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https://nttcomgroup-my.sharepoint.com/personal/a101246_coe_ntt_com/Documents/SecuredPC/Documents/00_Work/01_申込書更新/20250401_まなびポケットダッシュボードコンテンツ追加/"/>
    </mc:Choice>
  </mc:AlternateContent>
  <xr:revisionPtr revIDLastSave="10" documentId="8_{D6FE377B-26D8-4246-9C0F-B6E02BB75795}" xr6:coauthVersionLast="47" xr6:coauthVersionMax="47" xr10:uidLastSave="{69C8FFDB-DE93-4043-B16A-26C9B2D45FDC}"/>
  <workbookProtection workbookAlgorithmName="SHA-512" workbookHashValue="2byUlkSv1zMEQboowORyaL2Thl0hGElXxKOXL1EyhE1tOA0NZwfVBV/3N9KITIgdTuLtl8vWhYQ4eHyUM00uDw==" workbookSaltValue="ESo4xz092rx5iLeWW9kPfQ==" workbookSpinCount="100000" lockStructure="1"/>
  <bookViews>
    <workbookView xWindow="-108" yWindow="-108" windowWidth="23256" windowHeight="12456" tabRatio="741" xr2:uid="{00000000-000D-0000-FFFF-FFFF00000000}"/>
  </bookViews>
  <sheets>
    <sheet name="ご記入にあたって " sheetId="30" r:id="rId1"/>
    <sheet name="記入マニュアル" sheetId="31" r:id="rId2"/>
    <sheet name="申込書" sheetId="1" r:id="rId3"/>
    <sheet name="学校情報" sheetId="6" r:id="rId4"/>
    <sheet name="選択肢マスタ" sheetId="2" state="hidden" r:id="rId5"/>
    <sheet name="コンテンツ＆備考マスタ" sheetId="3" state="hidden" r:id="rId6"/>
    <sheet name="GIGAスクールパック申込別紙" sheetId="33" r:id="rId7"/>
    <sheet name="GIGAスクールパック（コンテンツ）" sheetId="34" state="hidden" r:id="rId8"/>
    <sheet name="GIGAスクールパック（端末種別）" sheetId="35" state="hidden" r:id="rId9"/>
    <sheet name="年月日" sheetId="36" state="hidden" r:id="rId10"/>
  </sheets>
  <externalReferences>
    <externalReference r:id="rId11"/>
    <externalReference r:id="rId12"/>
    <externalReference r:id="rId13"/>
  </externalReferences>
  <definedNames>
    <definedName name="_01">年月日!$E$4:$E$34</definedName>
    <definedName name="_02">年月日!$F$4:$F$31</definedName>
    <definedName name="_03">年月日!$G$4:$G$34</definedName>
    <definedName name="_04">年月日!$H$4:$H$33</definedName>
    <definedName name="_05">年月日!$I$4:$I$34</definedName>
    <definedName name="_06">年月日!$J$4:$J$33</definedName>
    <definedName name="_07">年月日!$K$4:$K$34</definedName>
    <definedName name="_08">年月日!$L$4:$L$34</definedName>
    <definedName name="_09">年月日!$M$4:$M$33</definedName>
    <definedName name="_10">年月日!$N$4:$N$34</definedName>
    <definedName name="_11">年月日!$O$4:$O$33</definedName>
    <definedName name="_12">年月日!$P$4:$P$34</definedName>
    <definedName name="_xlnm._FilterDatabase" localSheetId="7" hidden="1">'GIGAスクールパック（コンテンツ）'!$C$30:$H$69</definedName>
    <definedName name="_xlnm._FilterDatabase" localSheetId="6" hidden="1">GIGAスクールパック申込別紙!$B$7:$AY$15</definedName>
    <definedName name="_xlnm._FilterDatabase" localSheetId="5" hidden="1">'コンテンツ＆備考マスタ'!$H$2:$S$90</definedName>
    <definedName name="_月▼">年月日!$Q$3</definedName>
    <definedName name="▼プルダウンより選択してください">'GIGAスクールパック（端末種別）'!$P$5</definedName>
    <definedName name="▼プルダウンより選択してください▼プルダウンより選択してください">'GIGAスクールパック（端末種別）'!$Q$5</definedName>
    <definedName name="Chromebook">'GIGAスクールパック（端末種別）'!$E$5:$E$7</definedName>
    <definedName name="ChromebookASUS">'GIGAスクールパック（端末種別）'!$K$5:$K$6</definedName>
    <definedName name="Chromebookdynabook">'GIGAスクールパック（端末種別）'!$L$5</definedName>
    <definedName name="ChromebookLenovo">'GIGAスクールパック（端末種別）'!$M$5:$M$6</definedName>
    <definedName name="Feb">年月日!#REF!</definedName>
    <definedName name="iPad_LTE">'GIGAスクールパック（端末種別）'!$G$5</definedName>
    <definedName name="iPad_LTEApple">'GIGAスクールパック（端末種別）'!$O$5</definedName>
    <definedName name="iPad_Wifi">'GIGAスクールパック（端末種別）'!$F$5</definedName>
    <definedName name="iPad_WifiApple">'GIGAスクールパック（端末種別）'!$N$5:$N$6</definedName>
    <definedName name="_xlnm.Print_Area" localSheetId="6">GIGAスクールパック申込別紙!$A$1:$AY$81</definedName>
    <definedName name="_xlnm.Print_Area" localSheetId="0">'ご記入にあたって '!$A$1:$AT$221</definedName>
    <definedName name="_xlnm.Print_Area" localSheetId="2">申込書!$A$1:$AY$194</definedName>
    <definedName name="Windows">'GIGAスクールパック（端末種別）'!$D$5:$D$7</definedName>
    <definedName name="WindowsASUS">'GIGAスクールパック（端末種別）'!$H$5</definedName>
    <definedName name="Windowsdynabook">'GIGAスクールパック（端末種別）'!$I$5</definedName>
    <definedName name="WindowsLenovo">'GIGAスクールパック（端末種別）'!$J$5</definedName>
    <definedName name="あ">[1]!コンテンツ一覧[コンテンツ名]</definedName>
    <definedName name="コンテンツ名" localSheetId="0">[2]!コンテンツ一覧[コンテンツ名]</definedName>
    <definedName name="コンテンツ名">#REF!</definedName>
    <definedName name="希望する研修期間">'GIGAスクールパック（コンテンツ）'!$D$76:$D$83</definedName>
    <definedName name="申込書">[3]!コンテンツ一覧[コンテンツ名]</definedName>
    <definedName name="端末種別">'GIGAスクールパック（端末種別）'!$C$5:$C$9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6" i="34" l="1"/>
  <c r="H56" i="34"/>
  <c r="E62" i="34"/>
  <c r="H62" i="34"/>
  <c r="E70" i="34"/>
  <c r="H70" i="34"/>
  <c r="C70" i="34"/>
  <c r="C62" i="34"/>
  <c r="C56" i="34"/>
  <c r="C50" i="34"/>
  <c r="E50" i="34"/>
  <c r="H50" i="34"/>
  <c r="H69" i="34"/>
  <c r="E69" i="34"/>
  <c r="H68" i="34"/>
  <c r="E68" i="34"/>
  <c r="H67" i="34"/>
  <c r="E67" i="34"/>
  <c r="H66" i="34"/>
  <c r="E66" i="34"/>
  <c r="H65" i="34"/>
  <c r="E65" i="34"/>
  <c r="H64" i="34"/>
  <c r="E64" i="34"/>
  <c r="H63" i="34"/>
  <c r="E63" i="34"/>
  <c r="H61" i="34"/>
  <c r="E61" i="34"/>
  <c r="H60" i="34"/>
  <c r="E60" i="34"/>
  <c r="H59" i="34"/>
  <c r="E59" i="34"/>
  <c r="H58" i="34"/>
  <c r="E58" i="34"/>
  <c r="H57" i="34"/>
  <c r="E57" i="34"/>
  <c r="H55" i="34"/>
  <c r="E55" i="34"/>
  <c r="H54" i="34"/>
  <c r="E54" i="34"/>
  <c r="H53" i="34"/>
  <c r="E53" i="34"/>
  <c r="H52" i="34"/>
  <c r="E52" i="34"/>
  <c r="H51" i="34"/>
  <c r="E51" i="34"/>
  <c r="H49" i="34"/>
  <c r="E49" i="34"/>
  <c r="H48" i="34"/>
  <c r="E48" i="34"/>
  <c r="H47" i="34"/>
  <c r="E47" i="34"/>
  <c r="H46" i="34"/>
  <c r="E46" i="34"/>
  <c r="H45" i="34"/>
  <c r="E45" i="34"/>
  <c r="H44" i="34"/>
  <c r="H43" i="34"/>
  <c r="H42" i="34"/>
  <c r="E42" i="34"/>
  <c r="H41" i="34"/>
  <c r="E41" i="34"/>
  <c r="H40" i="34"/>
  <c r="E40" i="34"/>
  <c r="H39" i="34"/>
  <c r="E39" i="34"/>
  <c r="H38" i="34"/>
  <c r="E38" i="34"/>
  <c r="E36" i="34"/>
  <c r="H35" i="34"/>
  <c r="E35" i="34"/>
  <c r="H34" i="34"/>
  <c r="E34" i="34"/>
  <c r="H33" i="34"/>
  <c r="E33" i="34"/>
  <c r="H32" i="34"/>
  <c r="E32" i="34"/>
  <c r="H31" i="34"/>
  <c r="E31" i="34"/>
  <c r="H37" i="34"/>
  <c r="H36" i="34"/>
  <c r="E44" i="34"/>
  <c r="C44" i="34"/>
  <c r="E43" i="34"/>
  <c r="E37" i="34"/>
  <c r="C37" i="34"/>
  <c r="C69" i="34"/>
  <c r="C43" i="34"/>
  <c r="C36" i="34"/>
  <c r="B512" i="31"/>
  <c r="B550" i="31" s="1"/>
  <c r="K62" i="1"/>
  <c r="P32" i="33"/>
  <c r="U32" i="33" s="1"/>
  <c r="B17" i="33" a="1"/>
  <c r="B17" i="33" s="1"/>
  <c r="J8" i="33"/>
  <c r="C33" i="34"/>
  <c r="C34" i="34"/>
  <c r="C35" i="34"/>
  <c r="BA32" i="33" l="1"/>
  <c r="K80" i="33"/>
  <c r="K79" i="33"/>
  <c r="K78" i="33"/>
  <c r="K77" i="33"/>
  <c r="K76" i="33"/>
  <c r="K75" i="33"/>
  <c r="A3" i="36"/>
  <c r="B3" i="36" s="1"/>
  <c r="B4" i="36" s="1"/>
  <c r="B5" i="36" s="1"/>
  <c r="B6" i="36" s="1"/>
  <c r="B7" i="36" s="1"/>
  <c r="B8" i="36" s="1"/>
  <c r="B9" i="36" s="1"/>
  <c r="B10" i="36" s="1"/>
  <c r="B11" i="36" s="1"/>
  <c r="B12" i="36" s="1"/>
  <c r="B13" i="36" s="1"/>
  <c r="B14" i="36" s="1"/>
  <c r="C68" i="34"/>
  <c r="C67" i="34"/>
  <c r="C66" i="34"/>
  <c r="C65" i="34"/>
  <c r="C64" i="34"/>
  <c r="C63" i="34"/>
  <c r="C61" i="34"/>
  <c r="C60" i="34"/>
  <c r="C59" i="34"/>
  <c r="C58" i="34"/>
  <c r="C57" i="34"/>
  <c r="C55" i="34"/>
  <c r="C54" i="34"/>
  <c r="C53" i="34"/>
  <c r="C52" i="34"/>
  <c r="C51" i="34"/>
  <c r="C49" i="34"/>
  <c r="C48" i="34"/>
  <c r="C47" i="34"/>
  <c r="C46" i="34"/>
  <c r="C45" i="34"/>
  <c r="C42" i="34"/>
  <c r="C41" i="34"/>
  <c r="C40" i="34"/>
  <c r="C39" i="34"/>
  <c r="C38" i="34"/>
  <c r="C32" i="34"/>
  <c r="C31" i="34"/>
  <c r="P34" i="33"/>
  <c r="P33" i="33"/>
  <c r="U33" i="33" s="1"/>
  <c r="U82" i="1"/>
  <c r="U34" i="33" l="1"/>
  <c r="T33" i="33"/>
  <c r="T34" i="33"/>
  <c r="C17" i="33"/>
  <c r="B18" i="33" s="1"/>
  <c r="T32" i="33"/>
  <c r="D17" i="33" l="1"/>
  <c r="P17" i="33" s="1"/>
  <c r="T17" i="33" s="1"/>
  <c r="C18" i="33"/>
  <c r="B19" i="33" s="1"/>
  <c r="Y17" i="33" a="1"/>
  <c r="Y17" i="33" s="1"/>
  <c r="M17" i="33"/>
  <c r="U17" i="33" l="1"/>
  <c r="C19" i="33"/>
  <c r="B20" i="33" s="1"/>
  <c r="Y18" i="33" a="1"/>
  <c r="Y18" i="33" s="1"/>
  <c r="D18" i="33"/>
  <c r="P18" i="33" s="1"/>
  <c r="T18" i="33" s="1"/>
  <c r="M18" i="33"/>
  <c r="AN43" i="1"/>
  <c r="B377" i="31"/>
  <c r="B410" i="31" s="1"/>
  <c r="B31" i="31"/>
  <c r="B61" i="31" s="1"/>
  <c r="B70" i="31" s="1"/>
  <c r="B80" i="31" s="1"/>
  <c r="B101" i="31" s="1"/>
  <c r="B137" i="31" l="1"/>
  <c r="B173" i="31" s="1"/>
  <c r="B189" i="31" s="1"/>
  <c r="B202" i="31" s="1"/>
  <c r="B221" i="31" s="1"/>
  <c r="B264" i="31" s="1"/>
  <c r="B287" i="31" s="1"/>
  <c r="B294" i="31" s="1"/>
  <c r="B304" i="31" s="1"/>
  <c r="B319" i="31" s="1"/>
  <c r="B334" i="31" s="1"/>
  <c r="B419" i="31"/>
  <c r="B433" i="31" s="1"/>
  <c r="B441" i="31" s="1"/>
  <c r="B451" i="31" s="1"/>
  <c r="B482" i="31" s="1"/>
  <c r="U18" i="33"/>
  <c r="C20" i="33"/>
  <c r="B21" i="33" s="1"/>
  <c r="D19" i="33"/>
  <c r="P19" i="33" s="1"/>
  <c r="T19" i="33" s="1"/>
  <c r="M19" i="33"/>
  <c r="Y19" i="33" a="1"/>
  <c r="Y19" i="33" s="1"/>
  <c r="K52" i="33"/>
  <c r="K51" i="33"/>
  <c r="U19" i="33" l="1"/>
  <c r="D20" i="33"/>
  <c r="P20" i="33" s="1"/>
  <c r="T20" i="33" s="1"/>
  <c r="M20" i="33"/>
  <c r="C21" i="33"/>
  <c r="B22" i="33" s="1"/>
  <c r="Y20" i="33" a="1"/>
  <c r="Y20" i="33" s="1"/>
  <c r="AB71" i="6"/>
  <c r="AB74" i="6"/>
  <c r="AA6" i="6"/>
  <c r="CE6" i="6"/>
  <c r="AM84" i="1"/>
  <c r="AM85" i="1"/>
  <c r="AM86" i="1"/>
  <c r="AM87" i="1"/>
  <c r="AM88" i="1"/>
  <c r="AM89" i="1"/>
  <c r="AM90" i="1"/>
  <c r="AM91" i="1"/>
  <c r="AM92" i="1"/>
  <c r="AM93" i="1"/>
  <c r="AM94" i="1"/>
  <c r="AM95" i="1"/>
  <c r="AM96" i="1"/>
  <c r="AM97" i="1"/>
  <c r="AM98" i="1"/>
  <c r="AM99" i="1"/>
  <c r="AM100" i="1"/>
  <c r="AM101" i="1"/>
  <c r="AM102" i="1"/>
  <c r="AM103" i="1"/>
  <c r="AM104" i="1"/>
  <c r="AM105" i="1"/>
  <c r="AM106" i="1"/>
  <c r="AM107" i="1"/>
  <c r="AM108" i="1"/>
  <c r="AM109" i="1"/>
  <c r="AM110" i="1"/>
  <c r="AM111" i="1"/>
  <c r="AM83" i="1"/>
  <c r="AM82" i="1"/>
  <c r="AE164" i="1"/>
  <c r="AE163" i="1"/>
  <c r="C22" i="33" l="1"/>
  <c r="B23" i="33" s="1"/>
  <c r="M21" i="33"/>
  <c r="D21" i="33"/>
  <c r="P21" i="33" s="1"/>
  <c r="T21" i="33" s="1"/>
  <c r="Y21" i="33" a="1"/>
  <c r="Y21" i="33" s="1"/>
  <c r="U20" i="33"/>
  <c r="CF7" i="6"/>
  <c r="CF8" i="6"/>
  <c r="CF9" i="6"/>
  <c r="CF10" i="6"/>
  <c r="CF11" i="6"/>
  <c r="CF12" i="6"/>
  <c r="CF13" i="6"/>
  <c r="CF14" i="6"/>
  <c r="CF15" i="6"/>
  <c r="CF16" i="6"/>
  <c r="CF17" i="6"/>
  <c r="CF18" i="6"/>
  <c r="CF19" i="6"/>
  <c r="CF20" i="6"/>
  <c r="CF21" i="6"/>
  <c r="CF22" i="6"/>
  <c r="CF23" i="6"/>
  <c r="CF24" i="6"/>
  <c r="CF25" i="6"/>
  <c r="CF26" i="6"/>
  <c r="CF27" i="6"/>
  <c r="CF28" i="6"/>
  <c r="CF29" i="6"/>
  <c r="CF30" i="6"/>
  <c r="CF31" i="6"/>
  <c r="CF32" i="6"/>
  <c r="CF33" i="6"/>
  <c r="CF34" i="6"/>
  <c r="CF35" i="6"/>
  <c r="CF36" i="6"/>
  <c r="CF37" i="6"/>
  <c r="CF38" i="6"/>
  <c r="CF39" i="6"/>
  <c r="CF40" i="6"/>
  <c r="CF41" i="6"/>
  <c r="CF42" i="6"/>
  <c r="CF43" i="6"/>
  <c r="CF44" i="6"/>
  <c r="CF45" i="6"/>
  <c r="CF46" i="6"/>
  <c r="CF47" i="6"/>
  <c r="CF48" i="6"/>
  <c r="CF49" i="6"/>
  <c r="CF50" i="6"/>
  <c r="CF51" i="6"/>
  <c r="CF52" i="6"/>
  <c r="CF53" i="6"/>
  <c r="CF54" i="6"/>
  <c r="CF55" i="6"/>
  <c r="CF56" i="6"/>
  <c r="CF57" i="6"/>
  <c r="CF58" i="6"/>
  <c r="CF59" i="6"/>
  <c r="CF60" i="6"/>
  <c r="CF61" i="6"/>
  <c r="CF62" i="6"/>
  <c r="CF63" i="6"/>
  <c r="CF64" i="6"/>
  <c r="CF65" i="6"/>
  <c r="CF66" i="6"/>
  <c r="CF67" i="6"/>
  <c r="CF68" i="6"/>
  <c r="CF69" i="6"/>
  <c r="CF70" i="6"/>
  <c r="CF71" i="6"/>
  <c r="CF72" i="6"/>
  <c r="CF73" i="6"/>
  <c r="CF74" i="6"/>
  <c r="CF75" i="6"/>
  <c r="CF76" i="6"/>
  <c r="CF77" i="6"/>
  <c r="CF78" i="6"/>
  <c r="CF79" i="6"/>
  <c r="CF80" i="6"/>
  <c r="CF81" i="6"/>
  <c r="CF82" i="6"/>
  <c r="CF83" i="6"/>
  <c r="CF84" i="6"/>
  <c r="CF85" i="6"/>
  <c r="CF86" i="6"/>
  <c r="CF87" i="6"/>
  <c r="CF88" i="6"/>
  <c r="CF89" i="6"/>
  <c r="CF90" i="6"/>
  <c r="CF91" i="6"/>
  <c r="CF92" i="6"/>
  <c r="CF93" i="6"/>
  <c r="CF94" i="6"/>
  <c r="CF95" i="6"/>
  <c r="CF96" i="6"/>
  <c r="CF97" i="6"/>
  <c r="CF98" i="6"/>
  <c r="CF99" i="6"/>
  <c r="CF100" i="6"/>
  <c r="CF101" i="6"/>
  <c r="CF102" i="6"/>
  <c r="CF103" i="6"/>
  <c r="CF104" i="6"/>
  <c r="CF105" i="6"/>
  <c r="CF106" i="6"/>
  <c r="CF107" i="6"/>
  <c r="CF108" i="6"/>
  <c r="CF109" i="6"/>
  <c r="CF110" i="6"/>
  <c r="CF111" i="6"/>
  <c r="CF112" i="6"/>
  <c r="CF113" i="6"/>
  <c r="CF114" i="6"/>
  <c r="CF115" i="6"/>
  <c r="CF116" i="6"/>
  <c r="CF117" i="6"/>
  <c r="CF118" i="6"/>
  <c r="CF119" i="6"/>
  <c r="CF120" i="6"/>
  <c r="CF121" i="6"/>
  <c r="CF122" i="6"/>
  <c r="CF123" i="6"/>
  <c r="CF124" i="6"/>
  <c r="CF125" i="6"/>
  <c r="CF126" i="6"/>
  <c r="CF127" i="6"/>
  <c r="CF128" i="6"/>
  <c r="CF129" i="6"/>
  <c r="CF130" i="6"/>
  <c r="CF131" i="6"/>
  <c r="CF132" i="6"/>
  <c r="CF133" i="6"/>
  <c r="CF134" i="6"/>
  <c r="CF135" i="6"/>
  <c r="CF136" i="6"/>
  <c r="CF137" i="6"/>
  <c r="CF138" i="6"/>
  <c r="CF139" i="6"/>
  <c r="CF140" i="6"/>
  <c r="CF141" i="6"/>
  <c r="CF142" i="6"/>
  <c r="CF143" i="6"/>
  <c r="CF144" i="6"/>
  <c r="CF145" i="6"/>
  <c r="CF146" i="6"/>
  <c r="CF147" i="6"/>
  <c r="CF148" i="6"/>
  <c r="CF149" i="6"/>
  <c r="CF150" i="6"/>
  <c r="CF151" i="6"/>
  <c r="CF152" i="6"/>
  <c r="CF153" i="6"/>
  <c r="CF154" i="6"/>
  <c r="CF155" i="6"/>
  <c r="CF156" i="6"/>
  <c r="CF157" i="6"/>
  <c r="CF158" i="6"/>
  <c r="CF159" i="6"/>
  <c r="CF160" i="6"/>
  <c r="CF161" i="6"/>
  <c r="CF162" i="6"/>
  <c r="CF163" i="6"/>
  <c r="CF164" i="6"/>
  <c r="CF165" i="6"/>
  <c r="CF166" i="6"/>
  <c r="CF167" i="6"/>
  <c r="CF168" i="6"/>
  <c r="CF169" i="6"/>
  <c r="CF170" i="6"/>
  <c r="CF171" i="6"/>
  <c r="CF172" i="6"/>
  <c r="CF173" i="6"/>
  <c r="CF174" i="6"/>
  <c r="CF175" i="6"/>
  <c r="CF176" i="6"/>
  <c r="CF177" i="6"/>
  <c r="CF178" i="6"/>
  <c r="CF179" i="6"/>
  <c r="CF180" i="6"/>
  <c r="CF181" i="6"/>
  <c r="CF182" i="6"/>
  <c r="CF183" i="6"/>
  <c r="CF184" i="6"/>
  <c r="CF185" i="6"/>
  <c r="CF186" i="6"/>
  <c r="CF187" i="6"/>
  <c r="CF188" i="6"/>
  <c r="CF189" i="6"/>
  <c r="CF190" i="6"/>
  <c r="CF191" i="6"/>
  <c r="CF192" i="6"/>
  <c r="CF193" i="6"/>
  <c r="CF194" i="6"/>
  <c r="CF195" i="6"/>
  <c r="CF196" i="6"/>
  <c r="CF197" i="6"/>
  <c r="CF198" i="6"/>
  <c r="CF199" i="6"/>
  <c r="CF200" i="6"/>
  <c r="CF201" i="6"/>
  <c r="CF202" i="6"/>
  <c r="CF203" i="6"/>
  <c r="CF204" i="6"/>
  <c r="CF205" i="6"/>
  <c r="CF206" i="6"/>
  <c r="CF207" i="6"/>
  <c r="CF208" i="6"/>
  <c r="CF209" i="6"/>
  <c r="CF210" i="6"/>
  <c r="CF211" i="6"/>
  <c r="CF212" i="6"/>
  <c r="CF213" i="6"/>
  <c r="CF214" i="6"/>
  <c r="CF215" i="6"/>
  <c r="CF216" i="6"/>
  <c r="CF217" i="6"/>
  <c r="CF218" i="6"/>
  <c r="CF219" i="6"/>
  <c r="CF220" i="6"/>
  <c r="CF221" i="6"/>
  <c r="CF222" i="6"/>
  <c r="CF223" i="6"/>
  <c r="CF224" i="6"/>
  <c r="CF225" i="6"/>
  <c r="CF226" i="6"/>
  <c r="CF227" i="6"/>
  <c r="CF228" i="6"/>
  <c r="CF229" i="6"/>
  <c r="CF230" i="6"/>
  <c r="CF231" i="6"/>
  <c r="CF232" i="6"/>
  <c r="CF233" i="6"/>
  <c r="CF234" i="6"/>
  <c r="CF235" i="6"/>
  <c r="CF236" i="6"/>
  <c r="CF237" i="6"/>
  <c r="CF238" i="6"/>
  <c r="CF239" i="6"/>
  <c r="CF240" i="6"/>
  <c r="CF241" i="6"/>
  <c r="CF242" i="6"/>
  <c r="CF243" i="6"/>
  <c r="CF244" i="6"/>
  <c r="CF245" i="6"/>
  <c r="CF246" i="6"/>
  <c r="CF247" i="6"/>
  <c r="CF248" i="6"/>
  <c r="CF249" i="6"/>
  <c r="CF250" i="6"/>
  <c r="CF251" i="6"/>
  <c r="CF252" i="6"/>
  <c r="CF253" i="6"/>
  <c r="CF254" i="6"/>
  <c r="CF255" i="6"/>
  <c r="CF256" i="6"/>
  <c r="CF257" i="6"/>
  <c r="CF258" i="6"/>
  <c r="CF259" i="6"/>
  <c r="CF260" i="6"/>
  <c r="CF261" i="6"/>
  <c r="CF262" i="6"/>
  <c r="CF263" i="6"/>
  <c r="CF264" i="6"/>
  <c r="CF265" i="6"/>
  <c r="CF266" i="6"/>
  <c r="CF267" i="6"/>
  <c r="CF268" i="6"/>
  <c r="CF269" i="6"/>
  <c r="CF270" i="6"/>
  <c r="CF271" i="6"/>
  <c r="CF272" i="6"/>
  <c r="CF273" i="6"/>
  <c r="CF274" i="6"/>
  <c r="CF275" i="6"/>
  <c r="CF276" i="6"/>
  <c r="CF277" i="6"/>
  <c r="CF278" i="6"/>
  <c r="CF279" i="6"/>
  <c r="CF280" i="6"/>
  <c r="CF281" i="6"/>
  <c r="CF282" i="6"/>
  <c r="CF283" i="6"/>
  <c r="CF284" i="6"/>
  <c r="CF285" i="6"/>
  <c r="CF286" i="6"/>
  <c r="CF287" i="6"/>
  <c r="CF288" i="6"/>
  <c r="CF289" i="6"/>
  <c r="CF290" i="6"/>
  <c r="CF291" i="6"/>
  <c r="CF292" i="6"/>
  <c r="CF293" i="6"/>
  <c r="CF294" i="6"/>
  <c r="CF295" i="6"/>
  <c r="CF296" i="6"/>
  <c r="CF297" i="6"/>
  <c r="CF298" i="6"/>
  <c r="CF299" i="6"/>
  <c r="CF300" i="6"/>
  <c r="CF301" i="6"/>
  <c r="CF302" i="6"/>
  <c r="CF303" i="6"/>
  <c r="CF304" i="6"/>
  <c r="CF305" i="6"/>
  <c r="CF306" i="6"/>
  <c r="CF307" i="6"/>
  <c r="CF308" i="6"/>
  <c r="CF309" i="6"/>
  <c r="CF310" i="6"/>
  <c r="CF311" i="6"/>
  <c r="CF312" i="6"/>
  <c r="CF313" i="6"/>
  <c r="CF314" i="6"/>
  <c r="CF315" i="6"/>
  <c r="CF316" i="6"/>
  <c r="CF317" i="6"/>
  <c r="CF318" i="6"/>
  <c r="CF319" i="6"/>
  <c r="CF320" i="6"/>
  <c r="CF321" i="6"/>
  <c r="CF322" i="6"/>
  <c r="CF323" i="6"/>
  <c r="CF324" i="6"/>
  <c r="CF325" i="6"/>
  <c r="CF326" i="6"/>
  <c r="CF327" i="6"/>
  <c r="CF328" i="6"/>
  <c r="CF329" i="6"/>
  <c r="CF330" i="6"/>
  <c r="CF331" i="6"/>
  <c r="CF332" i="6"/>
  <c r="CF333" i="6"/>
  <c r="CF334" i="6"/>
  <c r="CF335" i="6"/>
  <c r="CF336" i="6"/>
  <c r="CF337" i="6"/>
  <c r="CF338" i="6"/>
  <c r="CF339" i="6"/>
  <c r="CF340" i="6"/>
  <c r="CF341" i="6"/>
  <c r="CF342" i="6"/>
  <c r="CF343" i="6"/>
  <c r="CF344" i="6"/>
  <c r="CF345" i="6"/>
  <c r="CF346" i="6"/>
  <c r="CF347" i="6"/>
  <c r="CF348" i="6"/>
  <c r="CF349" i="6"/>
  <c r="CF350" i="6"/>
  <c r="CF351" i="6"/>
  <c r="CF352" i="6"/>
  <c r="CF353" i="6"/>
  <c r="CF354" i="6"/>
  <c r="CF355" i="6"/>
  <c r="CF356" i="6"/>
  <c r="CF357" i="6"/>
  <c r="CF358" i="6"/>
  <c r="CF359" i="6"/>
  <c r="CF360" i="6"/>
  <c r="CF361" i="6"/>
  <c r="CF362" i="6"/>
  <c r="CF363" i="6"/>
  <c r="CF364" i="6"/>
  <c r="CF365" i="6"/>
  <c r="CF366" i="6"/>
  <c r="CF367" i="6"/>
  <c r="CF368" i="6"/>
  <c r="CF369" i="6"/>
  <c r="CF370" i="6"/>
  <c r="CF371" i="6"/>
  <c r="CF372" i="6"/>
  <c r="CF373" i="6"/>
  <c r="CF374" i="6"/>
  <c r="CF375" i="6"/>
  <c r="CF376" i="6"/>
  <c r="CF377" i="6"/>
  <c r="CF378" i="6"/>
  <c r="CF379" i="6"/>
  <c r="CF380" i="6"/>
  <c r="CF381" i="6"/>
  <c r="CF382" i="6"/>
  <c r="CF383" i="6"/>
  <c r="CF384" i="6"/>
  <c r="CF385" i="6"/>
  <c r="CF386" i="6"/>
  <c r="CF387" i="6"/>
  <c r="CF388" i="6"/>
  <c r="CF389" i="6"/>
  <c r="CF390" i="6"/>
  <c r="CF391" i="6"/>
  <c r="CF392" i="6"/>
  <c r="CF393" i="6"/>
  <c r="CF394" i="6"/>
  <c r="CF395" i="6"/>
  <c r="CF396" i="6"/>
  <c r="CF397" i="6"/>
  <c r="CF398" i="6"/>
  <c r="CF399" i="6"/>
  <c r="CF400" i="6"/>
  <c r="CF401" i="6"/>
  <c r="CF402" i="6"/>
  <c r="CF403" i="6"/>
  <c r="CF404" i="6"/>
  <c r="CF405" i="6"/>
  <c r="CF406" i="6"/>
  <c r="CF407" i="6"/>
  <c r="CF408" i="6"/>
  <c r="CF409" i="6"/>
  <c r="CF410" i="6"/>
  <c r="CF411" i="6"/>
  <c r="CF412" i="6"/>
  <c r="CF413" i="6"/>
  <c r="CF414" i="6"/>
  <c r="CF415" i="6"/>
  <c r="CF416" i="6"/>
  <c r="CF417" i="6"/>
  <c r="CF418" i="6"/>
  <c r="CF419" i="6"/>
  <c r="CF420" i="6"/>
  <c r="CF421" i="6"/>
  <c r="CF422" i="6"/>
  <c r="CF423" i="6"/>
  <c r="CF424" i="6"/>
  <c r="CF425" i="6"/>
  <c r="CF426" i="6"/>
  <c r="CF427" i="6"/>
  <c r="CF428" i="6"/>
  <c r="CF429" i="6"/>
  <c r="CF430" i="6"/>
  <c r="CF431" i="6"/>
  <c r="CF432" i="6"/>
  <c r="CF433" i="6"/>
  <c r="CF434" i="6"/>
  <c r="CF435" i="6"/>
  <c r="CF436" i="6"/>
  <c r="CF437" i="6"/>
  <c r="CF438" i="6"/>
  <c r="CF439" i="6"/>
  <c r="CF440" i="6"/>
  <c r="CF441" i="6"/>
  <c r="CF442" i="6"/>
  <c r="CF443" i="6"/>
  <c r="CF444" i="6"/>
  <c r="CF445" i="6"/>
  <c r="CF446" i="6"/>
  <c r="CF447" i="6"/>
  <c r="CF448" i="6"/>
  <c r="CF449" i="6"/>
  <c r="CF450" i="6"/>
  <c r="CF451" i="6"/>
  <c r="CF452" i="6"/>
  <c r="CF453" i="6"/>
  <c r="CF454" i="6"/>
  <c r="CF455" i="6"/>
  <c r="CF456" i="6"/>
  <c r="CF457" i="6"/>
  <c r="CF458" i="6"/>
  <c r="CF459" i="6"/>
  <c r="CF460" i="6"/>
  <c r="CF461" i="6"/>
  <c r="CF462" i="6"/>
  <c r="CF463" i="6"/>
  <c r="CF464" i="6"/>
  <c r="CF465" i="6"/>
  <c r="CF466" i="6"/>
  <c r="CF467" i="6"/>
  <c r="CF468" i="6"/>
  <c r="CF469" i="6"/>
  <c r="CF470" i="6"/>
  <c r="CF471" i="6"/>
  <c r="CF472" i="6"/>
  <c r="CF473" i="6"/>
  <c r="CF474" i="6"/>
  <c r="CF475" i="6"/>
  <c r="CF476" i="6"/>
  <c r="CF477" i="6"/>
  <c r="CF478" i="6"/>
  <c r="CF479" i="6"/>
  <c r="CF480" i="6"/>
  <c r="CF481" i="6"/>
  <c r="CF482" i="6"/>
  <c r="CF483" i="6"/>
  <c r="CF484" i="6"/>
  <c r="CF485" i="6"/>
  <c r="CF486" i="6"/>
  <c r="CF487" i="6"/>
  <c r="CF488" i="6"/>
  <c r="CF489" i="6"/>
  <c r="CF490" i="6"/>
  <c r="CF491" i="6"/>
  <c r="CF492" i="6"/>
  <c r="CF493" i="6"/>
  <c r="CF494" i="6"/>
  <c r="CF495" i="6"/>
  <c r="CF496" i="6"/>
  <c r="CF497" i="6"/>
  <c r="CF498" i="6"/>
  <c r="CF499" i="6"/>
  <c r="CF500" i="6"/>
  <c r="CF501" i="6"/>
  <c r="CF502" i="6"/>
  <c r="CF503" i="6"/>
  <c r="CF504" i="6"/>
  <c r="CF505" i="6"/>
  <c r="U21" i="33" l="1"/>
  <c r="D22" i="33"/>
  <c r="P22" i="33" s="1"/>
  <c r="T22" i="33" s="1"/>
  <c r="Y22" i="33" a="1"/>
  <c r="Y22" i="33" s="1"/>
  <c r="C23" i="33"/>
  <c r="B24" i="33" s="1"/>
  <c r="M22" i="33"/>
  <c r="K64" i="1"/>
  <c r="K65" i="1"/>
  <c r="K66" i="1"/>
  <c r="B57" i="1"/>
  <c r="U22" i="33" l="1"/>
  <c r="C24" i="33"/>
  <c r="B25" i="33" s="1"/>
  <c r="M23" i="33"/>
  <c r="Y23" i="33" a="1"/>
  <c r="Y23" i="33" s="1"/>
  <c r="D23" i="33"/>
  <c r="P23" i="33" s="1"/>
  <c r="T23" i="33" s="1"/>
  <c r="AW6" i="6"/>
  <c r="AB6" i="6"/>
  <c r="GG7" i="6"/>
  <c r="GG8" i="6"/>
  <c r="GG9" i="6"/>
  <c r="GG10" i="6"/>
  <c r="GG11" i="6"/>
  <c r="GG12" i="6"/>
  <c r="GG13" i="6"/>
  <c r="GG14" i="6"/>
  <c r="GG15" i="6"/>
  <c r="GG16" i="6"/>
  <c r="GG17" i="6"/>
  <c r="GG18" i="6"/>
  <c r="GG19" i="6"/>
  <c r="GG20" i="6"/>
  <c r="GG21" i="6"/>
  <c r="GG22" i="6"/>
  <c r="GG23" i="6"/>
  <c r="GG24" i="6"/>
  <c r="GG25" i="6"/>
  <c r="GG26" i="6"/>
  <c r="GG27" i="6"/>
  <c r="GG28" i="6"/>
  <c r="GG29" i="6"/>
  <c r="GG30" i="6"/>
  <c r="GG31" i="6"/>
  <c r="GG32" i="6"/>
  <c r="GG33" i="6"/>
  <c r="GG34" i="6"/>
  <c r="GG35" i="6"/>
  <c r="GG36" i="6"/>
  <c r="GG37" i="6"/>
  <c r="GG38" i="6"/>
  <c r="GG39" i="6"/>
  <c r="GG40" i="6"/>
  <c r="GG41" i="6"/>
  <c r="GG42" i="6"/>
  <c r="GG43" i="6"/>
  <c r="GG44" i="6"/>
  <c r="GG45" i="6"/>
  <c r="GG46" i="6"/>
  <c r="GG47" i="6"/>
  <c r="GG48" i="6"/>
  <c r="GG49" i="6"/>
  <c r="GG50" i="6"/>
  <c r="GG51" i="6"/>
  <c r="GG52" i="6"/>
  <c r="GG53" i="6"/>
  <c r="GG54" i="6"/>
  <c r="GG55" i="6"/>
  <c r="GG56" i="6"/>
  <c r="GG57" i="6"/>
  <c r="GG58" i="6"/>
  <c r="GG59" i="6"/>
  <c r="GG60" i="6"/>
  <c r="GG61" i="6"/>
  <c r="GG62" i="6"/>
  <c r="GG63" i="6"/>
  <c r="GG64" i="6"/>
  <c r="GG65" i="6"/>
  <c r="GG66" i="6"/>
  <c r="GG67" i="6"/>
  <c r="GG68" i="6"/>
  <c r="GG69" i="6"/>
  <c r="GG70" i="6"/>
  <c r="GG71" i="6"/>
  <c r="GG72" i="6"/>
  <c r="GG73" i="6"/>
  <c r="GG74" i="6"/>
  <c r="GG75" i="6"/>
  <c r="GG76" i="6"/>
  <c r="GG77" i="6"/>
  <c r="GG78" i="6"/>
  <c r="GG79" i="6"/>
  <c r="GG80" i="6"/>
  <c r="GG81" i="6"/>
  <c r="GG82" i="6"/>
  <c r="GG83" i="6"/>
  <c r="GG84" i="6"/>
  <c r="GG85" i="6"/>
  <c r="GG86" i="6"/>
  <c r="GG87" i="6"/>
  <c r="GG88" i="6"/>
  <c r="GG89" i="6"/>
  <c r="GG90" i="6"/>
  <c r="GG91" i="6"/>
  <c r="GG92" i="6"/>
  <c r="GG93" i="6"/>
  <c r="GG94" i="6"/>
  <c r="GG95" i="6"/>
  <c r="GG96" i="6"/>
  <c r="GG97" i="6"/>
  <c r="GG98" i="6"/>
  <c r="GG99" i="6"/>
  <c r="GG100" i="6"/>
  <c r="GG101" i="6"/>
  <c r="GG102" i="6"/>
  <c r="GG103" i="6"/>
  <c r="GG104" i="6"/>
  <c r="GG105" i="6"/>
  <c r="GG106" i="6"/>
  <c r="GG107" i="6"/>
  <c r="GG108" i="6"/>
  <c r="GG109" i="6"/>
  <c r="GG110" i="6"/>
  <c r="GG111" i="6"/>
  <c r="GG112" i="6"/>
  <c r="GG113" i="6"/>
  <c r="GG114" i="6"/>
  <c r="GG115" i="6"/>
  <c r="GG116" i="6"/>
  <c r="GG117" i="6"/>
  <c r="GG118" i="6"/>
  <c r="GG119" i="6"/>
  <c r="GG120" i="6"/>
  <c r="GG121" i="6"/>
  <c r="GG122" i="6"/>
  <c r="GG123" i="6"/>
  <c r="GG124" i="6"/>
  <c r="GG125" i="6"/>
  <c r="GG126" i="6"/>
  <c r="GG127" i="6"/>
  <c r="GG128" i="6"/>
  <c r="GG129" i="6"/>
  <c r="GG130" i="6"/>
  <c r="GG131" i="6"/>
  <c r="GG132" i="6"/>
  <c r="GG133" i="6"/>
  <c r="GG134" i="6"/>
  <c r="GG135" i="6"/>
  <c r="GG136" i="6"/>
  <c r="GG137" i="6"/>
  <c r="GG138" i="6"/>
  <c r="GG139" i="6"/>
  <c r="GG140" i="6"/>
  <c r="GG141" i="6"/>
  <c r="GG142" i="6"/>
  <c r="GG143" i="6"/>
  <c r="GG144" i="6"/>
  <c r="GG145" i="6"/>
  <c r="GG146" i="6"/>
  <c r="GG147" i="6"/>
  <c r="GG148" i="6"/>
  <c r="GG149" i="6"/>
  <c r="GG150" i="6"/>
  <c r="GG151" i="6"/>
  <c r="GG152" i="6"/>
  <c r="GG153" i="6"/>
  <c r="GG154" i="6"/>
  <c r="GG155" i="6"/>
  <c r="GG156" i="6"/>
  <c r="GG157" i="6"/>
  <c r="GG158" i="6"/>
  <c r="GG159" i="6"/>
  <c r="GG160" i="6"/>
  <c r="GG161" i="6"/>
  <c r="GG162" i="6"/>
  <c r="GG163" i="6"/>
  <c r="GG164" i="6"/>
  <c r="GG165" i="6"/>
  <c r="GG166" i="6"/>
  <c r="GG167" i="6"/>
  <c r="GG168" i="6"/>
  <c r="GG169" i="6"/>
  <c r="GG170" i="6"/>
  <c r="GG171" i="6"/>
  <c r="GG172" i="6"/>
  <c r="GG173" i="6"/>
  <c r="GG174" i="6"/>
  <c r="GG175" i="6"/>
  <c r="GG176" i="6"/>
  <c r="GG177" i="6"/>
  <c r="GG178" i="6"/>
  <c r="GG179" i="6"/>
  <c r="GG180" i="6"/>
  <c r="GG181" i="6"/>
  <c r="GG182" i="6"/>
  <c r="GG183" i="6"/>
  <c r="GG184" i="6"/>
  <c r="GG185" i="6"/>
  <c r="GG186" i="6"/>
  <c r="GG187" i="6"/>
  <c r="GG188" i="6"/>
  <c r="GG189" i="6"/>
  <c r="GG190" i="6"/>
  <c r="GG191" i="6"/>
  <c r="GG192" i="6"/>
  <c r="GG193" i="6"/>
  <c r="GG194" i="6"/>
  <c r="GG195" i="6"/>
  <c r="GG196" i="6"/>
  <c r="GG197" i="6"/>
  <c r="GG198" i="6"/>
  <c r="GG199" i="6"/>
  <c r="GG200" i="6"/>
  <c r="GG201" i="6"/>
  <c r="GG202" i="6"/>
  <c r="GG203" i="6"/>
  <c r="GG204" i="6"/>
  <c r="GG205" i="6"/>
  <c r="GG206" i="6"/>
  <c r="GG207" i="6"/>
  <c r="GG208" i="6"/>
  <c r="GG209" i="6"/>
  <c r="GG210" i="6"/>
  <c r="GG211" i="6"/>
  <c r="GG212" i="6"/>
  <c r="GG213" i="6"/>
  <c r="GG214" i="6"/>
  <c r="GG215" i="6"/>
  <c r="GG216" i="6"/>
  <c r="GG217" i="6"/>
  <c r="GG218" i="6"/>
  <c r="GG219" i="6"/>
  <c r="GG220" i="6"/>
  <c r="GG221" i="6"/>
  <c r="GG222" i="6"/>
  <c r="GG223" i="6"/>
  <c r="GG224" i="6"/>
  <c r="GG225" i="6"/>
  <c r="GG226" i="6"/>
  <c r="GG227" i="6"/>
  <c r="GG228" i="6"/>
  <c r="GG229" i="6"/>
  <c r="GG230" i="6"/>
  <c r="GG231" i="6"/>
  <c r="GG232" i="6"/>
  <c r="GG233" i="6"/>
  <c r="GG234" i="6"/>
  <c r="GG235" i="6"/>
  <c r="GG236" i="6"/>
  <c r="GG237" i="6"/>
  <c r="GG238" i="6"/>
  <c r="GG239" i="6"/>
  <c r="GG240" i="6"/>
  <c r="GG241" i="6"/>
  <c r="GG242" i="6"/>
  <c r="GG243" i="6"/>
  <c r="GG244" i="6"/>
  <c r="GG245" i="6"/>
  <c r="GG246" i="6"/>
  <c r="GG247" i="6"/>
  <c r="GG248" i="6"/>
  <c r="GG249" i="6"/>
  <c r="GG250" i="6"/>
  <c r="GG251" i="6"/>
  <c r="GG252" i="6"/>
  <c r="GG253" i="6"/>
  <c r="GG254" i="6"/>
  <c r="GG255" i="6"/>
  <c r="GG256" i="6"/>
  <c r="GG257" i="6"/>
  <c r="GG258" i="6"/>
  <c r="GG259" i="6"/>
  <c r="GG260" i="6"/>
  <c r="GG261" i="6"/>
  <c r="GG262" i="6"/>
  <c r="GG263" i="6"/>
  <c r="GG264" i="6"/>
  <c r="GG265" i="6"/>
  <c r="GG266" i="6"/>
  <c r="GG267" i="6"/>
  <c r="GG268" i="6"/>
  <c r="GG269" i="6"/>
  <c r="GG270" i="6"/>
  <c r="GG271" i="6"/>
  <c r="GG272" i="6"/>
  <c r="GG273" i="6"/>
  <c r="GG274" i="6"/>
  <c r="GG275" i="6"/>
  <c r="GG276" i="6"/>
  <c r="GG277" i="6"/>
  <c r="GG278" i="6"/>
  <c r="GG279" i="6"/>
  <c r="GG280" i="6"/>
  <c r="GG281" i="6"/>
  <c r="GG282" i="6"/>
  <c r="GG283" i="6"/>
  <c r="GG284" i="6"/>
  <c r="GG285" i="6"/>
  <c r="GG286" i="6"/>
  <c r="GG287" i="6"/>
  <c r="GG288" i="6"/>
  <c r="GG289" i="6"/>
  <c r="GG290" i="6"/>
  <c r="GG291" i="6"/>
  <c r="GG292" i="6"/>
  <c r="GG293" i="6"/>
  <c r="GG294" i="6"/>
  <c r="GG295" i="6"/>
  <c r="GG296" i="6"/>
  <c r="GG297" i="6"/>
  <c r="GG298" i="6"/>
  <c r="GG299" i="6"/>
  <c r="GG300" i="6"/>
  <c r="GG301" i="6"/>
  <c r="GG302" i="6"/>
  <c r="GG303" i="6"/>
  <c r="GG304" i="6"/>
  <c r="GG305" i="6"/>
  <c r="GG306" i="6"/>
  <c r="GG307" i="6"/>
  <c r="GG308" i="6"/>
  <c r="GG309" i="6"/>
  <c r="GG310" i="6"/>
  <c r="GG311" i="6"/>
  <c r="GG312" i="6"/>
  <c r="GG313" i="6"/>
  <c r="GG314" i="6"/>
  <c r="GG315" i="6"/>
  <c r="GG316" i="6"/>
  <c r="GG317" i="6"/>
  <c r="GG318" i="6"/>
  <c r="GG319" i="6"/>
  <c r="GG320" i="6"/>
  <c r="GG321" i="6"/>
  <c r="GG322" i="6"/>
  <c r="GG323" i="6"/>
  <c r="GG324" i="6"/>
  <c r="GG325" i="6"/>
  <c r="GG326" i="6"/>
  <c r="GG327" i="6"/>
  <c r="GG328" i="6"/>
  <c r="GG329" i="6"/>
  <c r="GG330" i="6"/>
  <c r="GG331" i="6"/>
  <c r="GG332" i="6"/>
  <c r="GG333" i="6"/>
  <c r="GG334" i="6"/>
  <c r="GG335" i="6"/>
  <c r="GG336" i="6"/>
  <c r="GG337" i="6"/>
  <c r="GG338" i="6"/>
  <c r="GG339" i="6"/>
  <c r="GG340" i="6"/>
  <c r="GG341" i="6"/>
  <c r="GG342" i="6"/>
  <c r="GG343" i="6"/>
  <c r="GG344" i="6"/>
  <c r="GG345" i="6"/>
  <c r="GG346" i="6"/>
  <c r="GG347" i="6"/>
  <c r="GG348" i="6"/>
  <c r="GG349" i="6"/>
  <c r="GG350" i="6"/>
  <c r="GG351" i="6"/>
  <c r="GG352" i="6"/>
  <c r="GG353" i="6"/>
  <c r="GG354" i="6"/>
  <c r="GG355" i="6"/>
  <c r="GG356" i="6"/>
  <c r="GG357" i="6"/>
  <c r="GG358" i="6"/>
  <c r="GG359" i="6"/>
  <c r="GG360" i="6"/>
  <c r="GG361" i="6"/>
  <c r="GG362" i="6"/>
  <c r="GG363" i="6"/>
  <c r="GG364" i="6"/>
  <c r="GG365" i="6"/>
  <c r="GG366" i="6"/>
  <c r="GG367" i="6"/>
  <c r="GG368" i="6"/>
  <c r="GG369" i="6"/>
  <c r="GG370" i="6"/>
  <c r="GG371" i="6"/>
  <c r="GG372" i="6"/>
  <c r="GG373" i="6"/>
  <c r="GG374" i="6"/>
  <c r="GG375" i="6"/>
  <c r="GG376" i="6"/>
  <c r="GG377" i="6"/>
  <c r="GG378" i="6"/>
  <c r="GG379" i="6"/>
  <c r="GG380" i="6"/>
  <c r="GG381" i="6"/>
  <c r="GG382" i="6"/>
  <c r="GG383" i="6"/>
  <c r="GG384" i="6"/>
  <c r="GG385" i="6"/>
  <c r="GG386" i="6"/>
  <c r="GG387" i="6"/>
  <c r="GG388" i="6"/>
  <c r="GG389" i="6"/>
  <c r="GG390" i="6"/>
  <c r="GG391" i="6"/>
  <c r="GG392" i="6"/>
  <c r="GG393" i="6"/>
  <c r="GG394" i="6"/>
  <c r="GG395" i="6"/>
  <c r="GG396" i="6"/>
  <c r="GG397" i="6"/>
  <c r="GG398" i="6"/>
  <c r="GG399" i="6"/>
  <c r="GG400" i="6"/>
  <c r="GG401" i="6"/>
  <c r="GG402" i="6"/>
  <c r="GG403" i="6"/>
  <c r="GG404" i="6"/>
  <c r="GG405" i="6"/>
  <c r="GG406" i="6"/>
  <c r="GG407" i="6"/>
  <c r="GG408" i="6"/>
  <c r="GG409" i="6"/>
  <c r="GG410" i="6"/>
  <c r="GG411" i="6"/>
  <c r="GG412" i="6"/>
  <c r="GG413" i="6"/>
  <c r="GG414" i="6"/>
  <c r="GG415" i="6"/>
  <c r="GG416" i="6"/>
  <c r="GG417" i="6"/>
  <c r="GG418" i="6"/>
  <c r="GG419" i="6"/>
  <c r="GG420" i="6"/>
  <c r="GG421" i="6"/>
  <c r="GG422" i="6"/>
  <c r="GG423" i="6"/>
  <c r="GG424" i="6"/>
  <c r="GG425" i="6"/>
  <c r="GG426" i="6"/>
  <c r="GG427" i="6"/>
  <c r="GG428" i="6"/>
  <c r="GG429" i="6"/>
  <c r="GG430" i="6"/>
  <c r="GG431" i="6"/>
  <c r="GG432" i="6"/>
  <c r="GG433" i="6"/>
  <c r="GG434" i="6"/>
  <c r="GG435" i="6"/>
  <c r="GG436" i="6"/>
  <c r="GG437" i="6"/>
  <c r="GG438" i="6"/>
  <c r="GG439" i="6"/>
  <c r="GG440" i="6"/>
  <c r="GG441" i="6"/>
  <c r="GG442" i="6"/>
  <c r="GG443" i="6"/>
  <c r="GG444" i="6"/>
  <c r="GG445" i="6"/>
  <c r="GG446" i="6"/>
  <c r="GG447" i="6"/>
  <c r="GG448" i="6"/>
  <c r="GG449" i="6"/>
  <c r="GG450" i="6"/>
  <c r="GG451" i="6"/>
  <c r="GG452" i="6"/>
  <c r="GG453" i="6"/>
  <c r="GG454" i="6"/>
  <c r="GG455" i="6"/>
  <c r="GG456" i="6"/>
  <c r="GG457" i="6"/>
  <c r="GG458" i="6"/>
  <c r="GG459" i="6"/>
  <c r="GG460" i="6"/>
  <c r="GG461" i="6"/>
  <c r="GG462" i="6"/>
  <c r="GG463" i="6"/>
  <c r="GG464" i="6"/>
  <c r="GG465" i="6"/>
  <c r="GG466" i="6"/>
  <c r="GG467" i="6"/>
  <c r="GG468" i="6"/>
  <c r="GG469" i="6"/>
  <c r="GG470" i="6"/>
  <c r="GG471" i="6"/>
  <c r="GG472" i="6"/>
  <c r="GG473" i="6"/>
  <c r="GG474" i="6"/>
  <c r="GG475" i="6"/>
  <c r="GG476" i="6"/>
  <c r="GG477" i="6"/>
  <c r="GG478" i="6"/>
  <c r="GG479" i="6"/>
  <c r="GG480" i="6"/>
  <c r="GG481" i="6"/>
  <c r="GG482" i="6"/>
  <c r="GG483" i="6"/>
  <c r="GG484" i="6"/>
  <c r="GG485" i="6"/>
  <c r="GG486" i="6"/>
  <c r="GG487" i="6"/>
  <c r="GG488" i="6"/>
  <c r="GG489" i="6"/>
  <c r="GG490" i="6"/>
  <c r="GG491" i="6"/>
  <c r="GG492" i="6"/>
  <c r="GG493" i="6"/>
  <c r="GG494" i="6"/>
  <c r="GG495" i="6"/>
  <c r="GG496" i="6"/>
  <c r="GG497" i="6"/>
  <c r="GG498" i="6"/>
  <c r="GG499" i="6"/>
  <c r="GG500" i="6"/>
  <c r="GG501" i="6"/>
  <c r="GG502" i="6"/>
  <c r="GG503" i="6"/>
  <c r="GG504" i="6"/>
  <c r="GG505" i="6"/>
  <c r="GF7" i="6"/>
  <c r="GF8" i="6"/>
  <c r="GF9" i="6"/>
  <c r="GF10" i="6"/>
  <c r="GF11" i="6"/>
  <c r="GF12" i="6"/>
  <c r="GF13" i="6"/>
  <c r="GF14" i="6"/>
  <c r="GF15" i="6"/>
  <c r="GF16" i="6"/>
  <c r="GF17" i="6"/>
  <c r="GF18" i="6"/>
  <c r="GF19" i="6"/>
  <c r="GF20" i="6"/>
  <c r="GF21" i="6"/>
  <c r="GF22" i="6"/>
  <c r="GF23" i="6"/>
  <c r="GF24" i="6"/>
  <c r="GF25" i="6"/>
  <c r="GF26" i="6"/>
  <c r="GF27" i="6"/>
  <c r="GF28" i="6"/>
  <c r="GF29" i="6"/>
  <c r="GF30" i="6"/>
  <c r="GF31" i="6"/>
  <c r="GF32" i="6"/>
  <c r="GF33" i="6"/>
  <c r="GF34" i="6"/>
  <c r="GF35" i="6"/>
  <c r="GF36" i="6"/>
  <c r="GF37" i="6"/>
  <c r="GF38" i="6"/>
  <c r="GF39" i="6"/>
  <c r="GF40" i="6"/>
  <c r="GF41" i="6"/>
  <c r="GF42" i="6"/>
  <c r="GF43" i="6"/>
  <c r="GF44" i="6"/>
  <c r="GF45" i="6"/>
  <c r="GF46" i="6"/>
  <c r="GF47" i="6"/>
  <c r="GF48" i="6"/>
  <c r="GF49" i="6"/>
  <c r="GF50" i="6"/>
  <c r="GF51" i="6"/>
  <c r="GF52" i="6"/>
  <c r="GF53" i="6"/>
  <c r="GF54" i="6"/>
  <c r="GF55" i="6"/>
  <c r="GF56" i="6"/>
  <c r="GF57" i="6"/>
  <c r="GF58" i="6"/>
  <c r="GF59" i="6"/>
  <c r="GF60" i="6"/>
  <c r="GF61" i="6"/>
  <c r="GF62" i="6"/>
  <c r="GF63" i="6"/>
  <c r="GF64" i="6"/>
  <c r="GF65" i="6"/>
  <c r="GF66" i="6"/>
  <c r="GF67" i="6"/>
  <c r="GF68" i="6"/>
  <c r="GF69" i="6"/>
  <c r="GF70" i="6"/>
  <c r="GF71" i="6"/>
  <c r="GF72" i="6"/>
  <c r="GF73" i="6"/>
  <c r="GF74" i="6"/>
  <c r="GF75" i="6"/>
  <c r="GF76" i="6"/>
  <c r="GF77" i="6"/>
  <c r="GF78" i="6"/>
  <c r="GF79" i="6"/>
  <c r="GF80" i="6"/>
  <c r="GF81" i="6"/>
  <c r="GF82" i="6"/>
  <c r="GF83" i="6"/>
  <c r="GF84" i="6"/>
  <c r="GF85" i="6"/>
  <c r="GF86" i="6"/>
  <c r="GF87" i="6"/>
  <c r="GF88" i="6"/>
  <c r="GF89" i="6"/>
  <c r="GF90" i="6"/>
  <c r="GF91" i="6"/>
  <c r="GF92" i="6"/>
  <c r="GF93" i="6"/>
  <c r="GF94" i="6"/>
  <c r="GF95" i="6"/>
  <c r="GF96" i="6"/>
  <c r="GF97" i="6"/>
  <c r="GF98" i="6"/>
  <c r="GF99" i="6"/>
  <c r="GF100" i="6"/>
  <c r="GF101" i="6"/>
  <c r="GF102" i="6"/>
  <c r="GF103" i="6"/>
  <c r="GF104" i="6"/>
  <c r="GF105" i="6"/>
  <c r="GF106" i="6"/>
  <c r="GF107" i="6"/>
  <c r="GF108" i="6"/>
  <c r="GF109" i="6"/>
  <c r="GF110" i="6"/>
  <c r="GF111" i="6"/>
  <c r="GF112" i="6"/>
  <c r="GF113" i="6"/>
  <c r="GF114" i="6"/>
  <c r="GF115" i="6"/>
  <c r="GF116" i="6"/>
  <c r="GF117" i="6"/>
  <c r="GF118" i="6"/>
  <c r="GF119" i="6"/>
  <c r="GF120" i="6"/>
  <c r="GF121" i="6"/>
  <c r="GF122" i="6"/>
  <c r="GF123" i="6"/>
  <c r="GF124" i="6"/>
  <c r="GF125" i="6"/>
  <c r="GF126" i="6"/>
  <c r="GF127" i="6"/>
  <c r="GF128" i="6"/>
  <c r="GF129" i="6"/>
  <c r="GF130" i="6"/>
  <c r="GF131" i="6"/>
  <c r="GF132" i="6"/>
  <c r="GF133" i="6"/>
  <c r="GF134" i="6"/>
  <c r="GF135" i="6"/>
  <c r="GF136" i="6"/>
  <c r="GF137" i="6"/>
  <c r="GF138" i="6"/>
  <c r="GF139" i="6"/>
  <c r="GF140" i="6"/>
  <c r="GF141" i="6"/>
  <c r="GF142" i="6"/>
  <c r="GF143" i="6"/>
  <c r="GF144" i="6"/>
  <c r="GF145" i="6"/>
  <c r="GF146" i="6"/>
  <c r="GF147" i="6"/>
  <c r="GF148" i="6"/>
  <c r="GF149" i="6"/>
  <c r="GF150" i="6"/>
  <c r="GF151" i="6"/>
  <c r="GF152" i="6"/>
  <c r="GF153" i="6"/>
  <c r="GF154" i="6"/>
  <c r="GF155" i="6"/>
  <c r="GF156" i="6"/>
  <c r="GF157" i="6"/>
  <c r="GF158" i="6"/>
  <c r="GF159" i="6"/>
  <c r="GF160" i="6"/>
  <c r="GF161" i="6"/>
  <c r="GF162" i="6"/>
  <c r="GF163" i="6"/>
  <c r="GF164" i="6"/>
  <c r="GF165" i="6"/>
  <c r="GF166" i="6"/>
  <c r="GF167" i="6"/>
  <c r="GF168" i="6"/>
  <c r="GF169" i="6"/>
  <c r="GF170" i="6"/>
  <c r="GF171" i="6"/>
  <c r="GF172" i="6"/>
  <c r="GF173" i="6"/>
  <c r="GF174" i="6"/>
  <c r="GF175" i="6"/>
  <c r="GF176" i="6"/>
  <c r="GF177" i="6"/>
  <c r="GF178" i="6"/>
  <c r="GF179" i="6"/>
  <c r="GF180" i="6"/>
  <c r="GF181" i="6"/>
  <c r="GF182" i="6"/>
  <c r="GF183" i="6"/>
  <c r="GF184" i="6"/>
  <c r="GF185" i="6"/>
  <c r="GF186" i="6"/>
  <c r="GF187" i="6"/>
  <c r="GF188" i="6"/>
  <c r="GF189" i="6"/>
  <c r="GF190" i="6"/>
  <c r="GF191" i="6"/>
  <c r="GF192" i="6"/>
  <c r="GF193" i="6"/>
  <c r="GF194" i="6"/>
  <c r="GF195" i="6"/>
  <c r="GF196" i="6"/>
  <c r="GF197" i="6"/>
  <c r="GF198" i="6"/>
  <c r="GF199" i="6"/>
  <c r="GF200" i="6"/>
  <c r="GF201" i="6"/>
  <c r="GF202" i="6"/>
  <c r="GF203" i="6"/>
  <c r="GF204" i="6"/>
  <c r="GF205" i="6"/>
  <c r="GF206" i="6"/>
  <c r="GF207" i="6"/>
  <c r="GF208" i="6"/>
  <c r="GF209" i="6"/>
  <c r="GF210" i="6"/>
  <c r="GF211" i="6"/>
  <c r="GF212" i="6"/>
  <c r="GF213" i="6"/>
  <c r="GF214" i="6"/>
  <c r="GF215" i="6"/>
  <c r="GF216" i="6"/>
  <c r="GF217" i="6"/>
  <c r="GF218" i="6"/>
  <c r="GF219" i="6"/>
  <c r="GF220" i="6"/>
  <c r="GF221" i="6"/>
  <c r="GF222" i="6"/>
  <c r="GF223" i="6"/>
  <c r="GF224" i="6"/>
  <c r="GF225" i="6"/>
  <c r="GF226" i="6"/>
  <c r="GF227" i="6"/>
  <c r="GF228" i="6"/>
  <c r="GF229" i="6"/>
  <c r="GF230" i="6"/>
  <c r="GF231" i="6"/>
  <c r="GF232" i="6"/>
  <c r="GF233" i="6"/>
  <c r="GF234" i="6"/>
  <c r="GF235" i="6"/>
  <c r="GF236" i="6"/>
  <c r="GF237" i="6"/>
  <c r="GF238" i="6"/>
  <c r="GF239" i="6"/>
  <c r="GF240" i="6"/>
  <c r="GF241" i="6"/>
  <c r="GF242" i="6"/>
  <c r="GF243" i="6"/>
  <c r="GF244" i="6"/>
  <c r="GF245" i="6"/>
  <c r="GF246" i="6"/>
  <c r="GF247" i="6"/>
  <c r="GF248" i="6"/>
  <c r="GF249" i="6"/>
  <c r="GF250" i="6"/>
  <c r="GF251" i="6"/>
  <c r="GF252" i="6"/>
  <c r="GF253" i="6"/>
  <c r="GF254" i="6"/>
  <c r="GF255" i="6"/>
  <c r="GF256" i="6"/>
  <c r="GF257" i="6"/>
  <c r="GF258" i="6"/>
  <c r="GF259" i="6"/>
  <c r="GF260" i="6"/>
  <c r="GF261" i="6"/>
  <c r="GF262" i="6"/>
  <c r="GF263" i="6"/>
  <c r="GF264" i="6"/>
  <c r="GF265" i="6"/>
  <c r="GF266" i="6"/>
  <c r="GF267" i="6"/>
  <c r="GF268" i="6"/>
  <c r="GF269" i="6"/>
  <c r="GF270" i="6"/>
  <c r="GF271" i="6"/>
  <c r="GF272" i="6"/>
  <c r="GF273" i="6"/>
  <c r="GF274" i="6"/>
  <c r="GF275" i="6"/>
  <c r="GF276" i="6"/>
  <c r="GF277" i="6"/>
  <c r="GF278" i="6"/>
  <c r="GF279" i="6"/>
  <c r="GF280" i="6"/>
  <c r="GF281" i="6"/>
  <c r="GF282" i="6"/>
  <c r="GF283" i="6"/>
  <c r="GF284" i="6"/>
  <c r="GF285" i="6"/>
  <c r="GF286" i="6"/>
  <c r="GF287" i="6"/>
  <c r="GF288" i="6"/>
  <c r="GF289" i="6"/>
  <c r="GF290" i="6"/>
  <c r="GF291" i="6"/>
  <c r="GF292" i="6"/>
  <c r="GF293" i="6"/>
  <c r="GF294" i="6"/>
  <c r="GF295" i="6"/>
  <c r="GF296" i="6"/>
  <c r="GF297" i="6"/>
  <c r="GF298" i="6"/>
  <c r="GF299" i="6"/>
  <c r="GF300" i="6"/>
  <c r="GF301" i="6"/>
  <c r="GF302" i="6"/>
  <c r="GF303" i="6"/>
  <c r="GF304" i="6"/>
  <c r="GF305" i="6"/>
  <c r="GF306" i="6"/>
  <c r="GF307" i="6"/>
  <c r="GF308" i="6"/>
  <c r="GF309" i="6"/>
  <c r="GF310" i="6"/>
  <c r="GF311" i="6"/>
  <c r="GF312" i="6"/>
  <c r="GF313" i="6"/>
  <c r="GF314" i="6"/>
  <c r="GF315" i="6"/>
  <c r="GF316" i="6"/>
  <c r="GF317" i="6"/>
  <c r="GF318" i="6"/>
  <c r="GF319" i="6"/>
  <c r="GF320" i="6"/>
  <c r="GF321" i="6"/>
  <c r="GF322" i="6"/>
  <c r="GF323" i="6"/>
  <c r="GF324" i="6"/>
  <c r="GF325" i="6"/>
  <c r="GF326" i="6"/>
  <c r="GF327" i="6"/>
  <c r="GF328" i="6"/>
  <c r="GF329" i="6"/>
  <c r="GF330" i="6"/>
  <c r="GF331" i="6"/>
  <c r="GF332" i="6"/>
  <c r="GF333" i="6"/>
  <c r="GF334" i="6"/>
  <c r="GF335" i="6"/>
  <c r="GF336" i="6"/>
  <c r="GF337" i="6"/>
  <c r="GF338" i="6"/>
  <c r="GF339" i="6"/>
  <c r="GF340" i="6"/>
  <c r="GF341" i="6"/>
  <c r="GF342" i="6"/>
  <c r="GF343" i="6"/>
  <c r="GF344" i="6"/>
  <c r="GF345" i="6"/>
  <c r="GF346" i="6"/>
  <c r="GF347" i="6"/>
  <c r="GF348" i="6"/>
  <c r="GF349" i="6"/>
  <c r="GF350" i="6"/>
  <c r="GF351" i="6"/>
  <c r="GF352" i="6"/>
  <c r="GF353" i="6"/>
  <c r="GF354" i="6"/>
  <c r="GF355" i="6"/>
  <c r="GF356" i="6"/>
  <c r="GF357" i="6"/>
  <c r="GF358" i="6"/>
  <c r="GF359" i="6"/>
  <c r="GF360" i="6"/>
  <c r="GF361" i="6"/>
  <c r="GF362" i="6"/>
  <c r="GF363" i="6"/>
  <c r="GF364" i="6"/>
  <c r="GF365" i="6"/>
  <c r="GF366" i="6"/>
  <c r="GF367" i="6"/>
  <c r="GF368" i="6"/>
  <c r="GF369" i="6"/>
  <c r="GF370" i="6"/>
  <c r="GF371" i="6"/>
  <c r="GF372" i="6"/>
  <c r="GF373" i="6"/>
  <c r="GF374" i="6"/>
  <c r="GF375" i="6"/>
  <c r="GF376" i="6"/>
  <c r="GF377" i="6"/>
  <c r="GF378" i="6"/>
  <c r="GF379" i="6"/>
  <c r="GF380" i="6"/>
  <c r="GF381" i="6"/>
  <c r="GF382" i="6"/>
  <c r="GF383" i="6"/>
  <c r="GF384" i="6"/>
  <c r="GF385" i="6"/>
  <c r="GF386" i="6"/>
  <c r="GF387" i="6"/>
  <c r="GF388" i="6"/>
  <c r="GF389" i="6"/>
  <c r="GF390" i="6"/>
  <c r="GF391" i="6"/>
  <c r="GF392" i="6"/>
  <c r="GF393" i="6"/>
  <c r="GF394" i="6"/>
  <c r="GF395" i="6"/>
  <c r="GF396" i="6"/>
  <c r="GF397" i="6"/>
  <c r="GF398" i="6"/>
  <c r="GF399" i="6"/>
  <c r="GF400" i="6"/>
  <c r="GF401" i="6"/>
  <c r="GF402" i="6"/>
  <c r="GF403" i="6"/>
  <c r="GF404" i="6"/>
  <c r="GF405" i="6"/>
  <c r="GF406" i="6"/>
  <c r="GF407" i="6"/>
  <c r="GF408" i="6"/>
  <c r="GF409" i="6"/>
  <c r="GF410" i="6"/>
  <c r="GF411" i="6"/>
  <c r="GF412" i="6"/>
  <c r="GF413" i="6"/>
  <c r="GF414" i="6"/>
  <c r="GF415" i="6"/>
  <c r="GF416" i="6"/>
  <c r="GF417" i="6"/>
  <c r="GF418" i="6"/>
  <c r="GF419" i="6"/>
  <c r="GF420" i="6"/>
  <c r="GF421" i="6"/>
  <c r="GF422" i="6"/>
  <c r="GF423" i="6"/>
  <c r="GF424" i="6"/>
  <c r="GF425" i="6"/>
  <c r="GF426" i="6"/>
  <c r="GF427" i="6"/>
  <c r="GF428" i="6"/>
  <c r="GF429" i="6"/>
  <c r="GF430" i="6"/>
  <c r="GF431" i="6"/>
  <c r="GF432" i="6"/>
  <c r="GF433" i="6"/>
  <c r="GF434" i="6"/>
  <c r="GF435" i="6"/>
  <c r="GF436" i="6"/>
  <c r="GF437" i="6"/>
  <c r="GF438" i="6"/>
  <c r="GF439" i="6"/>
  <c r="GF440" i="6"/>
  <c r="GF441" i="6"/>
  <c r="GF442" i="6"/>
  <c r="GF443" i="6"/>
  <c r="GF444" i="6"/>
  <c r="GF445" i="6"/>
  <c r="GF446" i="6"/>
  <c r="GF447" i="6"/>
  <c r="GF448" i="6"/>
  <c r="GF449" i="6"/>
  <c r="GF450" i="6"/>
  <c r="GF451" i="6"/>
  <c r="GF452" i="6"/>
  <c r="GF453" i="6"/>
  <c r="GF454" i="6"/>
  <c r="GF455" i="6"/>
  <c r="GF456" i="6"/>
  <c r="GF457" i="6"/>
  <c r="GF458" i="6"/>
  <c r="GF459" i="6"/>
  <c r="GF460" i="6"/>
  <c r="GF461" i="6"/>
  <c r="GF462" i="6"/>
  <c r="GF463" i="6"/>
  <c r="GF464" i="6"/>
  <c r="GF465" i="6"/>
  <c r="GF466" i="6"/>
  <c r="GF467" i="6"/>
  <c r="GF468" i="6"/>
  <c r="GF469" i="6"/>
  <c r="GF470" i="6"/>
  <c r="GF471" i="6"/>
  <c r="GF472" i="6"/>
  <c r="GF473" i="6"/>
  <c r="GF474" i="6"/>
  <c r="GF475" i="6"/>
  <c r="GF476" i="6"/>
  <c r="GF477" i="6"/>
  <c r="GF478" i="6"/>
  <c r="GF479" i="6"/>
  <c r="GF480" i="6"/>
  <c r="GF481" i="6"/>
  <c r="GF482" i="6"/>
  <c r="GF483" i="6"/>
  <c r="GF484" i="6"/>
  <c r="GF485" i="6"/>
  <c r="GF486" i="6"/>
  <c r="GF487" i="6"/>
  <c r="GF488" i="6"/>
  <c r="GF489" i="6"/>
  <c r="GF490" i="6"/>
  <c r="GF491" i="6"/>
  <c r="GF492" i="6"/>
  <c r="GF493" i="6"/>
  <c r="GF494" i="6"/>
  <c r="GF495" i="6"/>
  <c r="GF496" i="6"/>
  <c r="GF497" i="6"/>
  <c r="GF498" i="6"/>
  <c r="GF499" i="6"/>
  <c r="GF500" i="6"/>
  <c r="GF501" i="6"/>
  <c r="GF502" i="6"/>
  <c r="GF503" i="6"/>
  <c r="GF504" i="6"/>
  <c r="GF505" i="6"/>
  <c r="DO7" i="6"/>
  <c r="DO8" i="6"/>
  <c r="DO9" i="6"/>
  <c r="DO10" i="6"/>
  <c r="DO11" i="6"/>
  <c r="DO12" i="6"/>
  <c r="DO13" i="6"/>
  <c r="DO14" i="6"/>
  <c r="DO15" i="6"/>
  <c r="DO16" i="6"/>
  <c r="DO17" i="6"/>
  <c r="DO18" i="6"/>
  <c r="DO19" i="6"/>
  <c r="DO20" i="6"/>
  <c r="DO21" i="6"/>
  <c r="DO22" i="6"/>
  <c r="DO23" i="6"/>
  <c r="DO24" i="6"/>
  <c r="DO25" i="6"/>
  <c r="DO26" i="6"/>
  <c r="DO27" i="6"/>
  <c r="DO28" i="6"/>
  <c r="DO29" i="6"/>
  <c r="DO30" i="6"/>
  <c r="DO31" i="6"/>
  <c r="DO32" i="6"/>
  <c r="DO33" i="6"/>
  <c r="DO34" i="6"/>
  <c r="DO35" i="6"/>
  <c r="DO36" i="6"/>
  <c r="DO37" i="6"/>
  <c r="DO38" i="6"/>
  <c r="DO39" i="6"/>
  <c r="DO40" i="6"/>
  <c r="DO41" i="6"/>
  <c r="DO42" i="6"/>
  <c r="DO43" i="6"/>
  <c r="DO44" i="6"/>
  <c r="DO45" i="6"/>
  <c r="DO46" i="6"/>
  <c r="DO47" i="6"/>
  <c r="DO48" i="6"/>
  <c r="DO49" i="6"/>
  <c r="DO50" i="6"/>
  <c r="DO51" i="6"/>
  <c r="DO52" i="6"/>
  <c r="DO53" i="6"/>
  <c r="DO54" i="6"/>
  <c r="DO55" i="6"/>
  <c r="DO56" i="6"/>
  <c r="DO57" i="6"/>
  <c r="DO58" i="6"/>
  <c r="DO59" i="6"/>
  <c r="DO60" i="6"/>
  <c r="DO61" i="6"/>
  <c r="DO62" i="6"/>
  <c r="DO63" i="6"/>
  <c r="DO64" i="6"/>
  <c r="DO65" i="6"/>
  <c r="DO66" i="6"/>
  <c r="DO67" i="6"/>
  <c r="DO68" i="6"/>
  <c r="DO69" i="6"/>
  <c r="DO70" i="6"/>
  <c r="DO71" i="6"/>
  <c r="DO72" i="6"/>
  <c r="DO73" i="6"/>
  <c r="DO74" i="6"/>
  <c r="DO75" i="6"/>
  <c r="DO76" i="6"/>
  <c r="DO77" i="6"/>
  <c r="DO78" i="6"/>
  <c r="DO79" i="6"/>
  <c r="DO80" i="6"/>
  <c r="DO81" i="6"/>
  <c r="DO82" i="6"/>
  <c r="DO83" i="6"/>
  <c r="DO84" i="6"/>
  <c r="DO85" i="6"/>
  <c r="DO86" i="6"/>
  <c r="DO87" i="6"/>
  <c r="DO88" i="6"/>
  <c r="DO89" i="6"/>
  <c r="DO90" i="6"/>
  <c r="DO91" i="6"/>
  <c r="DO92" i="6"/>
  <c r="DO93" i="6"/>
  <c r="DO94" i="6"/>
  <c r="DO95" i="6"/>
  <c r="DO96" i="6"/>
  <c r="DO97" i="6"/>
  <c r="DO98" i="6"/>
  <c r="DO99" i="6"/>
  <c r="DO100" i="6"/>
  <c r="DO101" i="6"/>
  <c r="DO102" i="6"/>
  <c r="DO103" i="6"/>
  <c r="DO104" i="6"/>
  <c r="DO105" i="6"/>
  <c r="DO106" i="6"/>
  <c r="DO107" i="6"/>
  <c r="DO108" i="6"/>
  <c r="DO109" i="6"/>
  <c r="DO110" i="6"/>
  <c r="DO111" i="6"/>
  <c r="DO112" i="6"/>
  <c r="DO113" i="6"/>
  <c r="DO114" i="6"/>
  <c r="DO115" i="6"/>
  <c r="DO116" i="6"/>
  <c r="DO117" i="6"/>
  <c r="DO118" i="6"/>
  <c r="DO119" i="6"/>
  <c r="DO120" i="6"/>
  <c r="DO121" i="6"/>
  <c r="DO122" i="6"/>
  <c r="DO123" i="6"/>
  <c r="DO124" i="6"/>
  <c r="DO125" i="6"/>
  <c r="DO126" i="6"/>
  <c r="DO127" i="6"/>
  <c r="DO128" i="6"/>
  <c r="DO129" i="6"/>
  <c r="DO130" i="6"/>
  <c r="DO131" i="6"/>
  <c r="DO132" i="6"/>
  <c r="DO133" i="6"/>
  <c r="DO134" i="6"/>
  <c r="DO135" i="6"/>
  <c r="DO136" i="6"/>
  <c r="DO137" i="6"/>
  <c r="DO138" i="6"/>
  <c r="DO139" i="6"/>
  <c r="DO140" i="6"/>
  <c r="DO141" i="6"/>
  <c r="DO142" i="6"/>
  <c r="DO143" i="6"/>
  <c r="DO144" i="6"/>
  <c r="DO145" i="6"/>
  <c r="DO146" i="6"/>
  <c r="DO147" i="6"/>
  <c r="DO148" i="6"/>
  <c r="DO149" i="6"/>
  <c r="DO150" i="6"/>
  <c r="DO151" i="6"/>
  <c r="DO152" i="6"/>
  <c r="DO153" i="6"/>
  <c r="DO154" i="6"/>
  <c r="DO155" i="6"/>
  <c r="DO156" i="6"/>
  <c r="DO157" i="6"/>
  <c r="DO158" i="6"/>
  <c r="DO159" i="6"/>
  <c r="DO160" i="6"/>
  <c r="DO161" i="6"/>
  <c r="DO162" i="6"/>
  <c r="DO163" i="6"/>
  <c r="DO164" i="6"/>
  <c r="DO165" i="6"/>
  <c r="DO166" i="6"/>
  <c r="DO167" i="6"/>
  <c r="DO168" i="6"/>
  <c r="DO169" i="6"/>
  <c r="DO170" i="6"/>
  <c r="DO171" i="6"/>
  <c r="DO172" i="6"/>
  <c r="DO173" i="6"/>
  <c r="DO174" i="6"/>
  <c r="DO175" i="6"/>
  <c r="DO176" i="6"/>
  <c r="DO177" i="6"/>
  <c r="DO178" i="6"/>
  <c r="DO179" i="6"/>
  <c r="DO180" i="6"/>
  <c r="DO181" i="6"/>
  <c r="DO182" i="6"/>
  <c r="DO183" i="6"/>
  <c r="DO184" i="6"/>
  <c r="DO185" i="6"/>
  <c r="DO186" i="6"/>
  <c r="DO187" i="6"/>
  <c r="DO188" i="6"/>
  <c r="DO189" i="6"/>
  <c r="DO190" i="6"/>
  <c r="DO191" i="6"/>
  <c r="DO192" i="6"/>
  <c r="DO193" i="6"/>
  <c r="DO194" i="6"/>
  <c r="DO195" i="6"/>
  <c r="DO196" i="6"/>
  <c r="DO197" i="6"/>
  <c r="DO198" i="6"/>
  <c r="DO199" i="6"/>
  <c r="DO200" i="6"/>
  <c r="DO201" i="6"/>
  <c r="DO202" i="6"/>
  <c r="DO203" i="6"/>
  <c r="DO204" i="6"/>
  <c r="DO205" i="6"/>
  <c r="DO206" i="6"/>
  <c r="DO207" i="6"/>
  <c r="DO208" i="6"/>
  <c r="DO209" i="6"/>
  <c r="DO210" i="6"/>
  <c r="DO211" i="6"/>
  <c r="DO212" i="6"/>
  <c r="DO213" i="6"/>
  <c r="DO214" i="6"/>
  <c r="DO215" i="6"/>
  <c r="DO216" i="6"/>
  <c r="DO217" i="6"/>
  <c r="DO218" i="6"/>
  <c r="DO219" i="6"/>
  <c r="DO220" i="6"/>
  <c r="DO221" i="6"/>
  <c r="DO222" i="6"/>
  <c r="DO223" i="6"/>
  <c r="DO224" i="6"/>
  <c r="DO225" i="6"/>
  <c r="DO226" i="6"/>
  <c r="DO227" i="6"/>
  <c r="DO228" i="6"/>
  <c r="DO229" i="6"/>
  <c r="DO230" i="6"/>
  <c r="DO231" i="6"/>
  <c r="DO232" i="6"/>
  <c r="DO233" i="6"/>
  <c r="DO234" i="6"/>
  <c r="DO235" i="6"/>
  <c r="DO236" i="6"/>
  <c r="DO237" i="6"/>
  <c r="DO238" i="6"/>
  <c r="DO239" i="6"/>
  <c r="DO240" i="6"/>
  <c r="DO241" i="6"/>
  <c r="DO242" i="6"/>
  <c r="DO243" i="6"/>
  <c r="DO244" i="6"/>
  <c r="DO245" i="6"/>
  <c r="DO246" i="6"/>
  <c r="DO247" i="6"/>
  <c r="DO248" i="6"/>
  <c r="DO249" i="6"/>
  <c r="DO250" i="6"/>
  <c r="DO251" i="6"/>
  <c r="DO252" i="6"/>
  <c r="DO253" i="6"/>
  <c r="DO254" i="6"/>
  <c r="DO255" i="6"/>
  <c r="DO256" i="6"/>
  <c r="DO257" i="6"/>
  <c r="DO258" i="6"/>
  <c r="DO259" i="6"/>
  <c r="DO260" i="6"/>
  <c r="DO261" i="6"/>
  <c r="DO262" i="6"/>
  <c r="DO263" i="6"/>
  <c r="DO264" i="6"/>
  <c r="DO265" i="6"/>
  <c r="DO266" i="6"/>
  <c r="DO267" i="6"/>
  <c r="DO268" i="6"/>
  <c r="DO269" i="6"/>
  <c r="DO270" i="6"/>
  <c r="DO271" i="6"/>
  <c r="DO272" i="6"/>
  <c r="DO273" i="6"/>
  <c r="DO274" i="6"/>
  <c r="DO275" i="6"/>
  <c r="DO276" i="6"/>
  <c r="DO277" i="6"/>
  <c r="DO278" i="6"/>
  <c r="DO279" i="6"/>
  <c r="DO280" i="6"/>
  <c r="DO281" i="6"/>
  <c r="DO282" i="6"/>
  <c r="DO283" i="6"/>
  <c r="DO284" i="6"/>
  <c r="DO285" i="6"/>
  <c r="DO286" i="6"/>
  <c r="DO287" i="6"/>
  <c r="DO288" i="6"/>
  <c r="DO289" i="6"/>
  <c r="DO290" i="6"/>
  <c r="DO291" i="6"/>
  <c r="DO292" i="6"/>
  <c r="DO293" i="6"/>
  <c r="DO294" i="6"/>
  <c r="DO295" i="6"/>
  <c r="DO296" i="6"/>
  <c r="DO297" i="6"/>
  <c r="DO298" i="6"/>
  <c r="DO299" i="6"/>
  <c r="DO300" i="6"/>
  <c r="DO301" i="6"/>
  <c r="DO302" i="6"/>
  <c r="DO303" i="6"/>
  <c r="DO304" i="6"/>
  <c r="DO305" i="6"/>
  <c r="DO306" i="6"/>
  <c r="DO307" i="6"/>
  <c r="DO308" i="6"/>
  <c r="DO309" i="6"/>
  <c r="DO310" i="6"/>
  <c r="DO311" i="6"/>
  <c r="DO312" i="6"/>
  <c r="DO313" i="6"/>
  <c r="DO314" i="6"/>
  <c r="DO315" i="6"/>
  <c r="DO316" i="6"/>
  <c r="DO317" i="6"/>
  <c r="DO318" i="6"/>
  <c r="DO319" i="6"/>
  <c r="DO320" i="6"/>
  <c r="DO321" i="6"/>
  <c r="DO322" i="6"/>
  <c r="DO323" i="6"/>
  <c r="DO324" i="6"/>
  <c r="DO325" i="6"/>
  <c r="DO326" i="6"/>
  <c r="DO327" i="6"/>
  <c r="DO328" i="6"/>
  <c r="DO329" i="6"/>
  <c r="DO330" i="6"/>
  <c r="DO331" i="6"/>
  <c r="DO332" i="6"/>
  <c r="DO333" i="6"/>
  <c r="DO334" i="6"/>
  <c r="DO335" i="6"/>
  <c r="DO336" i="6"/>
  <c r="DO337" i="6"/>
  <c r="DO338" i="6"/>
  <c r="DO339" i="6"/>
  <c r="DO340" i="6"/>
  <c r="DO341" i="6"/>
  <c r="DO342" i="6"/>
  <c r="DO343" i="6"/>
  <c r="DO344" i="6"/>
  <c r="DO345" i="6"/>
  <c r="DO346" i="6"/>
  <c r="DO347" i="6"/>
  <c r="DO348" i="6"/>
  <c r="DO349" i="6"/>
  <c r="DO350" i="6"/>
  <c r="DO351" i="6"/>
  <c r="DO352" i="6"/>
  <c r="DO353" i="6"/>
  <c r="DO354" i="6"/>
  <c r="DO355" i="6"/>
  <c r="DO356" i="6"/>
  <c r="DO357" i="6"/>
  <c r="DO358" i="6"/>
  <c r="DO359" i="6"/>
  <c r="DO360" i="6"/>
  <c r="DO361" i="6"/>
  <c r="DO362" i="6"/>
  <c r="DO363" i="6"/>
  <c r="DO364" i="6"/>
  <c r="DO365" i="6"/>
  <c r="DO366" i="6"/>
  <c r="DO367" i="6"/>
  <c r="DO368" i="6"/>
  <c r="DO369" i="6"/>
  <c r="DO370" i="6"/>
  <c r="DO371" i="6"/>
  <c r="DO372" i="6"/>
  <c r="DO373" i="6"/>
  <c r="DO374" i="6"/>
  <c r="DO375" i="6"/>
  <c r="DO376" i="6"/>
  <c r="DO377" i="6"/>
  <c r="DO378" i="6"/>
  <c r="DO379" i="6"/>
  <c r="DO380" i="6"/>
  <c r="DO381" i="6"/>
  <c r="DO382" i="6"/>
  <c r="DO383" i="6"/>
  <c r="DO384" i="6"/>
  <c r="DO385" i="6"/>
  <c r="DO386" i="6"/>
  <c r="DO387" i="6"/>
  <c r="DO388" i="6"/>
  <c r="DO389" i="6"/>
  <c r="DO390" i="6"/>
  <c r="DO391" i="6"/>
  <c r="DO392" i="6"/>
  <c r="DO393" i="6"/>
  <c r="DO394" i="6"/>
  <c r="DO395" i="6"/>
  <c r="DO396" i="6"/>
  <c r="DO397" i="6"/>
  <c r="DO398" i="6"/>
  <c r="DO399" i="6"/>
  <c r="DO400" i="6"/>
  <c r="DO401" i="6"/>
  <c r="DO402" i="6"/>
  <c r="DO403" i="6"/>
  <c r="DO404" i="6"/>
  <c r="DO405" i="6"/>
  <c r="DO406" i="6"/>
  <c r="DO407" i="6"/>
  <c r="DO408" i="6"/>
  <c r="DO409" i="6"/>
  <c r="DO410" i="6"/>
  <c r="DO411" i="6"/>
  <c r="DO412" i="6"/>
  <c r="DO413" i="6"/>
  <c r="DO414" i="6"/>
  <c r="DO415" i="6"/>
  <c r="DO416" i="6"/>
  <c r="DO417" i="6"/>
  <c r="DO418" i="6"/>
  <c r="DO419" i="6"/>
  <c r="DO420" i="6"/>
  <c r="DO421" i="6"/>
  <c r="DO422" i="6"/>
  <c r="DO423" i="6"/>
  <c r="DO424" i="6"/>
  <c r="DO425" i="6"/>
  <c r="DO426" i="6"/>
  <c r="DO427" i="6"/>
  <c r="DO428" i="6"/>
  <c r="DO429" i="6"/>
  <c r="DO430" i="6"/>
  <c r="DO431" i="6"/>
  <c r="DO432" i="6"/>
  <c r="DO433" i="6"/>
  <c r="DO434" i="6"/>
  <c r="DO435" i="6"/>
  <c r="DO436" i="6"/>
  <c r="DO437" i="6"/>
  <c r="DO438" i="6"/>
  <c r="DO439" i="6"/>
  <c r="DO440" i="6"/>
  <c r="DO441" i="6"/>
  <c r="DO442" i="6"/>
  <c r="DO443" i="6"/>
  <c r="DO444" i="6"/>
  <c r="DO445" i="6"/>
  <c r="DO446" i="6"/>
  <c r="DO447" i="6"/>
  <c r="DO448" i="6"/>
  <c r="DO449" i="6"/>
  <c r="DO450" i="6"/>
  <c r="DO451" i="6"/>
  <c r="DO452" i="6"/>
  <c r="DO453" i="6"/>
  <c r="DO454" i="6"/>
  <c r="DO455" i="6"/>
  <c r="DO456" i="6"/>
  <c r="DO457" i="6"/>
  <c r="DO458" i="6"/>
  <c r="DO459" i="6"/>
  <c r="DO460" i="6"/>
  <c r="DO461" i="6"/>
  <c r="DO462" i="6"/>
  <c r="DO463" i="6"/>
  <c r="DO464" i="6"/>
  <c r="DO465" i="6"/>
  <c r="DO466" i="6"/>
  <c r="DO467" i="6"/>
  <c r="DO468" i="6"/>
  <c r="DO469" i="6"/>
  <c r="DO470" i="6"/>
  <c r="DO471" i="6"/>
  <c r="DO472" i="6"/>
  <c r="DO473" i="6"/>
  <c r="DO474" i="6"/>
  <c r="DO475" i="6"/>
  <c r="DO476" i="6"/>
  <c r="DO477" i="6"/>
  <c r="DO478" i="6"/>
  <c r="DO479" i="6"/>
  <c r="DO480" i="6"/>
  <c r="DO481" i="6"/>
  <c r="DO482" i="6"/>
  <c r="DO483" i="6"/>
  <c r="DO484" i="6"/>
  <c r="DO485" i="6"/>
  <c r="DO486" i="6"/>
  <c r="DO487" i="6"/>
  <c r="DO488" i="6"/>
  <c r="DO489" i="6"/>
  <c r="DO490" i="6"/>
  <c r="DO491" i="6"/>
  <c r="DO492" i="6"/>
  <c r="DO493" i="6"/>
  <c r="DO494" i="6"/>
  <c r="DO495" i="6"/>
  <c r="DO496" i="6"/>
  <c r="DO497" i="6"/>
  <c r="DO498" i="6"/>
  <c r="DO499" i="6"/>
  <c r="DO500" i="6"/>
  <c r="DO501" i="6"/>
  <c r="DO502" i="6"/>
  <c r="DO503" i="6"/>
  <c r="DO504" i="6"/>
  <c r="DO505" i="6"/>
  <c r="DO6" i="6"/>
  <c r="AW7" i="6"/>
  <c r="AW8" i="6"/>
  <c r="AW9" i="6"/>
  <c r="AW10" i="6"/>
  <c r="AW11" i="6"/>
  <c r="AW12" i="6"/>
  <c r="AW13" i="6"/>
  <c r="AW14" i="6"/>
  <c r="AW15" i="6"/>
  <c r="AW16" i="6"/>
  <c r="AW17" i="6"/>
  <c r="AW18" i="6"/>
  <c r="AW19" i="6"/>
  <c r="AW20" i="6"/>
  <c r="AW21" i="6"/>
  <c r="AW22" i="6"/>
  <c r="AW23" i="6"/>
  <c r="AW24" i="6"/>
  <c r="AW25" i="6"/>
  <c r="AW26" i="6"/>
  <c r="AW27" i="6"/>
  <c r="AW28" i="6"/>
  <c r="AW29" i="6"/>
  <c r="AW30" i="6"/>
  <c r="AW31" i="6"/>
  <c r="AW32" i="6"/>
  <c r="AW33" i="6"/>
  <c r="AW34" i="6"/>
  <c r="AW35" i="6"/>
  <c r="AW36" i="6"/>
  <c r="AW37" i="6"/>
  <c r="AW38" i="6"/>
  <c r="AW39" i="6"/>
  <c r="AW40" i="6"/>
  <c r="AW41" i="6"/>
  <c r="AW42" i="6"/>
  <c r="AW43" i="6"/>
  <c r="AW44" i="6"/>
  <c r="AW45" i="6"/>
  <c r="AW46" i="6"/>
  <c r="AW47" i="6"/>
  <c r="AW48" i="6"/>
  <c r="AW49" i="6"/>
  <c r="AW50" i="6"/>
  <c r="AW51" i="6"/>
  <c r="AW52" i="6"/>
  <c r="AW53" i="6"/>
  <c r="AW54" i="6"/>
  <c r="AW55" i="6"/>
  <c r="AW56" i="6"/>
  <c r="AW57" i="6"/>
  <c r="AW58" i="6"/>
  <c r="AW59" i="6"/>
  <c r="AW60" i="6"/>
  <c r="AW61" i="6"/>
  <c r="AW62" i="6"/>
  <c r="AW63" i="6"/>
  <c r="AW64" i="6"/>
  <c r="AW65" i="6"/>
  <c r="AW66" i="6"/>
  <c r="AW67" i="6"/>
  <c r="AW68" i="6"/>
  <c r="AW69" i="6"/>
  <c r="AW70" i="6"/>
  <c r="AW71" i="6"/>
  <c r="AW72" i="6"/>
  <c r="AW73" i="6"/>
  <c r="AW74" i="6"/>
  <c r="AW75" i="6"/>
  <c r="AW76" i="6"/>
  <c r="AW77" i="6"/>
  <c r="AW78" i="6"/>
  <c r="AW79" i="6"/>
  <c r="AW80" i="6"/>
  <c r="AW81" i="6"/>
  <c r="AW82" i="6"/>
  <c r="AW83" i="6"/>
  <c r="AW84" i="6"/>
  <c r="AW85" i="6"/>
  <c r="AW86" i="6"/>
  <c r="AW87" i="6"/>
  <c r="AW88" i="6"/>
  <c r="AW89" i="6"/>
  <c r="AW90" i="6"/>
  <c r="AW91" i="6"/>
  <c r="AW92" i="6"/>
  <c r="AW93" i="6"/>
  <c r="AW94" i="6"/>
  <c r="AW95" i="6"/>
  <c r="AW96" i="6"/>
  <c r="AW97" i="6"/>
  <c r="AW98" i="6"/>
  <c r="AW99" i="6"/>
  <c r="AW100" i="6"/>
  <c r="AW101" i="6"/>
  <c r="AW102" i="6"/>
  <c r="AW103" i="6"/>
  <c r="AW104" i="6"/>
  <c r="AW105" i="6"/>
  <c r="AW106" i="6"/>
  <c r="AW107" i="6"/>
  <c r="AW108" i="6"/>
  <c r="AW109" i="6"/>
  <c r="AW110" i="6"/>
  <c r="AW111" i="6"/>
  <c r="AW112" i="6"/>
  <c r="AW113" i="6"/>
  <c r="AW114" i="6"/>
  <c r="AW115" i="6"/>
  <c r="AW116" i="6"/>
  <c r="AW117" i="6"/>
  <c r="AW118" i="6"/>
  <c r="AW119" i="6"/>
  <c r="AW120" i="6"/>
  <c r="AW121" i="6"/>
  <c r="AW122" i="6"/>
  <c r="AW123" i="6"/>
  <c r="AW124" i="6"/>
  <c r="AW125" i="6"/>
  <c r="AW126" i="6"/>
  <c r="AW127" i="6"/>
  <c r="AW128" i="6"/>
  <c r="AW129" i="6"/>
  <c r="AW130" i="6"/>
  <c r="AW131" i="6"/>
  <c r="AW132" i="6"/>
  <c r="AW133" i="6"/>
  <c r="AW134" i="6"/>
  <c r="AW135" i="6"/>
  <c r="AW136" i="6"/>
  <c r="AW137" i="6"/>
  <c r="AW138" i="6"/>
  <c r="AW139" i="6"/>
  <c r="AW140" i="6"/>
  <c r="AW141" i="6"/>
  <c r="AW142" i="6"/>
  <c r="AW143" i="6"/>
  <c r="AW144" i="6"/>
  <c r="AW145" i="6"/>
  <c r="AW146" i="6"/>
  <c r="AW147" i="6"/>
  <c r="AW148" i="6"/>
  <c r="AW149" i="6"/>
  <c r="AW150" i="6"/>
  <c r="AW151" i="6"/>
  <c r="AW152" i="6"/>
  <c r="AW153" i="6"/>
  <c r="AW154" i="6"/>
  <c r="AW155" i="6"/>
  <c r="AW156" i="6"/>
  <c r="AW157" i="6"/>
  <c r="AW158" i="6"/>
  <c r="AW159" i="6"/>
  <c r="AW160" i="6"/>
  <c r="AW161" i="6"/>
  <c r="AW162" i="6"/>
  <c r="AW163" i="6"/>
  <c r="AW164" i="6"/>
  <c r="AW165" i="6"/>
  <c r="AW166" i="6"/>
  <c r="AW167" i="6"/>
  <c r="AW168" i="6"/>
  <c r="AW169" i="6"/>
  <c r="AW170" i="6"/>
  <c r="AW171" i="6"/>
  <c r="AW172" i="6"/>
  <c r="AW173" i="6"/>
  <c r="AW174" i="6"/>
  <c r="AW175" i="6"/>
  <c r="AW176" i="6"/>
  <c r="AW177" i="6"/>
  <c r="AW178" i="6"/>
  <c r="AW179" i="6"/>
  <c r="AW180" i="6"/>
  <c r="AW181" i="6"/>
  <c r="AW182" i="6"/>
  <c r="AW183" i="6"/>
  <c r="AW184" i="6"/>
  <c r="AW185" i="6"/>
  <c r="AW186" i="6"/>
  <c r="AW187" i="6"/>
  <c r="AW188" i="6"/>
  <c r="AW189" i="6"/>
  <c r="AW190" i="6"/>
  <c r="AW191" i="6"/>
  <c r="AW192" i="6"/>
  <c r="AW193" i="6"/>
  <c r="AW194" i="6"/>
  <c r="AW195" i="6"/>
  <c r="AW196" i="6"/>
  <c r="AW197" i="6"/>
  <c r="AW198" i="6"/>
  <c r="AW199" i="6"/>
  <c r="AW200" i="6"/>
  <c r="AW201" i="6"/>
  <c r="AW202" i="6"/>
  <c r="AW203" i="6"/>
  <c r="AW204" i="6"/>
  <c r="AW205" i="6"/>
  <c r="AW206" i="6"/>
  <c r="AW207" i="6"/>
  <c r="AW208" i="6"/>
  <c r="AW209" i="6"/>
  <c r="AW210" i="6"/>
  <c r="AW211" i="6"/>
  <c r="AW212" i="6"/>
  <c r="AW213" i="6"/>
  <c r="AW214" i="6"/>
  <c r="AW215" i="6"/>
  <c r="AW216" i="6"/>
  <c r="AW217" i="6"/>
  <c r="AW218" i="6"/>
  <c r="AW219" i="6"/>
  <c r="AW220" i="6"/>
  <c r="AW221" i="6"/>
  <c r="AW222" i="6"/>
  <c r="AW223" i="6"/>
  <c r="AW224" i="6"/>
  <c r="AW225" i="6"/>
  <c r="AW226" i="6"/>
  <c r="AW227" i="6"/>
  <c r="AW228" i="6"/>
  <c r="AW229" i="6"/>
  <c r="AW230" i="6"/>
  <c r="AW231" i="6"/>
  <c r="AW232" i="6"/>
  <c r="AW233" i="6"/>
  <c r="AW234" i="6"/>
  <c r="AW235" i="6"/>
  <c r="AW236" i="6"/>
  <c r="AW237" i="6"/>
  <c r="AW238" i="6"/>
  <c r="AW239" i="6"/>
  <c r="AW240" i="6"/>
  <c r="AW241" i="6"/>
  <c r="AW242" i="6"/>
  <c r="AW243" i="6"/>
  <c r="AW244" i="6"/>
  <c r="AW245" i="6"/>
  <c r="AW246" i="6"/>
  <c r="AW247" i="6"/>
  <c r="AW248" i="6"/>
  <c r="AW249" i="6"/>
  <c r="AW250" i="6"/>
  <c r="AW251" i="6"/>
  <c r="AW252" i="6"/>
  <c r="AW253" i="6"/>
  <c r="AW254" i="6"/>
  <c r="AW255" i="6"/>
  <c r="AW256" i="6"/>
  <c r="AW257" i="6"/>
  <c r="AW258" i="6"/>
  <c r="AW259" i="6"/>
  <c r="AW260" i="6"/>
  <c r="AW261" i="6"/>
  <c r="AW262" i="6"/>
  <c r="AW263" i="6"/>
  <c r="AW264" i="6"/>
  <c r="AW265" i="6"/>
  <c r="AW266" i="6"/>
  <c r="AW267" i="6"/>
  <c r="AW268" i="6"/>
  <c r="AW269" i="6"/>
  <c r="AW270" i="6"/>
  <c r="AW271" i="6"/>
  <c r="AW272" i="6"/>
  <c r="AW273" i="6"/>
  <c r="AW274" i="6"/>
  <c r="AW275" i="6"/>
  <c r="AW276" i="6"/>
  <c r="AW277" i="6"/>
  <c r="AW278" i="6"/>
  <c r="AW279" i="6"/>
  <c r="AW280" i="6"/>
  <c r="AW281" i="6"/>
  <c r="AW282" i="6"/>
  <c r="AW283" i="6"/>
  <c r="AW284" i="6"/>
  <c r="AW285" i="6"/>
  <c r="AW286" i="6"/>
  <c r="AW287" i="6"/>
  <c r="AW288" i="6"/>
  <c r="AW289" i="6"/>
  <c r="AW290" i="6"/>
  <c r="AW291" i="6"/>
  <c r="AW292" i="6"/>
  <c r="AW293" i="6"/>
  <c r="AW294" i="6"/>
  <c r="AW295" i="6"/>
  <c r="AW296" i="6"/>
  <c r="AW297" i="6"/>
  <c r="AW298" i="6"/>
  <c r="AW299" i="6"/>
  <c r="AW300" i="6"/>
  <c r="AW301" i="6"/>
  <c r="AW302" i="6"/>
  <c r="AW303" i="6"/>
  <c r="AW304" i="6"/>
  <c r="AW305" i="6"/>
  <c r="AW306" i="6"/>
  <c r="AW307" i="6"/>
  <c r="AW308" i="6"/>
  <c r="AW309" i="6"/>
  <c r="AW310" i="6"/>
  <c r="AW311" i="6"/>
  <c r="AW312" i="6"/>
  <c r="AW313" i="6"/>
  <c r="AW314" i="6"/>
  <c r="AW315" i="6"/>
  <c r="AW316" i="6"/>
  <c r="AW317" i="6"/>
  <c r="AW318" i="6"/>
  <c r="AW319" i="6"/>
  <c r="AW320" i="6"/>
  <c r="AW321" i="6"/>
  <c r="AW322" i="6"/>
  <c r="AW323" i="6"/>
  <c r="AW324" i="6"/>
  <c r="AW325" i="6"/>
  <c r="AW326" i="6"/>
  <c r="AW327" i="6"/>
  <c r="AW328" i="6"/>
  <c r="AW329" i="6"/>
  <c r="AW330" i="6"/>
  <c r="AW331" i="6"/>
  <c r="AW332" i="6"/>
  <c r="AW333" i="6"/>
  <c r="AW334" i="6"/>
  <c r="AW335" i="6"/>
  <c r="AW336" i="6"/>
  <c r="AW337" i="6"/>
  <c r="AW338" i="6"/>
  <c r="AW339" i="6"/>
  <c r="AW340" i="6"/>
  <c r="AW341" i="6"/>
  <c r="AW342" i="6"/>
  <c r="AW343" i="6"/>
  <c r="AW344" i="6"/>
  <c r="AW345" i="6"/>
  <c r="AW346" i="6"/>
  <c r="AW347" i="6"/>
  <c r="AW348" i="6"/>
  <c r="AW349" i="6"/>
  <c r="AW350" i="6"/>
  <c r="AW351" i="6"/>
  <c r="AW352" i="6"/>
  <c r="AW353" i="6"/>
  <c r="AW354" i="6"/>
  <c r="AW355" i="6"/>
  <c r="AW356" i="6"/>
  <c r="AW357" i="6"/>
  <c r="AW358" i="6"/>
  <c r="AW359" i="6"/>
  <c r="AW360" i="6"/>
  <c r="AW361" i="6"/>
  <c r="AW362" i="6"/>
  <c r="AW363" i="6"/>
  <c r="AW364" i="6"/>
  <c r="AW365" i="6"/>
  <c r="AW366" i="6"/>
  <c r="AW367" i="6"/>
  <c r="AW368" i="6"/>
  <c r="AW369" i="6"/>
  <c r="AW370" i="6"/>
  <c r="AW371" i="6"/>
  <c r="AW372" i="6"/>
  <c r="AW373" i="6"/>
  <c r="AW374" i="6"/>
  <c r="AW375" i="6"/>
  <c r="AW376" i="6"/>
  <c r="AW377" i="6"/>
  <c r="AW378" i="6"/>
  <c r="AW379" i="6"/>
  <c r="AW380" i="6"/>
  <c r="AW381" i="6"/>
  <c r="AW382" i="6"/>
  <c r="AW383" i="6"/>
  <c r="AW384" i="6"/>
  <c r="AW385" i="6"/>
  <c r="AW386" i="6"/>
  <c r="AW387" i="6"/>
  <c r="AW388" i="6"/>
  <c r="AW389" i="6"/>
  <c r="AW390" i="6"/>
  <c r="AW391" i="6"/>
  <c r="AW392" i="6"/>
  <c r="AW393" i="6"/>
  <c r="AW394" i="6"/>
  <c r="AW395" i="6"/>
  <c r="AW396" i="6"/>
  <c r="AW397" i="6"/>
  <c r="AW398" i="6"/>
  <c r="AW399" i="6"/>
  <c r="AW400" i="6"/>
  <c r="AW401" i="6"/>
  <c r="AW402" i="6"/>
  <c r="AW403" i="6"/>
  <c r="AW404" i="6"/>
  <c r="AW405" i="6"/>
  <c r="AW406" i="6"/>
  <c r="AW407" i="6"/>
  <c r="AW408" i="6"/>
  <c r="AW409" i="6"/>
  <c r="AW410" i="6"/>
  <c r="AW411" i="6"/>
  <c r="AW412" i="6"/>
  <c r="AW413" i="6"/>
  <c r="AW414" i="6"/>
  <c r="AW415" i="6"/>
  <c r="AW416" i="6"/>
  <c r="AW417" i="6"/>
  <c r="AW418" i="6"/>
  <c r="AW419" i="6"/>
  <c r="AW420" i="6"/>
  <c r="AW421" i="6"/>
  <c r="AW422" i="6"/>
  <c r="AW423" i="6"/>
  <c r="AW424" i="6"/>
  <c r="AW425" i="6"/>
  <c r="AW426" i="6"/>
  <c r="AW427" i="6"/>
  <c r="AW428" i="6"/>
  <c r="AW429" i="6"/>
  <c r="AW430" i="6"/>
  <c r="AW431" i="6"/>
  <c r="AW432" i="6"/>
  <c r="AW433" i="6"/>
  <c r="AW434" i="6"/>
  <c r="AW435" i="6"/>
  <c r="AW436" i="6"/>
  <c r="AW437" i="6"/>
  <c r="AW438" i="6"/>
  <c r="AW439" i="6"/>
  <c r="AW440" i="6"/>
  <c r="AW441" i="6"/>
  <c r="AW442" i="6"/>
  <c r="AW443" i="6"/>
  <c r="AW444" i="6"/>
  <c r="AW445" i="6"/>
  <c r="AW446" i="6"/>
  <c r="AW447" i="6"/>
  <c r="AW448" i="6"/>
  <c r="AW449" i="6"/>
  <c r="AW450" i="6"/>
  <c r="AW451" i="6"/>
  <c r="AW452" i="6"/>
  <c r="AW453" i="6"/>
  <c r="AW454" i="6"/>
  <c r="AW455" i="6"/>
  <c r="AW456" i="6"/>
  <c r="AW457" i="6"/>
  <c r="AW458" i="6"/>
  <c r="AW459" i="6"/>
  <c r="AW460" i="6"/>
  <c r="AW461" i="6"/>
  <c r="AW462" i="6"/>
  <c r="AW463" i="6"/>
  <c r="AW464" i="6"/>
  <c r="AW465" i="6"/>
  <c r="AW466" i="6"/>
  <c r="AW467" i="6"/>
  <c r="AW468" i="6"/>
  <c r="AW469" i="6"/>
  <c r="AW470" i="6"/>
  <c r="AW471" i="6"/>
  <c r="AW472" i="6"/>
  <c r="AW473" i="6"/>
  <c r="AW474" i="6"/>
  <c r="AW475" i="6"/>
  <c r="AW476" i="6"/>
  <c r="AW477" i="6"/>
  <c r="AW478" i="6"/>
  <c r="AW479" i="6"/>
  <c r="AW480" i="6"/>
  <c r="AW481" i="6"/>
  <c r="AW482" i="6"/>
  <c r="AW483" i="6"/>
  <c r="AW484" i="6"/>
  <c r="AW485" i="6"/>
  <c r="AW486" i="6"/>
  <c r="AW487" i="6"/>
  <c r="AW488" i="6"/>
  <c r="AW489" i="6"/>
  <c r="AW490" i="6"/>
  <c r="AW491" i="6"/>
  <c r="AW492" i="6"/>
  <c r="AW493" i="6"/>
  <c r="AW494" i="6"/>
  <c r="AW495" i="6"/>
  <c r="AW496" i="6"/>
  <c r="AW497" i="6"/>
  <c r="AW498" i="6"/>
  <c r="AW499" i="6"/>
  <c r="AW500" i="6"/>
  <c r="AW501" i="6"/>
  <c r="AW502" i="6"/>
  <c r="AW503" i="6"/>
  <c r="AW504" i="6"/>
  <c r="AW505" i="6"/>
  <c r="AH7" i="6"/>
  <c r="AH8" i="6"/>
  <c r="AH9" i="6"/>
  <c r="AH10" i="6"/>
  <c r="AH11" i="6"/>
  <c r="AH12" i="6"/>
  <c r="AH13" i="6"/>
  <c r="AH14" i="6"/>
  <c r="AH15" i="6"/>
  <c r="AH16" i="6"/>
  <c r="AH17" i="6"/>
  <c r="AH18" i="6"/>
  <c r="AH19" i="6"/>
  <c r="AH20" i="6"/>
  <c r="AH21" i="6"/>
  <c r="AH22" i="6"/>
  <c r="AH23" i="6"/>
  <c r="AH24" i="6"/>
  <c r="AH25" i="6"/>
  <c r="AH26" i="6"/>
  <c r="AH27" i="6"/>
  <c r="AH28" i="6"/>
  <c r="AH29" i="6"/>
  <c r="AH30" i="6"/>
  <c r="AH31" i="6"/>
  <c r="AH32" i="6"/>
  <c r="AH33" i="6"/>
  <c r="AH34" i="6"/>
  <c r="AH35" i="6"/>
  <c r="AH36" i="6"/>
  <c r="AH37" i="6"/>
  <c r="AH38" i="6"/>
  <c r="AH39" i="6"/>
  <c r="AH40" i="6"/>
  <c r="AH41" i="6"/>
  <c r="AH42" i="6"/>
  <c r="AH43" i="6"/>
  <c r="AH44" i="6"/>
  <c r="AH45" i="6"/>
  <c r="AH46" i="6"/>
  <c r="AH47" i="6"/>
  <c r="AH48" i="6"/>
  <c r="AH49" i="6"/>
  <c r="AH50" i="6"/>
  <c r="AH51" i="6"/>
  <c r="AH52" i="6"/>
  <c r="AH53" i="6"/>
  <c r="AH54" i="6"/>
  <c r="AH55" i="6"/>
  <c r="AH56" i="6"/>
  <c r="AH57" i="6"/>
  <c r="AH58" i="6"/>
  <c r="AH59" i="6"/>
  <c r="AH60" i="6"/>
  <c r="AH61" i="6"/>
  <c r="AH62" i="6"/>
  <c r="AH63" i="6"/>
  <c r="AH64" i="6"/>
  <c r="AH65" i="6"/>
  <c r="AH66" i="6"/>
  <c r="AH67" i="6"/>
  <c r="AH68" i="6"/>
  <c r="AH69" i="6"/>
  <c r="AH70" i="6"/>
  <c r="AH71" i="6"/>
  <c r="AH72" i="6"/>
  <c r="AH73" i="6"/>
  <c r="AH74" i="6"/>
  <c r="AH75" i="6"/>
  <c r="AH76" i="6"/>
  <c r="AH77" i="6"/>
  <c r="AH78" i="6"/>
  <c r="AH79" i="6"/>
  <c r="AH80" i="6"/>
  <c r="AH81" i="6"/>
  <c r="AH82" i="6"/>
  <c r="AH83" i="6"/>
  <c r="AH84" i="6"/>
  <c r="AH85" i="6"/>
  <c r="AH86" i="6"/>
  <c r="AH87" i="6"/>
  <c r="AH88" i="6"/>
  <c r="AH89" i="6"/>
  <c r="AH90" i="6"/>
  <c r="AH91" i="6"/>
  <c r="AH92" i="6"/>
  <c r="AH93" i="6"/>
  <c r="AH94" i="6"/>
  <c r="AH95" i="6"/>
  <c r="AH96" i="6"/>
  <c r="AH97" i="6"/>
  <c r="AH98" i="6"/>
  <c r="AH99" i="6"/>
  <c r="AH100" i="6"/>
  <c r="AH101" i="6"/>
  <c r="AH102" i="6"/>
  <c r="AH103" i="6"/>
  <c r="AH104" i="6"/>
  <c r="AH105" i="6"/>
  <c r="AH106" i="6"/>
  <c r="AH107" i="6"/>
  <c r="AH108" i="6"/>
  <c r="AH109" i="6"/>
  <c r="AH110" i="6"/>
  <c r="AH111" i="6"/>
  <c r="AH112" i="6"/>
  <c r="AH113" i="6"/>
  <c r="AH114" i="6"/>
  <c r="AH115" i="6"/>
  <c r="AH116" i="6"/>
  <c r="AH117" i="6"/>
  <c r="AH118" i="6"/>
  <c r="AH119" i="6"/>
  <c r="AH120" i="6"/>
  <c r="AH121" i="6"/>
  <c r="AH122" i="6"/>
  <c r="AH123" i="6"/>
  <c r="AH124" i="6"/>
  <c r="AH125" i="6"/>
  <c r="AH126" i="6"/>
  <c r="AH127" i="6"/>
  <c r="AH128" i="6"/>
  <c r="AH129" i="6"/>
  <c r="AH130" i="6"/>
  <c r="AH131" i="6"/>
  <c r="AH132" i="6"/>
  <c r="AH133" i="6"/>
  <c r="AH134" i="6"/>
  <c r="AH135" i="6"/>
  <c r="AH136" i="6"/>
  <c r="AH137" i="6"/>
  <c r="AH138" i="6"/>
  <c r="AH139" i="6"/>
  <c r="AH140" i="6"/>
  <c r="AH141" i="6"/>
  <c r="AH142" i="6"/>
  <c r="AH143" i="6"/>
  <c r="AH144" i="6"/>
  <c r="AH145" i="6"/>
  <c r="AH146" i="6"/>
  <c r="AH147" i="6"/>
  <c r="AH148" i="6"/>
  <c r="AH149" i="6"/>
  <c r="AH150" i="6"/>
  <c r="AH151" i="6"/>
  <c r="AH152" i="6"/>
  <c r="AH153" i="6"/>
  <c r="AH154" i="6"/>
  <c r="AH155" i="6"/>
  <c r="AH156" i="6"/>
  <c r="AH157" i="6"/>
  <c r="AH158" i="6"/>
  <c r="AH159" i="6"/>
  <c r="AH160" i="6"/>
  <c r="AH161" i="6"/>
  <c r="AH162" i="6"/>
  <c r="AH163" i="6"/>
  <c r="AH164" i="6"/>
  <c r="AH165" i="6"/>
  <c r="AH166" i="6"/>
  <c r="AH167" i="6"/>
  <c r="AH168" i="6"/>
  <c r="AH169" i="6"/>
  <c r="AH170" i="6"/>
  <c r="AH171" i="6"/>
  <c r="AH172" i="6"/>
  <c r="AH173" i="6"/>
  <c r="AH174" i="6"/>
  <c r="AH175" i="6"/>
  <c r="AH176" i="6"/>
  <c r="AH177" i="6"/>
  <c r="AH178" i="6"/>
  <c r="AH179" i="6"/>
  <c r="AH180" i="6"/>
  <c r="AH181" i="6"/>
  <c r="AH182" i="6"/>
  <c r="AH183" i="6"/>
  <c r="AH184" i="6"/>
  <c r="AH185" i="6"/>
  <c r="AH186" i="6"/>
  <c r="AH187" i="6"/>
  <c r="AH188" i="6"/>
  <c r="AH189" i="6"/>
  <c r="AH190" i="6"/>
  <c r="AH191" i="6"/>
  <c r="AH192" i="6"/>
  <c r="AH193" i="6"/>
  <c r="AH194" i="6"/>
  <c r="AH195" i="6"/>
  <c r="AH196" i="6"/>
  <c r="AH197" i="6"/>
  <c r="AH198" i="6"/>
  <c r="AH199" i="6"/>
  <c r="AH200" i="6"/>
  <c r="AH201" i="6"/>
  <c r="AH202" i="6"/>
  <c r="AH203" i="6"/>
  <c r="AH204" i="6"/>
  <c r="AH205" i="6"/>
  <c r="AH206" i="6"/>
  <c r="AH207" i="6"/>
  <c r="AH208" i="6"/>
  <c r="AH209" i="6"/>
  <c r="AH210" i="6"/>
  <c r="AH211" i="6"/>
  <c r="AH212" i="6"/>
  <c r="AH213" i="6"/>
  <c r="AH214" i="6"/>
  <c r="AH215" i="6"/>
  <c r="AH216" i="6"/>
  <c r="AH217" i="6"/>
  <c r="AH218" i="6"/>
  <c r="AH219" i="6"/>
  <c r="AH220" i="6"/>
  <c r="AH221" i="6"/>
  <c r="AH222" i="6"/>
  <c r="AH223" i="6"/>
  <c r="AH224" i="6"/>
  <c r="AH225" i="6"/>
  <c r="AH226" i="6"/>
  <c r="AH227" i="6"/>
  <c r="AH228" i="6"/>
  <c r="AH229" i="6"/>
  <c r="AH230" i="6"/>
  <c r="AH231" i="6"/>
  <c r="AH232" i="6"/>
  <c r="AH233" i="6"/>
  <c r="AH234" i="6"/>
  <c r="AH235" i="6"/>
  <c r="AH236" i="6"/>
  <c r="AH237" i="6"/>
  <c r="AH238" i="6"/>
  <c r="AH239" i="6"/>
  <c r="AH240" i="6"/>
  <c r="AH241" i="6"/>
  <c r="AH242" i="6"/>
  <c r="AH243" i="6"/>
  <c r="AH244" i="6"/>
  <c r="AH245" i="6"/>
  <c r="AH246" i="6"/>
  <c r="AH247" i="6"/>
  <c r="AH248" i="6"/>
  <c r="AH249" i="6"/>
  <c r="AH250" i="6"/>
  <c r="AH251" i="6"/>
  <c r="AH252" i="6"/>
  <c r="AH253" i="6"/>
  <c r="AH254" i="6"/>
  <c r="AH255" i="6"/>
  <c r="AH256" i="6"/>
  <c r="AH257" i="6"/>
  <c r="AH258" i="6"/>
  <c r="AH259" i="6"/>
  <c r="AH260" i="6"/>
  <c r="AH261" i="6"/>
  <c r="AH262" i="6"/>
  <c r="AH263" i="6"/>
  <c r="AH264" i="6"/>
  <c r="AH265" i="6"/>
  <c r="AH266" i="6"/>
  <c r="AH267" i="6"/>
  <c r="AH268" i="6"/>
  <c r="AH269" i="6"/>
  <c r="AH270" i="6"/>
  <c r="AH271" i="6"/>
  <c r="AH272" i="6"/>
  <c r="AH273" i="6"/>
  <c r="AH274" i="6"/>
  <c r="AH275" i="6"/>
  <c r="AH276" i="6"/>
  <c r="AH277" i="6"/>
  <c r="AH278" i="6"/>
  <c r="AH279" i="6"/>
  <c r="AH280" i="6"/>
  <c r="AH281" i="6"/>
  <c r="AH282" i="6"/>
  <c r="AH283" i="6"/>
  <c r="AH284" i="6"/>
  <c r="AH285" i="6"/>
  <c r="AH286" i="6"/>
  <c r="AH287" i="6"/>
  <c r="AH288" i="6"/>
  <c r="AH289" i="6"/>
  <c r="AH290" i="6"/>
  <c r="AH291" i="6"/>
  <c r="AH292" i="6"/>
  <c r="AH293" i="6"/>
  <c r="AH294" i="6"/>
  <c r="AH295" i="6"/>
  <c r="AH296" i="6"/>
  <c r="AH297" i="6"/>
  <c r="AH298" i="6"/>
  <c r="AH299" i="6"/>
  <c r="AH300" i="6"/>
  <c r="AH301" i="6"/>
  <c r="AH302" i="6"/>
  <c r="AH303" i="6"/>
  <c r="AH304" i="6"/>
  <c r="AH305" i="6"/>
  <c r="AH306" i="6"/>
  <c r="AH307" i="6"/>
  <c r="AH308" i="6"/>
  <c r="AH309" i="6"/>
  <c r="AH310" i="6"/>
  <c r="AH311" i="6"/>
  <c r="AH312" i="6"/>
  <c r="AH313" i="6"/>
  <c r="AH314" i="6"/>
  <c r="AH315" i="6"/>
  <c r="AH316" i="6"/>
  <c r="AH317" i="6"/>
  <c r="AH318" i="6"/>
  <c r="AH319" i="6"/>
  <c r="AH320" i="6"/>
  <c r="AH321" i="6"/>
  <c r="AH322" i="6"/>
  <c r="AH323" i="6"/>
  <c r="AH324" i="6"/>
  <c r="AH325" i="6"/>
  <c r="AH326" i="6"/>
  <c r="AH327" i="6"/>
  <c r="AH328" i="6"/>
  <c r="AH329" i="6"/>
  <c r="AH330" i="6"/>
  <c r="AH331" i="6"/>
  <c r="AH332" i="6"/>
  <c r="AH333" i="6"/>
  <c r="AH334" i="6"/>
  <c r="AH335" i="6"/>
  <c r="AH336" i="6"/>
  <c r="AH337" i="6"/>
  <c r="AH338" i="6"/>
  <c r="AH339" i="6"/>
  <c r="AH340" i="6"/>
  <c r="AH341" i="6"/>
  <c r="AH342" i="6"/>
  <c r="AH343" i="6"/>
  <c r="AH344" i="6"/>
  <c r="AH345" i="6"/>
  <c r="AH346" i="6"/>
  <c r="AH347" i="6"/>
  <c r="AH348" i="6"/>
  <c r="AH349" i="6"/>
  <c r="AH350" i="6"/>
  <c r="AH351" i="6"/>
  <c r="AH352" i="6"/>
  <c r="AH353" i="6"/>
  <c r="AH354" i="6"/>
  <c r="AH355" i="6"/>
  <c r="AH356" i="6"/>
  <c r="AH357" i="6"/>
  <c r="AH358" i="6"/>
  <c r="AH359" i="6"/>
  <c r="AH360" i="6"/>
  <c r="AH361" i="6"/>
  <c r="AH362" i="6"/>
  <c r="AH363" i="6"/>
  <c r="AH364" i="6"/>
  <c r="AH365" i="6"/>
  <c r="AH366" i="6"/>
  <c r="AH367" i="6"/>
  <c r="AH368" i="6"/>
  <c r="AH369" i="6"/>
  <c r="AH370" i="6"/>
  <c r="AH371" i="6"/>
  <c r="AH372" i="6"/>
  <c r="AH373" i="6"/>
  <c r="AH374" i="6"/>
  <c r="AH375" i="6"/>
  <c r="AH376" i="6"/>
  <c r="AH377" i="6"/>
  <c r="AH378" i="6"/>
  <c r="AH379" i="6"/>
  <c r="AH380" i="6"/>
  <c r="AH381" i="6"/>
  <c r="AH382" i="6"/>
  <c r="AH383" i="6"/>
  <c r="AH384" i="6"/>
  <c r="AH385" i="6"/>
  <c r="AH386" i="6"/>
  <c r="AH387" i="6"/>
  <c r="AH388" i="6"/>
  <c r="AH389" i="6"/>
  <c r="AH390" i="6"/>
  <c r="AH391" i="6"/>
  <c r="AH392" i="6"/>
  <c r="AH393" i="6"/>
  <c r="AH394" i="6"/>
  <c r="AH395" i="6"/>
  <c r="AH396" i="6"/>
  <c r="AH397" i="6"/>
  <c r="AH398" i="6"/>
  <c r="AH399" i="6"/>
  <c r="AH400" i="6"/>
  <c r="AH401" i="6"/>
  <c r="AH402" i="6"/>
  <c r="AH403" i="6"/>
  <c r="AH404" i="6"/>
  <c r="AH405" i="6"/>
  <c r="AH406" i="6"/>
  <c r="AH407" i="6"/>
  <c r="AH408" i="6"/>
  <c r="AH409" i="6"/>
  <c r="AH410" i="6"/>
  <c r="AH411" i="6"/>
  <c r="AH412" i="6"/>
  <c r="AH413" i="6"/>
  <c r="AH414" i="6"/>
  <c r="AH415" i="6"/>
  <c r="AH416" i="6"/>
  <c r="AH417" i="6"/>
  <c r="AH418" i="6"/>
  <c r="AH419" i="6"/>
  <c r="AH420" i="6"/>
  <c r="AH421" i="6"/>
  <c r="AH422" i="6"/>
  <c r="AH423" i="6"/>
  <c r="AH424" i="6"/>
  <c r="AH425" i="6"/>
  <c r="AH426" i="6"/>
  <c r="AH427" i="6"/>
  <c r="AH428" i="6"/>
  <c r="AH429" i="6"/>
  <c r="AH430" i="6"/>
  <c r="AH431" i="6"/>
  <c r="AH432" i="6"/>
  <c r="AH433" i="6"/>
  <c r="AH434" i="6"/>
  <c r="AH435" i="6"/>
  <c r="AH436" i="6"/>
  <c r="AH437" i="6"/>
  <c r="AH438" i="6"/>
  <c r="AH439" i="6"/>
  <c r="AH440" i="6"/>
  <c r="AH441" i="6"/>
  <c r="AH442" i="6"/>
  <c r="AH443" i="6"/>
  <c r="AH444" i="6"/>
  <c r="AH445" i="6"/>
  <c r="AH446" i="6"/>
  <c r="AH447" i="6"/>
  <c r="AH448" i="6"/>
  <c r="AH449" i="6"/>
  <c r="AH450" i="6"/>
  <c r="AH451" i="6"/>
  <c r="AH452" i="6"/>
  <c r="AH453" i="6"/>
  <c r="AH454" i="6"/>
  <c r="AH455" i="6"/>
  <c r="AH456" i="6"/>
  <c r="AH457" i="6"/>
  <c r="AH458" i="6"/>
  <c r="AH459" i="6"/>
  <c r="AH460" i="6"/>
  <c r="AH461" i="6"/>
  <c r="AH462" i="6"/>
  <c r="AH463" i="6"/>
  <c r="AH464" i="6"/>
  <c r="AH465" i="6"/>
  <c r="AH466" i="6"/>
  <c r="AH467" i="6"/>
  <c r="AH468" i="6"/>
  <c r="AH469" i="6"/>
  <c r="AH470" i="6"/>
  <c r="AH471" i="6"/>
  <c r="AH472" i="6"/>
  <c r="AH473" i="6"/>
  <c r="AH474" i="6"/>
  <c r="AH475" i="6"/>
  <c r="AH476" i="6"/>
  <c r="AH477" i="6"/>
  <c r="AH478" i="6"/>
  <c r="AH479" i="6"/>
  <c r="AH480" i="6"/>
  <c r="AH481" i="6"/>
  <c r="AH482" i="6"/>
  <c r="AH483" i="6"/>
  <c r="AH484" i="6"/>
  <c r="AH485" i="6"/>
  <c r="AH486" i="6"/>
  <c r="AH487" i="6"/>
  <c r="AH488" i="6"/>
  <c r="AH489" i="6"/>
  <c r="AH490" i="6"/>
  <c r="AH491" i="6"/>
  <c r="AH492" i="6"/>
  <c r="AH493" i="6"/>
  <c r="AH494" i="6"/>
  <c r="AH495" i="6"/>
  <c r="AH496" i="6"/>
  <c r="AH497" i="6"/>
  <c r="AH498" i="6"/>
  <c r="AH499" i="6"/>
  <c r="AH500" i="6"/>
  <c r="AH501" i="6"/>
  <c r="AH502" i="6"/>
  <c r="AH503" i="6"/>
  <c r="AH504" i="6"/>
  <c r="AH505" i="6"/>
  <c r="AI7" i="6"/>
  <c r="AI8" i="6"/>
  <c r="AI9" i="6"/>
  <c r="AI10" i="6"/>
  <c r="AI11" i="6"/>
  <c r="AI12" i="6"/>
  <c r="AI13" i="6"/>
  <c r="AI14" i="6"/>
  <c r="AI15" i="6"/>
  <c r="AI16" i="6"/>
  <c r="AI17" i="6"/>
  <c r="AI18" i="6"/>
  <c r="AI19" i="6"/>
  <c r="AI20" i="6"/>
  <c r="AI21" i="6"/>
  <c r="AI22" i="6"/>
  <c r="AI23" i="6"/>
  <c r="AI24" i="6"/>
  <c r="AI25" i="6"/>
  <c r="AI26" i="6"/>
  <c r="AI27" i="6"/>
  <c r="AI28" i="6"/>
  <c r="AI29" i="6"/>
  <c r="AI30" i="6"/>
  <c r="AI31" i="6"/>
  <c r="AI32" i="6"/>
  <c r="AI33" i="6"/>
  <c r="AI34" i="6"/>
  <c r="AI35" i="6"/>
  <c r="AI36" i="6"/>
  <c r="AI37" i="6"/>
  <c r="AI38" i="6"/>
  <c r="AI39" i="6"/>
  <c r="AI40" i="6"/>
  <c r="AI41" i="6"/>
  <c r="AI42" i="6"/>
  <c r="AI43" i="6"/>
  <c r="AI44" i="6"/>
  <c r="AI45" i="6"/>
  <c r="AI46" i="6"/>
  <c r="AI47" i="6"/>
  <c r="AI48" i="6"/>
  <c r="AI49" i="6"/>
  <c r="AI50" i="6"/>
  <c r="AI51" i="6"/>
  <c r="AI52" i="6"/>
  <c r="AI53" i="6"/>
  <c r="AI54" i="6"/>
  <c r="AI55" i="6"/>
  <c r="AI56" i="6"/>
  <c r="AI57" i="6"/>
  <c r="AI58" i="6"/>
  <c r="AI59" i="6"/>
  <c r="AI60" i="6"/>
  <c r="AI61" i="6"/>
  <c r="AI62" i="6"/>
  <c r="AI63" i="6"/>
  <c r="AI64" i="6"/>
  <c r="AI65" i="6"/>
  <c r="AI66" i="6"/>
  <c r="AI67" i="6"/>
  <c r="AI68" i="6"/>
  <c r="AI69" i="6"/>
  <c r="AI70" i="6"/>
  <c r="AI71" i="6"/>
  <c r="AI72" i="6"/>
  <c r="AI73" i="6"/>
  <c r="AI74" i="6"/>
  <c r="AI75" i="6"/>
  <c r="AI76" i="6"/>
  <c r="AI77" i="6"/>
  <c r="AI78" i="6"/>
  <c r="AI79" i="6"/>
  <c r="AI80" i="6"/>
  <c r="AI81" i="6"/>
  <c r="AI82" i="6"/>
  <c r="AI83" i="6"/>
  <c r="AI84" i="6"/>
  <c r="AI85" i="6"/>
  <c r="AI86" i="6"/>
  <c r="AI87" i="6"/>
  <c r="AI88" i="6"/>
  <c r="AI89" i="6"/>
  <c r="AI90" i="6"/>
  <c r="AI91" i="6"/>
  <c r="AI92" i="6"/>
  <c r="AI93" i="6"/>
  <c r="AI94" i="6"/>
  <c r="AI95" i="6"/>
  <c r="AI96" i="6"/>
  <c r="AI97" i="6"/>
  <c r="AI98" i="6"/>
  <c r="AI99" i="6"/>
  <c r="AI100" i="6"/>
  <c r="AI101" i="6"/>
  <c r="AI102" i="6"/>
  <c r="AI103" i="6"/>
  <c r="AI104" i="6"/>
  <c r="AI105" i="6"/>
  <c r="AI106" i="6"/>
  <c r="AI107" i="6"/>
  <c r="AI108" i="6"/>
  <c r="AI109" i="6"/>
  <c r="AI110" i="6"/>
  <c r="AI111" i="6"/>
  <c r="AI112" i="6"/>
  <c r="AI113" i="6"/>
  <c r="AI114" i="6"/>
  <c r="AI115" i="6"/>
  <c r="AI116" i="6"/>
  <c r="AI117" i="6"/>
  <c r="AI118" i="6"/>
  <c r="AI119" i="6"/>
  <c r="AI120" i="6"/>
  <c r="AI121" i="6"/>
  <c r="AI122" i="6"/>
  <c r="AI123" i="6"/>
  <c r="AI124" i="6"/>
  <c r="AI125" i="6"/>
  <c r="AI126" i="6"/>
  <c r="AI127" i="6"/>
  <c r="AI128" i="6"/>
  <c r="AI129" i="6"/>
  <c r="AI130" i="6"/>
  <c r="AI131" i="6"/>
  <c r="AI132" i="6"/>
  <c r="AI133" i="6"/>
  <c r="AI134" i="6"/>
  <c r="AI135" i="6"/>
  <c r="AI136" i="6"/>
  <c r="AI137" i="6"/>
  <c r="AI138" i="6"/>
  <c r="AI139" i="6"/>
  <c r="AI140" i="6"/>
  <c r="AI141" i="6"/>
  <c r="AI142" i="6"/>
  <c r="AI143" i="6"/>
  <c r="AI144" i="6"/>
  <c r="AI145" i="6"/>
  <c r="AI146" i="6"/>
  <c r="AI147" i="6"/>
  <c r="AI148" i="6"/>
  <c r="AI149" i="6"/>
  <c r="AI150" i="6"/>
  <c r="AI151" i="6"/>
  <c r="AI152" i="6"/>
  <c r="AI153" i="6"/>
  <c r="AI154" i="6"/>
  <c r="AI155" i="6"/>
  <c r="AI156" i="6"/>
  <c r="AI157" i="6"/>
  <c r="AI158" i="6"/>
  <c r="AI159" i="6"/>
  <c r="AI160" i="6"/>
  <c r="AI161" i="6"/>
  <c r="AI162" i="6"/>
  <c r="AI163" i="6"/>
  <c r="AI164" i="6"/>
  <c r="AI165" i="6"/>
  <c r="AI166" i="6"/>
  <c r="AI167" i="6"/>
  <c r="AI168" i="6"/>
  <c r="AI169" i="6"/>
  <c r="AI170" i="6"/>
  <c r="AI171" i="6"/>
  <c r="AI172" i="6"/>
  <c r="AI173" i="6"/>
  <c r="AI174" i="6"/>
  <c r="AI175" i="6"/>
  <c r="AI176" i="6"/>
  <c r="AI177" i="6"/>
  <c r="AI178" i="6"/>
  <c r="AI179" i="6"/>
  <c r="AI180" i="6"/>
  <c r="AI181" i="6"/>
  <c r="AI182" i="6"/>
  <c r="AI183" i="6"/>
  <c r="AI184" i="6"/>
  <c r="AI185" i="6"/>
  <c r="AI186" i="6"/>
  <c r="AI187" i="6"/>
  <c r="AI188" i="6"/>
  <c r="AI189" i="6"/>
  <c r="AI190" i="6"/>
  <c r="AI191" i="6"/>
  <c r="AI192" i="6"/>
  <c r="AI193" i="6"/>
  <c r="AI194" i="6"/>
  <c r="AI195" i="6"/>
  <c r="AI196" i="6"/>
  <c r="AI197" i="6"/>
  <c r="AI198" i="6"/>
  <c r="AI199" i="6"/>
  <c r="AI200" i="6"/>
  <c r="AI201" i="6"/>
  <c r="AI202" i="6"/>
  <c r="AI203" i="6"/>
  <c r="AI204" i="6"/>
  <c r="AI205" i="6"/>
  <c r="AI206" i="6"/>
  <c r="AI207" i="6"/>
  <c r="AI208" i="6"/>
  <c r="AI209" i="6"/>
  <c r="AI210" i="6"/>
  <c r="AI211" i="6"/>
  <c r="AI212" i="6"/>
  <c r="AI213" i="6"/>
  <c r="AI214" i="6"/>
  <c r="AI215" i="6"/>
  <c r="AI216" i="6"/>
  <c r="AI217" i="6"/>
  <c r="AI218" i="6"/>
  <c r="AI219" i="6"/>
  <c r="AI220" i="6"/>
  <c r="AI221" i="6"/>
  <c r="AI222" i="6"/>
  <c r="AI223" i="6"/>
  <c r="AI224" i="6"/>
  <c r="AI225" i="6"/>
  <c r="AI226" i="6"/>
  <c r="AI227" i="6"/>
  <c r="AI228" i="6"/>
  <c r="AI229" i="6"/>
  <c r="AI230" i="6"/>
  <c r="AI231" i="6"/>
  <c r="AI232" i="6"/>
  <c r="AI233" i="6"/>
  <c r="AI234" i="6"/>
  <c r="AI235" i="6"/>
  <c r="AI236" i="6"/>
  <c r="AI237" i="6"/>
  <c r="AI238" i="6"/>
  <c r="AI239" i="6"/>
  <c r="AI240" i="6"/>
  <c r="AI241" i="6"/>
  <c r="AI242" i="6"/>
  <c r="AI243" i="6"/>
  <c r="AI244" i="6"/>
  <c r="AI245" i="6"/>
  <c r="AI246" i="6"/>
  <c r="AI247" i="6"/>
  <c r="AI248" i="6"/>
  <c r="AI249" i="6"/>
  <c r="AI250" i="6"/>
  <c r="AI251" i="6"/>
  <c r="AI252" i="6"/>
  <c r="AI253" i="6"/>
  <c r="AI254" i="6"/>
  <c r="AI255" i="6"/>
  <c r="AI256" i="6"/>
  <c r="AI257" i="6"/>
  <c r="AI258" i="6"/>
  <c r="AI259" i="6"/>
  <c r="AI260" i="6"/>
  <c r="AI261" i="6"/>
  <c r="AI262" i="6"/>
  <c r="AI263" i="6"/>
  <c r="AI264" i="6"/>
  <c r="AI265" i="6"/>
  <c r="AI266" i="6"/>
  <c r="AI267" i="6"/>
  <c r="AI268" i="6"/>
  <c r="AI269" i="6"/>
  <c r="AI270" i="6"/>
  <c r="AI271" i="6"/>
  <c r="AI272" i="6"/>
  <c r="AI273" i="6"/>
  <c r="AI274" i="6"/>
  <c r="AI275" i="6"/>
  <c r="AI276" i="6"/>
  <c r="AI277" i="6"/>
  <c r="AI278" i="6"/>
  <c r="AI279" i="6"/>
  <c r="AI280" i="6"/>
  <c r="AI281" i="6"/>
  <c r="AI282" i="6"/>
  <c r="AI283" i="6"/>
  <c r="AI284" i="6"/>
  <c r="AI285" i="6"/>
  <c r="AI286" i="6"/>
  <c r="AI287" i="6"/>
  <c r="AI288" i="6"/>
  <c r="AI289" i="6"/>
  <c r="AI290" i="6"/>
  <c r="AI291" i="6"/>
  <c r="AI292" i="6"/>
  <c r="AI293" i="6"/>
  <c r="AI294" i="6"/>
  <c r="AI295" i="6"/>
  <c r="AI296" i="6"/>
  <c r="AI297" i="6"/>
  <c r="AI298" i="6"/>
  <c r="AI299" i="6"/>
  <c r="AI300" i="6"/>
  <c r="AI301" i="6"/>
  <c r="AI302" i="6"/>
  <c r="AI303" i="6"/>
  <c r="AI304" i="6"/>
  <c r="AI305" i="6"/>
  <c r="AI306" i="6"/>
  <c r="AI307" i="6"/>
  <c r="AI308" i="6"/>
  <c r="AI309" i="6"/>
  <c r="AI310" i="6"/>
  <c r="AI311" i="6"/>
  <c r="AI312" i="6"/>
  <c r="AI313" i="6"/>
  <c r="AI314" i="6"/>
  <c r="AI315" i="6"/>
  <c r="AI316" i="6"/>
  <c r="AI317" i="6"/>
  <c r="AI318" i="6"/>
  <c r="AI319" i="6"/>
  <c r="AI320" i="6"/>
  <c r="AI321" i="6"/>
  <c r="AI322" i="6"/>
  <c r="AI323" i="6"/>
  <c r="AI324" i="6"/>
  <c r="AI325" i="6"/>
  <c r="AI326" i="6"/>
  <c r="AI327" i="6"/>
  <c r="AI328" i="6"/>
  <c r="AI329" i="6"/>
  <c r="AI330" i="6"/>
  <c r="AI331" i="6"/>
  <c r="AI332" i="6"/>
  <c r="AI333" i="6"/>
  <c r="AI334" i="6"/>
  <c r="AI335" i="6"/>
  <c r="AI336" i="6"/>
  <c r="AI337" i="6"/>
  <c r="AI338" i="6"/>
  <c r="AI339" i="6"/>
  <c r="AI340" i="6"/>
  <c r="AI341" i="6"/>
  <c r="AI342" i="6"/>
  <c r="AI343" i="6"/>
  <c r="AI344" i="6"/>
  <c r="AI345" i="6"/>
  <c r="AI346" i="6"/>
  <c r="AI347" i="6"/>
  <c r="AI348" i="6"/>
  <c r="AI349" i="6"/>
  <c r="AI350" i="6"/>
  <c r="AI351" i="6"/>
  <c r="AI352" i="6"/>
  <c r="AI353" i="6"/>
  <c r="AI354" i="6"/>
  <c r="AI355" i="6"/>
  <c r="AI356" i="6"/>
  <c r="AI357" i="6"/>
  <c r="AI358" i="6"/>
  <c r="AI359" i="6"/>
  <c r="AI360" i="6"/>
  <c r="AI361" i="6"/>
  <c r="AI362" i="6"/>
  <c r="AI363" i="6"/>
  <c r="AI364" i="6"/>
  <c r="AI365" i="6"/>
  <c r="AI366" i="6"/>
  <c r="AI367" i="6"/>
  <c r="AI368" i="6"/>
  <c r="AI369" i="6"/>
  <c r="AI370" i="6"/>
  <c r="AI371" i="6"/>
  <c r="AI372" i="6"/>
  <c r="AI373" i="6"/>
  <c r="AI374" i="6"/>
  <c r="AI375" i="6"/>
  <c r="AI376" i="6"/>
  <c r="AI377" i="6"/>
  <c r="AI378" i="6"/>
  <c r="AI379" i="6"/>
  <c r="AI380" i="6"/>
  <c r="AI381" i="6"/>
  <c r="AI382" i="6"/>
  <c r="AI383" i="6"/>
  <c r="AI384" i="6"/>
  <c r="AI385" i="6"/>
  <c r="AI386" i="6"/>
  <c r="AI387" i="6"/>
  <c r="AI388" i="6"/>
  <c r="AI389" i="6"/>
  <c r="AI390" i="6"/>
  <c r="AI391" i="6"/>
  <c r="AI392" i="6"/>
  <c r="AI393" i="6"/>
  <c r="AI394" i="6"/>
  <c r="AI395" i="6"/>
  <c r="AI396" i="6"/>
  <c r="AI397" i="6"/>
  <c r="AI398" i="6"/>
  <c r="AI399" i="6"/>
  <c r="AI400" i="6"/>
  <c r="AI401" i="6"/>
  <c r="AI402" i="6"/>
  <c r="AI403" i="6"/>
  <c r="AI404" i="6"/>
  <c r="AI405" i="6"/>
  <c r="AI406" i="6"/>
  <c r="AI407" i="6"/>
  <c r="AI408" i="6"/>
  <c r="AI409" i="6"/>
  <c r="AI410" i="6"/>
  <c r="AI411" i="6"/>
  <c r="AI412" i="6"/>
  <c r="AI413" i="6"/>
  <c r="AI414" i="6"/>
  <c r="AI415" i="6"/>
  <c r="AI416" i="6"/>
  <c r="AI417" i="6"/>
  <c r="AI418" i="6"/>
  <c r="AI419" i="6"/>
  <c r="AI420" i="6"/>
  <c r="AI421" i="6"/>
  <c r="AI422" i="6"/>
  <c r="AI423" i="6"/>
  <c r="AI424" i="6"/>
  <c r="AI425" i="6"/>
  <c r="AI426" i="6"/>
  <c r="AI427" i="6"/>
  <c r="AI428" i="6"/>
  <c r="AI429" i="6"/>
  <c r="AI430" i="6"/>
  <c r="AI431" i="6"/>
  <c r="AI432" i="6"/>
  <c r="AI433" i="6"/>
  <c r="AI434" i="6"/>
  <c r="AI435" i="6"/>
  <c r="AI436" i="6"/>
  <c r="AI437" i="6"/>
  <c r="AI438" i="6"/>
  <c r="AI439" i="6"/>
  <c r="AI440" i="6"/>
  <c r="AI441" i="6"/>
  <c r="AI442" i="6"/>
  <c r="AI443" i="6"/>
  <c r="AI444" i="6"/>
  <c r="AI445" i="6"/>
  <c r="AI446" i="6"/>
  <c r="AI447" i="6"/>
  <c r="AI448" i="6"/>
  <c r="AI449" i="6"/>
  <c r="AI450" i="6"/>
  <c r="AI451" i="6"/>
  <c r="AI452" i="6"/>
  <c r="AI453" i="6"/>
  <c r="AI454" i="6"/>
  <c r="AI455" i="6"/>
  <c r="AI456" i="6"/>
  <c r="AI457" i="6"/>
  <c r="AI458" i="6"/>
  <c r="AI459" i="6"/>
  <c r="AI460" i="6"/>
  <c r="AI461" i="6"/>
  <c r="AI462" i="6"/>
  <c r="AI463" i="6"/>
  <c r="AI464" i="6"/>
  <c r="AI465" i="6"/>
  <c r="AI466" i="6"/>
  <c r="AI467" i="6"/>
  <c r="AI468" i="6"/>
  <c r="AI469" i="6"/>
  <c r="AI470" i="6"/>
  <c r="AI471" i="6"/>
  <c r="AI472" i="6"/>
  <c r="AI473" i="6"/>
  <c r="AI474" i="6"/>
  <c r="AI475" i="6"/>
  <c r="AI476" i="6"/>
  <c r="AI477" i="6"/>
  <c r="AI478" i="6"/>
  <c r="AI479" i="6"/>
  <c r="AI480" i="6"/>
  <c r="AI481" i="6"/>
  <c r="AI482" i="6"/>
  <c r="AI483" i="6"/>
  <c r="AI484" i="6"/>
  <c r="AI485" i="6"/>
  <c r="AI486" i="6"/>
  <c r="AI487" i="6"/>
  <c r="AI488" i="6"/>
  <c r="AI489" i="6"/>
  <c r="AI490" i="6"/>
  <c r="AI491" i="6"/>
  <c r="AI492" i="6"/>
  <c r="AI493" i="6"/>
  <c r="AI494" i="6"/>
  <c r="AI495" i="6"/>
  <c r="AI496" i="6"/>
  <c r="AI497" i="6"/>
  <c r="AI498" i="6"/>
  <c r="AI499" i="6"/>
  <c r="AI500" i="6"/>
  <c r="AI501" i="6"/>
  <c r="AI502" i="6"/>
  <c r="AI503" i="6"/>
  <c r="AI504" i="6"/>
  <c r="AI505" i="6"/>
  <c r="AO7" i="6"/>
  <c r="AO8" i="6"/>
  <c r="AO9" i="6"/>
  <c r="AO10" i="6"/>
  <c r="AO11" i="6"/>
  <c r="AO12" i="6"/>
  <c r="AO13" i="6"/>
  <c r="AO14" i="6"/>
  <c r="AO15" i="6"/>
  <c r="AO16" i="6"/>
  <c r="AO17" i="6"/>
  <c r="AO18" i="6"/>
  <c r="AO19" i="6"/>
  <c r="AO20" i="6"/>
  <c r="AO21" i="6"/>
  <c r="AO22" i="6"/>
  <c r="AO23" i="6"/>
  <c r="AO24" i="6"/>
  <c r="AO25" i="6"/>
  <c r="AO26" i="6"/>
  <c r="AO27" i="6"/>
  <c r="AO28" i="6"/>
  <c r="AO29" i="6"/>
  <c r="AO30" i="6"/>
  <c r="AO31" i="6"/>
  <c r="AO32" i="6"/>
  <c r="AO33" i="6"/>
  <c r="AO34" i="6"/>
  <c r="AO35" i="6"/>
  <c r="AO36" i="6"/>
  <c r="AO37" i="6"/>
  <c r="AO38" i="6"/>
  <c r="AO39" i="6"/>
  <c r="AO40" i="6"/>
  <c r="AO41" i="6"/>
  <c r="AO42" i="6"/>
  <c r="AO43" i="6"/>
  <c r="AO44" i="6"/>
  <c r="AO45" i="6"/>
  <c r="AO46" i="6"/>
  <c r="AO47" i="6"/>
  <c r="AO48" i="6"/>
  <c r="AO49" i="6"/>
  <c r="AO50" i="6"/>
  <c r="AO51" i="6"/>
  <c r="AO52" i="6"/>
  <c r="AO53" i="6"/>
  <c r="AO54" i="6"/>
  <c r="AO55" i="6"/>
  <c r="AO56" i="6"/>
  <c r="AO57" i="6"/>
  <c r="AO58" i="6"/>
  <c r="AO59" i="6"/>
  <c r="AO60" i="6"/>
  <c r="AO61" i="6"/>
  <c r="AO62" i="6"/>
  <c r="AO63" i="6"/>
  <c r="AO64" i="6"/>
  <c r="AO65" i="6"/>
  <c r="AO66" i="6"/>
  <c r="AO67" i="6"/>
  <c r="AO68" i="6"/>
  <c r="AO69" i="6"/>
  <c r="AO70" i="6"/>
  <c r="AO71" i="6"/>
  <c r="AO72" i="6"/>
  <c r="AO73" i="6"/>
  <c r="AO74" i="6"/>
  <c r="AO75" i="6"/>
  <c r="AO76" i="6"/>
  <c r="AO77" i="6"/>
  <c r="AO78" i="6"/>
  <c r="AO79" i="6"/>
  <c r="AO80" i="6"/>
  <c r="AO81" i="6"/>
  <c r="AO82" i="6"/>
  <c r="AO83" i="6"/>
  <c r="AO84" i="6"/>
  <c r="AO85" i="6"/>
  <c r="AO86" i="6"/>
  <c r="AO87" i="6"/>
  <c r="AO88" i="6"/>
  <c r="AO89" i="6"/>
  <c r="AO90" i="6"/>
  <c r="AO91" i="6"/>
  <c r="AO92" i="6"/>
  <c r="AO93" i="6"/>
  <c r="AO94" i="6"/>
  <c r="AO95" i="6"/>
  <c r="AO96" i="6"/>
  <c r="AO97" i="6"/>
  <c r="AO98" i="6"/>
  <c r="AO99" i="6"/>
  <c r="AO100" i="6"/>
  <c r="AO101" i="6"/>
  <c r="AO102" i="6"/>
  <c r="AO103" i="6"/>
  <c r="AO104" i="6"/>
  <c r="AO105" i="6"/>
  <c r="AO106" i="6"/>
  <c r="AO107" i="6"/>
  <c r="AO108" i="6"/>
  <c r="AO109" i="6"/>
  <c r="AO110" i="6"/>
  <c r="AO111" i="6"/>
  <c r="AO112" i="6"/>
  <c r="AO113" i="6"/>
  <c r="AO114" i="6"/>
  <c r="AO115" i="6"/>
  <c r="AO116" i="6"/>
  <c r="AO117" i="6"/>
  <c r="AO118" i="6"/>
  <c r="AO119" i="6"/>
  <c r="AO120" i="6"/>
  <c r="AO121" i="6"/>
  <c r="AO122" i="6"/>
  <c r="AO123" i="6"/>
  <c r="AO124" i="6"/>
  <c r="AO125" i="6"/>
  <c r="AO126" i="6"/>
  <c r="AO127" i="6"/>
  <c r="AO128" i="6"/>
  <c r="AO129" i="6"/>
  <c r="AO130" i="6"/>
  <c r="AO131" i="6"/>
  <c r="AO132" i="6"/>
  <c r="AO133" i="6"/>
  <c r="AO134" i="6"/>
  <c r="AO135" i="6"/>
  <c r="AO136" i="6"/>
  <c r="AO137" i="6"/>
  <c r="AO138" i="6"/>
  <c r="AO139" i="6"/>
  <c r="AO140" i="6"/>
  <c r="AO141" i="6"/>
  <c r="AO142" i="6"/>
  <c r="AO143" i="6"/>
  <c r="AO144" i="6"/>
  <c r="AO145" i="6"/>
  <c r="AO146" i="6"/>
  <c r="AO147" i="6"/>
  <c r="AO148" i="6"/>
  <c r="AO149" i="6"/>
  <c r="AO150" i="6"/>
  <c r="AO151" i="6"/>
  <c r="AO152" i="6"/>
  <c r="AO153" i="6"/>
  <c r="AO154" i="6"/>
  <c r="AO155" i="6"/>
  <c r="AO156" i="6"/>
  <c r="AO157" i="6"/>
  <c r="AO158" i="6"/>
  <c r="AO159" i="6"/>
  <c r="AO160" i="6"/>
  <c r="AO161" i="6"/>
  <c r="AO162" i="6"/>
  <c r="AO163" i="6"/>
  <c r="AO164" i="6"/>
  <c r="AO165" i="6"/>
  <c r="AO166" i="6"/>
  <c r="AO167" i="6"/>
  <c r="AO168" i="6"/>
  <c r="AO169" i="6"/>
  <c r="AO170" i="6"/>
  <c r="AO171" i="6"/>
  <c r="AO172" i="6"/>
  <c r="AO173" i="6"/>
  <c r="AO174" i="6"/>
  <c r="AO175" i="6"/>
  <c r="AO176" i="6"/>
  <c r="AO177" i="6"/>
  <c r="AO178" i="6"/>
  <c r="AO179" i="6"/>
  <c r="AO180" i="6"/>
  <c r="AO181" i="6"/>
  <c r="AO182" i="6"/>
  <c r="AO183" i="6"/>
  <c r="AO184" i="6"/>
  <c r="AO185" i="6"/>
  <c r="AO186" i="6"/>
  <c r="AO187" i="6"/>
  <c r="AO188" i="6"/>
  <c r="AO189" i="6"/>
  <c r="AO190" i="6"/>
  <c r="AO191" i="6"/>
  <c r="AO192" i="6"/>
  <c r="AO193" i="6"/>
  <c r="AO194" i="6"/>
  <c r="AO195" i="6"/>
  <c r="AO196" i="6"/>
  <c r="AO197" i="6"/>
  <c r="AO198" i="6"/>
  <c r="AO199" i="6"/>
  <c r="AO200" i="6"/>
  <c r="AO201" i="6"/>
  <c r="AO202" i="6"/>
  <c r="AO203" i="6"/>
  <c r="AO204" i="6"/>
  <c r="AO205" i="6"/>
  <c r="AO206" i="6"/>
  <c r="AO207" i="6"/>
  <c r="AO208" i="6"/>
  <c r="AO209" i="6"/>
  <c r="AO210" i="6"/>
  <c r="AO211" i="6"/>
  <c r="AO212" i="6"/>
  <c r="AO213" i="6"/>
  <c r="AO214" i="6"/>
  <c r="AO215" i="6"/>
  <c r="AO216" i="6"/>
  <c r="AO217" i="6"/>
  <c r="AO218" i="6"/>
  <c r="AO219" i="6"/>
  <c r="AO220" i="6"/>
  <c r="AO221" i="6"/>
  <c r="AO222" i="6"/>
  <c r="AO223" i="6"/>
  <c r="AO224" i="6"/>
  <c r="AO225" i="6"/>
  <c r="AO226" i="6"/>
  <c r="AO227" i="6"/>
  <c r="AO228" i="6"/>
  <c r="AO229" i="6"/>
  <c r="AO230" i="6"/>
  <c r="AO231" i="6"/>
  <c r="AO232" i="6"/>
  <c r="AO233" i="6"/>
  <c r="AO234" i="6"/>
  <c r="AO235" i="6"/>
  <c r="AO236" i="6"/>
  <c r="AO237" i="6"/>
  <c r="AO238" i="6"/>
  <c r="AO239" i="6"/>
  <c r="AO240" i="6"/>
  <c r="AO241" i="6"/>
  <c r="AO242" i="6"/>
  <c r="AO243" i="6"/>
  <c r="AO244" i="6"/>
  <c r="AO245" i="6"/>
  <c r="AO246" i="6"/>
  <c r="AO247" i="6"/>
  <c r="AO248" i="6"/>
  <c r="AO249" i="6"/>
  <c r="AO250" i="6"/>
  <c r="AO251" i="6"/>
  <c r="AO252" i="6"/>
  <c r="AO253" i="6"/>
  <c r="AO254" i="6"/>
  <c r="AO255" i="6"/>
  <c r="AO256" i="6"/>
  <c r="AO257" i="6"/>
  <c r="AO258" i="6"/>
  <c r="AO259" i="6"/>
  <c r="AO260" i="6"/>
  <c r="AO261" i="6"/>
  <c r="AO262" i="6"/>
  <c r="AO263" i="6"/>
  <c r="AO264" i="6"/>
  <c r="AO265" i="6"/>
  <c r="AO266" i="6"/>
  <c r="AO267" i="6"/>
  <c r="AO268" i="6"/>
  <c r="AO269" i="6"/>
  <c r="AO270" i="6"/>
  <c r="AO271" i="6"/>
  <c r="AO272" i="6"/>
  <c r="AO273" i="6"/>
  <c r="AO274" i="6"/>
  <c r="AO275" i="6"/>
  <c r="AO276" i="6"/>
  <c r="AO277" i="6"/>
  <c r="AO278" i="6"/>
  <c r="AO279" i="6"/>
  <c r="AO280" i="6"/>
  <c r="AO281" i="6"/>
  <c r="AO282" i="6"/>
  <c r="AO283" i="6"/>
  <c r="AO284" i="6"/>
  <c r="AO285" i="6"/>
  <c r="AO286" i="6"/>
  <c r="AO287" i="6"/>
  <c r="AO288" i="6"/>
  <c r="AO289" i="6"/>
  <c r="AO290" i="6"/>
  <c r="AO291" i="6"/>
  <c r="AO292" i="6"/>
  <c r="AO293" i="6"/>
  <c r="AO294" i="6"/>
  <c r="AO295" i="6"/>
  <c r="AO296" i="6"/>
  <c r="AO297" i="6"/>
  <c r="AO298" i="6"/>
  <c r="AO299" i="6"/>
  <c r="AO300" i="6"/>
  <c r="AO301" i="6"/>
  <c r="AO302" i="6"/>
  <c r="AO303" i="6"/>
  <c r="AO304" i="6"/>
  <c r="AO305" i="6"/>
  <c r="AO306" i="6"/>
  <c r="AO307" i="6"/>
  <c r="AO308" i="6"/>
  <c r="AO309" i="6"/>
  <c r="AO310" i="6"/>
  <c r="AO311" i="6"/>
  <c r="AO312" i="6"/>
  <c r="AO313" i="6"/>
  <c r="AO314" i="6"/>
  <c r="AO315" i="6"/>
  <c r="AO316" i="6"/>
  <c r="AO317" i="6"/>
  <c r="AO318" i="6"/>
  <c r="AO319" i="6"/>
  <c r="AO320" i="6"/>
  <c r="AO321" i="6"/>
  <c r="AO322" i="6"/>
  <c r="AO323" i="6"/>
  <c r="AO324" i="6"/>
  <c r="AO325" i="6"/>
  <c r="AO326" i="6"/>
  <c r="AO327" i="6"/>
  <c r="AO328" i="6"/>
  <c r="AO329" i="6"/>
  <c r="AO330" i="6"/>
  <c r="AO331" i="6"/>
  <c r="AO332" i="6"/>
  <c r="AO333" i="6"/>
  <c r="AO334" i="6"/>
  <c r="AO335" i="6"/>
  <c r="AO336" i="6"/>
  <c r="AO337" i="6"/>
  <c r="AO338" i="6"/>
  <c r="AO339" i="6"/>
  <c r="AO340" i="6"/>
  <c r="AO341" i="6"/>
  <c r="AO342" i="6"/>
  <c r="AO343" i="6"/>
  <c r="AO344" i="6"/>
  <c r="AO345" i="6"/>
  <c r="AO346" i="6"/>
  <c r="AO347" i="6"/>
  <c r="AO348" i="6"/>
  <c r="AO349" i="6"/>
  <c r="AO350" i="6"/>
  <c r="AO351" i="6"/>
  <c r="AO352" i="6"/>
  <c r="AO353" i="6"/>
  <c r="AO354" i="6"/>
  <c r="AO355" i="6"/>
  <c r="AO356" i="6"/>
  <c r="AO357" i="6"/>
  <c r="AO358" i="6"/>
  <c r="AO359" i="6"/>
  <c r="AO360" i="6"/>
  <c r="AO361" i="6"/>
  <c r="AO362" i="6"/>
  <c r="AO363" i="6"/>
  <c r="AO364" i="6"/>
  <c r="AO365" i="6"/>
  <c r="AO366" i="6"/>
  <c r="AO367" i="6"/>
  <c r="AO368" i="6"/>
  <c r="AO369" i="6"/>
  <c r="AO370" i="6"/>
  <c r="AO371" i="6"/>
  <c r="AO372" i="6"/>
  <c r="AO373" i="6"/>
  <c r="AO374" i="6"/>
  <c r="AO375" i="6"/>
  <c r="AO376" i="6"/>
  <c r="AO377" i="6"/>
  <c r="AO378" i="6"/>
  <c r="AO379" i="6"/>
  <c r="AO380" i="6"/>
  <c r="AO381" i="6"/>
  <c r="AO382" i="6"/>
  <c r="AO383" i="6"/>
  <c r="AO384" i="6"/>
  <c r="AO385" i="6"/>
  <c r="AO386" i="6"/>
  <c r="AO387" i="6"/>
  <c r="AO388" i="6"/>
  <c r="AO389" i="6"/>
  <c r="AO390" i="6"/>
  <c r="AO391" i="6"/>
  <c r="AO392" i="6"/>
  <c r="AO393" i="6"/>
  <c r="AO394" i="6"/>
  <c r="AO395" i="6"/>
  <c r="AO396" i="6"/>
  <c r="AO397" i="6"/>
  <c r="AO398" i="6"/>
  <c r="AO399" i="6"/>
  <c r="AO400" i="6"/>
  <c r="AO401" i="6"/>
  <c r="AO402" i="6"/>
  <c r="AO403" i="6"/>
  <c r="AO404" i="6"/>
  <c r="AO405" i="6"/>
  <c r="AO406" i="6"/>
  <c r="AO407" i="6"/>
  <c r="AO408" i="6"/>
  <c r="AO409" i="6"/>
  <c r="AO410" i="6"/>
  <c r="AO411" i="6"/>
  <c r="AO412" i="6"/>
  <c r="AO413" i="6"/>
  <c r="AO414" i="6"/>
  <c r="AO415" i="6"/>
  <c r="AO416" i="6"/>
  <c r="AO417" i="6"/>
  <c r="AO418" i="6"/>
  <c r="AO419" i="6"/>
  <c r="AO420" i="6"/>
  <c r="AO421" i="6"/>
  <c r="AO422" i="6"/>
  <c r="AO423" i="6"/>
  <c r="AO424" i="6"/>
  <c r="AO425" i="6"/>
  <c r="AO426" i="6"/>
  <c r="AO427" i="6"/>
  <c r="AO428" i="6"/>
  <c r="AO429" i="6"/>
  <c r="AO430" i="6"/>
  <c r="AO431" i="6"/>
  <c r="AO432" i="6"/>
  <c r="AO433" i="6"/>
  <c r="AO434" i="6"/>
  <c r="AO435" i="6"/>
  <c r="AO436" i="6"/>
  <c r="AO437" i="6"/>
  <c r="AO438" i="6"/>
  <c r="AO439" i="6"/>
  <c r="AO440" i="6"/>
  <c r="AO441" i="6"/>
  <c r="AO442" i="6"/>
  <c r="AO443" i="6"/>
  <c r="AO444" i="6"/>
  <c r="AO445" i="6"/>
  <c r="AO446" i="6"/>
  <c r="AO447" i="6"/>
  <c r="AO448" i="6"/>
  <c r="AO449" i="6"/>
  <c r="AO450" i="6"/>
  <c r="AO451" i="6"/>
  <c r="AO452" i="6"/>
  <c r="AO453" i="6"/>
  <c r="AO454" i="6"/>
  <c r="AO455" i="6"/>
  <c r="AO456" i="6"/>
  <c r="AO457" i="6"/>
  <c r="AO458" i="6"/>
  <c r="AO459" i="6"/>
  <c r="AO460" i="6"/>
  <c r="AO461" i="6"/>
  <c r="AO462" i="6"/>
  <c r="AO463" i="6"/>
  <c r="AO464" i="6"/>
  <c r="AO465" i="6"/>
  <c r="AO466" i="6"/>
  <c r="AO467" i="6"/>
  <c r="AO468" i="6"/>
  <c r="AO469" i="6"/>
  <c r="AO470" i="6"/>
  <c r="AO471" i="6"/>
  <c r="AO472" i="6"/>
  <c r="AO473" i="6"/>
  <c r="AO474" i="6"/>
  <c r="AO475" i="6"/>
  <c r="AO476" i="6"/>
  <c r="AO477" i="6"/>
  <c r="AO478" i="6"/>
  <c r="AO479" i="6"/>
  <c r="AO480" i="6"/>
  <c r="AO481" i="6"/>
  <c r="AO482" i="6"/>
  <c r="AO483" i="6"/>
  <c r="AO484" i="6"/>
  <c r="AO485" i="6"/>
  <c r="AO486" i="6"/>
  <c r="AO487" i="6"/>
  <c r="AO488" i="6"/>
  <c r="AO489" i="6"/>
  <c r="AO490" i="6"/>
  <c r="AO491" i="6"/>
  <c r="AO492" i="6"/>
  <c r="AO493" i="6"/>
  <c r="AO494" i="6"/>
  <c r="AO495" i="6"/>
  <c r="AO496" i="6"/>
  <c r="AO497" i="6"/>
  <c r="AO498" i="6"/>
  <c r="AO499" i="6"/>
  <c r="AO500" i="6"/>
  <c r="AO501" i="6"/>
  <c r="AO502" i="6"/>
  <c r="AO503" i="6"/>
  <c r="AO504" i="6"/>
  <c r="AO505" i="6"/>
  <c r="AP7" i="6"/>
  <c r="AP8" i="6"/>
  <c r="AP9" i="6"/>
  <c r="AP10" i="6"/>
  <c r="AP11" i="6"/>
  <c r="AP12" i="6"/>
  <c r="AP13" i="6"/>
  <c r="AP14" i="6"/>
  <c r="AP15" i="6"/>
  <c r="AP16" i="6"/>
  <c r="AP17" i="6"/>
  <c r="AP18" i="6"/>
  <c r="AP19" i="6"/>
  <c r="AP20" i="6"/>
  <c r="AP21" i="6"/>
  <c r="AP22" i="6"/>
  <c r="AP23" i="6"/>
  <c r="AP24" i="6"/>
  <c r="AP25" i="6"/>
  <c r="AP26" i="6"/>
  <c r="AP27" i="6"/>
  <c r="AP28" i="6"/>
  <c r="AP29" i="6"/>
  <c r="AP30" i="6"/>
  <c r="AP31" i="6"/>
  <c r="AP32" i="6"/>
  <c r="AP33" i="6"/>
  <c r="AP34" i="6"/>
  <c r="AP35" i="6"/>
  <c r="AP36" i="6"/>
  <c r="AP37" i="6"/>
  <c r="AP38" i="6"/>
  <c r="AP39" i="6"/>
  <c r="AP40" i="6"/>
  <c r="AP41" i="6"/>
  <c r="AP42" i="6"/>
  <c r="AP43" i="6"/>
  <c r="AP44" i="6"/>
  <c r="AP45" i="6"/>
  <c r="AP46" i="6"/>
  <c r="AP47" i="6"/>
  <c r="AP48" i="6"/>
  <c r="AP49" i="6"/>
  <c r="AP50" i="6"/>
  <c r="AP51" i="6"/>
  <c r="AP52" i="6"/>
  <c r="AP53" i="6"/>
  <c r="AP54" i="6"/>
  <c r="AP55" i="6"/>
  <c r="AP56" i="6"/>
  <c r="AP57" i="6"/>
  <c r="AP58" i="6"/>
  <c r="AP59" i="6"/>
  <c r="AP60" i="6"/>
  <c r="AP61" i="6"/>
  <c r="AP62" i="6"/>
  <c r="AP63" i="6"/>
  <c r="AP64" i="6"/>
  <c r="AP65" i="6"/>
  <c r="AP66" i="6"/>
  <c r="AP67" i="6"/>
  <c r="AP68" i="6"/>
  <c r="AP69" i="6"/>
  <c r="AP70" i="6"/>
  <c r="AP71" i="6"/>
  <c r="AP72" i="6"/>
  <c r="AP73" i="6"/>
  <c r="AP74" i="6"/>
  <c r="AP75" i="6"/>
  <c r="AP76" i="6"/>
  <c r="AP77" i="6"/>
  <c r="AP78" i="6"/>
  <c r="AP79" i="6"/>
  <c r="AP80" i="6"/>
  <c r="AP81" i="6"/>
  <c r="AP82" i="6"/>
  <c r="AP83" i="6"/>
  <c r="AP84" i="6"/>
  <c r="AP85" i="6"/>
  <c r="AP86" i="6"/>
  <c r="AP87" i="6"/>
  <c r="AP88" i="6"/>
  <c r="AP89" i="6"/>
  <c r="AP90" i="6"/>
  <c r="AP91" i="6"/>
  <c r="AP92" i="6"/>
  <c r="AP93" i="6"/>
  <c r="AP94" i="6"/>
  <c r="AP95" i="6"/>
  <c r="AP96" i="6"/>
  <c r="AP97" i="6"/>
  <c r="AP98" i="6"/>
  <c r="AP99" i="6"/>
  <c r="AP100" i="6"/>
  <c r="AP101" i="6"/>
  <c r="AP102" i="6"/>
  <c r="AP103" i="6"/>
  <c r="AP104" i="6"/>
  <c r="AP105" i="6"/>
  <c r="AP106" i="6"/>
  <c r="AP107" i="6"/>
  <c r="AP108" i="6"/>
  <c r="AP109" i="6"/>
  <c r="AP110" i="6"/>
  <c r="AP111" i="6"/>
  <c r="AP112" i="6"/>
  <c r="AP113" i="6"/>
  <c r="AP114" i="6"/>
  <c r="AP115" i="6"/>
  <c r="AP116" i="6"/>
  <c r="AP117" i="6"/>
  <c r="AP118" i="6"/>
  <c r="AP119" i="6"/>
  <c r="AP120" i="6"/>
  <c r="AP121" i="6"/>
  <c r="AP122" i="6"/>
  <c r="AP123" i="6"/>
  <c r="AP124" i="6"/>
  <c r="AP125" i="6"/>
  <c r="AP126" i="6"/>
  <c r="AP127" i="6"/>
  <c r="AP128" i="6"/>
  <c r="AP129" i="6"/>
  <c r="AP130" i="6"/>
  <c r="AP131" i="6"/>
  <c r="AP132" i="6"/>
  <c r="AP133" i="6"/>
  <c r="AP134" i="6"/>
  <c r="AP135" i="6"/>
  <c r="AP136" i="6"/>
  <c r="AP137" i="6"/>
  <c r="AP138" i="6"/>
  <c r="AP139" i="6"/>
  <c r="AP140" i="6"/>
  <c r="AP141" i="6"/>
  <c r="AP142" i="6"/>
  <c r="AP143" i="6"/>
  <c r="AP144" i="6"/>
  <c r="AP145" i="6"/>
  <c r="AP146" i="6"/>
  <c r="AP147" i="6"/>
  <c r="AP148" i="6"/>
  <c r="AP149" i="6"/>
  <c r="AP150" i="6"/>
  <c r="AP151" i="6"/>
  <c r="AP152" i="6"/>
  <c r="AP153" i="6"/>
  <c r="AP154" i="6"/>
  <c r="AP155" i="6"/>
  <c r="AP156" i="6"/>
  <c r="AP157" i="6"/>
  <c r="AP158" i="6"/>
  <c r="AP159" i="6"/>
  <c r="AP160" i="6"/>
  <c r="AP161" i="6"/>
  <c r="AP162" i="6"/>
  <c r="AP163" i="6"/>
  <c r="AP164" i="6"/>
  <c r="AP165" i="6"/>
  <c r="AP166" i="6"/>
  <c r="AP167" i="6"/>
  <c r="AP168" i="6"/>
  <c r="AP169" i="6"/>
  <c r="AP170" i="6"/>
  <c r="AP171" i="6"/>
  <c r="AP172" i="6"/>
  <c r="AP173" i="6"/>
  <c r="AP174" i="6"/>
  <c r="AP175" i="6"/>
  <c r="AP176" i="6"/>
  <c r="AP177" i="6"/>
  <c r="AP178" i="6"/>
  <c r="AP179" i="6"/>
  <c r="AP180" i="6"/>
  <c r="AP181" i="6"/>
  <c r="AP182" i="6"/>
  <c r="AP183" i="6"/>
  <c r="AP184" i="6"/>
  <c r="AP185" i="6"/>
  <c r="AP186" i="6"/>
  <c r="AP187" i="6"/>
  <c r="AP188" i="6"/>
  <c r="AP189" i="6"/>
  <c r="AP190" i="6"/>
  <c r="AP191" i="6"/>
  <c r="AP192" i="6"/>
  <c r="AP193" i="6"/>
  <c r="AP194" i="6"/>
  <c r="AP195" i="6"/>
  <c r="AP196" i="6"/>
  <c r="AP197" i="6"/>
  <c r="AP198" i="6"/>
  <c r="AP199" i="6"/>
  <c r="AP200" i="6"/>
  <c r="AP201" i="6"/>
  <c r="AP202" i="6"/>
  <c r="AP203" i="6"/>
  <c r="AP204" i="6"/>
  <c r="AP205" i="6"/>
  <c r="AP206" i="6"/>
  <c r="AP207" i="6"/>
  <c r="AP208" i="6"/>
  <c r="AP209" i="6"/>
  <c r="AP210" i="6"/>
  <c r="AP211" i="6"/>
  <c r="AP212" i="6"/>
  <c r="AP213" i="6"/>
  <c r="AP214" i="6"/>
  <c r="AP215" i="6"/>
  <c r="AP216" i="6"/>
  <c r="AP217" i="6"/>
  <c r="AP218" i="6"/>
  <c r="AP219" i="6"/>
  <c r="AP220" i="6"/>
  <c r="AP221" i="6"/>
  <c r="AP222" i="6"/>
  <c r="AP223" i="6"/>
  <c r="AP224" i="6"/>
  <c r="AP225" i="6"/>
  <c r="AP226" i="6"/>
  <c r="AP227" i="6"/>
  <c r="AP228" i="6"/>
  <c r="AP229" i="6"/>
  <c r="AP230" i="6"/>
  <c r="AP231" i="6"/>
  <c r="AP232" i="6"/>
  <c r="AP233" i="6"/>
  <c r="AP234" i="6"/>
  <c r="AP235" i="6"/>
  <c r="AP236" i="6"/>
  <c r="AP237" i="6"/>
  <c r="AP238" i="6"/>
  <c r="AP239" i="6"/>
  <c r="AP240" i="6"/>
  <c r="AP241" i="6"/>
  <c r="AP242" i="6"/>
  <c r="AP243" i="6"/>
  <c r="AP244" i="6"/>
  <c r="AP245" i="6"/>
  <c r="AP246" i="6"/>
  <c r="AP247" i="6"/>
  <c r="AP248" i="6"/>
  <c r="AP249" i="6"/>
  <c r="AP250" i="6"/>
  <c r="AP251" i="6"/>
  <c r="AP252" i="6"/>
  <c r="AP253" i="6"/>
  <c r="AP254" i="6"/>
  <c r="AP255" i="6"/>
  <c r="AP256" i="6"/>
  <c r="AP257" i="6"/>
  <c r="AP258" i="6"/>
  <c r="AP259" i="6"/>
  <c r="AP260" i="6"/>
  <c r="AP261" i="6"/>
  <c r="AP262" i="6"/>
  <c r="AP263" i="6"/>
  <c r="AP264" i="6"/>
  <c r="AP265" i="6"/>
  <c r="AP266" i="6"/>
  <c r="AP267" i="6"/>
  <c r="AP268" i="6"/>
  <c r="AP269" i="6"/>
  <c r="AP270" i="6"/>
  <c r="AP271" i="6"/>
  <c r="AP272" i="6"/>
  <c r="AP273" i="6"/>
  <c r="AP274" i="6"/>
  <c r="AP275" i="6"/>
  <c r="AP276" i="6"/>
  <c r="AP277" i="6"/>
  <c r="AP278" i="6"/>
  <c r="AP279" i="6"/>
  <c r="AP280" i="6"/>
  <c r="AP281" i="6"/>
  <c r="AP282" i="6"/>
  <c r="AP283" i="6"/>
  <c r="AP284" i="6"/>
  <c r="AP285" i="6"/>
  <c r="AP286" i="6"/>
  <c r="AP287" i="6"/>
  <c r="AP288" i="6"/>
  <c r="AP289" i="6"/>
  <c r="AP290" i="6"/>
  <c r="AP291" i="6"/>
  <c r="AP292" i="6"/>
  <c r="AP293" i="6"/>
  <c r="AP294" i="6"/>
  <c r="AP295" i="6"/>
  <c r="AP296" i="6"/>
  <c r="AP297" i="6"/>
  <c r="AP298" i="6"/>
  <c r="AP299" i="6"/>
  <c r="AP300" i="6"/>
  <c r="AP301" i="6"/>
  <c r="AP302" i="6"/>
  <c r="AP303" i="6"/>
  <c r="AP304" i="6"/>
  <c r="AP305" i="6"/>
  <c r="AP306" i="6"/>
  <c r="AP307" i="6"/>
  <c r="AP308" i="6"/>
  <c r="AP309" i="6"/>
  <c r="AP310" i="6"/>
  <c r="AP311" i="6"/>
  <c r="AP312" i="6"/>
  <c r="AP313" i="6"/>
  <c r="AP314" i="6"/>
  <c r="AP315" i="6"/>
  <c r="AP316" i="6"/>
  <c r="AP317" i="6"/>
  <c r="AP318" i="6"/>
  <c r="AP319" i="6"/>
  <c r="AP320" i="6"/>
  <c r="AP321" i="6"/>
  <c r="AP322" i="6"/>
  <c r="AP323" i="6"/>
  <c r="AP324" i="6"/>
  <c r="AP325" i="6"/>
  <c r="AP326" i="6"/>
  <c r="AP327" i="6"/>
  <c r="AP328" i="6"/>
  <c r="AP329" i="6"/>
  <c r="AP330" i="6"/>
  <c r="AP331" i="6"/>
  <c r="AP332" i="6"/>
  <c r="AP333" i="6"/>
  <c r="AP334" i="6"/>
  <c r="AP335" i="6"/>
  <c r="AP336" i="6"/>
  <c r="AP337" i="6"/>
  <c r="AP338" i="6"/>
  <c r="AP339" i="6"/>
  <c r="AP340" i="6"/>
  <c r="AP341" i="6"/>
  <c r="AP342" i="6"/>
  <c r="AP343" i="6"/>
  <c r="AP344" i="6"/>
  <c r="AP345" i="6"/>
  <c r="AP346" i="6"/>
  <c r="AP347" i="6"/>
  <c r="AP348" i="6"/>
  <c r="AP349" i="6"/>
  <c r="AP350" i="6"/>
  <c r="AP351" i="6"/>
  <c r="AP352" i="6"/>
  <c r="AP353" i="6"/>
  <c r="AP354" i="6"/>
  <c r="AP355" i="6"/>
  <c r="AP356" i="6"/>
  <c r="AP357" i="6"/>
  <c r="AP358" i="6"/>
  <c r="AP359" i="6"/>
  <c r="AP360" i="6"/>
  <c r="AP361" i="6"/>
  <c r="AP362" i="6"/>
  <c r="AP363" i="6"/>
  <c r="AP364" i="6"/>
  <c r="AP365" i="6"/>
  <c r="AP366" i="6"/>
  <c r="AP367" i="6"/>
  <c r="AP368" i="6"/>
  <c r="AP369" i="6"/>
  <c r="AP370" i="6"/>
  <c r="AP371" i="6"/>
  <c r="AP372" i="6"/>
  <c r="AP373" i="6"/>
  <c r="AP374" i="6"/>
  <c r="AP375" i="6"/>
  <c r="AP376" i="6"/>
  <c r="AP377" i="6"/>
  <c r="AP378" i="6"/>
  <c r="AP379" i="6"/>
  <c r="AP380" i="6"/>
  <c r="AP381" i="6"/>
  <c r="AP382" i="6"/>
  <c r="AP383" i="6"/>
  <c r="AP384" i="6"/>
  <c r="AP385" i="6"/>
  <c r="AP386" i="6"/>
  <c r="AP387" i="6"/>
  <c r="AP388" i="6"/>
  <c r="AP389" i="6"/>
  <c r="AP390" i="6"/>
  <c r="AP391" i="6"/>
  <c r="AP392" i="6"/>
  <c r="AP393" i="6"/>
  <c r="AP394" i="6"/>
  <c r="AP395" i="6"/>
  <c r="AP396" i="6"/>
  <c r="AP397" i="6"/>
  <c r="AP398" i="6"/>
  <c r="AP399" i="6"/>
  <c r="AP400" i="6"/>
  <c r="AP401" i="6"/>
  <c r="AP402" i="6"/>
  <c r="AP403" i="6"/>
  <c r="AP404" i="6"/>
  <c r="AP405" i="6"/>
  <c r="AP406" i="6"/>
  <c r="AP407" i="6"/>
  <c r="AP408" i="6"/>
  <c r="AP409" i="6"/>
  <c r="AP410" i="6"/>
  <c r="AP411" i="6"/>
  <c r="AP412" i="6"/>
  <c r="AP413" i="6"/>
  <c r="AP414" i="6"/>
  <c r="AP415" i="6"/>
  <c r="AP416" i="6"/>
  <c r="AP417" i="6"/>
  <c r="AP418" i="6"/>
  <c r="AP419" i="6"/>
  <c r="AP420" i="6"/>
  <c r="AP421" i="6"/>
  <c r="AP422" i="6"/>
  <c r="AP423" i="6"/>
  <c r="AP424" i="6"/>
  <c r="AP425" i="6"/>
  <c r="AP426" i="6"/>
  <c r="AP427" i="6"/>
  <c r="AP428" i="6"/>
  <c r="AP429" i="6"/>
  <c r="AP430" i="6"/>
  <c r="AP431" i="6"/>
  <c r="AP432" i="6"/>
  <c r="AP433" i="6"/>
  <c r="AP434" i="6"/>
  <c r="AP435" i="6"/>
  <c r="AP436" i="6"/>
  <c r="AP437" i="6"/>
  <c r="AP438" i="6"/>
  <c r="AP439" i="6"/>
  <c r="AP440" i="6"/>
  <c r="AP441" i="6"/>
  <c r="AP442" i="6"/>
  <c r="AP443" i="6"/>
  <c r="AP444" i="6"/>
  <c r="AP445" i="6"/>
  <c r="AP446" i="6"/>
  <c r="AP447" i="6"/>
  <c r="AP448" i="6"/>
  <c r="AP449" i="6"/>
  <c r="AP450" i="6"/>
  <c r="AP451" i="6"/>
  <c r="AP452" i="6"/>
  <c r="AP453" i="6"/>
  <c r="AP454" i="6"/>
  <c r="AP455" i="6"/>
  <c r="AP456" i="6"/>
  <c r="AP457" i="6"/>
  <c r="AP458" i="6"/>
  <c r="AP459" i="6"/>
  <c r="AP460" i="6"/>
  <c r="AP461" i="6"/>
  <c r="AP462" i="6"/>
  <c r="AP463" i="6"/>
  <c r="AP464" i="6"/>
  <c r="AP465" i="6"/>
  <c r="AP466" i="6"/>
  <c r="AP467" i="6"/>
  <c r="AP468" i="6"/>
  <c r="AP469" i="6"/>
  <c r="AP470" i="6"/>
  <c r="AP471" i="6"/>
  <c r="AP472" i="6"/>
  <c r="AP473" i="6"/>
  <c r="AP474" i="6"/>
  <c r="AP475" i="6"/>
  <c r="AP476" i="6"/>
  <c r="AP477" i="6"/>
  <c r="AP478" i="6"/>
  <c r="AP479" i="6"/>
  <c r="AP480" i="6"/>
  <c r="AP481" i="6"/>
  <c r="AP482" i="6"/>
  <c r="AP483" i="6"/>
  <c r="AP484" i="6"/>
  <c r="AP485" i="6"/>
  <c r="AP486" i="6"/>
  <c r="AP487" i="6"/>
  <c r="AP488" i="6"/>
  <c r="AP489" i="6"/>
  <c r="AP490" i="6"/>
  <c r="AP491" i="6"/>
  <c r="AP492" i="6"/>
  <c r="AP493" i="6"/>
  <c r="AP494" i="6"/>
  <c r="AP495" i="6"/>
  <c r="AP496" i="6"/>
  <c r="AP497" i="6"/>
  <c r="AP498" i="6"/>
  <c r="AP499" i="6"/>
  <c r="AP500" i="6"/>
  <c r="AP501" i="6"/>
  <c r="AP502" i="6"/>
  <c r="AP503" i="6"/>
  <c r="AP504" i="6"/>
  <c r="AP505" i="6"/>
  <c r="AV7" i="6"/>
  <c r="AV8" i="6"/>
  <c r="AV9" i="6"/>
  <c r="AV10" i="6"/>
  <c r="AV11" i="6"/>
  <c r="AV12" i="6"/>
  <c r="AV13" i="6"/>
  <c r="AV14" i="6"/>
  <c r="AV15" i="6"/>
  <c r="AV16" i="6"/>
  <c r="AV17" i="6"/>
  <c r="AV18" i="6"/>
  <c r="AV19" i="6"/>
  <c r="AV20" i="6"/>
  <c r="AV21" i="6"/>
  <c r="AV22" i="6"/>
  <c r="AV23" i="6"/>
  <c r="AV24" i="6"/>
  <c r="AV25" i="6"/>
  <c r="AV26" i="6"/>
  <c r="AV27" i="6"/>
  <c r="AV28" i="6"/>
  <c r="AV29" i="6"/>
  <c r="AV30" i="6"/>
  <c r="AV31" i="6"/>
  <c r="AV32" i="6"/>
  <c r="AV33" i="6"/>
  <c r="AV34" i="6"/>
  <c r="AV35" i="6"/>
  <c r="AV36" i="6"/>
  <c r="AV37" i="6"/>
  <c r="AV38" i="6"/>
  <c r="AV39" i="6"/>
  <c r="AV40" i="6"/>
  <c r="AV41" i="6"/>
  <c r="AV42" i="6"/>
  <c r="AV43" i="6"/>
  <c r="AV44" i="6"/>
  <c r="AV45" i="6"/>
  <c r="AV46" i="6"/>
  <c r="AV47" i="6"/>
  <c r="AV48" i="6"/>
  <c r="AV49" i="6"/>
  <c r="AV50" i="6"/>
  <c r="AV51" i="6"/>
  <c r="AV52" i="6"/>
  <c r="AV53" i="6"/>
  <c r="AV54" i="6"/>
  <c r="AV55" i="6"/>
  <c r="AV56" i="6"/>
  <c r="AV57" i="6"/>
  <c r="AV58" i="6"/>
  <c r="AV59" i="6"/>
  <c r="AV60" i="6"/>
  <c r="AV61" i="6"/>
  <c r="AV62" i="6"/>
  <c r="AV63" i="6"/>
  <c r="AV64" i="6"/>
  <c r="AV65" i="6"/>
  <c r="AV66" i="6"/>
  <c r="AV67" i="6"/>
  <c r="AV68" i="6"/>
  <c r="AV69" i="6"/>
  <c r="AV70" i="6"/>
  <c r="AV71" i="6"/>
  <c r="AV72" i="6"/>
  <c r="AV73" i="6"/>
  <c r="AV74" i="6"/>
  <c r="AV75" i="6"/>
  <c r="AV76" i="6"/>
  <c r="AV77" i="6"/>
  <c r="AV78" i="6"/>
  <c r="AV79" i="6"/>
  <c r="AV80" i="6"/>
  <c r="AV81" i="6"/>
  <c r="AV82" i="6"/>
  <c r="AV83" i="6"/>
  <c r="AV84" i="6"/>
  <c r="AV85" i="6"/>
  <c r="AV86" i="6"/>
  <c r="AV87" i="6"/>
  <c r="AV88" i="6"/>
  <c r="AV89" i="6"/>
  <c r="AV90" i="6"/>
  <c r="AV91" i="6"/>
  <c r="AV92" i="6"/>
  <c r="AV93" i="6"/>
  <c r="AV94" i="6"/>
  <c r="AV95" i="6"/>
  <c r="AV96" i="6"/>
  <c r="AV97" i="6"/>
  <c r="AV98" i="6"/>
  <c r="AV99" i="6"/>
  <c r="AV100" i="6"/>
  <c r="AV101" i="6"/>
  <c r="AV102" i="6"/>
  <c r="AV103" i="6"/>
  <c r="AV104" i="6"/>
  <c r="AV105" i="6"/>
  <c r="AV106" i="6"/>
  <c r="AV107" i="6"/>
  <c r="AV108" i="6"/>
  <c r="AV109" i="6"/>
  <c r="AV110" i="6"/>
  <c r="AV111" i="6"/>
  <c r="AV112" i="6"/>
  <c r="AV113" i="6"/>
  <c r="AV114" i="6"/>
  <c r="AV115" i="6"/>
  <c r="AV116" i="6"/>
  <c r="AV117" i="6"/>
  <c r="AV118" i="6"/>
  <c r="AV119" i="6"/>
  <c r="AV120" i="6"/>
  <c r="AV121" i="6"/>
  <c r="AV122" i="6"/>
  <c r="AV123" i="6"/>
  <c r="AV124" i="6"/>
  <c r="AV125" i="6"/>
  <c r="AV126" i="6"/>
  <c r="AV127" i="6"/>
  <c r="AV128" i="6"/>
  <c r="AV129" i="6"/>
  <c r="AV130" i="6"/>
  <c r="AV131" i="6"/>
  <c r="AV132" i="6"/>
  <c r="AV133" i="6"/>
  <c r="AV134" i="6"/>
  <c r="AV135" i="6"/>
  <c r="AV136" i="6"/>
  <c r="AV137" i="6"/>
  <c r="AV138" i="6"/>
  <c r="AV139" i="6"/>
  <c r="AV140" i="6"/>
  <c r="AV141" i="6"/>
  <c r="AV142" i="6"/>
  <c r="AV143" i="6"/>
  <c r="AV144" i="6"/>
  <c r="AV145" i="6"/>
  <c r="AV146" i="6"/>
  <c r="AV147" i="6"/>
  <c r="AV148" i="6"/>
  <c r="AV149" i="6"/>
  <c r="AV150" i="6"/>
  <c r="AV151" i="6"/>
  <c r="AV152" i="6"/>
  <c r="AV153" i="6"/>
  <c r="AV154" i="6"/>
  <c r="AV155" i="6"/>
  <c r="AV156" i="6"/>
  <c r="AV157" i="6"/>
  <c r="AV158" i="6"/>
  <c r="AV159" i="6"/>
  <c r="AV160" i="6"/>
  <c r="AV161" i="6"/>
  <c r="AV162" i="6"/>
  <c r="AV163" i="6"/>
  <c r="AV164" i="6"/>
  <c r="AV165" i="6"/>
  <c r="AV166" i="6"/>
  <c r="AV167" i="6"/>
  <c r="AV168" i="6"/>
  <c r="AV169" i="6"/>
  <c r="AV170" i="6"/>
  <c r="AV171" i="6"/>
  <c r="AV172" i="6"/>
  <c r="AV173" i="6"/>
  <c r="AV174" i="6"/>
  <c r="AV175" i="6"/>
  <c r="AV176" i="6"/>
  <c r="AV177" i="6"/>
  <c r="AV178" i="6"/>
  <c r="AV179" i="6"/>
  <c r="AV180" i="6"/>
  <c r="AV181" i="6"/>
  <c r="AV182" i="6"/>
  <c r="AV183" i="6"/>
  <c r="AV184" i="6"/>
  <c r="AV185" i="6"/>
  <c r="AV186" i="6"/>
  <c r="AV187" i="6"/>
  <c r="AV188" i="6"/>
  <c r="AV189" i="6"/>
  <c r="AV190" i="6"/>
  <c r="AV191" i="6"/>
  <c r="AV192" i="6"/>
  <c r="AV193" i="6"/>
  <c r="AV194" i="6"/>
  <c r="AV195" i="6"/>
  <c r="AV196" i="6"/>
  <c r="AV197" i="6"/>
  <c r="AV198" i="6"/>
  <c r="AV199" i="6"/>
  <c r="AV200" i="6"/>
  <c r="AV201" i="6"/>
  <c r="AV202" i="6"/>
  <c r="AV203" i="6"/>
  <c r="AV204" i="6"/>
  <c r="AV205" i="6"/>
  <c r="AV206" i="6"/>
  <c r="AV207" i="6"/>
  <c r="AV208" i="6"/>
  <c r="AV209" i="6"/>
  <c r="AV210" i="6"/>
  <c r="AV211" i="6"/>
  <c r="AV212" i="6"/>
  <c r="AV213" i="6"/>
  <c r="AV214" i="6"/>
  <c r="AV215" i="6"/>
  <c r="AV216" i="6"/>
  <c r="AV217" i="6"/>
  <c r="AV218" i="6"/>
  <c r="AV219" i="6"/>
  <c r="AV220" i="6"/>
  <c r="AV221" i="6"/>
  <c r="AV222" i="6"/>
  <c r="AV223" i="6"/>
  <c r="AV224" i="6"/>
  <c r="AV225" i="6"/>
  <c r="AV226" i="6"/>
  <c r="AV227" i="6"/>
  <c r="AV228" i="6"/>
  <c r="AV229" i="6"/>
  <c r="AV230" i="6"/>
  <c r="AV231" i="6"/>
  <c r="AV232" i="6"/>
  <c r="AV233" i="6"/>
  <c r="AV234" i="6"/>
  <c r="AV235" i="6"/>
  <c r="AV236" i="6"/>
  <c r="AV237" i="6"/>
  <c r="AV238" i="6"/>
  <c r="AV239" i="6"/>
  <c r="AV240" i="6"/>
  <c r="AV241" i="6"/>
  <c r="AV242" i="6"/>
  <c r="AV243" i="6"/>
  <c r="AV244" i="6"/>
  <c r="AV245" i="6"/>
  <c r="AV246" i="6"/>
  <c r="AV247" i="6"/>
  <c r="AV248" i="6"/>
  <c r="AV249" i="6"/>
  <c r="AV250" i="6"/>
  <c r="AV251" i="6"/>
  <c r="AV252" i="6"/>
  <c r="AV253" i="6"/>
  <c r="AV254" i="6"/>
  <c r="AV255" i="6"/>
  <c r="AV256" i="6"/>
  <c r="AV257" i="6"/>
  <c r="AV258" i="6"/>
  <c r="AV259" i="6"/>
  <c r="AV260" i="6"/>
  <c r="AV261" i="6"/>
  <c r="AV262" i="6"/>
  <c r="AV263" i="6"/>
  <c r="AV264" i="6"/>
  <c r="AV265" i="6"/>
  <c r="AV266" i="6"/>
  <c r="AV267" i="6"/>
  <c r="AV268" i="6"/>
  <c r="AV269" i="6"/>
  <c r="AV270" i="6"/>
  <c r="AV271" i="6"/>
  <c r="AV272" i="6"/>
  <c r="AV273" i="6"/>
  <c r="AV274" i="6"/>
  <c r="AV275" i="6"/>
  <c r="AV276" i="6"/>
  <c r="AV277" i="6"/>
  <c r="AV278" i="6"/>
  <c r="AV279" i="6"/>
  <c r="AV280" i="6"/>
  <c r="AV281" i="6"/>
  <c r="AV282" i="6"/>
  <c r="AV283" i="6"/>
  <c r="AV284" i="6"/>
  <c r="AV285" i="6"/>
  <c r="AV286" i="6"/>
  <c r="AV287" i="6"/>
  <c r="AV288" i="6"/>
  <c r="AV289" i="6"/>
  <c r="AV290" i="6"/>
  <c r="AV291" i="6"/>
  <c r="AV292" i="6"/>
  <c r="AV293" i="6"/>
  <c r="AV294" i="6"/>
  <c r="AV295" i="6"/>
  <c r="AV296" i="6"/>
  <c r="AV297" i="6"/>
  <c r="AV298" i="6"/>
  <c r="AV299" i="6"/>
  <c r="AV300" i="6"/>
  <c r="AV301" i="6"/>
  <c r="AV302" i="6"/>
  <c r="AV303" i="6"/>
  <c r="AV304" i="6"/>
  <c r="AV305" i="6"/>
  <c r="AV306" i="6"/>
  <c r="AV307" i="6"/>
  <c r="AV308" i="6"/>
  <c r="AV309" i="6"/>
  <c r="AV310" i="6"/>
  <c r="AV311" i="6"/>
  <c r="AV312" i="6"/>
  <c r="AV313" i="6"/>
  <c r="AV314" i="6"/>
  <c r="AV315" i="6"/>
  <c r="AV316" i="6"/>
  <c r="AV317" i="6"/>
  <c r="AV318" i="6"/>
  <c r="AV319" i="6"/>
  <c r="AV320" i="6"/>
  <c r="AV321" i="6"/>
  <c r="AV322" i="6"/>
  <c r="AV323" i="6"/>
  <c r="AV324" i="6"/>
  <c r="AV325" i="6"/>
  <c r="AV326" i="6"/>
  <c r="AV327" i="6"/>
  <c r="AV328" i="6"/>
  <c r="AV329" i="6"/>
  <c r="AV330" i="6"/>
  <c r="AV331" i="6"/>
  <c r="AV332" i="6"/>
  <c r="AV333" i="6"/>
  <c r="AV334" i="6"/>
  <c r="AV335" i="6"/>
  <c r="AV336" i="6"/>
  <c r="AV337" i="6"/>
  <c r="AV338" i="6"/>
  <c r="AV339" i="6"/>
  <c r="AV340" i="6"/>
  <c r="AV341" i="6"/>
  <c r="AV342" i="6"/>
  <c r="AV343" i="6"/>
  <c r="AV344" i="6"/>
  <c r="AV345" i="6"/>
  <c r="AV346" i="6"/>
  <c r="AV347" i="6"/>
  <c r="AV348" i="6"/>
  <c r="AV349" i="6"/>
  <c r="AV350" i="6"/>
  <c r="AV351" i="6"/>
  <c r="AV352" i="6"/>
  <c r="AV353" i="6"/>
  <c r="AV354" i="6"/>
  <c r="AV355" i="6"/>
  <c r="AV356" i="6"/>
  <c r="AV357" i="6"/>
  <c r="AV358" i="6"/>
  <c r="AV359" i="6"/>
  <c r="AV360" i="6"/>
  <c r="AV361" i="6"/>
  <c r="AV362" i="6"/>
  <c r="AV363" i="6"/>
  <c r="AV364" i="6"/>
  <c r="AV365" i="6"/>
  <c r="AV366" i="6"/>
  <c r="AV367" i="6"/>
  <c r="AV368" i="6"/>
  <c r="AV369" i="6"/>
  <c r="AV370" i="6"/>
  <c r="AV371" i="6"/>
  <c r="AV372" i="6"/>
  <c r="AV373" i="6"/>
  <c r="AV374" i="6"/>
  <c r="AV375" i="6"/>
  <c r="AV376" i="6"/>
  <c r="AV377" i="6"/>
  <c r="AV378" i="6"/>
  <c r="AV379" i="6"/>
  <c r="AV380" i="6"/>
  <c r="AV381" i="6"/>
  <c r="AV382" i="6"/>
  <c r="AV383" i="6"/>
  <c r="AV384" i="6"/>
  <c r="AV385" i="6"/>
  <c r="AV386" i="6"/>
  <c r="AV387" i="6"/>
  <c r="AV388" i="6"/>
  <c r="AV389" i="6"/>
  <c r="AV390" i="6"/>
  <c r="AV391" i="6"/>
  <c r="AV392" i="6"/>
  <c r="AV393" i="6"/>
  <c r="AV394" i="6"/>
  <c r="AV395" i="6"/>
  <c r="AV396" i="6"/>
  <c r="AV397" i="6"/>
  <c r="AV398" i="6"/>
  <c r="AV399" i="6"/>
  <c r="AV400" i="6"/>
  <c r="AV401" i="6"/>
  <c r="AV402" i="6"/>
  <c r="AV403" i="6"/>
  <c r="AV404" i="6"/>
  <c r="AV405" i="6"/>
  <c r="AV406" i="6"/>
  <c r="AV407" i="6"/>
  <c r="AV408" i="6"/>
  <c r="AV409" i="6"/>
  <c r="AV410" i="6"/>
  <c r="AV411" i="6"/>
  <c r="AV412" i="6"/>
  <c r="AV413" i="6"/>
  <c r="AV414" i="6"/>
  <c r="AV415" i="6"/>
  <c r="AV416" i="6"/>
  <c r="AV417" i="6"/>
  <c r="AV418" i="6"/>
  <c r="AV419" i="6"/>
  <c r="AV420" i="6"/>
  <c r="AV421" i="6"/>
  <c r="AV422" i="6"/>
  <c r="AV423" i="6"/>
  <c r="AV424" i="6"/>
  <c r="AV425" i="6"/>
  <c r="AV426" i="6"/>
  <c r="AV427" i="6"/>
  <c r="AV428" i="6"/>
  <c r="AV429" i="6"/>
  <c r="AV430" i="6"/>
  <c r="AV431" i="6"/>
  <c r="AV432" i="6"/>
  <c r="AV433" i="6"/>
  <c r="AV434" i="6"/>
  <c r="AV435" i="6"/>
  <c r="AV436" i="6"/>
  <c r="AV437" i="6"/>
  <c r="AV438" i="6"/>
  <c r="AV439" i="6"/>
  <c r="AV440" i="6"/>
  <c r="AV441" i="6"/>
  <c r="AV442" i="6"/>
  <c r="AV443" i="6"/>
  <c r="AV444" i="6"/>
  <c r="AV445" i="6"/>
  <c r="AV446" i="6"/>
  <c r="AV447" i="6"/>
  <c r="AV448" i="6"/>
  <c r="AV449" i="6"/>
  <c r="AV450" i="6"/>
  <c r="AV451" i="6"/>
  <c r="AV452" i="6"/>
  <c r="AV453" i="6"/>
  <c r="AV454" i="6"/>
  <c r="AV455" i="6"/>
  <c r="AV456" i="6"/>
  <c r="AV457" i="6"/>
  <c r="AV458" i="6"/>
  <c r="AV459" i="6"/>
  <c r="AV460" i="6"/>
  <c r="AV461" i="6"/>
  <c r="AV462" i="6"/>
  <c r="AV463" i="6"/>
  <c r="AV464" i="6"/>
  <c r="AV465" i="6"/>
  <c r="AV466" i="6"/>
  <c r="AV467" i="6"/>
  <c r="AV468" i="6"/>
  <c r="AV469" i="6"/>
  <c r="AV470" i="6"/>
  <c r="AV471" i="6"/>
  <c r="AV472" i="6"/>
  <c r="AV473" i="6"/>
  <c r="AV474" i="6"/>
  <c r="AV475" i="6"/>
  <c r="AV476" i="6"/>
  <c r="AV477" i="6"/>
  <c r="AV478" i="6"/>
  <c r="AV479" i="6"/>
  <c r="AV480" i="6"/>
  <c r="AV481" i="6"/>
  <c r="AV482" i="6"/>
  <c r="AV483" i="6"/>
  <c r="AV484" i="6"/>
  <c r="AV485" i="6"/>
  <c r="AV486" i="6"/>
  <c r="AV487" i="6"/>
  <c r="AV488" i="6"/>
  <c r="AV489" i="6"/>
  <c r="AV490" i="6"/>
  <c r="AV491" i="6"/>
  <c r="AV492" i="6"/>
  <c r="AV493" i="6"/>
  <c r="AV494" i="6"/>
  <c r="AV495" i="6"/>
  <c r="AV496" i="6"/>
  <c r="AV497" i="6"/>
  <c r="AV498" i="6"/>
  <c r="AV499" i="6"/>
  <c r="AV500" i="6"/>
  <c r="AV501" i="6"/>
  <c r="AV502" i="6"/>
  <c r="AV503" i="6"/>
  <c r="AV504" i="6"/>
  <c r="AV505" i="6"/>
  <c r="BC7" i="6"/>
  <c r="BC8" i="6"/>
  <c r="BC9" i="6"/>
  <c r="BC10" i="6"/>
  <c r="BC11" i="6"/>
  <c r="BC12" i="6"/>
  <c r="BC13" i="6"/>
  <c r="BC14" i="6"/>
  <c r="BC15" i="6"/>
  <c r="BC16" i="6"/>
  <c r="BC17" i="6"/>
  <c r="BC18" i="6"/>
  <c r="BC19" i="6"/>
  <c r="BC20" i="6"/>
  <c r="BC21" i="6"/>
  <c r="BC22" i="6"/>
  <c r="BC23" i="6"/>
  <c r="BC24" i="6"/>
  <c r="BC25" i="6"/>
  <c r="BC26" i="6"/>
  <c r="BC27" i="6"/>
  <c r="BC28" i="6"/>
  <c r="BC29" i="6"/>
  <c r="BC30" i="6"/>
  <c r="BC31" i="6"/>
  <c r="BC32" i="6"/>
  <c r="BC33" i="6"/>
  <c r="BC34" i="6"/>
  <c r="BC35" i="6"/>
  <c r="BC36" i="6"/>
  <c r="BC37" i="6"/>
  <c r="BC38" i="6"/>
  <c r="BC39" i="6"/>
  <c r="BC40" i="6"/>
  <c r="BC41" i="6"/>
  <c r="BC42" i="6"/>
  <c r="BC43" i="6"/>
  <c r="BC44" i="6"/>
  <c r="BC45" i="6"/>
  <c r="BC46" i="6"/>
  <c r="BC47" i="6"/>
  <c r="BC48" i="6"/>
  <c r="BC49" i="6"/>
  <c r="BC50" i="6"/>
  <c r="BC51" i="6"/>
  <c r="BC52" i="6"/>
  <c r="BC53" i="6"/>
  <c r="BC54" i="6"/>
  <c r="BC55" i="6"/>
  <c r="BC56" i="6"/>
  <c r="BC57" i="6"/>
  <c r="BC58" i="6"/>
  <c r="BC59" i="6"/>
  <c r="BC60" i="6"/>
  <c r="BC61" i="6"/>
  <c r="BC62" i="6"/>
  <c r="BC63" i="6"/>
  <c r="BC64" i="6"/>
  <c r="BC65" i="6"/>
  <c r="BC66" i="6"/>
  <c r="BC67" i="6"/>
  <c r="BC68" i="6"/>
  <c r="BC69" i="6"/>
  <c r="BC70" i="6"/>
  <c r="BC71" i="6"/>
  <c r="BC72" i="6"/>
  <c r="BC73" i="6"/>
  <c r="BC74" i="6"/>
  <c r="BC75" i="6"/>
  <c r="BC76" i="6"/>
  <c r="BC77" i="6"/>
  <c r="BC78" i="6"/>
  <c r="BC79" i="6"/>
  <c r="BC80" i="6"/>
  <c r="BC81" i="6"/>
  <c r="BC82" i="6"/>
  <c r="BC83" i="6"/>
  <c r="BC84" i="6"/>
  <c r="BC85" i="6"/>
  <c r="BC86" i="6"/>
  <c r="BC87" i="6"/>
  <c r="BC88" i="6"/>
  <c r="BC89" i="6"/>
  <c r="BC90" i="6"/>
  <c r="BC91" i="6"/>
  <c r="BC92" i="6"/>
  <c r="BC93" i="6"/>
  <c r="BC94" i="6"/>
  <c r="BC95" i="6"/>
  <c r="BC96" i="6"/>
  <c r="BC97" i="6"/>
  <c r="BC98" i="6"/>
  <c r="BC99" i="6"/>
  <c r="BC100" i="6"/>
  <c r="BC101" i="6"/>
  <c r="BC102" i="6"/>
  <c r="BC103" i="6"/>
  <c r="BC104" i="6"/>
  <c r="BC105" i="6"/>
  <c r="BC106" i="6"/>
  <c r="BC107" i="6"/>
  <c r="BC108" i="6"/>
  <c r="BC109" i="6"/>
  <c r="BC110" i="6"/>
  <c r="BC111" i="6"/>
  <c r="BC112" i="6"/>
  <c r="BC113" i="6"/>
  <c r="BC114" i="6"/>
  <c r="BC115" i="6"/>
  <c r="BC116" i="6"/>
  <c r="BC117" i="6"/>
  <c r="BC118" i="6"/>
  <c r="BC119" i="6"/>
  <c r="BC120" i="6"/>
  <c r="BC121" i="6"/>
  <c r="BC122" i="6"/>
  <c r="BC123" i="6"/>
  <c r="BC124" i="6"/>
  <c r="BC125" i="6"/>
  <c r="BC126" i="6"/>
  <c r="BC127" i="6"/>
  <c r="BC128" i="6"/>
  <c r="BC129" i="6"/>
  <c r="BC130" i="6"/>
  <c r="BC131" i="6"/>
  <c r="BC132" i="6"/>
  <c r="BC133" i="6"/>
  <c r="BC134" i="6"/>
  <c r="BC135" i="6"/>
  <c r="BC136" i="6"/>
  <c r="BC137" i="6"/>
  <c r="BC138" i="6"/>
  <c r="BC139" i="6"/>
  <c r="BC140" i="6"/>
  <c r="BC141" i="6"/>
  <c r="BC142" i="6"/>
  <c r="BC143" i="6"/>
  <c r="BC144" i="6"/>
  <c r="BC145" i="6"/>
  <c r="BC146" i="6"/>
  <c r="BC147" i="6"/>
  <c r="BC148" i="6"/>
  <c r="BC149" i="6"/>
  <c r="BC150" i="6"/>
  <c r="BC151" i="6"/>
  <c r="BC152" i="6"/>
  <c r="BC153" i="6"/>
  <c r="BC154" i="6"/>
  <c r="BC155" i="6"/>
  <c r="BC156" i="6"/>
  <c r="BC157" i="6"/>
  <c r="BC158" i="6"/>
  <c r="BC159" i="6"/>
  <c r="BC160" i="6"/>
  <c r="BC161" i="6"/>
  <c r="BC162" i="6"/>
  <c r="BC163" i="6"/>
  <c r="BC164" i="6"/>
  <c r="BC165" i="6"/>
  <c r="BC166" i="6"/>
  <c r="BC167" i="6"/>
  <c r="BC168" i="6"/>
  <c r="BC169" i="6"/>
  <c r="BC170" i="6"/>
  <c r="BC171" i="6"/>
  <c r="BC172" i="6"/>
  <c r="BC173" i="6"/>
  <c r="BC174" i="6"/>
  <c r="BC175" i="6"/>
  <c r="BC176" i="6"/>
  <c r="BC177" i="6"/>
  <c r="BC178" i="6"/>
  <c r="BC179" i="6"/>
  <c r="BC180" i="6"/>
  <c r="BC181" i="6"/>
  <c r="BC182" i="6"/>
  <c r="BC183" i="6"/>
  <c r="BC184" i="6"/>
  <c r="BC185" i="6"/>
  <c r="BC186" i="6"/>
  <c r="BC187" i="6"/>
  <c r="BC188" i="6"/>
  <c r="BC189" i="6"/>
  <c r="BC190" i="6"/>
  <c r="BC191" i="6"/>
  <c r="BC192" i="6"/>
  <c r="BC193" i="6"/>
  <c r="BC194" i="6"/>
  <c r="BC195" i="6"/>
  <c r="BC196" i="6"/>
  <c r="BC197" i="6"/>
  <c r="BC198" i="6"/>
  <c r="BC199" i="6"/>
  <c r="BC200" i="6"/>
  <c r="BC201" i="6"/>
  <c r="BC202" i="6"/>
  <c r="BC203" i="6"/>
  <c r="BC204" i="6"/>
  <c r="BC205" i="6"/>
  <c r="BC206" i="6"/>
  <c r="BC207" i="6"/>
  <c r="BC208" i="6"/>
  <c r="BC209" i="6"/>
  <c r="BC210" i="6"/>
  <c r="BC211" i="6"/>
  <c r="BC212" i="6"/>
  <c r="BC213" i="6"/>
  <c r="BC214" i="6"/>
  <c r="BC215" i="6"/>
  <c r="BC216" i="6"/>
  <c r="BC217" i="6"/>
  <c r="BC218" i="6"/>
  <c r="BC219" i="6"/>
  <c r="BC220" i="6"/>
  <c r="BC221" i="6"/>
  <c r="BC222" i="6"/>
  <c r="BC223" i="6"/>
  <c r="BC224" i="6"/>
  <c r="BC225" i="6"/>
  <c r="BC226" i="6"/>
  <c r="BC227" i="6"/>
  <c r="BC228" i="6"/>
  <c r="BC229" i="6"/>
  <c r="BC230" i="6"/>
  <c r="BC231" i="6"/>
  <c r="BC232" i="6"/>
  <c r="BC233" i="6"/>
  <c r="BC234" i="6"/>
  <c r="BC235" i="6"/>
  <c r="BC236" i="6"/>
  <c r="BC237" i="6"/>
  <c r="BC238" i="6"/>
  <c r="BC239" i="6"/>
  <c r="BC240" i="6"/>
  <c r="BC241" i="6"/>
  <c r="BC242" i="6"/>
  <c r="BC243" i="6"/>
  <c r="BC244" i="6"/>
  <c r="BC245" i="6"/>
  <c r="BC246" i="6"/>
  <c r="BC247" i="6"/>
  <c r="BC248" i="6"/>
  <c r="BC249" i="6"/>
  <c r="BC250" i="6"/>
  <c r="BC251" i="6"/>
  <c r="BC252" i="6"/>
  <c r="BC253" i="6"/>
  <c r="BC254" i="6"/>
  <c r="BC255" i="6"/>
  <c r="BC256" i="6"/>
  <c r="BC257" i="6"/>
  <c r="BC258" i="6"/>
  <c r="BC259" i="6"/>
  <c r="BC260" i="6"/>
  <c r="BC261" i="6"/>
  <c r="BC262" i="6"/>
  <c r="BC263" i="6"/>
  <c r="BC264" i="6"/>
  <c r="BC265" i="6"/>
  <c r="BC266" i="6"/>
  <c r="BC267" i="6"/>
  <c r="BC268" i="6"/>
  <c r="BC269" i="6"/>
  <c r="BC270" i="6"/>
  <c r="BC271" i="6"/>
  <c r="BC272" i="6"/>
  <c r="BC273" i="6"/>
  <c r="BC274" i="6"/>
  <c r="BC275" i="6"/>
  <c r="BC276" i="6"/>
  <c r="BC277" i="6"/>
  <c r="BC278" i="6"/>
  <c r="BC279" i="6"/>
  <c r="BC280" i="6"/>
  <c r="BC281" i="6"/>
  <c r="BC282" i="6"/>
  <c r="BC283" i="6"/>
  <c r="BC284" i="6"/>
  <c r="BC285" i="6"/>
  <c r="BC286" i="6"/>
  <c r="BC287" i="6"/>
  <c r="BC288" i="6"/>
  <c r="BC289" i="6"/>
  <c r="BC290" i="6"/>
  <c r="BC291" i="6"/>
  <c r="BC292" i="6"/>
  <c r="BC293" i="6"/>
  <c r="BC294" i="6"/>
  <c r="BC295" i="6"/>
  <c r="BC296" i="6"/>
  <c r="BC297" i="6"/>
  <c r="BC298" i="6"/>
  <c r="BC299" i="6"/>
  <c r="BC300" i="6"/>
  <c r="BC301" i="6"/>
  <c r="BC302" i="6"/>
  <c r="BC303" i="6"/>
  <c r="BC304" i="6"/>
  <c r="BC305" i="6"/>
  <c r="BC306" i="6"/>
  <c r="BC307" i="6"/>
  <c r="BC308" i="6"/>
  <c r="BC309" i="6"/>
  <c r="BC310" i="6"/>
  <c r="BC311" i="6"/>
  <c r="BC312" i="6"/>
  <c r="BC313" i="6"/>
  <c r="BC314" i="6"/>
  <c r="BC315" i="6"/>
  <c r="BC316" i="6"/>
  <c r="BC317" i="6"/>
  <c r="BC318" i="6"/>
  <c r="BC319" i="6"/>
  <c r="BC320" i="6"/>
  <c r="BC321" i="6"/>
  <c r="BC322" i="6"/>
  <c r="BC323" i="6"/>
  <c r="BC324" i="6"/>
  <c r="BC325" i="6"/>
  <c r="BC326" i="6"/>
  <c r="BC327" i="6"/>
  <c r="BC328" i="6"/>
  <c r="BC329" i="6"/>
  <c r="BC330" i="6"/>
  <c r="BC331" i="6"/>
  <c r="BC332" i="6"/>
  <c r="BC333" i="6"/>
  <c r="BC334" i="6"/>
  <c r="BC335" i="6"/>
  <c r="BC336" i="6"/>
  <c r="BC337" i="6"/>
  <c r="BC338" i="6"/>
  <c r="BC339" i="6"/>
  <c r="BC340" i="6"/>
  <c r="BC341" i="6"/>
  <c r="BC342" i="6"/>
  <c r="BC343" i="6"/>
  <c r="BC344" i="6"/>
  <c r="BC345" i="6"/>
  <c r="BC346" i="6"/>
  <c r="BC347" i="6"/>
  <c r="BC348" i="6"/>
  <c r="BC349" i="6"/>
  <c r="BC350" i="6"/>
  <c r="BC351" i="6"/>
  <c r="BC352" i="6"/>
  <c r="BC353" i="6"/>
  <c r="BC354" i="6"/>
  <c r="BC355" i="6"/>
  <c r="BC356" i="6"/>
  <c r="BC357" i="6"/>
  <c r="BC358" i="6"/>
  <c r="BC359" i="6"/>
  <c r="BC360" i="6"/>
  <c r="BC361" i="6"/>
  <c r="BC362" i="6"/>
  <c r="BC363" i="6"/>
  <c r="BC364" i="6"/>
  <c r="BC365" i="6"/>
  <c r="BC366" i="6"/>
  <c r="BC367" i="6"/>
  <c r="BC368" i="6"/>
  <c r="BC369" i="6"/>
  <c r="BC370" i="6"/>
  <c r="BC371" i="6"/>
  <c r="BC372" i="6"/>
  <c r="BC373" i="6"/>
  <c r="BC374" i="6"/>
  <c r="BC375" i="6"/>
  <c r="BC376" i="6"/>
  <c r="BC377" i="6"/>
  <c r="BC378" i="6"/>
  <c r="BC379" i="6"/>
  <c r="BC380" i="6"/>
  <c r="BC381" i="6"/>
  <c r="BC382" i="6"/>
  <c r="BC383" i="6"/>
  <c r="BC384" i="6"/>
  <c r="BC385" i="6"/>
  <c r="BC386" i="6"/>
  <c r="BC387" i="6"/>
  <c r="BC388" i="6"/>
  <c r="BC389" i="6"/>
  <c r="BC390" i="6"/>
  <c r="BC391" i="6"/>
  <c r="BC392" i="6"/>
  <c r="BC393" i="6"/>
  <c r="BC394" i="6"/>
  <c r="BC395" i="6"/>
  <c r="BC396" i="6"/>
  <c r="BC397" i="6"/>
  <c r="BC398" i="6"/>
  <c r="BC399" i="6"/>
  <c r="BC400" i="6"/>
  <c r="BC401" i="6"/>
  <c r="BC402" i="6"/>
  <c r="BC403" i="6"/>
  <c r="BC404" i="6"/>
  <c r="BC405" i="6"/>
  <c r="BC406" i="6"/>
  <c r="BC407" i="6"/>
  <c r="BC408" i="6"/>
  <c r="BC409" i="6"/>
  <c r="BC410" i="6"/>
  <c r="BC411" i="6"/>
  <c r="BC412" i="6"/>
  <c r="BC413" i="6"/>
  <c r="BC414" i="6"/>
  <c r="BC415" i="6"/>
  <c r="BC416" i="6"/>
  <c r="BC417" i="6"/>
  <c r="BC418" i="6"/>
  <c r="BC419" i="6"/>
  <c r="BC420" i="6"/>
  <c r="BC421" i="6"/>
  <c r="BC422" i="6"/>
  <c r="BC423" i="6"/>
  <c r="BC424" i="6"/>
  <c r="BC425" i="6"/>
  <c r="BC426" i="6"/>
  <c r="BC427" i="6"/>
  <c r="BC428" i="6"/>
  <c r="BC429" i="6"/>
  <c r="BC430" i="6"/>
  <c r="BC431" i="6"/>
  <c r="BC432" i="6"/>
  <c r="BC433" i="6"/>
  <c r="BC434" i="6"/>
  <c r="BC435" i="6"/>
  <c r="BC436" i="6"/>
  <c r="BC437" i="6"/>
  <c r="BC438" i="6"/>
  <c r="BC439" i="6"/>
  <c r="BC440" i="6"/>
  <c r="BC441" i="6"/>
  <c r="BC442" i="6"/>
  <c r="BC443" i="6"/>
  <c r="BC444" i="6"/>
  <c r="BC445" i="6"/>
  <c r="BC446" i="6"/>
  <c r="BC447" i="6"/>
  <c r="BC448" i="6"/>
  <c r="BC449" i="6"/>
  <c r="BC450" i="6"/>
  <c r="BC451" i="6"/>
  <c r="BC452" i="6"/>
  <c r="BC453" i="6"/>
  <c r="BC454" i="6"/>
  <c r="BC455" i="6"/>
  <c r="BC456" i="6"/>
  <c r="BC457" i="6"/>
  <c r="BC458" i="6"/>
  <c r="BC459" i="6"/>
  <c r="BC460" i="6"/>
  <c r="BC461" i="6"/>
  <c r="BC462" i="6"/>
  <c r="BC463" i="6"/>
  <c r="BC464" i="6"/>
  <c r="BC465" i="6"/>
  <c r="BC466" i="6"/>
  <c r="BC467" i="6"/>
  <c r="BC468" i="6"/>
  <c r="BC469" i="6"/>
  <c r="BC470" i="6"/>
  <c r="BC471" i="6"/>
  <c r="BC472" i="6"/>
  <c r="BC473" i="6"/>
  <c r="BC474" i="6"/>
  <c r="BC475" i="6"/>
  <c r="BC476" i="6"/>
  <c r="BC477" i="6"/>
  <c r="BC478" i="6"/>
  <c r="BC479" i="6"/>
  <c r="BC480" i="6"/>
  <c r="BC481" i="6"/>
  <c r="BC482" i="6"/>
  <c r="BC483" i="6"/>
  <c r="BC484" i="6"/>
  <c r="BC485" i="6"/>
  <c r="BC486" i="6"/>
  <c r="BC487" i="6"/>
  <c r="BC488" i="6"/>
  <c r="BC489" i="6"/>
  <c r="BC490" i="6"/>
  <c r="BC491" i="6"/>
  <c r="BC492" i="6"/>
  <c r="BC493" i="6"/>
  <c r="BC494" i="6"/>
  <c r="BC495" i="6"/>
  <c r="BC496" i="6"/>
  <c r="BC497" i="6"/>
  <c r="BC498" i="6"/>
  <c r="BC499" i="6"/>
  <c r="BC500" i="6"/>
  <c r="BC501" i="6"/>
  <c r="BC502" i="6"/>
  <c r="BC503" i="6"/>
  <c r="BC504" i="6"/>
  <c r="BC505" i="6"/>
  <c r="BD7" i="6"/>
  <c r="BD8" i="6"/>
  <c r="BD9" i="6"/>
  <c r="BD10" i="6"/>
  <c r="BD11" i="6"/>
  <c r="BD12" i="6"/>
  <c r="BD13" i="6"/>
  <c r="BD14" i="6"/>
  <c r="BD15" i="6"/>
  <c r="BD16" i="6"/>
  <c r="BD17" i="6"/>
  <c r="BD18" i="6"/>
  <c r="BD19" i="6"/>
  <c r="BD20" i="6"/>
  <c r="BD21" i="6"/>
  <c r="BD22" i="6"/>
  <c r="BD23" i="6"/>
  <c r="BD24" i="6"/>
  <c r="BD25" i="6"/>
  <c r="BD26" i="6"/>
  <c r="BD27" i="6"/>
  <c r="BD28" i="6"/>
  <c r="BD29" i="6"/>
  <c r="BD30" i="6"/>
  <c r="BD31" i="6"/>
  <c r="BD32" i="6"/>
  <c r="BD33" i="6"/>
  <c r="BD34" i="6"/>
  <c r="BD35" i="6"/>
  <c r="BD36" i="6"/>
  <c r="BD37" i="6"/>
  <c r="BD38" i="6"/>
  <c r="BD39" i="6"/>
  <c r="BD40" i="6"/>
  <c r="BD41" i="6"/>
  <c r="BD42" i="6"/>
  <c r="BD43" i="6"/>
  <c r="BD44" i="6"/>
  <c r="BD45" i="6"/>
  <c r="BD46" i="6"/>
  <c r="BD47" i="6"/>
  <c r="BD48" i="6"/>
  <c r="BD49" i="6"/>
  <c r="BD50" i="6"/>
  <c r="BD51" i="6"/>
  <c r="BD52" i="6"/>
  <c r="BD53" i="6"/>
  <c r="BD54" i="6"/>
  <c r="BD55" i="6"/>
  <c r="BD56" i="6"/>
  <c r="BD57" i="6"/>
  <c r="BD58" i="6"/>
  <c r="BD59" i="6"/>
  <c r="BD60" i="6"/>
  <c r="BD61" i="6"/>
  <c r="BD62" i="6"/>
  <c r="BD63" i="6"/>
  <c r="BD64" i="6"/>
  <c r="BD65" i="6"/>
  <c r="BD66" i="6"/>
  <c r="BD67" i="6"/>
  <c r="BD68" i="6"/>
  <c r="BD69" i="6"/>
  <c r="BD70" i="6"/>
  <c r="BD71" i="6"/>
  <c r="BD72" i="6"/>
  <c r="BD73" i="6"/>
  <c r="BD74" i="6"/>
  <c r="BD75" i="6"/>
  <c r="BD76" i="6"/>
  <c r="BD77" i="6"/>
  <c r="BD78" i="6"/>
  <c r="BD79" i="6"/>
  <c r="BD80" i="6"/>
  <c r="BD81" i="6"/>
  <c r="BD82" i="6"/>
  <c r="BD83" i="6"/>
  <c r="BD84" i="6"/>
  <c r="BD85" i="6"/>
  <c r="BD86" i="6"/>
  <c r="BD87" i="6"/>
  <c r="BD88" i="6"/>
  <c r="BD89" i="6"/>
  <c r="BD90" i="6"/>
  <c r="BD91" i="6"/>
  <c r="BD92" i="6"/>
  <c r="BD93" i="6"/>
  <c r="BD94" i="6"/>
  <c r="BD95" i="6"/>
  <c r="BD96" i="6"/>
  <c r="BD97" i="6"/>
  <c r="BD98" i="6"/>
  <c r="BD99" i="6"/>
  <c r="BD100" i="6"/>
  <c r="BD101" i="6"/>
  <c r="BD102" i="6"/>
  <c r="BD103" i="6"/>
  <c r="BD104" i="6"/>
  <c r="BD105" i="6"/>
  <c r="BD106" i="6"/>
  <c r="BD107" i="6"/>
  <c r="BD108" i="6"/>
  <c r="BD109" i="6"/>
  <c r="BD110" i="6"/>
  <c r="BD111" i="6"/>
  <c r="BD112" i="6"/>
  <c r="BD113" i="6"/>
  <c r="BD114" i="6"/>
  <c r="BD115" i="6"/>
  <c r="BD116" i="6"/>
  <c r="BD117" i="6"/>
  <c r="BD118" i="6"/>
  <c r="BD119" i="6"/>
  <c r="BD120" i="6"/>
  <c r="BD121" i="6"/>
  <c r="BD122" i="6"/>
  <c r="BD123" i="6"/>
  <c r="BD124" i="6"/>
  <c r="BD125" i="6"/>
  <c r="BD126" i="6"/>
  <c r="BD127" i="6"/>
  <c r="BD128" i="6"/>
  <c r="BD129" i="6"/>
  <c r="BD130" i="6"/>
  <c r="BD131" i="6"/>
  <c r="BD132" i="6"/>
  <c r="BD133" i="6"/>
  <c r="BD134" i="6"/>
  <c r="BD135" i="6"/>
  <c r="BD136" i="6"/>
  <c r="BD137" i="6"/>
  <c r="BD138" i="6"/>
  <c r="BD139" i="6"/>
  <c r="BD140" i="6"/>
  <c r="BD141" i="6"/>
  <c r="BD142" i="6"/>
  <c r="BD143" i="6"/>
  <c r="BD144" i="6"/>
  <c r="BD145" i="6"/>
  <c r="BD146" i="6"/>
  <c r="BD147" i="6"/>
  <c r="BD148" i="6"/>
  <c r="BD149" i="6"/>
  <c r="BD150" i="6"/>
  <c r="BD151" i="6"/>
  <c r="BD152" i="6"/>
  <c r="BD153" i="6"/>
  <c r="BD154" i="6"/>
  <c r="BD155" i="6"/>
  <c r="BD156" i="6"/>
  <c r="BD157" i="6"/>
  <c r="BD158" i="6"/>
  <c r="BD159" i="6"/>
  <c r="BD160" i="6"/>
  <c r="BD161" i="6"/>
  <c r="BD162" i="6"/>
  <c r="BD163" i="6"/>
  <c r="BD164" i="6"/>
  <c r="BD165" i="6"/>
  <c r="BD166" i="6"/>
  <c r="BD167" i="6"/>
  <c r="BD168" i="6"/>
  <c r="BD169" i="6"/>
  <c r="BD170" i="6"/>
  <c r="BD171" i="6"/>
  <c r="BD172" i="6"/>
  <c r="BD173" i="6"/>
  <c r="BD174" i="6"/>
  <c r="BD175" i="6"/>
  <c r="BD176" i="6"/>
  <c r="BD177" i="6"/>
  <c r="BD178" i="6"/>
  <c r="BD179" i="6"/>
  <c r="BD180" i="6"/>
  <c r="BD181" i="6"/>
  <c r="BD182" i="6"/>
  <c r="BD183" i="6"/>
  <c r="BD184" i="6"/>
  <c r="BD185" i="6"/>
  <c r="BD186" i="6"/>
  <c r="BD187" i="6"/>
  <c r="BD188" i="6"/>
  <c r="BD189" i="6"/>
  <c r="BD190" i="6"/>
  <c r="BD191" i="6"/>
  <c r="BD192" i="6"/>
  <c r="BD193" i="6"/>
  <c r="BD194" i="6"/>
  <c r="BD195" i="6"/>
  <c r="BD196" i="6"/>
  <c r="BD197" i="6"/>
  <c r="BD198" i="6"/>
  <c r="BD199" i="6"/>
  <c r="BD200" i="6"/>
  <c r="BD201" i="6"/>
  <c r="BD202" i="6"/>
  <c r="BD203" i="6"/>
  <c r="BD204" i="6"/>
  <c r="BD205" i="6"/>
  <c r="BD206" i="6"/>
  <c r="BD207" i="6"/>
  <c r="BD208" i="6"/>
  <c r="BD209" i="6"/>
  <c r="BD210" i="6"/>
  <c r="BD211" i="6"/>
  <c r="BD212" i="6"/>
  <c r="BD213" i="6"/>
  <c r="BD214" i="6"/>
  <c r="BD215" i="6"/>
  <c r="BD216" i="6"/>
  <c r="BD217" i="6"/>
  <c r="BD218" i="6"/>
  <c r="BD219" i="6"/>
  <c r="BD220" i="6"/>
  <c r="BD221" i="6"/>
  <c r="BD222" i="6"/>
  <c r="BD223" i="6"/>
  <c r="BD224" i="6"/>
  <c r="BD225" i="6"/>
  <c r="BD226" i="6"/>
  <c r="BD227" i="6"/>
  <c r="BD228" i="6"/>
  <c r="BD229" i="6"/>
  <c r="BD230" i="6"/>
  <c r="BD231" i="6"/>
  <c r="BD232" i="6"/>
  <c r="BD233" i="6"/>
  <c r="BD234" i="6"/>
  <c r="BD235" i="6"/>
  <c r="BD236" i="6"/>
  <c r="BD237" i="6"/>
  <c r="BD238" i="6"/>
  <c r="BD239" i="6"/>
  <c r="BD240" i="6"/>
  <c r="BD241" i="6"/>
  <c r="BD242" i="6"/>
  <c r="BD243" i="6"/>
  <c r="BD244" i="6"/>
  <c r="BD245" i="6"/>
  <c r="BD246" i="6"/>
  <c r="BD247" i="6"/>
  <c r="BD248" i="6"/>
  <c r="BD249" i="6"/>
  <c r="BD250" i="6"/>
  <c r="BD251" i="6"/>
  <c r="BD252" i="6"/>
  <c r="BD253" i="6"/>
  <c r="BD254" i="6"/>
  <c r="BD255" i="6"/>
  <c r="BD256" i="6"/>
  <c r="BD257" i="6"/>
  <c r="BD258" i="6"/>
  <c r="BD259" i="6"/>
  <c r="BD260" i="6"/>
  <c r="BD261" i="6"/>
  <c r="BD262" i="6"/>
  <c r="BD263" i="6"/>
  <c r="BD264" i="6"/>
  <c r="BD265" i="6"/>
  <c r="BD266" i="6"/>
  <c r="BD267" i="6"/>
  <c r="BD268" i="6"/>
  <c r="BD269" i="6"/>
  <c r="BD270" i="6"/>
  <c r="BD271" i="6"/>
  <c r="BD272" i="6"/>
  <c r="BD273" i="6"/>
  <c r="BD274" i="6"/>
  <c r="BD275" i="6"/>
  <c r="BD276" i="6"/>
  <c r="BD277" i="6"/>
  <c r="BD278" i="6"/>
  <c r="BD279" i="6"/>
  <c r="BD280" i="6"/>
  <c r="BD281" i="6"/>
  <c r="BD282" i="6"/>
  <c r="BD283" i="6"/>
  <c r="BD284" i="6"/>
  <c r="BD285" i="6"/>
  <c r="BD286" i="6"/>
  <c r="BD287" i="6"/>
  <c r="BD288" i="6"/>
  <c r="BD289" i="6"/>
  <c r="BD290" i="6"/>
  <c r="BD291" i="6"/>
  <c r="BD292" i="6"/>
  <c r="BD293" i="6"/>
  <c r="BD294" i="6"/>
  <c r="BD295" i="6"/>
  <c r="BD296" i="6"/>
  <c r="BD297" i="6"/>
  <c r="BD298" i="6"/>
  <c r="BD299" i="6"/>
  <c r="BD300" i="6"/>
  <c r="BD301" i="6"/>
  <c r="BD302" i="6"/>
  <c r="BD303" i="6"/>
  <c r="BD304" i="6"/>
  <c r="BD305" i="6"/>
  <c r="BD306" i="6"/>
  <c r="BD307" i="6"/>
  <c r="BD308" i="6"/>
  <c r="BD309" i="6"/>
  <c r="BD310" i="6"/>
  <c r="BD311" i="6"/>
  <c r="BD312" i="6"/>
  <c r="BD313" i="6"/>
  <c r="BD314" i="6"/>
  <c r="BD315" i="6"/>
  <c r="BD316" i="6"/>
  <c r="BD317" i="6"/>
  <c r="BD318" i="6"/>
  <c r="BD319" i="6"/>
  <c r="BD320" i="6"/>
  <c r="BD321" i="6"/>
  <c r="BD322" i="6"/>
  <c r="BD323" i="6"/>
  <c r="BD324" i="6"/>
  <c r="BD325" i="6"/>
  <c r="BD326" i="6"/>
  <c r="BD327" i="6"/>
  <c r="BD328" i="6"/>
  <c r="BD329" i="6"/>
  <c r="BD330" i="6"/>
  <c r="BD331" i="6"/>
  <c r="BD332" i="6"/>
  <c r="BD333" i="6"/>
  <c r="BD334" i="6"/>
  <c r="BD335" i="6"/>
  <c r="BD336" i="6"/>
  <c r="BD337" i="6"/>
  <c r="BD338" i="6"/>
  <c r="BD339" i="6"/>
  <c r="BD340" i="6"/>
  <c r="BD341" i="6"/>
  <c r="BD342" i="6"/>
  <c r="BD343" i="6"/>
  <c r="BD344" i="6"/>
  <c r="BD345" i="6"/>
  <c r="BD346" i="6"/>
  <c r="BD347" i="6"/>
  <c r="BD348" i="6"/>
  <c r="BD349" i="6"/>
  <c r="BD350" i="6"/>
  <c r="BD351" i="6"/>
  <c r="BD352" i="6"/>
  <c r="BD353" i="6"/>
  <c r="BD354" i="6"/>
  <c r="BD355" i="6"/>
  <c r="BD356" i="6"/>
  <c r="BD357" i="6"/>
  <c r="BD358" i="6"/>
  <c r="BD359" i="6"/>
  <c r="BD360" i="6"/>
  <c r="BD361" i="6"/>
  <c r="BD362" i="6"/>
  <c r="BD363" i="6"/>
  <c r="BD364" i="6"/>
  <c r="BD365" i="6"/>
  <c r="BD366" i="6"/>
  <c r="BD367" i="6"/>
  <c r="BD368" i="6"/>
  <c r="BD369" i="6"/>
  <c r="BD370" i="6"/>
  <c r="BD371" i="6"/>
  <c r="BD372" i="6"/>
  <c r="BD373" i="6"/>
  <c r="BD374" i="6"/>
  <c r="BD375" i="6"/>
  <c r="BD376" i="6"/>
  <c r="BD377" i="6"/>
  <c r="BD378" i="6"/>
  <c r="BD379" i="6"/>
  <c r="BD380" i="6"/>
  <c r="BD381" i="6"/>
  <c r="BD382" i="6"/>
  <c r="BD383" i="6"/>
  <c r="BD384" i="6"/>
  <c r="BD385" i="6"/>
  <c r="BD386" i="6"/>
  <c r="BD387" i="6"/>
  <c r="BD388" i="6"/>
  <c r="BD389" i="6"/>
  <c r="BD390" i="6"/>
  <c r="BD391" i="6"/>
  <c r="BD392" i="6"/>
  <c r="BD393" i="6"/>
  <c r="BD394" i="6"/>
  <c r="BD395" i="6"/>
  <c r="BD396" i="6"/>
  <c r="BD397" i="6"/>
  <c r="BD398" i="6"/>
  <c r="BD399" i="6"/>
  <c r="BD400" i="6"/>
  <c r="BD401" i="6"/>
  <c r="BD402" i="6"/>
  <c r="BD403" i="6"/>
  <c r="BD404" i="6"/>
  <c r="BD405" i="6"/>
  <c r="BD406" i="6"/>
  <c r="BD407" i="6"/>
  <c r="BD408" i="6"/>
  <c r="BD409" i="6"/>
  <c r="BD410" i="6"/>
  <c r="BD411" i="6"/>
  <c r="BD412" i="6"/>
  <c r="BD413" i="6"/>
  <c r="BD414" i="6"/>
  <c r="BD415" i="6"/>
  <c r="BD416" i="6"/>
  <c r="BD417" i="6"/>
  <c r="BD418" i="6"/>
  <c r="BD419" i="6"/>
  <c r="BD420" i="6"/>
  <c r="BD421" i="6"/>
  <c r="BD422" i="6"/>
  <c r="BD423" i="6"/>
  <c r="BD424" i="6"/>
  <c r="BD425" i="6"/>
  <c r="BD426" i="6"/>
  <c r="BD427" i="6"/>
  <c r="BD428" i="6"/>
  <c r="BD429" i="6"/>
  <c r="BD430" i="6"/>
  <c r="BD431" i="6"/>
  <c r="BD432" i="6"/>
  <c r="BD433" i="6"/>
  <c r="BD434" i="6"/>
  <c r="BD435" i="6"/>
  <c r="BD436" i="6"/>
  <c r="BD437" i="6"/>
  <c r="BD438" i="6"/>
  <c r="BD439" i="6"/>
  <c r="BD440" i="6"/>
  <c r="BD441" i="6"/>
  <c r="BD442" i="6"/>
  <c r="BD443" i="6"/>
  <c r="BD444" i="6"/>
  <c r="BD445" i="6"/>
  <c r="BD446" i="6"/>
  <c r="BD447" i="6"/>
  <c r="BD448" i="6"/>
  <c r="BD449" i="6"/>
  <c r="BD450" i="6"/>
  <c r="BD451" i="6"/>
  <c r="BD452" i="6"/>
  <c r="BD453" i="6"/>
  <c r="BD454" i="6"/>
  <c r="BD455" i="6"/>
  <c r="BD456" i="6"/>
  <c r="BD457" i="6"/>
  <c r="BD458" i="6"/>
  <c r="BD459" i="6"/>
  <c r="BD460" i="6"/>
  <c r="BD461" i="6"/>
  <c r="BD462" i="6"/>
  <c r="BD463" i="6"/>
  <c r="BD464" i="6"/>
  <c r="BD465" i="6"/>
  <c r="BD466" i="6"/>
  <c r="BD467" i="6"/>
  <c r="BD468" i="6"/>
  <c r="BD469" i="6"/>
  <c r="BD470" i="6"/>
  <c r="BD471" i="6"/>
  <c r="BD472" i="6"/>
  <c r="BD473" i="6"/>
  <c r="BD474" i="6"/>
  <c r="BD475" i="6"/>
  <c r="BD476" i="6"/>
  <c r="BD477" i="6"/>
  <c r="BD478" i="6"/>
  <c r="BD479" i="6"/>
  <c r="BD480" i="6"/>
  <c r="BD481" i="6"/>
  <c r="BD482" i="6"/>
  <c r="BD483" i="6"/>
  <c r="BD484" i="6"/>
  <c r="BD485" i="6"/>
  <c r="BD486" i="6"/>
  <c r="BD487" i="6"/>
  <c r="BD488" i="6"/>
  <c r="BD489" i="6"/>
  <c r="BD490" i="6"/>
  <c r="BD491" i="6"/>
  <c r="BD492" i="6"/>
  <c r="BD493" i="6"/>
  <c r="BD494" i="6"/>
  <c r="BD495" i="6"/>
  <c r="BD496" i="6"/>
  <c r="BD497" i="6"/>
  <c r="BD498" i="6"/>
  <c r="BD499" i="6"/>
  <c r="BD500" i="6"/>
  <c r="BD501" i="6"/>
  <c r="BD502" i="6"/>
  <c r="BD503" i="6"/>
  <c r="BD504" i="6"/>
  <c r="BD505" i="6"/>
  <c r="BJ7" i="6"/>
  <c r="BJ8" i="6"/>
  <c r="BJ9" i="6"/>
  <c r="BJ10" i="6"/>
  <c r="BJ11" i="6"/>
  <c r="BJ12" i="6"/>
  <c r="BJ13" i="6"/>
  <c r="BJ14" i="6"/>
  <c r="BJ15" i="6"/>
  <c r="BJ16" i="6"/>
  <c r="BJ17" i="6"/>
  <c r="BJ18" i="6"/>
  <c r="BJ19" i="6"/>
  <c r="BJ20" i="6"/>
  <c r="BJ21" i="6"/>
  <c r="BJ22" i="6"/>
  <c r="BJ23" i="6"/>
  <c r="BJ24" i="6"/>
  <c r="BJ25" i="6"/>
  <c r="BJ26" i="6"/>
  <c r="BJ27" i="6"/>
  <c r="BJ28" i="6"/>
  <c r="BJ29" i="6"/>
  <c r="BJ30" i="6"/>
  <c r="BJ31" i="6"/>
  <c r="BJ32" i="6"/>
  <c r="BJ33" i="6"/>
  <c r="BJ34" i="6"/>
  <c r="BJ35" i="6"/>
  <c r="BJ36" i="6"/>
  <c r="BJ37" i="6"/>
  <c r="BJ38" i="6"/>
  <c r="BJ39" i="6"/>
  <c r="BJ40" i="6"/>
  <c r="BJ41" i="6"/>
  <c r="BJ42" i="6"/>
  <c r="BJ43" i="6"/>
  <c r="BJ44" i="6"/>
  <c r="BJ45" i="6"/>
  <c r="BJ46" i="6"/>
  <c r="BJ47" i="6"/>
  <c r="BJ48" i="6"/>
  <c r="BJ49" i="6"/>
  <c r="BJ50" i="6"/>
  <c r="BJ51" i="6"/>
  <c r="BJ52" i="6"/>
  <c r="BJ53" i="6"/>
  <c r="BJ54" i="6"/>
  <c r="BJ55" i="6"/>
  <c r="BJ56" i="6"/>
  <c r="BJ57" i="6"/>
  <c r="BJ58" i="6"/>
  <c r="BJ59" i="6"/>
  <c r="BJ60" i="6"/>
  <c r="BJ61" i="6"/>
  <c r="BJ62" i="6"/>
  <c r="BJ63" i="6"/>
  <c r="BJ64" i="6"/>
  <c r="BJ65" i="6"/>
  <c r="BJ66" i="6"/>
  <c r="BJ67" i="6"/>
  <c r="BJ68" i="6"/>
  <c r="BJ69" i="6"/>
  <c r="BJ70" i="6"/>
  <c r="BJ71" i="6"/>
  <c r="BJ72" i="6"/>
  <c r="BJ73" i="6"/>
  <c r="BJ74" i="6"/>
  <c r="BJ75" i="6"/>
  <c r="BJ76" i="6"/>
  <c r="BJ77" i="6"/>
  <c r="BJ78" i="6"/>
  <c r="BJ79" i="6"/>
  <c r="BJ80" i="6"/>
  <c r="BJ81" i="6"/>
  <c r="BJ82" i="6"/>
  <c r="BJ83" i="6"/>
  <c r="BJ84" i="6"/>
  <c r="BJ85" i="6"/>
  <c r="BJ86" i="6"/>
  <c r="BJ87" i="6"/>
  <c r="BJ88" i="6"/>
  <c r="BJ89" i="6"/>
  <c r="BJ90" i="6"/>
  <c r="BJ91" i="6"/>
  <c r="BJ92" i="6"/>
  <c r="BJ93" i="6"/>
  <c r="BJ94" i="6"/>
  <c r="BJ95" i="6"/>
  <c r="BJ96" i="6"/>
  <c r="BJ97" i="6"/>
  <c r="BJ98" i="6"/>
  <c r="BJ99" i="6"/>
  <c r="BJ100" i="6"/>
  <c r="BJ101" i="6"/>
  <c r="BJ102" i="6"/>
  <c r="BJ103" i="6"/>
  <c r="BJ104" i="6"/>
  <c r="BJ105" i="6"/>
  <c r="BJ106" i="6"/>
  <c r="BJ107" i="6"/>
  <c r="BJ108" i="6"/>
  <c r="BJ109" i="6"/>
  <c r="BJ110" i="6"/>
  <c r="BJ111" i="6"/>
  <c r="BJ112" i="6"/>
  <c r="BJ113" i="6"/>
  <c r="BJ114" i="6"/>
  <c r="BJ115" i="6"/>
  <c r="BJ116" i="6"/>
  <c r="BJ117" i="6"/>
  <c r="BJ118" i="6"/>
  <c r="BJ119" i="6"/>
  <c r="BJ120" i="6"/>
  <c r="BJ121" i="6"/>
  <c r="BJ122" i="6"/>
  <c r="BJ123" i="6"/>
  <c r="BJ124" i="6"/>
  <c r="BJ125" i="6"/>
  <c r="BJ126" i="6"/>
  <c r="BJ127" i="6"/>
  <c r="BJ128" i="6"/>
  <c r="BJ129" i="6"/>
  <c r="BJ130" i="6"/>
  <c r="BJ131" i="6"/>
  <c r="BJ132" i="6"/>
  <c r="BJ133" i="6"/>
  <c r="BJ134" i="6"/>
  <c r="BJ135" i="6"/>
  <c r="BJ136" i="6"/>
  <c r="BJ137" i="6"/>
  <c r="BJ138" i="6"/>
  <c r="BJ139" i="6"/>
  <c r="BJ140" i="6"/>
  <c r="BJ141" i="6"/>
  <c r="BJ142" i="6"/>
  <c r="BJ143" i="6"/>
  <c r="BJ144" i="6"/>
  <c r="BJ145" i="6"/>
  <c r="BJ146" i="6"/>
  <c r="BJ147" i="6"/>
  <c r="BJ148" i="6"/>
  <c r="BJ149" i="6"/>
  <c r="BJ150" i="6"/>
  <c r="BJ151" i="6"/>
  <c r="BJ152" i="6"/>
  <c r="BJ153" i="6"/>
  <c r="BJ154" i="6"/>
  <c r="BJ155" i="6"/>
  <c r="BJ156" i="6"/>
  <c r="BJ157" i="6"/>
  <c r="BJ158" i="6"/>
  <c r="BJ159" i="6"/>
  <c r="BJ160" i="6"/>
  <c r="BJ161" i="6"/>
  <c r="BJ162" i="6"/>
  <c r="BJ163" i="6"/>
  <c r="BJ164" i="6"/>
  <c r="BJ165" i="6"/>
  <c r="BJ166" i="6"/>
  <c r="BJ167" i="6"/>
  <c r="BJ168" i="6"/>
  <c r="BJ169" i="6"/>
  <c r="BJ170" i="6"/>
  <c r="BJ171" i="6"/>
  <c r="BJ172" i="6"/>
  <c r="BJ173" i="6"/>
  <c r="BJ174" i="6"/>
  <c r="BJ175" i="6"/>
  <c r="BJ176" i="6"/>
  <c r="BJ177" i="6"/>
  <c r="BJ178" i="6"/>
  <c r="BJ179" i="6"/>
  <c r="BJ180" i="6"/>
  <c r="BJ181" i="6"/>
  <c r="BJ182" i="6"/>
  <c r="BJ183" i="6"/>
  <c r="BJ184" i="6"/>
  <c r="BJ185" i="6"/>
  <c r="BJ186" i="6"/>
  <c r="BJ187" i="6"/>
  <c r="BJ188" i="6"/>
  <c r="BJ189" i="6"/>
  <c r="BJ190" i="6"/>
  <c r="BJ191" i="6"/>
  <c r="BJ192" i="6"/>
  <c r="BJ193" i="6"/>
  <c r="BJ194" i="6"/>
  <c r="BJ195" i="6"/>
  <c r="BJ196" i="6"/>
  <c r="BJ197" i="6"/>
  <c r="BJ198" i="6"/>
  <c r="BJ199" i="6"/>
  <c r="BJ200" i="6"/>
  <c r="BJ201" i="6"/>
  <c r="BJ202" i="6"/>
  <c r="BJ203" i="6"/>
  <c r="BJ204" i="6"/>
  <c r="BJ205" i="6"/>
  <c r="BJ206" i="6"/>
  <c r="BJ207" i="6"/>
  <c r="BJ208" i="6"/>
  <c r="BJ209" i="6"/>
  <c r="BJ210" i="6"/>
  <c r="BJ211" i="6"/>
  <c r="BJ212" i="6"/>
  <c r="BJ213" i="6"/>
  <c r="BJ214" i="6"/>
  <c r="BJ215" i="6"/>
  <c r="BJ216" i="6"/>
  <c r="BJ217" i="6"/>
  <c r="BJ218" i="6"/>
  <c r="BJ219" i="6"/>
  <c r="BJ220" i="6"/>
  <c r="BJ221" i="6"/>
  <c r="BJ222" i="6"/>
  <c r="BJ223" i="6"/>
  <c r="BJ224" i="6"/>
  <c r="BJ225" i="6"/>
  <c r="BJ226" i="6"/>
  <c r="BJ227" i="6"/>
  <c r="BJ228" i="6"/>
  <c r="BJ229" i="6"/>
  <c r="BJ230" i="6"/>
  <c r="BJ231" i="6"/>
  <c r="BJ232" i="6"/>
  <c r="BJ233" i="6"/>
  <c r="BJ234" i="6"/>
  <c r="BJ235" i="6"/>
  <c r="BJ236" i="6"/>
  <c r="BJ237" i="6"/>
  <c r="BJ238" i="6"/>
  <c r="BJ239" i="6"/>
  <c r="BJ240" i="6"/>
  <c r="BJ241" i="6"/>
  <c r="BJ242" i="6"/>
  <c r="BJ243" i="6"/>
  <c r="BJ244" i="6"/>
  <c r="BJ245" i="6"/>
  <c r="BJ246" i="6"/>
  <c r="BJ247" i="6"/>
  <c r="BJ248" i="6"/>
  <c r="BJ249" i="6"/>
  <c r="BJ250" i="6"/>
  <c r="BJ251" i="6"/>
  <c r="BJ252" i="6"/>
  <c r="BJ253" i="6"/>
  <c r="BJ254" i="6"/>
  <c r="BJ255" i="6"/>
  <c r="BJ256" i="6"/>
  <c r="BJ257" i="6"/>
  <c r="BJ258" i="6"/>
  <c r="BJ259" i="6"/>
  <c r="BJ260" i="6"/>
  <c r="BJ261" i="6"/>
  <c r="BJ262" i="6"/>
  <c r="BJ263" i="6"/>
  <c r="BJ264" i="6"/>
  <c r="BJ265" i="6"/>
  <c r="BJ266" i="6"/>
  <c r="BJ267" i="6"/>
  <c r="BJ268" i="6"/>
  <c r="BJ269" i="6"/>
  <c r="BJ270" i="6"/>
  <c r="BJ271" i="6"/>
  <c r="BJ272" i="6"/>
  <c r="BJ273" i="6"/>
  <c r="BJ274" i="6"/>
  <c r="BJ275" i="6"/>
  <c r="BJ276" i="6"/>
  <c r="BJ277" i="6"/>
  <c r="BJ278" i="6"/>
  <c r="BJ279" i="6"/>
  <c r="BJ280" i="6"/>
  <c r="BJ281" i="6"/>
  <c r="BJ282" i="6"/>
  <c r="BJ283" i="6"/>
  <c r="BJ284" i="6"/>
  <c r="BJ285" i="6"/>
  <c r="BJ286" i="6"/>
  <c r="BJ287" i="6"/>
  <c r="BJ288" i="6"/>
  <c r="BJ289" i="6"/>
  <c r="BJ290" i="6"/>
  <c r="BJ291" i="6"/>
  <c r="BJ292" i="6"/>
  <c r="BJ293" i="6"/>
  <c r="BJ294" i="6"/>
  <c r="BJ295" i="6"/>
  <c r="BJ296" i="6"/>
  <c r="BJ297" i="6"/>
  <c r="BJ298" i="6"/>
  <c r="BJ299" i="6"/>
  <c r="BJ300" i="6"/>
  <c r="BJ301" i="6"/>
  <c r="BJ302" i="6"/>
  <c r="BJ303" i="6"/>
  <c r="BJ304" i="6"/>
  <c r="BJ305" i="6"/>
  <c r="BJ306" i="6"/>
  <c r="BJ307" i="6"/>
  <c r="BJ308" i="6"/>
  <c r="BJ309" i="6"/>
  <c r="BJ310" i="6"/>
  <c r="BJ311" i="6"/>
  <c r="BJ312" i="6"/>
  <c r="BJ313" i="6"/>
  <c r="BJ314" i="6"/>
  <c r="BJ315" i="6"/>
  <c r="BJ316" i="6"/>
  <c r="BJ317" i="6"/>
  <c r="BJ318" i="6"/>
  <c r="BJ319" i="6"/>
  <c r="BJ320" i="6"/>
  <c r="BJ321" i="6"/>
  <c r="BJ322" i="6"/>
  <c r="BJ323" i="6"/>
  <c r="BJ324" i="6"/>
  <c r="BJ325" i="6"/>
  <c r="BJ326" i="6"/>
  <c r="BJ327" i="6"/>
  <c r="BJ328" i="6"/>
  <c r="BJ329" i="6"/>
  <c r="BJ330" i="6"/>
  <c r="BJ331" i="6"/>
  <c r="BJ332" i="6"/>
  <c r="BJ333" i="6"/>
  <c r="BJ334" i="6"/>
  <c r="BJ335" i="6"/>
  <c r="BJ336" i="6"/>
  <c r="BJ337" i="6"/>
  <c r="BJ338" i="6"/>
  <c r="BJ339" i="6"/>
  <c r="BJ340" i="6"/>
  <c r="BJ341" i="6"/>
  <c r="BJ342" i="6"/>
  <c r="BJ343" i="6"/>
  <c r="BJ344" i="6"/>
  <c r="BJ345" i="6"/>
  <c r="BJ346" i="6"/>
  <c r="BJ347" i="6"/>
  <c r="BJ348" i="6"/>
  <c r="BJ349" i="6"/>
  <c r="BJ350" i="6"/>
  <c r="BJ351" i="6"/>
  <c r="BJ352" i="6"/>
  <c r="BJ353" i="6"/>
  <c r="BJ354" i="6"/>
  <c r="BJ355" i="6"/>
  <c r="BJ356" i="6"/>
  <c r="BJ357" i="6"/>
  <c r="BJ358" i="6"/>
  <c r="BJ359" i="6"/>
  <c r="BJ360" i="6"/>
  <c r="BJ361" i="6"/>
  <c r="BJ362" i="6"/>
  <c r="BJ363" i="6"/>
  <c r="BJ364" i="6"/>
  <c r="BJ365" i="6"/>
  <c r="BJ366" i="6"/>
  <c r="BJ367" i="6"/>
  <c r="BJ368" i="6"/>
  <c r="BJ369" i="6"/>
  <c r="BJ370" i="6"/>
  <c r="BJ371" i="6"/>
  <c r="BJ372" i="6"/>
  <c r="BJ373" i="6"/>
  <c r="BJ374" i="6"/>
  <c r="BJ375" i="6"/>
  <c r="BJ376" i="6"/>
  <c r="BJ377" i="6"/>
  <c r="BJ378" i="6"/>
  <c r="BJ379" i="6"/>
  <c r="BJ380" i="6"/>
  <c r="BJ381" i="6"/>
  <c r="BJ382" i="6"/>
  <c r="BJ383" i="6"/>
  <c r="BJ384" i="6"/>
  <c r="BJ385" i="6"/>
  <c r="BJ386" i="6"/>
  <c r="BJ387" i="6"/>
  <c r="BJ388" i="6"/>
  <c r="BJ389" i="6"/>
  <c r="BJ390" i="6"/>
  <c r="BJ391" i="6"/>
  <c r="BJ392" i="6"/>
  <c r="BJ393" i="6"/>
  <c r="BJ394" i="6"/>
  <c r="BJ395" i="6"/>
  <c r="BJ396" i="6"/>
  <c r="BJ397" i="6"/>
  <c r="BJ398" i="6"/>
  <c r="BJ399" i="6"/>
  <c r="BJ400" i="6"/>
  <c r="BJ401" i="6"/>
  <c r="BJ402" i="6"/>
  <c r="BJ403" i="6"/>
  <c r="BJ404" i="6"/>
  <c r="BJ405" i="6"/>
  <c r="BJ406" i="6"/>
  <c r="BJ407" i="6"/>
  <c r="BJ408" i="6"/>
  <c r="BJ409" i="6"/>
  <c r="BJ410" i="6"/>
  <c r="BJ411" i="6"/>
  <c r="BJ412" i="6"/>
  <c r="BJ413" i="6"/>
  <c r="BJ414" i="6"/>
  <c r="BJ415" i="6"/>
  <c r="BJ416" i="6"/>
  <c r="BJ417" i="6"/>
  <c r="BJ418" i="6"/>
  <c r="BJ419" i="6"/>
  <c r="BJ420" i="6"/>
  <c r="BJ421" i="6"/>
  <c r="BJ422" i="6"/>
  <c r="BJ423" i="6"/>
  <c r="BJ424" i="6"/>
  <c r="BJ425" i="6"/>
  <c r="BJ426" i="6"/>
  <c r="BJ427" i="6"/>
  <c r="BJ428" i="6"/>
  <c r="BJ429" i="6"/>
  <c r="BJ430" i="6"/>
  <c r="BJ431" i="6"/>
  <c r="BJ432" i="6"/>
  <c r="BJ433" i="6"/>
  <c r="BJ434" i="6"/>
  <c r="BJ435" i="6"/>
  <c r="BJ436" i="6"/>
  <c r="BJ437" i="6"/>
  <c r="BJ438" i="6"/>
  <c r="BJ439" i="6"/>
  <c r="BJ440" i="6"/>
  <c r="BJ441" i="6"/>
  <c r="BJ442" i="6"/>
  <c r="BJ443" i="6"/>
  <c r="BJ444" i="6"/>
  <c r="BJ445" i="6"/>
  <c r="BJ446" i="6"/>
  <c r="BJ447" i="6"/>
  <c r="BJ448" i="6"/>
  <c r="BJ449" i="6"/>
  <c r="BJ450" i="6"/>
  <c r="BJ451" i="6"/>
  <c r="BJ452" i="6"/>
  <c r="BJ453" i="6"/>
  <c r="BJ454" i="6"/>
  <c r="BJ455" i="6"/>
  <c r="BJ456" i="6"/>
  <c r="BJ457" i="6"/>
  <c r="BJ458" i="6"/>
  <c r="BJ459" i="6"/>
  <c r="BJ460" i="6"/>
  <c r="BJ461" i="6"/>
  <c r="BJ462" i="6"/>
  <c r="BJ463" i="6"/>
  <c r="BJ464" i="6"/>
  <c r="BJ465" i="6"/>
  <c r="BJ466" i="6"/>
  <c r="BJ467" i="6"/>
  <c r="BJ468" i="6"/>
  <c r="BJ469" i="6"/>
  <c r="BJ470" i="6"/>
  <c r="BJ471" i="6"/>
  <c r="BJ472" i="6"/>
  <c r="BJ473" i="6"/>
  <c r="BJ474" i="6"/>
  <c r="BJ475" i="6"/>
  <c r="BJ476" i="6"/>
  <c r="BJ477" i="6"/>
  <c r="BJ478" i="6"/>
  <c r="BJ479" i="6"/>
  <c r="BJ480" i="6"/>
  <c r="BJ481" i="6"/>
  <c r="BJ482" i="6"/>
  <c r="BJ483" i="6"/>
  <c r="BJ484" i="6"/>
  <c r="BJ485" i="6"/>
  <c r="BJ486" i="6"/>
  <c r="BJ487" i="6"/>
  <c r="BJ488" i="6"/>
  <c r="BJ489" i="6"/>
  <c r="BJ490" i="6"/>
  <c r="BJ491" i="6"/>
  <c r="BJ492" i="6"/>
  <c r="BJ493" i="6"/>
  <c r="BJ494" i="6"/>
  <c r="BJ495" i="6"/>
  <c r="BJ496" i="6"/>
  <c r="BJ497" i="6"/>
  <c r="BJ498" i="6"/>
  <c r="BJ499" i="6"/>
  <c r="BJ500" i="6"/>
  <c r="BJ501" i="6"/>
  <c r="BJ502" i="6"/>
  <c r="BJ503" i="6"/>
  <c r="BJ504" i="6"/>
  <c r="BJ505" i="6"/>
  <c r="BK7" i="6"/>
  <c r="BK8" i="6"/>
  <c r="BK9" i="6"/>
  <c r="BK10" i="6"/>
  <c r="BK11" i="6"/>
  <c r="BK12" i="6"/>
  <c r="BK13" i="6"/>
  <c r="BK14" i="6"/>
  <c r="BK15" i="6"/>
  <c r="BK16" i="6"/>
  <c r="BK17" i="6"/>
  <c r="BK18" i="6"/>
  <c r="BK19" i="6"/>
  <c r="BK20" i="6"/>
  <c r="BK21" i="6"/>
  <c r="BK22" i="6"/>
  <c r="BK23" i="6"/>
  <c r="BK24" i="6"/>
  <c r="BK25" i="6"/>
  <c r="BK26" i="6"/>
  <c r="BK27" i="6"/>
  <c r="BK28" i="6"/>
  <c r="BK29" i="6"/>
  <c r="BK30" i="6"/>
  <c r="BK31" i="6"/>
  <c r="BK32" i="6"/>
  <c r="BK33" i="6"/>
  <c r="BK34" i="6"/>
  <c r="BK35" i="6"/>
  <c r="BK36" i="6"/>
  <c r="BK37" i="6"/>
  <c r="BK38" i="6"/>
  <c r="BK39" i="6"/>
  <c r="BK40" i="6"/>
  <c r="BK41" i="6"/>
  <c r="BK42" i="6"/>
  <c r="BK43" i="6"/>
  <c r="BK44" i="6"/>
  <c r="BK45" i="6"/>
  <c r="BK46" i="6"/>
  <c r="BK47" i="6"/>
  <c r="BK48" i="6"/>
  <c r="BK49" i="6"/>
  <c r="BK50" i="6"/>
  <c r="BK51" i="6"/>
  <c r="BK52" i="6"/>
  <c r="BK53" i="6"/>
  <c r="BK54" i="6"/>
  <c r="BK55" i="6"/>
  <c r="BK56" i="6"/>
  <c r="BK57" i="6"/>
  <c r="BK58" i="6"/>
  <c r="BK59" i="6"/>
  <c r="BK60" i="6"/>
  <c r="BK61" i="6"/>
  <c r="BK62" i="6"/>
  <c r="BK63" i="6"/>
  <c r="BK64" i="6"/>
  <c r="BK65" i="6"/>
  <c r="BK66" i="6"/>
  <c r="BK67" i="6"/>
  <c r="BK68" i="6"/>
  <c r="BK69" i="6"/>
  <c r="BK70" i="6"/>
  <c r="BK71" i="6"/>
  <c r="BK72" i="6"/>
  <c r="BK73" i="6"/>
  <c r="BK74" i="6"/>
  <c r="BK75" i="6"/>
  <c r="BK76" i="6"/>
  <c r="BK77" i="6"/>
  <c r="BK78" i="6"/>
  <c r="BK79" i="6"/>
  <c r="BK80" i="6"/>
  <c r="BK81" i="6"/>
  <c r="BK82" i="6"/>
  <c r="BK83" i="6"/>
  <c r="BK84" i="6"/>
  <c r="BK85" i="6"/>
  <c r="BK86" i="6"/>
  <c r="BK87" i="6"/>
  <c r="BK88" i="6"/>
  <c r="BK89" i="6"/>
  <c r="BK90" i="6"/>
  <c r="BK91" i="6"/>
  <c r="BK92" i="6"/>
  <c r="BK93" i="6"/>
  <c r="BK94" i="6"/>
  <c r="BK95" i="6"/>
  <c r="BK96" i="6"/>
  <c r="BK97" i="6"/>
  <c r="BK98" i="6"/>
  <c r="BK99" i="6"/>
  <c r="BK100" i="6"/>
  <c r="BK101" i="6"/>
  <c r="BK102" i="6"/>
  <c r="BK103" i="6"/>
  <c r="BK104" i="6"/>
  <c r="BK105" i="6"/>
  <c r="BK106" i="6"/>
  <c r="BK107" i="6"/>
  <c r="BK108" i="6"/>
  <c r="BK109" i="6"/>
  <c r="BK110" i="6"/>
  <c r="BK111" i="6"/>
  <c r="BK112" i="6"/>
  <c r="BK113" i="6"/>
  <c r="BK114" i="6"/>
  <c r="BK115" i="6"/>
  <c r="BK116" i="6"/>
  <c r="BK117" i="6"/>
  <c r="BK118" i="6"/>
  <c r="BK119" i="6"/>
  <c r="BK120" i="6"/>
  <c r="BK121" i="6"/>
  <c r="BK122" i="6"/>
  <c r="BK123" i="6"/>
  <c r="BK124" i="6"/>
  <c r="BK125" i="6"/>
  <c r="BK126" i="6"/>
  <c r="BK127" i="6"/>
  <c r="BK128" i="6"/>
  <c r="BK129" i="6"/>
  <c r="BK130" i="6"/>
  <c r="BK131" i="6"/>
  <c r="BK132" i="6"/>
  <c r="BK133" i="6"/>
  <c r="BK134" i="6"/>
  <c r="BK135" i="6"/>
  <c r="BK136" i="6"/>
  <c r="BK137" i="6"/>
  <c r="BK138" i="6"/>
  <c r="BK139" i="6"/>
  <c r="BK140" i="6"/>
  <c r="BK141" i="6"/>
  <c r="BK142" i="6"/>
  <c r="BK143" i="6"/>
  <c r="BK144" i="6"/>
  <c r="BK145" i="6"/>
  <c r="BK146" i="6"/>
  <c r="BK147" i="6"/>
  <c r="BK148" i="6"/>
  <c r="BK149" i="6"/>
  <c r="BK150" i="6"/>
  <c r="BK151" i="6"/>
  <c r="BK152" i="6"/>
  <c r="BK153" i="6"/>
  <c r="BK154" i="6"/>
  <c r="BK155" i="6"/>
  <c r="BK156" i="6"/>
  <c r="BK157" i="6"/>
  <c r="BK158" i="6"/>
  <c r="BK159" i="6"/>
  <c r="BK160" i="6"/>
  <c r="BK161" i="6"/>
  <c r="BK162" i="6"/>
  <c r="BK163" i="6"/>
  <c r="BK164" i="6"/>
  <c r="BK165" i="6"/>
  <c r="BK166" i="6"/>
  <c r="BK167" i="6"/>
  <c r="BK168" i="6"/>
  <c r="BK169" i="6"/>
  <c r="BK170" i="6"/>
  <c r="BK171" i="6"/>
  <c r="BK172" i="6"/>
  <c r="BK173" i="6"/>
  <c r="BK174" i="6"/>
  <c r="BK175" i="6"/>
  <c r="BK176" i="6"/>
  <c r="BK177" i="6"/>
  <c r="BK178" i="6"/>
  <c r="BK179" i="6"/>
  <c r="BK180" i="6"/>
  <c r="BK181" i="6"/>
  <c r="BK182" i="6"/>
  <c r="BK183" i="6"/>
  <c r="BK184" i="6"/>
  <c r="BK185" i="6"/>
  <c r="BK186" i="6"/>
  <c r="BK187" i="6"/>
  <c r="BK188" i="6"/>
  <c r="BK189" i="6"/>
  <c r="BK190" i="6"/>
  <c r="BK191" i="6"/>
  <c r="BK192" i="6"/>
  <c r="BK193" i="6"/>
  <c r="BK194" i="6"/>
  <c r="BK195" i="6"/>
  <c r="BK196" i="6"/>
  <c r="BK197" i="6"/>
  <c r="BK198" i="6"/>
  <c r="BK199" i="6"/>
  <c r="BK200" i="6"/>
  <c r="BK201" i="6"/>
  <c r="BK202" i="6"/>
  <c r="BK203" i="6"/>
  <c r="BK204" i="6"/>
  <c r="BK205" i="6"/>
  <c r="BK206" i="6"/>
  <c r="BK207" i="6"/>
  <c r="BK208" i="6"/>
  <c r="BK209" i="6"/>
  <c r="BK210" i="6"/>
  <c r="BK211" i="6"/>
  <c r="BK212" i="6"/>
  <c r="BK213" i="6"/>
  <c r="BK214" i="6"/>
  <c r="BK215" i="6"/>
  <c r="BK216" i="6"/>
  <c r="BK217" i="6"/>
  <c r="BK218" i="6"/>
  <c r="BK219" i="6"/>
  <c r="BK220" i="6"/>
  <c r="BK221" i="6"/>
  <c r="BK222" i="6"/>
  <c r="BK223" i="6"/>
  <c r="BK224" i="6"/>
  <c r="BK225" i="6"/>
  <c r="BK226" i="6"/>
  <c r="BK227" i="6"/>
  <c r="BK228" i="6"/>
  <c r="BK229" i="6"/>
  <c r="BK230" i="6"/>
  <c r="BK231" i="6"/>
  <c r="BK232" i="6"/>
  <c r="BK233" i="6"/>
  <c r="BK234" i="6"/>
  <c r="BK235" i="6"/>
  <c r="BK236" i="6"/>
  <c r="BK237" i="6"/>
  <c r="BK238" i="6"/>
  <c r="BK239" i="6"/>
  <c r="BK240" i="6"/>
  <c r="BK241" i="6"/>
  <c r="BK242" i="6"/>
  <c r="BK243" i="6"/>
  <c r="BK244" i="6"/>
  <c r="BK245" i="6"/>
  <c r="BK246" i="6"/>
  <c r="BK247" i="6"/>
  <c r="BK248" i="6"/>
  <c r="BK249" i="6"/>
  <c r="BK250" i="6"/>
  <c r="BK251" i="6"/>
  <c r="BK252" i="6"/>
  <c r="BK253" i="6"/>
  <c r="BK254" i="6"/>
  <c r="BK255" i="6"/>
  <c r="BK256" i="6"/>
  <c r="BK257" i="6"/>
  <c r="BK258" i="6"/>
  <c r="BK259" i="6"/>
  <c r="BK260" i="6"/>
  <c r="BK261" i="6"/>
  <c r="BK262" i="6"/>
  <c r="BK263" i="6"/>
  <c r="BK264" i="6"/>
  <c r="BK265" i="6"/>
  <c r="BK266" i="6"/>
  <c r="BK267" i="6"/>
  <c r="BK268" i="6"/>
  <c r="BK269" i="6"/>
  <c r="BK270" i="6"/>
  <c r="BK271" i="6"/>
  <c r="BK272" i="6"/>
  <c r="BK273" i="6"/>
  <c r="BK274" i="6"/>
  <c r="BK275" i="6"/>
  <c r="BK276" i="6"/>
  <c r="BK277" i="6"/>
  <c r="BK278" i="6"/>
  <c r="BK279" i="6"/>
  <c r="BK280" i="6"/>
  <c r="BK281" i="6"/>
  <c r="BK282" i="6"/>
  <c r="BK283" i="6"/>
  <c r="BK284" i="6"/>
  <c r="BK285" i="6"/>
  <c r="BK286" i="6"/>
  <c r="BK287" i="6"/>
  <c r="BK288" i="6"/>
  <c r="BK289" i="6"/>
  <c r="BK290" i="6"/>
  <c r="BK291" i="6"/>
  <c r="BK292" i="6"/>
  <c r="BK293" i="6"/>
  <c r="BK294" i="6"/>
  <c r="BK295" i="6"/>
  <c r="BK296" i="6"/>
  <c r="BK297" i="6"/>
  <c r="BK298" i="6"/>
  <c r="BK299" i="6"/>
  <c r="BK300" i="6"/>
  <c r="BK301" i="6"/>
  <c r="BK302" i="6"/>
  <c r="BK303" i="6"/>
  <c r="BK304" i="6"/>
  <c r="BK305" i="6"/>
  <c r="BK306" i="6"/>
  <c r="BK307" i="6"/>
  <c r="BK308" i="6"/>
  <c r="BK309" i="6"/>
  <c r="BK310" i="6"/>
  <c r="BK311" i="6"/>
  <c r="BK312" i="6"/>
  <c r="BK313" i="6"/>
  <c r="BK314" i="6"/>
  <c r="BK315" i="6"/>
  <c r="BK316" i="6"/>
  <c r="BK317" i="6"/>
  <c r="BK318" i="6"/>
  <c r="BK319" i="6"/>
  <c r="BK320" i="6"/>
  <c r="BK321" i="6"/>
  <c r="BK322" i="6"/>
  <c r="BK323" i="6"/>
  <c r="BK324" i="6"/>
  <c r="BK325" i="6"/>
  <c r="BK326" i="6"/>
  <c r="BK327" i="6"/>
  <c r="BK328" i="6"/>
  <c r="BK329" i="6"/>
  <c r="BK330" i="6"/>
  <c r="BK331" i="6"/>
  <c r="BK332" i="6"/>
  <c r="BK333" i="6"/>
  <c r="BK334" i="6"/>
  <c r="BK335" i="6"/>
  <c r="BK336" i="6"/>
  <c r="BK337" i="6"/>
  <c r="BK338" i="6"/>
  <c r="BK339" i="6"/>
  <c r="BK340" i="6"/>
  <c r="BK341" i="6"/>
  <c r="BK342" i="6"/>
  <c r="BK343" i="6"/>
  <c r="BK344" i="6"/>
  <c r="BK345" i="6"/>
  <c r="BK346" i="6"/>
  <c r="BK347" i="6"/>
  <c r="BK348" i="6"/>
  <c r="BK349" i="6"/>
  <c r="BK350" i="6"/>
  <c r="BK351" i="6"/>
  <c r="BK352" i="6"/>
  <c r="BK353" i="6"/>
  <c r="BK354" i="6"/>
  <c r="BK355" i="6"/>
  <c r="BK356" i="6"/>
  <c r="BK357" i="6"/>
  <c r="BK358" i="6"/>
  <c r="BK359" i="6"/>
  <c r="BK360" i="6"/>
  <c r="BK361" i="6"/>
  <c r="BK362" i="6"/>
  <c r="BK363" i="6"/>
  <c r="BK364" i="6"/>
  <c r="BK365" i="6"/>
  <c r="BK366" i="6"/>
  <c r="BK367" i="6"/>
  <c r="BK368" i="6"/>
  <c r="BK369" i="6"/>
  <c r="BK370" i="6"/>
  <c r="BK371" i="6"/>
  <c r="BK372" i="6"/>
  <c r="BK373" i="6"/>
  <c r="BK374" i="6"/>
  <c r="BK375" i="6"/>
  <c r="BK376" i="6"/>
  <c r="BK377" i="6"/>
  <c r="BK378" i="6"/>
  <c r="BK379" i="6"/>
  <c r="BK380" i="6"/>
  <c r="BK381" i="6"/>
  <c r="BK382" i="6"/>
  <c r="BK383" i="6"/>
  <c r="BK384" i="6"/>
  <c r="BK385" i="6"/>
  <c r="BK386" i="6"/>
  <c r="BK387" i="6"/>
  <c r="BK388" i="6"/>
  <c r="BK389" i="6"/>
  <c r="BK390" i="6"/>
  <c r="BK391" i="6"/>
  <c r="BK392" i="6"/>
  <c r="BK393" i="6"/>
  <c r="BK394" i="6"/>
  <c r="BK395" i="6"/>
  <c r="BK396" i="6"/>
  <c r="BK397" i="6"/>
  <c r="BK398" i="6"/>
  <c r="BK399" i="6"/>
  <c r="BK400" i="6"/>
  <c r="BK401" i="6"/>
  <c r="BK402" i="6"/>
  <c r="BK403" i="6"/>
  <c r="BK404" i="6"/>
  <c r="BK405" i="6"/>
  <c r="BK406" i="6"/>
  <c r="BK407" i="6"/>
  <c r="BK408" i="6"/>
  <c r="BK409" i="6"/>
  <c r="BK410" i="6"/>
  <c r="BK411" i="6"/>
  <c r="BK412" i="6"/>
  <c r="BK413" i="6"/>
  <c r="BK414" i="6"/>
  <c r="BK415" i="6"/>
  <c r="BK416" i="6"/>
  <c r="BK417" i="6"/>
  <c r="BK418" i="6"/>
  <c r="BK419" i="6"/>
  <c r="BK420" i="6"/>
  <c r="BK421" i="6"/>
  <c r="BK422" i="6"/>
  <c r="BK423" i="6"/>
  <c r="BK424" i="6"/>
  <c r="BK425" i="6"/>
  <c r="BK426" i="6"/>
  <c r="BK427" i="6"/>
  <c r="BK428" i="6"/>
  <c r="BK429" i="6"/>
  <c r="BK430" i="6"/>
  <c r="BK431" i="6"/>
  <c r="BK432" i="6"/>
  <c r="BK433" i="6"/>
  <c r="BK434" i="6"/>
  <c r="BK435" i="6"/>
  <c r="BK436" i="6"/>
  <c r="BK437" i="6"/>
  <c r="BK438" i="6"/>
  <c r="BK439" i="6"/>
  <c r="BK440" i="6"/>
  <c r="BK441" i="6"/>
  <c r="BK442" i="6"/>
  <c r="BK443" i="6"/>
  <c r="BK444" i="6"/>
  <c r="BK445" i="6"/>
  <c r="BK446" i="6"/>
  <c r="BK447" i="6"/>
  <c r="BK448" i="6"/>
  <c r="BK449" i="6"/>
  <c r="BK450" i="6"/>
  <c r="BK451" i="6"/>
  <c r="BK452" i="6"/>
  <c r="BK453" i="6"/>
  <c r="BK454" i="6"/>
  <c r="BK455" i="6"/>
  <c r="BK456" i="6"/>
  <c r="BK457" i="6"/>
  <c r="BK458" i="6"/>
  <c r="BK459" i="6"/>
  <c r="BK460" i="6"/>
  <c r="BK461" i="6"/>
  <c r="BK462" i="6"/>
  <c r="BK463" i="6"/>
  <c r="BK464" i="6"/>
  <c r="BK465" i="6"/>
  <c r="BK466" i="6"/>
  <c r="BK467" i="6"/>
  <c r="BK468" i="6"/>
  <c r="BK469" i="6"/>
  <c r="BK470" i="6"/>
  <c r="BK471" i="6"/>
  <c r="BK472" i="6"/>
  <c r="BK473" i="6"/>
  <c r="BK474" i="6"/>
  <c r="BK475" i="6"/>
  <c r="BK476" i="6"/>
  <c r="BK477" i="6"/>
  <c r="BK478" i="6"/>
  <c r="BK479" i="6"/>
  <c r="BK480" i="6"/>
  <c r="BK481" i="6"/>
  <c r="BK482" i="6"/>
  <c r="BK483" i="6"/>
  <c r="BK484" i="6"/>
  <c r="BK485" i="6"/>
  <c r="BK486" i="6"/>
  <c r="BK487" i="6"/>
  <c r="BK488" i="6"/>
  <c r="BK489" i="6"/>
  <c r="BK490" i="6"/>
  <c r="BK491" i="6"/>
  <c r="BK492" i="6"/>
  <c r="BK493" i="6"/>
  <c r="BK494" i="6"/>
  <c r="BK495" i="6"/>
  <c r="BK496" i="6"/>
  <c r="BK497" i="6"/>
  <c r="BK498" i="6"/>
  <c r="BK499" i="6"/>
  <c r="BK500" i="6"/>
  <c r="BK501" i="6"/>
  <c r="BK502" i="6"/>
  <c r="BK503" i="6"/>
  <c r="BK504" i="6"/>
  <c r="BK505" i="6"/>
  <c r="BQ7" i="6"/>
  <c r="BQ8" i="6"/>
  <c r="BQ9" i="6"/>
  <c r="BQ10" i="6"/>
  <c r="BQ11" i="6"/>
  <c r="BQ12" i="6"/>
  <c r="BQ13" i="6"/>
  <c r="BQ14" i="6"/>
  <c r="BQ15" i="6"/>
  <c r="BQ16" i="6"/>
  <c r="BQ17" i="6"/>
  <c r="BQ18" i="6"/>
  <c r="BQ19" i="6"/>
  <c r="BQ20" i="6"/>
  <c r="BQ21" i="6"/>
  <c r="BQ22" i="6"/>
  <c r="BQ23" i="6"/>
  <c r="BQ24" i="6"/>
  <c r="BQ25" i="6"/>
  <c r="BQ26" i="6"/>
  <c r="BQ27" i="6"/>
  <c r="BQ28" i="6"/>
  <c r="BQ29" i="6"/>
  <c r="BQ30" i="6"/>
  <c r="BQ31" i="6"/>
  <c r="BQ32" i="6"/>
  <c r="BQ33" i="6"/>
  <c r="BQ34" i="6"/>
  <c r="BQ35" i="6"/>
  <c r="BQ36" i="6"/>
  <c r="BQ37" i="6"/>
  <c r="BQ38" i="6"/>
  <c r="BQ39" i="6"/>
  <c r="BQ40" i="6"/>
  <c r="BQ41" i="6"/>
  <c r="BQ42" i="6"/>
  <c r="BQ43" i="6"/>
  <c r="BQ44" i="6"/>
  <c r="BQ45" i="6"/>
  <c r="BQ46" i="6"/>
  <c r="BQ47" i="6"/>
  <c r="BQ48" i="6"/>
  <c r="BQ49" i="6"/>
  <c r="BQ50" i="6"/>
  <c r="BQ51" i="6"/>
  <c r="BQ52" i="6"/>
  <c r="BQ53" i="6"/>
  <c r="BQ54" i="6"/>
  <c r="BQ55" i="6"/>
  <c r="BQ56" i="6"/>
  <c r="BQ57" i="6"/>
  <c r="BQ58" i="6"/>
  <c r="BQ59" i="6"/>
  <c r="BQ60" i="6"/>
  <c r="BQ61" i="6"/>
  <c r="BQ62" i="6"/>
  <c r="BQ63" i="6"/>
  <c r="BQ64" i="6"/>
  <c r="BQ65" i="6"/>
  <c r="BQ66" i="6"/>
  <c r="BQ67" i="6"/>
  <c r="BQ68" i="6"/>
  <c r="BQ69" i="6"/>
  <c r="BQ70" i="6"/>
  <c r="BQ71" i="6"/>
  <c r="BQ72" i="6"/>
  <c r="BQ73" i="6"/>
  <c r="BQ74" i="6"/>
  <c r="BQ75" i="6"/>
  <c r="BQ76" i="6"/>
  <c r="BQ77" i="6"/>
  <c r="BQ78" i="6"/>
  <c r="BQ79" i="6"/>
  <c r="BQ80" i="6"/>
  <c r="BQ81" i="6"/>
  <c r="BQ82" i="6"/>
  <c r="BQ83" i="6"/>
  <c r="BQ84" i="6"/>
  <c r="BQ85" i="6"/>
  <c r="BQ86" i="6"/>
  <c r="BQ87" i="6"/>
  <c r="BQ88" i="6"/>
  <c r="BQ89" i="6"/>
  <c r="BQ90" i="6"/>
  <c r="BQ91" i="6"/>
  <c r="BQ92" i="6"/>
  <c r="BQ93" i="6"/>
  <c r="BQ94" i="6"/>
  <c r="BQ95" i="6"/>
  <c r="BQ96" i="6"/>
  <c r="BQ97" i="6"/>
  <c r="BQ98" i="6"/>
  <c r="BQ99" i="6"/>
  <c r="BQ100" i="6"/>
  <c r="BQ101" i="6"/>
  <c r="BQ102" i="6"/>
  <c r="BQ103" i="6"/>
  <c r="BQ104" i="6"/>
  <c r="BQ105" i="6"/>
  <c r="BQ106" i="6"/>
  <c r="BQ107" i="6"/>
  <c r="BQ108" i="6"/>
  <c r="BQ109" i="6"/>
  <c r="BQ110" i="6"/>
  <c r="BQ111" i="6"/>
  <c r="BQ112" i="6"/>
  <c r="BQ113" i="6"/>
  <c r="BQ114" i="6"/>
  <c r="BQ115" i="6"/>
  <c r="BQ116" i="6"/>
  <c r="BQ117" i="6"/>
  <c r="BQ118" i="6"/>
  <c r="BQ119" i="6"/>
  <c r="BQ120" i="6"/>
  <c r="BQ121" i="6"/>
  <c r="BQ122" i="6"/>
  <c r="BQ123" i="6"/>
  <c r="BQ124" i="6"/>
  <c r="BQ125" i="6"/>
  <c r="BQ126" i="6"/>
  <c r="BQ127" i="6"/>
  <c r="BQ128" i="6"/>
  <c r="BQ129" i="6"/>
  <c r="BQ130" i="6"/>
  <c r="BQ131" i="6"/>
  <c r="BQ132" i="6"/>
  <c r="BQ133" i="6"/>
  <c r="BQ134" i="6"/>
  <c r="BQ135" i="6"/>
  <c r="BQ136" i="6"/>
  <c r="BQ137" i="6"/>
  <c r="BQ138" i="6"/>
  <c r="BQ139" i="6"/>
  <c r="BQ140" i="6"/>
  <c r="BQ141" i="6"/>
  <c r="BQ142" i="6"/>
  <c r="BQ143" i="6"/>
  <c r="BQ144" i="6"/>
  <c r="BQ145" i="6"/>
  <c r="BQ146" i="6"/>
  <c r="BQ147" i="6"/>
  <c r="BQ148" i="6"/>
  <c r="BQ149" i="6"/>
  <c r="BQ150" i="6"/>
  <c r="BQ151" i="6"/>
  <c r="BQ152" i="6"/>
  <c r="BQ153" i="6"/>
  <c r="BQ154" i="6"/>
  <c r="BQ155" i="6"/>
  <c r="BQ156" i="6"/>
  <c r="BQ157" i="6"/>
  <c r="BQ158" i="6"/>
  <c r="BQ159" i="6"/>
  <c r="BQ160" i="6"/>
  <c r="BQ161" i="6"/>
  <c r="BQ162" i="6"/>
  <c r="BQ163" i="6"/>
  <c r="BQ164" i="6"/>
  <c r="BQ165" i="6"/>
  <c r="BQ166" i="6"/>
  <c r="BQ167" i="6"/>
  <c r="BQ168" i="6"/>
  <c r="BQ169" i="6"/>
  <c r="BQ170" i="6"/>
  <c r="BQ171" i="6"/>
  <c r="BQ172" i="6"/>
  <c r="BQ173" i="6"/>
  <c r="BQ174" i="6"/>
  <c r="BQ175" i="6"/>
  <c r="BQ176" i="6"/>
  <c r="BQ177" i="6"/>
  <c r="BQ178" i="6"/>
  <c r="BQ179" i="6"/>
  <c r="BQ180" i="6"/>
  <c r="BQ181" i="6"/>
  <c r="BQ182" i="6"/>
  <c r="BQ183" i="6"/>
  <c r="BQ184" i="6"/>
  <c r="BQ185" i="6"/>
  <c r="BQ186" i="6"/>
  <c r="BQ187" i="6"/>
  <c r="BQ188" i="6"/>
  <c r="BQ189" i="6"/>
  <c r="BQ190" i="6"/>
  <c r="BQ191" i="6"/>
  <c r="BQ192" i="6"/>
  <c r="BQ193" i="6"/>
  <c r="BQ194" i="6"/>
  <c r="BQ195" i="6"/>
  <c r="BQ196" i="6"/>
  <c r="BQ197" i="6"/>
  <c r="BQ198" i="6"/>
  <c r="BQ199" i="6"/>
  <c r="BQ200" i="6"/>
  <c r="BQ201" i="6"/>
  <c r="BQ202" i="6"/>
  <c r="BQ203" i="6"/>
  <c r="BQ204" i="6"/>
  <c r="BQ205" i="6"/>
  <c r="BQ206" i="6"/>
  <c r="BQ207" i="6"/>
  <c r="BQ208" i="6"/>
  <c r="BQ209" i="6"/>
  <c r="BQ210" i="6"/>
  <c r="BQ211" i="6"/>
  <c r="BQ212" i="6"/>
  <c r="BQ213" i="6"/>
  <c r="BQ214" i="6"/>
  <c r="BQ215" i="6"/>
  <c r="BQ216" i="6"/>
  <c r="BQ217" i="6"/>
  <c r="BQ218" i="6"/>
  <c r="BQ219" i="6"/>
  <c r="BQ220" i="6"/>
  <c r="BQ221" i="6"/>
  <c r="BQ222" i="6"/>
  <c r="BQ223" i="6"/>
  <c r="BQ224" i="6"/>
  <c r="BQ225" i="6"/>
  <c r="BQ226" i="6"/>
  <c r="BQ227" i="6"/>
  <c r="BQ228" i="6"/>
  <c r="BQ229" i="6"/>
  <c r="BQ230" i="6"/>
  <c r="BQ231" i="6"/>
  <c r="BQ232" i="6"/>
  <c r="BQ233" i="6"/>
  <c r="BQ234" i="6"/>
  <c r="BQ235" i="6"/>
  <c r="BQ236" i="6"/>
  <c r="BQ237" i="6"/>
  <c r="BQ238" i="6"/>
  <c r="BQ239" i="6"/>
  <c r="BQ240" i="6"/>
  <c r="BQ241" i="6"/>
  <c r="BQ242" i="6"/>
  <c r="BQ243" i="6"/>
  <c r="BQ244" i="6"/>
  <c r="BQ245" i="6"/>
  <c r="BQ246" i="6"/>
  <c r="BQ247" i="6"/>
  <c r="BQ248" i="6"/>
  <c r="BQ249" i="6"/>
  <c r="BQ250" i="6"/>
  <c r="BQ251" i="6"/>
  <c r="BQ252" i="6"/>
  <c r="BQ253" i="6"/>
  <c r="BQ254" i="6"/>
  <c r="BQ255" i="6"/>
  <c r="BQ256" i="6"/>
  <c r="BQ257" i="6"/>
  <c r="BQ258" i="6"/>
  <c r="BQ259" i="6"/>
  <c r="BQ260" i="6"/>
  <c r="BQ261" i="6"/>
  <c r="BQ262" i="6"/>
  <c r="BQ263" i="6"/>
  <c r="BQ264" i="6"/>
  <c r="BQ265" i="6"/>
  <c r="BQ266" i="6"/>
  <c r="BQ267" i="6"/>
  <c r="BQ268" i="6"/>
  <c r="BQ269" i="6"/>
  <c r="BQ270" i="6"/>
  <c r="BQ271" i="6"/>
  <c r="BQ272" i="6"/>
  <c r="BQ273" i="6"/>
  <c r="BQ274" i="6"/>
  <c r="BQ275" i="6"/>
  <c r="BQ276" i="6"/>
  <c r="BQ277" i="6"/>
  <c r="BQ278" i="6"/>
  <c r="BQ279" i="6"/>
  <c r="BQ280" i="6"/>
  <c r="BQ281" i="6"/>
  <c r="BQ282" i="6"/>
  <c r="BQ283" i="6"/>
  <c r="BQ284" i="6"/>
  <c r="BQ285" i="6"/>
  <c r="BQ286" i="6"/>
  <c r="BQ287" i="6"/>
  <c r="BQ288" i="6"/>
  <c r="BQ289" i="6"/>
  <c r="BQ290" i="6"/>
  <c r="BQ291" i="6"/>
  <c r="BQ292" i="6"/>
  <c r="BQ293" i="6"/>
  <c r="BQ294" i="6"/>
  <c r="BQ295" i="6"/>
  <c r="BQ296" i="6"/>
  <c r="BQ297" i="6"/>
  <c r="BQ298" i="6"/>
  <c r="BQ299" i="6"/>
  <c r="BQ300" i="6"/>
  <c r="BQ301" i="6"/>
  <c r="BQ302" i="6"/>
  <c r="BQ303" i="6"/>
  <c r="BQ304" i="6"/>
  <c r="BQ305" i="6"/>
  <c r="BQ306" i="6"/>
  <c r="BQ307" i="6"/>
  <c r="BQ308" i="6"/>
  <c r="BQ309" i="6"/>
  <c r="BQ310" i="6"/>
  <c r="BQ311" i="6"/>
  <c r="BQ312" i="6"/>
  <c r="BQ313" i="6"/>
  <c r="BQ314" i="6"/>
  <c r="BQ315" i="6"/>
  <c r="BQ316" i="6"/>
  <c r="BQ317" i="6"/>
  <c r="BQ318" i="6"/>
  <c r="BQ319" i="6"/>
  <c r="BQ320" i="6"/>
  <c r="BQ321" i="6"/>
  <c r="BQ322" i="6"/>
  <c r="BQ323" i="6"/>
  <c r="BQ324" i="6"/>
  <c r="BQ325" i="6"/>
  <c r="BQ326" i="6"/>
  <c r="BQ327" i="6"/>
  <c r="BQ328" i="6"/>
  <c r="BQ329" i="6"/>
  <c r="BQ330" i="6"/>
  <c r="BQ331" i="6"/>
  <c r="BQ332" i="6"/>
  <c r="BQ333" i="6"/>
  <c r="BQ334" i="6"/>
  <c r="BQ335" i="6"/>
  <c r="BQ336" i="6"/>
  <c r="BQ337" i="6"/>
  <c r="BQ338" i="6"/>
  <c r="BQ339" i="6"/>
  <c r="BQ340" i="6"/>
  <c r="BQ341" i="6"/>
  <c r="BQ342" i="6"/>
  <c r="BQ343" i="6"/>
  <c r="BQ344" i="6"/>
  <c r="BQ345" i="6"/>
  <c r="BQ346" i="6"/>
  <c r="BQ347" i="6"/>
  <c r="BQ348" i="6"/>
  <c r="BQ349" i="6"/>
  <c r="BQ350" i="6"/>
  <c r="BQ351" i="6"/>
  <c r="BQ352" i="6"/>
  <c r="BQ353" i="6"/>
  <c r="BQ354" i="6"/>
  <c r="BQ355" i="6"/>
  <c r="BQ356" i="6"/>
  <c r="BQ357" i="6"/>
  <c r="BQ358" i="6"/>
  <c r="BQ359" i="6"/>
  <c r="BQ360" i="6"/>
  <c r="BQ361" i="6"/>
  <c r="BQ362" i="6"/>
  <c r="BQ363" i="6"/>
  <c r="BQ364" i="6"/>
  <c r="BQ365" i="6"/>
  <c r="BQ366" i="6"/>
  <c r="BQ367" i="6"/>
  <c r="BQ368" i="6"/>
  <c r="BQ369" i="6"/>
  <c r="BQ370" i="6"/>
  <c r="BQ371" i="6"/>
  <c r="BQ372" i="6"/>
  <c r="BQ373" i="6"/>
  <c r="BQ374" i="6"/>
  <c r="BQ375" i="6"/>
  <c r="BQ376" i="6"/>
  <c r="BQ377" i="6"/>
  <c r="BQ378" i="6"/>
  <c r="BQ379" i="6"/>
  <c r="BQ380" i="6"/>
  <c r="BQ381" i="6"/>
  <c r="BQ382" i="6"/>
  <c r="BQ383" i="6"/>
  <c r="BQ384" i="6"/>
  <c r="BQ385" i="6"/>
  <c r="BQ386" i="6"/>
  <c r="BQ387" i="6"/>
  <c r="BQ388" i="6"/>
  <c r="BQ389" i="6"/>
  <c r="BQ390" i="6"/>
  <c r="BQ391" i="6"/>
  <c r="BQ392" i="6"/>
  <c r="BQ393" i="6"/>
  <c r="BQ394" i="6"/>
  <c r="BQ395" i="6"/>
  <c r="BQ396" i="6"/>
  <c r="BQ397" i="6"/>
  <c r="BQ398" i="6"/>
  <c r="BQ399" i="6"/>
  <c r="BQ400" i="6"/>
  <c r="BQ401" i="6"/>
  <c r="BQ402" i="6"/>
  <c r="BQ403" i="6"/>
  <c r="BQ404" i="6"/>
  <c r="BQ405" i="6"/>
  <c r="BQ406" i="6"/>
  <c r="BQ407" i="6"/>
  <c r="BQ408" i="6"/>
  <c r="BQ409" i="6"/>
  <c r="BQ410" i="6"/>
  <c r="BQ411" i="6"/>
  <c r="BQ412" i="6"/>
  <c r="BQ413" i="6"/>
  <c r="BQ414" i="6"/>
  <c r="BQ415" i="6"/>
  <c r="BQ416" i="6"/>
  <c r="BQ417" i="6"/>
  <c r="BQ418" i="6"/>
  <c r="BQ419" i="6"/>
  <c r="BQ420" i="6"/>
  <c r="BQ421" i="6"/>
  <c r="BQ422" i="6"/>
  <c r="BQ423" i="6"/>
  <c r="BQ424" i="6"/>
  <c r="BQ425" i="6"/>
  <c r="BQ426" i="6"/>
  <c r="BQ427" i="6"/>
  <c r="BQ428" i="6"/>
  <c r="BQ429" i="6"/>
  <c r="BQ430" i="6"/>
  <c r="BQ431" i="6"/>
  <c r="BQ432" i="6"/>
  <c r="BQ433" i="6"/>
  <c r="BQ434" i="6"/>
  <c r="BQ435" i="6"/>
  <c r="BQ436" i="6"/>
  <c r="BQ437" i="6"/>
  <c r="BQ438" i="6"/>
  <c r="BQ439" i="6"/>
  <c r="BQ440" i="6"/>
  <c r="BQ441" i="6"/>
  <c r="BQ442" i="6"/>
  <c r="BQ443" i="6"/>
  <c r="BQ444" i="6"/>
  <c r="BQ445" i="6"/>
  <c r="BQ446" i="6"/>
  <c r="BQ447" i="6"/>
  <c r="BQ448" i="6"/>
  <c r="BQ449" i="6"/>
  <c r="BQ450" i="6"/>
  <c r="BQ451" i="6"/>
  <c r="BQ452" i="6"/>
  <c r="BQ453" i="6"/>
  <c r="BQ454" i="6"/>
  <c r="BQ455" i="6"/>
  <c r="BQ456" i="6"/>
  <c r="BQ457" i="6"/>
  <c r="BQ458" i="6"/>
  <c r="BQ459" i="6"/>
  <c r="BQ460" i="6"/>
  <c r="BQ461" i="6"/>
  <c r="BQ462" i="6"/>
  <c r="BQ463" i="6"/>
  <c r="BQ464" i="6"/>
  <c r="BQ465" i="6"/>
  <c r="BQ466" i="6"/>
  <c r="BQ467" i="6"/>
  <c r="BQ468" i="6"/>
  <c r="BQ469" i="6"/>
  <c r="BQ470" i="6"/>
  <c r="BQ471" i="6"/>
  <c r="BQ472" i="6"/>
  <c r="BQ473" i="6"/>
  <c r="BQ474" i="6"/>
  <c r="BQ475" i="6"/>
  <c r="BQ476" i="6"/>
  <c r="BQ477" i="6"/>
  <c r="BQ478" i="6"/>
  <c r="BQ479" i="6"/>
  <c r="BQ480" i="6"/>
  <c r="BQ481" i="6"/>
  <c r="BQ482" i="6"/>
  <c r="BQ483" i="6"/>
  <c r="BQ484" i="6"/>
  <c r="BQ485" i="6"/>
  <c r="BQ486" i="6"/>
  <c r="BQ487" i="6"/>
  <c r="BQ488" i="6"/>
  <c r="BQ489" i="6"/>
  <c r="BQ490" i="6"/>
  <c r="BQ491" i="6"/>
  <c r="BQ492" i="6"/>
  <c r="BQ493" i="6"/>
  <c r="BQ494" i="6"/>
  <c r="BQ495" i="6"/>
  <c r="BQ496" i="6"/>
  <c r="BQ497" i="6"/>
  <c r="BQ498" i="6"/>
  <c r="BQ499" i="6"/>
  <c r="BQ500" i="6"/>
  <c r="BQ501" i="6"/>
  <c r="BQ502" i="6"/>
  <c r="BQ503" i="6"/>
  <c r="BQ504" i="6"/>
  <c r="BQ505" i="6"/>
  <c r="BR7" i="6"/>
  <c r="BR8" i="6"/>
  <c r="BR9" i="6"/>
  <c r="BR10" i="6"/>
  <c r="BR11" i="6"/>
  <c r="BR12" i="6"/>
  <c r="BR13" i="6"/>
  <c r="BR14" i="6"/>
  <c r="BR15" i="6"/>
  <c r="BR16" i="6"/>
  <c r="BR17" i="6"/>
  <c r="BR18" i="6"/>
  <c r="BR19" i="6"/>
  <c r="BR20" i="6"/>
  <c r="BR21" i="6"/>
  <c r="BR22" i="6"/>
  <c r="BR23" i="6"/>
  <c r="BR24" i="6"/>
  <c r="BR25" i="6"/>
  <c r="BR26" i="6"/>
  <c r="BR27" i="6"/>
  <c r="BR28" i="6"/>
  <c r="BR29" i="6"/>
  <c r="BR30" i="6"/>
  <c r="BR31" i="6"/>
  <c r="BR32" i="6"/>
  <c r="BR33" i="6"/>
  <c r="BR34" i="6"/>
  <c r="BR35" i="6"/>
  <c r="BR36" i="6"/>
  <c r="BR37" i="6"/>
  <c r="BR38" i="6"/>
  <c r="BR39" i="6"/>
  <c r="BR40" i="6"/>
  <c r="BR41" i="6"/>
  <c r="BR42" i="6"/>
  <c r="BR43" i="6"/>
  <c r="BR44" i="6"/>
  <c r="BR45" i="6"/>
  <c r="BR46" i="6"/>
  <c r="BR47" i="6"/>
  <c r="BR48" i="6"/>
  <c r="BR49" i="6"/>
  <c r="BR50" i="6"/>
  <c r="BR51" i="6"/>
  <c r="BR52" i="6"/>
  <c r="BR53" i="6"/>
  <c r="BR54" i="6"/>
  <c r="BR55" i="6"/>
  <c r="BR56" i="6"/>
  <c r="BR57" i="6"/>
  <c r="BR58" i="6"/>
  <c r="BR59" i="6"/>
  <c r="BR60" i="6"/>
  <c r="BR61" i="6"/>
  <c r="BR62" i="6"/>
  <c r="BR63" i="6"/>
  <c r="BR64" i="6"/>
  <c r="BR65" i="6"/>
  <c r="BR66" i="6"/>
  <c r="BR67" i="6"/>
  <c r="BR68" i="6"/>
  <c r="BR69" i="6"/>
  <c r="BR70" i="6"/>
  <c r="BR71" i="6"/>
  <c r="BR72" i="6"/>
  <c r="BR73" i="6"/>
  <c r="BR74" i="6"/>
  <c r="BR75" i="6"/>
  <c r="BR76" i="6"/>
  <c r="BR77" i="6"/>
  <c r="BR78" i="6"/>
  <c r="BR79" i="6"/>
  <c r="BR80" i="6"/>
  <c r="BR81" i="6"/>
  <c r="BR82" i="6"/>
  <c r="BR83" i="6"/>
  <c r="BR84" i="6"/>
  <c r="BR85" i="6"/>
  <c r="BR86" i="6"/>
  <c r="BR87" i="6"/>
  <c r="BR88" i="6"/>
  <c r="BR89" i="6"/>
  <c r="BR90" i="6"/>
  <c r="BR91" i="6"/>
  <c r="BR92" i="6"/>
  <c r="BR93" i="6"/>
  <c r="BR94" i="6"/>
  <c r="BR95" i="6"/>
  <c r="BR96" i="6"/>
  <c r="BR97" i="6"/>
  <c r="BR98" i="6"/>
  <c r="BR99" i="6"/>
  <c r="BR100" i="6"/>
  <c r="BR101" i="6"/>
  <c r="BR102" i="6"/>
  <c r="BR103" i="6"/>
  <c r="BR104" i="6"/>
  <c r="BR105" i="6"/>
  <c r="BR106" i="6"/>
  <c r="BR107" i="6"/>
  <c r="BR108" i="6"/>
  <c r="BR109" i="6"/>
  <c r="BR110" i="6"/>
  <c r="BR111" i="6"/>
  <c r="BR112" i="6"/>
  <c r="BR113" i="6"/>
  <c r="BR114" i="6"/>
  <c r="BR115" i="6"/>
  <c r="BR116" i="6"/>
  <c r="BR117" i="6"/>
  <c r="BR118" i="6"/>
  <c r="BR119" i="6"/>
  <c r="BR120" i="6"/>
  <c r="BR121" i="6"/>
  <c r="BR122" i="6"/>
  <c r="BR123" i="6"/>
  <c r="BR124" i="6"/>
  <c r="BR125" i="6"/>
  <c r="BR126" i="6"/>
  <c r="BR127" i="6"/>
  <c r="BR128" i="6"/>
  <c r="BR129" i="6"/>
  <c r="BR130" i="6"/>
  <c r="BR131" i="6"/>
  <c r="BR132" i="6"/>
  <c r="BR133" i="6"/>
  <c r="BR134" i="6"/>
  <c r="BR135" i="6"/>
  <c r="BR136" i="6"/>
  <c r="BR137" i="6"/>
  <c r="BR138" i="6"/>
  <c r="BR139" i="6"/>
  <c r="BR140" i="6"/>
  <c r="BR141" i="6"/>
  <c r="BR142" i="6"/>
  <c r="BR143" i="6"/>
  <c r="BR144" i="6"/>
  <c r="BR145" i="6"/>
  <c r="BR146" i="6"/>
  <c r="BR147" i="6"/>
  <c r="BR148" i="6"/>
  <c r="BR149" i="6"/>
  <c r="BR150" i="6"/>
  <c r="BR151" i="6"/>
  <c r="BR152" i="6"/>
  <c r="BR153" i="6"/>
  <c r="BR154" i="6"/>
  <c r="BR155" i="6"/>
  <c r="BR156" i="6"/>
  <c r="BR157" i="6"/>
  <c r="BR158" i="6"/>
  <c r="BR159" i="6"/>
  <c r="BR160" i="6"/>
  <c r="BR161" i="6"/>
  <c r="BR162" i="6"/>
  <c r="BR163" i="6"/>
  <c r="BR164" i="6"/>
  <c r="BR165" i="6"/>
  <c r="BR166" i="6"/>
  <c r="BR167" i="6"/>
  <c r="BR168" i="6"/>
  <c r="BR169" i="6"/>
  <c r="BR170" i="6"/>
  <c r="BR171" i="6"/>
  <c r="BR172" i="6"/>
  <c r="BR173" i="6"/>
  <c r="BR174" i="6"/>
  <c r="BR175" i="6"/>
  <c r="BR176" i="6"/>
  <c r="BR177" i="6"/>
  <c r="BR178" i="6"/>
  <c r="BR179" i="6"/>
  <c r="BR180" i="6"/>
  <c r="BR181" i="6"/>
  <c r="BR182" i="6"/>
  <c r="BR183" i="6"/>
  <c r="BR184" i="6"/>
  <c r="BR185" i="6"/>
  <c r="BR186" i="6"/>
  <c r="BR187" i="6"/>
  <c r="BR188" i="6"/>
  <c r="BR189" i="6"/>
  <c r="BR190" i="6"/>
  <c r="BR191" i="6"/>
  <c r="BR192" i="6"/>
  <c r="BR193" i="6"/>
  <c r="BR194" i="6"/>
  <c r="BR195" i="6"/>
  <c r="BR196" i="6"/>
  <c r="BR197" i="6"/>
  <c r="BR198" i="6"/>
  <c r="BR199" i="6"/>
  <c r="BR200" i="6"/>
  <c r="BR201" i="6"/>
  <c r="BR202" i="6"/>
  <c r="BR203" i="6"/>
  <c r="BR204" i="6"/>
  <c r="BR205" i="6"/>
  <c r="BR206" i="6"/>
  <c r="BR207" i="6"/>
  <c r="BR208" i="6"/>
  <c r="BR209" i="6"/>
  <c r="BR210" i="6"/>
  <c r="BR211" i="6"/>
  <c r="BR212" i="6"/>
  <c r="BR213" i="6"/>
  <c r="BR214" i="6"/>
  <c r="BR215" i="6"/>
  <c r="BR216" i="6"/>
  <c r="BR217" i="6"/>
  <c r="BR218" i="6"/>
  <c r="BR219" i="6"/>
  <c r="BR220" i="6"/>
  <c r="BR221" i="6"/>
  <c r="BR222" i="6"/>
  <c r="BR223" i="6"/>
  <c r="BR224" i="6"/>
  <c r="BR225" i="6"/>
  <c r="BR226" i="6"/>
  <c r="BR227" i="6"/>
  <c r="BR228" i="6"/>
  <c r="BR229" i="6"/>
  <c r="BR230" i="6"/>
  <c r="BR231" i="6"/>
  <c r="BR232" i="6"/>
  <c r="BR233" i="6"/>
  <c r="BR234" i="6"/>
  <c r="BR235" i="6"/>
  <c r="BR236" i="6"/>
  <c r="BR237" i="6"/>
  <c r="BR238" i="6"/>
  <c r="BR239" i="6"/>
  <c r="BR240" i="6"/>
  <c r="BR241" i="6"/>
  <c r="BR242" i="6"/>
  <c r="BR243" i="6"/>
  <c r="BR244" i="6"/>
  <c r="BR245" i="6"/>
  <c r="BR246" i="6"/>
  <c r="BR247" i="6"/>
  <c r="BR248" i="6"/>
  <c r="BR249" i="6"/>
  <c r="BR250" i="6"/>
  <c r="BR251" i="6"/>
  <c r="BR252" i="6"/>
  <c r="BR253" i="6"/>
  <c r="BR254" i="6"/>
  <c r="BR255" i="6"/>
  <c r="BR256" i="6"/>
  <c r="BR257" i="6"/>
  <c r="BR258" i="6"/>
  <c r="BR259" i="6"/>
  <c r="BR260" i="6"/>
  <c r="BR261" i="6"/>
  <c r="BR262" i="6"/>
  <c r="BR263" i="6"/>
  <c r="BR264" i="6"/>
  <c r="BR265" i="6"/>
  <c r="BR266" i="6"/>
  <c r="BR267" i="6"/>
  <c r="BR268" i="6"/>
  <c r="BR269" i="6"/>
  <c r="BR270" i="6"/>
  <c r="BR271" i="6"/>
  <c r="BR272" i="6"/>
  <c r="BR273" i="6"/>
  <c r="BR274" i="6"/>
  <c r="BR275" i="6"/>
  <c r="BR276" i="6"/>
  <c r="BR277" i="6"/>
  <c r="BR278" i="6"/>
  <c r="BR279" i="6"/>
  <c r="BR280" i="6"/>
  <c r="BR281" i="6"/>
  <c r="BR282" i="6"/>
  <c r="BR283" i="6"/>
  <c r="BR284" i="6"/>
  <c r="BR285" i="6"/>
  <c r="BR286" i="6"/>
  <c r="BR287" i="6"/>
  <c r="BR288" i="6"/>
  <c r="BR289" i="6"/>
  <c r="BR290" i="6"/>
  <c r="BR291" i="6"/>
  <c r="BR292" i="6"/>
  <c r="BR293" i="6"/>
  <c r="BR294" i="6"/>
  <c r="BR295" i="6"/>
  <c r="BR296" i="6"/>
  <c r="BR297" i="6"/>
  <c r="BR298" i="6"/>
  <c r="BR299" i="6"/>
  <c r="BR300" i="6"/>
  <c r="BR301" i="6"/>
  <c r="BR302" i="6"/>
  <c r="BR303" i="6"/>
  <c r="BR304" i="6"/>
  <c r="BR305" i="6"/>
  <c r="BR306" i="6"/>
  <c r="BR307" i="6"/>
  <c r="BR308" i="6"/>
  <c r="BR309" i="6"/>
  <c r="BR310" i="6"/>
  <c r="BR311" i="6"/>
  <c r="BR312" i="6"/>
  <c r="BR313" i="6"/>
  <c r="BR314" i="6"/>
  <c r="BR315" i="6"/>
  <c r="BR316" i="6"/>
  <c r="BR317" i="6"/>
  <c r="BR318" i="6"/>
  <c r="BR319" i="6"/>
  <c r="BR320" i="6"/>
  <c r="BR321" i="6"/>
  <c r="BR322" i="6"/>
  <c r="BR323" i="6"/>
  <c r="BR324" i="6"/>
  <c r="BR325" i="6"/>
  <c r="BR326" i="6"/>
  <c r="BR327" i="6"/>
  <c r="BR328" i="6"/>
  <c r="BR329" i="6"/>
  <c r="BR330" i="6"/>
  <c r="BR331" i="6"/>
  <c r="BR332" i="6"/>
  <c r="BR333" i="6"/>
  <c r="BR334" i="6"/>
  <c r="BR335" i="6"/>
  <c r="BR336" i="6"/>
  <c r="BR337" i="6"/>
  <c r="BR338" i="6"/>
  <c r="BR339" i="6"/>
  <c r="BR340" i="6"/>
  <c r="BR341" i="6"/>
  <c r="BR342" i="6"/>
  <c r="BR343" i="6"/>
  <c r="BR344" i="6"/>
  <c r="BR345" i="6"/>
  <c r="BR346" i="6"/>
  <c r="BR347" i="6"/>
  <c r="BR348" i="6"/>
  <c r="BR349" i="6"/>
  <c r="BR350" i="6"/>
  <c r="BR351" i="6"/>
  <c r="BR352" i="6"/>
  <c r="BR353" i="6"/>
  <c r="BR354" i="6"/>
  <c r="BR355" i="6"/>
  <c r="BR356" i="6"/>
  <c r="BR357" i="6"/>
  <c r="BR358" i="6"/>
  <c r="BR359" i="6"/>
  <c r="BR360" i="6"/>
  <c r="BR361" i="6"/>
  <c r="BR362" i="6"/>
  <c r="BR363" i="6"/>
  <c r="BR364" i="6"/>
  <c r="BR365" i="6"/>
  <c r="BR366" i="6"/>
  <c r="BR367" i="6"/>
  <c r="BR368" i="6"/>
  <c r="BR369" i="6"/>
  <c r="BR370" i="6"/>
  <c r="BR371" i="6"/>
  <c r="BR372" i="6"/>
  <c r="BR373" i="6"/>
  <c r="BR374" i="6"/>
  <c r="BR375" i="6"/>
  <c r="BR376" i="6"/>
  <c r="BR377" i="6"/>
  <c r="BR378" i="6"/>
  <c r="BR379" i="6"/>
  <c r="BR380" i="6"/>
  <c r="BR381" i="6"/>
  <c r="BR382" i="6"/>
  <c r="BR383" i="6"/>
  <c r="BR384" i="6"/>
  <c r="BR385" i="6"/>
  <c r="BR386" i="6"/>
  <c r="BR387" i="6"/>
  <c r="BR388" i="6"/>
  <c r="BR389" i="6"/>
  <c r="BR390" i="6"/>
  <c r="BR391" i="6"/>
  <c r="BR392" i="6"/>
  <c r="BR393" i="6"/>
  <c r="BR394" i="6"/>
  <c r="BR395" i="6"/>
  <c r="BR396" i="6"/>
  <c r="BR397" i="6"/>
  <c r="BR398" i="6"/>
  <c r="BR399" i="6"/>
  <c r="BR400" i="6"/>
  <c r="BR401" i="6"/>
  <c r="BR402" i="6"/>
  <c r="BR403" i="6"/>
  <c r="BR404" i="6"/>
  <c r="BR405" i="6"/>
  <c r="BR406" i="6"/>
  <c r="BR407" i="6"/>
  <c r="BR408" i="6"/>
  <c r="BR409" i="6"/>
  <c r="BR410" i="6"/>
  <c r="BR411" i="6"/>
  <c r="BR412" i="6"/>
  <c r="BR413" i="6"/>
  <c r="BR414" i="6"/>
  <c r="BR415" i="6"/>
  <c r="BR416" i="6"/>
  <c r="BR417" i="6"/>
  <c r="BR418" i="6"/>
  <c r="BR419" i="6"/>
  <c r="BR420" i="6"/>
  <c r="BR421" i="6"/>
  <c r="BR422" i="6"/>
  <c r="BR423" i="6"/>
  <c r="BR424" i="6"/>
  <c r="BR425" i="6"/>
  <c r="BR426" i="6"/>
  <c r="BR427" i="6"/>
  <c r="BR428" i="6"/>
  <c r="BR429" i="6"/>
  <c r="BR430" i="6"/>
  <c r="BR431" i="6"/>
  <c r="BR432" i="6"/>
  <c r="BR433" i="6"/>
  <c r="BR434" i="6"/>
  <c r="BR435" i="6"/>
  <c r="BR436" i="6"/>
  <c r="BR437" i="6"/>
  <c r="BR438" i="6"/>
  <c r="BR439" i="6"/>
  <c r="BR440" i="6"/>
  <c r="BR441" i="6"/>
  <c r="BR442" i="6"/>
  <c r="BR443" i="6"/>
  <c r="BR444" i="6"/>
  <c r="BR445" i="6"/>
  <c r="BR446" i="6"/>
  <c r="BR447" i="6"/>
  <c r="BR448" i="6"/>
  <c r="BR449" i="6"/>
  <c r="BR450" i="6"/>
  <c r="BR451" i="6"/>
  <c r="BR452" i="6"/>
  <c r="BR453" i="6"/>
  <c r="BR454" i="6"/>
  <c r="BR455" i="6"/>
  <c r="BR456" i="6"/>
  <c r="BR457" i="6"/>
  <c r="BR458" i="6"/>
  <c r="BR459" i="6"/>
  <c r="BR460" i="6"/>
  <c r="BR461" i="6"/>
  <c r="BR462" i="6"/>
  <c r="BR463" i="6"/>
  <c r="BR464" i="6"/>
  <c r="BR465" i="6"/>
  <c r="BR466" i="6"/>
  <c r="BR467" i="6"/>
  <c r="BR468" i="6"/>
  <c r="BR469" i="6"/>
  <c r="BR470" i="6"/>
  <c r="BR471" i="6"/>
  <c r="BR472" i="6"/>
  <c r="BR473" i="6"/>
  <c r="BR474" i="6"/>
  <c r="BR475" i="6"/>
  <c r="BR476" i="6"/>
  <c r="BR477" i="6"/>
  <c r="BR478" i="6"/>
  <c r="BR479" i="6"/>
  <c r="BR480" i="6"/>
  <c r="BR481" i="6"/>
  <c r="BR482" i="6"/>
  <c r="BR483" i="6"/>
  <c r="BR484" i="6"/>
  <c r="BR485" i="6"/>
  <c r="BR486" i="6"/>
  <c r="BR487" i="6"/>
  <c r="BR488" i="6"/>
  <c r="BR489" i="6"/>
  <c r="BR490" i="6"/>
  <c r="BR491" i="6"/>
  <c r="BR492" i="6"/>
  <c r="BR493" i="6"/>
  <c r="BR494" i="6"/>
  <c r="BR495" i="6"/>
  <c r="BR496" i="6"/>
  <c r="BR497" i="6"/>
  <c r="BR498" i="6"/>
  <c r="BR499" i="6"/>
  <c r="BR500" i="6"/>
  <c r="BR501" i="6"/>
  <c r="BR502" i="6"/>
  <c r="BR503" i="6"/>
  <c r="BR504" i="6"/>
  <c r="BR505" i="6"/>
  <c r="BX7" i="6"/>
  <c r="BX8" i="6"/>
  <c r="BX9" i="6"/>
  <c r="BX10" i="6"/>
  <c r="BX11" i="6"/>
  <c r="BX12" i="6"/>
  <c r="BX13" i="6"/>
  <c r="BX14" i="6"/>
  <c r="BX15" i="6"/>
  <c r="BX16" i="6"/>
  <c r="BX17" i="6"/>
  <c r="BX18" i="6"/>
  <c r="BX19" i="6"/>
  <c r="BX20" i="6"/>
  <c r="BX21" i="6"/>
  <c r="BX22" i="6"/>
  <c r="BX23" i="6"/>
  <c r="BX24" i="6"/>
  <c r="BX25" i="6"/>
  <c r="BX26" i="6"/>
  <c r="BX27" i="6"/>
  <c r="BX28" i="6"/>
  <c r="BX29" i="6"/>
  <c r="BX30" i="6"/>
  <c r="BX31" i="6"/>
  <c r="BX32" i="6"/>
  <c r="BX33" i="6"/>
  <c r="BX34" i="6"/>
  <c r="BX35" i="6"/>
  <c r="BX36" i="6"/>
  <c r="BX37" i="6"/>
  <c r="BX38" i="6"/>
  <c r="BX39" i="6"/>
  <c r="BX40" i="6"/>
  <c r="BX41" i="6"/>
  <c r="BX42" i="6"/>
  <c r="BX43" i="6"/>
  <c r="BX44" i="6"/>
  <c r="BX45" i="6"/>
  <c r="BX46" i="6"/>
  <c r="BX47" i="6"/>
  <c r="BX48" i="6"/>
  <c r="BX49" i="6"/>
  <c r="BX50" i="6"/>
  <c r="BX51" i="6"/>
  <c r="BX52" i="6"/>
  <c r="BX53" i="6"/>
  <c r="BX54" i="6"/>
  <c r="BX55" i="6"/>
  <c r="BX56" i="6"/>
  <c r="BX57" i="6"/>
  <c r="BX58" i="6"/>
  <c r="BX59" i="6"/>
  <c r="BX60" i="6"/>
  <c r="BX61" i="6"/>
  <c r="BX62" i="6"/>
  <c r="BX63" i="6"/>
  <c r="BX64" i="6"/>
  <c r="BX65" i="6"/>
  <c r="BX66" i="6"/>
  <c r="BX67" i="6"/>
  <c r="BX68" i="6"/>
  <c r="BX69" i="6"/>
  <c r="BX70" i="6"/>
  <c r="BX71" i="6"/>
  <c r="BX72" i="6"/>
  <c r="BX73" i="6"/>
  <c r="BX74" i="6"/>
  <c r="BX75" i="6"/>
  <c r="BX76" i="6"/>
  <c r="BX77" i="6"/>
  <c r="BX78" i="6"/>
  <c r="BX79" i="6"/>
  <c r="BX80" i="6"/>
  <c r="BX81" i="6"/>
  <c r="BX82" i="6"/>
  <c r="BX83" i="6"/>
  <c r="BX84" i="6"/>
  <c r="BX85" i="6"/>
  <c r="BX86" i="6"/>
  <c r="BX87" i="6"/>
  <c r="BX88" i="6"/>
  <c r="BX89" i="6"/>
  <c r="BX90" i="6"/>
  <c r="BX91" i="6"/>
  <c r="BX92" i="6"/>
  <c r="BX93" i="6"/>
  <c r="BX94" i="6"/>
  <c r="BX95" i="6"/>
  <c r="BX96" i="6"/>
  <c r="BX97" i="6"/>
  <c r="BX98" i="6"/>
  <c r="BX99" i="6"/>
  <c r="BX100" i="6"/>
  <c r="BX101" i="6"/>
  <c r="BX102" i="6"/>
  <c r="BX103" i="6"/>
  <c r="BX104" i="6"/>
  <c r="BX105" i="6"/>
  <c r="BX106" i="6"/>
  <c r="BX107" i="6"/>
  <c r="BX108" i="6"/>
  <c r="BX109" i="6"/>
  <c r="BX110" i="6"/>
  <c r="BX111" i="6"/>
  <c r="BX112" i="6"/>
  <c r="BX113" i="6"/>
  <c r="BX114" i="6"/>
  <c r="BX115" i="6"/>
  <c r="BX116" i="6"/>
  <c r="BX117" i="6"/>
  <c r="BX118" i="6"/>
  <c r="BX119" i="6"/>
  <c r="BX120" i="6"/>
  <c r="BX121" i="6"/>
  <c r="BX122" i="6"/>
  <c r="BX123" i="6"/>
  <c r="BX124" i="6"/>
  <c r="BX125" i="6"/>
  <c r="BX126" i="6"/>
  <c r="BX127" i="6"/>
  <c r="BX128" i="6"/>
  <c r="BX129" i="6"/>
  <c r="BX130" i="6"/>
  <c r="BX131" i="6"/>
  <c r="BX132" i="6"/>
  <c r="BX133" i="6"/>
  <c r="BX134" i="6"/>
  <c r="BX135" i="6"/>
  <c r="BX136" i="6"/>
  <c r="BX137" i="6"/>
  <c r="BX138" i="6"/>
  <c r="BX139" i="6"/>
  <c r="BX140" i="6"/>
  <c r="BX141" i="6"/>
  <c r="BX142" i="6"/>
  <c r="BX143" i="6"/>
  <c r="BX144" i="6"/>
  <c r="BX145" i="6"/>
  <c r="BX146" i="6"/>
  <c r="BX147" i="6"/>
  <c r="BX148" i="6"/>
  <c r="BX149" i="6"/>
  <c r="BX150" i="6"/>
  <c r="BX151" i="6"/>
  <c r="BX152" i="6"/>
  <c r="BX153" i="6"/>
  <c r="BX154" i="6"/>
  <c r="BX155" i="6"/>
  <c r="BX156" i="6"/>
  <c r="BX157" i="6"/>
  <c r="BX158" i="6"/>
  <c r="BX159" i="6"/>
  <c r="BX160" i="6"/>
  <c r="BX161" i="6"/>
  <c r="BX162" i="6"/>
  <c r="BX163" i="6"/>
  <c r="BX164" i="6"/>
  <c r="BX165" i="6"/>
  <c r="BX166" i="6"/>
  <c r="BX167" i="6"/>
  <c r="BX168" i="6"/>
  <c r="BX169" i="6"/>
  <c r="BX170" i="6"/>
  <c r="BX171" i="6"/>
  <c r="BX172" i="6"/>
  <c r="BX173" i="6"/>
  <c r="BX174" i="6"/>
  <c r="BX175" i="6"/>
  <c r="BX176" i="6"/>
  <c r="BX177" i="6"/>
  <c r="BX178" i="6"/>
  <c r="BX179" i="6"/>
  <c r="BX180" i="6"/>
  <c r="BX181" i="6"/>
  <c r="BX182" i="6"/>
  <c r="BX183" i="6"/>
  <c r="BX184" i="6"/>
  <c r="BX185" i="6"/>
  <c r="BX186" i="6"/>
  <c r="BX187" i="6"/>
  <c r="BX188" i="6"/>
  <c r="BX189" i="6"/>
  <c r="BX190" i="6"/>
  <c r="BX191" i="6"/>
  <c r="BX192" i="6"/>
  <c r="BX193" i="6"/>
  <c r="BX194" i="6"/>
  <c r="BX195" i="6"/>
  <c r="BX196" i="6"/>
  <c r="BX197" i="6"/>
  <c r="BX198" i="6"/>
  <c r="BX199" i="6"/>
  <c r="BX200" i="6"/>
  <c r="BX201" i="6"/>
  <c r="BX202" i="6"/>
  <c r="BX203" i="6"/>
  <c r="BX204" i="6"/>
  <c r="BX205" i="6"/>
  <c r="BX206" i="6"/>
  <c r="BX207" i="6"/>
  <c r="BX208" i="6"/>
  <c r="BX209" i="6"/>
  <c r="BX210" i="6"/>
  <c r="BX211" i="6"/>
  <c r="BX212" i="6"/>
  <c r="BX213" i="6"/>
  <c r="BX214" i="6"/>
  <c r="BX215" i="6"/>
  <c r="BX216" i="6"/>
  <c r="BX217" i="6"/>
  <c r="BX218" i="6"/>
  <c r="BX219" i="6"/>
  <c r="BX220" i="6"/>
  <c r="BX221" i="6"/>
  <c r="BX222" i="6"/>
  <c r="BX223" i="6"/>
  <c r="BX224" i="6"/>
  <c r="BX225" i="6"/>
  <c r="BX226" i="6"/>
  <c r="BX227" i="6"/>
  <c r="BX228" i="6"/>
  <c r="BX229" i="6"/>
  <c r="BX230" i="6"/>
  <c r="BX231" i="6"/>
  <c r="BX232" i="6"/>
  <c r="BX233" i="6"/>
  <c r="BX234" i="6"/>
  <c r="BX235" i="6"/>
  <c r="BX236" i="6"/>
  <c r="BX237" i="6"/>
  <c r="BX238" i="6"/>
  <c r="BX239" i="6"/>
  <c r="BX240" i="6"/>
  <c r="BX241" i="6"/>
  <c r="BX242" i="6"/>
  <c r="BX243" i="6"/>
  <c r="BX244" i="6"/>
  <c r="BX245" i="6"/>
  <c r="BX246" i="6"/>
  <c r="BX247" i="6"/>
  <c r="BX248" i="6"/>
  <c r="BX249" i="6"/>
  <c r="BX250" i="6"/>
  <c r="BX251" i="6"/>
  <c r="BX252" i="6"/>
  <c r="BX253" i="6"/>
  <c r="BX254" i="6"/>
  <c r="BX255" i="6"/>
  <c r="BX256" i="6"/>
  <c r="BX257" i="6"/>
  <c r="BX258" i="6"/>
  <c r="BX259" i="6"/>
  <c r="BX260" i="6"/>
  <c r="BX261" i="6"/>
  <c r="BX262" i="6"/>
  <c r="BX263" i="6"/>
  <c r="BX264" i="6"/>
  <c r="BX265" i="6"/>
  <c r="BX266" i="6"/>
  <c r="BX267" i="6"/>
  <c r="BX268" i="6"/>
  <c r="BX269" i="6"/>
  <c r="BX270" i="6"/>
  <c r="BX271" i="6"/>
  <c r="BX272" i="6"/>
  <c r="BX273" i="6"/>
  <c r="BX274" i="6"/>
  <c r="BX275" i="6"/>
  <c r="BX276" i="6"/>
  <c r="BX277" i="6"/>
  <c r="BX278" i="6"/>
  <c r="BX279" i="6"/>
  <c r="BX280" i="6"/>
  <c r="BX281" i="6"/>
  <c r="BX282" i="6"/>
  <c r="BX283" i="6"/>
  <c r="BX284" i="6"/>
  <c r="BX285" i="6"/>
  <c r="BX286" i="6"/>
  <c r="BX287" i="6"/>
  <c r="BX288" i="6"/>
  <c r="BX289" i="6"/>
  <c r="BX290" i="6"/>
  <c r="BX291" i="6"/>
  <c r="BX292" i="6"/>
  <c r="BX293" i="6"/>
  <c r="BX294" i="6"/>
  <c r="BX295" i="6"/>
  <c r="BX296" i="6"/>
  <c r="BX297" i="6"/>
  <c r="BX298" i="6"/>
  <c r="BX299" i="6"/>
  <c r="BX300" i="6"/>
  <c r="BX301" i="6"/>
  <c r="BX302" i="6"/>
  <c r="BX303" i="6"/>
  <c r="BX304" i="6"/>
  <c r="BX305" i="6"/>
  <c r="BX306" i="6"/>
  <c r="BX307" i="6"/>
  <c r="BX308" i="6"/>
  <c r="BX309" i="6"/>
  <c r="BX310" i="6"/>
  <c r="BX311" i="6"/>
  <c r="BX312" i="6"/>
  <c r="BX313" i="6"/>
  <c r="BX314" i="6"/>
  <c r="BX315" i="6"/>
  <c r="BX316" i="6"/>
  <c r="BX317" i="6"/>
  <c r="BX318" i="6"/>
  <c r="BX319" i="6"/>
  <c r="BX320" i="6"/>
  <c r="BX321" i="6"/>
  <c r="BX322" i="6"/>
  <c r="BX323" i="6"/>
  <c r="BX324" i="6"/>
  <c r="BX325" i="6"/>
  <c r="BX326" i="6"/>
  <c r="BX327" i="6"/>
  <c r="BX328" i="6"/>
  <c r="BX329" i="6"/>
  <c r="BX330" i="6"/>
  <c r="BX331" i="6"/>
  <c r="BX332" i="6"/>
  <c r="BX333" i="6"/>
  <c r="BX334" i="6"/>
  <c r="BX335" i="6"/>
  <c r="BX336" i="6"/>
  <c r="BX337" i="6"/>
  <c r="BX338" i="6"/>
  <c r="BX339" i="6"/>
  <c r="BX340" i="6"/>
  <c r="BX341" i="6"/>
  <c r="BX342" i="6"/>
  <c r="BX343" i="6"/>
  <c r="BX344" i="6"/>
  <c r="BX345" i="6"/>
  <c r="BX346" i="6"/>
  <c r="BX347" i="6"/>
  <c r="BX348" i="6"/>
  <c r="BX349" i="6"/>
  <c r="BX350" i="6"/>
  <c r="BX351" i="6"/>
  <c r="BX352" i="6"/>
  <c r="BX353" i="6"/>
  <c r="BX354" i="6"/>
  <c r="BX355" i="6"/>
  <c r="BX356" i="6"/>
  <c r="BX357" i="6"/>
  <c r="BX358" i="6"/>
  <c r="BX359" i="6"/>
  <c r="BX360" i="6"/>
  <c r="BX361" i="6"/>
  <c r="BX362" i="6"/>
  <c r="BX363" i="6"/>
  <c r="BX364" i="6"/>
  <c r="BX365" i="6"/>
  <c r="BX366" i="6"/>
  <c r="BX367" i="6"/>
  <c r="BX368" i="6"/>
  <c r="BX369" i="6"/>
  <c r="BX370" i="6"/>
  <c r="BX371" i="6"/>
  <c r="BX372" i="6"/>
  <c r="BX373" i="6"/>
  <c r="BX374" i="6"/>
  <c r="BX375" i="6"/>
  <c r="BX376" i="6"/>
  <c r="BX377" i="6"/>
  <c r="BX378" i="6"/>
  <c r="BX379" i="6"/>
  <c r="BX380" i="6"/>
  <c r="BX381" i="6"/>
  <c r="BX382" i="6"/>
  <c r="BX383" i="6"/>
  <c r="BX384" i="6"/>
  <c r="BX385" i="6"/>
  <c r="BX386" i="6"/>
  <c r="BX387" i="6"/>
  <c r="BX388" i="6"/>
  <c r="BX389" i="6"/>
  <c r="BX390" i="6"/>
  <c r="BX391" i="6"/>
  <c r="BX392" i="6"/>
  <c r="BX393" i="6"/>
  <c r="BX394" i="6"/>
  <c r="BX395" i="6"/>
  <c r="BX396" i="6"/>
  <c r="BX397" i="6"/>
  <c r="BX398" i="6"/>
  <c r="BX399" i="6"/>
  <c r="BX400" i="6"/>
  <c r="BX401" i="6"/>
  <c r="BX402" i="6"/>
  <c r="BX403" i="6"/>
  <c r="BX404" i="6"/>
  <c r="BX405" i="6"/>
  <c r="BX406" i="6"/>
  <c r="BX407" i="6"/>
  <c r="BX408" i="6"/>
  <c r="BX409" i="6"/>
  <c r="BX410" i="6"/>
  <c r="BX411" i="6"/>
  <c r="BX412" i="6"/>
  <c r="BX413" i="6"/>
  <c r="BX414" i="6"/>
  <c r="BX415" i="6"/>
  <c r="BX416" i="6"/>
  <c r="BX417" i="6"/>
  <c r="BX418" i="6"/>
  <c r="BX419" i="6"/>
  <c r="BX420" i="6"/>
  <c r="BX421" i="6"/>
  <c r="BX422" i="6"/>
  <c r="BX423" i="6"/>
  <c r="BX424" i="6"/>
  <c r="BX425" i="6"/>
  <c r="BX426" i="6"/>
  <c r="BX427" i="6"/>
  <c r="BX428" i="6"/>
  <c r="BX429" i="6"/>
  <c r="BX430" i="6"/>
  <c r="BX431" i="6"/>
  <c r="BX432" i="6"/>
  <c r="BX433" i="6"/>
  <c r="BX434" i="6"/>
  <c r="BX435" i="6"/>
  <c r="BX436" i="6"/>
  <c r="BX437" i="6"/>
  <c r="BX438" i="6"/>
  <c r="BX439" i="6"/>
  <c r="BX440" i="6"/>
  <c r="BX441" i="6"/>
  <c r="BX442" i="6"/>
  <c r="BX443" i="6"/>
  <c r="BX444" i="6"/>
  <c r="BX445" i="6"/>
  <c r="BX446" i="6"/>
  <c r="BX447" i="6"/>
  <c r="BX448" i="6"/>
  <c r="BX449" i="6"/>
  <c r="BX450" i="6"/>
  <c r="BX451" i="6"/>
  <c r="BX452" i="6"/>
  <c r="BX453" i="6"/>
  <c r="BX454" i="6"/>
  <c r="BX455" i="6"/>
  <c r="BX456" i="6"/>
  <c r="BX457" i="6"/>
  <c r="BX458" i="6"/>
  <c r="BX459" i="6"/>
  <c r="BX460" i="6"/>
  <c r="BX461" i="6"/>
  <c r="BX462" i="6"/>
  <c r="BX463" i="6"/>
  <c r="BX464" i="6"/>
  <c r="BX465" i="6"/>
  <c r="BX466" i="6"/>
  <c r="BX467" i="6"/>
  <c r="BX468" i="6"/>
  <c r="BX469" i="6"/>
  <c r="BX470" i="6"/>
  <c r="BX471" i="6"/>
  <c r="BX472" i="6"/>
  <c r="BX473" i="6"/>
  <c r="BX474" i="6"/>
  <c r="BX475" i="6"/>
  <c r="BX476" i="6"/>
  <c r="BX477" i="6"/>
  <c r="BX478" i="6"/>
  <c r="BX479" i="6"/>
  <c r="BX480" i="6"/>
  <c r="BX481" i="6"/>
  <c r="BX482" i="6"/>
  <c r="BX483" i="6"/>
  <c r="BX484" i="6"/>
  <c r="BX485" i="6"/>
  <c r="BX486" i="6"/>
  <c r="BX487" i="6"/>
  <c r="BX488" i="6"/>
  <c r="BX489" i="6"/>
  <c r="BX490" i="6"/>
  <c r="BX491" i="6"/>
  <c r="BX492" i="6"/>
  <c r="BX493" i="6"/>
  <c r="BX494" i="6"/>
  <c r="BX495" i="6"/>
  <c r="BX496" i="6"/>
  <c r="BX497" i="6"/>
  <c r="BX498" i="6"/>
  <c r="BX499" i="6"/>
  <c r="BX500" i="6"/>
  <c r="BX501" i="6"/>
  <c r="BX502" i="6"/>
  <c r="BX503" i="6"/>
  <c r="BX504" i="6"/>
  <c r="BX505" i="6"/>
  <c r="BY7" i="6"/>
  <c r="BY8" i="6"/>
  <c r="BY9" i="6"/>
  <c r="BY10" i="6"/>
  <c r="BY11" i="6"/>
  <c r="BY12" i="6"/>
  <c r="BY13" i="6"/>
  <c r="BY14" i="6"/>
  <c r="BY15" i="6"/>
  <c r="BY16" i="6"/>
  <c r="BY17" i="6"/>
  <c r="BY18" i="6"/>
  <c r="BY19" i="6"/>
  <c r="BY20" i="6"/>
  <c r="BY21" i="6"/>
  <c r="BY22" i="6"/>
  <c r="BY23" i="6"/>
  <c r="BY24" i="6"/>
  <c r="BY25" i="6"/>
  <c r="BY26" i="6"/>
  <c r="BY27" i="6"/>
  <c r="BY28" i="6"/>
  <c r="BY29" i="6"/>
  <c r="BY30" i="6"/>
  <c r="BY31" i="6"/>
  <c r="BY32" i="6"/>
  <c r="BY33" i="6"/>
  <c r="BY34" i="6"/>
  <c r="BY35" i="6"/>
  <c r="BY36" i="6"/>
  <c r="BY37" i="6"/>
  <c r="BY38" i="6"/>
  <c r="BY39" i="6"/>
  <c r="BY40" i="6"/>
  <c r="BY41" i="6"/>
  <c r="BY42" i="6"/>
  <c r="BY43" i="6"/>
  <c r="BY44" i="6"/>
  <c r="BY45" i="6"/>
  <c r="BY46" i="6"/>
  <c r="BY47" i="6"/>
  <c r="BY48" i="6"/>
  <c r="BY49" i="6"/>
  <c r="BY50" i="6"/>
  <c r="BY51" i="6"/>
  <c r="BY52" i="6"/>
  <c r="BY53" i="6"/>
  <c r="BY54" i="6"/>
  <c r="BY55" i="6"/>
  <c r="BY56" i="6"/>
  <c r="BY57" i="6"/>
  <c r="BY58" i="6"/>
  <c r="BY59" i="6"/>
  <c r="BY60" i="6"/>
  <c r="BY61" i="6"/>
  <c r="BY62" i="6"/>
  <c r="BY63" i="6"/>
  <c r="BY64" i="6"/>
  <c r="BY65" i="6"/>
  <c r="BY66" i="6"/>
  <c r="BY67" i="6"/>
  <c r="BY68" i="6"/>
  <c r="BY69" i="6"/>
  <c r="BY70" i="6"/>
  <c r="BY71" i="6"/>
  <c r="BY72" i="6"/>
  <c r="BY73" i="6"/>
  <c r="BY74" i="6"/>
  <c r="BY75" i="6"/>
  <c r="BY76" i="6"/>
  <c r="BY77" i="6"/>
  <c r="BY78" i="6"/>
  <c r="BY79" i="6"/>
  <c r="BY80" i="6"/>
  <c r="BY81" i="6"/>
  <c r="BY82" i="6"/>
  <c r="BY83" i="6"/>
  <c r="BY84" i="6"/>
  <c r="BY85" i="6"/>
  <c r="BY86" i="6"/>
  <c r="BY87" i="6"/>
  <c r="BY88" i="6"/>
  <c r="BY89" i="6"/>
  <c r="BY90" i="6"/>
  <c r="BY91" i="6"/>
  <c r="BY92" i="6"/>
  <c r="BY93" i="6"/>
  <c r="BY94" i="6"/>
  <c r="BY95" i="6"/>
  <c r="BY96" i="6"/>
  <c r="BY97" i="6"/>
  <c r="BY98" i="6"/>
  <c r="BY99" i="6"/>
  <c r="BY100" i="6"/>
  <c r="BY101" i="6"/>
  <c r="BY102" i="6"/>
  <c r="BY103" i="6"/>
  <c r="BY104" i="6"/>
  <c r="BY105" i="6"/>
  <c r="BY106" i="6"/>
  <c r="BY107" i="6"/>
  <c r="BY108" i="6"/>
  <c r="BY109" i="6"/>
  <c r="BY110" i="6"/>
  <c r="BY111" i="6"/>
  <c r="BY112" i="6"/>
  <c r="BY113" i="6"/>
  <c r="BY114" i="6"/>
  <c r="BY115" i="6"/>
  <c r="BY116" i="6"/>
  <c r="BY117" i="6"/>
  <c r="BY118" i="6"/>
  <c r="BY119" i="6"/>
  <c r="BY120" i="6"/>
  <c r="BY121" i="6"/>
  <c r="BY122" i="6"/>
  <c r="BY123" i="6"/>
  <c r="BY124" i="6"/>
  <c r="BY125" i="6"/>
  <c r="BY126" i="6"/>
  <c r="BY127" i="6"/>
  <c r="BY128" i="6"/>
  <c r="BY129" i="6"/>
  <c r="BY130" i="6"/>
  <c r="BY131" i="6"/>
  <c r="BY132" i="6"/>
  <c r="BY133" i="6"/>
  <c r="BY134" i="6"/>
  <c r="BY135" i="6"/>
  <c r="BY136" i="6"/>
  <c r="BY137" i="6"/>
  <c r="BY138" i="6"/>
  <c r="BY139" i="6"/>
  <c r="BY140" i="6"/>
  <c r="BY141" i="6"/>
  <c r="BY142" i="6"/>
  <c r="BY143" i="6"/>
  <c r="BY144" i="6"/>
  <c r="BY145" i="6"/>
  <c r="BY146" i="6"/>
  <c r="BY147" i="6"/>
  <c r="BY148" i="6"/>
  <c r="BY149" i="6"/>
  <c r="BY150" i="6"/>
  <c r="BY151" i="6"/>
  <c r="BY152" i="6"/>
  <c r="BY153" i="6"/>
  <c r="BY154" i="6"/>
  <c r="BY155" i="6"/>
  <c r="BY156" i="6"/>
  <c r="BY157" i="6"/>
  <c r="BY158" i="6"/>
  <c r="BY159" i="6"/>
  <c r="BY160" i="6"/>
  <c r="BY161" i="6"/>
  <c r="BY162" i="6"/>
  <c r="BY163" i="6"/>
  <c r="BY164" i="6"/>
  <c r="BY165" i="6"/>
  <c r="BY166" i="6"/>
  <c r="BY167" i="6"/>
  <c r="BY168" i="6"/>
  <c r="BY169" i="6"/>
  <c r="BY170" i="6"/>
  <c r="BY171" i="6"/>
  <c r="BY172" i="6"/>
  <c r="BY173" i="6"/>
  <c r="BY174" i="6"/>
  <c r="BY175" i="6"/>
  <c r="BY176" i="6"/>
  <c r="BY177" i="6"/>
  <c r="BY178" i="6"/>
  <c r="BY179" i="6"/>
  <c r="BY180" i="6"/>
  <c r="BY181" i="6"/>
  <c r="BY182" i="6"/>
  <c r="BY183" i="6"/>
  <c r="BY184" i="6"/>
  <c r="BY185" i="6"/>
  <c r="BY186" i="6"/>
  <c r="BY187" i="6"/>
  <c r="BY188" i="6"/>
  <c r="BY189" i="6"/>
  <c r="BY190" i="6"/>
  <c r="BY191" i="6"/>
  <c r="BY192" i="6"/>
  <c r="BY193" i="6"/>
  <c r="BY194" i="6"/>
  <c r="BY195" i="6"/>
  <c r="BY196" i="6"/>
  <c r="BY197" i="6"/>
  <c r="BY198" i="6"/>
  <c r="BY199" i="6"/>
  <c r="BY200" i="6"/>
  <c r="BY201" i="6"/>
  <c r="BY202" i="6"/>
  <c r="BY203" i="6"/>
  <c r="BY204" i="6"/>
  <c r="BY205" i="6"/>
  <c r="BY206" i="6"/>
  <c r="BY207" i="6"/>
  <c r="BY208" i="6"/>
  <c r="BY209" i="6"/>
  <c r="BY210" i="6"/>
  <c r="BY211" i="6"/>
  <c r="BY212" i="6"/>
  <c r="BY213" i="6"/>
  <c r="BY214" i="6"/>
  <c r="BY215" i="6"/>
  <c r="BY216" i="6"/>
  <c r="BY217" i="6"/>
  <c r="BY218" i="6"/>
  <c r="BY219" i="6"/>
  <c r="BY220" i="6"/>
  <c r="BY221" i="6"/>
  <c r="BY222" i="6"/>
  <c r="BY223" i="6"/>
  <c r="BY224" i="6"/>
  <c r="BY225" i="6"/>
  <c r="BY226" i="6"/>
  <c r="BY227" i="6"/>
  <c r="BY228" i="6"/>
  <c r="BY229" i="6"/>
  <c r="BY230" i="6"/>
  <c r="BY231" i="6"/>
  <c r="BY232" i="6"/>
  <c r="BY233" i="6"/>
  <c r="BY234" i="6"/>
  <c r="BY235" i="6"/>
  <c r="BY236" i="6"/>
  <c r="BY237" i="6"/>
  <c r="BY238" i="6"/>
  <c r="BY239" i="6"/>
  <c r="BY240" i="6"/>
  <c r="BY241" i="6"/>
  <c r="BY242" i="6"/>
  <c r="BY243" i="6"/>
  <c r="BY244" i="6"/>
  <c r="BY245" i="6"/>
  <c r="BY246" i="6"/>
  <c r="BY247" i="6"/>
  <c r="BY248" i="6"/>
  <c r="BY249" i="6"/>
  <c r="BY250" i="6"/>
  <c r="BY251" i="6"/>
  <c r="BY252" i="6"/>
  <c r="BY253" i="6"/>
  <c r="BY254" i="6"/>
  <c r="BY255" i="6"/>
  <c r="BY256" i="6"/>
  <c r="BY257" i="6"/>
  <c r="BY258" i="6"/>
  <c r="BY259" i="6"/>
  <c r="BY260" i="6"/>
  <c r="BY261" i="6"/>
  <c r="BY262" i="6"/>
  <c r="BY263" i="6"/>
  <c r="BY264" i="6"/>
  <c r="BY265" i="6"/>
  <c r="BY266" i="6"/>
  <c r="BY267" i="6"/>
  <c r="BY268" i="6"/>
  <c r="BY269" i="6"/>
  <c r="BY270" i="6"/>
  <c r="BY271" i="6"/>
  <c r="BY272" i="6"/>
  <c r="BY273" i="6"/>
  <c r="BY274" i="6"/>
  <c r="BY275" i="6"/>
  <c r="BY276" i="6"/>
  <c r="BY277" i="6"/>
  <c r="BY278" i="6"/>
  <c r="BY279" i="6"/>
  <c r="BY280" i="6"/>
  <c r="BY281" i="6"/>
  <c r="BY282" i="6"/>
  <c r="BY283" i="6"/>
  <c r="BY284" i="6"/>
  <c r="BY285" i="6"/>
  <c r="BY286" i="6"/>
  <c r="BY287" i="6"/>
  <c r="BY288" i="6"/>
  <c r="BY289" i="6"/>
  <c r="BY290" i="6"/>
  <c r="BY291" i="6"/>
  <c r="BY292" i="6"/>
  <c r="BY293" i="6"/>
  <c r="BY294" i="6"/>
  <c r="BY295" i="6"/>
  <c r="BY296" i="6"/>
  <c r="BY297" i="6"/>
  <c r="BY298" i="6"/>
  <c r="BY299" i="6"/>
  <c r="BY300" i="6"/>
  <c r="BY301" i="6"/>
  <c r="BY302" i="6"/>
  <c r="BY303" i="6"/>
  <c r="BY304" i="6"/>
  <c r="BY305" i="6"/>
  <c r="BY306" i="6"/>
  <c r="BY307" i="6"/>
  <c r="BY308" i="6"/>
  <c r="BY309" i="6"/>
  <c r="BY310" i="6"/>
  <c r="BY311" i="6"/>
  <c r="BY312" i="6"/>
  <c r="BY313" i="6"/>
  <c r="BY314" i="6"/>
  <c r="BY315" i="6"/>
  <c r="BY316" i="6"/>
  <c r="BY317" i="6"/>
  <c r="BY318" i="6"/>
  <c r="BY319" i="6"/>
  <c r="BY320" i="6"/>
  <c r="BY321" i="6"/>
  <c r="BY322" i="6"/>
  <c r="BY323" i="6"/>
  <c r="BY324" i="6"/>
  <c r="BY325" i="6"/>
  <c r="BY326" i="6"/>
  <c r="BY327" i="6"/>
  <c r="BY328" i="6"/>
  <c r="BY329" i="6"/>
  <c r="BY330" i="6"/>
  <c r="BY331" i="6"/>
  <c r="BY332" i="6"/>
  <c r="BY333" i="6"/>
  <c r="BY334" i="6"/>
  <c r="BY335" i="6"/>
  <c r="BY336" i="6"/>
  <c r="BY337" i="6"/>
  <c r="BY338" i="6"/>
  <c r="BY339" i="6"/>
  <c r="BY340" i="6"/>
  <c r="BY341" i="6"/>
  <c r="BY342" i="6"/>
  <c r="BY343" i="6"/>
  <c r="BY344" i="6"/>
  <c r="BY345" i="6"/>
  <c r="BY346" i="6"/>
  <c r="BY347" i="6"/>
  <c r="BY348" i="6"/>
  <c r="BY349" i="6"/>
  <c r="BY350" i="6"/>
  <c r="BY351" i="6"/>
  <c r="BY352" i="6"/>
  <c r="BY353" i="6"/>
  <c r="BY354" i="6"/>
  <c r="BY355" i="6"/>
  <c r="BY356" i="6"/>
  <c r="BY357" i="6"/>
  <c r="BY358" i="6"/>
  <c r="BY359" i="6"/>
  <c r="BY360" i="6"/>
  <c r="BY361" i="6"/>
  <c r="BY362" i="6"/>
  <c r="BY363" i="6"/>
  <c r="BY364" i="6"/>
  <c r="BY365" i="6"/>
  <c r="BY366" i="6"/>
  <c r="BY367" i="6"/>
  <c r="BY368" i="6"/>
  <c r="BY369" i="6"/>
  <c r="BY370" i="6"/>
  <c r="BY371" i="6"/>
  <c r="BY372" i="6"/>
  <c r="BY373" i="6"/>
  <c r="BY374" i="6"/>
  <c r="BY375" i="6"/>
  <c r="BY376" i="6"/>
  <c r="BY377" i="6"/>
  <c r="BY378" i="6"/>
  <c r="BY379" i="6"/>
  <c r="BY380" i="6"/>
  <c r="BY381" i="6"/>
  <c r="BY382" i="6"/>
  <c r="BY383" i="6"/>
  <c r="BY384" i="6"/>
  <c r="BY385" i="6"/>
  <c r="BY386" i="6"/>
  <c r="BY387" i="6"/>
  <c r="BY388" i="6"/>
  <c r="BY389" i="6"/>
  <c r="BY390" i="6"/>
  <c r="BY391" i="6"/>
  <c r="BY392" i="6"/>
  <c r="BY393" i="6"/>
  <c r="BY394" i="6"/>
  <c r="BY395" i="6"/>
  <c r="BY396" i="6"/>
  <c r="BY397" i="6"/>
  <c r="BY398" i="6"/>
  <c r="BY399" i="6"/>
  <c r="BY400" i="6"/>
  <c r="BY401" i="6"/>
  <c r="BY402" i="6"/>
  <c r="BY403" i="6"/>
  <c r="BY404" i="6"/>
  <c r="BY405" i="6"/>
  <c r="BY406" i="6"/>
  <c r="BY407" i="6"/>
  <c r="BY408" i="6"/>
  <c r="BY409" i="6"/>
  <c r="BY410" i="6"/>
  <c r="BY411" i="6"/>
  <c r="BY412" i="6"/>
  <c r="BY413" i="6"/>
  <c r="BY414" i="6"/>
  <c r="BY415" i="6"/>
  <c r="BY416" i="6"/>
  <c r="BY417" i="6"/>
  <c r="BY418" i="6"/>
  <c r="BY419" i="6"/>
  <c r="BY420" i="6"/>
  <c r="BY421" i="6"/>
  <c r="BY422" i="6"/>
  <c r="BY423" i="6"/>
  <c r="BY424" i="6"/>
  <c r="BY425" i="6"/>
  <c r="BY426" i="6"/>
  <c r="BY427" i="6"/>
  <c r="BY428" i="6"/>
  <c r="BY429" i="6"/>
  <c r="BY430" i="6"/>
  <c r="BY431" i="6"/>
  <c r="BY432" i="6"/>
  <c r="BY433" i="6"/>
  <c r="BY434" i="6"/>
  <c r="BY435" i="6"/>
  <c r="BY436" i="6"/>
  <c r="BY437" i="6"/>
  <c r="BY438" i="6"/>
  <c r="BY439" i="6"/>
  <c r="BY440" i="6"/>
  <c r="BY441" i="6"/>
  <c r="BY442" i="6"/>
  <c r="BY443" i="6"/>
  <c r="BY444" i="6"/>
  <c r="BY445" i="6"/>
  <c r="BY446" i="6"/>
  <c r="BY447" i="6"/>
  <c r="BY448" i="6"/>
  <c r="BY449" i="6"/>
  <c r="BY450" i="6"/>
  <c r="BY451" i="6"/>
  <c r="BY452" i="6"/>
  <c r="BY453" i="6"/>
  <c r="BY454" i="6"/>
  <c r="BY455" i="6"/>
  <c r="BY456" i="6"/>
  <c r="BY457" i="6"/>
  <c r="BY458" i="6"/>
  <c r="BY459" i="6"/>
  <c r="BY460" i="6"/>
  <c r="BY461" i="6"/>
  <c r="BY462" i="6"/>
  <c r="BY463" i="6"/>
  <c r="BY464" i="6"/>
  <c r="BY465" i="6"/>
  <c r="BY466" i="6"/>
  <c r="BY467" i="6"/>
  <c r="BY468" i="6"/>
  <c r="BY469" i="6"/>
  <c r="BY470" i="6"/>
  <c r="BY471" i="6"/>
  <c r="BY472" i="6"/>
  <c r="BY473" i="6"/>
  <c r="BY474" i="6"/>
  <c r="BY475" i="6"/>
  <c r="BY476" i="6"/>
  <c r="BY477" i="6"/>
  <c r="BY478" i="6"/>
  <c r="BY479" i="6"/>
  <c r="BY480" i="6"/>
  <c r="BY481" i="6"/>
  <c r="BY482" i="6"/>
  <c r="BY483" i="6"/>
  <c r="BY484" i="6"/>
  <c r="BY485" i="6"/>
  <c r="BY486" i="6"/>
  <c r="BY487" i="6"/>
  <c r="BY488" i="6"/>
  <c r="BY489" i="6"/>
  <c r="BY490" i="6"/>
  <c r="BY491" i="6"/>
  <c r="BY492" i="6"/>
  <c r="BY493" i="6"/>
  <c r="BY494" i="6"/>
  <c r="BY495" i="6"/>
  <c r="BY496" i="6"/>
  <c r="BY497" i="6"/>
  <c r="BY498" i="6"/>
  <c r="BY499" i="6"/>
  <c r="BY500" i="6"/>
  <c r="BY501" i="6"/>
  <c r="BY502" i="6"/>
  <c r="BY503" i="6"/>
  <c r="BY504" i="6"/>
  <c r="BY505" i="6"/>
  <c r="CE7" i="6"/>
  <c r="CE8" i="6"/>
  <c r="CE9" i="6"/>
  <c r="CE10" i="6"/>
  <c r="CE11" i="6"/>
  <c r="CE12" i="6"/>
  <c r="CE13" i="6"/>
  <c r="CE14" i="6"/>
  <c r="CE15" i="6"/>
  <c r="CE16" i="6"/>
  <c r="CE17" i="6"/>
  <c r="CE18" i="6"/>
  <c r="CE19" i="6"/>
  <c r="CE20" i="6"/>
  <c r="CE21" i="6"/>
  <c r="CE22" i="6"/>
  <c r="CE23" i="6"/>
  <c r="CE24" i="6"/>
  <c r="CE25" i="6"/>
  <c r="CE26" i="6"/>
  <c r="CE27" i="6"/>
  <c r="CE28" i="6"/>
  <c r="CE29" i="6"/>
  <c r="CE30" i="6"/>
  <c r="CE31" i="6"/>
  <c r="CE32" i="6"/>
  <c r="CE33" i="6"/>
  <c r="CE34" i="6"/>
  <c r="CE35" i="6"/>
  <c r="CE36" i="6"/>
  <c r="CE37" i="6"/>
  <c r="CE38" i="6"/>
  <c r="CE39" i="6"/>
  <c r="CE40" i="6"/>
  <c r="CE41" i="6"/>
  <c r="CE42" i="6"/>
  <c r="CE43" i="6"/>
  <c r="CE44" i="6"/>
  <c r="CE45" i="6"/>
  <c r="CE46" i="6"/>
  <c r="CE47" i="6"/>
  <c r="CE48" i="6"/>
  <c r="CE49" i="6"/>
  <c r="CE50" i="6"/>
  <c r="CE51" i="6"/>
  <c r="CE52" i="6"/>
  <c r="CE53" i="6"/>
  <c r="CE54" i="6"/>
  <c r="CE55" i="6"/>
  <c r="CE56" i="6"/>
  <c r="CE57" i="6"/>
  <c r="CE58" i="6"/>
  <c r="CE59" i="6"/>
  <c r="CE60" i="6"/>
  <c r="CE61" i="6"/>
  <c r="CE62" i="6"/>
  <c r="CE63" i="6"/>
  <c r="CE64" i="6"/>
  <c r="CE65" i="6"/>
  <c r="CE66" i="6"/>
  <c r="CE67" i="6"/>
  <c r="CE68" i="6"/>
  <c r="CE69" i="6"/>
  <c r="CE70" i="6"/>
  <c r="CE71" i="6"/>
  <c r="CE72" i="6"/>
  <c r="CE73" i="6"/>
  <c r="CE74" i="6"/>
  <c r="CE75" i="6"/>
  <c r="CE76" i="6"/>
  <c r="CE77" i="6"/>
  <c r="CE78" i="6"/>
  <c r="CE79" i="6"/>
  <c r="CE80" i="6"/>
  <c r="CE81" i="6"/>
  <c r="CE82" i="6"/>
  <c r="CE83" i="6"/>
  <c r="CE84" i="6"/>
  <c r="CE85" i="6"/>
  <c r="CE86" i="6"/>
  <c r="CE87" i="6"/>
  <c r="CE88" i="6"/>
  <c r="CE89" i="6"/>
  <c r="CE90" i="6"/>
  <c r="CE91" i="6"/>
  <c r="CE92" i="6"/>
  <c r="CE93" i="6"/>
  <c r="CE94" i="6"/>
  <c r="CE95" i="6"/>
  <c r="CE96" i="6"/>
  <c r="CE97" i="6"/>
  <c r="CE98" i="6"/>
  <c r="CE99" i="6"/>
  <c r="CE100" i="6"/>
  <c r="CE101" i="6"/>
  <c r="CE102" i="6"/>
  <c r="CE103" i="6"/>
  <c r="CE104" i="6"/>
  <c r="CE105" i="6"/>
  <c r="CE106" i="6"/>
  <c r="CE107" i="6"/>
  <c r="CE108" i="6"/>
  <c r="CE109" i="6"/>
  <c r="CE110" i="6"/>
  <c r="CE111" i="6"/>
  <c r="CE112" i="6"/>
  <c r="CE113" i="6"/>
  <c r="CE114" i="6"/>
  <c r="CE115" i="6"/>
  <c r="CE116" i="6"/>
  <c r="CE117" i="6"/>
  <c r="CE118" i="6"/>
  <c r="CE119" i="6"/>
  <c r="CE120" i="6"/>
  <c r="CE121" i="6"/>
  <c r="CE122" i="6"/>
  <c r="CE123" i="6"/>
  <c r="CE124" i="6"/>
  <c r="CE125" i="6"/>
  <c r="CE126" i="6"/>
  <c r="CE127" i="6"/>
  <c r="CE128" i="6"/>
  <c r="CE129" i="6"/>
  <c r="CE130" i="6"/>
  <c r="CE131" i="6"/>
  <c r="CE132" i="6"/>
  <c r="CE133" i="6"/>
  <c r="CE134" i="6"/>
  <c r="CE135" i="6"/>
  <c r="CE136" i="6"/>
  <c r="CE137" i="6"/>
  <c r="CE138" i="6"/>
  <c r="CE139" i="6"/>
  <c r="CE140" i="6"/>
  <c r="CE141" i="6"/>
  <c r="CE142" i="6"/>
  <c r="CE143" i="6"/>
  <c r="CE144" i="6"/>
  <c r="CE145" i="6"/>
  <c r="CE146" i="6"/>
  <c r="CE147" i="6"/>
  <c r="CE148" i="6"/>
  <c r="CE149" i="6"/>
  <c r="CE150" i="6"/>
  <c r="CE151" i="6"/>
  <c r="CE152" i="6"/>
  <c r="CE153" i="6"/>
  <c r="CE154" i="6"/>
  <c r="CE155" i="6"/>
  <c r="CE156" i="6"/>
  <c r="CE157" i="6"/>
  <c r="CE158" i="6"/>
  <c r="CE159" i="6"/>
  <c r="CE160" i="6"/>
  <c r="CE161" i="6"/>
  <c r="CE162" i="6"/>
  <c r="CE163" i="6"/>
  <c r="CE164" i="6"/>
  <c r="CE165" i="6"/>
  <c r="CE166" i="6"/>
  <c r="CE167" i="6"/>
  <c r="CE168" i="6"/>
  <c r="CE169" i="6"/>
  <c r="CE170" i="6"/>
  <c r="CE171" i="6"/>
  <c r="CE172" i="6"/>
  <c r="CE173" i="6"/>
  <c r="CE174" i="6"/>
  <c r="CE175" i="6"/>
  <c r="CE176" i="6"/>
  <c r="CE177" i="6"/>
  <c r="CE178" i="6"/>
  <c r="CE179" i="6"/>
  <c r="CE180" i="6"/>
  <c r="CE181" i="6"/>
  <c r="CE182" i="6"/>
  <c r="CE183" i="6"/>
  <c r="CE184" i="6"/>
  <c r="CE185" i="6"/>
  <c r="CE186" i="6"/>
  <c r="CE187" i="6"/>
  <c r="CE188" i="6"/>
  <c r="CE189" i="6"/>
  <c r="CE190" i="6"/>
  <c r="CE191" i="6"/>
  <c r="CE192" i="6"/>
  <c r="CE193" i="6"/>
  <c r="CE194" i="6"/>
  <c r="CE195" i="6"/>
  <c r="CE196" i="6"/>
  <c r="CE197" i="6"/>
  <c r="CE198" i="6"/>
  <c r="CE199" i="6"/>
  <c r="CE200" i="6"/>
  <c r="CE201" i="6"/>
  <c r="CE202" i="6"/>
  <c r="CE203" i="6"/>
  <c r="CE204" i="6"/>
  <c r="CE205" i="6"/>
  <c r="CE206" i="6"/>
  <c r="CE207" i="6"/>
  <c r="CE208" i="6"/>
  <c r="CE209" i="6"/>
  <c r="CE210" i="6"/>
  <c r="CE211" i="6"/>
  <c r="CE212" i="6"/>
  <c r="CE213" i="6"/>
  <c r="CE214" i="6"/>
  <c r="CE215" i="6"/>
  <c r="CE216" i="6"/>
  <c r="CE217" i="6"/>
  <c r="CE218" i="6"/>
  <c r="CE219" i="6"/>
  <c r="CE220" i="6"/>
  <c r="CE221" i="6"/>
  <c r="CE222" i="6"/>
  <c r="CE223" i="6"/>
  <c r="CE224" i="6"/>
  <c r="CE225" i="6"/>
  <c r="CE226" i="6"/>
  <c r="CE227" i="6"/>
  <c r="CE228" i="6"/>
  <c r="CE229" i="6"/>
  <c r="CE230" i="6"/>
  <c r="CE231" i="6"/>
  <c r="CE232" i="6"/>
  <c r="CE233" i="6"/>
  <c r="CE234" i="6"/>
  <c r="CE235" i="6"/>
  <c r="CE236" i="6"/>
  <c r="CE237" i="6"/>
  <c r="CE238" i="6"/>
  <c r="CE239" i="6"/>
  <c r="CE240" i="6"/>
  <c r="CE241" i="6"/>
  <c r="CE242" i="6"/>
  <c r="CE243" i="6"/>
  <c r="CE244" i="6"/>
  <c r="CE245" i="6"/>
  <c r="CE246" i="6"/>
  <c r="CE247" i="6"/>
  <c r="CE248" i="6"/>
  <c r="CE249" i="6"/>
  <c r="CE250" i="6"/>
  <c r="CE251" i="6"/>
  <c r="CE252" i="6"/>
  <c r="CE253" i="6"/>
  <c r="CE254" i="6"/>
  <c r="CE255" i="6"/>
  <c r="CE256" i="6"/>
  <c r="CE257" i="6"/>
  <c r="CE258" i="6"/>
  <c r="CE259" i="6"/>
  <c r="CE260" i="6"/>
  <c r="CE261" i="6"/>
  <c r="CE262" i="6"/>
  <c r="CE263" i="6"/>
  <c r="CE264" i="6"/>
  <c r="CE265" i="6"/>
  <c r="CE266" i="6"/>
  <c r="CE267" i="6"/>
  <c r="CE268" i="6"/>
  <c r="CE269" i="6"/>
  <c r="CE270" i="6"/>
  <c r="CE271" i="6"/>
  <c r="CE272" i="6"/>
  <c r="CE273" i="6"/>
  <c r="CE274" i="6"/>
  <c r="CE275" i="6"/>
  <c r="CE276" i="6"/>
  <c r="CE277" i="6"/>
  <c r="CE278" i="6"/>
  <c r="CE279" i="6"/>
  <c r="CE280" i="6"/>
  <c r="CE281" i="6"/>
  <c r="CE282" i="6"/>
  <c r="CE283" i="6"/>
  <c r="CE284" i="6"/>
  <c r="CE285" i="6"/>
  <c r="CE286" i="6"/>
  <c r="CE287" i="6"/>
  <c r="CE288" i="6"/>
  <c r="CE289" i="6"/>
  <c r="CE290" i="6"/>
  <c r="CE291" i="6"/>
  <c r="CE292" i="6"/>
  <c r="CE293" i="6"/>
  <c r="CE294" i="6"/>
  <c r="CE295" i="6"/>
  <c r="CE296" i="6"/>
  <c r="CE297" i="6"/>
  <c r="CE298" i="6"/>
  <c r="CE299" i="6"/>
  <c r="CE300" i="6"/>
  <c r="CE301" i="6"/>
  <c r="CE302" i="6"/>
  <c r="CE303" i="6"/>
  <c r="CE304" i="6"/>
  <c r="CE305" i="6"/>
  <c r="CE306" i="6"/>
  <c r="CE307" i="6"/>
  <c r="CE308" i="6"/>
  <c r="CE309" i="6"/>
  <c r="CE310" i="6"/>
  <c r="CE311" i="6"/>
  <c r="CE312" i="6"/>
  <c r="CE313" i="6"/>
  <c r="CE314" i="6"/>
  <c r="CE315" i="6"/>
  <c r="CE316" i="6"/>
  <c r="CE317" i="6"/>
  <c r="CE318" i="6"/>
  <c r="CE319" i="6"/>
  <c r="CE320" i="6"/>
  <c r="CE321" i="6"/>
  <c r="CE322" i="6"/>
  <c r="CE323" i="6"/>
  <c r="CE324" i="6"/>
  <c r="CE325" i="6"/>
  <c r="CE326" i="6"/>
  <c r="CE327" i="6"/>
  <c r="CE328" i="6"/>
  <c r="CE329" i="6"/>
  <c r="CE330" i="6"/>
  <c r="CE331" i="6"/>
  <c r="CE332" i="6"/>
  <c r="CE333" i="6"/>
  <c r="CE334" i="6"/>
  <c r="CE335" i="6"/>
  <c r="CE336" i="6"/>
  <c r="CE337" i="6"/>
  <c r="CE338" i="6"/>
  <c r="CE339" i="6"/>
  <c r="CE340" i="6"/>
  <c r="CE341" i="6"/>
  <c r="CE342" i="6"/>
  <c r="CE343" i="6"/>
  <c r="CE344" i="6"/>
  <c r="CE345" i="6"/>
  <c r="CE346" i="6"/>
  <c r="CE347" i="6"/>
  <c r="CE348" i="6"/>
  <c r="CE349" i="6"/>
  <c r="CE350" i="6"/>
  <c r="CE351" i="6"/>
  <c r="CE352" i="6"/>
  <c r="CE353" i="6"/>
  <c r="CE354" i="6"/>
  <c r="CE355" i="6"/>
  <c r="CE356" i="6"/>
  <c r="CE357" i="6"/>
  <c r="CE358" i="6"/>
  <c r="CE359" i="6"/>
  <c r="CE360" i="6"/>
  <c r="CE361" i="6"/>
  <c r="CE362" i="6"/>
  <c r="CE363" i="6"/>
  <c r="CE364" i="6"/>
  <c r="CE365" i="6"/>
  <c r="CE366" i="6"/>
  <c r="CE367" i="6"/>
  <c r="CE368" i="6"/>
  <c r="CE369" i="6"/>
  <c r="CE370" i="6"/>
  <c r="CE371" i="6"/>
  <c r="CE372" i="6"/>
  <c r="CE373" i="6"/>
  <c r="CE374" i="6"/>
  <c r="CE375" i="6"/>
  <c r="CE376" i="6"/>
  <c r="CE377" i="6"/>
  <c r="CE378" i="6"/>
  <c r="CE379" i="6"/>
  <c r="CE380" i="6"/>
  <c r="CE381" i="6"/>
  <c r="CE382" i="6"/>
  <c r="CE383" i="6"/>
  <c r="CE384" i="6"/>
  <c r="CE385" i="6"/>
  <c r="CE386" i="6"/>
  <c r="CE387" i="6"/>
  <c r="CE388" i="6"/>
  <c r="CE389" i="6"/>
  <c r="CE390" i="6"/>
  <c r="CE391" i="6"/>
  <c r="CE392" i="6"/>
  <c r="CE393" i="6"/>
  <c r="CE394" i="6"/>
  <c r="CE395" i="6"/>
  <c r="CE396" i="6"/>
  <c r="CE397" i="6"/>
  <c r="CE398" i="6"/>
  <c r="CE399" i="6"/>
  <c r="CE400" i="6"/>
  <c r="CE401" i="6"/>
  <c r="CE402" i="6"/>
  <c r="CE403" i="6"/>
  <c r="CE404" i="6"/>
  <c r="CE405" i="6"/>
  <c r="CE406" i="6"/>
  <c r="CE407" i="6"/>
  <c r="CE408" i="6"/>
  <c r="CE409" i="6"/>
  <c r="CE410" i="6"/>
  <c r="CE411" i="6"/>
  <c r="CE412" i="6"/>
  <c r="CE413" i="6"/>
  <c r="CE414" i="6"/>
  <c r="CE415" i="6"/>
  <c r="CE416" i="6"/>
  <c r="CE417" i="6"/>
  <c r="CE418" i="6"/>
  <c r="CE419" i="6"/>
  <c r="CE420" i="6"/>
  <c r="CE421" i="6"/>
  <c r="CE422" i="6"/>
  <c r="CE423" i="6"/>
  <c r="CE424" i="6"/>
  <c r="CE425" i="6"/>
  <c r="CE426" i="6"/>
  <c r="CE427" i="6"/>
  <c r="CE428" i="6"/>
  <c r="CE429" i="6"/>
  <c r="CE430" i="6"/>
  <c r="CE431" i="6"/>
  <c r="CE432" i="6"/>
  <c r="CE433" i="6"/>
  <c r="CE434" i="6"/>
  <c r="CE435" i="6"/>
  <c r="CE436" i="6"/>
  <c r="CE437" i="6"/>
  <c r="CE438" i="6"/>
  <c r="CE439" i="6"/>
  <c r="CE440" i="6"/>
  <c r="CE441" i="6"/>
  <c r="CE442" i="6"/>
  <c r="CE443" i="6"/>
  <c r="CE444" i="6"/>
  <c r="CE445" i="6"/>
  <c r="CE446" i="6"/>
  <c r="CE447" i="6"/>
  <c r="CE448" i="6"/>
  <c r="CE449" i="6"/>
  <c r="CE450" i="6"/>
  <c r="CE451" i="6"/>
  <c r="CE452" i="6"/>
  <c r="CE453" i="6"/>
  <c r="CE454" i="6"/>
  <c r="CE455" i="6"/>
  <c r="CE456" i="6"/>
  <c r="CE457" i="6"/>
  <c r="CE458" i="6"/>
  <c r="CE459" i="6"/>
  <c r="CE460" i="6"/>
  <c r="CE461" i="6"/>
  <c r="CE462" i="6"/>
  <c r="CE463" i="6"/>
  <c r="CE464" i="6"/>
  <c r="CE465" i="6"/>
  <c r="CE466" i="6"/>
  <c r="CE467" i="6"/>
  <c r="CE468" i="6"/>
  <c r="CE469" i="6"/>
  <c r="CE470" i="6"/>
  <c r="CE471" i="6"/>
  <c r="CE472" i="6"/>
  <c r="CE473" i="6"/>
  <c r="CE474" i="6"/>
  <c r="CE475" i="6"/>
  <c r="CE476" i="6"/>
  <c r="CE477" i="6"/>
  <c r="CE478" i="6"/>
  <c r="CE479" i="6"/>
  <c r="CE480" i="6"/>
  <c r="CE481" i="6"/>
  <c r="CE482" i="6"/>
  <c r="CE483" i="6"/>
  <c r="CE484" i="6"/>
  <c r="CE485" i="6"/>
  <c r="CE486" i="6"/>
  <c r="CE487" i="6"/>
  <c r="CE488" i="6"/>
  <c r="CE489" i="6"/>
  <c r="CE490" i="6"/>
  <c r="CE491" i="6"/>
  <c r="CE492" i="6"/>
  <c r="CE493" i="6"/>
  <c r="CE494" i="6"/>
  <c r="CE495" i="6"/>
  <c r="CE496" i="6"/>
  <c r="CE497" i="6"/>
  <c r="CE498" i="6"/>
  <c r="CE499" i="6"/>
  <c r="CE500" i="6"/>
  <c r="CE501" i="6"/>
  <c r="CE502" i="6"/>
  <c r="CE503" i="6"/>
  <c r="CE504" i="6"/>
  <c r="CE505" i="6"/>
  <c r="CM7" i="6"/>
  <c r="CM8" i="6"/>
  <c r="CM9" i="6"/>
  <c r="CM10" i="6"/>
  <c r="CM11" i="6"/>
  <c r="CM12" i="6"/>
  <c r="CM13" i="6"/>
  <c r="CM14" i="6"/>
  <c r="CM15" i="6"/>
  <c r="CM16" i="6"/>
  <c r="CM17" i="6"/>
  <c r="CM18" i="6"/>
  <c r="CM19" i="6"/>
  <c r="CM20" i="6"/>
  <c r="CM21" i="6"/>
  <c r="CM22" i="6"/>
  <c r="CM23" i="6"/>
  <c r="CM24" i="6"/>
  <c r="CM25" i="6"/>
  <c r="CM26" i="6"/>
  <c r="CM27" i="6"/>
  <c r="CM28" i="6"/>
  <c r="CM29" i="6"/>
  <c r="CM30" i="6"/>
  <c r="CM31" i="6"/>
  <c r="CM32" i="6"/>
  <c r="CM33" i="6"/>
  <c r="CM34" i="6"/>
  <c r="CM35" i="6"/>
  <c r="CM36" i="6"/>
  <c r="CM37" i="6"/>
  <c r="CM38" i="6"/>
  <c r="CM39" i="6"/>
  <c r="CM40" i="6"/>
  <c r="CM41" i="6"/>
  <c r="CM42" i="6"/>
  <c r="CM43" i="6"/>
  <c r="CM44" i="6"/>
  <c r="CM45" i="6"/>
  <c r="CM46" i="6"/>
  <c r="CM47" i="6"/>
  <c r="CM48" i="6"/>
  <c r="CM49" i="6"/>
  <c r="CM50" i="6"/>
  <c r="CM51" i="6"/>
  <c r="CM52" i="6"/>
  <c r="CM53" i="6"/>
  <c r="CM54" i="6"/>
  <c r="CM55" i="6"/>
  <c r="CM56" i="6"/>
  <c r="CM57" i="6"/>
  <c r="CM58" i="6"/>
  <c r="CM59" i="6"/>
  <c r="CM60" i="6"/>
  <c r="CM61" i="6"/>
  <c r="CM62" i="6"/>
  <c r="CM63" i="6"/>
  <c r="CM64" i="6"/>
  <c r="CM65" i="6"/>
  <c r="CM66" i="6"/>
  <c r="CM67" i="6"/>
  <c r="CM68" i="6"/>
  <c r="CM69" i="6"/>
  <c r="CM70" i="6"/>
  <c r="CM71" i="6"/>
  <c r="CM72" i="6"/>
  <c r="CM73" i="6"/>
  <c r="CM74" i="6"/>
  <c r="CM75" i="6"/>
  <c r="CM76" i="6"/>
  <c r="CM77" i="6"/>
  <c r="CM78" i="6"/>
  <c r="CM79" i="6"/>
  <c r="CM80" i="6"/>
  <c r="CM81" i="6"/>
  <c r="CM82" i="6"/>
  <c r="CM83" i="6"/>
  <c r="CM84" i="6"/>
  <c r="CM85" i="6"/>
  <c r="CM86" i="6"/>
  <c r="CM87" i="6"/>
  <c r="CM88" i="6"/>
  <c r="CM89" i="6"/>
  <c r="CM90" i="6"/>
  <c r="CM91" i="6"/>
  <c r="CM92" i="6"/>
  <c r="CM93" i="6"/>
  <c r="CM94" i="6"/>
  <c r="CM95" i="6"/>
  <c r="CM96" i="6"/>
  <c r="CM97" i="6"/>
  <c r="CM98" i="6"/>
  <c r="CM99" i="6"/>
  <c r="CM100" i="6"/>
  <c r="CM101" i="6"/>
  <c r="CM102" i="6"/>
  <c r="CM103" i="6"/>
  <c r="CM104" i="6"/>
  <c r="CM105" i="6"/>
  <c r="CM106" i="6"/>
  <c r="CM107" i="6"/>
  <c r="CM108" i="6"/>
  <c r="CM109" i="6"/>
  <c r="CM110" i="6"/>
  <c r="CM111" i="6"/>
  <c r="CM112" i="6"/>
  <c r="CM113" i="6"/>
  <c r="CM114" i="6"/>
  <c r="CM115" i="6"/>
  <c r="CM116" i="6"/>
  <c r="CM117" i="6"/>
  <c r="CM118" i="6"/>
  <c r="CM119" i="6"/>
  <c r="CM120" i="6"/>
  <c r="CM121" i="6"/>
  <c r="CM122" i="6"/>
  <c r="CM123" i="6"/>
  <c r="CM124" i="6"/>
  <c r="CM125" i="6"/>
  <c r="CM126" i="6"/>
  <c r="CM127" i="6"/>
  <c r="CM128" i="6"/>
  <c r="CM129" i="6"/>
  <c r="CM130" i="6"/>
  <c r="CM131" i="6"/>
  <c r="CM132" i="6"/>
  <c r="CM133" i="6"/>
  <c r="CM134" i="6"/>
  <c r="CM135" i="6"/>
  <c r="CM136" i="6"/>
  <c r="CM137" i="6"/>
  <c r="CM138" i="6"/>
  <c r="CM139" i="6"/>
  <c r="CM140" i="6"/>
  <c r="CM141" i="6"/>
  <c r="CM142" i="6"/>
  <c r="CM143" i="6"/>
  <c r="CM144" i="6"/>
  <c r="CM145" i="6"/>
  <c r="CM146" i="6"/>
  <c r="CM147" i="6"/>
  <c r="CM148" i="6"/>
  <c r="CM149" i="6"/>
  <c r="CM150" i="6"/>
  <c r="CM151" i="6"/>
  <c r="CM152" i="6"/>
  <c r="CM153" i="6"/>
  <c r="CM154" i="6"/>
  <c r="CM155" i="6"/>
  <c r="CM156" i="6"/>
  <c r="CM157" i="6"/>
  <c r="CM158" i="6"/>
  <c r="CM159" i="6"/>
  <c r="CM160" i="6"/>
  <c r="CM161" i="6"/>
  <c r="CM162" i="6"/>
  <c r="CM163" i="6"/>
  <c r="CM164" i="6"/>
  <c r="CM165" i="6"/>
  <c r="CM166" i="6"/>
  <c r="CM167" i="6"/>
  <c r="CM168" i="6"/>
  <c r="CM169" i="6"/>
  <c r="CM170" i="6"/>
  <c r="CM171" i="6"/>
  <c r="CM172" i="6"/>
  <c r="CM173" i="6"/>
  <c r="CM174" i="6"/>
  <c r="CM175" i="6"/>
  <c r="CM176" i="6"/>
  <c r="CM177" i="6"/>
  <c r="CM178" i="6"/>
  <c r="CM179" i="6"/>
  <c r="CM180" i="6"/>
  <c r="CM181" i="6"/>
  <c r="CM182" i="6"/>
  <c r="CM183" i="6"/>
  <c r="CM184" i="6"/>
  <c r="CM185" i="6"/>
  <c r="CM186" i="6"/>
  <c r="CM187" i="6"/>
  <c r="CM188" i="6"/>
  <c r="CM189" i="6"/>
  <c r="CM190" i="6"/>
  <c r="CM191" i="6"/>
  <c r="CM192" i="6"/>
  <c r="CM193" i="6"/>
  <c r="CM194" i="6"/>
  <c r="CM195" i="6"/>
  <c r="CM196" i="6"/>
  <c r="CM197" i="6"/>
  <c r="CM198" i="6"/>
  <c r="CM199" i="6"/>
  <c r="CM200" i="6"/>
  <c r="CM201" i="6"/>
  <c r="CM202" i="6"/>
  <c r="CM203" i="6"/>
  <c r="CM204" i="6"/>
  <c r="CM205" i="6"/>
  <c r="CM206" i="6"/>
  <c r="CM207" i="6"/>
  <c r="CM208" i="6"/>
  <c r="CM209" i="6"/>
  <c r="CM210" i="6"/>
  <c r="CM211" i="6"/>
  <c r="CM212" i="6"/>
  <c r="CM213" i="6"/>
  <c r="CM214" i="6"/>
  <c r="CM215" i="6"/>
  <c r="CM216" i="6"/>
  <c r="CM217" i="6"/>
  <c r="CM218" i="6"/>
  <c r="CM219" i="6"/>
  <c r="CM220" i="6"/>
  <c r="CM221" i="6"/>
  <c r="CM222" i="6"/>
  <c r="CM223" i="6"/>
  <c r="CM224" i="6"/>
  <c r="CM225" i="6"/>
  <c r="CM226" i="6"/>
  <c r="CM227" i="6"/>
  <c r="CM228" i="6"/>
  <c r="CM229" i="6"/>
  <c r="CM230" i="6"/>
  <c r="CM231" i="6"/>
  <c r="CM232" i="6"/>
  <c r="CM233" i="6"/>
  <c r="CM234" i="6"/>
  <c r="CM235" i="6"/>
  <c r="CM236" i="6"/>
  <c r="CM237" i="6"/>
  <c r="CM238" i="6"/>
  <c r="CM239" i="6"/>
  <c r="CM240" i="6"/>
  <c r="CM241" i="6"/>
  <c r="CM242" i="6"/>
  <c r="CM243" i="6"/>
  <c r="CM244" i="6"/>
  <c r="CM245" i="6"/>
  <c r="CM246" i="6"/>
  <c r="CM247" i="6"/>
  <c r="CM248" i="6"/>
  <c r="CM249" i="6"/>
  <c r="CM250" i="6"/>
  <c r="CM251" i="6"/>
  <c r="CM252" i="6"/>
  <c r="CM253" i="6"/>
  <c r="CM254" i="6"/>
  <c r="CM255" i="6"/>
  <c r="CM256" i="6"/>
  <c r="CM257" i="6"/>
  <c r="CM258" i="6"/>
  <c r="CM259" i="6"/>
  <c r="CM260" i="6"/>
  <c r="CM261" i="6"/>
  <c r="CM262" i="6"/>
  <c r="CM263" i="6"/>
  <c r="CM264" i="6"/>
  <c r="CM265" i="6"/>
  <c r="CM266" i="6"/>
  <c r="CM267" i="6"/>
  <c r="CM268" i="6"/>
  <c r="CM269" i="6"/>
  <c r="CM270" i="6"/>
  <c r="CM271" i="6"/>
  <c r="CM272" i="6"/>
  <c r="CM273" i="6"/>
  <c r="CM274" i="6"/>
  <c r="CM275" i="6"/>
  <c r="CM276" i="6"/>
  <c r="CM277" i="6"/>
  <c r="CM278" i="6"/>
  <c r="CM279" i="6"/>
  <c r="CM280" i="6"/>
  <c r="CM281" i="6"/>
  <c r="CM282" i="6"/>
  <c r="CM283" i="6"/>
  <c r="CM284" i="6"/>
  <c r="CM285" i="6"/>
  <c r="CM286" i="6"/>
  <c r="CM287" i="6"/>
  <c r="CM288" i="6"/>
  <c r="CM289" i="6"/>
  <c r="CM290" i="6"/>
  <c r="CM291" i="6"/>
  <c r="CM292" i="6"/>
  <c r="CM293" i="6"/>
  <c r="CM294" i="6"/>
  <c r="CM295" i="6"/>
  <c r="CM296" i="6"/>
  <c r="CM297" i="6"/>
  <c r="CM298" i="6"/>
  <c r="CM299" i="6"/>
  <c r="CM300" i="6"/>
  <c r="CM301" i="6"/>
  <c r="CM302" i="6"/>
  <c r="CM303" i="6"/>
  <c r="CM304" i="6"/>
  <c r="CM305" i="6"/>
  <c r="CM306" i="6"/>
  <c r="CM307" i="6"/>
  <c r="CM308" i="6"/>
  <c r="CM309" i="6"/>
  <c r="CM310" i="6"/>
  <c r="CM311" i="6"/>
  <c r="CM312" i="6"/>
  <c r="CM313" i="6"/>
  <c r="CM314" i="6"/>
  <c r="CM315" i="6"/>
  <c r="CM316" i="6"/>
  <c r="CM317" i="6"/>
  <c r="CM318" i="6"/>
  <c r="CM319" i="6"/>
  <c r="CM320" i="6"/>
  <c r="CM321" i="6"/>
  <c r="CM322" i="6"/>
  <c r="CM323" i="6"/>
  <c r="CM324" i="6"/>
  <c r="CM325" i="6"/>
  <c r="CM326" i="6"/>
  <c r="CM327" i="6"/>
  <c r="CM328" i="6"/>
  <c r="CM329" i="6"/>
  <c r="CM330" i="6"/>
  <c r="CM331" i="6"/>
  <c r="CM332" i="6"/>
  <c r="CM333" i="6"/>
  <c r="CM334" i="6"/>
  <c r="CM335" i="6"/>
  <c r="CM336" i="6"/>
  <c r="CM337" i="6"/>
  <c r="CM338" i="6"/>
  <c r="CM339" i="6"/>
  <c r="CM340" i="6"/>
  <c r="CM341" i="6"/>
  <c r="CM342" i="6"/>
  <c r="CM343" i="6"/>
  <c r="CM344" i="6"/>
  <c r="CM345" i="6"/>
  <c r="CM346" i="6"/>
  <c r="CM347" i="6"/>
  <c r="CM348" i="6"/>
  <c r="CM349" i="6"/>
  <c r="CM350" i="6"/>
  <c r="CM351" i="6"/>
  <c r="CM352" i="6"/>
  <c r="CM353" i="6"/>
  <c r="CM354" i="6"/>
  <c r="CM355" i="6"/>
  <c r="CM356" i="6"/>
  <c r="CM357" i="6"/>
  <c r="CM358" i="6"/>
  <c r="CM359" i="6"/>
  <c r="CM360" i="6"/>
  <c r="CM361" i="6"/>
  <c r="CM362" i="6"/>
  <c r="CM363" i="6"/>
  <c r="CM364" i="6"/>
  <c r="CM365" i="6"/>
  <c r="CM366" i="6"/>
  <c r="CM367" i="6"/>
  <c r="CM368" i="6"/>
  <c r="CM369" i="6"/>
  <c r="CM370" i="6"/>
  <c r="CM371" i="6"/>
  <c r="CM372" i="6"/>
  <c r="CM373" i="6"/>
  <c r="CM374" i="6"/>
  <c r="CM375" i="6"/>
  <c r="CM376" i="6"/>
  <c r="CM377" i="6"/>
  <c r="CM378" i="6"/>
  <c r="CM379" i="6"/>
  <c r="CM380" i="6"/>
  <c r="CM381" i="6"/>
  <c r="CM382" i="6"/>
  <c r="CM383" i="6"/>
  <c r="CM384" i="6"/>
  <c r="CM385" i="6"/>
  <c r="CM386" i="6"/>
  <c r="CM387" i="6"/>
  <c r="CM388" i="6"/>
  <c r="CM389" i="6"/>
  <c r="CM390" i="6"/>
  <c r="CM391" i="6"/>
  <c r="CM392" i="6"/>
  <c r="CM393" i="6"/>
  <c r="CM394" i="6"/>
  <c r="CM395" i="6"/>
  <c r="CM396" i="6"/>
  <c r="CM397" i="6"/>
  <c r="CM398" i="6"/>
  <c r="CM399" i="6"/>
  <c r="CM400" i="6"/>
  <c r="CM401" i="6"/>
  <c r="CM402" i="6"/>
  <c r="CM403" i="6"/>
  <c r="CM404" i="6"/>
  <c r="CM405" i="6"/>
  <c r="CM406" i="6"/>
  <c r="CM407" i="6"/>
  <c r="CM408" i="6"/>
  <c r="CM409" i="6"/>
  <c r="CM410" i="6"/>
  <c r="CM411" i="6"/>
  <c r="CM412" i="6"/>
  <c r="CM413" i="6"/>
  <c r="CM414" i="6"/>
  <c r="CM415" i="6"/>
  <c r="CM416" i="6"/>
  <c r="CM417" i="6"/>
  <c r="CM418" i="6"/>
  <c r="CM419" i="6"/>
  <c r="CM420" i="6"/>
  <c r="CM421" i="6"/>
  <c r="CM422" i="6"/>
  <c r="CM423" i="6"/>
  <c r="CM424" i="6"/>
  <c r="CM425" i="6"/>
  <c r="CM426" i="6"/>
  <c r="CM427" i="6"/>
  <c r="CM428" i="6"/>
  <c r="CM429" i="6"/>
  <c r="CM430" i="6"/>
  <c r="CM431" i="6"/>
  <c r="CM432" i="6"/>
  <c r="CM433" i="6"/>
  <c r="CM434" i="6"/>
  <c r="CM435" i="6"/>
  <c r="CM436" i="6"/>
  <c r="CM437" i="6"/>
  <c r="CM438" i="6"/>
  <c r="CM439" i="6"/>
  <c r="CM440" i="6"/>
  <c r="CM441" i="6"/>
  <c r="CM442" i="6"/>
  <c r="CM443" i="6"/>
  <c r="CM444" i="6"/>
  <c r="CM445" i="6"/>
  <c r="CM446" i="6"/>
  <c r="CM447" i="6"/>
  <c r="CM448" i="6"/>
  <c r="CM449" i="6"/>
  <c r="CM450" i="6"/>
  <c r="CM451" i="6"/>
  <c r="CM452" i="6"/>
  <c r="CM453" i="6"/>
  <c r="CM454" i="6"/>
  <c r="CM455" i="6"/>
  <c r="CM456" i="6"/>
  <c r="CM457" i="6"/>
  <c r="CM458" i="6"/>
  <c r="CM459" i="6"/>
  <c r="CM460" i="6"/>
  <c r="CM461" i="6"/>
  <c r="CM462" i="6"/>
  <c r="CM463" i="6"/>
  <c r="CM464" i="6"/>
  <c r="CM465" i="6"/>
  <c r="CM466" i="6"/>
  <c r="CM467" i="6"/>
  <c r="CM468" i="6"/>
  <c r="CM469" i="6"/>
  <c r="CM470" i="6"/>
  <c r="CM471" i="6"/>
  <c r="CM472" i="6"/>
  <c r="CM473" i="6"/>
  <c r="CM474" i="6"/>
  <c r="CM475" i="6"/>
  <c r="CM476" i="6"/>
  <c r="CM477" i="6"/>
  <c r="CM478" i="6"/>
  <c r="CM479" i="6"/>
  <c r="CM480" i="6"/>
  <c r="CM481" i="6"/>
  <c r="CM482" i="6"/>
  <c r="CM483" i="6"/>
  <c r="CM484" i="6"/>
  <c r="CM485" i="6"/>
  <c r="CM486" i="6"/>
  <c r="CM487" i="6"/>
  <c r="CM488" i="6"/>
  <c r="CM489" i="6"/>
  <c r="CM490" i="6"/>
  <c r="CM491" i="6"/>
  <c r="CM492" i="6"/>
  <c r="CM493" i="6"/>
  <c r="CM494" i="6"/>
  <c r="CM495" i="6"/>
  <c r="CM496" i="6"/>
  <c r="CM497" i="6"/>
  <c r="CM498" i="6"/>
  <c r="CM499" i="6"/>
  <c r="CM500" i="6"/>
  <c r="CM501" i="6"/>
  <c r="CM502" i="6"/>
  <c r="CM503" i="6"/>
  <c r="CM504" i="6"/>
  <c r="CM505" i="6"/>
  <c r="CL7" i="6"/>
  <c r="CL8" i="6"/>
  <c r="CL9" i="6"/>
  <c r="CL10" i="6"/>
  <c r="CL11" i="6"/>
  <c r="CL12" i="6"/>
  <c r="CL13" i="6"/>
  <c r="CL14" i="6"/>
  <c r="CL15" i="6"/>
  <c r="CL16" i="6"/>
  <c r="CL17" i="6"/>
  <c r="CL18" i="6"/>
  <c r="CL19" i="6"/>
  <c r="CL20" i="6"/>
  <c r="CL21" i="6"/>
  <c r="CL22" i="6"/>
  <c r="CL23" i="6"/>
  <c r="CL24" i="6"/>
  <c r="CL25" i="6"/>
  <c r="CL26" i="6"/>
  <c r="CL27" i="6"/>
  <c r="CL28" i="6"/>
  <c r="CL29" i="6"/>
  <c r="CL30" i="6"/>
  <c r="CL31" i="6"/>
  <c r="CL32" i="6"/>
  <c r="CL33" i="6"/>
  <c r="CL34" i="6"/>
  <c r="CL35" i="6"/>
  <c r="CL36" i="6"/>
  <c r="CL37" i="6"/>
  <c r="CL38" i="6"/>
  <c r="CL39" i="6"/>
  <c r="CL40" i="6"/>
  <c r="CL41" i="6"/>
  <c r="CL42" i="6"/>
  <c r="CL43" i="6"/>
  <c r="CL44" i="6"/>
  <c r="CL45" i="6"/>
  <c r="CL46" i="6"/>
  <c r="CL47" i="6"/>
  <c r="CL48" i="6"/>
  <c r="CL49" i="6"/>
  <c r="CL50" i="6"/>
  <c r="CL51" i="6"/>
  <c r="CL52" i="6"/>
  <c r="CL53" i="6"/>
  <c r="CL54" i="6"/>
  <c r="CL55" i="6"/>
  <c r="CL56" i="6"/>
  <c r="CL57" i="6"/>
  <c r="CL58" i="6"/>
  <c r="CL59" i="6"/>
  <c r="CL60" i="6"/>
  <c r="CL61" i="6"/>
  <c r="CL62" i="6"/>
  <c r="CL63" i="6"/>
  <c r="CL64" i="6"/>
  <c r="CL65" i="6"/>
  <c r="CL66" i="6"/>
  <c r="CL67" i="6"/>
  <c r="CL68" i="6"/>
  <c r="CL69" i="6"/>
  <c r="CL70" i="6"/>
  <c r="CL71" i="6"/>
  <c r="CL72" i="6"/>
  <c r="CL73" i="6"/>
  <c r="CL74" i="6"/>
  <c r="CL75" i="6"/>
  <c r="CL76" i="6"/>
  <c r="CL77" i="6"/>
  <c r="CL78" i="6"/>
  <c r="CL79" i="6"/>
  <c r="CL80" i="6"/>
  <c r="CL81" i="6"/>
  <c r="CL82" i="6"/>
  <c r="CL83" i="6"/>
  <c r="CL84" i="6"/>
  <c r="CL85" i="6"/>
  <c r="CL86" i="6"/>
  <c r="CL87" i="6"/>
  <c r="CL88" i="6"/>
  <c r="CL89" i="6"/>
  <c r="CL90" i="6"/>
  <c r="CL91" i="6"/>
  <c r="CL92" i="6"/>
  <c r="CL93" i="6"/>
  <c r="CL94" i="6"/>
  <c r="CL95" i="6"/>
  <c r="CL96" i="6"/>
  <c r="CL97" i="6"/>
  <c r="CL98" i="6"/>
  <c r="CL99" i="6"/>
  <c r="CL100" i="6"/>
  <c r="CL101" i="6"/>
  <c r="CL102" i="6"/>
  <c r="CL103" i="6"/>
  <c r="CL104" i="6"/>
  <c r="CL105" i="6"/>
  <c r="CL106" i="6"/>
  <c r="CL107" i="6"/>
  <c r="CL108" i="6"/>
  <c r="CL109" i="6"/>
  <c r="CL110" i="6"/>
  <c r="CL111" i="6"/>
  <c r="CL112" i="6"/>
  <c r="CL113" i="6"/>
  <c r="CL114" i="6"/>
  <c r="CL115" i="6"/>
  <c r="CL116" i="6"/>
  <c r="CL117" i="6"/>
  <c r="CL118" i="6"/>
  <c r="CL119" i="6"/>
  <c r="CL120" i="6"/>
  <c r="CL121" i="6"/>
  <c r="CL122" i="6"/>
  <c r="CL123" i="6"/>
  <c r="CL124" i="6"/>
  <c r="CL125" i="6"/>
  <c r="CL126" i="6"/>
  <c r="CL127" i="6"/>
  <c r="CL128" i="6"/>
  <c r="CL129" i="6"/>
  <c r="CL130" i="6"/>
  <c r="CL131" i="6"/>
  <c r="CL132" i="6"/>
  <c r="CL133" i="6"/>
  <c r="CL134" i="6"/>
  <c r="CL135" i="6"/>
  <c r="CL136" i="6"/>
  <c r="CL137" i="6"/>
  <c r="CL138" i="6"/>
  <c r="CL139" i="6"/>
  <c r="CL140" i="6"/>
  <c r="CL141" i="6"/>
  <c r="CL142" i="6"/>
  <c r="CL143" i="6"/>
  <c r="CL144" i="6"/>
  <c r="CL145" i="6"/>
  <c r="CL146" i="6"/>
  <c r="CL147" i="6"/>
  <c r="CL148" i="6"/>
  <c r="CL149" i="6"/>
  <c r="CL150" i="6"/>
  <c r="CL151" i="6"/>
  <c r="CL152" i="6"/>
  <c r="CL153" i="6"/>
  <c r="CL154" i="6"/>
  <c r="CL155" i="6"/>
  <c r="CL156" i="6"/>
  <c r="CL157" i="6"/>
  <c r="CL158" i="6"/>
  <c r="CL159" i="6"/>
  <c r="CL160" i="6"/>
  <c r="CL161" i="6"/>
  <c r="CL162" i="6"/>
  <c r="CL163" i="6"/>
  <c r="CL164" i="6"/>
  <c r="CL165" i="6"/>
  <c r="CL166" i="6"/>
  <c r="CL167" i="6"/>
  <c r="CL168" i="6"/>
  <c r="CL169" i="6"/>
  <c r="CL170" i="6"/>
  <c r="CL171" i="6"/>
  <c r="CL172" i="6"/>
  <c r="CL173" i="6"/>
  <c r="CL174" i="6"/>
  <c r="CL175" i="6"/>
  <c r="CL176" i="6"/>
  <c r="CL177" i="6"/>
  <c r="CL178" i="6"/>
  <c r="CL179" i="6"/>
  <c r="CL180" i="6"/>
  <c r="CL181" i="6"/>
  <c r="CL182" i="6"/>
  <c r="CL183" i="6"/>
  <c r="CL184" i="6"/>
  <c r="CL185" i="6"/>
  <c r="CL186" i="6"/>
  <c r="CL187" i="6"/>
  <c r="CL188" i="6"/>
  <c r="CL189" i="6"/>
  <c r="CL190" i="6"/>
  <c r="CL191" i="6"/>
  <c r="CL192" i="6"/>
  <c r="CL193" i="6"/>
  <c r="CL194" i="6"/>
  <c r="CL195" i="6"/>
  <c r="CL196" i="6"/>
  <c r="CL197" i="6"/>
  <c r="CL198" i="6"/>
  <c r="CL199" i="6"/>
  <c r="CL200" i="6"/>
  <c r="CL201" i="6"/>
  <c r="CL202" i="6"/>
  <c r="CL203" i="6"/>
  <c r="CL204" i="6"/>
  <c r="CL205" i="6"/>
  <c r="CL206" i="6"/>
  <c r="CL207" i="6"/>
  <c r="CL208" i="6"/>
  <c r="CL209" i="6"/>
  <c r="CL210" i="6"/>
  <c r="CL211" i="6"/>
  <c r="CL212" i="6"/>
  <c r="CL213" i="6"/>
  <c r="CL214" i="6"/>
  <c r="CL215" i="6"/>
  <c r="CL216" i="6"/>
  <c r="CL217" i="6"/>
  <c r="CL218" i="6"/>
  <c r="CL219" i="6"/>
  <c r="CL220" i="6"/>
  <c r="CL221" i="6"/>
  <c r="CL222" i="6"/>
  <c r="CL223" i="6"/>
  <c r="CL224" i="6"/>
  <c r="CL225" i="6"/>
  <c r="CL226" i="6"/>
  <c r="CL227" i="6"/>
  <c r="CL228" i="6"/>
  <c r="CL229" i="6"/>
  <c r="CL230" i="6"/>
  <c r="CL231" i="6"/>
  <c r="CL232" i="6"/>
  <c r="CL233" i="6"/>
  <c r="CL234" i="6"/>
  <c r="CL235" i="6"/>
  <c r="CL236" i="6"/>
  <c r="CL237" i="6"/>
  <c r="CL238" i="6"/>
  <c r="CL239" i="6"/>
  <c r="CL240" i="6"/>
  <c r="CL241" i="6"/>
  <c r="CL242" i="6"/>
  <c r="CL243" i="6"/>
  <c r="CL244" i="6"/>
  <c r="CL245" i="6"/>
  <c r="CL246" i="6"/>
  <c r="CL247" i="6"/>
  <c r="CL248" i="6"/>
  <c r="CL249" i="6"/>
  <c r="CL250" i="6"/>
  <c r="CL251" i="6"/>
  <c r="CL252" i="6"/>
  <c r="CL253" i="6"/>
  <c r="CL254" i="6"/>
  <c r="CL255" i="6"/>
  <c r="CL256" i="6"/>
  <c r="CL257" i="6"/>
  <c r="CL258" i="6"/>
  <c r="CL259" i="6"/>
  <c r="CL260" i="6"/>
  <c r="CL261" i="6"/>
  <c r="CL262" i="6"/>
  <c r="CL263" i="6"/>
  <c r="CL264" i="6"/>
  <c r="CL265" i="6"/>
  <c r="CL266" i="6"/>
  <c r="CL267" i="6"/>
  <c r="CL268" i="6"/>
  <c r="CL269" i="6"/>
  <c r="CL270" i="6"/>
  <c r="CL271" i="6"/>
  <c r="CL272" i="6"/>
  <c r="CL273" i="6"/>
  <c r="CL274" i="6"/>
  <c r="CL275" i="6"/>
  <c r="CL276" i="6"/>
  <c r="CL277" i="6"/>
  <c r="CL278" i="6"/>
  <c r="CL279" i="6"/>
  <c r="CL280" i="6"/>
  <c r="CL281" i="6"/>
  <c r="CL282" i="6"/>
  <c r="CL283" i="6"/>
  <c r="CL284" i="6"/>
  <c r="CL285" i="6"/>
  <c r="CL286" i="6"/>
  <c r="CL287" i="6"/>
  <c r="CL288" i="6"/>
  <c r="CL289" i="6"/>
  <c r="CL290" i="6"/>
  <c r="CL291" i="6"/>
  <c r="CL292" i="6"/>
  <c r="CL293" i="6"/>
  <c r="CL294" i="6"/>
  <c r="CL295" i="6"/>
  <c r="CL296" i="6"/>
  <c r="CL297" i="6"/>
  <c r="CL298" i="6"/>
  <c r="CL299" i="6"/>
  <c r="CL300" i="6"/>
  <c r="CL301" i="6"/>
  <c r="CL302" i="6"/>
  <c r="CL303" i="6"/>
  <c r="CL304" i="6"/>
  <c r="CL305" i="6"/>
  <c r="CL306" i="6"/>
  <c r="CL307" i="6"/>
  <c r="CL308" i="6"/>
  <c r="CL309" i="6"/>
  <c r="CL310" i="6"/>
  <c r="CL311" i="6"/>
  <c r="CL312" i="6"/>
  <c r="CL313" i="6"/>
  <c r="CL314" i="6"/>
  <c r="CL315" i="6"/>
  <c r="CL316" i="6"/>
  <c r="CL317" i="6"/>
  <c r="CL318" i="6"/>
  <c r="CL319" i="6"/>
  <c r="CL320" i="6"/>
  <c r="CL321" i="6"/>
  <c r="CL322" i="6"/>
  <c r="CL323" i="6"/>
  <c r="CL324" i="6"/>
  <c r="CL325" i="6"/>
  <c r="CL326" i="6"/>
  <c r="CL327" i="6"/>
  <c r="CL328" i="6"/>
  <c r="CL329" i="6"/>
  <c r="CL330" i="6"/>
  <c r="CL331" i="6"/>
  <c r="CL332" i="6"/>
  <c r="CL333" i="6"/>
  <c r="CL334" i="6"/>
  <c r="CL335" i="6"/>
  <c r="CL336" i="6"/>
  <c r="CL337" i="6"/>
  <c r="CL338" i="6"/>
  <c r="CL339" i="6"/>
  <c r="CL340" i="6"/>
  <c r="CL341" i="6"/>
  <c r="CL342" i="6"/>
  <c r="CL343" i="6"/>
  <c r="CL344" i="6"/>
  <c r="CL345" i="6"/>
  <c r="CL346" i="6"/>
  <c r="CL347" i="6"/>
  <c r="CL348" i="6"/>
  <c r="CL349" i="6"/>
  <c r="CL350" i="6"/>
  <c r="CL351" i="6"/>
  <c r="CL352" i="6"/>
  <c r="CL353" i="6"/>
  <c r="CL354" i="6"/>
  <c r="CL355" i="6"/>
  <c r="CL356" i="6"/>
  <c r="CL357" i="6"/>
  <c r="CL358" i="6"/>
  <c r="CL359" i="6"/>
  <c r="CL360" i="6"/>
  <c r="CL361" i="6"/>
  <c r="CL362" i="6"/>
  <c r="CL363" i="6"/>
  <c r="CL364" i="6"/>
  <c r="CL365" i="6"/>
  <c r="CL366" i="6"/>
  <c r="CL367" i="6"/>
  <c r="CL368" i="6"/>
  <c r="CL369" i="6"/>
  <c r="CL370" i="6"/>
  <c r="CL371" i="6"/>
  <c r="CL372" i="6"/>
  <c r="CL373" i="6"/>
  <c r="CL374" i="6"/>
  <c r="CL375" i="6"/>
  <c r="CL376" i="6"/>
  <c r="CL377" i="6"/>
  <c r="CL378" i="6"/>
  <c r="CL379" i="6"/>
  <c r="CL380" i="6"/>
  <c r="CL381" i="6"/>
  <c r="CL382" i="6"/>
  <c r="CL383" i="6"/>
  <c r="CL384" i="6"/>
  <c r="CL385" i="6"/>
  <c r="CL386" i="6"/>
  <c r="CL387" i="6"/>
  <c r="CL388" i="6"/>
  <c r="CL389" i="6"/>
  <c r="CL390" i="6"/>
  <c r="CL391" i="6"/>
  <c r="CL392" i="6"/>
  <c r="CL393" i="6"/>
  <c r="CL394" i="6"/>
  <c r="CL395" i="6"/>
  <c r="CL396" i="6"/>
  <c r="CL397" i="6"/>
  <c r="CL398" i="6"/>
  <c r="CL399" i="6"/>
  <c r="CL400" i="6"/>
  <c r="CL401" i="6"/>
  <c r="CL402" i="6"/>
  <c r="CL403" i="6"/>
  <c r="CL404" i="6"/>
  <c r="CL405" i="6"/>
  <c r="CL406" i="6"/>
  <c r="CL407" i="6"/>
  <c r="CL408" i="6"/>
  <c r="CL409" i="6"/>
  <c r="CL410" i="6"/>
  <c r="CL411" i="6"/>
  <c r="CL412" i="6"/>
  <c r="CL413" i="6"/>
  <c r="CL414" i="6"/>
  <c r="CL415" i="6"/>
  <c r="CL416" i="6"/>
  <c r="CL417" i="6"/>
  <c r="CL418" i="6"/>
  <c r="CL419" i="6"/>
  <c r="CL420" i="6"/>
  <c r="CL421" i="6"/>
  <c r="CL422" i="6"/>
  <c r="CL423" i="6"/>
  <c r="CL424" i="6"/>
  <c r="CL425" i="6"/>
  <c r="CL426" i="6"/>
  <c r="CL427" i="6"/>
  <c r="CL428" i="6"/>
  <c r="CL429" i="6"/>
  <c r="CL430" i="6"/>
  <c r="CL431" i="6"/>
  <c r="CL432" i="6"/>
  <c r="CL433" i="6"/>
  <c r="CL434" i="6"/>
  <c r="CL435" i="6"/>
  <c r="CL436" i="6"/>
  <c r="CL437" i="6"/>
  <c r="CL438" i="6"/>
  <c r="CL439" i="6"/>
  <c r="CL440" i="6"/>
  <c r="CL441" i="6"/>
  <c r="CL442" i="6"/>
  <c r="CL443" i="6"/>
  <c r="CL444" i="6"/>
  <c r="CL445" i="6"/>
  <c r="CL446" i="6"/>
  <c r="CL447" i="6"/>
  <c r="CL448" i="6"/>
  <c r="CL449" i="6"/>
  <c r="CL450" i="6"/>
  <c r="CL451" i="6"/>
  <c r="CL452" i="6"/>
  <c r="CL453" i="6"/>
  <c r="CL454" i="6"/>
  <c r="CL455" i="6"/>
  <c r="CL456" i="6"/>
  <c r="CL457" i="6"/>
  <c r="CL458" i="6"/>
  <c r="CL459" i="6"/>
  <c r="CL460" i="6"/>
  <c r="CL461" i="6"/>
  <c r="CL462" i="6"/>
  <c r="CL463" i="6"/>
  <c r="CL464" i="6"/>
  <c r="CL465" i="6"/>
  <c r="CL466" i="6"/>
  <c r="CL467" i="6"/>
  <c r="CL468" i="6"/>
  <c r="CL469" i="6"/>
  <c r="CL470" i="6"/>
  <c r="CL471" i="6"/>
  <c r="CL472" i="6"/>
  <c r="CL473" i="6"/>
  <c r="CL474" i="6"/>
  <c r="CL475" i="6"/>
  <c r="CL476" i="6"/>
  <c r="CL477" i="6"/>
  <c r="CL478" i="6"/>
  <c r="CL479" i="6"/>
  <c r="CL480" i="6"/>
  <c r="CL481" i="6"/>
  <c r="CL482" i="6"/>
  <c r="CL483" i="6"/>
  <c r="CL484" i="6"/>
  <c r="CL485" i="6"/>
  <c r="CL486" i="6"/>
  <c r="CL487" i="6"/>
  <c r="CL488" i="6"/>
  <c r="CL489" i="6"/>
  <c r="CL490" i="6"/>
  <c r="CL491" i="6"/>
  <c r="CL492" i="6"/>
  <c r="CL493" i="6"/>
  <c r="CL494" i="6"/>
  <c r="CL495" i="6"/>
  <c r="CL496" i="6"/>
  <c r="CL497" i="6"/>
  <c r="CL498" i="6"/>
  <c r="CL499" i="6"/>
  <c r="CL500" i="6"/>
  <c r="CL501" i="6"/>
  <c r="CL502" i="6"/>
  <c r="CL503" i="6"/>
  <c r="CL504" i="6"/>
  <c r="CL505" i="6"/>
  <c r="CT7" i="6"/>
  <c r="CT8" i="6"/>
  <c r="CT9" i="6"/>
  <c r="CT10" i="6"/>
  <c r="CT11" i="6"/>
  <c r="CT12" i="6"/>
  <c r="CT13" i="6"/>
  <c r="CT14" i="6"/>
  <c r="CT15" i="6"/>
  <c r="CT16" i="6"/>
  <c r="CT17" i="6"/>
  <c r="CT18" i="6"/>
  <c r="CT19" i="6"/>
  <c r="CT20" i="6"/>
  <c r="CT21" i="6"/>
  <c r="CT22" i="6"/>
  <c r="CT23" i="6"/>
  <c r="CT24" i="6"/>
  <c r="CT25" i="6"/>
  <c r="CT26" i="6"/>
  <c r="CT27" i="6"/>
  <c r="CT28" i="6"/>
  <c r="CT29" i="6"/>
  <c r="CT30" i="6"/>
  <c r="CT31" i="6"/>
  <c r="CT32" i="6"/>
  <c r="CT33" i="6"/>
  <c r="CT34" i="6"/>
  <c r="CT35" i="6"/>
  <c r="CT36" i="6"/>
  <c r="CT37" i="6"/>
  <c r="CT38" i="6"/>
  <c r="CT39" i="6"/>
  <c r="CT40" i="6"/>
  <c r="CT41" i="6"/>
  <c r="CT42" i="6"/>
  <c r="CT43" i="6"/>
  <c r="CT44" i="6"/>
  <c r="CT45" i="6"/>
  <c r="CT46" i="6"/>
  <c r="CT47" i="6"/>
  <c r="CT48" i="6"/>
  <c r="CT49" i="6"/>
  <c r="CT50" i="6"/>
  <c r="CT51" i="6"/>
  <c r="CT52" i="6"/>
  <c r="CT53" i="6"/>
  <c r="CT54" i="6"/>
  <c r="CT55" i="6"/>
  <c r="CT56" i="6"/>
  <c r="CT57" i="6"/>
  <c r="CT58" i="6"/>
  <c r="CT59" i="6"/>
  <c r="CT60" i="6"/>
  <c r="CT61" i="6"/>
  <c r="CT62" i="6"/>
  <c r="CT63" i="6"/>
  <c r="CT64" i="6"/>
  <c r="CT65" i="6"/>
  <c r="CT66" i="6"/>
  <c r="CT67" i="6"/>
  <c r="CT68" i="6"/>
  <c r="CT69" i="6"/>
  <c r="CT70" i="6"/>
  <c r="CT71" i="6"/>
  <c r="CT72" i="6"/>
  <c r="CT73" i="6"/>
  <c r="CT74" i="6"/>
  <c r="CT75" i="6"/>
  <c r="CT76" i="6"/>
  <c r="CT77" i="6"/>
  <c r="CT78" i="6"/>
  <c r="CT79" i="6"/>
  <c r="CT80" i="6"/>
  <c r="CT81" i="6"/>
  <c r="CT82" i="6"/>
  <c r="CT83" i="6"/>
  <c r="CT84" i="6"/>
  <c r="CT85" i="6"/>
  <c r="CT86" i="6"/>
  <c r="CT87" i="6"/>
  <c r="CT88" i="6"/>
  <c r="CT89" i="6"/>
  <c r="CT90" i="6"/>
  <c r="CT91" i="6"/>
  <c r="CT92" i="6"/>
  <c r="CT93" i="6"/>
  <c r="CT94" i="6"/>
  <c r="CT95" i="6"/>
  <c r="CT96" i="6"/>
  <c r="CT97" i="6"/>
  <c r="CT98" i="6"/>
  <c r="CT99" i="6"/>
  <c r="CT100" i="6"/>
  <c r="CT101" i="6"/>
  <c r="CT102" i="6"/>
  <c r="CT103" i="6"/>
  <c r="CT104" i="6"/>
  <c r="CT105" i="6"/>
  <c r="CT106" i="6"/>
  <c r="CT107" i="6"/>
  <c r="CT108" i="6"/>
  <c r="CT109" i="6"/>
  <c r="CT110" i="6"/>
  <c r="CT111" i="6"/>
  <c r="CT112" i="6"/>
  <c r="CT113" i="6"/>
  <c r="CT114" i="6"/>
  <c r="CT115" i="6"/>
  <c r="CT116" i="6"/>
  <c r="CT117" i="6"/>
  <c r="CT118" i="6"/>
  <c r="CT119" i="6"/>
  <c r="CT120" i="6"/>
  <c r="CT121" i="6"/>
  <c r="CT122" i="6"/>
  <c r="CT123" i="6"/>
  <c r="CT124" i="6"/>
  <c r="CT125" i="6"/>
  <c r="CT126" i="6"/>
  <c r="CT127" i="6"/>
  <c r="CT128" i="6"/>
  <c r="CT129" i="6"/>
  <c r="CT130" i="6"/>
  <c r="CT131" i="6"/>
  <c r="CT132" i="6"/>
  <c r="CT133" i="6"/>
  <c r="CT134" i="6"/>
  <c r="CT135" i="6"/>
  <c r="CT136" i="6"/>
  <c r="CT137" i="6"/>
  <c r="CT138" i="6"/>
  <c r="CT139" i="6"/>
  <c r="CT140" i="6"/>
  <c r="CT141" i="6"/>
  <c r="CT142" i="6"/>
  <c r="CT143" i="6"/>
  <c r="CT144" i="6"/>
  <c r="CT145" i="6"/>
  <c r="CT146" i="6"/>
  <c r="CT147" i="6"/>
  <c r="CT148" i="6"/>
  <c r="CT149" i="6"/>
  <c r="CT150" i="6"/>
  <c r="CT151" i="6"/>
  <c r="CT152" i="6"/>
  <c r="CT153" i="6"/>
  <c r="CT154" i="6"/>
  <c r="CT155" i="6"/>
  <c r="CT156" i="6"/>
  <c r="CT157" i="6"/>
  <c r="CT158" i="6"/>
  <c r="CT159" i="6"/>
  <c r="CT160" i="6"/>
  <c r="CT161" i="6"/>
  <c r="CT162" i="6"/>
  <c r="CT163" i="6"/>
  <c r="CT164" i="6"/>
  <c r="CT165" i="6"/>
  <c r="CT166" i="6"/>
  <c r="CT167" i="6"/>
  <c r="CT168" i="6"/>
  <c r="CT169" i="6"/>
  <c r="CT170" i="6"/>
  <c r="CT171" i="6"/>
  <c r="CT172" i="6"/>
  <c r="CT173" i="6"/>
  <c r="CT174" i="6"/>
  <c r="CT175" i="6"/>
  <c r="CT176" i="6"/>
  <c r="CT177" i="6"/>
  <c r="CT178" i="6"/>
  <c r="CT179" i="6"/>
  <c r="CT180" i="6"/>
  <c r="CT181" i="6"/>
  <c r="CT182" i="6"/>
  <c r="CT183" i="6"/>
  <c r="CT184" i="6"/>
  <c r="CT185" i="6"/>
  <c r="CT186" i="6"/>
  <c r="CT187" i="6"/>
  <c r="CT188" i="6"/>
  <c r="CT189" i="6"/>
  <c r="CT190" i="6"/>
  <c r="CT191" i="6"/>
  <c r="CT192" i="6"/>
  <c r="CT193" i="6"/>
  <c r="CT194" i="6"/>
  <c r="CT195" i="6"/>
  <c r="CT196" i="6"/>
  <c r="CT197" i="6"/>
  <c r="CT198" i="6"/>
  <c r="CT199" i="6"/>
  <c r="CT200" i="6"/>
  <c r="CT201" i="6"/>
  <c r="CT202" i="6"/>
  <c r="CT203" i="6"/>
  <c r="CT204" i="6"/>
  <c r="CT205" i="6"/>
  <c r="CT206" i="6"/>
  <c r="CT207" i="6"/>
  <c r="CT208" i="6"/>
  <c r="CT209" i="6"/>
  <c r="CT210" i="6"/>
  <c r="CT211" i="6"/>
  <c r="CT212" i="6"/>
  <c r="CT213" i="6"/>
  <c r="CT214" i="6"/>
  <c r="CT215" i="6"/>
  <c r="CT216" i="6"/>
  <c r="CT217" i="6"/>
  <c r="CT218" i="6"/>
  <c r="CT219" i="6"/>
  <c r="CT220" i="6"/>
  <c r="CT221" i="6"/>
  <c r="CT222" i="6"/>
  <c r="CT223" i="6"/>
  <c r="CT224" i="6"/>
  <c r="CT225" i="6"/>
  <c r="CT226" i="6"/>
  <c r="CT227" i="6"/>
  <c r="CT228" i="6"/>
  <c r="CT229" i="6"/>
  <c r="CT230" i="6"/>
  <c r="CT231" i="6"/>
  <c r="CT232" i="6"/>
  <c r="CT233" i="6"/>
  <c r="CT234" i="6"/>
  <c r="CT235" i="6"/>
  <c r="CT236" i="6"/>
  <c r="CT237" i="6"/>
  <c r="CT238" i="6"/>
  <c r="CT239" i="6"/>
  <c r="CT240" i="6"/>
  <c r="CT241" i="6"/>
  <c r="CT242" i="6"/>
  <c r="CT243" i="6"/>
  <c r="CT244" i="6"/>
  <c r="CT245" i="6"/>
  <c r="CT246" i="6"/>
  <c r="CT247" i="6"/>
  <c r="CT248" i="6"/>
  <c r="CT249" i="6"/>
  <c r="CT250" i="6"/>
  <c r="CT251" i="6"/>
  <c r="CT252" i="6"/>
  <c r="CT253" i="6"/>
  <c r="CT254" i="6"/>
  <c r="CT255" i="6"/>
  <c r="CT256" i="6"/>
  <c r="CT257" i="6"/>
  <c r="CT258" i="6"/>
  <c r="CT259" i="6"/>
  <c r="CT260" i="6"/>
  <c r="CT261" i="6"/>
  <c r="CT262" i="6"/>
  <c r="CT263" i="6"/>
  <c r="CT264" i="6"/>
  <c r="CT265" i="6"/>
  <c r="CT266" i="6"/>
  <c r="CT267" i="6"/>
  <c r="CT268" i="6"/>
  <c r="CT269" i="6"/>
  <c r="CT270" i="6"/>
  <c r="CT271" i="6"/>
  <c r="CT272" i="6"/>
  <c r="CT273" i="6"/>
  <c r="CT274" i="6"/>
  <c r="CT275" i="6"/>
  <c r="CT276" i="6"/>
  <c r="CT277" i="6"/>
  <c r="CT278" i="6"/>
  <c r="CT279" i="6"/>
  <c r="CT280" i="6"/>
  <c r="CT281" i="6"/>
  <c r="CT282" i="6"/>
  <c r="CT283" i="6"/>
  <c r="CT284" i="6"/>
  <c r="CT285" i="6"/>
  <c r="CT286" i="6"/>
  <c r="CT287" i="6"/>
  <c r="CT288" i="6"/>
  <c r="CT289" i="6"/>
  <c r="CT290" i="6"/>
  <c r="CT291" i="6"/>
  <c r="CT292" i="6"/>
  <c r="CT293" i="6"/>
  <c r="CT294" i="6"/>
  <c r="CT295" i="6"/>
  <c r="CT296" i="6"/>
  <c r="CT297" i="6"/>
  <c r="CT298" i="6"/>
  <c r="CT299" i="6"/>
  <c r="CT300" i="6"/>
  <c r="CT301" i="6"/>
  <c r="CT302" i="6"/>
  <c r="CT303" i="6"/>
  <c r="CT304" i="6"/>
  <c r="CT305" i="6"/>
  <c r="CT306" i="6"/>
  <c r="CT307" i="6"/>
  <c r="CT308" i="6"/>
  <c r="CT309" i="6"/>
  <c r="CT310" i="6"/>
  <c r="CT311" i="6"/>
  <c r="CT312" i="6"/>
  <c r="CT313" i="6"/>
  <c r="CT314" i="6"/>
  <c r="CT315" i="6"/>
  <c r="CT316" i="6"/>
  <c r="CT317" i="6"/>
  <c r="CT318" i="6"/>
  <c r="CT319" i="6"/>
  <c r="CT320" i="6"/>
  <c r="CT321" i="6"/>
  <c r="CT322" i="6"/>
  <c r="CT323" i="6"/>
  <c r="CT324" i="6"/>
  <c r="CT325" i="6"/>
  <c r="CT326" i="6"/>
  <c r="CT327" i="6"/>
  <c r="CT328" i="6"/>
  <c r="CT329" i="6"/>
  <c r="CT330" i="6"/>
  <c r="CT331" i="6"/>
  <c r="CT332" i="6"/>
  <c r="CT333" i="6"/>
  <c r="CT334" i="6"/>
  <c r="CT335" i="6"/>
  <c r="CT336" i="6"/>
  <c r="CT337" i="6"/>
  <c r="CT338" i="6"/>
  <c r="CT339" i="6"/>
  <c r="CT340" i="6"/>
  <c r="CT341" i="6"/>
  <c r="CT342" i="6"/>
  <c r="CT343" i="6"/>
  <c r="CT344" i="6"/>
  <c r="CT345" i="6"/>
  <c r="CT346" i="6"/>
  <c r="CT347" i="6"/>
  <c r="CT348" i="6"/>
  <c r="CT349" i="6"/>
  <c r="CT350" i="6"/>
  <c r="CT351" i="6"/>
  <c r="CT352" i="6"/>
  <c r="CT353" i="6"/>
  <c r="CT354" i="6"/>
  <c r="CT355" i="6"/>
  <c r="CT356" i="6"/>
  <c r="CT357" i="6"/>
  <c r="CT358" i="6"/>
  <c r="CT359" i="6"/>
  <c r="CT360" i="6"/>
  <c r="CT361" i="6"/>
  <c r="CT362" i="6"/>
  <c r="CT363" i="6"/>
  <c r="CT364" i="6"/>
  <c r="CT365" i="6"/>
  <c r="CT366" i="6"/>
  <c r="CT367" i="6"/>
  <c r="CT368" i="6"/>
  <c r="CT369" i="6"/>
  <c r="CT370" i="6"/>
  <c r="CT371" i="6"/>
  <c r="CT372" i="6"/>
  <c r="CT373" i="6"/>
  <c r="CT374" i="6"/>
  <c r="CT375" i="6"/>
  <c r="CT376" i="6"/>
  <c r="CT377" i="6"/>
  <c r="CT378" i="6"/>
  <c r="CT379" i="6"/>
  <c r="CT380" i="6"/>
  <c r="CT381" i="6"/>
  <c r="CT382" i="6"/>
  <c r="CT383" i="6"/>
  <c r="CT384" i="6"/>
  <c r="CT385" i="6"/>
  <c r="CT386" i="6"/>
  <c r="CT387" i="6"/>
  <c r="CT388" i="6"/>
  <c r="CT389" i="6"/>
  <c r="CT390" i="6"/>
  <c r="CT391" i="6"/>
  <c r="CT392" i="6"/>
  <c r="CT393" i="6"/>
  <c r="CT394" i="6"/>
  <c r="CT395" i="6"/>
  <c r="CT396" i="6"/>
  <c r="CT397" i="6"/>
  <c r="CT398" i="6"/>
  <c r="CT399" i="6"/>
  <c r="CT400" i="6"/>
  <c r="CT401" i="6"/>
  <c r="CT402" i="6"/>
  <c r="CT403" i="6"/>
  <c r="CT404" i="6"/>
  <c r="CT405" i="6"/>
  <c r="CT406" i="6"/>
  <c r="CT407" i="6"/>
  <c r="CT408" i="6"/>
  <c r="CT409" i="6"/>
  <c r="CT410" i="6"/>
  <c r="CT411" i="6"/>
  <c r="CT412" i="6"/>
  <c r="CT413" i="6"/>
  <c r="CT414" i="6"/>
  <c r="CT415" i="6"/>
  <c r="CT416" i="6"/>
  <c r="CT417" i="6"/>
  <c r="CT418" i="6"/>
  <c r="CT419" i="6"/>
  <c r="CT420" i="6"/>
  <c r="CT421" i="6"/>
  <c r="CT422" i="6"/>
  <c r="CT423" i="6"/>
  <c r="CT424" i="6"/>
  <c r="CT425" i="6"/>
  <c r="CT426" i="6"/>
  <c r="CT427" i="6"/>
  <c r="CT428" i="6"/>
  <c r="CT429" i="6"/>
  <c r="CT430" i="6"/>
  <c r="CT431" i="6"/>
  <c r="CT432" i="6"/>
  <c r="CT433" i="6"/>
  <c r="CT434" i="6"/>
  <c r="CT435" i="6"/>
  <c r="CT436" i="6"/>
  <c r="CT437" i="6"/>
  <c r="CT438" i="6"/>
  <c r="CT439" i="6"/>
  <c r="CT440" i="6"/>
  <c r="CT441" i="6"/>
  <c r="CT442" i="6"/>
  <c r="CT443" i="6"/>
  <c r="CT444" i="6"/>
  <c r="CT445" i="6"/>
  <c r="CT446" i="6"/>
  <c r="CT447" i="6"/>
  <c r="CT448" i="6"/>
  <c r="CT449" i="6"/>
  <c r="CT450" i="6"/>
  <c r="CT451" i="6"/>
  <c r="CT452" i="6"/>
  <c r="CT453" i="6"/>
  <c r="CT454" i="6"/>
  <c r="CT455" i="6"/>
  <c r="CT456" i="6"/>
  <c r="CT457" i="6"/>
  <c r="CT458" i="6"/>
  <c r="CT459" i="6"/>
  <c r="CT460" i="6"/>
  <c r="CT461" i="6"/>
  <c r="CT462" i="6"/>
  <c r="CT463" i="6"/>
  <c r="CT464" i="6"/>
  <c r="CT465" i="6"/>
  <c r="CT466" i="6"/>
  <c r="CT467" i="6"/>
  <c r="CT468" i="6"/>
  <c r="CT469" i="6"/>
  <c r="CT470" i="6"/>
  <c r="CT471" i="6"/>
  <c r="CT472" i="6"/>
  <c r="CT473" i="6"/>
  <c r="CT474" i="6"/>
  <c r="CT475" i="6"/>
  <c r="CT476" i="6"/>
  <c r="CT477" i="6"/>
  <c r="CT478" i="6"/>
  <c r="CT479" i="6"/>
  <c r="CT480" i="6"/>
  <c r="CT481" i="6"/>
  <c r="CT482" i="6"/>
  <c r="CT483" i="6"/>
  <c r="CT484" i="6"/>
  <c r="CT485" i="6"/>
  <c r="CT486" i="6"/>
  <c r="CT487" i="6"/>
  <c r="CT488" i="6"/>
  <c r="CT489" i="6"/>
  <c r="CT490" i="6"/>
  <c r="CT491" i="6"/>
  <c r="CT492" i="6"/>
  <c r="CT493" i="6"/>
  <c r="CT494" i="6"/>
  <c r="CT495" i="6"/>
  <c r="CT496" i="6"/>
  <c r="CT497" i="6"/>
  <c r="CT498" i="6"/>
  <c r="CT499" i="6"/>
  <c r="CT500" i="6"/>
  <c r="CT501" i="6"/>
  <c r="CT502" i="6"/>
  <c r="CT503" i="6"/>
  <c r="CT504" i="6"/>
  <c r="CT505" i="6"/>
  <c r="CS7" i="6"/>
  <c r="CS8" i="6"/>
  <c r="CS9" i="6"/>
  <c r="CS10" i="6"/>
  <c r="CS11" i="6"/>
  <c r="CS12" i="6"/>
  <c r="CS13" i="6"/>
  <c r="CS14" i="6"/>
  <c r="CS15" i="6"/>
  <c r="CS16" i="6"/>
  <c r="CS17" i="6"/>
  <c r="CS18" i="6"/>
  <c r="CS19" i="6"/>
  <c r="CS20" i="6"/>
  <c r="CS21" i="6"/>
  <c r="CS22" i="6"/>
  <c r="CS23" i="6"/>
  <c r="CS24" i="6"/>
  <c r="CS25" i="6"/>
  <c r="CS26" i="6"/>
  <c r="CS27" i="6"/>
  <c r="CS28" i="6"/>
  <c r="CS29" i="6"/>
  <c r="CS30" i="6"/>
  <c r="CS31" i="6"/>
  <c r="CS32" i="6"/>
  <c r="CS33" i="6"/>
  <c r="CS34" i="6"/>
  <c r="CS35" i="6"/>
  <c r="CS36" i="6"/>
  <c r="CS37" i="6"/>
  <c r="CS38" i="6"/>
  <c r="CS39" i="6"/>
  <c r="CS40" i="6"/>
  <c r="CS41" i="6"/>
  <c r="CS42" i="6"/>
  <c r="CS43" i="6"/>
  <c r="CS44" i="6"/>
  <c r="CS45" i="6"/>
  <c r="CS46" i="6"/>
  <c r="CS47" i="6"/>
  <c r="CS48" i="6"/>
  <c r="CS49" i="6"/>
  <c r="CS50" i="6"/>
  <c r="CS51" i="6"/>
  <c r="CS52" i="6"/>
  <c r="CS53" i="6"/>
  <c r="CS54" i="6"/>
  <c r="CS55" i="6"/>
  <c r="CS56" i="6"/>
  <c r="CS57" i="6"/>
  <c r="CS58" i="6"/>
  <c r="CS59" i="6"/>
  <c r="CS60" i="6"/>
  <c r="CS61" i="6"/>
  <c r="CS62" i="6"/>
  <c r="CS63" i="6"/>
  <c r="CS64" i="6"/>
  <c r="CS65" i="6"/>
  <c r="CS66" i="6"/>
  <c r="CS67" i="6"/>
  <c r="CS68" i="6"/>
  <c r="CS69" i="6"/>
  <c r="CS70" i="6"/>
  <c r="CS71" i="6"/>
  <c r="CS72" i="6"/>
  <c r="CS73" i="6"/>
  <c r="CS74" i="6"/>
  <c r="CS75" i="6"/>
  <c r="CS76" i="6"/>
  <c r="CS77" i="6"/>
  <c r="CS78" i="6"/>
  <c r="CS79" i="6"/>
  <c r="CS80" i="6"/>
  <c r="CS81" i="6"/>
  <c r="CS82" i="6"/>
  <c r="CS83" i="6"/>
  <c r="CS84" i="6"/>
  <c r="CS85" i="6"/>
  <c r="CS86" i="6"/>
  <c r="CS87" i="6"/>
  <c r="CS88" i="6"/>
  <c r="CS89" i="6"/>
  <c r="CS90" i="6"/>
  <c r="CS91" i="6"/>
  <c r="CS92" i="6"/>
  <c r="CS93" i="6"/>
  <c r="CS94" i="6"/>
  <c r="CS95" i="6"/>
  <c r="CS96" i="6"/>
  <c r="CS97" i="6"/>
  <c r="CS98" i="6"/>
  <c r="CS99" i="6"/>
  <c r="CS100" i="6"/>
  <c r="CS101" i="6"/>
  <c r="CS102" i="6"/>
  <c r="CS103" i="6"/>
  <c r="CS104" i="6"/>
  <c r="CS105" i="6"/>
  <c r="CS106" i="6"/>
  <c r="CS107" i="6"/>
  <c r="CS108" i="6"/>
  <c r="CS109" i="6"/>
  <c r="CS110" i="6"/>
  <c r="CS111" i="6"/>
  <c r="CS112" i="6"/>
  <c r="CS113" i="6"/>
  <c r="CS114" i="6"/>
  <c r="CS115" i="6"/>
  <c r="CS116" i="6"/>
  <c r="CS117" i="6"/>
  <c r="CS118" i="6"/>
  <c r="CS119" i="6"/>
  <c r="CS120" i="6"/>
  <c r="CS121" i="6"/>
  <c r="CS122" i="6"/>
  <c r="CS123" i="6"/>
  <c r="CS124" i="6"/>
  <c r="CS125" i="6"/>
  <c r="CS126" i="6"/>
  <c r="CS127" i="6"/>
  <c r="CS128" i="6"/>
  <c r="CS129" i="6"/>
  <c r="CS130" i="6"/>
  <c r="CS131" i="6"/>
  <c r="CS132" i="6"/>
  <c r="CS133" i="6"/>
  <c r="CS134" i="6"/>
  <c r="CS135" i="6"/>
  <c r="CS136" i="6"/>
  <c r="CS137" i="6"/>
  <c r="CS138" i="6"/>
  <c r="CS139" i="6"/>
  <c r="CS140" i="6"/>
  <c r="CS141" i="6"/>
  <c r="CS142" i="6"/>
  <c r="CS143" i="6"/>
  <c r="CS144" i="6"/>
  <c r="CS145" i="6"/>
  <c r="CS146" i="6"/>
  <c r="CS147" i="6"/>
  <c r="CS148" i="6"/>
  <c r="CS149" i="6"/>
  <c r="CS150" i="6"/>
  <c r="CS151" i="6"/>
  <c r="CS152" i="6"/>
  <c r="CS153" i="6"/>
  <c r="CS154" i="6"/>
  <c r="CS155" i="6"/>
  <c r="CS156" i="6"/>
  <c r="CS157" i="6"/>
  <c r="CS158" i="6"/>
  <c r="CS159" i="6"/>
  <c r="CS160" i="6"/>
  <c r="CS161" i="6"/>
  <c r="CS162" i="6"/>
  <c r="CS163" i="6"/>
  <c r="CS164" i="6"/>
  <c r="CS165" i="6"/>
  <c r="CS166" i="6"/>
  <c r="CS167" i="6"/>
  <c r="CS168" i="6"/>
  <c r="CS169" i="6"/>
  <c r="CS170" i="6"/>
  <c r="CS171" i="6"/>
  <c r="CS172" i="6"/>
  <c r="CS173" i="6"/>
  <c r="CS174" i="6"/>
  <c r="CS175" i="6"/>
  <c r="CS176" i="6"/>
  <c r="CS177" i="6"/>
  <c r="CS178" i="6"/>
  <c r="CS179" i="6"/>
  <c r="CS180" i="6"/>
  <c r="CS181" i="6"/>
  <c r="CS182" i="6"/>
  <c r="CS183" i="6"/>
  <c r="CS184" i="6"/>
  <c r="CS185" i="6"/>
  <c r="CS186" i="6"/>
  <c r="CS187" i="6"/>
  <c r="CS188" i="6"/>
  <c r="CS189" i="6"/>
  <c r="CS190" i="6"/>
  <c r="CS191" i="6"/>
  <c r="CS192" i="6"/>
  <c r="CS193" i="6"/>
  <c r="CS194" i="6"/>
  <c r="CS195" i="6"/>
  <c r="CS196" i="6"/>
  <c r="CS197" i="6"/>
  <c r="CS198" i="6"/>
  <c r="CS199" i="6"/>
  <c r="CS200" i="6"/>
  <c r="CS201" i="6"/>
  <c r="CS202" i="6"/>
  <c r="CS203" i="6"/>
  <c r="CS204" i="6"/>
  <c r="CS205" i="6"/>
  <c r="CS206" i="6"/>
  <c r="CS207" i="6"/>
  <c r="CS208" i="6"/>
  <c r="CS209" i="6"/>
  <c r="CS210" i="6"/>
  <c r="CS211" i="6"/>
  <c r="CS212" i="6"/>
  <c r="CS213" i="6"/>
  <c r="CS214" i="6"/>
  <c r="CS215" i="6"/>
  <c r="CS216" i="6"/>
  <c r="CS217" i="6"/>
  <c r="CS218" i="6"/>
  <c r="CS219" i="6"/>
  <c r="CS220" i="6"/>
  <c r="CS221" i="6"/>
  <c r="CS222" i="6"/>
  <c r="CS223" i="6"/>
  <c r="CS224" i="6"/>
  <c r="CS225" i="6"/>
  <c r="CS226" i="6"/>
  <c r="CS227" i="6"/>
  <c r="CS228" i="6"/>
  <c r="CS229" i="6"/>
  <c r="CS230" i="6"/>
  <c r="CS231" i="6"/>
  <c r="CS232" i="6"/>
  <c r="CS233" i="6"/>
  <c r="CS234" i="6"/>
  <c r="CS235" i="6"/>
  <c r="CS236" i="6"/>
  <c r="CS237" i="6"/>
  <c r="CS238" i="6"/>
  <c r="CS239" i="6"/>
  <c r="CS240" i="6"/>
  <c r="CS241" i="6"/>
  <c r="CS242" i="6"/>
  <c r="CS243" i="6"/>
  <c r="CS244" i="6"/>
  <c r="CS245" i="6"/>
  <c r="CS246" i="6"/>
  <c r="CS247" i="6"/>
  <c r="CS248" i="6"/>
  <c r="CS249" i="6"/>
  <c r="CS250" i="6"/>
  <c r="CS251" i="6"/>
  <c r="CS252" i="6"/>
  <c r="CS253" i="6"/>
  <c r="CS254" i="6"/>
  <c r="CS255" i="6"/>
  <c r="CS256" i="6"/>
  <c r="CS257" i="6"/>
  <c r="CS258" i="6"/>
  <c r="CS259" i="6"/>
  <c r="CS260" i="6"/>
  <c r="CS261" i="6"/>
  <c r="CS262" i="6"/>
  <c r="CS263" i="6"/>
  <c r="CS264" i="6"/>
  <c r="CS265" i="6"/>
  <c r="CS266" i="6"/>
  <c r="CS267" i="6"/>
  <c r="CS268" i="6"/>
  <c r="CS269" i="6"/>
  <c r="CS270" i="6"/>
  <c r="CS271" i="6"/>
  <c r="CS272" i="6"/>
  <c r="CS273" i="6"/>
  <c r="CS274" i="6"/>
  <c r="CS275" i="6"/>
  <c r="CS276" i="6"/>
  <c r="CS277" i="6"/>
  <c r="CS278" i="6"/>
  <c r="CS279" i="6"/>
  <c r="CS280" i="6"/>
  <c r="CS281" i="6"/>
  <c r="CS282" i="6"/>
  <c r="CS283" i="6"/>
  <c r="CS284" i="6"/>
  <c r="CS285" i="6"/>
  <c r="CS286" i="6"/>
  <c r="CS287" i="6"/>
  <c r="CS288" i="6"/>
  <c r="CS289" i="6"/>
  <c r="CS290" i="6"/>
  <c r="CS291" i="6"/>
  <c r="CS292" i="6"/>
  <c r="CS293" i="6"/>
  <c r="CS294" i="6"/>
  <c r="CS295" i="6"/>
  <c r="CS296" i="6"/>
  <c r="CS297" i="6"/>
  <c r="CS298" i="6"/>
  <c r="CS299" i="6"/>
  <c r="CS300" i="6"/>
  <c r="CS301" i="6"/>
  <c r="CS302" i="6"/>
  <c r="CS303" i="6"/>
  <c r="CS304" i="6"/>
  <c r="CS305" i="6"/>
  <c r="CS306" i="6"/>
  <c r="CS307" i="6"/>
  <c r="CS308" i="6"/>
  <c r="CS309" i="6"/>
  <c r="CS310" i="6"/>
  <c r="CS311" i="6"/>
  <c r="CS312" i="6"/>
  <c r="CS313" i="6"/>
  <c r="CS314" i="6"/>
  <c r="CS315" i="6"/>
  <c r="CS316" i="6"/>
  <c r="CS317" i="6"/>
  <c r="CS318" i="6"/>
  <c r="CS319" i="6"/>
  <c r="CS320" i="6"/>
  <c r="CS321" i="6"/>
  <c r="CS322" i="6"/>
  <c r="CS323" i="6"/>
  <c r="CS324" i="6"/>
  <c r="CS325" i="6"/>
  <c r="CS326" i="6"/>
  <c r="CS327" i="6"/>
  <c r="CS328" i="6"/>
  <c r="CS329" i="6"/>
  <c r="CS330" i="6"/>
  <c r="CS331" i="6"/>
  <c r="CS332" i="6"/>
  <c r="CS333" i="6"/>
  <c r="CS334" i="6"/>
  <c r="CS335" i="6"/>
  <c r="CS336" i="6"/>
  <c r="CS337" i="6"/>
  <c r="CS338" i="6"/>
  <c r="CS339" i="6"/>
  <c r="CS340" i="6"/>
  <c r="CS341" i="6"/>
  <c r="CS342" i="6"/>
  <c r="CS343" i="6"/>
  <c r="CS344" i="6"/>
  <c r="CS345" i="6"/>
  <c r="CS346" i="6"/>
  <c r="CS347" i="6"/>
  <c r="CS348" i="6"/>
  <c r="CS349" i="6"/>
  <c r="CS350" i="6"/>
  <c r="CS351" i="6"/>
  <c r="CS352" i="6"/>
  <c r="CS353" i="6"/>
  <c r="CS354" i="6"/>
  <c r="CS355" i="6"/>
  <c r="CS356" i="6"/>
  <c r="CS357" i="6"/>
  <c r="CS358" i="6"/>
  <c r="CS359" i="6"/>
  <c r="CS360" i="6"/>
  <c r="CS361" i="6"/>
  <c r="CS362" i="6"/>
  <c r="CS363" i="6"/>
  <c r="CS364" i="6"/>
  <c r="CS365" i="6"/>
  <c r="CS366" i="6"/>
  <c r="CS367" i="6"/>
  <c r="CS368" i="6"/>
  <c r="CS369" i="6"/>
  <c r="CS370" i="6"/>
  <c r="CS371" i="6"/>
  <c r="CS372" i="6"/>
  <c r="CS373" i="6"/>
  <c r="CS374" i="6"/>
  <c r="CS375" i="6"/>
  <c r="CS376" i="6"/>
  <c r="CS377" i="6"/>
  <c r="CS378" i="6"/>
  <c r="CS379" i="6"/>
  <c r="CS380" i="6"/>
  <c r="CS381" i="6"/>
  <c r="CS382" i="6"/>
  <c r="CS383" i="6"/>
  <c r="CS384" i="6"/>
  <c r="CS385" i="6"/>
  <c r="CS386" i="6"/>
  <c r="CS387" i="6"/>
  <c r="CS388" i="6"/>
  <c r="CS389" i="6"/>
  <c r="CS390" i="6"/>
  <c r="CS391" i="6"/>
  <c r="CS392" i="6"/>
  <c r="CS393" i="6"/>
  <c r="CS394" i="6"/>
  <c r="CS395" i="6"/>
  <c r="CS396" i="6"/>
  <c r="CS397" i="6"/>
  <c r="CS398" i="6"/>
  <c r="CS399" i="6"/>
  <c r="CS400" i="6"/>
  <c r="CS401" i="6"/>
  <c r="CS402" i="6"/>
  <c r="CS403" i="6"/>
  <c r="CS404" i="6"/>
  <c r="CS405" i="6"/>
  <c r="CS406" i="6"/>
  <c r="CS407" i="6"/>
  <c r="CS408" i="6"/>
  <c r="CS409" i="6"/>
  <c r="CS410" i="6"/>
  <c r="CS411" i="6"/>
  <c r="CS412" i="6"/>
  <c r="CS413" i="6"/>
  <c r="CS414" i="6"/>
  <c r="CS415" i="6"/>
  <c r="CS416" i="6"/>
  <c r="CS417" i="6"/>
  <c r="CS418" i="6"/>
  <c r="CS419" i="6"/>
  <c r="CS420" i="6"/>
  <c r="CS421" i="6"/>
  <c r="CS422" i="6"/>
  <c r="CS423" i="6"/>
  <c r="CS424" i="6"/>
  <c r="CS425" i="6"/>
  <c r="CS426" i="6"/>
  <c r="CS427" i="6"/>
  <c r="CS428" i="6"/>
  <c r="CS429" i="6"/>
  <c r="CS430" i="6"/>
  <c r="CS431" i="6"/>
  <c r="CS432" i="6"/>
  <c r="CS433" i="6"/>
  <c r="CS434" i="6"/>
  <c r="CS435" i="6"/>
  <c r="CS436" i="6"/>
  <c r="CS437" i="6"/>
  <c r="CS438" i="6"/>
  <c r="CS439" i="6"/>
  <c r="CS440" i="6"/>
  <c r="CS441" i="6"/>
  <c r="CS442" i="6"/>
  <c r="CS443" i="6"/>
  <c r="CS444" i="6"/>
  <c r="CS445" i="6"/>
  <c r="CS446" i="6"/>
  <c r="CS447" i="6"/>
  <c r="CS448" i="6"/>
  <c r="CS449" i="6"/>
  <c r="CS450" i="6"/>
  <c r="CS451" i="6"/>
  <c r="CS452" i="6"/>
  <c r="CS453" i="6"/>
  <c r="CS454" i="6"/>
  <c r="CS455" i="6"/>
  <c r="CS456" i="6"/>
  <c r="CS457" i="6"/>
  <c r="CS458" i="6"/>
  <c r="CS459" i="6"/>
  <c r="CS460" i="6"/>
  <c r="CS461" i="6"/>
  <c r="CS462" i="6"/>
  <c r="CS463" i="6"/>
  <c r="CS464" i="6"/>
  <c r="CS465" i="6"/>
  <c r="CS466" i="6"/>
  <c r="CS467" i="6"/>
  <c r="CS468" i="6"/>
  <c r="CS469" i="6"/>
  <c r="CS470" i="6"/>
  <c r="CS471" i="6"/>
  <c r="CS472" i="6"/>
  <c r="CS473" i="6"/>
  <c r="CS474" i="6"/>
  <c r="CS475" i="6"/>
  <c r="CS476" i="6"/>
  <c r="CS477" i="6"/>
  <c r="CS478" i="6"/>
  <c r="CS479" i="6"/>
  <c r="CS480" i="6"/>
  <c r="CS481" i="6"/>
  <c r="CS482" i="6"/>
  <c r="CS483" i="6"/>
  <c r="CS484" i="6"/>
  <c r="CS485" i="6"/>
  <c r="CS486" i="6"/>
  <c r="CS487" i="6"/>
  <c r="CS488" i="6"/>
  <c r="CS489" i="6"/>
  <c r="CS490" i="6"/>
  <c r="CS491" i="6"/>
  <c r="CS492" i="6"/>
  <c r="CS493" i="6"/>
  <c r="CS494" i="6"/>
  <c r="CS495" i="6"/>
  <c r="CS496" i="6"/>
  <c r="CS497" i="6"/>
  <c r="CS498" i="6"/>
  <c r="CS499" i="6"/>
  <c r="CS500" i="6"/>
  <c r="CS501" i="6"/>
  <c r="CS502" i="6"/>
  <c r="CS503" i="6"/>
  <c r="CS504" i="6"/>
  <c r="CS505" i="6"/>
  <c r="CZ7" i="6"/>
  <c r="CZ8" i="6"/>
  <c r="CZ9" i="6"/>
  <c r="CZ10" i="6"/>
  <c r="CZ11" i="6"/>
  <c r="CZ12" i="6"/>
  <c r="CZ13" i="6"/>
  <c r="CZ14" i="6"/>
  <c r="CZ15" i="6"/>
  <c r="CZ16" i="6"/>
  <c r="CZ17" i="6"/>
  <c r="CZ18" i="6"/>
  <c r="CZ19" i="6"/>
  <c r="CZ20" i="6"/>
  <c r="CZ21" i="6"/>
  <c r="CZ22" i="6"/>
  <c r="CZ23" i="6"/>
  <c r="CZ24" i="6"/>
  <c r="CZ25" i="6"/>
  <c r="CZ26" i="6"/>
  <c r="CZ27" i="6"/>
  <c r="CZ28" i="6"/>
  <c r="CZ29" i="6"/>
  <c r="CZ30" i="6"/>
  <c r="CZ31" i="6"/>
  <c r="CZ32" i="6"/>
  <c r="CZ33" i="6"/>
  <c r="CZ34" i="6"/>
  <c r="CZ35" i="6"/>
  <c r="CZ36" i="6"/>
  <c r="CZ37" i="6"/>
  <c r="CZ38" i="6"/>
  <c r="CZ39" i="6"/>
  <c r="CZ40" i="6"/>
  <c r="CZ41" i="6"/>
  <c r="CZ42" i="6"/>
  <c r="CZ43" i="6"/>
  <c r="CZ44" i="6"/>
  <c r="CZ45" i="6"/>
  <c r="CZ46" i="6"/>
  <c r="CZ47" i="6"/>
  <c r="CZ48" i="6"/>
  <c r="CZ49" i="6"/>
  <c r="CZ50" i="6"/>
  <c r="CZ51" i="6"/>
  <c r="CZ52" i="6"/>
  <c r="CZ53" i="6"/>
  <c r="CZ54" i="6"/>
  <c r="CZ55" i="6"/>
  <c r="CZ56" i="6"/>
  <c r="CZ57" i="6"/>
  <c r="CZ58" i="6"/>
  <c r="CZ59" i="6"/>
  <c r="CZ60" i="6"/>
  <c r="CZ61" i="6"/>
  <c r="CZ62" i="6"/>
  <c r="CZ63" i="6"/>
  <c r="CZ64" i="6"/>
  <c r="CZ65" i="6"/>
  <c r="CZ66" i="6"/>
  <c r="CZ67" i="6"/>
  <c r="CZ68" i="6"/>
  <c r="CZ69" i="6"/>
  <c r="CZ70" i="6"/>
  <c r="CZ71" i="6"/>
  <c r="CZ72" i="6"/>
  <c r="CZ73" i="6"/>
  <c r="CZ74" i="6"/>
  <c r="CZ75" i="6"/>
  <c r="CZ76" i="6"/>
  <c r="CZ77" i="6"/>
  <c r="CZ78" i="6"/>
  <c r="CZ79" i="6"/>
  <c r="CZ80" i="6"/>
  <c r="CZ81" i="6"/>
  <c r="CZ82" i="6"/>
  <c r="CZ83" i="6"/>
  <c r="CZ84" i="6"/>
  <c r="CZ85" i="6"/>
  <c r="CZ86" i="6"/>
  <c r="CZ87" i="6"/>
  <c r="CZ88" i="6"/>
  <c r="CZ89" i="6"/>
  <c r="CZ90" i="6"/>
  <c r="CZ91" i="6"/>
  <c r="CZ92" i="6"/>
  <c r="CZ93" i="6"/>
  <c r="CZ94" i="6"/>
  <c r="CZ95" i="6"/>
  <c r="CZ96" i="6"/>
  <c r="CZ97" i="6"/>
  <c r="CZ98" i="6"/>
  <c r="CZ99" i="6"/>
  <c r="CZ100" i="6"/>
  <c r="CZ101" i="6"/>
  <c r="CZ102" i="6"/>
  <c r="CZ103" i="6"/>
  <c r="CZ104" i="6"/>
  <c r="CZ105" i="6"/>
  <c r="CZ106" i="6"/>
  <c r="CZ107" i="6"/>
  <c r="CZ108" i="6"/>
  <c r="CZ109" i="6"/>
  <c r="CZ110" i="6"/>
  <c r="CZ111" i="6"/>
  <c r="CZ112" i="6"/>
  <c r="CZ113" i="6"/>
  <c r="CZ114" i="6"/>
  <c r="CZ115" i="6"/>
  <c r="CZ116" i="6"/>
  <c r="CZ117" i="6"/>
  <c r="CZ118" i="6"/>
  <c r="CZ119" i="6"/>
  <c r="CZ120" i="6"/>
  <c r="CZ121" i="6"/>
  <c r="CZ122" i="6"/>
  <c r="CZ123" i="6"/>
  <c r="CZ124" i="6"/>
  <c r="CZ125" i="6"/>
  <c r="CZ126" i="6"/>
  <c r="CZ127" i="6"/>
  <c r="CZ128" i="6"/>
  <c r="CZ129" i="6"/>
  <c r="CZ130" i="6"/>
  <c r="CZ131" i="6"/>
  <c r="CZ132" i="6"/>
  <c r="CZ133" i="6"/>
  <c r="CZ134" i="6"/>
  <c r="CZ135" i="6"/>
  <c r="CZ136" i="6"/>
  <c r="CZ137" i="6"/>
  <c r="CZ138" i="6"/>
  <c r="CZ139" i="6"/>
  <c r="CZ140" i="6"/>
  <c r="CZ141" i="6"/>
  <c r="CZ142" i="6"/>
  <c r="CZ143" i="6"/>
  <c r="CZ144" i="6"/>
  <c r="CZ145" i="6"/>
  <c r="CZ146" i="6"/>
  <c r="CZ147" i="6"/>
  <c r="CZ148" i="6"/>
  <c r="CZ149" i="6"/>
  <c r="CZ150" i="6"/>
  <c r="CZ151" i="6"/>
  <c r="CZ152" i="6"/>
  <c r="CZ153" i="6"/>
  <c r="CZ154" i="6"/>
  <c r="CZ155" i="6"/>
  <c r="CZ156" i="6"/>
  <c r="CZ157" i="6"/>
  <c r="CZ158" i="6"/>
  <c r="CZ159" i="6"/>
  <c r="CZ160" i="6"/>
  <c r="CZ161" i="6"/>
  <c r="CZ162" i="6"/>
  <c r="CZ163" i="6"/>
  <c r="CZ164" i="6"/>
  <c r="CZ165" i="6"/>
  <c r="CZ166" i="6"/>
  <c r="CZ167" i="6"/>
  <c r="CZ168" i="6"/>
  <c r="CZ169" i="6"/>
  <c r="CZ170" i="6"/>
  <c r="CZ171" i="6"/>
  <c r="CZ172" i="6"/>
  <c r="CZ173" i="6"/>
  <c r="CZ174" i="6"/>
  <c r="CZ175" i="6"/>
  <c r="CZ176" i="6"/>
  <c r="CZ177" i="6"/>
  <c r="CZ178" i="6"/>
  <c r="CZ179" i="6"/>
  <c r="CZ180" i="6"/>
  <c r="CZ181" i="6"/>
  <c r="CZ182" i="6"/>
  <c r="CZ183" i="6"/>
  <c r="CZ184" i="6"/>
  <c r="CZ185" i="6"/>
  <c r="CZ186" i="6"/>
  <c r="CZ187" i="6"/>
  <c r="CZ188" i="6"/>
  <c r="CZ189" i="6"/>
  <c r="CZ190" i="6"/>
  <c r="CZ191" i="6"/>
  <c r="CZ192" i="6"/>
  <c r="CZ193" i="6"/>
  <c r="CZ194" i="6"/>
  <c r="CZ195" i="6"/>
  <c r="CZ196" i="6"/>
  <c r="CZ197" i="6"/>
  <c r="CZ198" i="6"/>
  <c r="CZ199" i="6"/>
  <c r="CZ200" i="6"/>
  <c r="CZ201" i="6"/>
  <c r="CZ202" i="6"/>
  <c r="CZ203" i="6"/>
  <c r="CZ204" i="6"/>
  <c r="CZ205" i="6"/>
  <c r="CZ206" i="6"/>
  <c r="CZ207" i="6"/>
  <c r="CZ208" i="6"/>
  <c r="CZ209" i="6"/>
  <c r="CZ210" i="6"/>
  <c r="CZ211" i="6"/>
  <c r="CZ212" i="6"/>
  <c r="CZ213" i="6"/>
  <c r="CZ214" i="6"/>
  <c r="CZ215" i="6"/>
  <c r="CZ216" i="6"/>
  <c r="CZ217" i="6"/>
  <c r="CZ218" i="6"/>
  <c r="CZ219" i="6"/>
  <c r="CZ220" i="6"/>
  <c r="CZ221" i="6"/>
  <c r="CZ222" i="6"/>
  <c r="CZ223" i="6"/>
  <c r="CZ224" i="6"/>
  <c r="CZ225" i="6"/>
  <c r="CZ226" i="6"/>
  <c r="CZ227" i="6"/>
  <c r="CZ228" i="6"/>
  <c r="CZ229" i="6"/>
  <c r="CZ230" i="6"/>
  <c r="CZ231" i="6"/>
  <c r="CZ232" i="6"/>
  <c r="CZ233" i="6"/>
  <c r="CZ234" i="6"/>
  <c r="CZ235" i="6"/>
  <c r="CZ236" i="6"/>
  <c r="CZ237" i="6"/>
  <c r="CZ238" i="6"/>
  <c r="CZ239" i="6"/>
  <c r="CZ240" i="6"/>
  <c r="CZ241" i="6"/>
  <c r="CZ242" i="6"/>
  <c r="CZ243" i="6"/>
  <c r="CZ244" i="6"/>
  <c r="CZ245" i="6"/>
  <c r="CZ246" i="6"/>
  <c r="CZ247" i="6"/>
  <c r="CZ248" i="6"/>
  <c r="CZ249" i="6"/>
  <c r="CZ250" i="6"/>
  <c r="CZ251" i="6"/>
  <c r="CZ252" i="6"/>
  <c r="CZ253" i="6"/>
  <c r="CZ254" i="6"/>
  <c r="CZ255" i="6"/>
  <c r="CZ256" i="6"/>
  <c r="CZ257" i="6"/>
  <c r="CZ258" i="6"/>
  <c r="CZ259" i="6"/>
  <c r="CZ260" i="6"/>
  <c r="CZ261" i="6"/>
  <c r="CZ262" i="6"/>
  <c r="CZ263" i="6"/>
  <c r="CZ264" i="6"/>
  <c r="CZ265" i="6"/>
  <c r="CZ266" i="6"/>
  <c r="CZ267" i="6"/>
  <c r="CZ268" i="6"/>
  <c r="CZ269" i="6"/>
  <c r="CZ270" i="6"/>
  <c r="CZ271" i="6"/>
  <c r="CZ272" i="6"/>
  <c r="CZ273" i="6"/>
  <c r="CZ274" i="6"/>
  <c r="CZ275" i="6"/>
  <c r="CZ276" i="6"/>
  <c r="CZ277" i="6"/>
  <c r="CZ278" i="6"/>
  <c r="CZ279" i="6"/>
  <c r="CZ280" i="6"/>
  <c r="CZ281" i="6"/>
  <c r="CZ282" i="6"/>
  <c r="CZ283" i="6"/>
  <c r="CZ284" i="6"/>
  <c r="CZ285" i="6"/>
  <c r="CZ286" i="6"/>
  <c r="CZ287" i="6"/>
  <c r="CZ288" i="6"/>
  <c r="CZ289" i="6"/>
  <c r="CZ290" i="6"/>
  <c r="CZ291" i="6"/>
  <c r="CZ292" i="6"/>
  <c r="CZ293" i="6"/>
  <c r="CZ294" i="6"/>
  <c r="CZ295" i="6"/>
  <c r="CZ296" i="6"/>
  <c r="CZ297" i="6"/>
  <c r="CZ298" i="6"/>
  <c r="CZ299" i="6"/>
  <c r="CZ300" i="6"/>
  <c r="CZ301" i="6"/>
  <c r="CZ302" i="6"/>
  <c r="CZ303" i="6"/>
  <c r="CZ304" i="6"/>
  <c r="CZ305" i="6"/>
  <c r="CZ306" i="6"/>
  <c r="CZ307" i="6"/>
  <c r="CZ308" i="6"/>
  <c r="CZ309" i="6"/>
  <c r="CZ310" i="6"/>
  <c r="CZ311" i="6"/>
  <c r="CZ312" i="6"/>
  <c r="CZ313" i="6"/>
  <c r="CZ314" i="6"/>
  <c r="CZ315" i="6"/>
  <c r="CZ316" i="6"/>
  <c r="CZ317" i="6"/>
  <c r="CZ318" i="6"/>
  <c r="CZ319" i="6"/>
  <c r="CZ320" i="6"/>
  <c r="CZ321" i="6"/>
  <c r="CZ322" i="6"/>
  <c r="CZ323" i="6"/>
  <c r="CZ324" i="6"/>
  <c r="CZ325" i="6"/>
  <c r="CZ326" i="6"/>
  <c r="CZ327" i="6"/>
  <c r="CZ328" i="6"/>
  <c r="CZ329" i="6"/>
  <c r="CZ330" i="6"/>
  <c r="CZ331" i="6"/>
  <c r="CZ332" i="6"/>
  <c r="CZ333" i="6"/>
  <c r="CZ334" i="6"/>
  <c r="CZ335" i="6"/>
  <c r="CZ336" i="6"/>
  <c r="CZ337" i="6"/>
  <c r="CZ338" i="6"/>
  <c r="CZ339" i="6"/>
  <c r="CZ340" i="6"/>
  <c r="CZ341" i="6"/>
  <c r="CZ342" i="6"/>
  <c r="CZ343" i="6"/>
  <c r="CZ344" i="6"/>
  <c r="CZ345" i="6"/>
  <c r="CZ346" i="6"/>
  <c r="CZ347" i="6"/>
  <c r="CZ348" i="6"/>
  <c r="CZ349" i="6"/>
  <c r="CZ350" i="6"/>
  <c r="CZ351" i="6"/>
  <c r="CZ352" i="6"/>
  <c r="CZ353" i="6"/>
  <c r="CZ354" i="6"/>
  <c r="CZ355" i="6"/>
  <c r="CZ356" i="6"/>
  <c r="CZ357" i="6"/>
  <c r="CZ358" i="6"/>
  <c r="CZ359" i="6"/>
  <c r="CZ360" i="6"/>
  <c r="CZ361" i="6"/>
  <c r="CZ362" i="6"/>
  <c r="CZ363" i="6"/>
  <c r="CZ364" i="6"/>
  <c r="CZ365" i="6"/>
  <c r="CZ366" i="6"/>
  <c r="CZ367" i="6"/>
  <c r="CZ368" i="6"/>
  <c r="CZ369" i="6"/>
  <c r="CZ370" i="6"/>
  <c r="CZ371" i="6"/>
  <c r="CZ372" i="6"/>
  <c r="CZ373" i="6"/>
  <c r="CZ374" i="6"/>
  <c r="CZ375" i="6"/>
  <c r="CZ376" i="6"/>
  <c r="CZ377" i="6"/>
  <c r="CZ378" i="6"/>
  <c r="CZ379" i="6"/>
  <c r="CZ380" i="6"/>
  <c r="CZ381" i="6"/>
  <c r="CZ382" i="6"/>
  <c r="CZ383" i="6"/>
  <c r="CZ384" i="6"/>
  <c r="CZ385" i="6"/>
  <c r="CZ386" i="6"/>
  <c r="CZ387" i="6"/>
  <c r="CZ388" i="6"/>
  <c r="CZ389" i="6"/>
  <c r="CZ390" i="6"/>
  <c r="CZ391" i="6"/>
  <c r="CZ392" i="6"/>
  <c r="CZ393" i="6"/>
  <c r="CZ394" i="6"/>
  <c r="CZ395" i="6"/>
  <c r="CZ396" i="6"/>
  <c r="CZ397" i="6"/>
  <c r="CZ398" i="6"/>
  <c r="CZ399" i="6"/>
  <c r="CZ400" i="6"/>
  <c r="CZ401" i="6"/>
  <c r="CZ402" i="6"/>
  <c r="CZ403" i="6"/>
  <c r="CZ404" i="6"/>
  <c r="CZ405" i="6"/>
  <c r="CZ406" i="6"/>
  <c r="CZ407" i="6"/>
  <c r="CZ408" i="6"/>
  <c r="CZ409" i="6"/>
  <c r="CZ410" i="6"/>
  <c r="CZ411" i="6"/>
  <c r="CZ412" i="6"/>
  <c r="CZ413" i="6"/>
  <c r="CZ414" i="6"/>
  <c r="CZ415" i="6"/>
  <c r="CZ416" i="6"/>
  <c r="CZ417" i="6"/>
  <c r="CZ418" i="6"/>
  <c r="CZ419" i="6"/>
  <c r="CZ420" i="6"/>
  <c r="CZ421" i="6"/>
  <c r="CZ422" i="6"/>
  <c r="CZ423" i="6"/>
  <c r="CZ424" i="6"/>
  <c r="CZ425" i="6"/>
  <c r="CZ426" i="6"/>
  <c r="CZ427" i="6"/>
  <c r="CZ428" i="6"/>
  <c r="CZ429" i="6"/>
  <c r="CZ430" i="6"/>
  <c r="CZ431" i="6"/>
  <c r="CZ432" i="6"/>
  <c r="CZ433" i="6"/>
  <c r="CZ434" i="6"/>
  <c r="CZ435" i="6"/>
  <c r="CZ436" i="6"/>
  <c r="CZ437" i="6"/>
  <c r="CZ438" i="6"/>
  <c r="CZ439" i="6"/>
  <c r="CZ440" i="6"/>
  <c r="CZ441" i="6"/>
  <c r="CZ442" i="6"/>
  <c r="CZ443" i="6"/>
  <c r="CZ444" i="6"/>
  <c r="CZ445" i="6"/>
  <c r="CZ446" i="6"/>
  <c r="CZ447" i="6"/>
  <c r="CZ448" i="6"/>
  <c r="CZ449" i="6"/>
  <c r="CZ450" i="6"/>
  <c r="CZ451" i="6"/>
  <c r="CZ452" i="6"/>
  <c r="CZ453" i="6"/>
  <c r="CZ454" i="6"/>
  <c r="CZ455" i="6"/>
  <c r="CZ456" i="6"/>
  <c r="CZ457" i="6"/>
  <c r="CZ458" i="6"/>
  <c r="CZ459" i="6"/>
  <c r="CZ460" i="6"/>
  <c r="CZ461" i="6"/>
  <c r="CZ462" i="6"/>
  <c r="CZ463" i="6"/>
  <c r="CZ464" i="6"/>
  <c r="CZ465" i="6"/>
  <c r="CZ466" i="6"/>
  <c r="CZ467" i="6"/>
  <c r="CZ468" i="6"/>
  <c r="CZ469" i="6"/>
  <c r="CZ470" i="6"/>
  <c r="CZ471" i="6"/>
  <c r="CZ472" i="6"/>
  <c r="CZ473" i="6"/>
  <c r="CZ474" i="6"/>
  <c r="CZ475" i="6"/>
  <c r="CZ476" i="6"/>
  <c r="CZ477" i="6"/>
  <c r="CZ478" i="6"/>
  <c r="CZ479" i="6"/>
  <c r="CZ480" i="6"/>
  <c r="CZ481" i="6"/>
  <c r="CZ482" i="6"/>
  <c r="CZ483" i="6"/>
  <c r="CZ484" i="6"/>
  <c r="CZ485" i="6"/>
  <c r="CZ486" i="6"/>
  <c r="CZ487" i="6"/>
  <c r="CZ488" i="6"/>
  <c r="CZ489" i="6"/>
  <c r="CZ490" i="6"/>
  <c r="CZ491" i="6"/>
  <c r="CZ492" i="6"/>
  <c r="CZ493" i="6"/>
  <c r="CZ494" i="6"/>
  <c r="CZ495" i="6"/>
  <c r="CZ496" i="6"/>
  <c r="CZ497" i="6"/>
  <c r="CZ498" i="6"/>
  <c r="CZ499" i="6"/>
  <c r="CZ500" i="6"/>
  <c r="CZ501" i="6"/>
  <c r="CZ502" i="6"/>
  <c r="CZ503" i="6"/>
  <c r="CZ504" i="6"/>
  <c r="CZ505" i="6"/>
  <c r="DA7" i="6"/>
  <c r="DA8" i="6"/>
  <c r="DA9" i="6"/>
  <c r="DA10" i="6"/>
  <c r="DA11" i="6"/>
  <c r="DA12" i="6"/>
  <c r="DA13" i="6"/>
  <c r="DA14" i="6"/>
  <c r="DA15" i="6"/>
  <c r="DA16" i="6"/>
  <c r="DA17" i="6"/>
  <c r="DA18" i="6"/>
  <c r="DA19" i="6"/>
  <c r="DA20" i="6"/>
  <c r="DA21" i="6"/>
  <c r="DA22" i="6"/>
  <c r="DA23" i="6"/>
  <c r="DA24" i="6"/>
  <c r="DA25" i="6"/>
  <c r="DA26" i="6"/>
  <c r="DA27" i="6"/>
  <c r="DA28" i="6"/>
  <c r="DA29" i="6"/>
  <c r="DA30" i="6"/>
  <c r="DA31" i="6"/>
  <c r="DA32" i="6"/>
  <c r="DA33" i="6"/>
  <c r="DA34" i="6"/>
  <c r="DA35" i="6"/>
  <c r="DA36" i="6"/>
  <c r="DA37" i="6"/>
  <c r="DA38" i="6"/>
  <c r="DA39" i="6"/>
  <c r="DA40" i="6"/>
  <c r="DA41" i="6"/>
  <c r="DA42" i="6"/>
  <c r="DA43" i="6"/>
  <c r="DA44" i="6"/>
  <c r="DA45" i="6"/>
  <c r="DA46" i="6"/>
  <c r="DA47" i="6"/>
  <c r="DA48" i="6"/>
  <c r="DA49" i="6"/>
  <c r="DA50" i="6"/>
  <c r="DA51" i="6"/>
  <c r="DA52" i="6"/>
  <c r="DA53" i="6"/>
  <c r="DA54" i="6"/>
  <c r="DA55" i="6"/>
  <c r="DA56" i="6"/>
  <c r="DA57" i="6"/>
  <c r="DA58" i="6"/>
  <c r="DA59" i="6"/>
  <c r="DA60" i="6"/>
  <c r="DA61" i="6"/>
  <c r="DA62" i="6"/>
  <c r="DA63" i="6"/>
  <c r="DA64" i="6"/>
  <c r="DA65" i="6"/>
  <c r="DA66" i="6"/>
  <c r="DA67" i="6"/>
  <c r="DA68" i="6"/>
  <c r="DA69" i="6"/>
  <c r="DA70" i="6"/>
  <c r="DA71" i="6"/>
  <c r="DA72" i="6"/>
  <c r="DA73" i="6"/>
  <c r="DA74" i="6"/>
  <c r="DA75" i="6"/>
  <c r="DA76" i="6"/>
  <c r="DA77" i="6"/>
  <c r="DA78" i="6"/>
  <c r="DA79" i="6"/>
  <c r="DA80" i="6"/>
  <c r="DA81" i="6"/>
  <c r="DA82" i="6"/>
  <c r="DA83" i="6"/>
  <c r="DA84" i="6"/>
  <c r="DA85" i="6"/>
  <c r="DA86" i="6"/>
  <c r="DA87" i="6"/>
  <c r="DA88" i="6"/>
  <c r="DA89" i="6"/>
  <c r="DA90" i="6"/>
  <c r="DA91" i="6"/>
  <c r="DA92" i="6"/>
  <c r="DA93" i="6"/>
  <c r="DA94" i="6"/>
  <c r="DA95" i="6"/>
  <c r="DA96" i="6"/>
  <c r="DA97" i="6"/>
  <c r="DA98" i="6"/>
  <c r="DA99" i="6"/>
  <c r="DA100" i="6"/>
  <c r="DA101" i="6"/>
  <c r="DA102" i="6"/>
  <c r="DA103" i="6"/>
  <c r="DA104" i="6"/>
  <c r="DA105" i="6"/>
  <c r="DA106" i="6"/>
  <c r="DA107" i="6"/>
  <c r="DA108" i="6"/>
  <c r="DA109" i="6"/>
  <c r="DA110" i="6"/>
  <c r="DA111" i="6"/>
  <c r="DA112" i="6"/>
  <c r="DA113" i="6"/>
  <c r="DA114" i="6"/>
  <c r="DA115" i="6"/>
  <c r="DA116" i="6"/>
  <c r="DA117" i="6"/>
  <c r="DA118" i="6"/>
  <c r="DA119" i="6"/>
  <c r="DA120" i="6"/>
  <c r="DA121" i="6"/>
  <c r="DA122" i="6"/>
  <c r="DA123" i="6"/>
  <c r="DA124" i="6"/>
  <c r="DA125" i="6"/>
  <c r="DA126" i="6"/>
  <c r="DA127" i="6"/>
  <c r="DA128" i="6"/>
  <c r="DA129" i="6"/>
  <c r="DA130" i="6"/>
  <c r="DA131" i="6"/>
  <c r="DA132" i="6"/>
  <c r="DA133" i="6"/>
  <c r="DA134" i="6"/>
  <c r="DA135" i="6"/>
  <c r="DA136" i="6"/>
  <c r="DA137" i="6"/>
  <c r="DA138" i="6"/>
  <c r="DA139" i="6"/>
  <c r="DA140" i="6"/>
  <c r="DA141" i="6"/>
  <c r="DA142" i="6"/>
  <c r="DA143" i="6"/>
  <c r="DA144" i="6"/>
  <c r="DA145" i="6"/>
  <c r="DA146" i="6"/>
  <c r="DA147" i="6"/>
  <c r="DA148" i="6"/>
  <c r="DA149" i="6"/>
  <c r="DA150" i="6"/>
  <c r="DA151" i="6"/>
  <c r="DA152" i="6"/>
  <c r="DA153" i="6"/>
  <c r="DA154" i="6"/>
  <c r="DA155" i="6"/>
  <c r="DA156" i="6"/>
  <c r="DA157" i="6"/>
  <c r="DA158" i="6"/>
  <c r="DA159" i="6"/>
  <c r="DA160" i="6"/>
  <c r="DA161" i="6"/>
  <c r="DA162" i="6"/>
  <c r="DA163" i="6"/>
  <c r="DA164" i="6"/>
  <c r="DA165" i="6"/>
  <c r="DA166" i="6"/>
  <c r="DA167" i="6"/>
  <c r="DA168" i="6"/>
  <c r="DA169" i="6"/>
  <c r="DA170" i="6"/>
  <c r="DA171" i="6"/>
  <c r="DA172" i="6"/>
  <c r="DA173" i="6"/>
  <c r="DA174" i="6"/>
  <c r="DA175" i="6"/>
  <c r="DA176" i="6"/>
  <c r="DA177" i="6"/>
  <c r="DA178" i="6"/>
  <c r="DA179" i="6"/>
  <c r="DA180" i="6"/>
  <c r="DA181" i="6"/>
  <c r="DA182" i="6"/>
  <c r="DA183" i="6"/>
  <c r="DA184" i="6"/>
  <c r="DA185" i="6"/>
  <c r="DA186" i="6"/>
  <c r="DA187" i="6"/>
  <c r="DA188" i="6"/>
  <c r="DA189" i="6"/>
  <c r="DA190" i="6"/>
  <c r="DA191" i="6"/>
  <c r="DA192" i="6"/>
  <c r="DA193" i="6"/>
  <c r="DA194" i="6"/>
  <c r="DA195" i="6"/>
  <c r="DA196" i="6"/>
  <c r="DA197" i="6"/>
  <c r="DA198" i="6"/>
  <c r="DA199" i="6"/>
  <c r="DA200" i="6"/>
  <c r="DA201" i="6"/>
  <c r="DA202" i="6"/>
  <c r="DA203" i="6"/>
  <c r="DA204" i="6"/>
  <c r="DA205" i="6"/>
  <c r="DA206" i="6"/>
  <c r="DA207" i="6"/>
  <c r="DA208" i="6"/>
  <c r="DA209" i="6"/>
  <c r="DA210" i="6"/>
  <c r="DA211" i="6"/>
  <c r="DA212" i="6"/>
  <c r="DA213" i="6"/>
  <c r="DA214" i="6"/>
  <c r="DA215" i="6"/>
  <c r="DA216" i="6"/>
  <c r="DA217" i="6"/>
  <c r="DA218" i="6"/>
  <c r="DA219" i="6"/>
  <c r="DA220" i="6"/>
  <c r="DA221" i="6"/>
  <c r="DA222" i="6"/>
  <c r="DA223" i="6"/>
  <c r="DA224" i="6"/>
  <c r="DA225" i="6"/>
  <c r="DA226" i="6"/>
  <c r="DA227" i="6"/>
  <c r="DA228" i="6"/>
  <c r="DA229" i="6"/>
  <c r="DA230" i="6"/>
  <c r="DA231" i="6"/>
  <c r="DA232" i="6"/>
  <c r="DA233" i="6"/>
  <c r="DA234" i="6"/>
  <c r="DA235" i="6"/>
  <c r="DA236" i="6"/>
  <c r="DA237" i="6"/>
  <c r="DA238" i="6"/>
  <c r="DA239" i="6"/>
  <c r="DA240" i="6"/>
  <c r="DA241" i="6"/>
  <c r="DA242" i="6"/>
  <c r="DA243" i="6"/>
  <c r="DA244" i="6"/>
  <c r="DA245" i="6"/>
  <c r="DA246" i="6"/>
  <c r="DA247" i="6"/>
  <c r="DA248" i="6"/>
  <c r="DA249" i="6"/>
  <c r="DA250" i="6"/>
  <c r="DA251" i="6"/>
  <c r="DA252" i="6"/>
  <c r="DA253" i="6"/>
  <c r="DA254" i="6"/>
  <c r="DA255" i="6"/>
  <c r="DA256" i="6"/>
  <c r="DA257" i="6"/>
  <c r="DA258" i="6"/>
  <c r="DA259" i="6"/>
  <c r="DA260" i="6"/>
  <c r="DA261" i="6"/>
  <c r="DA262" i="6"/>
  <c r="DA263" i="6"/>
  <c r="DA264" i="6"/>
  <c r="DA265" i="6"/>
  <c r="DA266" i="6"/>
  <c r="DA267" i="6"/>
  <c r="DA268" i="6"/>
  <c r="DA269" i="6"/>
  <c r="DA270" i="6"/>
  <c r="DA271" i="6"/>
  <c r="DA272" i="6"/>
  <c r="DA273" i="6"/>
  <c r="DA274" i="6"/>
  <c r="DA275" i="6"/>
  <c r="DA276" i="6"/>
  <c r="DA277" i="6"/>
  <c r="DA278" i="6"/>
  <c r="DA279" i="6"/>
  <c r="DA280" i="6"/>
  <c r="DA281" i="6"/>
  <c r="DA282" i="6"/>
  <c r="DA283" i="6"/>
  <c r="DA284" i="6"/>
  <c r="DA285" i="6"/>
  <c r="DA286" i="6"/>
  <c r="DA287" i="6"/>
  <c r="DA288" i="6"/>
  <c r="DA289" i="6"/>
  <c r="DA290" i="6"/>
  <c r="DA291" i="6"/>
  <c r="DA292" i="6"/>
  <c r="DA293" i="6"/>
  <c r="DA294" i="6"/>
  <c r="DA295" i="6"/>
  <c r="DA296" i="6"/>
  <c r="DA297" i="6"/>
  <c r="DA298" i="6"/>
  <c r="DA299" i="6"/>
  <c r="DA300" i="6"/>
  <c r="DA301" i="6"/>
  <c r="DA302" i="6"/>
  <c r="DA303" i="6"/>
  <c r="DA304" i="6"/>
  <c r="DA305" i="6"/>
  <c r="DA306" i="6"/>
  <c r="DA307" i="6"/>
  <c r="DA308" i="6"/>
  <c r="DA309" i="6"/>
  <c r="DA310" i="6"/>
  <c r="DA311" i="6"/>
  <c r="DA312" i="6"/>
  <c r="DA313" i="6"/>
  <c r="DA314" i="6"/>
  <c r="DA315" i="6"/>
  <c r="DA316" i="6"/>
  <c r="DA317" i="6"/>
  <c r="DA318" i="6"/>
  <c r="DA319" i="6"/>
  <c r="DA320" i="6"/>
  <c r="DA321" i="6"/>
  <c r="DA322" i="6"/>
  <c r="DA323" i="6"/>
  <c r="DA324" i="6"/>
  <c r="DA325" i="6"/>
  <c r="DA326" i="6"/>
  <c r="DA327" i="6"/>
  <c r="DA328" i="6"/>
  <c r="DA329" i="6"/>
  <c r="DA330" i="6"/>
  <c r="DA331" i="6"/>
  <c r="DA332" i="6"/>
  <c r="DA333" i="6"/>
  <c r="DA334" i="6"/>
  <c r="DA335" i="6"/>
  <c r="DA336" i="6"/>
  <c r="DA337" i="6"/>
  <c r="DA338" i="6"/>
  <c r="DA339" i="6"/>
  <c r="DA340" i="6"/>
  <c r="DA341" i="6"/>
  <c r="DA342" i="6"/>
  <c r="DA343" i="6"/>
  <c r="DA344" i="6"/>
  <c r="DA345" i="6"/>
  <c r="DA346" i="6"/>
  <c r="DA347" i="6"/>
  <c r="DA348" i="6"/>
  <c r="DA349" i="6"/>
  <c r="DA350" i="6"/>
  <c r="DA351" i="6"/>
  <c r="DA352" i="6"/>
  <c r="DA353" i="6"/>
  <c r="DA354" i="6"/>
  <c r="DA355" i="6"/>
  <c r="DA356" i="6"/>
  <c r="DA357" i="6"/>
  <c r="DA358" i="6"/>
  <c r="DA359" i="6"/>
  <c r="DA360" i="6"/>
  <c r="DA361" i="6"/>
  <c r="DA362" i="6"/>
  <c r="DA363" i="6"/>
  <c r="DA364" i="6"/>
  <c r="DA365" i="6"/>
  <c r="DA366" i="6"/>
  <c r="DA367" i="6"/>
  <c r="DA368" i="6"/>
  <c r="DA369" i="6"/>
  <c r="DA370" i="6"/>
  <c r="DA371" i="6"/>
  <c r="DA372" i="6"/>
  <c r="DA373" i="6"/>
  <c r="DA374" i="6"/>
  <c r="DA375" i="6"/>
  <c r="DA376" i="6"/>
  <c r="DA377" i="6"/>
  <c r="DA378" i="6"/>
  <c r="DA379" i="6"/>
  <c r="DA380" i="6"/>
  <c r="DA381" i="6"/>
  <c r="DA382" i="6"/>
  <c r="DA383" i="6"/>
  <c r="DA384" i="6"/>
  <c r="DA385" i="6"/>
  <c r="DA386" i="6"/>
  <c r="DA387" i="6"/>
  <c r="DA388" i="6"/>
  <c r="DA389" i="6"/>
  <c r="DA390" i="6"/>
  <c r="DA391" i="6"/>
  <c r="DA392" i="6"/>
  <c r="DA393" i="6"/>
  <c r="DA394" i="6"/>
  <c r="DA395" i="6"/>
  <c r="DA396" i="6"/>
  <c r="DA397" i="6"/>
  <c r="DA398" i="6"/>
  <c r="DA399" i="6"/>
  <c r="DA400" i="6"/>
  <c r="DA401" i="6"/>
  <c r="DA402" i="6"/>
  <c r="DA403" i="6"/>
  <c r="DA404" i="6"/>
  <c r="DA405" i="6"/>
  <c r="DA406" i="6"/>
  <c r="DA407" i="6"/>
  <c r="DA408" i="6"/>
  <c r="DA409" i="6"/>
  <c r="DA410" i="6"/>
  <c r="DA411" i="6"/>
  <c r="DA412" i="6"/>
  <c r="DA413" i="6"/>
  <c r="DA414" i="6"/>
  <c r="DA415" i="6"/>
  <c r="DA416" i="6"/>
  <c r="DA417" i="6"/>
  <c r="DA418" i="6"/>
  <c r="DA419" i="6"/>
  <c r="DA420" i="6"/>
  <c r="DA421" i="6"/>
  <c r="DA422" i="6"/>
  <c r="DA423" i="6"/>
  <c r="DA424" i="6"/>
  <c r="DA425" i="6"/>
  <c r="DA426" i="6"/>
  <c r="DA427" i="6"/>
  <c r="DA428" i="6"/>
  <c r="DA429" i="6"/>
  <c r="DA430" i="6"/>
  <c r="DA431" i="6"/>
  <c r="DA432" i="6"/>
  <c r="DA433" i="6"/>
  <c r="DA434" i="6"/>
  <c r="DA435" i="6"/>
  <c r="DA436" i="6"/>
  <c r="DA437" i="6"/>
  <c r="DA438" i="6"/>
  <c r="DA439" i="6"/>
  <c r="DA440" i="6"/>
  <c r="DA441" i="6"/>
  <c r="DA442" i="6"/>
  <c r="DA443" i="6"/>
  <c r="DA444" i="6"/>
  <c r="DA445" i="6"/>
  <c r="DA446" i="6"/>
  <c r="DA447" i="6"/>
  <c r="DA448" i="6"/>
  <c r="DA449" i="6"/>
  <c r="DA450" i="6"/>
  <c r="DA451" i="6"/>
  <c r="DA452" i="6"/>
  <c r="DA453" i="6"/>
  <c r="DA454" i="6"/>
  <c r="DA455" i="6"/>
  <c r="DA456" i="6"/>
  <c r="DA457" i="6"/>
  <c r="DA458" i="6"/>
  <c r="DA459" i="6"/>
  <c r="DA460" i="6"/>
  <c r="DA461" i="6"/>
  <c r="DA462" i="6"/>
  <c r="DA463" i="6"/>
  <c r="DA464" i="6"/>
  <c r="DA465" i="6"/>
  <c r="DA466" i="6"/>
  <c r="DA467" i="6"/>
  <c r="DA468" i="6"/>
  <c r="DA469" i="6"/>
  <c r="DA470" i="6"/>
  <c r="DA471" i="6"/>
  <c r="DA472" i="6"/>
  <c r="DA473" i="6"/>
  <c r="DA474" i="6"/>
  <c r="DA475" i="6"/>
  <c r="DA476" i="6"/>
  <c r="DA477" i="6"/>
  <c r="DA478" i="6"/>
  <c r="DA479" i="6"/>
  <c r="DA480" i="6"/>
  <c r="DA481" i="6"/>
  <c r="DA482" i="6"/>
  <c r="DA483" i="6"/>
  <c r="DA484" i="6"/>
  <c r="DA485" i="6"/>
  <c r="DA486" i="6"/>
  <c r="DA487" i="6"/>
  <c r="DA488" i="6"/>
  <c r="DA489" i="6"/>
  <c r="DA490" i="6"/>
  <c r="DA491" i="6"/>
  <c r="DA492" i="6"/>
  <c r="DA493" i="6"/>
  <c r="DA494" i="6"/>
  <c r="DA495" i="6"/>
  <c r="DA496" i="6"/>
  <c r="DA497" i="6"/>
  <c r="DA498" i="6"/>
  <c r="DA499" i="6"/>
  <c r="DA500" i="6"/>
  <c r="DA501" i="6"/>
  <c r="DA502" i="6"/>
  <c r="DA503" i="6"/>
  <c r="DA504" i="6"/>
  <c r="DA505" i="6"/>
  <c r="DG7" i="6"/>
  <c r="DG8" i="6"/>
  <c r="DG9" i="6"/>
  <c r="DG10" i="6"/>
  <c r="DG11" i="6"/>
  <c r="DG12" i="6"/>
  <c r="DG13" i="6"/>
  <c r="DG14" i="6"/>
  <c r="DG15" i="6"/>
  <c r="DG16" i="6"/>
  <c r="DG17" i="6"/>
  <c r="DG18" i="6"/>
  <c r="DG19" i="6"/>
  <c r="DG20" i="6"/>
  <c r="DG21" i="6"/>
  <c r="DG22" i="6"/>
  <c r="DG23" i="6"/>
  <c r="DG24" i="6"/>
  <c r="DG25" i="6"/>
  <c r="DG26" i="6"/>
  <c r="DG27" i="6"/>
  <c r="DG28" i="6"/>
  <c r="DG29" i="6"/>
  <c r="DG30" i="6"/>
  <c r="DG31" i="6"/>
  <c r="DG32" i="6"/>
  <c r="DG33" i="6"/>
  <c r="DG34" i="6"/>
  <c r="DG35" i="6"/>
  <c r="DG36" i="6"/>
  <c r="DG37" i="6"/>
  <c r="DG38" i="6"/>
  <c r="DG39" i="6"/>
  <c r="DG40" i="6"/>
  <c r="DG41" i="6"/>
  <c r="DG42" i="6"/>
  <c r="DG43" i="6"/>
  <c r="DG44" i="6"/>
  <c r="DG45" i="6"/>
  <c r="DG46" i="6"/>
  <c r="DG47" i="6"/>
  <c r="DG48" i="6"/>
  <c r="DG49" i="6"/>
  <c r="DG50" i="6"/>
  <c r="DG51" i="6"/>
  <c r="DG52" i="6"/>
  <c r="DG53" i="6"/>
  <c r="DG54" i="6"/>
  <c r="DG55" i="6"/>
  <c r="DG56" i="6"/>
  <c r="DG57" i="6"/>
  <c r="DG58" i="6"/>
  <c r="DG59" i="6"/>
  <c r="DG60" i="6"/>
  <c r="DG61" i="6"/>
  <c r="DG62" i="6"/>
  <c r="DG63" i="6"/>
  <c r="DG64" i="6"/>
  <c r="DG65" i="6"/>
  <c r="DG66" i="6"/>
  <c r="DG67" i="6"/>
  <c r="DG68" i="6"/>
  <c r="DG69" i="6"/>
  <c r="DG70" i="6"/>
  <c r="DG71" i="6"/>
  <c r="DG72" i="6"/>
  <c r="DG73" i="6"/>
  <c r="DG74" i="6"/>
  <c r="DG75" i="6"/>
  <c r="DG76" i="6"/>
  <c r="DG77" i="6"/>
  <c r="DG78" i="6"/>
  <c r="DG79" i="6"/>
  <c r="DG80" i="6"/>
  <c r="DG81" i="6"/>
  <c r="DG82" i="6"/>
  <c r="DG83" i="6"/>
  <c r="DG84" i="6"/>
  <c r="DG85" i="6"/>
  <c r="DG86" i="6"/>
  <c r="DG87" i="6"/>
  <c r="DG88" i="6"/>
  <c r="DG89" i="6"/>
  <c r="DG90" i="6"/>
  <c r="DG91" i="6"/>
  <c r="DG92" i="6"/>
  <c r="DG93" i="6"/>
  <c r="DG94" i="6"/>
  <c r="DG95" i="6"/>
  <c r="DG96" i="6"/>
  <c r="DG97" i="6"/>
  <c r="DG98" i="6"/>
  <c r="DG99" i="6"/>
  <c r="DG100" i="6"/>
  <c r="DG101" i="6"/>
  <c r="DG102" i="6"/>
  <c r="DG103" i="6"/>
  <c r="DG104" i="6"/>
  <c r="DG105" i="6"/>
  <c r="DG106" i="6"/>
  <c r="DG107" i="6"/>
  <c r="DG108" i="6"/>
  <c r="DG109" i="6"/>
  <c r="DG110" i="6"/>
  <c r="DG111" i="6"/>
  <c r="DG112" i="6"/>
  <c r="DG113" i="6"/>
  <c r="DG114" i="6"/>
  <c r="DG115" i="6"/>
  <c r="DG116" i="6"/>
  <c r="DG117" i="6"/>
  <c r="DG118" i="6"/>
  <c r="DG119" i="6"/>
  <c r="DG120" i="6"/>
  <c r="DG121" i="6"/>
  <c r="DG122" i="6"/>
  <c r="DG123" i="6"/>
  <c r="DG124" i="6"/>
  <c r="DG125" i="6"/>
  <c r="DG126" i="6"/>
  <c r="DG127" i="6"/>
  <c r="DG128" i="6"/>
  <c r="DG129" i="6"/>
  <c r="DG130" i="6"/>
  <c r="DG131" i="6"/>
  <c r="DG132" i="6"/>
  <c r="DG133" i="6"/>
  <c r="DG134" i="6"/>
  <c r="DG135" i="6"/>
  <c r="DG136" i="6"/>
  <c r="DG137" i="6"/>
  <c r="DG138" i="6"/>
  <c r="DG139" i="6"/>
  <c r="DG140" i="6"/>
  <c r="DG141" i="6"/>
  <c r="DG142" i="6"/>
  <c r="DG143" i="6"/>
  <c r="DG144" i="6"/>
  <c r="DG145" i="6"/>
  <c r="DG146" i="6"/>
  <c r="DG147" i="6"/>
  <c r="DG148" i="6"/>
  <c r="DG149" i="6"/>
  <c r="DG150" i="6"/>
  <c r="DG151" i="6"/>
  <c r="DG152" i="6"/>
  <c r="DG153" i="6"/>
  <c r="DG154" i="6"/>
  <c r="DG155" i="6"/>
  <c r="DG156" i="6"/>
  <c r="DG157" i="6"/>
  <c r="DG158" i="6"/>
  <c r="DG159" i="6"/>
  <c r="DG160" i="6"/>
  <c r="DG161" i="6"/>
  <c r="DG162" i="6"/>
  <c r="DG163" i="6"/>
  <c r="DG164" i="6"/>
  <c r="DG165" i="6"/>
  <c r="DG166" i="6"/>
  <c r="DG167" i="6"/>
  <c r="DG168" i="6"/>
  <c r="DG169" i="6"/>
  <c r="DG170" i="6"/>
  <c r="DG171" i="6"/>
  <c r="DG172" i="6"/>
  <c r="DG173" i="6"/>
  <c r="DG174" i="6"/>
  <c r="DG175" i="6"/>
  <c r="DG176" i="6"/>
  <c r="DG177" i="6"/>
  <c r="DG178" i="6"/>
  <c r="DG179" i="6"/>
  <c r="DG180" i="6"/>
  <c r="DG181" i="6"/>
  <c r="DG182" i="6"/>
  <c r="DG183" i="6"/>
  <c r="DG184" i="6"/>
  <c r="DG185" i="6"/>
  <c r="DG186" i="6"/>
  <c r="DG187" i="6"/>
  <c r="DG188" i="6"/>
  <c r="DG189" i="6"/>
  <c r="DG190" i="6"/>
  <c r="DG191" i="6"/>
  <c r="DG192" i="6"/>
  <c r="DG193" i="6"/>
  <c r="DG194" i="6"/>
  <c r="DG195" i="6"/>
  <c r="DG196" i="6"/>
  <c r="DG197" i="6"/>
  <c r="DG198" i="6"/>
  <c r="DG199" i="6"/>
  <c r="DG200" i="6"/>
  <c r="DG201" i="6"/>
  <c r="DG202" i="6"/>
  <c r="DG203" i="6"/>
  <c r="DG204" i="6"/>
  <c r="DG205" i="6"/>
  <c r="DG206" i="6"/>
  <c r="DG207" i="6"/>
  <c r="DG208" i="6"/>
  <c r="DG209" i="6"/>
  <c r="DG210" i="6"/>
  <c r="DG211" i="6"/>
  <c r="DG212" i="6"/>
  <c r="DG213" i="6"/>
  <c r="DG214" i="6"/>
  <c r="DG215" i="6"/>
  <c r="DG216" i="6"/>
  <c r="DG217" i="6"/>
  <c r="DG218" i="6"/>
  <c r="DG219" i="6"/>
  <c r="DG220" i="6"/>
  <c r="DG221" i="6"/>
  <c r="DG222" i="6"/>
  <c r="DG223" i="6"/>
  <c r="DG224" i="6"/>
  <c r="DG225" i="6"/>
  <c r="DG226" i="6"/>
  <c r="DG227" i="6"/>
  <c r="DG228" i="6"/>
  <c r="DG229" i="6"/>
  <c r="DG230" i="6"/>
  <c r="DG231" i="6"/>
  <c r="DG232" i="6"/>
  <c r="DG233" i="6"/>
  <c r="DG234" i="6"/>
  <c r="DG235" i="6"/>
  <c r="DG236" i="6"/>
  <c r="DG237" i="6"/>
  <c r="DG238" i="6"/>
  <c r="DG239" i="6"/>
  <c r="DG240" i="6"/>
  <c r="DG241" i="6"/>
  <c r="DG242" i="6"/>
  <c r="DG243" i="6"/>
  <c r="DG244" i="6"/>
  <c r="DG245" i="6"/>
  <c r="DG246" i="6"/>
  <c r="DG247" i="6"/>
  <c r="DG248" i="6"/>
  <c r="DG249" i="6"/>
  <c r="DG250" i="6"/>
  <c r="DG251" i="6"/>
  <c r="DG252" i="6"/>
  <c r="DG253" i="6"/>
  <c r="DG254" i="6"/>
  <c r="DG255" i="6"/>
  <c r="DG256" i="6"/>
  <c r="DG257" i="6"/>
  <c r="DG258" i="6"/>
  <c r="DG259" i="6"/>
  <c r="DG260" i="6"/>
  <c r="DG261" i="6"/>
  <c r="DG262" i="6"/>
  <c r="DG263" i="6"/>
  <c r="DG264" i="6"/>
  <c r="DG265" i="6"/>
  <c r="DG266" i="6"/>
  <c r="DG267" i="6"/>
  <c r="DG268" i="6"/>
  <c r="DG269" i="6"/>
  <c r="DG270" i="6"/>
  <c r="DG271" i="6"/>
  <c r="DG272" i="6"/>
  <c r="DG273" i="6"/>
  <c r="DG274" i="6"/>
  <c r="DG275" i="6"/>
  <c r="DG276" i="6"/>
  <c r="DG277" i="6"/>
  <c r="DG278" i="6"/>
  <c r="DG279" i="6"/>
  <c r="DG280" i="6"/>
  <c r="DG281" i="6"/>
  <c r="DG282" i="6"/>
  <c r="DG283" i="6"/>
  <c r="DG284" i="6"/>
  <c r="DG285" i="6"/>
  <c r="DG286" i="6"/>
  <c r="DG287" i="6"/>
  <c r="DG288" i="6"/>
  <c r="DG289" i="6"/>
  <c r="DG290" i="6"/>
  <c r="DG291" i="6"/>
  <c r="DG292" i="6"/>
  <c r="DG293" i="6"/>
  <c r="DG294" i="6"/>
  <c r="DG295" i="6"/>
  <c r="DG296" i="6"/>
  <c r="DG297" i="6"/>
  <c r="DG298" i="6"/>
  <c r="DG299" i="6"/>
  <c r="DG300" i="6"/>
  <c r="DG301" i="6"/>
  <c r="DG302" i="6"/>
  <c r="DG303" i="6"/>
  <c r="DG304" i="6"/>
  <c r="DG305" i="6"/>
  <c r="DG306" i="6"/>
  <c r="DG307" i="6"/>
  <c r="DG308" i="6"/>
  <c r="DG309" i="6"/>
  <c r="DG310" i="6"/>
  <c r="DG311" i="6"/>
  <c r="DG312" i="6"/>
  <c r="DG313" i="6"/>
  <c r="DG314" i="6"/>
  <c r="DG315" i="6"/>
  <c r="DG316" i="6"/>
  <c r="DG317" i="6"/>
  <c r="DG318" i="6"/>
  <c r="DG319" i="6"/>
  <c r="DG320" i="6"/>
  <c r="DG321" i="6"/>
  <c r="DG322" i="6"/>
  <c r="DG323" i="6"/>
  <c r="DG324" i="6"/>
  <c r="DG325" i="6"/>
  <c r="DG326" i="6"/>
  <c r="DG327" i="6"/>
  <c r="DG328" i="6"/>
  <c r="DG329" i="6"/>
  <c r="DG330" i="6"/>
  <c r="DG331" i="6"/>
  <c r="DG332" i="6"/>
  <c r="DG333" i="6"/>
  <c r="DG334" i="6"/>
  <c r="DG335" i="6"/>
  <c r="DG336" i="6"/>
  <c r="DG337" i="6"/>
  <c r="DG338" i="6"/>
  <c r="DG339" i="6"/>
  <c r="DG340" i="6"/>
  <c r="DG341" i="6"/>
  <c r="DG342" i="6"/>
  <c r="DG343" i="6"/>
  <c r="DG344" i="6"/>
  <c r="DG345" i="6"/>
  <c r="DG346" i="6"/>
  <c r="DG347" i="6"/>
  <c r="DG348" i="6"/>
  <c r="DG349" i="6"/>
  <c r="DG350" i="6"/>
  <c r="DG351" i="6"/>
  <c r="DG352" i="6"/>
  <c r="DG353" i="6"/>
  <c r="DG354" i="6"/>
  <c r="DG355" i="6"/>
  <c r="DG356" i="6"/>
  <c r="DG357" i="6"/>
  <c r="DG358" i="6"/>
  <c r="DG359" i="6"/>
  <c r="DG360" i="6"/>
  <c r="DG361" i="6"/>
  <c r="DG362" i="6"/>
  <c r="DG363" i="6"/>
  <c r="DG364" i="6"/>
  <c r="DG365" i="6"/>
  <c r="DG366" i="6"/>
  <c r="DG367" i="6"/>
  <c r="DG368" i="6"/>
  <c r="DG369" i="6"/>
  <c r="DG370" i="6"/>
  <c r="DG371" i="6"/>
  <c r="DG372" i="6"/>
  <c r="DG373" i="6"/>
  <c r="DG374" i="6"/>
  <c r="DG375" i="6"/>
  <c r="DG376" i="6"/>
  <c r="DG377" i="6"/>
  <c r="DG378" i="6"/>
  <c r="DG379" i="6"/>
  <c r="DG380" i="6"/>
  <c r="DG381" i="6"/>
  <c r="DG382" i="6"/>
  <c r="DG383" i="6"/>
  <c r="DG384" i="6"/>
  <c r="DG385" i="6"/>
  <c r="DG386" i="6"/>
  <c r="DG387" i="6"/>
  <c r="DG388" i="6"/>
  <c r="DG389" i="6"/>
  <c r="DG390" i="6"/>
  <c r="DG391" i="6"/>
  <c r="DG392" i="6"/>
  <c r="DG393" i="6"/>
  <c r="DG394" i="6"/>
  <c r="DG395" i="6"/>
  <c r="DG396" i="6"/>
  <c r="DG397" i="6"/>
  <c r="DG398" i="6"/>
  <c r="DG399" i="6"/>
  <c r="DG400" i="6"/>
  <c r="DG401" i="6"/>
  <c r="DG402" i="6"/>
  <c r="DG403" i="6"/>
  <c r="DG404" i="6"/>
  <c r="DG405" i="6"/>
  <c r="DG406" i="6"/>
  <c r="DG407" i="6"/>
  <c r="DG408" i="6"/>
  <c r="DG409" i="6"/>
  <c r="DG410" i="6"/>
  <c r="DG411" i="6"/>
  <c r="DG412" i="6"/>
  <c r="DG413" i="6"/>
  <c r="DG414" i="6"/>
  <c r="DG415" i="6"/>
  <c r="DG416" i="6"/>
  <c r="DG417" i="6"/>
  <c r="DG418" i="6"/>
  <c r="DG419" i="6"/>
  <c r="DG420" i="6"/>
  <c r="DG421" i="6"/>
  <c r="DG422" i="6"/>
  <c r="DG423" i="6"/>
  <c r="DG424" i="6"/>
  <c r="DG425" i="6"/>
  <c r="DG426" i="6"/>
  <c r="DG427" i="6"/>
  <c r="DG428" i="6"/>
  <c r="DG429" i="6"/>
  <c r="DG430" i="6"/>
  <c r="DG431" i="6"/>
  <c r="DG432" i="6"/>
  <c r="DG433" i="6"/>
  <c r="DG434" i="6"/>
  <c r="DG435" i="6"/>
  <c r="DG436" i="6"/>
  <c r="DG437" i="6"/>
  <c r="DG438" i="6"/>
  <c r="DG439" i="6"/>
  <c r="DG440" i="6"/>
  <c r="DG441" i="6"/>
  <c r="DG442" i="6"/>
  <c r="DG443" i="6"/>
  <c r="DG444" i="6"/>
  <c r="DG445" i="6"/>
  <c r="DG446" i="6"/>
  <c r="DG447" i="6"/>
  <c r="DG448" i="6"/>
  <c r="DG449" i="6"/>
  <c r="DG450" i="6"/>
  <c r="DG451" i="6"/>
  <c r="DG452" i="6"/>
  <c r="DG453" i="6"/>
  <c r="DG454" i="6"/>
  <c r="DG455" i="6"/>
  <c r="DG456" i="6"/>
  <c r="DG457" i="6"/>
  <c r="DG458" i="6"/>
  <c r="DG459" i="6"/>
  <c r="DG460" i="6"/>
  <c r="DG461" i="6"/>
  <c r="DG462" i="6"/>
  <c r="DG463" i="6"/>
  <c r="DG464" i="6"/>
  <c r="DG465" i="6"/>
  <c r="DG466" i="6"/>
  <c r="DG467" i="6"/>
  <c r="DG468" i="6"/>
  <c r="DG469" i="6"/>
  <c r="DG470" i="6"/>
  <c r="DG471" i="6"/>
  <c r="DG472" i="6"/>
  <c r="DG473" i="6"/>
  <c r="DG474" i="6"/>
  <c r="DG475" i="6"/>
  <c r="DG476" i="6"/>
  <c r="DG477" i="6"/>
  <c r="DG478" i="6"/>
  <c r="DG479" i="6"/>
  <c r="DG480" i="6"/>
  <c r="DG481" i="6"/>
  <c r="DG482" i="6"/>
  <c r="DG483" i="6"/>
  <c r="DG484" i="6"/>
  <c r="DG485" i="6"/>
  <c r="DG486" i="6"/>
  <c r="DG487" i="6"/>
  <c r="DG488" i="6"/>
  <c r="DG489" i="6"/>
  <c r="DG490" i="6"/>
  <c r="DG491" i="6"/>
  <c r="DG492" i="6"/>
  <c r="DG493" i="6"/>
  <c r="DG494" i="6"/>
  <c r="DG495" i="6"/>
  <c r="DG496" i="6"/>
  <c r="DG497" i="6"/>
  <c r="DG498" i="6"/>
  <c r="DG499" i="6"/>
  <c r="DG500" i="6"/>
  <c r="DG501" i="6"/>
  <c r="DG502" i="6"/>
  <c r="DG503" i="6"/>
  <c r="DG504" i="6"/>
  <c r="DG505" i="6"/>
  <c r="DH7" i="6"/>
  <c r="DH8" i="6"/>
  <c r="DH9" i="6"/>
  <c r="DH10" i="6"/>
  <c r="DH11" i="6"/>
  <c r="DH12" i="6"/>
  <c r="DH13" i="6"/>
  <c r="DH14" i="6"/>
  <c r="DH15" i="6"/>
  <c r="DH16" i="6"/>
  <c r="DH17" i="6"/>
  <c r="DH18" i="6"/>
  <c r="DH19" i="6"/>
  <c r="DH20" i="6"/>
  <c r="DH21" i="6"/>
  <c r="DH22" i="6"/>
  <c r="DH23" i="6"/>
  <c r="DH24" i="6"/>
  <c r="DH25" i="6"/>
  <c r="DH26" i="6"/>
  <c r="DH27" i="6"/>
  <c r="DH28" i="6"/>
  <c r="DH29" i="6"/>
  <c r="DH30" i="6"/>
  <c r="DH31" i="6"/>
  <c r="DH32" i="6"/>
  <c r="DH33" i="6"/>
  <c r="DH34" i="6"/>
  <c r="DH35" i="6"/>
  <c r="DH36" i="6"/>
  <c r="DH37" i="6"/>
  <c r="DH38" i="6"/>
  <c r="DH39" i="6"/>
  <c r="DH40" i="6"/>
  <c r="DH41" i="6"/>
  <c r="DH42" i="6"/>
  <c r="DH43" i="6"/>
  <c r="DH44" i="6"/>
  <c r="DH45" i="6"/>
  <c r="DH46" i="6"/>
  <c r="DH47" i="6"/>
  <c r="DH48" i="6"/>
  <c r="DH49" i="6"/>
  <c r="DH50" i="6"/>
  <c r="DH51" i="6"/>
  <c r="DH52" i="6"/>
  <c r="DH53" i="6"/>
  <c r="DH54" i="6"/>
  <c r="DH55" i="6"/>
  <c r="DH56" i="6"/>
  <c r="DH57" i="6"/>
  <c r="DH58" i="6"/>
  <c r="DH59" i="6"/>
  <c r="DH60" i="6"/>
  <c r="DH61" i="6"/>
  <c r="DH62" i="6"/>
  <c r="DH63" i="6"/>
  <c r="DH64" i="6"/>
  <c r="DH65" i="6"/>
  <c r="DH66" i="6"/>
  <c r="DH67" i="6"/>
  <c r="DH68" i="6"/>
  <c r="DH69" i="6"/>
  <c r="DH70" i="6"/>
  <c r="DH71" i="6"/>
  <c r="DH72" i="6"/>
  <c r="DH73" i="6"/>
  <c r="DH74" i="6"/>
  <c r="DH75" i="6"/>
  <c r="DH76" i="6"/>
  <c r="DH77" i="6"/>
  <c r="DH78" i="6"/>
  <c r="DH79" i="6"/>
  <c r="DH80" i="6"/>
  <c r="DH81" i="6"/>
  <c r="DH82" i="6"/>
  <c r="DH83" i="6"/>
  <c r="DH84" i="6"/>
  <c r="DH85" i="6"/>
  <c r="DH86" i="6"/>
  <c r="DH87" i="6"/>
  <c r="DH88" i="6"/>
  <c r="DH89" i="6"/>
  <c r="DH90" i="6"/>
  <c r="DH91" i="6"/>
  <c r="DH92" i="6"/>
  <c r="DH93" i="6"/>
  <c r="DH94" i="6"/>
  <c r="DH95" i="6"/>
  <c r="DH96" i="6"/>
  <c r="DH97" i="6"/>
  <c r="DH98" i="6"/>
  <c r="DH99" i="6"/>
  <c r="DH100" i="6"/>
  <c r="DH101" i="6"/>
  <c r="DH102" i="6"/>
  <c r="DH103" i="6"/>
  <c r="DH104" i="6"/>
  <c r="DH105" i="6"/>
  <c r="DH106" i="6"/>
  <c r="DH107" i="6"/>
  <c r="DH108" i="6"/>
  <c r="DH109" i="6"/>
  <c r="DH110" i="6"/>
  <c r="DH111" i="6"/>
  <c r="DH112" i="6"/>
  <c r="DH113" i="6"/>
  <c r="DH114" i="6"/>
  <c r="DH115" i="6"/>
  <c r="DH116" i="6"/>
  <c r="DH117" i="6"/>
  <c r="DH118" i="6"/>
  <c r="DH119" i="6"/>
  <c r="DH120" i="6"/>
  <c r="DH121" i="6"/>
  <c r="DH122" i="6"/>
  <c r="DH123" i="6"/>
  <c r="DH124" i="6"/>
  <c r="DH125" i="6"/>
  <c r="DH126" i="6"/>
  <c r="DH127" i="6"/>
  <c r="DH128" i="6"/>
  <c r="DH129" i="6"/>
  <c r="DH130" i="6"/>
  <c r="DH131" i="6"/>
  <c r="DH132" i="6"/>
  <c r="DH133" i="6"/>
  <c r="DH134" i="6"/>
  <c r="DH135" i="6"/>
  <c r="DH136" i="6"/>
  <c r="DH137" i="6"/>
  <c r="DH138" i="6"/>
  <c r="DH139" i="6"/>
  <c r="DH140" i="6"/>
  <c r="DH141" i="6"/>
  <c r="DH142" i="6"/>
  <c r="DH143" i="6"/>
  <c r="DH144" i="6"/>
  <c r="DH145" i="6"/>
  <c r="DH146" i="6"/>
  <c r="DH147" i="6"/>
  <c r="DH148" i="6"/>
  <c r="DH149" i="6"/>
  <c r="DH150" i="6"/>
  <c r="DH151" i="6"/>
  <c r="DH152" i="6"/>
  <c r="DH153" i="6"/>
  <c r="DH154" i="6"/>
  <c r="DH155" i="6"/>
  <c r="DH156" i="6"/>
  <c r="DH157" i="6"/>
  <c r="DH158" i="6"/>
  <c r="DH159" i="6"/>
  <c r="DH160" i="6"/>
  <c r="DH161" i="6"/>
  <c r="DH162" i="6"/>
  <c r="DH163" i="6"/>
  <c r="DH164" i="6"/>
  <c r="DH165" i="6"/>
  <c r="DH166" i="6"/>
  <c r="DH167" i="6"/>
  <c r="DH168" i="6"/>
  <c r="DH169" i="6"/>
  <c r="DH170" i="6"/>
  <c r="DH171" i="6"/>
  <c r="DH172" i="6"/>
  <c r="DH173" i="6"/>
  <c r="DH174" i="6"/>
  <c r="DH175" i="6"/>
  <c r="DH176" i="6"/>
  <c r="DH177" i="6"/>
  <c r="DH178" i="6"/>
  <c r="DH179" i="6"/>
  <c r="DH180" i="6"/>
  <c r="DH181" i="6"/>
  <c r="DH182" i="6"/>
  <c r="DH183" i="6"/>
  <c r="DH184" i="6"/>
  <c r="DH185" i="6"/>
  <c r="DH186" i="6"/>
  <c r="DH187" i="6"/>
  <c r="DH188" i="6"/>
  <c r="DH189" i="6"/>
  <c r="DH190" i="6"/>
  <c r="DH191" i="6"/>
  <c r="DH192" i="6"/>
  <c r="DH193" i="6"/>
  <c r="DH194" i="6"/>
  <c r="DH195" i="6"/>
  <c r="DH196" i="6"/>
  <c r="DH197" i="6"/>
  <c r="DH198" i="6"/>
  <c r="DH199" i="6"/>
  <c r="DH200" i="6"/>
  <c r="DH201" i="6"/>
  <c r="DH202" i="6"/>
  <c r="DH203" i="6"/>
  <c r="DH204" i="6"/>
  <c r="DH205" i="6"/>
  <c r="DH206" i="6"/>
  <c r="DH207" i="6"/>
  <c r="DH208" i="6"/>
  <c r="DH209" i="6"/>
  <c r="DH210" i="6"/>
  <c r="DH211" i="6"/>
  <c r="DH212" i="6"/>
  <c r="DH213" i="6"/>
  <c r="DH214" i="6"/>
  <c r="DH215" i="6"/>
  <c r="DH216" i="6"/>
  <c r="DH217" i="6"/>
  <c r="DH218" i="6"/>
  <c r="DH219" i="6"/>
  <c r="DH220" i="6"/>
  <c r="DH221" i="6"/>
  <c r="DH222" i="6"/>
  <c r="DH223" i="6"/>
  <c r="DH224" i="6"/>
  <c r="DH225" i="6"/>
  <c r="DH226" i="6"/>
  <c r="DH227" i="6"/>
  <c r="DH228" i="6"/>
  <c r="DH229" i="6"/>
  <c r="DH230" i="6"/>
  <c r="DH231" i="6"/>
  <c r="DH232" i="6"/>
  <c r="DH233" i="6"/>
  <c r="DH234" i="6"/>
  <c r="DH235" i="6"/>
  <c r="DH236" i="6"/>
  <c r="DH237" i="6"/>
  <c r="DH238" i="6"/>
  <c r="DH239" i="6"/>
  <c r="DH240" i="6"/>
  <c r="DH241" i="6"/>
  <c r="DH242" i="6"/>
  <c r="DH243" i="6"/>
  <c r="DH244" i="6"/>
  <c r="DH245" i="6"/>
  <c r="DH246" i="6"/>
  <c r="DH247" i="6"/>
  <c r="DH248" i="6"/>
  <c r="DH249" i="6"/>
  <c r="DH250" i="6"/>
  <c r="DH251" i="6"/>
  <c r="DH252" i="6"/>
  <c r="DH253" i="6"/>
  <c r="DH254" i="6"/>
  <c r="DH255" i="6"/>
  <c r="DH256" i="6"/>
  <c r="DH257" i="6"/>
  <c r="DH258" i="6"/>
  <c r="DH259" i="6"/>
  <c r="DH260" i="6"/>
  <c r="DH261" i="6"/>
  <c r="DH262" i="6"/>
  <c r="DH263" i="6"/>
  <c r="DH264" i="6"/>
  <c r="DH265" i="6"/>
  <c r="DH266" i="6"/>
  <c r="DH267" i="6"/>
  <c r="DH268" i="6"/>
  <c r="DH269" i="6"/>
  <c r="DH270" i="6"/>
  <c r="DH271" i="6"/>
  <c r="DH272" i="6"/>
  <c r="DH273" i="6"/>
  <c r="DH274" i="6"/>
  <c r="DH275" i="6"/>
  <c r="DH276" i="6"/>
  <c r="DH277" i="6"/>
  <c r="DH278" i="6"/>
  <c r="DH279" i="6"/>
  <c r="DH280" i="6"/>
  <c r="DH281" i="6"/>
  <c r="DH282" i="6"/>
  <c r="DH283" i="6"/>
  <c r="DH284" i="6"/>
  <c r="DH285" i="6"/>
  <c r="DH286" i="6"/>
  <c r="DH287" i="6"/>
  <c r="DH288" i="6"/>
  <c r="DH289" i="6"/>
  <c r="DH290" i="6"/>
  <c r="DH291" i="6"/>
  <c r="DH292" i="6"/>
  <c r="DH293" i="6"/>
  <c r="DH294" i="6"/>
  <c r="DH295" i="6"/>
  <c r="DH296" i="6"/>
  <c r="DH297" i="6"/>
  <c r="DH298" i="6"/>
  <c r="DH299" i="6"/>
  <c r="DH300" i="6"/>
  <c r="DH301" i="6"/>
  <c r="DH302" i="6"/>
  <c r="DH303" i="6"/>
  <c r="DH304" i="6"/>
  <c r="DH305" i="6"/>
  <c r="DH306" i="6"/>
  <c r="DH307" i="6"/>
  <c r="DH308" i="6"/>
  <c r="DH309" i="6"/>
  <c r="DH310" i="6"/>
  <c r="DH311" i="6"/>
  <c r="DH312" i="6"/>
  <c r="DH313" i="6"/>
  <c r="DH314" i="6"/>
  <c r="DH315" i="6"/>
  <c r="DH316" i="6"/>
  <c r="DH317" i="6"/>
  <c r="DH318" i="6"/>
  <c r="DH319" i="6"/>
  <c r="DH320" i="6"/>
  <c r="DH321" i="6"/>
  <c r="DH322" i="6"/>
  <c r="DH323" i="6"/>
  <c r="DH324" i="6"/>
  <c r="DH325" i="6"/>
  <c r="DH326" i="6"/>
  <c r="DH327" i="6"/>
  <c r="DH328" i="6"/>
  <c r="DH329" i="6"/>
  <c r="DH330" i="6"/>
  <c r="DH331" i="6"/>
  <c r="DH332" i="6"/>
  <c r="DH333" i="6"/>
  <c r="DH334" i="6"/>
  <c r="DH335" i="6"/>
  <c r="DH336" i="6"/>
  <c r="DH337" i="6"/>
  <c r="DH338" i="6"/>
  <c r="DH339" i="6"/>
  <c r="DH340" i="6"/>
  <c r="DH341" i="6"/>
  <c r="DH342" i="6"/>
  <c r="DH343" i="6"/>
  <c r="DH344" i="6"/>
  <c r="DH345" i="6"/>
  <c r="DH346" i="6"/>
  <c r="DH347" i="6"/>
  <c r="DH348" i="6"/>
  <c r="DH349" i="6"/>
  <c r="DH350" i="6"/>
  <c r="DH351" i="6"/>
  <c r="DH352" i="6"/>
  <c r="DH353" i="6"/>
  <c r="DH354" i="6"/>
  <c r="DH355" i="6"/>
  <c r="DH356" i="6"/>
  <c r="DH357" i="6"/>
  <c r="DH358" i="6"/>
  <c r="DH359" i="6"/>
  <c r="DH360" i="6"/>
  <c r="DH361" i="6"/>
  <c r="DH362" i="6"/>
  <c r="DH363" i="6"/>
  <c r="DH364" i="6"/>
  <c r="DH365" i="6"/>
  <c r="DH366" i="6"/>
  <c r="DH367" i="6"/>
  <c r="DH368" i="6"/>
  <c r="DH369" i="6"/>
  <c r="DH370" i="6"/>
  <c r="DH371" i="6"/>
  <c r="DH372" i="6"/>
  <c r="DH373" i="6"/>
  <c r="DH374" i="6"/>
  <c r="DH375" i="6"/>
  <c r="DH376" i="6"/>
  <c r="DH377" i="6"/>
  <c r="DH378" i="6"/>
  <c r="DH379" i="6"/>
  <c r="DH380" i="6"/>
  <c r="DH381" i="6"/>
  <c r="DH382" i="6"/>
  <c r="DH383" i="6"/>
  <c r="DH384" i="6"/>
  <c r="DH385" i="6"/>
  <c r="DH386" i="6"/>
  <c r="DH387" i="6"/>
  <c r="DH388" i="6"/>
  <c r="DH389" i="6"/>
  <c r="DH390" i="6"/>
  <c r="DH391" i="6"/>
  <c r="DH392" i="6"/>
  <c r="DH393" i="6"/>
  <c r="DH394" i="6"/>
  <c r="DH395" i="6"/>
  <c r="DH396" i="6"/>
  <c r="DH397" i="6"/>
  <c r="DH398" i="6"/>
  <c r="DH399" i="6"/>
  <c r="DH400" i="6"/>
  <c r="DH401" i="6"/>
  <c r="DH402" i="6"/>
  <c r="DH403" i="6"/>
  <c r="DH404" i="6"/>
  <c r="DH405" i="6"/>
  <c r="DH406" i="6"/>
  <c r="DH407" i="6"/>
  <c r="DH408" i="6"/>
  <c r="DH409" i="6"/>
  <c r="DH410" i="6"/>
  <c r="DH411" i="6"/>
  <c r="DH412" i="6"/>
  <c r="DH413" i="6"/>
  <c r="DH414" i="6"/>
  <c r="DH415" i="6"/>
  <c r="DH416" i="6"/>
  <c r="DH417" i="6"/>
  <c r="DH418" i="6"/>
  <c r="DH419" i="6"/>
  <c r="DH420" i="6"/>
  <c r="DH421" i="6"/>
  <c r="DH422" i="6"/>
  <c r="DH423" i="6"/>
  <c r="DH424" i="6"/>
  <c r="DH425" i="6"/>
  <c r="DH426" i="6"/>
  <c r="DH427" i="6"/>
  <c r="DH428" i="6"/>
  <c r="DH429" i="6"/>
  <c r="DH430" i="6"/>
  <c r="DH431" i="6"/>
  <c r="DH432" i="6"/>
  <c r="DH433" i="6"/>
  <c r="DH434" i="6"/>
  <c r="DH435" i="6"/>
  <c r="DH436" i="6"/>
  <c r="DH437" i="6"/>
  <c r="DH438" i="6"/>
  <c r="DH439" i="6"/>
  <c r="DH440" i="6"/>
  <c r="DH441" i="6"/>
  <c r="DH442" i="6"/>
  <c r="DH443" i="6"/>
  <c r="DH444" i="6"/>
  <c r="DH445" i="6"/>
  <c r="DH446" i="6"/>
  <c r="DH447" i="6"/>
  <c r="DH448" i="6"/>
  <c r="DH449" i="6"/>
  <c r="DH450" i="6"/>
  <c r="DH451" i="6"/>
  <c r="DH452" i="6"/>
  <c r="DH453" i="6"/>
  <c r="DH454" i="6"/>
  <c r="DH455" i="6"/>
  <c r="DH456" i="6"/>
  <c r="DH457" i="6"/>
  <c r="DH458" i="6"/>
  <c r="DH459" i="6"/>
  <c r="DH460" i="6"/>
  <c r="DH461" i="6"/>
  <c r="DH462" i="6"/>
  <c r="DH463" i="6"/>
  <c r="DH464" i="6"/>
  <c r="DH465" i="6"/>
  <c r="DH466" i="6"/>
  <c r="DH467" i="6"/>
  <c r="DH468" i="6"/>
  <c r="DH469" i="6"/>
  <c r="DH470" i="6"/>
  <c r="DH471" i="6"/>
  <c r="DH472" i="6"/>
  <c r="DH473" i="6"/>
  <c r="DH474" i="6"/>
  <c r="DH475" i="6"/>
  <c r="DH476" i="6"/>
  <c r="DH477" i="6"/>
  <c r="DH478" i="6"/>
  <c r="DH479" i="6"/>
  <c r="DH480" i="6"/>
  <c r="DH481" i="6"/>
  <c r="DH482" i="6"/>
  <c r="DH483" i="6"/>
  <c r="DH484" i="6"/>
  <c r="DH485" i="6"/>
  <c r="DH486" i="6"/>
  <c r="DH487" i="6"/>
  <c r="DH488" i="6"/>
  <c r="DH489" i="6"/>
  <c r="DH490" i="6"/>
  <c r="DH491" i="6"/>
  <c r="DH492" i="6"/>
  <c r="DH493" i="6"/>
  <c r="DH494" i="6"/>
  <c r="DH495" i="6"/>
  <c r="DH496" i="6"/>
  <c r="DH497" i="6"/>
  <c r="DH498" i="6"/>
  <c r="DH499" i="6"/>
  <c r="DH500" i="6"/>
  <c r="DH501" i="6"/>
  <c r="DH502" i="6"/>
  <c r="DH503" i="6"/>
  <c r="DH504" i="6"/>
  <c r="DH505" i="6"/>
  <c r="DN7" i="6"/>
  <c r="DN8" i="6"/>
  <c r="DN9" i="6"/>
  <c r="DN10" i="6"/>
  <c r="DN11" i="6"/>
  <c r="DN12" i="6"/>
  <c r="DN13" i="6"/>
  <c r="DN14" i="6"/>
  <c r="DN15" i="6"/>
  <c r="DN16" i="6"/>
  <c r="DN17" i="6"/>
  <c r="DN18" i="6"/>
  <c r="DN19" i="6"/>
  <c r="DN20" i="6"/>
  <c r="DN21" i="6"/>
  <c r="DN22" i="6"/>
  <c r="DN23" i="6"/>
  <c r="DN24" i="6"/>
  <c r="DN25" i="6"/>
  <c r="DN26" i="6"/>
  <c r="DN27" i="6"/>
  <c r="DN28" i="6"/>
  <c r="DN29" i="6"/>
  <c r="DN30" i="6"/>
  <c r="DN31" i="6"/>
  <c r="DN32" i="6"/>
  <c r="DN33" i="6"/>
  <c r="DN34" i="6"/>
  <c r="DN35" i="6"/>
  <c r="DN36" i="6"/>
  <c r="DN37" i="6"/>
  <c r="DN38" i="6"/>
  <c r="DN39" i="6"/>
  <c r="DN40" i="6"/>
  <c r="DN41" i="6"/>
  <c r="DN42" i="6"/>
  <c r="DN43" i="6"/>
  <c r="DN44" i="6"/>
  <c r="DN45" i="6"/>
  <c r="DN46" i="6"/>
  <c r="DN47" i="6"/>
  <c r="DN48" i="6"/>
  <c r="DN49" i="6"/>
  <c r="DN50" i="6"/>
  <c r="DN51" i="6"/>
  <c r="DN52" i="6"/>
  <c r="DN53" i="6"/>
  <c r="DN54" i="6"/>
  <c r="DN55" i="6"/>
  <c r="DN56" i="6"/>
  <c r="DN57" i="6"/>
  <c r="DN58" i="6"/>
  <c r="DN59" i="6"/>
  <c r="DN60" i="6"/>
  <c r="DN61" i="6"/>
  <c r="DN62" i="6"/>
  <c r="DN63" i="6"/>
  <c r="DN64" i="6"/>
  <c r="DN65" i="6"/>
  <c r="DN66" i="6"/>
  <c r="DN67" i="6"/>
  <c r="DN68" i="6"/>
  <c r="DN69" i="6"/>
  <c r="DN70" i="6"/>
  <c r="DN71" i="6"/>
  <c r="DN72" i="6"/>
  <c r="DN73" i="6"/>
  <c r="DN74" i="6"/>
  <c r="DN75" i="6"/>
  <c r="DN76" i="6"/>
  <c r="DN77" i="6"/>
  <c r="DN78" i="6"/>
  <c r="DN79" i="6"/>
  <c r="DN80" i="6"/>
  <c r="DN81" i="6"/>
  <c r="DN82" i="6"/>
  <c r="DN83" i="6"/>
  <c r="DN84" i="6"/>
  <c r="DN85" i="6"/>
  <c r="DN86" i="6"/>
  <c r="DN87" i="6"/>
  <c r="DN88" i="6"/>
  <c r="DN89" i="6"/>
  <c r="DN90" i="6"/>
  <c r="DN91" i="6"/>
  <c r="DN92" i="6"/>
  <c r="DN93" i="6"/>
  <c r="DN94" i="6"/>
  <c r="DN95" i="6"/>
  <c r="DN96" i="6"/>
  <c r="DN97" i="6"/>
  <c r="DN98" i="6"/>
  <c r="DN99" i="6"/>
  <c r="DN100" i="6"/>
  <c r="DN101" i="6"/>
  <c r="DN102" i="6"/>
  <c r="DN103" i="6"/>
  <c r="DN104" i="6"/>
  <c r="DN105" i="6"/>
  <c r="DN106" i="6"/>
  <c r="DN107" i="6"/>
  <c r="DN108" i="6"/>
  <c r="DN109" i="6"/>
  <c r="DN110" i="6"/>
  <c r="DN111" i="6"/>
  <c r="DN112" i="6"/>
  <c r="DN113" i="6"/>
  <c r="DN114" i="6"/>
  <c r="DN115" i="6"/>
  <c r="DN116" i="6"/>
  <c r="DN117" i="6"/>
  <c r="DN118" i="6"/>
  <c r="DN119" i="6"/>
  <c r="DN120" i="6"/>
  <c r="DN121" i="6"/>
  <c r="DN122" i="6"/>
  <c r="DN123" i="6"/>
  <c r="DN124" i="6"/>
  <c r="DN125" i="6"/>
  <c r="DN126" i="6"/>
  <c r="DN127" i="6"/>
  <c r="DN128" i="6"/>
  <c r="DN129" i="6"/>
  <c r="DN130" i="6"/>
  <c r="DN131" i="6"/>
  <c r="DN132" i="6"/>
  <c r="DN133" i="6"/>
  <c r="DN134" i="6"/>
  <c r="DN135" i="6"/>
  <c r="DN136" i="6"/>
  <c r="DN137" i="6"/>
  <c r="DN138" i="6"/>
  <c r="DN139" i="6"/>
  <c r="DN140" i="6"/>
  <c r="DN141" i="6"/>
  <c r="DN142" i="6"/>
  <c r="DN143" i="6"/>
  <c r="DN144" i="6"/>
  <c r="DN145" i="6"/>
  <c r="DN146" i="6"/>
  <c r="DN147" i="6"/>
  <c r="DN148" i="6"/>
  <c r="DN149" i="6"/>
  <c r="DN150" i="6"/>
  <c r="DN151" i="6"/>
  <c r="DN152" i="6"/>
  <c r="DN153" i="6"/>
  <c r="DN154" i="6"/>
  <c r="DN155" i="6"/>
  <c r="DN156" i="6"/>
  <c r="DN157" i="6"/>
  <c r="DN158" i="6"/>
  <c r="DN159" i="6"/>
  <c r="DN160" i="6"/>
  <c r="DN161" i="6"/>
  <c r="DN162" i="6"/>
  <c r="DN163" i="6"/>
  <c r="DN164" i="6"/>
  <c r="DN165" i="6"/>
  <c r="DN166" i="6"/>
  <c r="DN167" i="6"/>
  <c r="DN168" i="6"/>
  <c r="DN169" i="6"/>
  <c r="DN170" i="6"/>
  <c r="DN171" i="6"/>
  <c r="DN172" i="6"/>
  <c r="DN173" i="6"/>
  <c r="DN174" i="6"/>
  <c r="DN175" i="6"/>
  <c r="DN176" i="6"/>
  <c r="DN177" i="6"/>
  <c r="DN178" i="6"/>
  <c r="DN179" i="6"/>
  <c r="DN180" i="6"/>
  <c r="DN181" i="6"/>
  <c r="DN182" i="6"/>
  <c r="DN183" i="6"/>
  <c r="DN184" i="6"/>
  <c r="DN185" i="6"/>
  <c r="DN186" i="6"/>
  <c r="DN187" i="6"/>
  <c r="DN188" i="6"/>
  <c r="DN189" i="6"/>
  <c r="DN190" i="6"/>
  <c r="DN191" i="6"/>
  <c r="DN192" i="6"/>
  <c r="DN193" i="6"/>
  <c r="DN194" i="6"/>
  <c r="DN195" i="6"/>
  <c r="DN196" i="6"/>
  <c r="DN197" i="6"/>
  <c r="DN198" i="6"/>
  <c r="DN199" i="6"/>
  <c r="DN200" i="6"/>
  <c r="DN201" i="6"/>
  <c r="DN202" i="6"/>
  <c r="DN203" i="6"/>
  <c r="DN204" i="6"/>
  <c r="DN205" i="6"/>
  <c r="DN206" i="6"/>
  <c r="DN207" i="6"/>
  <c r="DN208" i="6"/>
  <c r="DN209" i="6"/>
  <c r="DN210" i="6"/>
  <c r="DN211" i="6"/>
  <c r="DN212" i="6"/>
  <c r="DN213" i="6"/>
  <c r="DN214" i="6"/>
  <c r="DN215" i="6"/>
  <c r="DN216" i="6"/>
  <c r="DN217" i="6"/>
  <c r="DN218" i="6"/>
  <c r="DN219" i="6"/>
  <c r="DN220" i="6"/>
  <c r="DN221" i="6"/>
  <c r="DN222" i="6"/>
  <c r="DN223" i="6"/>
  <c r="DN224" i="6"/>
  <c r="DN225" i="6"/>
  <c r="DN226" i="6"/>
  <c r="DN227" i="6"/>
  <c r="DN228" i="6"/>
  <c r="DN229" i="6"/>
  <c r="DN230" i="6"/>
  <c r="DN231" i="6"/>
  <c r="DN232" i="6"/>
  <c r="DN233" i="6"/>
  <c r="DN234" i="6"/>
  <c r="DN235" i="6"/>
  <c r="DN236" i="6"/>
  <c r="DN237" i="6"/>
  <c r="DN238" i="6"/>
  <c r="DN239" i="6"/>
  <c r="DN240" i="6"/>
  <c r="DN241" i="6"/>
  <c r="DN242" i="6"/>
  <c r="DN243" i="6"/>
  <c r="DN244" i="6"/>
  <c r="DN245" i="6"/>
  <c r="DN246" i="6"/>
  <c r="DN247" i="6"/>
  <c r="DN248" i="6"/>
  <c r="DN249" i="6"/>
  <c r="DN250" i="6"/>
  <c r="DN251" i="6"/>
  <c r="DN252" i="6"/>
  <c r="DN253" i="6"/>
  <c r="DN254" i="6"/>
  <c r="DN255" i="6"/>
  <c r="DN256" i="6"/>
  <c r="DN257" i="6"/>
  <c r="DN258" i="6"/>
  <c r="DN259" i="6"/>
  <c r="DN260" i="6"/>
  <c r="DN261" i="6"/>
  <c r="DN262" i="6"/>
  <c r="DN263" i="6"/>
  <c r="DN264" i="6"/>
  <c r="DN265" i="6"/>
  <c r="DN266" i="6"/>
  <c r="DN267" i="6"/>
  <c r="DN268" i="6"/>
  <c r="DN269" i="6"/>
  <c r="DN270" i="6"/>
  <c r="DN271" i="6"/>
  <c r="DN272" i="6"/>
  <c r="DN273" i="6"/>
  <c r="DN274" i="6"/>
  <c r="DN275" i="6"/>
  <c r="DN276" i="6"/>
  <c r="DN277" i="6"/>
  <c r="DN278" i="6"/>
  <c r="DN279" i="6"/>
  <c r="DN280" i="6"/>
  <c r="DN281" i="6"/>
  <c r="DN282" i="6"/>
  <c r="DN283" i="6"/>
  <c r="DN284" i="6"/>
  <c r="DN285" i="6"/>
  <c r="DN286" i="6"/>
  <c r="DN287" i="6"/>
  <c r="DN288" i="6"/>
  <c r="DN289" i="6"/>
  <c r="DN290" i="6"/>
  <c r="DN291" i="6"/>
  <c r="DN292" i="6"/>
  <c r="DN293" i="6"/>
  <c r="DN294" i="6"/>
  <c r="DN295" i="6"/>
  <c r="DN296" i="6"/>
  <c r="DN297" i="6"/>
  <c r="DN298" i="6"/>
  <c r="DN299" i="6"/>
  <c r="DN300" i="6"/>
  <c r="DN301" i="6"/>
  <c r="DN302" i="6"/>
  <c r="DN303" i="6"/>
  <c r="DN304" i="6"/>
  <c r="DN305" i="6"/>
  <c r="DN306" i="6"/>
  <c r="DN307" i="6"/>
  <c r="DN308" i="6"/>
  <c r="DN309" i="6"/>
  <c r="DN310" i="6"/>
  <c r="DN311" i="6"/>
  <c r="DN312" i="6"/>
  <c r="DN313" i="6"/>
  <c r="DN314" i="6"/>
  <c r="DN315" i="6"/>
  <c r="DN316" i="6"/>
  <c r="DN317" i="6"/>
  <c r="DN318" i="6"/>
  <c r="DN319" i="6"/>
  <c r="DN320" i="6"/>
  <c r="DN321" i="6"/>
  <c r="DN322" i="6"/>
  <c r="DN323" i="6"/>
  <c r="DN324" i="6"/>
  <c r="DN325" i="6"/>
  <c r="DN326" i="6"/>
  <c r="DN327" i="6"/>
  <c r="DN328" i="6"/>
  <c r="DN329" i="6"/>
  <c r="DN330" i="6"/>
  <c r="DN331" i="6"/>
  <c r="DN332" i="6"/>
  <c r="DN333" i="6"/>
  <c r="DN334" i="6"/>
  <c r="DN335" i="6"/>
  <c r="DN336" i="6"/>
  <c r="DN337" i="6"/>
  <c r="DN338" i="6"/>
  <c r="DN339" i="6"/>
  <c r="DN340" i="6"/>
  <c r="DN341" i="6"/>
  <c r="DN342" i="6"/>
  <c r="DN343" i="6"/>
  <c r="DN344" i="6"/>
  <c r="DN345" i="6"/>
  <c r="DN346" i="6"/>
  <c r="DN347" i="6"/>
  <c r="DN348" i="6"/>
  <c r="DN349" i="6"/>
  <c r="DN350" i="6"/>
  <c r="DN351" i="6"/>
  <c r="DN352" i="6"/>
  <c r="DN353" i="6"/>
  <c r="DN354" i="6"/>
  <c r="DN355" i="6"/>
  <c r="DN356" i="6"/>
  <c r="DN357" i="6"/>
  <c r="DN358" i="6"/>
  <c r="DN359" i="6"/>
  <c r="DN360" i="6"/>
  <c r="DN361" i="6"/>
  <c r="DN362" i="6"/>
  <c r="DN363" i="6"/>
  <c r="DN364" i="6"/>
  <c r="DN365" i="6"/>
  <c r="DN366" i="6"/>
  <c r="DN367" i="6"/>
  <c r="DN368" i="6"/>
  <c r="DN369" i="6"/>
  <c r="DN370" i="6"/>
  <c r="DN371" i="6"/>
  <c r="DN372" i="6"/>
  <c r="DN373" i="6"/>
  <c r="DN374" i="6"/>
  <c r="DN375" i="6"/>
  <c r="DN376" i="6"/>
  <c r="DN377" i="6"/>
  <c r="DN378" i="6"/>
  <c r="DN379" i="6"/>
  <c r="DN380" i="6"/>
  <c r="DN381" i="6"/>
  <c r="DN382" i="6"/>
  <c r="DN383" i="6"/>
  <c r="DN384" i="6"/>
  <c r="DN385" i="6"/>
  <c r="DN386" i="6"/>
  <c r="DN387" i="6"/>
  <c r="DN388" i="6"/>
  <c r="DN389" i="6"/>
  <c r="DN390" i="6"/>
  <c r="DN391" i="6"/>
  <c r="DN392" i="6"/>
  <c r="DN393" i="6"/>
  <c r="DN394" i="6"/>
  <c r="DN395" i="6"/>
  <c r="DN396" i="6"/>
  <c r="DN397" i="6"/>
  <c r="DN398" i="6"/>
  <c r="DN399" i="6"/>
  <c r="DN400" i="6"/>
  <c r="DN401" i="6"/>
  <c r="DN402" i="6"/>
  <c r="DN403" i="6"/>
  <c r="DN404" i="6"/>
  <c r="DN405" i="6"/>
  <c r="DN406" i="6"/>
  <c r="DN407" i="6"/>
  <c r="DN408" i="6"/>
  <c r="DN409" i="6"/>
  <c r="DN410" i="6"/>
  <c r="DN411" i="6"/>
  <c r="DN412" i="6"/>
  <c r="DN413" i="6"/>
  <c r="DN414" i="6"/>
  <c r="DN415" i="6"/>
  <c r="DN416" i="6"/>
  <c r="DN417" i="6"/>
  <c r="DN418" i="6"/>
  <c r="DN419" i="6"/>
  <c r="DN420" i="6"/>
  <c r="DN421" i="6"/>
  <c r="DN422" i="6"/>
  <c r="DN423" i="6"/>
  <c r="DN424" i="6"/>
  <c r="DN425" i="6"/>
  <c r="DN426" i="6"/>
  <c r="DN427" i="6"/>
  <c r="DN428" i="6"/>
  <c r="DN429" i="6"/>
  <c r="DN430" i="6"/>
  <c r="DN431" i="6"/>
  <c r="DN432" i="6"/>
  <c r="DN433" i="6"/>
  <c r="DN434" i="6"/>
  <c r="DN435" i="6"/>
  <c r="DN436" i="6"/>
  <c r="DN437" i="6"/>
  <c r="DN438" i="6"/>
  <c r="DN439" i="6"/>
  <c r="DN440" i="6"/>
  <c r="DN441" i="6"/>
  <c r="DN442" i="6"/>
  <c r="DN443" i="6"/>
  <c r="DN444" i="6"/>
  <c r="DN445" i="6"/>
  <c r="DN446" i="6"/>
  <c r="DN447" i="6"/>
  <c r="DN448" i="6"/>
  <c r="DN449" i="6"/>
  <c r="DN450" i="6"/>
  <c r="DN451" i="6"/>
  <c r="DN452" i="6"/>
  <c r="DN453" i="6"/>
  <c r="DN454" i="6"/>
  <c r="DN455" i="6"/>
  <c r="DN456" i="6"/>
  <c r="DN457" i="6"/>
  <c r="DN458" i="6"/>
  <c r="DN459" i="6"/>
  <c r="DN460" i="6"/>
  <c r="DN461" i="6"/>
  <c r="DN462" i="6"/>
  <c r="DN463" i="6"/>
  <c r="DN464" i="6"/>
  <c r="DN465" i="6"/>
  <c r="DN466" i="6"/>
  <c r="DN467" i="6"/>
  <c r="DN468" i="6"/>
  <c r="DN469" i="6"/>
  <c r="DN470" i="6"/>
  <c r="DN471" i="6"/>
  <c r="DN472" i="6"/>
  <c r="DN473" i="6"/>
  <c r="DN474" i="6"/>
  <c r="DN475" i="6"/>
  <c r="DN476" i="6"/>
  <c r="DN477" i="6"/>
  <c r="DN478" i="6"/>
  <c r="DN479" i="6"/>
  <c r="DN480" i="6"/>
  <c r="DN481" i="6"/>
  <c r="DN482" i="6"/>
  <c r="DN483" i="6"/>
  <c r="DN484" i="6"/>
  <c r="DN485" i="6"/>
  <c r="DN486" i="6"/>
  <c r="DN487" i="6"/>
  <c r="DN488" i="6"/>
  <c r="DN489" i="6"/>
  <c r="DN490" i="6"/>
  <c r="DN491" i="6"/>
  <c r="DN492" i="6"/>
  <c r="DN493" i="6"/>
  <c r="DN494" i="6"/>
  <c r="DN495" i="6"/>
  <c r="DN496" i="6"/>
  <c r="DN497" i="6"/>
  <c r="DN498" i="6"/>
  <c r="DN499" i="6"/>
  <c r="DN500" i="6"/>
  <c r="DN501" i="6"/>
  <c r="DN502" i="6"/>
  <c r="DN503" i="6"/>
  <c r="DN504" i="6"/>
  <c r="DN505" i="6"/>
  <c r="DU7" i="6"/>
  <c r="DU8" i="6"/>
  <c r="DU9" i="6"/>
  <c r="DU10" i="6"/>
  <c r="DU11" i="6"/>
  <c r="DU12" i="6"/>
  <c r="DU13" i="6"/>
  <c r="DU14" i="6"/>
  <c r="DU15" i="6"/>
  <c r="DU16" i="6"/>
  <c r="DU17" i="6"/>
  <c r="DU18" i="6"/>
  <c r="DU19" i="6"/>
  <c r="DU20" i="6"/>
  <c r="DU21" i="6"/>
  <c r="DU22" i="6"/>
  <c r="DU23" i="6"/>
  <c r="DU24" i="6"/>
  <c r="DU25" i="6"/>
  <c r="DU26" i="6"/>
  <c r="DU27" i="6"/>
  <c r="DU28" i="6"/>
  <c r="DU29" i="6"/>
  <c r="DU30" i="6"/>
  <c r="DU31" i="6"/>
  <c r="DU32" i="6"/>
  <c r="DU33" i="6"/>
  <c r="DU34" i="6"/>
  <c r="DU35" i="6"/>
  <c r="DU36" i="6"/>
  <c r="DU37" i="6"/>
  <c r="DU38" i="6"/>
  <c r="DU39" i="6"/>
  <c r="DU40" i="6"/>
  <c r="DU41" i="6"/>
  <c r="DU42" i="6"/>
  <c r="DU43" i="6"/>
  <c r="DU44" i="6"/>
  <c r="DU45" i="6"/>
  <c r="DU46" i="6"/>
  <c r="DU47" i="6"/>
  <c r="DU48" i="6"/>
  <c r="DU49" i="6"/>
  <c r="DU50" i="6"/>
  <c r="DU51" i="6"/>
  <c r="DU52" i="6"/>
  <c r="DU53" i="6"/>
  <c r="DU54" i="6"/>
  <c r="DU55" i="6"/>
  <c r="DU56" i="6"/>
  <c r="DU57" i="6"/>
  <c r="DU58" i="6"/>
  <c r="DU59" i="6"/>
  <c r="DU60" i="6"/>
  <c r="DU61" i="6"/>
  <c r="DU62" i="6"/>
  <c r="DU63" i="6"/>
  <c r="DU64" i="6"/>
  <c r="DU65" i="6"/>
  <c r="DU66" i="6"/>
  <c r="DU67" i="6"/>
  <c r="DU68" i="6"/>
  <c r="DU69" i="6"/>
  <c r="DU70" i="6"/>
  <c r="DU71" i="6"/>
  <c r="DU72" i="6"/>
  <c r="DU73" i="6"/>
  <c r="DU74" i="6"/>
  <c r="DU75" i="6"/>
  <c r="DU76" i="6"/>
  <c r="DU77" i="6"/>
  <c r="DU78" i="6"/>
  <c r="DU79" i="6"/>
  <c r="DU80" i="6"/>
  <c r="DU81" i="6"/>
  <c r="DU82" i="6"/>
  <c r="DU83" i="6"/>
  <c r="DU84" i="6"/>
  <c r="DU85" i="6"/>
  <c r="DU86" i="6"/>
  <c r="DU87" i="6"/>
  <c r="DU88" i="6"/>
  <c r="DU89" i="6"/>
  <c r="DU90" i="6"/>
  <c r="DU91" i="6"/>
  <c r="DU92" i="6"/>
  <c r="DU93" i="6"/>
  <c r="DU94" i="6"/>
  <c r="DU95" i="6"/>
  <c r="DU96" i="6"/>
  <c r="DU97" i="6"/>
  <c r="DU98" i="6"/>
  <c r="DU99" i="6"/>
  <c r="DU100" i="6"/>
  <c r="DU101" i="6"/>
  <c r="DU102" i="6"/>
  <c r="DU103" i="6"/>
  <c r="DU104" i="6"/>
  <c r="DU105" i="6"/>
  <c r="DU106" i="6"/>
  <c r="DU107" i="6"/>
  <c r="DU108" i="6"/>
  <c r="DU109" i="6"/>
  <c r="DU110" i="6"/>
  <c r="DU111" i="6"/>
  <c r="DU112" i="6"/>
  <c r="DU113" i="6"/>
  <c r="DU114" i="6"/>
  <c r="DU115" i="6"/>
  <c r="DU116" i="6"/>
  <c r="DU117" i="6"/>
  <c r="DU118" i="6"/>
  <c r="DU119" i="6"/>
  <c r="DU120" i="6"/>
  <c r="DU121" i="6"/>
  <c r="DU122" i="6"/>
  <c r="DU123" i="6"/>
  <c r="DU124" i="6"/>
  <c r="DU125" i="6"/>
  <c r="DU126" i="6"/>
  <c r="DU127" i="6"/>
  <c r="DU128" i="6"/>
  <c r="DU129" i="6"/>
  <c r="DU130" i="6"/>
  <c r="DU131" i="6"/>
  <c r="DU132" i="6"/>
  <c r="DU133" i="6"/>
  <c r="DU134" i="6"/>
  <c r="DU135" i="6"/>
  <c r="DU136" i="6"/>
  <c r="DU137" i="6"/>
  <c r="DU138" i="6"/>
  <c r="DU139" i="6"/>
  <c r="DU140" i="6"/>
  <c r="DU141" i="6"/>
  <c r="DU142" i="6"/>
  <c r="DU143" i="6"/>
  <c r="DU144" i="6"/>
  <c r="DU145" i="6"/>
  <c r="DU146" i="6"/>
  <c r="DU147" i="6"/>
  <c r="DU148" i="6"/>
  <c r="DU149" i="6"/>
  <c r="DU150" i="6"/>
  <c r="DU151" i="6"/>
  <c r="DU152" i="6"/>
  <c r="DU153" i="6"/>
  <c r="DU154" i="6"/>
  <c r="DU155" i="6"/>
  <c r="DU156" i="6"/>
  <c r="DU157" i="6"/>
  <c r="DU158" i="6"/>
  <c r="DU159" i="6"/>
  <c r="DU160" i="6"/>
  <c r="DU161" i="6"/>
  <c r="DU162" i="6"/>
  <c r="DU163" i="6"/>
  <c r="DU164" i="6"/>
  <c r="DU165" i="6"/>
  <c r="DU166" i="6"/>
  <c r="DU167" i="6"/>
  <c r="DU168" i="6"/>
  <c r="DU169" i="6"/>
  <c r="DU170" i="6"/>
  <c r="DU171" i="6"/>
  <c r="DU172" i="6"/>
  <c r="DU173" i="6"/>
  <c r="DU174" i="6"/>
  <c r="DU175" i="6"/>
  <c r="DU176" i="6"/>
  <c r="DU177" i="6"/>
  <c r="DU178" i="6"/>
  <c r="DU179" i="6"/>
  <c r="DU180" i="6"/>
  <c r="DU181" i="6"/>
  <c r="DU182" i="6"/>
  <c r="DU183" i="6"/>
  <c r="DU184" i="6"/>
  <c r="DU185" i="6"/>
  <c r="DU186" i="6"/>
  <c r="DU187" i="6"/>
  <c r="DU188" i="6"/>
  <c r="DU189" i="6"/>
  <c r="DU190" i="6"/>
  <c r="DU191" i="6"/>
  <c r="DU192" i="6"/>
  <c r="DU193" i="6"/>
  <c r="DU194" i="6"/>
  <c r="DU195" i="6"/>
  <c r="DU196" i="6"/>
  <c r="DU197" i="6"/>
  <c r="DU198" i="6"/>
  <c r="DU199" i="6"/>
  <c r="DU200" i="6"/>
  <c r="DU201" i="6"/>
  <c r="DU202" i="6"/>
  <c r="DU203" i="6"/>
  <c r="DU204" i="6"/>
  <c r="DU205" i="6"/>
  <c r="DU206" i="6"/>
  <c r="DU207" i="6"/>
  <c r="DU208" i="6"/>
  <c r="DU209" i="6"/>
  <c r="DU210" i="6"/>
  <c r="DU211" i="6"/>
  <c r="DU212" i="6"/>
  <c r="DU213" i="6"/>
  <c r="DU214" i="6"/>
  <c r="DU215" i="6"/>
  <c r="DU216" i="6"/>
  <c r="DU217" i="6"/>
  <c r="DU218" i="6"/>
  <c r="DU219" i="6"/>
  <c r="DU220" i="6"/>
  <c r="DU221" i="6"/>
  <c r="DU222" i="6"/>
  <c r="DU223" i="6"/>
  <c r="DU224" i="6"/>
  <c r="DU225" i="6"/>
  <c r="DU226" i="6"/>
  <c r="DU227" i="6"/>
  <c r="DU228" i="6"/>
  <c r="DU229" i="6"/>
  <c r="DU230" i="6"/>
  <c r="DU231" i="6"/>
  <c r="DU232" i="6"/>
  <c r="DU233" i="6"/>
  <c r="DU234" i="6"/>
  <c r="DU235" i="6"/>
  <c r="DU236" i="6"/>
  <c r="DU237" i="6"/>
  <c r="DU238" i="6"/>
  <c r="DU239" i="6"/>
  <c r="DU240" i="6"/>
  <c r="DU241" i="6"/>
  <c r="DU242" i="6"/>
  <c r="DU243" i="6"/>
  <c r="DU244" i="6"/>
  <c r="DU245" i="6"/>
  <c r="DU246" i="6"/>
  <c r="DU247" i="6"/>
  <c r="DU248" i="6"/>
  <c r="DU249" i="6"/>
  <c r="DU250" i="6"/>
  <c r="DU251" i="6"/>
  <c r="DU252" i="6"/>
  <c r="DU253" i="6"/>
  <c r="DU254" i="6"/>
  <c r="DU255" i="6"/>
  <c r="DU256" i="6"/>
  <c r="DU257" i="6"/>
  <c r="DU258" i="6"/>
  <c r="DU259" i="6"/>
  <c r="DU260" i="6"/>
  <c r="DU261" i="6"/>
  <c r="DU262" i="6"/>
  <c r="DU263" i="6"/>
  <c r="DU264" i="6"/>
  <c r="DU265" i="6"/>
  <c r="DU266" i="6"/>
  <c r="DU267" i="6"/>
  <c r="DU268" i="6"/>
  <c r="DU269" i="6"/>
  <c r="DU270" i="6"/>
  <c r="DU271" i="6"/>
  <c r="DU272" i="6"/>
  <c r="DU273" i="6"/>
  <c r="DU274" i="6"/>
  <c r="DU275" i="6"/>
  <c r="DU276" i="6"/>
  <c r="DU277" i="6"/>
  <c r="DU278" i="6"/>
  <c r="DU279" i="6"/>
  <c r="DU280" i="6"/>
  <c r="DU281" i="6"/>
  <c r="DU282" i="6"/>
  <c r="DU283" i="6"/>
  <c r="DU284" i="6"/>
  <c r="DU285" i="6"/>
  <c r="DU286" i="6"/>
  <c r="DU287" i="6"/>
  <c r="DU288" i="6"/>
  <c r="DU289" i="6"/>
  <c r="DU290" i="6"/>
  <c r="DU291" i="6"/>
  <c r="DU292" i="6"/>
  <c r="DU293" i="6"/>
  <c r="DU294" i="6"/>
  <c r="DU295" i="6"/>
  <c r="DU296" i="6"/>
  <c r="DU297" i="6"/>
  <c r="DU298" i="6"/>
  <c r="DU299" i="6"/>
  <c r="DU300" i="6"/>
  <c r="DU301" i="6"/>
  <c r="DU302" i="6"/>
  <c r="DU303" i="6"/>
  <c r="DU304" i="6"/>
  <c r="DU305" i="6"/>
  <c r="DU306" i="6"/>
  <c r="DU307" i="6"/>
  <c r="DU308" i="6"/>
  <c r="DU309" i="6"/>
  <c r="DU310" i="6"/>
  <c r="DU311" i="6"/>
  <c r="DU312" i="6"/>
  <c r="DU313" i="6"/>
  <c r="DU314" i="6"/>
  <c r="DU315" i="6"/>
  <c r="DU316" i="6"/>
  <c r="DU317" i="6"/>
  <c r="DU318" i="6"/>
  <c r="DU319" i="6"/>
  <c r="DU320" i="6"/>
  <c r="DU321" i="6"/>
  <c r="DU322" i="6"/>
  <c r="DU323" i="6"/>
  <c r="DU324" i="6"/>
  <c r="DU325" i="6"/>
  <c r="DU326" i="6"/>
  <c r="DU327" i="6"/>
  <c r="DU328" i="6"/>
  <c r="DU329" i="6"/>
  <c r="DU330" i="6"/>
  <c r="DU331" i="6"/>
  <c r="DU332" i="6"/>
  <c r="DU333" i="6"/>
  <c r="DU334" i="6"/>
  <c r="DU335" i="6"/>
  <c r="DU336" i="6"/>
  <c r="DU337" i="6"/>
  <c r="DU338" i="6"/>
  <c r="DU339" i="6"/>
  <c r="DU340" i="6"/>
  <c r="DU341" i="6"/>
  <c r="DU342" i="6"/>
  <c r="DU343" i="6"/>
  <c r="DU344" i="6"/>
  <c r="DU345" i="6"/>
  <c r="DU346" i="6"/>
  <c r="DU347" i="6"/>
  <c r="DU348" i="6"/>
  <c r="DU349" i="6"/>
  <c r="DU350" i="6"/>
  <c r="DU351" i="6"/>
  <c r="DU352" i="6"/>
  <c r="DU353" i="6"/>
  <c r="DU354" i="6"/>
  <c r="DU355" i="6"/>
  <c r="DU356" i="6"/>
  <c r="DU357" i="6"/>
  <c r="DU358" i="6"/>
  <c r="DU359" i="6"/>
  <c r="DU360" i="6"/>
  <c r="DU361" i="6"/>
  <c r="DU362" i="6"/>
  <c r="DU363" i="6"/>
  <c r="DU364" i="6"/>
  <c r="DU365" i="6"/>
  <c r="DU366" i="6"/>
  <c r="DU367" i="6"/>
  <c r="DU368" i="6"/>
  <c r="DU369" i="6"/>
  <c r="DU370" i="6"/>
  <c r="DU371" i="6"/>
  <c r="DU372" i="6"/>
  <c r="DU373" i="6"/>
  <c r="DU374" i="6"/>
  <c r="DU375" i="6"/>
  <c r="DU376" i="6"/>
  <c r="DU377" i="6"/>
  <c r="DU378" i="6"/>
  <c r="DU379" i="6"/>
  <c r="DU380" i="6"/>
  <c r="DU381" i="6"/>
  <c r="DU382" i="6"/>
  <c r="DU383" i="6"/>
  <c r="DU384" i="6"/>
  <c r="DU385" i="6"/>
  <c r="DU386" i="6"/>
  <c r="DU387" i="6"/>
  <c r="DU388" i="6"/>
  <c r="DU389" i="6"/>
  <c r="DU390" i="6"/>
  <c r="DU391" i="6"/>
  <c r="DU392" i="6"/>
  <c r="DU393" i="6"/>
  <c r="DU394" i="6"/>
  <c r="DU395" i="6"/>
  <c r="DU396" i="6"/>
  <c r="DU397" i="6"/>
  <c r="DU398" i="6"/>
  <c r="DU399" i="6"/>
  <c r="DU400" i="6"/>
  <c r="DU401" i="6"/>
  <c r="DU402" i="6"/>
  <c r="DU403" i="6"/>
  <c r="DU404" i="6"/>
  <c r="DU405" i="6"/>
  <c r="DU406" i="6"/>
  <c r="DU407" i="6"/>
  <c r="DU408" i="6"/>
  <c r="DU409" i="6"/>
  <c r="DU410" i="6"/>
  <c r="DU411" i="6"/>
  <c r="DU412" i="6"/>
  <c r="DU413" i="6"/>
  <c r="DU414" i="6"/>
  <c r="DU415" i="6"/>
  <c r="DU416" i="6"/>
  <c r="DU417" i="6"/>
  <c r="DU418" i="6"/>
  <c r="DU419" i="6"/>
  <c r="DU420" i="6"/>
  <c r="DU421" i="6"/>
  <c r="DU422" i="6"/>
  <c r="DU423" i="6"/>
  <c r="DU424" i="6"/>
  <c r="DU425" i="6"/>
  <c r="DU426" i="6"/>
  <c r="DU427" i="6"/>
  <c r="DU428" i="6"/>
  <c r="DU429" i="6"/>
  <c r="DU430" i="6"/>
  <c r="DU431" i="6"/>
  <c r="DU432" i="6"/>
  <c r="DU433" i="6"/>
  <c r="DU434" i="6"/>
  <c r="DU435" i="6"/>
  <c r="DU436" i="6"/>
  <c r="DU437" i="6"/>
  <c r="DU438" i="6"/>
  <c r="DU439" i="6"/>
  <c r="DU440" i="6"/>
  <c r="DU441" i="6"/>
  <c r="DU442" i="6"/>
  <c r="DU443" i="6"/>
  <c r="DU444" i="6"/>
  <c r="DU445" i="6"/>
  <c r="DU446" i="6"/>
  <c r="DU447" i="6"/>
  <c r="DU448" i="6"/>
  <c r="DU449" i="6"/>
  <c r="DU450" i="6"/>
  <c r="DU451" i="6"/>
  <c r="DU452" i="6"/>
  <c r="DU453" i="6"/>
  <c r="DU454" i="6"/>
  <c r="DU455" i="6"/>
  <c r="DU456" i="6"/>
  <c r="DU457" i="6"/>
  <c r="DU458" i="6"/>
  <c r="DU459" i="6"/>
  <c r="DU460" i="6"/>
  <c r="DU461" i="6"/>
  <c r="DU462" i="6"/>
  <c r="DU463" i="6"/>
  <c r="DU464" i="6"/>
  <c r="DU465" i="6"/>
  <c r="DU466" i="6"/>
  <c r="DU467" i="6"/>
  <c r="DU468" i="6"/>
  <c r="DU469" i="6"/>
  <c r="DU470" i="6"/>
  <c r="DU471" i="6"/>
  <c r="DU472" i="6"/>
  <c r="DU473" i="6"/>
  <c r="DU474" i="6"/>
  <c r="DU475" i="6"/>
  <c r="DU476" i="6"/>
  <c r="DU477" i="6"/>
  <c r="DU478" i="6"/>
  <c r="DU479" i="6"/>
  <c r="DU480" i="6"/>
  <c r="DU481" i="6"/>
  <c r="DU482" i="6"/>
  <c r="DU483" i="6"/>
  <c r="DU484" i="6"/>
  <c r="DU485" i="6"/>
  <c r="DU486" i="6"/>
  <c r="DU487" i="6"/>
  <c r="DU488" i="6"/>
  <c r="DU489" i="6"/>
  <c r="DU490" i="6"/>
  <c r="DU491" i="6"/>
  <c r="DU492" i="6"/>
  <c r="DU493" i="6"/>
  <c r="DU494" i="6"/>
  <c r="DU495" i="6"/>
  <c r="DU496" i="6"/>
  <c r="DU497" i="6"/>
  <c r="DU498" i="6"/>
  <c r="DU499" i="6"/>
  <c r="DU500" i="6"/>
  <c r="DU501" i="6"/>
  <c r="DU502" i="6"/>
  <c r="DU503" i="6"/>
  <c r="DU504" i="6"/>
  <c r="DU505" i="6"/>
  <c r="DV7" i="6"/>
  <c r="DV8" i="6"/>
  <c r="DV9" i="6"/>
  <c r="DV10" i="6"/>
  <c r="DV11" i="6"/>
  <c r="DV12" i="6"/>
  <c r="DV13" i="6"/>
  <c r="DV14" i="6"/>
  <c r="DV15" i="6"/>
  <c r="DV16" i="6"/>
  <c r="DV17" i="6"/>
  <c r="DV18" i="6"/>
  <c r="DV19" i="6"/>
  <c r="DV20" i="6"/>
  <c r="DV21" i="6"/>
  <c r="DV22" i="6"/>
  <c r="DV23" i="6"/>
  <c r="DV24" i="6"/>
  <c r="DV25" i="6"/>
  <c r="DV26" i="6"/>
  <c r="DV27" i="6"/>
  <c r="DV28" i="6"/>
  <c r="DV29" i="6"/>
  <c r="DV30" i="6"/>
  <c r="DV31" i="6"/>
  <c r="DV32" i="6"/>
  <c r="DV33" i="6"/>
  <c r="DV34" i="6"/>
  <c r="DV35" i="6"/>
  <c r="DV36" i="6"/>
  <c r="DV37" i="6"/>
  <c r="DV38" i="6"/>
  <c r="DV39" i="6"/>
  <c r="DV40" i="6"/>
  <c r="DV41" i="6"/>
  <c r="DV42" i="6"/>
  <c r="DV43" i="6"/>
  <c r="DV44" i="6"/>
  <c r="DV45" i="6"/>
  <c r="DV46" i="6"/>
  <c r="DV47" i="6"/>
  <c r="DV48" i="6"/>
  <c r="DV49" i="6"/>
  <c r="DV50" i="6"/>
  <c r="DV51" i="6"/>
  <c r="DV52" i="6"/>
  <c r="DV53" i="6"/>
  <c r="DV54" i="6"/>
  <c r="DV55" i="6"/>
  <c r="DV56" i="6"/>
  <c r="DV57" i="6"/>
  <c r="DV58" i="6"/>
  <c r="DV59" i="6"/>
  <c r="DV60" i="6"/>
  <c r="DV61" i="6"/>
  <c r="DV62" i="6"/>
  <c r="DV63" i="6"/>
  <c r="DV64" i="6"/>
  <c r="DV65" i="6"/>
  <c r="DV66" i="6"/>
  <c r="DV67" i="6"/>
  <c r="DV68" i="6"/>
  <c r="DV69" i="6"/>
  <c r="DV70" i="6"/>
  <c r="DV71" i="6"/>
  <c r="DV72" i="6"/>
  <c r="DV73" i="6"/>
  <c r="DV74" i="6"/>
  <c r="DV75" i="6"/>
  <c r="DV76" i="6"/>
  <c r="DV77" i="6"/>
  <c r="DV78" i="6"/>
  <c r="DV79" i="6"/>
  <c r="DV80" i="6"/>
  <c r="DV81" i="6"/>
  <c r="DV82" i="6"/>
  <c r="DV83" i="6"/>
  <c r="DV84" i="6"/>
  <c r="DV85" i="6"/>
  <c r="DV86" i="6"/>
  <c r="DV87" i="6"/>
  <c r="DV88" i="6"/>
  <c r="DV89" i="6"/>
  <c r="DV90" i="6"/>
  <c r="DV91" i="6"/>
  <c r="DV92" i="6"/>
  <c r="DV93" i="6"/>
  <c r="DV94" i="6"/>
  <c r="DV95" i="6"/>
  <c r="DV96" i="6"/>
  <c r="DV97" i="6"/>
  <c r="DV98" i="6"/>
  <c r="DV99" i="6"/>
  <c r="DV100" i="6"/>
  <c r="DV101" i="6"/>
  <c r="DV102" i="6"/>
  <c r="DV103" i="6"/>
  <c r="DV104" i="6"/>
  <c r="DV105" i="6"/>
  <c r="DV106" i="6"/>
  <c r="DV107" i="6"/>
  <c r="DV108" i="6"/>
  <c r="DV109" i="6"/>
  <c r="DV110" i="6"/>
  <c r="DV111" i="6"/>
  <c r="DV112" i="6"/>
  <c r="DV113" i="6"/>
  <c r="DV114" i="6"/>
  <c r="DV115" i="6"/>
  <c r="DV116" i="6"/>
  <c r="DV117" i="6"/>
  <c r="DV118" i="6"/>
  <c r="DV119" i="6"/>
  <c r="DV120" i="6"/>
  <c r="DV121" i="6"/>
  <c r="DV122" i="6"/>
  <c r="DV123" i="6"/>
  <c r="DV124" i="6"/>
  <c r="DV125" i="6"/>
  <c r="DV126" i="6"/>
  <c r="DV127" i="6"/>
  <c r="DV128" i="6"/>
  <c r="DV129" i="6"/>
  <c r="DV130" i="6"/>
  <c r="DV131" i="6"/>
  <c r="DV132" i="6"/>
  <c r="DV133" i="6"/>
  <c r="DV134" i="6"/>
  <c r="DV135" i="6"/>
  <c r="DV136" i="6"/>
  <c r="DV137" i="6"/>
  <c r="DV138" i="6"/>
  <c r="DV139" i="6"/>
  <c r="DV140" i="6"/>
  <c r="DV141" i="6"/>
  <c r="DV142" i="6"/>
  <c r="DV143" i="6"/>
  <c r="DV144" i="6"/>
  <c r="DV145" i="6"/>
  <c r="DV146" i="6"/>
  <c r="DV147" i="6"/>
  <c r="DV148" i="6"/>
  <c r="DV149" i="6"/>
  <c r="DV150" i="6"/>
  <c r="DV151" i="6"/>
  <c r="DV152" i="6"/>
  <c r="DV153" i="6"/>
  <c r="DV154" i="6"/>
  <c r="DV155" i="6"/>
  <c r="DV156" i="6"/>
  <c r="DV157" i="6"/>
  <c r="DV158" i="6"/>
  <c r="DV159" i="6"/>
  <c r="DV160" i="6"/>
  <c r="DV161" i="6"/>
  <c r="DV162" i="6"/>
  <c r="DV163" i="6"/>
  <c r="DV164" i="6"/>
  <c r="DV165" i="6"/>
  <c r="DV166" i="6"/>
  <c r="DV167" i="6"/>
  <c r="DV168" i="6"/>
  <c r="DV169" i="6"/>
  <c r="DV170" i="6"/>
  <c r="DV171" i="6"/>
  <c r="DV172" i="6"/>
  <c r="DV173" i="6"/>
  <c r="DV174" i="6"/>
  <c r="DV175" i="6"/>
  <c r="DV176" i="6"/>
  <c r="DV177" i="6"/>
  <c r="DV178" i="6"/>
  <c r="DV179" i="6"/>
  <c r="DV180" i="6"/>
  <c r="DV181" i="6"/>
  <c r="DV182" i="6"/>
  <c r="DV183" i="6"/>
  <c r="DV184" i="6"/>
  <c r="DV185" i="6"/>
  <c r="DV186" i="6"/>
  <c r="DV187" i="6"/>
  <c r="DV188" i="6"/>
  <c r="DV189" i="6"/>
  <c r="DV190" i="6"/>
  <c r="DV191" i="6"/>
  <c r="DV192" i="6"/>
  <c r="DV193" i="6"/>
  <c r="DV194" i="6"/>
  <c r="DV195" i="6"/>
  <c r="DV196" i="6"/>
  <c r="DV197" i="6"/>
  <c r="DV198" i="6"/>
  <c r="DV199" i="6"/>
  <c r="DV200" i="6"/>
  <c r="DV201" i="6"/>
  <c r="DV202" i="6"/>
  <c r="DV203" i="6"/>
  <c r="DV204" i="6"/>
  <c r="DV205" i="6"/>
  <c r="DV206" i="6"/>
  <c r="DV207" i="6"/>
  <c r="DV208" i="6"/>
  <c r="DV209" i="6"/>
  <c r="DV210" i="6"/>
  <c r="DV211" i="6"/>
  <c r="DV212" i="6"/>
  <c r="DV213" i="6"/>
  <c r="DV214" i="6"/>
  <c r="DV215" i="6"/>
  <c r="DV216" i="6"/>
  <c r="DV217" i="6"/>
  <c r="DV218" i="6"/>
  <c r="DV219" i="6"/>
  <c r="DV220" i="6"/>
  <c r="DV221" i="6"/>
  <c r="DV222" i="6"/>
  <c r="DV223" i="6"/>
  <c r="DV224" i="6"/>
  <c r="DV225" i="6"/>
  <c r="DV226" i="6"/>
  <c r="DV227" i="6"/>
  <c r="DV228" i="6"/>
  <c r="DV229" i="6"/>
  <c r="DV230" i="6"/>
  <c r="DV231" i="6"/>
  <c r="DV232" i="6"/>
  <c r="DV233" i="6"/>
  <c r="DV234" i="6"/>
  <c r="DV235" i="6"/>
  <c r="DV236" i="6"/>
  <c r="DV237" i="6"/>
  <c r="DV238" i="6"/>
  <c r="DV239" i="6"/>
  <c r="DV240" i="6"/>
  <c r="DV241" i="6"/>
  <c r="DV242" i="6"/>
  <c r="DV243" i="6"/>
  <c r="DV244" i="6"/>
  <c r="DV245" i="6"/>
  <c r="DV246" i="6"/>
  <c r="DV247" i="6"/>
  <c r="DV248" i="6"/>
  <c r="DV249" i="6"/>
  <c r="DV250" i="6"/>
  <c r="DV251" i="6"/>
  <c r="DV252" i="6"/>
  <c r="DV253" i="6"/>
  <c r="DV254" i="6"/>
  <c r="DV255" i="6"/>
  <c r="DV256" i="6"/>
  <c r="DV257" i="6"/>
  <c r="DV258" i="6"/>
  <c r="DV259" i="6"/>
  <c r="DV260" i="6"/>
  <c r="DV261" i="6"/>
  <c r="DV262" i="6"/>
  <c r="DV263" i="6"/>
  <c r="DV264" i="6"/>
  <c r="DV265" i="6"/>
  <c r="DV266" i="6"/>
  <c r="DV267" i="6"/>
  <c r="DV268" i="6"/>
  <c r="DV269" i="6"/>
  <c r="DV270" i="6"/>
  <c r="DV271" i="6"/>
  <c r="DV272" i="6"/>
  <c r="DV273" i="6"/>
  <c r="DV274" i="6"/>
  <c r="DV275" i="6"/>
  <c r="DV276" i="6"/>
  <c r="DV277" i="6"/>
  <c r="DV278" i="6"/>
  <c r="DV279" i="6"/>
  <c r="DV280" i="6"/>
  <c r="DV281" i="6"/>
  <c r="DV282" i="6"/>
  <c r="DV283" i="6"/>
  <c r="DV284" i="6"/>
  <c r="DV285" i="6"/>
  <c r="DV286" i="6"/>
  <c r="DV287" i="6"/>
  <c r="DV288" i="6"/>
  <c r="DV289" i="6"/>
  <c r="DV290" i="6"/>
  <c r="DV291" i="6"/>
  <c r="DV292" i="6"/>
  <c r="DV293" i="6"/>
  <c r="DV294" i="6"/>
  <c r="DV295" i="6"/>
  <c r="DV296" i="6"/>
  <c r="DV297" i="6"/>
  <c r="DV298" i="6"/>
  <c r="DV299" i="6"/>
  <c r="DV300" i="6"/>
  <c r="DV301" i="6"/>
  <c r="DV302" i="6"/>
  <c r="DV303" i="6"/>
  <c r="DV304" i="6"/>
  <c r="DV305" i="6"/>
  <c r="DV306" i="6"/>
  <c r="DV307" i="6"/>
  <c r="DV308" i="6"/>
  <c r="DV309" i="6"/>
  <c r="DV310" i="6"/>
  <c r="DV311" i="6"/>
  <c r="DV312" i="6"/>
  <c r="DV313" i="6"/>
  <c r="DV314" i="6"/>
  <c r="DV315" i="6"/>
  <c r="DV316" i="6"/>
  <c r="DV317" i="6"/>
  <c r="DV318" i="6"/>
  <c r="DV319" i="6"/>
  <c r="DV320" i="6"/>
  <c r="DV321" i="6"/>
  <c r="DV322" i="6"/>
  <c r="DV323" i="6"/>
  <c r="DV324" i="6"/>
  <c r="DV325" i="6"/>
  <c r="DV326" i="6"/>
  <c r="DV327" i="6"/>
  <c r="DV328" i="6"/>
  <c r="DV329" i="6"/>
  <c r="DV330" i="6"/>
  <c r="DV331" i="6"/>
  <c r="DV332" i="6"/>
  <c r="DV333" i="6"/>
  <c r="DV334" i="6"/>
  <c r="DV335" i="6"/>
  <c r="DV336" i="6"/>
  <c r="DV337" i="6"/>
  <c r="DV338" i="6"/>
  <c r="DV339" i="6"/>
  <c r="DV340" i="6"/>
  <c r="DV341" i="6"/>
  <c r="DV342" i="6"/>
  <c r="DV343" i="6"/>
  <c r="DV344" i="6"/>
  <c r="DV345" i="6"/>
  <c r="DV346" i="6"/>
  <c r="DV347" i="6"/>
  <c r="DV348" i="6"/>
  <c r="DV349" i="6"/>
  <c r="DV350" i="6"/>
  <c r="DV351" i="6"/>
  <c r="DV352" i="6"/>
  <c r="DV353" i="6"/>
  <c r="DV354" i="6"/>
  <c r="DV355" i="6"/>
  <c r="DV356" i="6"/>
  <c r="DV357" i="6"/>
  <c r="DV358" i="6"/>
  <c r="DV359" i="6"/>
  <c r="DV360" i="6"/>
  <c r="DV361" i="6"/>
  <c r="DV362" i="6"/>
  <c r="DV363" i="6"/>
  <c r="DV364" i="6"/>
  <c r="DV365" i="6"/>
  <c r="DV366" i="6"/>
  <c r="DV367" i="6"/>
  <c r="DV368" i="6"/>
  <c r="DV369" i="6"/>
  <c r="DV370" i="6"/>
  <c r="DV371" i="6"/>
  <c r="DV372" i="6"/>
  <c r="DV373" i="6"/>
  <c r="DV374" i="6"/>
  <c r="DV375" i="6"/>
  <c r="DV376" i="6"/>
  <c r="DV377" i="6"/>
  <c r="DV378" i="6"/>
  <c r="DV379" i="6"/>
  <c r="DV380" i="6"/>
  <c r="DV381" i="6"/>
  <c r="DV382" i="6"/>
  <c r="DV383" i="6"/>
  <c r="DV384" i="6"/>
  <c r="DV385" i="6"/>
  <c r="DV386" i="6"/>
  <c r="DV387" i="6"/>
  <c r="DV388" i="6"/>
  <c r="DV389" i="6"/>
  <c r="DV390" i="6"/>
  <c r="DV391" i="6"/>
  <c r="DV392" i="6"/>
  <c r="DV393" i="6"/>
  <c r="DV394" i="6"/>
  <c r="DV395" i="6"/>
  <c r="DV396" i="6"/>
  <c r="DV397" i="6"/>
  <c r="DV398" i="6"/>
  <c r="DV399" i="6"/>
  <c r="DV400" i="6"/>
  <c r="DV401" i="6"/>
  <c r="DV402" i="6"/>
  <c r="DV403" i="6"/>
  <c r="DV404" i="6"/>
  <c r="DV405" i="6"/>
  <c r="DV406" i="6"/>
  <c r="DV407" i="6"/>
  <c r="DV408" i="6"/>
  <c r="DV409" i="6"/>
  <c r="DV410" i="6"/>
  <c r="DV411" i="6"/>
  <c r="DV412" i="6"/>
  <c r="DV413" i="6"/>
  <c r="DV414" i="6"/>
  <c r="DV415" i="6"/>
  <c r="DV416" i="6"/>
  <c r="DV417" i="6"/>
  <c r="DV418" i="6"/>
  <c r="DV419" i="6"/>
  <c r="DV420" i="6"/>
  <c r="DV421" i="6"/>
  <c r="DV422" i="6"/>
  <c r="DV423" i="6"/>
  <c r="DV424" i="6"/>
  <c r="DV425" i="6"/>
  <c r="DV426" i="6"/>
  <c r="DV427" i="6"/>
  <c r="DV428" i="6"/>
  <c r="DV429" i="6"/>
  <c r="DV430" i="6"/>
  <c r="DV431" i="6"/>
  <c r="DV432" i="6"/>
  <c r="DV433" i="6"/>
  <c r="DV434" i="6"/>
  <c r="DV435" i="6"/>
  <c r="DV436" i="6"/>
  <c r="DV437" i="6"/>
  <c r="DV438" i="6"/>
  <c r="DV439" i="6"/>
  <c r="DV440" i="6"/>
  <c r="DV441" i="6"/>
  <c r="DV442" i="6"/>
  <c r="DV443" i="6"/>
  <c r="DV444" i="6"/>
  <c r="DV445" i="6"/>
  <c r="DV446" i="6"/>
  <c r="DV447" i="6"/>
  <c r="DV448" i="6"/>
  <c r="DV449" i="6"/>
  <c r="DV450" i="6"/>
  <c r="DV451" i="6"/>
  <c r="DV452" i="6"/>
  <c r="DV453" i="6"/>
  <c r="DV454" i="6"/>
  <c r="DV455" i="6"/>
  <c r="DV456" i="6"/>
  <c r="DV457" i="6"/>
  <c r="DV458" i="6"/>
  <c r="DV459" i="6"/>
  <c r="DV460" i="6"/>
  <c r="DV461" i="6"/>
  <c r="DV462" i="6"/>
  <c r="DV463" i="6"/>
  <c r="DV464" i="6"/>
  <c r="DV465" i="6"/>
  <c r="DV466" i="6"/>
  <c r="DV467" i="6"/>
  <c r="DV468" i="6"/>
  <c r="DV469" i="6"/>
  <c r="DV470" i="6"/>
  <c r="DV471" i="6"/>
  <c r="DV472" i="6"/>
  <c r="DV473" i="6"/>
  <c r="DV474" i="6"/>
  <c r="DV475" i="6"/>
  <c r="DV476" i="6"/>
  <c r="DV477" i="6"/>
  <c r="DV478" i="6"/>
  <c r="DV479" i="6"/>
  <c r="DV480" i="6"/>
  <c r="DV481" i="6"/>
  <c r="DV482" i="6"/>
  <c r="DV483" i="6"/>
  <c r="DV484" i="6"/>
  <c r="DV485" i="6"/>
  <c r="DV486" i="6"/>
  <c r="DV487" i="6"/>
  <c r="DV488" i="6"/>
  <c r="DV489" i="6"/>
  <c r="DV490" i="6"/>
  <c r="DV491" i="6"/>
  <c r="DV492" i="6"/>
  <c r="DV493" i="6"/>
  <c r="DV494" i="6"/>
  <c r="DV495" i="6"/>
  <c r="DV496" i="6"/>
  <c r="DV497" i="6"/>
  <c r="DV498" i="6"/>
  <c r="DV499" i="6"/>
  <c r="DV500" i="6"/>
  <c r="DV501" i="6"/>
  <c r="DV502" i="6"/>
  <c r="DV503" i="6"/>
  <c r="DV504" i="6"/>
  <c r="DV505" i="6"/>
  <c r="EB7" i="6"/>
  <c r="EB8" i="6"/>
  <c r="EB9" i="6"/>
  <c r="EB10" i="6"/>
  <c r="EB11" i="6"/>
  <c r="EB12" i="6"/>
  <c r="EB13" i="6"/>
  <c r="EB14" i="6"/>
  <c r="EB15" i="6"/>
  <c r="EB16" i="6"/>
  <c r="EB17" i="6"/>
  <c r="EB18" i="6"/>
  <c r="EB19" i="6"/>
  <c r="EB20" i="6"/>
  <c r="EB21" i="6"/>
  <c r="EB22" i="6"/>
  <c r="EB23" i="6"/>
  <c r="EB24" i="6"/>
  <c r="EB25" i="6"/>
  <c r="EB26" i="6"/>
  <c r="EB27" i="6"/>
  <c r="EB28" i="6"/>
  <c r="EB29" i="6"/>
  <c r="EB30" i="6"/>
  <c r="EB31" i="6"/>
  <c r="EB32" i="6"/>
  <c r="EB33" i="6"/>
  <c r="EB34" i="6"/>
  <c r="EB35" i="6"/>
  <c r="EB36" i="6"/>
  <c r="EB37" i="6"/>
  <c r="EB38" i="6"/>
  <c r="EB39" i="6"/>
  <c r="EB40" i="6"/>
  <c r="EB41" i="6"/>
  <c r="EB42" i="6"/>
  <c r="EB43" i="6"/>
  <c r="EB44" i="6"/>
  <c r="EB45" i="6"/>
  <c r="EB46" i="6"/>
  <c r="EB47" i="6"/>
  <c r="EB48" i="6"/>
  <c r="EB49" i="6"/>
  <c r="EB50" i="6"/>
  <c r="EB51" i="6"/>
  <c r="EB52" i="6"/>
  <c r="EB53" i="6"/>
  <c r="EB54" i="6"/>
  <c r="EB55" i="6"/>
  <c r="EB56" i="6"/>
  <c r="EB57" i="6"/>
  <c r="EB58" i="6"/>
  <c r="EB59" i="6"/>
  <c r="EB60" i="6"/>
  <c r="EB61" i="6"/>
  <c r="EB62" i="6"/>
  <c r="EB63" i="6"/>
  <c r="EB64" i="6"/>
  <c r="EB65" i="6"/>
  <c r="EB66" i="6"/>
  <c r="EB67" i="6"/>
  <c r="EB68" i="6"/>
  <c r="EB69" i="6"/>
  <c r="EB70" i="6"/>
  <c r="EB71" i="6"/>
  <c r="EB72" i="6"/>
  <c r="EB73" i="6"/>
  <c r="EB74" i="6"/>
  <c r="EB75" i="6"/>
  <c r="EB76" i="6"/>
  <c r="EB77" i="6"/>
  <c r="EB78" i="6"/>
  <c r="EB79" i="6"/>
  <c r="EB80" i="6"/>
  <c r="EB81" i="6"/>
  <c r="EB82" i="6"/>
  <c r="EB83" i="6"/>
  <c r="EB84" i="6"/>
  <c r="EB85" i="6"/>
  <c r="EB86" i="6"/>
  <c r="EB87" i="6"/>
  <c r="EB88" i="6"/>
  <c r="EB89" i="6"/>
  <c r="EB90" i="6"/>
  <c r="EB91" i="6"/>
  <c r="EB92" i="6"/>
  <c r="EB93" i="6"/>
  <c r="EB94" i="6"/>
  <c r="EB95" i="6"/>
  <c r="EB96" i="6"/>
  <c r="EB97" i="6"/>
  <c r="EB98" i="6"/>
  <c r="EB99" i="6"/>
  <c r="EB100" i="6"/>
  <c r="EB101" i="6"/>
  <c r="EB102" i="6"/>
  <c r="EB103" i="6"/>
  <c r="EB104" i="6"/>
  <c r="EB105" i="6"/>
  <c r="EB106" i="6"/>
  <c r="EB107" i="6"/>
  <c r="EB108" i="6"/>
  <c r="EB109" i="6"/>
  <c r="EB110" i="6"/>
  <c r="EB111" i="6"/>
  <c r="EB112" i="6"/>
  <c r="EB113" i="6"/>
  <c r="EB114" i="6"/>
  <c r="EB115" i="6"/>
  <c r="EB116" i="6"/>
  <c r="EB117" i="6"/>
  <c r="EB118" i="6"/>
  <c r="EB119" i="6"/>
  <c r="EB120" i="6"/>
  <c r="EB121" i="6"/>
  <c r="EB122" i="6"/>
  <c r="EB123" i="6"/>
  <c r="EB124" i="6"/>
  <c r="EB125" i="6"/>
  <c r="EB126" i="6"/>
  <c r="EB127" i="6"/>
  <c r="EB128" i="6"/>
  <c r="EB129" i="6"/>
  <c r="EB130" i="6"/>
  <c r="EB131" i="6"/>
  <c r="EB132" i="6"/>
  <c r="EB133" i="6"/>
  <c r="EB134" i="6"/>
  <c r="EB135" i="6"/>
  <c r="EB136" i="6"/>
  <c r="EB137" i="6"/>
  <c r="EB138" i="6"/>
  <c r="EB139" i="6"/>
  <c r="EB140" i="6"/>
  <c r="EB141" i="6"/>
  <c r="EB142" i="6"/>
  <c r="EB143" i="6"/>
  <c r="EB144" i="6"/>
  <c r="EB145" i="6"/>
  <c r="EB146" i="6"/>
  <c r="EB147" i="6"/>
  <c r="EB148" i="6"/>
  <c r="EB149" i="6"/>
  <c r="EB150" i="6"/>
  <c r="EB151" i="6"/>
  <c r="EB152" i="6"/>
  <c r="EB153" i="6"/>
  <c r="EB154" i="6"/>
  <c r="EB155" i="6"/>
  <c r="EB156" i="6"/>
  <c r="EB157" i="6"/>
  <c r="EB158" i="6"/>
  <c r="EB159" i="6"/>
  <c r="EB160" i="6"/>
  <c r="EB161" i="6"/>
  <c r="EB162" i="6"/>
  <c r="EB163" i="6"/>
  <c r="EB164" i="6"/>
  <c r="EB165" i="6"/>
  <c r="EB166" i="6"/>
  <c r="EB167" i="6"/>
  <c r="EB168" i="6"/>
  <c r="EB169" i="6"/>
  <c r="EB170" i="6"/>
  <c r="EB171" i="6"/>
  <c r="EB172" i="6"/>
  <c r="EB173" i="6"/>
  <c r="EB174" i="6"/>
  <c r="EB175" i="6"/>
  <c r="EB176" i="6"/>
  <c r="EB177" i="6"/>
  <c r="EB178" i="6"/>
  <c r="EB179" i="6"/>
  <c r="EB180" i="6"/>
  <c r="EB181" i="6"/>
  <c r="EB182" i="6"/>
  <c r="EB183" i="6"/>
  <c r="EB184" i="6"/>
  <c r="EB185" i="6"/>
  <c r="EB186" i="6"/>
  <c r="EB187" i="6"/>
  <c r="EB188" i="6"/>
  <c r="EB189" i="6"/>
  <c r="EB190" i="6"/>
  <c r="EB191" i="6"/>
  <c r="EB192" i="6"/>
  <c r="EB193" i="6"/>
  <c r="EB194" i="6"/>
  <c r="EB195" i="6"/>
  <c r="EB196" i="6"/>
  <c r="EB197" i="6"/>
  <c r="EB198" i="6"/>
  <c r="EB199" i="6"/>
  <c r="EB200" i="6"/>
  <c r="EB201" i="6"/>
  <c r="EB202" i="6"/>
  <c r="EB203" i="6"/>
  <c r="EB204" i="6"/>
  <c r="EB205" i="6"/>
  <c r="EB206" i="6"/>
  <c r="EB207" i="6"/>
  <c r="EB208" i="6"/>
  <c r="EB209" i="6"/>
  <c r="EB210" i="6"/>
  <c r="EB211" i="6"/>
  <c r="EB212" i="6"/>
  <c r="EB213" i="6"/>
  <c r="EB214" i="6"/>
  <c r="EB215" i="6"/>
  <c r="EB216" i="6"/>
  <c r="EB217" i="6"/>
  <c r="EB218" i="6"/>
  <c r="EB219" i="6"/>
  <c r="EB220" i="6"/>
  <c r="EB221" i="6"/>
  <c r="EB222" i="6"/>
  <c r="EB223" i="6"/>
  <c r="EB224" i="6"/>
  <c r="EB225" i="6"/>
  <c r="EB226" i="6"/>
  <c r="EB227" i="6"/>
  <c r="EB228" i="6"/>
  <c r="EB229" i="6"/>
  <c r="EB230" i="6"/>
  <c r="EB231" i="6"/>
  <c r="EB232" i="6"/>
  <c r="EB233" i="6"/>
  <c r="EB234" i="6"/>
  <c r="EB235" i="6"/>
  <c r="EB236" i="6"/>
  <c r="EB237" i="6"/>
  <c r="EB238" i="6"/>
  <c r="EB239" i="6"/>
  <c r="EB240" i="6"/>
  <c r="EB241" i="6"/>
  <c r="EB242" i="6"/>
  <c r="EB243" i="6"/>
  <c r="EB244" i="6"/>
  <c r="EB245" i="6"/>
  <c r="EB246" i="6"/>
  <c r="EB247" i="6"/>
  <c r="EB248" i="6"/>
  <c r="EB249" i="6"/>
  <c r="EB250" i="6"/>
  <c r="EB251" i="6"/>
  <c r="EB252" i="6"/>
  <c r="EB253" i="6"/>
  <c r="EB254" i="6"/>
  <c r="EB255" i="6"/>
  <c r="EB256" i="6"/>
  <c r="EB257" i="6"/>
  <c r="EB258" i="6"/>
  <c r="EB259" i="6"/>
  <c r="EB260" i="6"/>
  <c r="EB261" i="6"/>
  <c r="EB262" i="6"/>
  <c r="EB263" i="6"/>
  <c r="EB264" i="6"/>
  <c r="EB265" i="6"/>
  <c r="EB266" i="6"/>
  <c r="EB267" i="6"/>
  <c r="EB268" i="6"/>
  <c r="EB269" i="6"/>
  <c r="EB270" i="6"/>
  <c r="EB271" i="6"/>
  <c r="EB272" i="6"/>
  <c r="EB273" i="6"/>
  <c r="EB274" i="6"/>
  <c r="EB275" i="6"/>
  <c r="EB276" i="6"/>
  <c r="EB277" i="6"/>
  <c r="EB278" i="6"/>
  <c r="EB279" i="6"/>
  <c r="EB280" i="6"/>
  <c r="EB281" i="6"/>
  <c r="EB282" i="6"/>
  <c r="EB283" i="6"/>
  <c r="EB284" i="6"/>
  <c r="EB285" i="6"/>
  <c r="EB286" i="6"/>
  <c r="EB287" i="6"/>
  <c r="EB288" i="6"/>
  <c r="EB289" i="6"/>
  <c r="EB290" i="6"/>
  <c r="EB291" i="6"/>
  <c r="EB292" i="6"/>
  <c r="EB293" i="6"/>
  <c r="EB294" i="6"/>
  <c r="EB295" i="6"/>
  <c r="EB296" i="6"/>
  <c r="EB297" i="6"/>
  <c r="EB298" i="6"/>
  <c r="EB299" i="6"/>
  <c r="EB300" i="6"/>
  <c r="EB301" i="6"/>
  <c r="EB302" i="6"/>
  <c r="EB303" i="6"/>
  <c r="EB304" i="6"/>
  <c r="EB305" i="6"/>
  <c r="EB306" i="6"/>
  <c r="EB307" i="6"/>
  <c r="EB308" i="6"/>
  <c r="EB309" i="6"/>
  <c r="EB310" i="6"/>
  <c r="EB311" i="6"/>
  <c r="EB312" i="6"/>
  <c r="EB313" i="6"/>
  <c r="EB314" i="6"/>
  <c r="EB315" i="6"/>
  <c r="EB316" i="6"/>
  <c r="EB317" i="6"/>
  <c r="EB318" i="6"/>
  <c r="EB319" i="6"/>
  <c r="EB320" i="6"/>
  <c r="EB321" i="6"/>
  <c r="EB322" i="6"/>
  <c r="EB323" i="6"/>
  <c r="EB324" i="6"/>
  <c r="EB325" i="6"/>
  <c r="EB326" i="6"/>
  <c r="EB327" i="6"/>
  <c r="EB328" i="6"/>
  <c r="EB329" i="6"/>
  <c r="EB330" i="6"/>
  <c r="EB331" i="6"/>
  <c r="EB332" i="6"/>
  <c r="EB333" i="6"/>
  <c r="EB334" i="6"/>
  <c r="EB335" i="6"/>
  <c r="EB336" i="6"/>
  <c r="EB337" i="6"/>
  <c r="EB338" i="6"/>
  <c r="EB339" i="6"/>
  <c r="EB340" i="6"/>
  <c r="EB341" i="6"/>
  <c r="EB342" i="6"/>
  <c r="EB343" i="6"/>
  <c r="EB344" i="6"/>
  <c r="EB345" i="6"/>
  <c r="EB346" i="6"/>
  <c r="EB347" i="6"/>
  <c r="EB348" i="6"/>
  <c r="EB349" i="6"/>
  <c r="EB350" i="6"/>
  <c r="EB351" i="6"/>
  <c r="EB352" i="6"/>
  <c r="EB353" i="6"/>
  <c r="EB354" i="6"/>
  <c r="EB355" i="6"/>
  <c r="EB356" i="6"/>
  <c r="EB357" i="6"/>
  <c r="EB358" i="6"/>
  <c r="EB359" i="6"/>
  <c r="EB360" i="6"/>
  <c r="EB361" i="6"/>
  <c r="EB362" i="6"/>
  <c r="EB363" i="6"/>
  <c r="EB364" i="6"/>
  <c r="EB365" i="6"/>
  <c r="EB366" i="6"/>
  <c r="EB367" i="6"/>
  <c r="EB368" i="6"/>
  <c r="EB369" i="6"/>
  <c r="EB370" i="6"/>
  <c r="EB371" i="6"/>
  <c r="EB372" i="6"/>
  <c r="EB373" i="6"/>
  <c r="EB374" i="6"/>
  <c r="EB375" i="6"/>
  <c r="EB376" i="6"/>
  <c r="EB377" i="6"/>
  <c r="EB378" i="6"/>
  <c r="EB379" i="6"/>
  <c r="EB380" i="6"/>
  <c r="EB381" i="6"/>
  <c r="EB382" i="6"/>
  <c r="EB383" i="6"/>
  <c r="EB384" i="6"/>
  <c r="EB385" i="6"/>
  <c r="EB386" i="6"/>
  <c r="EB387" i="6"/>
  <c r="EB388" i="6"/>
  <c r="EB389" i="6"/>
  <c r="EB390" i="6"/>
  <c r="EB391" i="6"/>
  <c r="EB392" i="6"/>
  <c r="EB393" i="6"/>
  <c r="EB394" i="6"/>
  <c r="EB395" i="6"/>
  <c r="EB396" i="6"/>
  <c r="EB397" i="6"/>
  <c r="EB398" i="6"/>
  <c r="EB399" i="6"/>
  <c r="EB400" i="6"/>
  <c r="EB401" i="6"/>
  <c r="EB402" i="6"/>
  <c r="EB403" i="6"/>
  <c r="EB404" i="6"/>
  <c r="EB405" i="6"/>
  <c r="EB406" i="6"/>
  <c r="EB407" i="6"/>
  <c r="EB408" i="6"/>
  <c r="EB409" i="6"/>
  <c r="EB410" i="6"/>
  <c r="EB411" i="6"/>
  <c r="EB412" i="6"/>
  <c r="EB413" i="6"/>
  <c r="EB414" i="6"/>
  <c r="EB415" i="6"/>
  <c r="EB416" i="6"/>
  <c r="EB417" i="6"/>
  <c r="EB418" i="6"/>
  <c r="EB419" i="6"/>
  <c r="EB420" i="6"/>
  <c r="EB421" i="6"/>
  <c r="EB422" i="6"/>
  <c r="EB423" i="6"/>
  <c r="EB424" i="6"/>
  <c r="EB425" i="6"/>
  <c r="EB426" i="6"/>
  <c r="EB427" i="6"/>
  <c r="EB428" i="6"/>
  <c r="EB429" i="6"/>
  <c r="EB430" i="6"/>
  <c r="EB431" i="6"/>
  <c r="EB432" i="6"/>
  <c r="EB433" i="6"/>
  <c r="EB434" i="6"/>
  <c r="EB435" i="6"/>
  <c r="EB436" i="6"/>
  <c r="EB437" i="6"/>
  <c r="EB438" i="6"/>
  <c r="EB439" i="6"/>
  <c r="EB440" i="6"/>
  <c r="EB441" i="6"/>
  <c r="EB442" i="6"/>
  <c r="EB443" i="6"/>
  <c r="EB444" i="6"/>
  <c r="EB445" i="6"/>
  <c r="EB446" i="6"/>
  <c r="EB447" i="6"/>
  <c r="EB448" i="6"/>
  <c r="EB449" i="6"/>
  <c r="EB450" i="6"/>
  <c r="EB451" i="6"/>
  <c r="EB452" i="6"/>
  <c r="EB453" i="6"/>
  <c r="EB454" i="6"/>
  <c r="EB455" i="6"/>
  <c r="EB456" i="6"/>
  <c r="EB457" i="6"/>
  <c r="EB458" i="6"/>
  <c r="EB459" i="6"/>
  <c r="EB460" i="6"/>
  <c r="EB461" i="6"/>
  <c r="EB462" i="6"/>
  <c r="EB463" i="6"/>
  <c r="EB464" i="6"/>
  <c r="EB465" i="6"/>
  <c r="EB466" i="6"/>
  <c r="EB467" i="6"/>
  <c r="EB468" i="6"/>
  <c r="EB469" i="6"/>
  <c r="EB470" i="6"/>
  <c r="EB471" i="6"/>
  <c r="EB472" i="6"/>
  <c r="EB473" i="6"/>
  <c r="EB474" i="6"/>
  <c r="EB475" i="6"/>
  <c r="EB476" i="6"/>
  <c r="EB477" i="6"/>
  <c r="EB478" i="6"/>
  <c r="EB479" i="6"/>
  <c r="EB480" i="6"/>
  <c r="EB481" i="6"/>
  <c r="EB482" i="6"/>
  <c r="EB483" i="6"/>
  <c r="EB484" i="6"/>
  <c r="EB485" i="6"/>
  <c r="EB486" i="6"/>
  <c r="EB487" i="6"/>
  <c r="EB488" i="6"/>
  <c r="EB489" i="6"/>
  <c r="EB490" i="6"/>
  <c r="EB491" i="6"/>
  <c r="EB492" i="6"/>
  <c r="EB493" i="6"/>
  <c r="EB494" i="6"/>
  <c r="EB495" i="6"/>
  <c r="EB496" i="6"/>
  <c r="EB497" i="6"/>
  <c r="EB498" i="6"/>
  <c r="EB499" i="6"/>
  <c r="EB500" i="6"/>
  <c r="EB501" i="6"/>
  <c r="EB502" i="6"/>
  <c r="EB503" i="6"/>
  <c r="EB504" i="6"/>
  <c r="EB505" i="6"/>
  <c r="EC7" i="6"/>
  <c r="EC8" i="6"/>
  <c r="EC9" i="6"/>
  <c r="EC10" i="6"/>
  <c r="EC11" i="6"/>
  <c r="EC12" i="6"/>
  <c r="EC13" i="6"/>
  <c r="EC14" i="6"/>
  <c r="EC15" i="6"/>
  <c r="EC16" i="6"/>
  <c r="EC17" i="6"/>
  <c r="EC18" i="6"/>
  <c r="EC19" i="6"/>
  <c r="EC20" i="6"/>
  <c r="EC21" i="6"/>
  <c r="EC22" i="6"/>
  <c r="EC23" i="6"/>
  <c r="EC24" i="6"/>
  <c r="EC25" i="6"/>
  <c r="EC26" i="6"/>
  <c r="EC27" i="6"/>
  <c r="EC28" i="6"/>
  <c r="EC29" i="6"/>
  <c r="EC30" i="6"/>
  <c r="EC31" i="6"/>
  <c r="EC32" i="6"/>
  <c r="EC33" i="6"/>
  <c r="EC34" i="6"/>
  <c r="EC35" i="6"/>
  <c r="EC36" i="6"/>
  <c r="EC37" i="6"/>
  <c r="EC38" i="6"/>
  <c r="EC39" i="6"/>
  <c r="EC40" i="6"/>
  <c r="EC41" i="6"/>
  <c r="EC42" i="6"/>
  <c r="EC43" i="6"/>
  <c r="EC44" i="6"/>
  <c r="EC45" i="6"/>
  <c r="EC46" i="6"/>
  <c r="EC47" i="6"/>
  <c r="EC48" i="6"/>
  <c r="EC49" i="6"/>
  <c r="EC50" i="6"/>
  <c r="EC51" i="6"/>
  <c r="EC52" i="6"/>
  <c r="EC53" i="6"/>
  <c r="EC54" i="6"/>
  <c r="EC55" i="6"/>
  <c r="EC56" i="6"/>
  <c r="EC57" i="6"/>
  <c r="EC58" i="6"/>
  <c r="EC59" i="6"/>
  <c r="EC60" i="6"/>
  <c r="EC61" i="6"/>
  <c r="EC62" i="6"/>
  <c r="EC63" i="6"/>
  <c r="EC64" i="6"/>
  <c r="EC65" i="6"/>
  <c r="EC66" i="6"/>
  <c r="EC67" i="6"/>
  <c r="EC68" i="6"/>
  <c r="EC69" i="6"/>
  <c r="EC70" i="6"/>
  <c r="EC71" i="6"/>
  <c r="EC72" i="6"/>
  <c r="EC73" i="6"/>
  <c r="EC74" i="6"/>
  <c r="EC75" i="6"/>
  <c r="EC76" i="6"/>
  <c r="EC77" i="6"/>
  <c r="EC78" i="6"/>
  <c r="EC79" i="6"/>
  <c r="EC80" i="6"/>
  <c r="EC81" i="6"/>
  <c r="EC82" i="6"/>
  <c r="EC83" i="6"/>
  <c r="EC84" i="6"/>
  <c r="EC85" i="6"/>
  <c r="EC86" i="6"/>
  <c r="EC87" i="6"/>
  <c r="EC88" i="6"/>
  <c r="EC89" i="6"/>
  <c r="EC90" i="6"/>
  <c r="EC91" i="6"/>
  <c r="EC92" i="6"/>
  <c r="EC93" i="6"/>
  <c r="EC94" i="6"/>
  <c r="EC95" i="6"/>
  <c r="EC96" i="6"/>
  <c r="EC97" i="6"/>
  <c r="EC98" i="6"/>
  <c r="EC99" i="6"/>
  <c r="EC100" i="6"/>
  <c r="EC101" i="6"/>
  <c r="EC102" i="6"/>
  <c r="EC103" i="6"/>
  <c r="EC104" i="6"/>
  <c r="EC105" i="6"/>
  <c r="EC106" i="6"/>
  <c r="EC107" i="6"/>
  <c r="EC108" i="6"/>
  <c r="EC109" i="6"/>
  <c r="EC110" i="6"/>
  <c r="EC111" i="6"/>
  <c r="EC112" i="6"/>
  <c r="EC113" i="6"/>
  <c r="EC114" i="6"/>
  <c r="EC115" i="6"/>
  <c r="EC116" i="6"/>
  <c r="EC117" i="6"/>
  <c r="EC118" i="6"/>
  <c r="EC119" i="6"/>
  <c r="EC120" i="6"/>
  <c r="EC121" i="6"/>
  <c r="EC122" i="6"/>
  <c r="EC123" i="6"/>
  <c r="EC124" i="6"/>
  <c r="EC125" i="6"/>
  <c r="EC126" i="6"/>
  <c r="EC127" i="6"/>
  <c r="EC128" i="6"/>
  <c r="EC129" i="6"/>
  <c r="EC130" i="6"/>
  <c r="EC131" i="6"/>
  <c r="EC132" i="6"/>
  <c r="EC133" i="6"/>
  <c r="EC134" i="6"/>
  <c r="EC135" i="6"/>
  <c r="EC136" i="6"/>
  <c r="EC137" i="6"/>
  <c r="EC138" i="6"/>
  <c r="EC139" i="6"/>
  <c r="EC140" i="6"/>
  <c r="EC141" i="6"/>
  <c r="EC142" i="6"/>
  <c r="EC143" i="6"/>
  <c r="EC144" i="6"/>
  <c r="EC145" i="6"/>
  <c r="EC146" i="6"/>
  <c r="EC147" i="6"/>
  <c r="EC148" i="6"/>
  <c r="EC149" i="6"/>
  <c r="EC150" i="6"/>
  <c r="EC151" i="6"/>
  <c r="EC152" i="6"/>
  <c r="EC153" i="6"/>
  <c r="EC154" i="6"/>
  <c r="EC155" i="6"/>
  <c r="EC156" i="6"/>
  <c r="EC157" i="6"/>
  <c r="EC158" i="6"/>
  <c r="EC159" i="6"/>
  <c r="EC160" i="6"/>
  <c r="EC161" i="6"/>
  <c r="EC162" i="6"/>
  <c r="EC163" i="6"/>
  <c r="EC164" i="6"/>
  <c r="EC165" i="6"/>
  <c r="EC166" i="6"/>
  <c r="EC167" i="6"/>
  <c r="EC168" i="6"/>
  <c r="EC169" i="6"/>
  <c r="EC170" i="6"/>
  <c r="EC171" i="6"/>
  <c r="EC172" i="6"/>
  <c r="EC173" i="6"/>
  <c r="EC174" i="6"/>
  <c r="EC175" i="6"/>
  <c r="EC176" i="6"/>
  <c r="EC177" i="6"/>
  <c r="EC178" i="6"/>
  <c r="EC179" i="6"/>
  <c r="EC180" i="6"/>
  <c r="EC181" i="6"/>
  <c r="EC182" i="6"/>
  <c r="EC183" i="6"/>
  <c r="EC184" i="6"/>
  <c r="EC185" i="6"/>
  <c r="EC186" i="6"/>
  <c r="EC187" i="6"/>
  <c r="EC188" i="6"/>
  <c r="EC189" i="6"/>
  <c r="EC190" i="6"/>
  <c r="EC191" i="6"/>
  <c r="EC192" i="6"/>
  <c r="EC193" i="6"/>
  <c r="EC194" i="6"/>
  <c r="EC195" i="6"/>
  <c r="EC196" i="6"/>
  <c r="EC197" i="6"/>
  <c r="EC198" i="6"/>
  <c r="EC199" i="6"/>
  <c r="EC200" i="6"/>
  <c r="EC201" i="6"/>
  <c r="EC202" i="6"/>
  <c r="EC203" i="6"/>
  <c r="EC204" i="6"/>
  <c r="EC205" i="6"/>
  <c r="EC206" i="6"/>
  <c r="EC207" i="6"/>
  <c r="EC208" i="6"/>
  <c r="EC209" i="6"/>
  <c r="EC210" i="6"/>
  <c r="EC211" i="6"/>
  <c r="EC212" i="6"/>
  <c r="EC213" i="6"/>
  <c r="EC214" i="6"/>
  <c r="EC215" i="6"/>
  <c r="EC216" i="6"/>
  <c r="EC217" i="6"/>
  <c r="EC218" i="6"/>
  <c r="EC219" i="6"/>
  <c r="EC220" i="6"/>
  <c r="EC221" i="6"/>
  <c r="EC222" i="6"/>
  <c r="EC223" i="6"/>
  <c r="EC224" i="6"/>
  <c r="EC225" i="6"/>
  <c r="EC226" i="6"/>
  <c r="EC227" i="6"/>
  <c r="EC228" i="6"/>
  <c r="EC229" i="6"/>
  <c r="EC230" i="6"/>
  <c r="EC231" i="6"/>
  <c r="EC232" i="6"/>
  <c r="EC233" i="6"/>
  <c r="EC234" i="6"/>
  <c r="EC235" i="6"/>
  <c r="EC236" i="6"/>
  <c r="EC237" i="6"/>
  <c r="EC238" i="6"/>
  <c r="EC239" i="6"/>
  <c r="EC240" i="6"/>
  <c r="EC241" i="6"/>
  <c r="EC242" i="6"/>
  <c r="EC243" i="6"/>
  <c r="EC244" i="6"/>
  <c r="EC245" i="6"/>
  <c r="EC246" i="6"/>
  <c r="EC247" i="6"/>
  <c r="EC248" i="6"/>
  <c r="EC249" i="6"/>
  <c r="EC250" i="6"/>
  <c r="EC251" i="6"/>
  <c r="EC252" i="6"/>
  <c r="EC253" i="6"/>
  <c r="EC254" i="6"/>
  <c r="EC255" i="6"/>
  <c r="EC256" i="6"/>
  <c r="EC257" i="6"/>
  <c r="EC258" i="6"/>
  <c r="EC259" i="6"/>
  <c r="EC260" i="6"/>
  <c r="EC261" i="6"/>
  <c r="EC262" i="6"/>
  <c r="EC263" i="6"/>
  <c r="EC264" i="6"/>
  <c r="EC265" i="6"/>
  <c r="EC266" i="6"/>
  <c r="EC267" i="6"/>
  <c r="EC268" i="6"/>
  <c r="EC269" i="6"/>
  <c r="EC270" i="6"/>
  <c r="EC271" i="6"/>
  <c r="EC272" i="6"/>
  <c r="EC273" i="6"/>
  <c r="EC274" i="6"/>
  <c r="EC275" i="6"/>
  <c r="EC276" i="6"/>
  <c r="EC277" i="6"/>
  <c r="EC278" i="6"/>
  <c r="EC279" i="6"/>
  <c r="EC280" i="6"/>
  <c r="EC281" i="6"/>
  <c r="EC282" i="6"/>
  <c r="EC283" i="6"/>
  <c r="EC284" i="6"/>
  <c r="EC285" i="6"/>
  <c r="EC286" i="6"/>
  <c r="EC287" i="6"/>
  <c r="EC288" i="6"/>
  <c r="EC289" i="6"/>
  <c r="EC290" i="6"/>
  <c r="EC291" i="6"/>
  <c r="EC292" i="6"/>
  <c r="EC293" i="6"/>
  <c r="EC294" i="6"/>
  <c r="EC295" i="6"/>
  <c r="EC296" i="6"/>
  <c r="EC297" i="6"/>
  <c r="EC298" i="6"/>
  <c r="EC299" i="6"/>
  <c r="EC300" i="6"/>
  <c r="EC301" i="6"/>
  <c r="EC302" i="6"/>
  <c r="EC303" i="6"/>
  <c r="EC304" i="6"/>
  <c r="EC305" i="6"/>
  <c r="EC306" i="6"/>
  <c r="EC307" i="6"/>
  <c r="EC308" i="6"/>
  <c r="EC309" i="6"/>
  <c r="EC310" i="6"/>
  <c r="EC311" i="6"/>
  <c r="EC312" i="6"/>
  <c r="EC313" i="6"/>
  <c r="EC314" i="6"/>
  <c r="EC315" i="6"/>
  <c r="EC316" i="6"/>
  <c r="EC317" i="6"/>
  <c r="EC318" i="6"/>
  <c r="EC319" i="6"/>
  <c r="EC320" i="6"/>
  <c r="EC321" i="6"/>
  <c r="EC322" i="6"/>
  <c r="EC323" i="6"/>
  <c r="EC324" i="6"/>
  <c r="EC325" i="6"/>
  <c r="EC326" i="6"/>
  <c r="EC327" i="6"/>
  <c r="EC328" i="6"/>
  <c r="EC329" i="6"/>
  <c r="EC330" i="6"/>
  <c r="EC331" i="6"/>
  <c r="EC332" i="6"/>
  <c r="EC333" i="6"/>
  <c r="EC334" i="6"/>
  <c r="EC335" i="6"/>
  <c r="EC336" i="6"/>
  <c r="EC337" i="6"/>
  <c r="EC338" i="6"/>
  <c r="EC339" i="6"/>
  <c r="EC340" i="6"/>
  <c r="EC341" i="6"/>
  <c r="EC342" i="6"/>
  <c r="EC343" i="6"/>
  <c r="EC344" i="6"/>
  <c r="EC345" i="6"/>
  <c r="EC346" i="6"/>
  <c r="EC347" i="6"/>
  <c r="EC348" i="6"/>
  <c r="EC349" i="6"/>
  <c r="EC350" i="6"/>
  <c r="EC351" i="6"/>
  <c r="EC352" i="6"/>
  <c r="EC353" i="6"/>
  <c r="EC354" i="6"/>
  <c r="EC355" i="6"/>
  <c r="EC356" i="6"/>
  <c r="EC357" i="6"/>
  <c r="EC358" i="6"/>
  <c r="EC359" i="6"/>
  <c r="EC360" i="6"/>
  <c r="EC361" i="6"/>
  <c r="EC362" i="6"/>
  <c r="EC363" i="6"/>
  <c r="EC364" i="6"/>
  <c r="EC365" i="6"/>
  <c r="EC366" i="6"/>
  <c r="EC367" i="6"/>
  <c r="EC368" i="6"/>
  <c r="EC369" i="6"/>
  <c r="EC370" i="6"/>
  <c r="EC371" i="6"/>
  <c r="EC372" i="6"/>
  <c r="EC373" i="6"/>
  <c r="EC374" i="6"/>
  <c r="EC375" i="6"/>
  <c r="EC376" i="6"/>
  <c r="EC377" i="6"/>
  <c r="EC378" i="6"/>
  <c r="EC379" i="6"/>
  <c r="EC380" i="6"/>
  <c r="EC381" i="6"/>
  <c r="EC382" i="6"/>
  <c r="EC383" i="6"/>
  <c r="EC384" i="6"/>
  <c r="EC385" i="6"/>
  <c r="EC386" i="6"/>
  <c r="EC387" i="6"/>
  <c r="EC388" i="6"/>
  <c r="EC389" i="6"/>
  <c r="EC390" i="6"/>
  <c r="EC391" i="6"/>
  <c r="EC392" i="6"/>
  <c r="EC393" i="6"/>
  <c r="EC394" i="6"/>
  <c r="EC395" i="6"/>
  <c r="EC396" i="6"/>
  <c r="EC397" i="6"/>
  <c r="EC398" i="6"/>
  <c r="EC399" i="6"/>
  <c r="EC400" i="6"/>
  <c r="EC401" i="6"/>
  <c r="EC402" i="6"/>
  <c r="EC403" i="6"/>
  <c r="EC404" i="6"/>
  <c r="EC405" i="6"/>
  <c r="EC406" i="6"/>
  <c r="EC407" i="6"/>
  <c r="EC408" i="6"/>
  <c r="EC409" i="6"/>
  <c r="EC410" i="6"/>
  <c r="EC411" i="6"/>
  <c r="EC412" i="6"/>
  <c r="EC413" i="6"/>
  <c r="EC414" i="6"/>
  <c r="EC415" i="6"/>
  <c r="EC416" i="6"/>
  <c r="EC417" i="6"/>
  <c r="EC418" i="6"/>
  <c r="EC419" i="6"/>
  <c r="EC420" i="6"/>
  <c r="EC421" i="6"/>
  <c r="EC422" i="6"/>
  <c r="EC423" i="6"/>
  <c r="EC424" i="6"/>
  <c r="EC425" i="6"/>
  <c r="EC426" i="6"/>
  <c r="EC427" i="6"/>
  <c r="EC428" i="6"/>
  <c r="EC429" i="6"/>
  <c r="EC430" i="6"/>
  <c r="EC431" i="6"/>
  <c r="EC432" i="6"/>
  <c r="EC433" i="6"/>
  <c r="EC434" i="6"/>
  <c r="EC435" i="6"/>
  <c r="EC436" i="6"/>
  <c r="EC437" i="6"/>
  <c r="EC438" i="6"/>
  <c r="EC439" i="6"/>
  <c r="EC440" i="6"/>
  <c r="EC441" i="6"/>
  <c r="EC442" i="6"/>
  <c r="EC443" i="6"/>
  <c r="EC444" i="6"/>
  <c r="EC445" i="6"/>
  <c r="EC446" i="6"/>
  <c r="EC447" i="6"/>
  <c r="EC448" i="6"/>
  <c r="EC449" i="6"/>
  <c r="EC450" i="6"/>
  <c r="EC451" i="6"/>
  <c r="EC452" i="6"/>
  <c r="EC453" i="6"/>
  <c r="EC454" i="6"/>
  <c r="EC455" i="6"/>
  <c r="EC456" i="6"/>
  <c r="EC457" i="6"/>
  <c r="EC458" i="6"/>
  <c r="EC459" i="6"/>
  <c r="EC460" i="6"/>
  <c r="EC461" i="6"/>
  <c r="EC462" i="6"/>
  <c r="EC463" i="6"/>
  <c r="EC464" i="6"/>
  <c r="EC465" i="6"/>
  <c r="EC466" i="6"/>
  <c r="EC467" i="6"/>
  <c r="EC468" i="6"/>
  <c r="EC469" i="6"/>
  <c r="EC470" i="6"/>
  <c r="EC471" i="6"/>
  <c r="EC472" i="6"/>
  <c r="EC473" i="6"/>
  <c r="EC474" i="6"/>
  <c r="EC475" i="6"/>
  <c r="EC476" i="6"/>
  <c r="EC477" i="6"/>
  <c r="EC478" i="6"/>
  <c r="EC479" i="6"/>
  <c r="EC480" i="6"/>
  <c r="EC481" i="6"/>
  <c r="EC482" i="6"/>
  <c r="EC483" i="6"/>
  <c r="EC484" i="6"/>
  <c r="EC485" i="6"/>
  <c r="EC486" i="6"/>
  <c r="EC487" i="6"/>
  <c r="EC488" i="6"/>
  <c r="EC489" i="6"/>
  <c r="EC490" i="6"/>
  <c r="EC491" i="6"/>
  <c r="EC492" i="6"/>
  <c r="EC493" i="6"/>
  <c r="EC494" i="6"/>
  <c r="EC495" i="6"/>
  <c r="EC496" i="6"/>
  <c r="EC497" i="6"/>
  <c r="EC498" i="6"/>
  <c r="EC499" i="6"/>
  <c r="EC500" i="6"/>
  <c r="EC501" i="6"/>
  <c r="EC502" i="6"/>
  <c r="EC503" i="6"/>
  <c r="EC504" i="6"/>
  <c r="EC505" i="6"/>
  <c r="EI7" i="6"/>
  <c r="EI8" i="6"/>
  <c r="EI9" i="6"/>
  <c r="EI10" i="6"/>
  <c r="EI11" i="6"/>
  <c r="EI12" i="6"/>
  <c r="EI13" i="6"/>
  <c r="EI14" i="6"/>
  <c r="EI15" i="6"/>
  <c r="EI16" i="6"/>
  <c r="EI17" i="6"/>
  <c r="EI18" i="6"/>
  <c r="EI19" i="6"/>
  <c r="EI20" i="6"/>
  <c r="EI21" i="6"/>
  <c r="EI22" i="6"/>
  <c r="EI23" i="6"/>
  <c r="EI24" i="6"/>
  <c r="EI25" i="6"/>
  <c r="EI26" i="6"/>
  <c r="EI27" i="6"/>
  <c r="EI28" i="6"/>
  <c r="EI29" i="6"/>
  <c r="EI30" i="6"/>
  <c r="EI31" i="6"/>
  <c r="EI32" i="6"/>
  <c r="EI33" i="6"/>
  <c r="EI34" i="6"/>
  <c r="EI35" i="6"/>
  <c r="EI36" i="6"/>
  <c r="EI37" i="6"/>
  <c r="EI38" i="6"/>
  <c r="EI39" i="6"/>
  <c r="EI40" i="6"/>
  <c r="EI41" i="6"/>
  <c r="EI42" i="6"/>
  <c r="EI43" i="6"/>
  <c r="EI44" i="6"/>
  <c r="EI45" i="6"/>
  <c r="EI46" i="6"/>
  <c r="EI47" i="6"/>
  <c r="EI48" i="6"/>
  <c r="EI49" i="6"/>
  <c r="EI50" i="6"/>
  <c r="EI51" i="6"/>
  <c r="EI52" i="6"/>
  <c r="EI53" i="6"/>
  <c r="EI54" i="6"/>
  <c r="EI55" i="6"/>
  <c r="EI56" i="6"/>
  <c r="EI57" i="6"/>
  <c r="EI58" i="6"/>
  <c r="EI59" i="6"/>
  <c r="EI60" i="6"/>
  <c r="EI61" i="6"/>
  <c r="EI62" i="6"/>
  <c r="EI63" i="6"/>
  <c r="EI64" i="6"/>
  <c r="EI65" i="6"/>
  <c r="EI66" i="6"/>
  <c r="EI67" i="6"/>
  <c r="EI68" i="6"/>
  <c r="EI69" i="6"/>
  <c r="EI70" i="6"/>
  <c r="EI71" i="6"/>
  <c r="EI72" i="6"/>
  <c r="EI73" i="6"/>
  <c r="EI74" i="6"/>
  <c r="EI75" i="6"/>
  <c r="EI76" i="6"/>
  <c r="EI77" i="6"/>
  <c r="EI78" i="6"/>
  <c r="EI79" i="6"/>
  <c r="EI80" i="6"/>
  <c r="EI81" i="6"/>
  <c r="EI82" i="6"/>
  <c r="EI83" i="6"/>
  <c r="EI84" i="6"/>
  <c r="EI85" i="6"/>
  <c r="EI86" i="6"/>
  <c r="EI87" i="6"/>
  <c r="EI88" i="6"/>
  <c r="EI89" i="6"/>
  <c r="EI90" i="6"/>
  <c r="EI91" i="6"/>
  <c r="EI92" i="6"/>
  <c r="EI93" i="6"/>
  <c r="EI94" i="6"/>
  <c r="EI95" i="6"/>
  <c r="EI96" i="6"/>
  <c r="EI97" i="6"/>
  <c r="EI98" i="6"/>
  <c r="EI99" i="6"/>
  <c r="EI100" i="6"/>
  <c r="EI101" i="6"/>
  <c r="EI102" i="6"/>
  <c r="EI103" i="6"/>
  <c r="EI104" i="6"/>
  <c r="EI105" i="6"/>
  <c r="EI106" i="6"/>
  <c r="EI107" i="6"/>
  <c r="EI108" i="6"/>
  <c r="EI109" i="6"/>
  <c r="EI110" i="6"/>
  <c r="EI111" i="6"/>
  <c r="EI112" i="6"/>
  <c r="EI113" i="6"/>
  <c r="EI114" i="6"/>
  <c r="EI115" i="6"/>
  <c r="EI116" i="6"/>
  <c r="EI117" i="6"/>
  <c r="EI118" i="6"/>
  <c r="EI119" i="6"/>
  <c r="EI120" i="6"/>
  <c r="EI121" i="6"/>
  <c r="EI122" i="6"/>
  <c r="EI123" i="6"/>
  <c r="EI124" i="6"/>
  <c r="EI125" i="6"/>
  <c r="EI126" i="6"/>
  <c r="EI127" i="6"/>
  <c r="EI128" i="6"/>
  <c r="EI129" i="6"/>
  <c r="EI130" i="6"/>
  <c r="EI131" i="6"/>
  <c r="EI132" i="6"/>
  <c r="EI133" i="6"/>
  <c r="EI134" i="6"/>
  <c r="EI135" i="6"/>
  <c r="EI136" i="6"/>
  <c r="EI137" i="6"/>
  <c r="EI138" i="6"/>
  <c r="EI139" i="6"/>
  <c r="EI140" i="6"/>
  <c r="EI141" i="6"/>
  <c r="EI142" i="6"/>
  <c r="EI143" i="6"/>
  <c r="EI144" i="6"/>
  <c r="EI145" i="6"/>
  <c r="EI146" i="6"/>
  <c r="EI147" i="6"/>
  <c r="EI148" i="6"/>
  <c r="EI149" i="6"/>
  <c r="EI150" i="6"/>
  <c r="EI151" i="6"/>
  <c r="EI152" i="6"/>
  <c r="EI153" i="6"/>
  <c r="EI154" i="6"/>
  <c r="EI155" i="6"/>
  <c r="EI156" i="6"/>
  <c r="EI157" i="6"/>
  <c r="EI158" i="6"/>
  <c r="EI159" i="6"/>
  <c r="EI160" i="6"/>
  <c r="EI161" i="6"/>
  <c r="EI162" i="6"/>
  <c r="EI163" i="6"/>
  <c r="EI164" i="6"/>
  <c r="EI165" i="6"/>
  <c r="EI166" i="6"/>
  <c r="EI167" i="6"/>
  <c r="EI168" i="6"/>
  <c r="EI169" i="6"/>
  <c r="EI170" i="6"/>
  <c r="EI171" i="6"/>
  <c r="EI172" i="6"/>
  <c r="EI173" i="6"/>
  <c r="EI174" i="6"/>
  <c r="EI175" i="6"/>
  <c r="EI176" i="6"/>
  <c r="EI177" i="6"/>
  <c r="EI178" i="6"/>
  <c r="EI179" i="6"/>
  <c r="EI180" i="6"/>
  <c r="EI181" i="6"/>
  <c r="EI182" i="6"/>
  <c r="EI183" i="6"/>
  <c r="EI184" i="6"/>
  <c r="EI185" i="6"/>
  <c r="EI186" i="6"/>
  <c r="EI187" i="6"/>
  <c r="EI188" i="6"/>
  <c r="EI189" i="6"/>
  <c r="EI190" i="6"/>
  <c r="EI191" i="6"/>
  <c r="EI192" i="6"/>
  <c r="EI193" i="6"/>
  <c r="EI194" i="6"/>
  <c r="EI195" i="6"/>
  <c r="EI196" i="6"/>
  <c r="EI197" i="6"/>
  <c r="EI198" i="6"/>
  <c r="EI199" i="6"/>
  <c r="EI200" i="6"/>
  <c r="EI201" i="6"/>
  <c r="EI202" i="6"/>
  <c r="EI203" i="6"/>
  <c r="EI204" i="6"/>
  <c r="EI205" i="6"/>
  <c r="EI206" i="6"/>
  <c r="EI207" i="6"/>
  <c r="EI208" i="6"/>
  <c r="EI209" i="6"/>
  <c r="EI210" i="6"/>
  <c r="EI211" i="6"/>
  <c r="EI212" i="6"/>
  <c r="EI213" i="6"/>
  <c r="EI214" i="6"/>
  <c r="EI215" i="6"/>
  <c r="EI216" i="6"/>
  <c r="EI217" i="6"/>
  <c r="EI218" i="6"/>
  <c r="EI219" i="6"/>
  <c r="EI220" i="6"/>
  <c r="EI221" i="6"/>
  <c r="EI222" i="6"/>
  <c r="EI223" i="6"/>
  <c r="EI224" i="6"/>
  <c r="EI225" i="6"/>
  <c r="EI226" i="6"/>
  <c r="EI227" i="6"/>
  <c r="EI228" i="6"/>
  <c r="EI229" i="6"/>
  <c r="EI230" i="6"/>
  <c r="EI231" i="6"/>
  <c r="EI232" i="6"/>
  <c r="EI233" i="6"/>
  <c r="EI234" i="6"/>
  <c r="EI235" i="6"/>
  <c r="EI236" i="6"/>
  <c r="EI237" i="6"/>
  <c r="EI238" i="6"/>
  <c r="EI239" i="6"/>
  <c r="EI240" i="6"/>
  <c r="EI241" i="6"/>
  <c r="EI242" i="6"/>
  <c r="EI243" i="6"/>
  <c r="EI244" i="6"/>
  <c r="EI245" i="6"/>
  <c r="EI246" i="6"/>
  <c r="EI247" i="6"/>
  <c r="EI248" i="6"/>
  <c r="EI249" i="6"/>
  <c r="EI250" i="6"/>
  <c r="EI251" i="6"/>
  <c r="EI252" i="6"/>
  <c r="EI253" i="6"/>
  <c r="EI254" i="6"/>
  <c r="EI255" i="6"/>
  <c r="EI256" i="6"/>
  <c r="EI257" i="6"/>
  <c r="EI258" i="6"/>
  <c r="EI259" i="6"/>
  <c r="EI260" i="6"/>
  <c r="EI261" i="6"/>
  <c r="EI262" i="6"/>
  <c r="EI263" i="6"/>
  <c r="EI264" i="6"/>
  <c r="EI265" i="6"/>
  <c r="EI266" i="6"/>
  <c r="EI267" i="6"/>
  <c r="EI268" i="6"/>
  <c r="EI269" i="6"/>
  <c r="EI270" i="6"/>
  <c r="EI271" i="6"/>
  <c r="EI272" i="6"/>
  <c r="EI273" i="6"/>
  <c r="EI274" i="6"/>
  <c r="EI275" i="6"/>
  <c r="EI276" i="6"/>
  <c r="EI277" i="6"/>
  <c r="EI278" i="6"/>
  <c r="EI279" i="6"/>
  <c r="EI280" i="6"/>
  <c r="EI281" i="6"/>
  <c r="EI282" i="6"/>
  <c r="EI283" i="6"/>
  <c r="EI284" i="6"/>
  <c r="EI285" i="6"/>
  <c r="EI286" i="6"/>
  <c r="EI287" i="6"/>
  <c r="EI288" i="6"/>
  <c r="EI289" i="6"/>
  <c r="EI290" i="6"/>
  <c r="EI291" i="6"/>
  <c r="EI292" i="6"/>
  <c r="EI293" i="6"/>
  <c r="EI294" i="6"/>
  <c r="EI295" i="6"/>
  <c r="EI296" i="6"/>
  <c r="EI297" i="6"/>
  <c r="EI298" i="6"/>
  <c r="EI299" i="6"/>
  <c r="EI300" i="6"/>
  <c r="EI301" i="6"/>
  <c r="EI302" i="6"/>
  <c r="EI303" i="6"/>
  <c r="EI304" i="6"/>
  <c r="EI305" i="6"/>
  <c r="EI306" i="6"/>
  <c r="EI307" i="6"/>
  <c r="EI308" i="6"/>
  <c r="EI309" i="6"/>
  <c r="EI310" i="6"/>
  <c r="EI311" i="6"/>
  <c r="EI312" i="6"/>
  <c r="EI313" i="6"/>
  <c r="EI314" i="6"/>
  <c r="EI315" i="6"/>
  <c r="EI316" i="6"/>
  <c r="EI317" i="6"/>
  <c r="EI318" i="6"/>
  <c r="EI319" i="6"/>
  <c r="EI320" i="6"/>
  <c r="EI321" i="6"/>
  <c r="EI322" i="6"/>
  <c r="EI323" i="6"/>
  <c r="EI324" i="6"/>
  <c r="EI325" i="6"/>
  <c r="EI326" i="6"/>
  <c r="EI327" i="6"/>
  <c r="EI328" i="6"/>
  <c r="EI329" i="6"/>
  <c r="EI330" i="6"/>
  <c r="EI331" i="6"/>
  <c r="EI332" i="6"/>
  <c r="EI333" i="6"/>
  <c r="EI334" i="6"/>
  <c r="EI335" i="6"/>
  <c r="EI336" i="6"/>
  <c r="EI337" i="6"/>
  <c r="EI338" i="6"/>
  <c r="EI339" i="6"/>
  <c r="EI340" i="6"/>
  <c r="EI341" i="6"/>
  <c r="EI342" i="6"/>
  <c r="EI343" i="6"/>
  <c r="EI344" i="6"/>
  <c r="EI345" i="6"/>
  <c r="EI346" i="6"/>
  <c r="EI347" i="6"/>
  <c r="EI348" i="6"/>
  <c r="EI349" i="6"/>
  <c r="EI350" i="6"/>
  <c r="EI351" i="6"/>
  <c r="EI352" i="6"/>
  <c r="EI353" i="6"/>
  <c r="EI354" i="6"/>
  <c r="EI355" i="6"/>
  <c r="EI356" i="6"/>
  <c r="EI357" i="6"/>
  <c r="EI358" i="6"/>
  <c r="EI359" i="6"/>
  <c r="EI360" i="6"/>
  <c r="EI361" i="6"/>
  <c r="EI362" i="6"/>
  <c r="EI363" i="6"/>
  <c r="EI364" i="6"/>
  <c r="EI365" i="6"/>
  <c r="EI366" i="6"/>
  <c r="EI367" i="6"/>
  <c r="EI368" i="6"/>
  <c r="EI369" i="6"/>
  <c r="EI370" i="6"/>
  <c r="EI371" i="6"/>
  <c r="EI372" i="6"/>
  <c r="EI373" i="6"/>
  <c r="EI374" i="6"/>
  <c r="EI375" i="6"/>
  <c r="EI376" i="6"/>
  <c r="EI377" i="6"/>
  <c r="EI378" i="6"/>
  <c r="EI379" i="6"/>
  <c r="EI380" i="6"/>
  <c r="EI381" i="6"/>
  <c r="EI382" i="6"/>
  <c r="EI383" i="6"/>
  <c r="EI384" i="6"/>
  <c r="EI385" i="6"/>
  <c r="EI386" i="6"/>
  <c r="EI387" i="6"/>
  <c r="EI388" i="6"/>
  <c r="EI389" i="6"/>
  <c r="EI390" i="6"/>
  <c r="EI391" i="6"/>
  <c r="EI392" i="6"/>
  <c r="EI393" i="6"/>
  <c r="EI394" i="6"/>
  <c r="EI395" i="6"/>
  <c r="EI396" i="6"/>
  <c r="EI397" i="6"/>
  <c r="EI398" i="6"/>
  <c r="EI399" i="6"/>
  <c r="EI400" i="6"/>
  <c r="EI401" i="6"/>
  <c r="EI402" i="6"/>
  <c r="EI403" i="6"/>
  <c r="EI404" i="6"/>
  <c r="EI405" i="6"/>
  <c r="EI406" i="6"/>
  <c r="EI407" i="6"/>
  <c r="EI408" i="6"/>
  <c r="EI409" i="6"/>
  <c r="EI410" i="6"/>
  <c r="EI411" i="6"/>
  <c r="EI412" i="6"/>
  <c r="EI413" i="6"/>
  <c r="EI414" i="6"/>
  <c r="EI415" i="6"/>
  <c r="EI416" i="6"/>
  <c r="EI417" i="6"/>
  <c r="EI418" i="6"/>
  <c r="EI419" i="6"/>
  <c r="EI420" i="6"/>
  <c r="EI421" i="6"/>
  <c r="EI422" i="6"/>
  <c r="EI423" i="6"/>
  <c r="EI424" i="6"/>
  <c r="EI425" i="6"/>
  <c r="EI426" i="6"/>
  <c r="EI427" i="6"/>
  <c r="EI428" i="6"/>
  <c r="EI429" i="6"/>
  <c r="EI430" i="6"/>
  <c r="EI431" i="6"/>
  <c r="EI432" i="6"/>
  <c r="EI433" i="6"/>
  <c r="EI434" i="6"/>
  <c r="EI435" i="6"/>
  <c r="EI436" i="6"/>
  <c r="EI437" i="6"/>
  <c r="EI438" i="6"/>
  <c r="EI439" i="6"/>
  <c r="EI440" i="6"/>
  <c r="EI441" i="6"/>
  <c r="EI442" i="6"/>
  <c r="EI443" i="6"/>
  <c r="EI444" i="6"/>
  <c r="EI445" i="6"/>
  <c r="EI446" i="6"/>
  <c r="EI447" i="6"/>
  <c r="EI448" i="6"/>
  <c r="EI449" i="6"/>
  <c r="EI450" i="6"/>
  <c r="EI451" i="6"/>
  <c r="EI452" i="6"/>
  <c r="EI453" i="6"/>
  <c r="EI454" i="6"/>
  <c r="EI455" i="6"/>
  <c r="EI456" i="6"/>
  <c r="EI457" i="6"/>
  <c r="EI458" i="6"/>
  <c r="EI459" i="6"/>
  <c r="EI460" i="6"/>
  <c r="EI461" i="6"/>
  <c r="EI462" i="6"/>
  <c r="EI463" i="6"/>
  <c r="EI464" i="6"/>
  <c r="EI465" i="6"/>
  <c r="EI466" i="6"/>
  <c r="EI467" i="6"/>
  <c r="EI468" i="6"/>
  <c r="EI469" i="6"/>
  <c r="EI470" i="6"/>
  <c r="EI471" i="6"/>
  <c r="EI472" i="6"/>
  <c r="EI473" i="6"/>
  <c r="EI474" i="6"/>
  <c r="EI475" i="6"/>
  <c r="EI476" i="6"/>
  <c r="EI477" i="6"/>
  <c r="EI478" i="6"/>
  <c r="EI479" i="6"/>
  <c r="EI480" i="6"/>
  <c r="EI481" i="6"/>
  <c r="EI482" i="6"/>
  <c r="EI483" i="6"/>
  <c r="EI484" i="6"/>
  <c r="EI485" i="6"/>
  <c r="EI486" i="6"/>
  <c r="EI487" i="6"/>
  <c r="EI488" i="6"/>
  <c r="EI489" i="6"/>
  <c r="EI490" i="6"/>
  <c r="EI491" i="6"/>
  <c r="EI492" i="6"/>
  <c r="EI493" i="6"/>
  <c r="EI494" i="6"/>
  <c r="EI495" i="6"/>
  <c r="EI496" i="6"/>
  <c r="EI497" i="6"/>
  <c r="EI498" i="6"/>
  <c r="EI499" i="6"/>
  <c r="EI500" i="6"/>
  <c r="EI501" i="6"/>
  <c r="EI502" i="6"/>
  <c r="EI503" i="6"/>
  <c r="EI504" i="6"/>
  <c r="EI505" i="6"/>
  <c r="EJ7" i="6"/>
  <c r="EJ8" i="6"/>
  <c r="EJ9" i="6"/>
  <c r="EJ10" i="6"/>
  <c r="EJ11" i="6"/>
  <c r="EJ12" i="6"/>
  <c r="EJ13" i="6"/>
  <c r="EJ14" i="6"/>
  <c r="EJ15" i="6"/>
  <c r="EJ16" i="6"/>
  <c r="EJ17" i="6"/>
  <c r="EJ18" i="6"/>
  <c r="EJ19" i="6"/>
  <c r="EJ20" i="6"/>
  <c r="EJ21" i="6"/>
  <c r="EJ22" i="6"/>
  <c r="EJ23" i="6"/>
  <c r="EJ24" i="6"/>
  <c r="EJ25" i="6"/>
  <c r="EJ26" i="6"/>
  <c r="EJ27" i="6"/>
  <c r="EJ28" i="6"/>
  <c r="EJ29" i="6"/>
  <c r="EJ30" i="6"/>
  <c r="EJ31" i="6"/>
  <c r="EJ32" i="6"/>
  <c r="EJ33" i="6"/>
  <c r="EJ34" i="6"/>
  <c r="EJ35" i="6"/>
  <c r="EJ36" i="6"/>
  <c r="EJ37" i="6"/>
  <c r="EJ38" i="6"/>
  <c r="EJ39" i="6"/>
  <c r="EJ40" i="6"/>
  <c r="EJ41" i="6"/>
  <c r="EJ42" i="6"/>
  <c r="EJ43" i="6"/>
  <c r="EJ44" i="6"/>
  <c r="EJ45" i="6"/>
  <c r="EJ46" i="6"/>
  <c r="EJ47" i="6"/>
  <c r="EJ48" i="6"/>
  <c r="EJ49" i="6"/>
  <c r="EJ50" i="6"/>
  <c r="EJ51" i="6"/>
  <c r="EJ52" i="6"/>
  <c r="EJ53" i="6"/>
  <c r="EJ54" i="6"/>
  <c r="EJ55" i="6"/>
  <c r="EJ56" i="6"/>
  <c r="EJ57" i="6"/>
  <c r="EJ58" i="6"/>
  <c r="EJ59" i="6"/>
  <c r="EJ60" i="6"/>
  <c r="EJ61" i="6"/>
  <c r="EJ62" i="6"/>
  <c r="EJ63" i="6"/>
  <c r="EJ64" i="6"/>
  <c r="EJ65" i="6"/>
  <c r="EJ66" i="6"/>
  <c r="EJ67" i="6"/>
  <c r="EJ68" i="6"/>
  <c r="EJ69" i="6"/>
  <c r="EJ70" i="6"/>
  <c r="EJ71" i="6"/>
  <c r="EJ72" i="6"/>
  <c r="EJ73" i="6"/>
  <c r="EJ74" i="6"/>
  <c r="EJ75" i="6"/>
  <c r="EJ76" i="6"/>
  <c r="EJ77" i="6"/>
  <c r="EJ78" i="6"/>
  <c r="EJ79" i="6"/>
  <c r="EJ80" i="6"/>
  <c r="EJ81" i="6"/>
  <c r="EJ82" i="6"/>
  <c r="EJ83" i="6"/>
  <c r="EJ84" i="6"/>
  <c r="EJ85" i="6"/>
  <c r="EJ86" i="6"/>
  <c r="EJ87" i="6"/>
  <c r="EJ88" i="6"/>
  <c r="EJ89" i="6"/>
  <c r="EJ90" i="6"/>
  <c r="EJ91" i="6"/>
  <c r="EJ92" i="6"/>
  <c r="EJ93" i="6"/>
  <c r="EJ94" i="6"/>
  <c r="EJ95" i="6"/>
  <c r="EJ96" i="6"/>
  <c r="EJ97" i="6"/>
  <c r="EJ98" i="6"/>
  <c r="EJ99" i="6"/>
  <c r="EJ100" i="6"/>
  <c r="EJ101" i="6"/>
  <c r="EJ102" i="6"/>
  <c r="EJ103" i="6"/>
  <c r="EJ104" i="6"/>
  <c r="EJ105" i="6"/>
  <c r="EJ106" i="6"/>
  <c r="EJ107" i="6"/>
  <c r="EJ108" i="6"/>
  <c r="EJ109" i="6"/>
  <c r="EJ110" i="6"/>
  <c r="EJ111" i="6"/>
  <c r="EJ112" i="6"/>
  <c r="EJ113" i="6"/>
  <c r="EJ114" i="6"/>
  <c r="EJ115" i="6"/>
  <c r="EJ116" i="6"/>
  <c r="EJ117" i="6"/>
  <c r="EJ118" i="6"/>
  <c r="EJ119" i="6"/>
  <c r="EJ120" i="6"/>
  <c r="EJ121" i="6"/>
  <c r="EJ122" i="6"/>
  <c r="EJ123" i="6"/>
  <c r="EJ124" i="6"/>
  <c r="EJ125" i="6"/>
  <c r="EJ126" i="6"/>
  <c r="EJ127" i="6"/>
  <c r="EJ128" i="6"/>
  <c r="EJ129" i="6"/>
  <c r="EJ130" i="6"/>
  <c r="EJ131" i="6"/>
  <c r="EJ132" i="6"/>
  <c r="EJ133" i="6"/>
  <c r="EJ134" i="6"/>
  <c r="EJ135" i="6"/>
  <c r="EJ136" i="6"/>
  <c r="EJ137" i="6"/>
  <c r="EJ138" i="6"/>
  <c r="EJ139" i="6"/>
  <c r="EJ140" i="6"/>
  <c r="EJ141" i="6"/>
  <c r="EJ142" i="6"/>
  <c r="EJ143" i="6"/>
  <c r="EJ144" i="6"/>
  <c r="EJ145" i="6"/>
  <c r="EJ146" i="6"/>
  <c r="EJ147" i="6"/>
  <c r="EJ148" i="6"/>
  <c r="EJ149" i="6"/>
  <c r="EJ150" i="6"/>
  <c r="EJ151" i="6"/>
  <c r="EJ152" i="6"/>
  <c r="EJ153" i="6"/>
  <c r="EJ154" i="6"/>
  <c r="EJ155" i="6"/>
  <c r="EJ156" i="6"/>
  <c r="EJ157" i="6"/>
  <c r="EJ158" i="6"/>
  <c r="EJ159" i="6"/>
  <c r="EJ160" i="6"/>
  <c r="EJ161" i="6"/>
  <c r="EJ162" i="6"/>
  <c r="EJ163" i="6"/>
  <c r="EJ164" i="6"/>
  <c r="EJ165" i="6"/>
  <c r="EJ166" i="6"/>
  <c r="EJ167" i="6"/>
  <c r="EJ168" i="6"/>
  <c r="EJ169" i="6"/>
  <c r="EJ170" i="6"/>
  <c r="EJ171" i="6"/>
  <c r="EJ172" i="6"/>
  <c r="EJ173" i="6"/>
  <c r="EJ174" i="6"/>
  <c r="EJ175" i="6"/>
  <c r="EJ176" i="6"/>
  <c r="EJ177" i="6"/>
  <c r="EJ178" i="6"/>
  <c r="EJ179" i="6"/>
  <c r="EJ180" i="6"/>
  <c r="EJ181" i="6"/>
  <c r="EJ182" i="6"/>
  <c r="EJ183" i="6"/>
  <c r="EJ184" i="6"/>
  <c r="EJ185" i="6"/>
  <c r="EJ186" i="6"/>
  <c r="EJ187" i="6"/>
  <c r="EJ188" i="6"/>
  <c r="EJ189" i="6"/>
  <c r="EJ190" i="6"/>
  <c r="EJ191" i="6"/>
  <c r="EJ192" i="6"/>
  <c r="EJ193" i="6"/>
  <c r="EJ194" i="6"/>
  <c r="EJ195" i="6"/>
  <c r="EJ196" i="6"/>
  <c r="EJ197" i="6"/>
  <c r="EJ198" i="6"/>
  <c r="EJ199" i="6"/>
  <c r="EJ200" i="6"/>
  <c r="EJ201" i="6"/>
  <c r="EJ202" i="6"/>
  <c r="EJ203" i="6"/>
  <c r="EJ204" i="6"/>
  <c r="EJ205" i="6"/>
  <c r="EJ206" i="6"/>
  <c r="EJ207" i="6"/>
  <c r="EJ208" i="6"/>
  <c r="EJ209" i="6"/>
  <c r="EJ210" i="6"/>
  <c r="EJ211" i="6"/>
  <c r="EJ212" i="6"/>
  <c r="EJ213" i="6"/>
  <c r="EJ214" i="6"/>
  <c r="EJ215" i="6"/>
  <c r="EJ216" i="6"/>
  <c r="EJ217" i="6"/>
  <c r="EJ218" i="6"/>
  <c r="EJ219" i="6"/>
  <c r="EJ220" i="6"/>
  <c r="EJ221" i="6"/>
  <c r="EJ222" i="6"/>
  <c r="EJ223" i="6"/>
  <c r="EJ224" i="6"/>
  <c r="EJ225" i="6"/>
  <c r="EJ226" i="6"/>
  <c r="EJ227" i="6"/>
  <c r="EJ228" i="6"/>
  <c r="EJ229" i="6"/>
  <c r="EJ230" i="6"/>
  <c r="EJ231" i="6"/>
  <c r="EJ232" i="6"/>
  <c r="EJ233" i="6"/>
  <c r="EJ234" i="6"/>
  <c r="EJ235" i="6"/>
  <c r="EJ236" i="6"/>
  <c r="EJ237" i="6"/>
  <c r="EJ238" i="6"/>
  <c r="EJ239" i="6"/>
  <c r="EJ240" i="6"/>
  <c r="EJ241" i="6"/>
  <c r="EJ242" i="6"/>
  <c r="EJ243" i="6"/>
  <c r="EJ244" i="6"/>
  <c r="EJ245" i="6"/>
  <c r="EJ246" i="6"/>
  <c r="EJ247" i="6"/>
  <c r="EJ248" i="6"/>
  <c r="EJ249" i="6"/>
  <c r="EJ250" i="6"/>
  <c r="EJ251" i="6"/>
  <c r="EJ252" i="6"/>
  <c r="EJ253" i="6"/>
  <c r="EJ254" i="6"/>
  <c r="EJ255" i="6"/>
  <c r="EJ256" i="6"/>
  <c r="EJ257" i="6"/>
  <c r="EJ258" i="6"/>
  <c r="EJ259" i="6"/>
  <c r="EJ260" i="6"/>
  <c r="EJ261" i="6"/>
  <c r="EJ262" i="6"/>
  <c r="EJ263" i="6"/>
  <c r="EJ264" i="6"/>
  <c r="EJ265" i="6"/>
  <c r="EJ266" i="6"/>
  <c r="EJ267" i="6"/>
  <c r="EJ268" i="6"/>
  <c r="EJ269" i="6"/>
  <c r="EJ270" i="6"/>
  <c r="EJ271" i="6"/>
  <c r="EJ272" i="6"/>
  <c r="EJ273" i="6"/>
  <c r="EJ274" i="6"/>
  <c r="EJ275" i="6"/>
  <c r="EJ276" i="6"/>
  <c r="EJ277" i="6"/>
  <c r="EJ278" i="6"/>
  <c r="EJ279" i="6"/>
  <c r="EJ280" i="6"/>
  <c r="EJ281" i="6"/>
  <c r="EJ282" i="6"/>
  <c r="EJ283" i="6"/>
  <c r="EJ284" i="6"/>
  <c r="EJ285" i="6"/>
  <c r="EJ286" i="6"/>
  <c r="EJ287" i="6"/>
  <c r="EJ288" i="6"/>
  <c r="EJ289" i="6"/>
  <c r="EJ290" i="6"/>
  <c r="EJ291" i="6"/>
  <c r="EJ292" i="6"/>
  <c r="EJ293" i="6"/>
  <c r="EJ294" i="6"/>
  <c r="EJ295" i="6"/>
  <c r="EJ296" i="6"/>
  <c r="EJ297" i="6"/>
  <c r="EJ298" i="6"/>
  <c r="EJ299" i="6"/>
  <c r="EJ300" i="6"/>
  <c r="EJ301" i="6"/>
  <c r="EJ302" i="6"/>
  <c r="EJ303" i="6"/>
  <c r="EJ304" i="6"/>
  <c r="EJ305" i="6"/>
  <c r="EJ306" i="6"/>
  <c r="EJ307" i="6"/>
  <c r="EJ308" i="6"/>
  <c r="EJ309" i="6"/>
  <c r="EJ310" i="6"/>
  <c r="EJ311" i="6"/>
  <c r="EJ312" i="6"/>
  <c r="EJ313" i="6"/>
  <c r="EJ314" i="6"/>
  <c r="EJ315" i="6"/>
  <c r="EJ316" i="6"/>
  <c r="EJ317" i="6"/>
  <c r="EJ318" i="6"/>
  <c r="EJ319" i="6"/>
  <c r="EJ320" i="6"/>
  <c r="EJ321" i="6"/>
  <c r="EJ322" i="6"/>
  <c r="EJ323" i="6"/>
  <c r="EJ324" i="6"/>
  <c r="EJ325" i="6"/>
  <c r="EJ326" i="6"/>
  <c r="EJ327" i="6"/>
  <c r="EJ328" i="6"/>
  <c r="EJ329" i="6"/>
  <c r="EJ330" i="6"/>
  <c r="EJ331" i="6"/>
  <c r="EJ332" i="6"/>
  <c r="EJ333" i="6"/>
  <c r="EJ334" i="6"/>
  <c r="EJ335" i="6"/>
  <c r="EJ336" i="6"/>
  <c r="EJ337" i="6"/>
  <c r="EJ338" i="6"/>
  <c r="EJ339" i="6"/>
  <c r="EJ340" i="6"/>
  <c r="EJ341" i="6"/>
  <c r="EJ342" i="6"/>
  <c r="EJ343" i="6"/>
  <c r="EJ344" i="6"/>
  <c r="EJ345" i="6"/>
  <c r="EJ346" i="6"/>
  <c r="EJ347" i="6"/>
  <c r="EJ348" i="6"/>
  <c r="EJ349" i="6"/>
  <c r="EJ350" i="6"/>
  <c r="EJ351" i="6"/>
  <c r="EJ352" i="6"/>
  <c r="EJ353" i="6"/>
  <c r="EJ354" i="6"/>
  <c r="EJ355" i="6"/>
  <c r="EJ356" i="6"/>
  <c r="EJ357" i="6"/>
  <c r="EJ358" i="6"/>
  <c r="EJ359" i="6"/>
  <c r="EJ360" i="6"/>
  <c r="EJ361" i="6"/>
  <c r="EJ362" i="6"/>
  <c r="EJ363" i="6"/>
  <c r="EJ364" i="6"/>
  <c r="EJ365" i="6"/>
  <c r="EJ366" i="6"/>
  <c r="EJ367" i="6"/>
  <c r="EJ368" i="6"/>
  <c r="EJ369" i="6"/>
  <c r="EJ370" i="6"/>
  <c r="EJ371" i="6"/>
  <c r="EJ372" i="6"/>
  <c r="EJ373" i="6"/>
  <c r="EJ374" i="6"/>
  <c r="EJ375" i="6"/>
  <c r="EJ376" i="6"/>
  <c r="EJ377" i="6"/>
  <c r="EJ378" i="6"/>
  <c r="EJ379" i="6"/>
  <c r="EJ380" i="6"/>
  <c r="EJ381" i="6"/>
  <c r="EJ382" i="6"/>
  <c r="EJ383" i="6"/>
  <c r="EJ384" i="6"/>
  <c r="EJ385" i="6"/>
  <c r="EJ386" i="6"/>
  <c r="EJ387" i="6"/>
  <c r="EJ388" i="6"/>
  <c r="EJ389" i="6"/>
  <c r="EJ390" i="6"/>
  <c r="EJ391" i="6"/>
  <c r="EJ392" i="6"/>
  <c r="EJ393" i="6"/>
  <c r="EJ394" i="6"/>
  <c r="EJ395" i="6"/>
  <c r="EJ396" i="6"/>
  <c r="EJ397" i="6"/>
  <c r="EJ398" i="6"/>
  <c r="EJ399" i="6"/>
  <c r="EJ400" i="6"/>
  <c r="EJ401" i="6"/>
  <c r="EJ402" i="6"/>
  <c r="EJ403" i="6"/>
  <c r="EJ404" i="6"/>
  <c r="EJ405" i="6"/>
  <c r="EJ406" i="6"/>
  <c r="EJ407" i="6"/>
  <c r="EJ408" i="6"/>
  <c r="EJ409" i="6"/>
  <c r="EJ410" i="6"/>
  <c r="EJ411" i="6"/>
  <c r="EJ412" i="6"/>
  <c r="EJ413" i="6"/>
  <c r="EJ414" i="6"/>
  <c r="EJ415" i="6"/>
  <c r="EJ416" i="6"/>
  <c r="EJ417" i="6"/>
  <c r="EJ418" i="6"/>
  <c r="EJ419" i="6"/>
  <c r="EJ420" i="6"/>
  <c r="EJ421" i="6"/>
  <c r="EJ422" i="6"/>
  <c r="EJ423" i="6"/>
  <c r="EJ424" i="6"/>
  <c r="EJ425" i="6"/>
  <c r="EJ426" i="6"/>
  <c r="EJ427" i="6"/>
  <c r="EJ428" i="6"/>
  <c r="EJ429" i="6"/>
  <c r="EJ430" i="6"/>
  <c r="EJ431" i="6"/>
  <c r="EJ432" i="6"/>
  <c r="EJ433" i="6"/>
  <c r="EJ434" i="6"/>
  <c r="EJ435" i="6"/>
  <c r="EJ436" i="6"/>
  <c r="EJ437" i="6"/>
  <c r="EJ438" i="6"/>
  <c r="EJ439" i="6"/>
  <c r="EJ440" i="6"/>
  <c r="EJ441" i="6"/>
  <c r="EJ442" i="6"/>
  <c r="EJ443" i="6"/>
  <c r="EJ444" i="6"/>
  <c r="EJ445" i="6"/>
  <c r="EJ446" i="6"/>
  <c r="EJ447" i="6"/>
  <c r="EJ448" i="6"/>
  <c r="EJ449" i="6"/>
  <c r="EJ450" i="6"/>
  <c r="EJ451" i="6"/>
  <c r="EJ452" i="6"/>
  <c r="EJ453" i="6"/>
  <c r="EJ454" i="6"/>
  <c r="EJ455" i="6"/>
  <c r="EJ456" i="6"/>
  <c r="EJ457" i="6"/>
  <c r="EJ458" i="6"/>
  <c r="EJ459" i="6"/>
  <c r="EJ460" i="6"/>
  <c r="EJ461" i="6"/>
  <c r="EJ462" i="6"/>
  <c r="EJ463" i="6"/>
  <c r="EJ464" i="6"/>
  <c r="EJ465" i="6"/>
  <c r="EJ466" i="6"/>
  <c r="EJ467" i="6"/>
  <c r="EJ468" i="6"/>
  <c r="EJ469" i="6"/>
  <c r="EJ470" i="6"/>
  <c r="EJ471" i="6"/>
  <c r="EJ472" i="6"/>
  <c r="EJ473" i="6"/>
  <c r="EJ474" i="6"/>
  <c r="EJ475" i="6"/>
  <c r="EJ476" i="6"/>
  <c r="EJ477" i="6"/>
  <c r="EJ478" i="6"/>
  <c r="EJ479" i="6"/>
  <c r="EJ480" i="6"/>
  <c r="EJ481" i="6"/>
  <c r="EJ482" i="6"/>
  <c r="EJ483" i="6"/>
  <c r="EJ484" i="6"/>
  <c r="EJ485" i="6"/>
  <c r="EJ486" i="6"/>
  <c r="EJ487" i="6"/>
  <c r="EJ488" i="6"/>
  <c r="EJ489" i="6"/>
  <c r="EJ490" i="6"/>
  <c r="EJ491" i="6"/>
  <c r="EJ492" i="6"/>
  <c r="EJ493" i="6"/>
  <c r="EJ494" i="6"/>
  <c r="EJ495" i="6"/>
  <c r="EJ496" i="6"/>
  <c r="EJ497" i="6"/>
  <c r="EJ498" i="6"/>
  <c r="EJ499" i="6"/>
  <c r="EJ500" i="6"/>
  <c r="EJ501" i="6"/>
  <c r="EJ502" i="6"/>
  <c r="EJ503" i="6"/>
  <c r="EJ504" i="6"/>
  <c r="EJ505" i="6"/>
  <c r="EP7" i="6"/>
  <c r="EP8" i="6"/>
  <c r="EP9" i="6"/>
  <c r="EP10" i="6"/>
  <c r="EP11" i="6"/>
  <c r="EP12" i="6"/>
  <c r="EP13" i="6"/>
  <c r="EP14" i="6"/>
  <c r="EP15" i="6"/>
  <c r="EP16" i="6"/>
  <c r="EP17" i="6"/>
  <c r="EP18" i="6"/>
  <c r="EP19" i="6"/>
  <c r="EP20" i="6"/>
  <c r="EP21" i="6"/>
  <c r="EP22" i="6"/>
  <c r="EP23" i="6"/>
  <c r="EP24" i="6"/>
  <c r="EP25" i="6"/>
  <c r="EP26" i="6"/>
  <c r="EP27" i="6"/>
  <c r="EP28" i="6"/>
  <c r="EP29" i="6"/>
  <c r="EP30" i="6"/>
  <c r="EP31" i="6"/>
  <c r="EP32" i="6"/>
  <c r="EP33" i="6"/>
  <c r="EP34" i="6"/>
  <c r="EP35" i="6"/>
  <c r="EP36" i="6"/>
  <c r="EP37" i="6"/>
  <c r="EP38" i="6"/>
  <c r="EP39" i="6"/>
  <c r="EP40" i="6"/>
  <c r="EP41" i="6"/>
  <c r="EP42" i="6"/>
  <c r="EP43" i="6"/>
  <c r="EP44" i="6"/>
  <c r="EP45" i="6"/>
  <c r="EP46" i="6"/>
  <c r="EP47" i="6"/>
  <c r="EP48" i="6"/>
  <c r="EP49" i="6"/>
  <c r="EP50" i="6"/>
  <c r="EP51" i="6"/>
  <c r="EP52" i="6"/>
  <c r="EP53" i="6"/>
  <c r="EP54" i="6"/>
  <c r="EP55" i="6"/>
  <c r="EP56" i="6"/>
  <c r="EP57" i="6"/>
  <c r="EP58" i="6"/>
  <c r="EP59" i="6"/>
  <c r="EP60" i="6"/>
  <c r="EP61" i="6"/>
  <c r="EP62" i="6"/>
  <c r="EP63" i="6"/>
  <c r="EP64" i="6"/>
  <c r="EP65" i="6"/>
  <c r="EP66" i="6"/>
  <c r="EP67" i="6"/>
  <c r="EP68" i="6"/>
  <c r="EP69" i="6"/>
  <c r="EP70" i="6"/>
  <c r="EP71" i="6"/>
  <c r="EP72" i="6"/>
  <c r="EP73" i="6"/>
  <c r="EP74" i="6"/>
  <c r="EP75" i="6"/>
  <c r="EP76" i="6"/>
  <c r="EP77" i="6"/>
  <c r="EP78" i="6"/>
  <c r="EP79" i="6"/>
  <c r="EP80" i="6"/>
  <c r="EP81" i="6"/>
  <c r="EP82" i="6"/>
  <c r="EP83" i="6"/>
  <c r="EP84" i="6"/>
  <c r="EP85" i="6"/>
  <c r="EP86" i="6"/>
  <c r="EP87" i="6"/>
  <c r="EP88" i="6"/>
  <c r="EP89" i="6"/>
  <c r="EP90" i="6"/>
  <c r="EP91" i="6"/>
  <c r="EP92" i="6"/>
  <c r="EP93" i="6"/>
  <c r="EP94" i="6"/>
  <c r="EP95" i="6"/>
  <c r="EP96" i="6"/>
  <c r="EP97" i="6"/>
  <c r="EP98" i="6"/>
  <c r="EP99" i="6"/>
  <c r="EP100" i="6"/>
  <c r="EP101" i="6"/>
  <c r="EP102" i="6"/>
  <c r="EP103" i="6"/>
  <c r="EP104" i="6"/>
  <c r="EP105" i="6"/>
  <c r="EP106" i="6"/>
  <c r="EP107" i="6"/>
  <c r="EP108" i="6"/>
  <c r="EP109" i="6"/>
  <c r="EP110" i="6"/>
  <c r="EP111" i="6"/>
  <c r="EP112" i="6"/>
  <c r="EP113" i="6"/>
  <c r="EP114" i="6"/>
  <c r="EP115" i="6"/>
  <c r="EP116" i="6"/>
  <c r="EP117" i="6"/>
  <c r="EP118" i="6"/>
  <c r="EP119" i="6"/>
  <c r="EP120" i="6"/>
  <c r="EP121" i="6"/>
  <c r="EP122" i="6"/>
  <c r="EP123" i="6"/>
  <c r="EP124" i="6"/>
  <c r="EP125" i="6"/>
  <c r="EP126" i="6"/>
  <c r="EP127" i="6"/>
  <c r="EP128" i="6"/>
  <c r="EP129" i="6"/>
  <c r="EP130" i="6"/>
  <c r="EP131" i="6"/>
  <c r="EP132" i="6"/>
  <c r="EP133" i="6"/>
  <c r="EP134" i="6"/>
  <c r="EP135" i="6"/>
  <c r="EP136" i="6"/>
  <c r="EP137" i="6"/>
  <c r="EP138" i="6"/>
  <c r="EP139" i="6"/>
  <c r="EP140" i="6"/>
  <c r="EP141" i="6"/>
  <c r="EP142" i="6"/>
  <c r="EP143" i="6"/>
  <c r="EP144" i="6"/>
  <c r="EP145" i="6"/>
  <c r="EP146" i="6"/>
  <c r="EP147" i="6"/>
  <c r="EP148" i="6"/>
  <c r="EP149" i="6"/>
  <c r="EP150" i="6"/>
  <c r="EP151" i="6"/>
  <c r="EP152" i="6"/>
  <c r="EP153" i="6"/>
  <c r="EP154" i="6"/>
  <c r="EP155" i="6"/>
  <c r="EP156" i="6"/>
  <c r="EP157" i="6"/>
  <c r="EP158" i="6"/>
  <c r="EP159" i="6"/>
  <c r="EP160" i="6"/>
  <c r="EP161" i="6"/>
  <c r="EP162" i="6"/>
  <c r="EP163" i="6"/>
  <c r="EP164" i="6"/>
  <c r="EP165" i="6"/>
  <c r="EP166" i="6"/>
  <c r="EP167" i="6"/>
  <c r="EP168" i="6"/>
  <c r="EP169" i="6"/>
  <c r="EP170" i="6"/>
  <c r="EP171" i="6"/>
  <c r="EP172" i="6"/>
  <c r="EP173" i="6"/>
  <c r="EP174" i="6"/>
  <c r="EP175" i="6"/>
  <c r="EP176" i="6"/>
  <c r="EP177" i="6"/>
  <c r="EP178" i="6"/>
  <c r="EP179" i="6"/>
  <c r="EP180" i="6"/>
  <c r="EP181" i="6"/>
  <c r="EP182" i="6"/>
  <c r="EP183" i="6"/>
  <c r="EP184" i="6"/>
  <c r="EP185" i="6"/>
  <c r="EP186" i="6"/>
  <c r="EP187" i="6"/>
  <c r="EP188" i="6"/>
  <c r="EP189" i="6"/>
  <c r="EP190" i="6"/>
  <c r="EP191" i="6"/>
  <c r="EP192" i="6"/>
  <c r="EP193" i="6"/>
  <c r="EP194" i="6"/>
  <c r="EP195" i="6"/>
  <c r="EP196" i="6"/>
  <c r="EP197" i="6"/>
  <c r="EP198" i="6"/>
  <c r="EP199" i="6"/>
  <c r="EP200" i="6"/>
  <c r="EP201" i="6"/>
  <c r="EP202" i="6"/>
  <c r="EP203" i="6"/>
  <c r="EP204" i="6"/>
  <c r="EP205" i="6"/>
  <c r="EP206" i="6"/>
  <c r="EP207" i="6"/>
  <c r="EP208" i="6"/>
  <c r="EP209" i="6"/>
  <c r="EP210" i="6"/>
  <c r="EP211" i="6"/>
  <c r="EP212" i="6"/>
  <c r="EP213" i="6"/>
  <c r="EP214" i="6"/>
  <c r="EP215" i="6"/>
  <c r="EP216" i="6"/>
  <c r="EP217" i="6"/>
  <c r="EP218" i="6"/>
  <c r="EP219" i="6"/>
  <c r="EP220" i="6"/>
  <c r="EP221" i="6"/>
  <c r="EP222" i="6"/>
  <c r="EP223" i="6"/>
  <c r="EP224" i="6"/>
  <c r="EP225" i="6"/>
  <c r="EP226" i="6"/>
  <c r="EP227" i="6"/>
  <c r="EP228" i="6"/>
  <c r="EP229" i="6"/>
  <c r="EP230" i="6"/>
  <c r="EP231" i="6"/>
  <c r="EP232" i="6"/>
  <c r="EP233" i="6"/>
  <c r="EP234" i="6"/>
  <c r="EP235" i="6"/>
  <c r="EP236" i="6"/>
  <c r="EP237" i="6"/>
  <c r="EP238" i="6"/>
  <c r="EP239" i="6"/>
  <c r="EP240" i="6"/>
  <c r="EP241" i="6"/>
  <c r="EP242" i="6"/>
  <c r="EP243" i="6"/>
  <c r="EP244" i="6"/>
  <c r="EP245" i="6"/>
  <c r="EP246" i="6"/>
  <c r="EP247" i="6"/>
  <c r="EP248" i="6"/>
  <c r="EP249" i="6"/>
  <c r="EP250" i="6"/>
  <c r="EP251" i="6"/>
  <c r="EP252" i="6"/>
  <c r="EP253" i="6"/>
  <c r="EP254" i="6"/>
  <c r="EP255" i="6"/>
  <c r="EP256" i="6"/>
  <c r="EP257" i="6"/>
  <c r="EP258" i="6"/>
  <c r="EP259" i="6"/>
  <c r="EP260" i="6"/>
  <c r="EP261" i="6"/>
  <c r="EP262" i="6"/>
  <c r="EP263" i="6"/>
  <c r="EP264" i="6"/>
  <c r="EP265" i="6"/>
  <c r="EP266" i="6"/>
  <c r="EP267" i="6"/>
  <c r="EP268" i="6"/>
  <c r="EP269" i="6"/>
  <c r="EP270" i="6"/>
  <c r="EP271" i="6"/>
  <c r="EP272" i="6"/>
  <c r="EP273" i="6"/>
  <c r="EP274" i="6"/>
  <c r="EP275" i="6"/>
  <c r="EP276" i="6"/>
  <c r="EP277" i="6"/>
  <c r="EP278" i="6"/>
  <c r="EP279" i="6"/>
  <c r="EP280" i="6"/>
  <c r="EP281" i="6"/>
  <c r="EP282" i="6"/>
  <c r="EP283" i="6"/>
  <c r="EP284" i="6"/>
  <c r="EP285" i="6"/>
  <c r="EP286" i="6"/>
  <c r="EP287" i="6"/>
  <c r="EP288" i="6"/>
  <c r="EP289" i="6"/>
  <c r="EP290" i="6"/>
  <c r="EP291" i="6"/>
  <c r="EP292" i="6"/>
  <c r="EP293" i="6"/>
  <c r="EP294" i="6"/>
  <c r="EP295" i="6"/>
  <c r="EP296" i="6"/>
  <c r="EP297" i="6"/>
  <c r="EP298" i="6"/>
  <c r="EP299" i="6"/>
  <c r="EP300" i="6"/>
  <c r="EP301" i="6"/>
  <c r="EP302" i="6"/>
  <c r="EP303" i="6"/>
  <c r="EP304" i="6"/>
  <c r="EP305" i="6"/>
  <c r="EP306" i="6"/>
  <c r="EP307" i="6"/>
  <c r="EP308" i="6"/>
  <c r="EP309" i="6"/>
  <c r="EP310" i="6"/>
  <c r="EP311" i="6"/>
  <c r="EP312" i="6"/>
  <c r="EP313" i="6"/>
  <c r="EP314" i="6"/>
  <c r="EP315" i="6"/>
  <c r="EP316" i="6"/>
  <c r="EP317" i="6"/>
  <c r="EP318" i="6"/>
  <c r="EP319" i="6"/>
  <c r="EP320" i="6"/>
  <c r="EP321" i="6"/>
  <c r="EP322" i="6"/>
  <c r="EP323" i="6"/>
  <c r="EP324" i="6"/>
  <c r="EP325" i="6"/>
  <c r="EP326" i="6"/>
  <c r="EP327" i="6"/>
  <c r="EP328" i="6"/>
  <c r="EP329" i="6"/>
  <c r="EP330" i="6"/>
  <c r="EP331" i="6"/>
  <c r="EP332" i="6"/>
  <c r="EP333" i="6"/>
  <c r="EP334" i="6"/>
  <c r="EP335" i="6"/>
  <c r="EP336" i="6"/>
  <c r="EP337" i="6"/>
  <c r="EP338" i="6"/>
  <c r="EP339" i="6"/>
  <c r="EP340" i="6"/>
  <c r="EP341" i="6"/>
  <c r="EP342" i="6"/>
  <c r="EP343" i="6"/>
  <c r="EP344" i="6"/>
  <c r="EP345" i="6"/>
  <c r="EP346" i="6"/>
  <c r="EP347" i="6"/>
  <c r="EP348" i="6"/>
  <c r="EP349" i="6"/>
  <c r="EP350" i="6"/>
  <c r="EP351" i="6"/>
  <c r="EP352" i="6"/>
  <c r="EP353" i="6"/>
  <c r="EP354" i="6"/>
  <c r="EP355" i="6"/>
  <c r="EP356" i="6"/>
  <c r="EP357" i="6"/>
  <c r="EP358" i="6"/>
  <c r="EP359" i="6"/>
  <c r="EP360" i="6"/>
  <c r="EP361" i="6"/>
  <c r="EP362" i="6"/>
  <c r="EP363" i="6"/>
  <c r="EP364" i="6"/>
  <c r="EP365" i="6"/>
  <c r="EP366" i="6"/>
  <c r="EP367" i="6"/>
  <c r="EP368" i="6"/>
  <c r="EP369" i="6"/>
  <c r="EP370" i="6"/>
  <c r="EP371" i="6"/>
  <c r="EP372" i="6"/>
  <c r="EP373" i="6"/>
  <c r="EP374" i="6"/>
  <c r="EP375" i="6"/>
  <c r="EP376" i="6"/>
  <c r="EP377" i="6"/>
  <c r="EP378" i="6"/>
  <c r="EP379" i="6"/>
  <c r="EP380" i="6"/>
  <c r="EP381" i="6"/>
  <c r="EP382" i="6"/>
  <c r="EP383" i="6"/>
  <c r="EP384" i="6"/>
  <c r="EP385" i="6"/>
  <c r="EP386" i="6"/>
  <c r="EP387" i="6"/>
  <c r="EP388" i="6"/>
  <c r="EP389" i="6"/>
  <c r="EP390" i="6"/>
  <c r="EP391" i="6"/>
  <c r="EP392" i="6"/>
  <c r="EP393" i="6"/>
  <c r="EP394" i="6"/>
  <c r="EP395" i="6"/>
  <c r="EP396" i="6"/>
  <c r="EP397" i="6"/>
  <c r="EP398" i="6"/>
  <c r="EP399" i="6"/>
  <c r="EP400" i="6"/>
  <c r="EP401" i="6"/>
  <c r="EP402" i="6"/>
  <c r="EP403" i="6"/>
  <c r="EP404" i="6"/>
  <c r="EP405" i="6"/>
  <c r="EP406" i="6"/>
  <c r="EP407" i="6"/>
  <c r="EP408" i="6"/>
  <c r="EP409" i="6"/>
  <c r="EP410" i="6"/>
  <c r="EP411" i="6"/>
  <c r="EP412" i="6"/>
  <c r="EP413" i="6"/>
  <c r="EP414" i="6"/>
  <c r="EP415" i="6"/>
  <c r="EP416" i="6"/>
  <c r="EP417" i="6"/>
  <c r="EP418" i="6"/>
  <c r="EP419" i="6"/>
  <c r="EP420" i="6"/>
  <c r="EP421" i="6"/>
  <c r="EP422" i="6"/>
  <c r="EP423" i="6"/>
  <c r="EP424" i="6"/>
  <c r="EP425" i="6"/>
  <c r="EP426" i="6"/>
  <c r="EP427" i="6"/>
  <c r="EP428" i="6"/>
  <c r="EP429" i="6"/>
  <c r="EP430" i="6"/>
  <c r="EP431" i="6"/>
  <c r="EP432" i="6"/>
  <c r="EP433" i="6"/>
  <c r="EP434" i="6"/>
  <c r="EP435" i="6"/>
  <c r="EP436" i="6"/>
  <c r="EP437" i="6"/>
  <c r="EP438" i="6"/>
  <c r="EP439" i="6"/>
  <c r="EP440" i="6"/>
  <c r="EP441" i="6"/>
  <c r="EP442" i="6"/>
  <c r="EP443" i="6"/>
  <c r="EP444" i="6"/>
  <c r="EP445" i="6"/>
  <c r="EP446" i="6"/>
  <c r="EP447" i="6"/>
  <c r="EP448" i="6"/>
  <c r="EP449" i="6"/>
  <c r="EP450" i="6"/>
  <c r="EP451" i="6"/>
  <c r="EP452" i="6"/>
  <c r="EP453" i="6"/>
  <c r="EP454" i="6"/>
  <c r="EP455" i="6"/>
  <c r="EP456" i="6"/>
  <c r="EP457" i="6"/>
  <c r="EP458" i="6"/>
  <c r="EP459" i="6"/>
  <c r="EP460" i="6"/>
  <c r="EP461" i="6"/>
  <c r="EP462" i="6"/>
  <c r="EP463" i="6"/>
  <c r="EP464" i="6"/>
  <c r="EP465" i="6"/>
  <c r="EP466" i="6"/>
  <c r="EP467" i="6"/>
  <c r="EP468" i="6"/>
  <c r="EP469" i="6"/>
  <c r="EP470" i="6"/>
  <c r="EP471" i="6"/>
  <c r="EP472" i="6"/>
  <c r="EP473" i="6"/>
  <c r="EP474" i="6"/>
  <c r="EP475" i="6"/>
  <c r="EP476" i="6"/>
  <c r="EP477" i="6"/>
  <c r="EP478" i="6"/>
  <c r="EP479" i="6"/>
  <c r="EP480" i="6"/>
  <c r="EP481" i="6"/>
  <c r="EP482" i="6"/>
  <c r="EP483" i="6"/>
  <c r="EP484" i="6"/>
  <c r="EP485" i="6"/>
  <c r="EP486" i="6"/>
  <c r="EP487" i="6"/>
  <c r="EP488" i="6"/>
  <c r="EP489" i="6"/>
  <c r="EP490" i="6"/>
  <c r="EP491" i="6"/>
  <c r="EP492" i="6"/>
  <c r="EP493" i="6"/>
  <c r="EP494" i="6"/>
  <c r="EP495" i="6"/>
  <c r="EP496" i="6"/>
  <c r="EP497" i="6"/>
  <c r="EP498" i="6"/>
  <c r="EP499" i="6"/>
  <c r="EP500" i="6"/>
  <c r="EP501" i="6"/>
  <c r="EP502" i="6"/>
  <c r="EP503" i="6"/>
  <c r="EP504" i="6"/>
  <c r="EP505" i="6"/>
  <c r="EQ7" i="6"/>
  <c r="EQ8" i="6"/>
  <c r="EQ9" i="6"/>
  <c r="EQ10" i="6"/>
  <c r="EQ11" i="6"/>
  <c r="EQ12" i="6"/>
  <c r="EQ13" i="6"/>
  <c r="EQ14" i="6"/>
  <c r="EQ15" i="6"/>
  <c r="EQ16" i="6"/>
  <c r="EQ17" i="6"/>
  <c r="EQ18" i="6"/>
  <c r="EQ19" i="6"/>
  <c r="EQ20" i="6"/>
  <c r="EQ21" i="6"/>
  <c r="EQ22" i="6"/>
  <c r="EQ23" i="6"/>
  <c r="EQ24" i="6"/>
  <c r="EQ25" i="6"/>
  <c r="EQ26" i="6"/>
  <c r="EQ27" i="6"/>
  <c r="EQ28" i="6"/>
  <c r="EQ29" i="6"/>
  <c r="EQ30" i="6"/>
  <c r="EQ31" i="6"/>
  <c r="EQ32" i="6"/>
  <c r="EQ33" i="6"/>
  <c r="EQ34" i="6"/>
  <c r="EQ35" i="6"/>
  <c r="EQ36" i="6"/>
  <c r="EQ37" i="6"/>
  <c r="EQ38" i="6"/>
  <c r="EQ39" i="6"/>
  <c r="EQ40" i="6"/>
  <c r="EQ41" i="6"/>
  <c r="EQ42" i="6"/>
  <c r="EQ43" i="6"/>
  <c r="EQ44" i="6"/>
  <c r="EQ45" i="6"/>
  <c r="EQ46" i="6"/>
  <c r="EQ47" i="6"/>
  <c r="EQ48" i="6"/>
  <c r="EQ49" i="6"/>
  <c r="EQ50" i="6"/>
  <c r="EQ51" i="6"/>
  <c r="EQ52" i="6"/>
  <c r="EQ53" i="6"/>
  <c r="EQ54" i="6"/>
  <c r="EQ55" i="6"/>
  <c r="EQ56" i="6"/>
  <c r="EQ57" i="6"/>
  <c r="EQ58" i="6"/>
  <c r="EQ59" i="6"/>
  <c r="EQ60" i="6"/>
  <c r="EQ61" i="6"/>
  <c r="EQ62" i="6"/>
  <c r="EQ63" i="6"/>
  <c r="EQ64" i="6"/>
  <c r="EQ65" i="6"/>
  <c r="EQ66" i="6"/>
  <c r="EQ67" i="6"/>
  <c r="EQ68" i="6"/>
  <c r="EQ69" i="6"/>
  <c r="EQ70" i="6"/>
  <c r="EQ71" i="6"/>
  <c r="EQ72" i="6"/>
  <c r="EQ73" i="6"/>
  <c r="EQ74" i="6"/>
  <c r="EQ75" i="6"/>
  <c r="EQ76" i="6"/>
  <c r="EQ77" i="6"/>
  <c r="EQ78" i="6"/>
  <c r="EQ79" i="6"/>
  <c r="EQ80" i="6"/>
  <c r="EQ81" i="6"/>
  <c r="EQ82" i="6"/>
  <c r="EQ83" i="6"/>
  <c r="EQ84" i="6"/>
  <c r="EQ85" i="6"/>
  <c r="EQ86" i="6"/>
  <c r="EQ87" i="6"/>
  <c r="EQ88" i="6"/>
  <c r="EQ89" i="6"/>
  <c r="EQ90" i="6"/>
  <c r="EQ91" i="6"/>
  <c r="EQ92" i="6"/>
  <c r="EQ93" i="6"/>
  <c r="EQ94" i="6"/>
  <c r="EQ95" i="6"/>
  <c r="EQ96" i="6"/>
  <c r="EQ97" i="6"/>
  <c r="EQ98" i="6"/>
  <c r="EQ99" i="6"/>
  <c r="EQ100" i="6"/>
  <c r="EQ101" i="6"/>
  <c r="EQ102" i="6"/>
  <c r="EQ103" i="6"/>
  <c r="EQ104" i="6"/>
  <c r="EQ105" i="6"/>
  <c r="EQ106" i="6"/>
  <c r="EQ107" i="6"/>
  <c r="EQ108" i="6"/>
  <c r="EQ109" i="6"/>
  <c r="EQ110" i="6"/>
  <c r="EQ111" i="6"/>
  <c r="EQ112" i="6"/>
  <c r="EQ113" i="6"/>
  <c r="EQ114" i="6"/>
  <c r="EQ115" i="6"/>
  <c r="EQ116" i="6"/>
  <c r="EQ117" i="6"/>
  <c r="EQ118" i="6"/>
  <c r="EQ119" i="6"/>
  <c r="EQ120" i="6"/>
  <c r="EQ121" i="6"/>
  <c r="EQ122" i="6"/>
  <c r="EQ123" i="6"/>
  <c r="EQ124" i="6"/>
  <c r="EQ125" i="6"/>
  <c r="EQ126" i="6"/>
  <c r="EQ127" i="6"/>
  <c r="EQ128" i="6"/>
  <c r="EQ129" i="6"/>
  <c r="EQ130" i="6"/>
  <c r="EQ131" i="6"/>
  <c r="EQ132" i="6"/>
  <c r="EQ133" i="6"/>
  <c r="EQ134" i="6"/>
  <c r="EQ135" i="6"/>
  <c r="EQ136" i="6"/>
  <c r="EQ137" i="6"/>
  <c r="EQ138" i="6"/>
  <c r="EQ139" i="6"/>
  <c r="EQ140" i="6"/>
  <c r="EQ141" i="6"/>
  <c r="EQ142" i="6"/>
  <c r="EQ143" i="6"/>
  <c r="EQ144" i="6"/>
  <c r="EQ145" i="6"/>
  <c r="EQ146" i="6"/>
  <c r="EQ147" i="6"/>
  <c r="EQ148" i="6"/>
  <c r="EQ149" i="6"/>
  <c r="EQ150" i="6"/>
  <c r="EQ151" i="6"/>
  <c r="EQ152" i="6"/>
  <c r="EQ153" i="6"/>
  <c r="EQ154" i="6"/>
  <c r="EQ155" i="6"/>
  <c r="EQ156" i="6"/>
  <c r="EQ157" i="6"/>
  <c r="EQ158" i="6"/>
  <c r="EQ159" i="6"/>
  <c r="EQ160" i="6"/>
  <c r="EQ161" i="6"/>
  <c r="EQ162" i="6"/>
  <c r="EQ163" i="6"/>
  <c r="EQ164" i="6"/>
  <c r="EQ165" i="6"/>
  <c r="EQ166" i="6"/>
  <c r="EQ167" i="6"/>
  <c r="EQ168" i="6"/>
  <c r="EQ169" i="6"/>
  <c r="EQ170" i="6"/>
  <c r="EQ171" i="6"/>
  <c r="EQ172" i="6"/>
  <c r="EQ173" i="6"/>
  <c r="EQ174" i="6"/>
  <c r="EQ175" i="6"/>
  <c r="EQ176" i="6"/>
  <c r="EQ177" i="6"/>
  <c r="EQ178" i="6"/>
  <c r="EQ179" i="6"/>
  <c r="EQ180" i="6"/>
  <c r="EQ181" i="6"/>
  <c r="EQ182" i="6"/>
  <c r="EQ183" i="6"/>
  <c r="EQ184" i="6"/>
  <c r="EQ185" i="6"/>
  <c r="EQ186" i="6"/>
  <c r="EQ187" i="6"/>
  <c r="EQ188" i="6"/>
  <c r="EQ189" i="6"/>
  <c r="EQ190" i="6"/>
  <c r="EQ191" i="6"/>
  <c r="EQ192" i="6"/>
  <c r="EQ193" i="6"/>
  <c r="EQ194" i="6"/>
  <c r="EQ195" i="6"/>
  <c r="EQ196" i="6"/>
  <c r="EQ197" i="6"/>
  <c r="EQ198" i="6"/>
  <c r="EQ199" i="6"/>
  <c r="EQ200" i="6"/>
  <c r="EQ201" i="6"/>
  <c r="EQ202" i="6"/>
  <c r="EQ203" i="6"/>
  <c r="EQ204" i="6"/>
  <c r="EQ205" i="6"/>
  <c r="EQ206" i="6"/>
  <c r="EQ207" i="6"/>
  <c r="EQ208" i="6"/>
  <c r="EQ209" i="6"/>
  <c r="EQ210" i="6"/>
  <c r="EQ211" i="6"/>
  <c r="EQ212" i="6"/>
  <c r="EQ213" i="6"/>
  <c r="EQ214" i="6"/>
  <c r="EQ215" i="6"/>
  <c r="EQ216" i="6"/>
  <c r="EQ217" i="6"/>
  <c r="EQ218" i="6"/>
  <c r="EQ219" i="6"/>
  <c r="EQ220" i="6"/>
  <c r="EQ221" i="6"/>
  <c r="EQ222" i="6"/>
  <c r="EQ223" i="6"/>
  <c r="EQ224" i="6"/>
  <c r="EQ225" i="6"/>
  <c r="EQ226" i="6"/>
  <c r="EQ227" i="6"/>
  <c r="EQ228" i="6"/>
  <c r="EQ229" i="6"/>
  <c r="EQ230" i="6"/>
  <c r="EQ231" i="6"/>
  <c r="EQ232" i="6"/>
  <c r="EQ233" i="6"/>
  <c r="EQ234" i="6"/>
  <c r="EQ235" i="6"/>
  <c r="EQ236" i="6"/>
  <c r="EQ237" i="6"/>
  <c r="EQ238" i="6"/>
  <c r="EQ239" i="6"/>
  <c r="EQ240" i="6"/>
  <c r="EQ241" i="6"/>
  <c r="EQ242" i="6"/>
  <c r="EQ243" i="6"/>
  <c r="EQ244" i="6"/>
  <c r="EQ245" i="6"/>
  <c r="EQ246" i="6"/>
  <c r="EQ247" i="6"/>
  <c r="EQ248" i="6"/>
  <c r="EQ249" i="6"/>
  <c r="EQ250" i="6"/>
  <c r="EQ251" i="6"/>
  <c r="EQ252" i="6"/>
  <c r="EQ253" i="6"/>
  <c r="EQ254" i="6"/>
  <c r="EQ255" i="6"/>
  <c r="EQ256" i="6"/>
  <c r="EQ257" i="6"/>
  <c r="EQ258" i="6"/>
  <c r="EQ259" i="6"/>
  <c r="EQ260" i="6"/>
  <c r="EQ261" i="6"/>
  <c r="EQ262" i="6"/>
  <c r="EQ263" i="6"/>
  <c r="EQ264" i="6"/>
  <c r="EQ265" i="6"/>
  <c r="EQ266" i="6"/>
  <c r="EQ267" i="6"/>
  <c r="EQ268" i="6"/>
  <c r="EQ269" i="6"/>
  <c r="EQ270" i="6"/>
  <c r="EQ271" i="6"/>
  <c r="EQ272" i="6"/>
  <c r="EQ273" i="6"/>
  <c r="EQ274" i="6"/>
  <c r="EQ275" i="6"/>
  <c r="EQ276" i="6"/>
  <c r="EQ277" i="6"/>
  <c r="EQ278" i="6"/>
  <c r="EQ279" i="6"/>
  <c r="EQ280" i="6"/>
  <c r="EQ281" i="6"/>
  <c r="EQ282" i="6"/>
  <c r="EQ283" i="6"/>
  <c r="EQ284" i="6"/>
  <c r="EQ285" i="6"/>
  <c r="EQ286" i="6"/>
  <c r="EQ287" i="6"/>
  <c r="EQ288" i="6"/>
  <c r="EQ289" i="6"/>
  <c r="EQ290" i="6"/>
  <c r="EQ291" i="6"/>
  <c r="EQ292" i="6"/>
  <c r="EQ293" i="6"/>
  <c r="EQ294" i="6"/>
  <c r="EQ295" i="6"/>
  <c r="EQ296" i="6"/>
  <c r="EQ297" i="6"/>
  <c r="EQ298" i="6"/>
  <c r="EQ299" i="6"/>
  <c r="EQ300" i="6"/>
  <c r="EQ301" i="6"/>
  <c r="EQ302" i="6"/>
  <c r="EQ303" i="6"/>
  <c r="EQ304" i="6"/>
  <c r="EQ305" i="6"/>
  <c r="EQ306" i="6"/>
  <c r="EQ307" i="6"/>
  <c r="EQ308" i="6"/>
  <c r="EQ309" i="6"/>
  <c r="EQ310" i="6"/>
  <c r="EQ311" i="6"/>
  <c r="EQ312" i="6"/>
  <c r="EQ313" i="6"/>
  <c r="EQ314" i="6"/>
  <c r="EQ315" i="6"/>
  <c r="EQ316" i="6"/>
  <c r="EQ317" i="6"/>
  <c r="EQ318" i="6"/>
  <c r="EQ319" i="6"/>
  <c r="EQ320" i="6"/>
  <c r="EQ321" i="6"/>
  <c r="EQ322" i="6"/>
  <c r="EQ323" i="6"/>
  <c r="EQ324" i="6"/>
  <c r="EQ325" i="6"/>
  <c r="EQ326" i="6"/>
  <c r="EQ327" i="6"/>
  <c r="EQ328" i="6"/>
  <c r="EQ329" i="6"/>
  <c r="EQ330" i="6"/>
  <c r="EQ331" i="6"/>
  <c r="EQ332" i="6"/>
  <c r="EQ333" i="6"/>
  <c r="EQ334" i="6"/>
  <c r="EQ335" i="6"/>
  <c r="EQ336" i="6"/>
  <c r="EQ337" i="6"/>
  <c r="EQ338" i="6"/>
  <c r="EQ339" i="6"/>
  <c r="EQ340" i="6"/>
  <c r="EQ341" i="6"/>
  <c r="EQ342" i="6"/>
  <c r="EQ343" i="6"/>
  <c r="EQ344" i="6"/>
  <c r="EQ345" i="6"/>
  <c r="EQ346" i="6"/>
  <c r="EQ347" i="6"/>
  <c r="EQ348" i="6"/>
  <c r="EQ349" i="6"/>
  <c r="EQ350" i="6"/>
  <c r="EQ351" i="6"/>
  <c r="EQ352" i="6"/>
  <c r="EQ353" i="6"/>
  <c r="EQ354" i="6"/>
  <c r="EQ355" i="6"/>
  <c r="EQ356" i="6"/>
  <c r="EQ357" i="6"/>
  <c r="EQ358" i="6"/>
  <c r="EQ359" i="6"/>
  <c r="EQ360" i="6"/>
  <c r="EQ361" i="6"/>
  <c r="EQ362" i="6"/>
  <c r="EQ363" i="6"/>
  <c r="EQ364" i="6"/>
  <c r="EQ365" i="6"/>
  <c r="EQ366" i="6"/>
  <c r="EQ367" i="6"/>
  <c r="EQ368" i="6"/>
  <c r="EQ369" i="6"/>
  <c r="EQ370" i="6"/>
  <c r="EQ371" i="6"/>
  <c r="EQ372" i="6"/>
  <c r="EQ373" i="6"/>
  <c r="EQ374" i="6"/>
  <c r="EQ375" i="6"/>
  <c r="EQ376" i="6"/>
  <c r="EQ377" i="6"/>
  <c r="EQ378" i="6"/>
  <c r="EQ379" i="6"/>
  <c r="EQ380" i="6"/>
  <c r="EQ381" i="6"/>
  <c r="EQ382" i="6"/>
  <c r="EQ383" i="6"/>
  <c r="EQ384" i="6"/>
  <c r="EQ385" i="6"/>
  <c r="EQ386" i="6"/>
  <c r="EQ387" i="6"/>
  <c r="EQ388" i="6"/>
  <c r="EQ389" i="6"/>
  <c r="EQ390" i="6"/>
  <c r="EQ391" i="6"/>
  <c r="EQ392" i="6"/>
  <c r="EQ393" i="6"/>
  <c r="EQ394" i="6"/>
  <c r="EQ395" i="6"/>
  <c r="EQ396" i="6"/>
  <c r="EQ397" i="6"/>
  <c r="EQ398" i="6"/>
  <c r="EQ399" i="6"/>
  <c r="EQ400" i="6"/>
  <c r="EQ401" i="6"/>
  <c r="EQ402" i="6"/>
  <c r="EQ403" i="6"/>
  <c r="EQ404" i="6"/>
  <c r="EQ405" i="6"/>
  <c r="EQ406" i="6"/>
  <c r="EQ407" i="6"/>
  <c r="EQ408" i="6"/>
  <c r="EQ409" i="6"/>
  <c r="EQ410" i="6"/>
  <c r="EQ411" i="6"/>
  <c r="EQ412" i="6"/>
  <c r="EQ413" i="6"/>
  <c r="EQ414" i="6"/>
  <c r="EQ415" i="6"/>
  <c r="EQ416" i="6"/>
  <c r="EQ417" i="6"/>
  <c r="EQ418" i="6"/>
  <c r="EQ419" i="6"/>
  <c r="EQ420" i="6"/>
  <c r="EQ421" i="6"/>
  <c r="EQ422" i="6"/>
  <c r="EQ423" i="6"/>
  <c r="EQ424" i="6"/>
  <c r="EQ425" i="6"/>
  <c r="EQ426" i="6"/>
  <c r="EQ427" i="6"/>
  <c r="EQ428" i="6"/>
  <c r="EQ429" i="6"/>
  <c r="EQ430" i="6"/>
  <c r="EQ431" i="6"/>
  <c r="EQ432" i="6"/>
  <c r="EQ433" i="6"/>
  <c r="EQ434" i="6"/>
  <c r="EQ435" i="6"/>
  <c r="EQ436" i="6"/>
  <c r="EQ437" i="6"/>
  <c r="EQ438" i="6"/>
  <c r="EQ439" i="6"/>
  <c r="EQ440" i="6"/>
  <c r="EQ441" i="6"/>
  <c r="EQ442" i="6"/>
  <c r="EQ443" i="6"/>
  <c r="EQ444" i="6"/>
  <c r="EQ445" i="6"/>
  <c r="EQ446" i="6"/>
  <c r="EQ447" i="6"/>
  <c r="EQ448" i="6"/>
  <c r="EQ449" i="6"/>
  <c r="EQ450" i="6"/>
  <c r="EQ451" i="6"/>
  <c r="EQ452" i="6"/>
  <c r="EQ453" i="6"/>
  <c r="EQ454" i="6"/>
  <c r="EQ455" i="6"/>
  <c r="EQ456" i="6"/>
  <c r="EQ457" i="6"/>
  <c r="EQ458" i="6"/>
  <c r="EQ459" i="6"/>
  <c r="EQ460" i="6"/>
  <c r="EQ461" i="6"/>
  <c r="EQ462" i="6"/>
  <c r="EQ463" i="6"/>
  <c r="EQ464" i="6"/>
  <c r="EQ465" i="6"/>
  <c r="EQ466" i="6"/>
  <c r="EQ467" i="6"/>
  <c r="EQ468" i="6"/>
  <c r="EQ469" i="6"/>
  <c r="EQ470" i="6"/>
  <c r="EQ471" i="6"/>
  <c r="EQ472" i="6"/>
  <c r="EQ473" i="6"/>
  <c r="EQ474" i="6"/>
  <c r="EQ475" i="6"/>
  <c r="EQ476" i="6"/>
  <c r="EQ477" i="6"/>
  <c r="EQ478" i="6"/>
  <c r="EQ479" i="6"/>
  <c r="EQ480" i="6"/>
  <c r="EQ481" i="6"/>
  <c r="EQ482" i="6"/>
  <c r="EQ483" i="6"/>
  <c r="EQ484" i="6"/>
  <c r="EQ485" i="6"/>
  <c r="EQ486" i="6"/>
  <c r="EQ487" i="6"/>
  <c r="EQ488" i="6"/>
  <c r="EQ489" i="6"/>
  <c r="EQ490" i="6"/>
  <c r="EQ491" i="6"/>
  <c r="EQ492" i="6"/>
  <c r="EQ493" i="6"/>
  <c r="EQ494" i="6"/>
  <c r="EQ495" i="6"/>
  <c r="EQ496" i="6"/>
  <c r="EQ497" i="6"/>
  <c r="EQ498" i="6"/>
  <c r="EQ499" i="6"/>
  <c r="EQ500" i="6"/>
  <c r="EQ501" i="6"/>
  <c r="EQ502" i="6"/>
  <c r="EQ503" i="6"/>
  <c r="EQ504" i="6"/>
  <c r="EQ505" i="6"/>
  <c r="EW7" i="6"/>
  <c r="EW8" i="6"/>
  <c r="EW9" i="6"/>
  <c r="EW10" i="6"/>
  <c r="EW11" i="6"/>
  <c r="EW12" i="6"/>
  <c r="EW13" i="6"/>
  <c r="EW14" i="6"/>
  <c r="EW15" i="6"/>
  <c r="EW16" i="6"/>
  <c r="EW17" i="6"/>
  <c r="EW18" i="6"/>
  <c r="EW19" i="6"/>
  <c r="EW20" i="6"/>
  <c r="EW21" i="6"/>
  <c r="EW22" i="6"/>
  <c r="EW23" i="6"/>
  <c r="EW24" i="6"/>
  <c r="EW25" i="6"/>
  <c r="EW26" i="6"/>
  <c r="EW27" i="6"/>
  <c r="EW28" i="6"/>
  <c r="EW29" i="6"/>
  <c r="EW30" i="6"/>
  <c r="EW31" i="6"/>
  <c r="EW32" i="6"/>
  <c r="EW33" i="6"/>
  <c r="EW34" i="6"/>
  <c r="EW35" i="6"/>
  <c r="EW36" i="6"/>
  <c r="EW37" i="6"/>
  <c r="EW38" i="6"/>
  <c r="EW39" i="6"/>
  <c r="EW40" i="6"/>
  <c r="EW41" i="6"/>
  <c r="EW42" i="6"/>
  <c r="EW43" i="6"/>
  <c r="EW44" i="6"/>
  <c r="EW45" i="6"/>
  <c r="EW46" i="6"/>
  <c r="EW47" i="6"/>
  <c r="EW48" i="6"/>
  <c r="EW49" i="6"/>
  <c r="EW50" i="6"/>
  <c r="EW51" i="6"/>
  <c r="EW52" i="6"/>
  <c r="EW53" i="6"/>
  <c r="EW54" i="6"/>
  <c r="EW55" i="6"/>
  <c r="EW56" i="6"/>
  <c r="EW57" i="6"/>
  <c r="EW58" i="6"/>
  <c r="EW59" i="6"/>
  <c r="EW60" i="6"/>
  <c r="EW61" i="6"/>
  <c r="EW62" i="6"/>
  <c r="EW63" i="6"/>
  <c r="EW64" i="6"/>
  <c r="EW65" i="6"/>
  <c r="EW66" i="6"/>
  <c r="EW67" i="6"/>
  <c r="EW68" i="6"/>
  <c r="EW69" i="6"/>
  <c r="EW70" i="6"/>
  <c r="EW71" i="6"/>
  <c r="EW72" i="6"/>
  <c r="EW73" i="6"/>
  <c r="EW74" i="6"/>
  <c r="EW75" i="6"/>
  <c r="EW76" i="6"/>
  <c r="EW77" i="6"/>
  <c r="EW78" i="6"/>
  <c r="EW79" i="6"/>
  <c r="EW80" i="6"/>
  <c r="EW81" i="6"/>
  <c r="EW82" i="6"/>
  <c r="EW83" i="6"/>
  <c r="EW84" i="6"/>
  <c r="EW85" i="6"/>
  <c r="EW86" i="6"/>
  <c r="EW87" i="6"/>
  <c r="EW88" i="6"/>
  <c r="EW89" i="6"/>
  <c r="EW90" i="6"/>
  <c r="EW91" i="6"/>
  <c r="EW92" i="6"/>
  <c r="EW93" i="6"/>
  <c r="EW94" i="6"/>
  <c r="EW95" i="6"/>
  <c r="EW96" i="6"/>
  <c r="EW97" i="6"/>
  <c r="EW98" i="6"/>
  <c r="EW99" i="6"/>
  <c r="EW100" i="6"/>
  <c r="EW101" i="6"/>
  <c r="EW102" i="6"/>
  <c r="EW103" i="6"/>
  <c r="EW104" i="6"/>
  <c r="EW105" i="6"/>
  <c r="EW106" i="6"/>
  <c r="EW107" i="6"/>
  <c r="EW108" i="6"/>
  <c r="EW109" i="6"/>
  <c r="EW110" i="6"/>
  <c r="EW111" i="6"/>
  <c r="EW112" i="6"/>
  <c r="EW113" i="6"/>
  <c r="EW114" i="6"/>
  <c r="EW115" i="6"/>
  <c r="EW116" i="6"/>
  <c r="EW117" i="6"/>
  <c r="EW118" i="6"/>
  <c r="EW119" i="6"/>
  <c r="EW120" i="6"/>
  <c r="EW121" i="6"/>
  <c r="EW122" i="6"/>
  <c r="EW123" i="6"/>
  <c r="EW124" i="6"/>
  <c r="EW125" i="6"/>
  <c r="EW126" i="6"/>
  <c r="EW127" i="6"/>
  <c r="EW128" i="6"/>
  <c r="EW129" i="6"/>
  <c r="EW130" i="6"/>
  <c r="EW131" i="6"/>
  <c r="EW132" i="6"/>
  <c r="EW133" i="6"/>
  <c r="EW134" i="6"/>
  <c r="EW135" i="6"/>
  <c r="EW136" i="6"/>
  <c r="EW137" i="6"/>
  <c r="EW138" i="6"/>
  <c r="EW139" i="6"/>
  <c r="EW140" i="6"/>
  <c r="EW141" i="6"/>
  <c r="EW142" i="6"/>
  <c r="EW143" i="6"/>
  <c r="EW144" i="6"/>
  <c r="EW145" i="6"/>
  <c r="EW146" i="6"/>
  <c r="EW147" i="6"/>
  <c r="EW148" i="6"/>
  <c r="EW149" i="6"/>
  <c r="EW150" i="6"/>
  <c r="EW151" i="6"/>
  <c r="EW152" i="6"/>
  <c r="EW153" i="6"/>
  <c r="EW154" i="6"/>
  <c r="EW155" i="6"/>
  <c r="EW156" i="6"/>
  <c r="EW157" i="6"/>
  <c r="EW158" i="6"/>
  <c r="EW159" i="6"/>
  <c r="EW160" i="6"/>
  <c r="EW161" i="6"/>
  <c r="EW162" i="6"/>
  <c r="EW163" i="6"/>
  <c r="EW164" i="6"/>
  <c r="EW165" i="6"/>
  <c r="EW166" i="6"/>
  <c r="EW167" i="6"/>
  <c r="EW168" i="6"/>
  <c r="EW169" i="6"/>
  <c r="EW170" i="6"/>
  <c r="EW171" i="6"/>
  <c r="EW172" i="6"/>
  <c r="EW173" i="6"/>
  <c r="EW174" i="6"/>
  <c r="EW175" i="6"/>
  <c r="EW176" i="6"/>
  <c r="EW177" i="6"/>
  <c r="EW178" i="6"/>
  <c r="EW179" i="6"/>
  <c r="EW180" i="6"/>
  <c r="EW181" i="6"/>
  <c r="EW182" i="6"/>
  <c r="EW183" i="6"/>
  <c r="EW184" i="6"/>
  <c r="EW185" i="6"/>
  <c r="EW186" i="6"/>
  <c r="EW187" i="6"/>
  <c r="EW188" i="6"/>
  <c r="EW189" i="6"/>
  <c r="EW190" i="6"/>
  <c r="EW191" i="6"/>
  <c r="EW192" i="6"/>
  <c r="EW193" i="6"/>
  <c r="EW194" i="6"/>
  <c r="EW195" i="6"/>
  <c r="EW196" i="6"/>
  <c r="EW197" i="6"/>
  <c r="EW198" i="6"/>
  <c r="EW199" i="6"/>
  <c r="EW200" i="6"/>
  <c r="EW201" i="6"/>
  <c r="EW202" i="6"/>
  <c r="EW203" i="6"/>
  <c r="EW204" i="6"/>
  <c r="EW205" i="6"/>
  <c r="EW206" i="6"/>
  <c r="EW207" i="6"/>
  <c r="EW208" i="6"/>
  <c r="EW209" i="6"/>
  <c r="EW210" i="6"/>
  <c r="EW211" i="6"/>
  <c r="EW212" i="6"/>
  <c r="EW213" i="6"/>
  <c r="EW214" i="6"/>
  <c r="EW215" i="6"/>
  <c r="EW216" i="6"/>
  <c r="EW217" i="6"/>
  <c r="EW218" i="6"/>
  <c r="EW219" i="6"/>
  <c r="EW220" i="6"/>
  <c r="EW221" i="6"/>
  <c r="EW222" i="6"/>
  <c r="EW223" i="6"/>
  <c r="EW224" i="6"/>
  <c r="EW225" i="6"/>
  <c r="EW226" i="6"/>
  <c r="EW227" i="6"/>
  <c r="EW228" i="6"/>
  <c r="EW229" i="6"/>
  <c r="EW230" i="6"/>
  <c r="EW231" i="6"/>
  <c r="EW232" i="6"/>
  <c r="EW233" i="6"/>
  <c r="EW234" i="6"/>
  <c r="EW235" i="6"/>
  <c r="EW236" i="6"/>
  <c r="EW237" i="6"/>
  <c r="EW238" i="6"/>
  <c r="EW239" i="6"/>
  <c r="EW240" i="6"/>
  <c r="EW241" i="6"/>
  <c r="EW242" i="6"/>
  <c r="EW243" i="6"/>
  <c r="EW244" i="6"/>
  <c r="EW245" i="6"/>
  <c r="EW246" i="6"/>
  <c r="EW247" i="6"/>
  <c r="EW248" i="6"/>
  <c r="EW249" i="6"/>
  <c r="EW250" i="6"/>
  <c r="EW251" i="6"/>
  <c r="EW252" i="6"/>
  <c r="EW253" i="6"/>
  <c r="EW254" i="6"/>
  <c r="EW255" i="6"/>
  <c r="EW256" i="6"/>
  <c r="EW257" i="6"/>
  <c r="EW258" i="6"/>
  <c r="EW259" i="6"/>
  <c r="EW260" i="6"/>
  <c r="EW261" i="6"/>
  <c r="EW262" i="6"/>
  <c r="EW263" i="6"/>
  <c r="EW264" i="6"/>
  <c r="EW265" i="6"/>
  <c r="EW266" i="6"/>
  <c r="EW267" i="6"/>
  <c r="EW268" i="6"/>
  <c r="EW269" i="6"/>
  <c r="EW270" i="6"/>
  <c r="EW271" i="6"/>
  <c r="EW272" i="6"/>
  <c r="EW273" i="6"/>
  <c r="EW274" i="6"/>
  <c r="EW275" i="6"/>
  <c r="EW276" i="6"/>
  <c r="EW277" i="6"/>
  <c r="EW278" i="6"/>
  <c r="EW279" i="6"/>
  <c r="EW280" i="6"/>
  <c r="EW281" i="6"/>
  <c r="EW282" i="6"/>
  <c r="EW283" i="6"/>
  <c r="EW284" i="6"/>
  <c r="EW285" i="6"/>
  <c r="EW286" i="6"/>
  <c r="EW287" i="6"/>
  <c r="EW288" i="6"/>
  <c r="EW289" i="6"/>
  <c r="EW290" i="6"/>
  <c r="EW291" i="6"/>
  <c r="EW292" i="6"/>
  <c r="EW293" i="6"/>
  <c r="EW294" i="6"/>
  <c r="EW295" i="6"/>
  <c r="EW296" i="6"/>
  <c r="EW297" i="6"/>
  <c r="EW298" i="6"/>
  <c r="EW299" i="6"/>
  <c r="EW300" i="6"/>
  <c r="EW301" i="6"/>
  <c r="EW302" i="6"/>
  <c r="EW303" i="6"/>
  <c r="EW304" i="6"/>
  <c r="EW305" i="6"/>
  <c r="EW306" i="6"/>
  <c r="EW307" i="6"/>
  <c r="EW308" i="6"/>
  <c r="EW309" i="6"/>
  <c r="EW310" i="6"/>
  <c r="EW311" i="6"/>
  <c r="EW312" i="6"/>
  <c r="EW313" i="6"/>
  <c r="EW314" i="6"/>
  <c r="EW315" i="6"/>
  <c r="EW316" i="6"/>
  <c r="EW317" i="6"/>
  <c r="EW318" i="6"/>
  <c r="EW319" i="6"/>
  <c r="EW320" i="6"/>
  <c r="EW321" i="6"/>
  <c r="EW322" i="6"/>
  <c r="EW323" i="6"/>
  <c r="EW324" i="6"/>
  <c r="EW325" i="6"/>
  <c r="EW326" i="6"/>
  <c r="EW327" i="6"/>
  <c r="EW328" i="6"/>
  <c r="EW329" i="6"/>
  <c r="EW330" i="6"/>
  <c r="EW331" i="6"/>
  <c r="EW332" i="6"/>
  <c r="EW333" i="6"/>
  <c r="EW334" i="6"/>
  <c r="EW335" i="6"/>
  <c r="EW336" i="6"/>
  <c r="EW337" i="6"/>
  <c r="EW338" i="6"/>
  <c r="EW339" i="6"/>
  <c r="EW340" i="6"/>
  <c r="EW341" i="6"/>
  <c r="EW342" i="6"/>
  <c r="EW343" i="6"/>
  <c r="EW344" i="6"/>
  <c r="EW345" i="6"/>
  <c r="EW346" i="6"/>
  <c r="EW347" i="6"/>
  <c r="EW348" i="6"/>
  <c r="EW349" i="6"/>
  <c r="EW350" i="6"/>
  <c r="EW351" i="6"/>
  <c r="EW352" i="6"/>
  <c r="EW353" i="6"/>
  <c r="EW354" i="6"/>
  <c r="EW355" i="6"/>
  <c r="EW356" i="6"/>
  <c r="EW357" i="6"/>
  <c r="EW358" i="6"/>
  <c r="EW359" i="6"/>
  <c r="EW360" i="6"/>
  <c r="EW361" i="6"/>
  <c r="EW362" i="6"/>
  <c r="EW363" i="6"/>
  <c r="EW364" i="6"/>
  <c r="EW365" i="6"/>
  <c r="EW366" i="6"/>
  <c r="EW367" i="6"/>
  <c r="EW368" i="6"/>
  <c r="EW369" i="6"/>
  <c r="EW370" i="6"/>
  <c r="EW371" i="6"/>
  <c r="EW372" i="6"/>
  <c r="EW373" i="6"/>
  <c r="EW374" i="6"/>
  <c r="EW375" i="6"/>
  <c r="EW376" i="6"/>
  <c r="EW377" i="6"/>
  <c r="EW378" i="6"/>
  <c r="EW379" i="6"/>
  <c r="EW380" i="6"/>
  <c r="EW381" i="6"/>
  <c r="EW382" i="6"/>
  <c r="EW383" i="6"/>
  <c r="EW384" i="6"/>
  <c r="EW385" i="6"/>
  <c r="EW386" i="6"/>
  <c r="EW387" i="6"/>
  <c r="EW388" i="6"/>
  <c r="EW389" i="6"/>
  <c r="EW390" i="6"/>
  <c r="EW391" i="6"/>
  <c r="EW392" i="6"/>
  <c r="EW393" i="6"/>
  <c r="EW394" i="6"/>
  <c r="EW395" i="6"/>
  <c r="EW396" i="6"/>
  <c r="EW397" i="6"/>
  <c r="EW398" i="6"/>
  <c r="EW399" i="6"/>
  <c r="EW400" i="6"/>
  <c r="EW401" i="6"/>
  <c r="EW402" i="6"/>
  <c r="EW403" i="6"/>
  <c r="EW404" i="6"/>
  <c r="EW405" i="6"/>
  <c r="EW406" i="6"/>
  <c r="EW407" i="6"/>
  <c r="EW408" i="6"/>
  <c r="EW409" i="6"/>
  <c r="EW410" i="6"/>
  <c r="EW411" i="6"/>
  <c r="EW412" i="6"/>
  <c r="EW413" i="6"/>
  <c r="EW414" i="6"/>
  <c r="EW415" i="6"/>
  <c r="EW416" i="6"/>
  <c r="EW417" i="6"/>
  <c r="EW418" i="6"/>
  <c r="EW419" i="6"/>
  <c r="EW420" i="6"/>
  <c r="EW421" i="6"/>
  <c r="EW422" i="6"/>
  <c r="EW423" i="6"/>
  <c r="EW424" i="6"/>
  <c r="EW425" i="6"/>
  <c r="EW426" i="6"/>
  <c r="EW427" i="6"/>
  <c r="EW428" i="6"/>
  <c r="EW429" i="6"/>
  <c r="EW430" i="6"/>
  <c r="EW431" i="6"/>
  <c r="EW432" i="6"/>
  <c r="EW433" i="6"/>
  <c r="EW434" i="6"/>
  <c r="EW435" i="6"/>
  <c r="EW436" i="6"/>
  <c r="EW437" i="6"/>
  <c r="EW438" i="6"/>
  <c r="EW439" i="6"/>
  <c r="EW440" i="6"/>
  <c r="EW441" i="6"/>
  <c r="EW442" i="6"/>
  <c r="EW443" i="6"/>
  <c r="EW444" i="6"/>
  <c r="EW445" i="6"/>
  <c r="EW446" i="6"/>
  <c r="EW447" i="6"/>
  <c r="EW448" i="6"/>
  <c r="EW449" i="6"/>
  <c r="EW450" i="6"/>
  <c r="EW451" i="6"/>
  <c r="EW452" i="6"/>
  <c r="EW453" i="6"/>
  <c r="EW454" i="6"/>
  <c r="EW455" i="6"/>
  <c r="EW456" i="6"/>
  <c r="EW457" i="6"/>
  <c r="EW458" i="6"/>
  <c r="EW459" i="6"/>
  <c r="EW460" i="6"/>
  <c r="EW461" i="6"/>
  <c r="EW462" i="6"/>
  <c r="EW463" i="6"/>
  <c r="EW464" i="6"/>
  <c r="EW465" i="6"/>
  <c r="EW466" i="6"/>
  <c r="EW467" i="6"/>
  <c r="EW468" i="6"/>
  <c r="EW469" i="6"/>
  <c r="EW470" i="6"/>
  <c r="EW471" i="6"/>
  <c r="EW472" i="6"/>
  <c r="EW473" i="6"/>
  <c r="EW474" i="6"/>
  <c r="EW475" i="6"/>
  <c r="EW476" i="6"/>
  <c r="EW477" i="6"/>
  <c r="EW478" i="6"/>
  <c r="EW479" i="6"/>
  <c r="EW480" i="6"/>
  <c r="EW481" i="6"/>
  <c r="EW482" i="6"/>
  <c r="EW483" i="6"/>
  <c r="EW484" i="6"/>
  <c r="EW485" i="6"/>
  <c r="EW486" i="6"/>
  <c r="EW487" i="6"/>
  <c r="EW488" i="6"/>
  <c r="EW489" i="6"/>
  <c r="EW490" i="6"/>
  <c r="EW491" i="6"/>
  <c r="EW492" i="6"/>
  <c r="EW493" i="6"/>
  <c r="EW494" i="6"/>
  <c r="EW495" i="6"/>
  <c r="EW496" i="6"/>
  <c r="EW497" i="6"/>
  <c r="EW498" i="6"/>
  <c r="EW499" i="6"/>
  <c r="EW500" i="6"/>
  <c r="EW501" i="6"/>
  <c r="EW502" i="6"/>
  <c r="EW503" i="6"/>
  <c r="EW504" i="6"/>
  <c r="EW505" i="6"/>
  <c r="EX7" i="6"/>
  <c r="EX8" i="6"/>
  <c r="EX9" i="6"/>
  <c r="EX10" i="6"/>
  <c r="EX11" i="6"/>
  <c r="EX12" i="6"/>
  <c r="EX13" i="6"/>
  <c r="EX14" i="6"/>
  <c r="EX15" i="6"/>
  <c r="EX16" i="6"/>
  <c r="EX17" i="6"/>
  <c r="EX18" i="6"/>
  <c r="EX19" i="6"/>
  <c r="EX20" i="6"/>
  <c r="EX21" i="6"/>
  <c r="EX22" i="6"/>
  <c r="EX23" i="6"/>
  <c r="EX24" i="6"/>
  <c r="EX25" i="6"/>
  <c r="EX26" i="6"/>
  <c r="EX27" i="6"/>
  <c r="EX28" i="6"/>
  <c r="EX29" i="6"/>
  <c r="EX30" i="6"/>
  <c r="EX31" i="6"/>
  <c r="EX32" i="6"/>
  <c r="EX33" i="6"/>
  <c r="EX34" i="6"/>
  <c r="EX35" i="6"/>
  <c r="EX36" i="6"/>
  <c r="EX37" i="6"/>
  <c r="EX38" i="6"/>
  <c r="EX39" i="6"/>
  <c r="EX40" i="6"/>
  <c r="EX41" i="6"/>
  <c r="EX42" i="6"/>
  <c r="EX43" i="6"/>
  <c r="EX44" i="6"/>
  <c r="EX45" i="6"/>
  <c r="EX46" i="6"/>
  <c r="EX47" i="6"/>
  <c r="EX48" i="6"/>
  <c r="EX49" i="6"/>
  <c r="EX50" i="6"/>
  <c r="EX51" i="6"/>
  <c r="EX52" i="6"/>
  <c r="EX53" i="6"/>
  <c r="EX54" i="6"/>
  <c r="EX55" i="6"/>
  <c r="EX56" i="6"/>
  <c r="EX57" i="6"/>
  <c r="EX58" i="6"/>
  <c r="EX59" i="6"/>
  <c r="EX60" i="6"/>
  <c r="EX61" i="6"/>
  <c r="EX62" i="6"/>
  <c r="EX63" i="6"/>
  <c r="EX64" i="6"/>
  <c r="EX65" i="6"/>
  <c r="EX66" i="6"/>
  <c r="EX67" i="6"/>
  <c r="EX68" i="6"/>
  <c r="EX69" i="6"/>
  <c r="EX70" i="6"/>
  <c r="EX71" i="6"/>
  <c r="EX72" i="6"/>
  <c r="EX73" i="6"/>
  <c r="EX74" i="6"/>
  <c r="EX75" i="6"/>
  <c r="EX76" i="6"/>
  <c r="EX77" i="6"/>
  <c r="EX78" i="6"/>
  <c r="EX79" i="6"/>
  <c r="EX80" i="6"/>
  <c r="EX81" i="6"/>
  <c r="EX82" i="6"/>
  <c r="EX83" i="6"/>
  <c r="EX84" i="6"/>
  <c r="EX85" i="6"/>
  <c r="EX86" i="6"/>
  <c r="EX87" i="6"/>
  <c r="EX88" i="6"/>
  <c r="EX89" i="6"/>
  <c r="EX90" i="6"/>
  <c r="EX91" i="6"/>
  <c r="EX92" i="6"/>
  <c r="EX93" i="6"/>
  <c r="EX94" i="6"/>
  <c r="EX95" i="6"/>
  <c r="EX96" i="6"/>
  <c r="EX97" i="6"/>
  <c r="EX98" i="6"/>
  <c r="EX99" i="6"/>
  <c r="EX100" i="6"/>
  <c r="EX101" i="6"/>
  <c r="EX102" i="6"/>
  <c r="EX103" i="6"/>
  <c r="EX104" i="6"/>
  <c r="EX105" i="6"/>
  <c r="EX106" i="6"/>
  <c r="EX107" i="6"/>
  <c r="EX108" i="6"/>
  <c r="EX109" i="6"/>
  <c r="EX110" i="6"/>
  <c r="EX111" i="6"/>
  <c r="EX112" i="6"/>
  <c r="EX113" i="6"/>
  <c r="EX114" i="6"/>
  <c r="EX115" i="6"/>
  <c r="EX116" i="6"/>
  <c r="EX117" i="6"/>
  <c r="EX118" i="6"/>
  <c r="EX119" i="6"/>
  <c r="EX120" i="6"/>
  <c r="EX121" i="6"/>
  <c r="EX122" i="6"/>
  <c r="EX123" i="6"/>
  <c r="EX124" i="6"/>
  <c r="EX125" i="6"/>
  <c r="EX126" i="6"/>
  <c r="EX127" i="6"/>
  <c r="EX128" i="6"/>
  <c r="EX129" i="6"/>
  <c r="EX130" i="6"/>
  <c r="EX131" i="6"/>
  <c r="EX132" i="6"/>
  <c r="EX133" i="6"/>
  <c r="EX134" i="6"/>
  <c r="EX135" i="6"/>
  <c r="EX136" i="6"/>
  <c r="EX137" i="6"/>
  <c r="EX138" i="6"/>
  <c r="EX139" i="6"/>
  <c r="EX140" i="6"/>
  <c r="EX141" i="6"/>
  <c r="EX142" i="6"/>
  <c r="EX143" i="6"/>
  <c r="EX144" i="6"/>
  <c r="EX145" i="6"/>
  <c r="EX146" i="6"/>
  <c r="EX147" i="6"/>
  <c r="EX148" i="6"/>
  <c r="EX149" i="6"/>
  <c r="EX150" i="6"/>
  <c r="EX151" i="6"/>
  <c r="EX152" i="6"/>
  <c r="EX153" i="6"/>
  <c r="EX154" i="6"/>
  <c r="EX155" i="6"/>
  <c r="EX156" i="6"/>
  <c r="EX157" i="6"/>
  <c r="EX158" i="6"/>
  <c r="EX159" i="6"/>
  <c r="EX160" i="6"/>
  <c r="EX161" i="6"/>
  <c r="EX162" i="6"/>
  <c r="EX163" i="6"/>
  <c r="EX164" i="6"/>
  <c r="EX165" i="6"/>
  <c r="EX166" i="6"/>
  <c r="EX167" i="6"/>
  <c r="EX168" i="6"/>
  <c r="EX169" i="6"/>
  <c r="EX170" i="6"/>
  <c r="EX171" i="6"/>
  <c r="EX172" i="6"/>
  <c r="EX173" i="6"/>
  <c r="EX174" i="6"/>
  <c r="EX175" i="6"/>
  <c r="EX176" i="6"/>
  <c r="EX177" i="6"/>
  <c r="EX178" i="6"/>
  <c r="EX179" i="6"/>
  <c r="EX180" i="6"/>
  <c r="EX181" i="6"/>
  <c r="EX182" i="6"/>
  <c r="EX183" i="6"/>
  <c r="EX184" i="6"/>
  <c r="EX185" i="6"/>
  <c r="EX186" i="6"/>
  <c r="EX187" i="6"/>
  <c r="EX188" i="6"/>
  <c r="EX189" i="6"/>
  <c r="EX190" i="6"/>
  <c r="EX191" i="6"/>
  <c r="EX192" i="6"/>
  <c r="EX193" i="6"/>
  <c r="EX194" i="6"/>
  <c r="EX195" i="6"/>
  <c r="EX196" i="6"/>
  <c r="EX197" i="6"/>
  <c r="EX198" i="6"/>
  <c r="EX199" i="6"/>
  <c r="EX200" i="6"/>
  <c r="EX201" i="6"/>
  <c r="EX202" i="6"/>
  <c r="EX203" i="6"/>
  <c r="EX204" i="6"/>
  <c r="EX205" i="6"/>
  <c r="EX206" i="6"/>
  <c r="EX207" i="6"/>
  <c r="EX208" i="6"/>
  <c r="EX209" i="6"/>
  <c r="EX210" i="6"/>
  <c r="EX211" i="6"/>
  <c r="EX212" i="6"/>
  <c r="EX213" i="6"/>
  <c r="EX214" i="6"/>
  <c r="EX215" i="6"/>
  <c r="EX216" i="6"/>
  <c r="EX217" i="6"/>
  <c r="EX218" i="6"/>
  <c r="EX219" i="6"/>
  <c r="EX220" i="6"/>
  <c r="EX221" i="6"/>
  <c r="EX222" i="6"/>
  <c r="EX223" i="6"/>
  <c r="EX224" i="6"/>
  <c r="EX225" i="6"/>
  <c r="EX226" i="6"/>
  <c r="EX227" i="6"/>
  <c r="EX228" i="6"/>
  <c r="EX229" i="6"/>
  <c r="EX230" i="6"/>
  <c r="EX231" i="6"/>
  <c r="EX232" i="6"/>
  <c r="EX233" i="6"/>
  <c r="EX234" i="6"/>
  <c r="EX235" i="6"/>
  <c r="EX236" i="6"/>
  <c r="EX237" i="6"/>
  <c r="EX238" i="6"/>
  <c r="EX239" i="6"/>
  <c r="EX240" i="6"/>
  <c r="EX241" i="6"/>
  <c r="EX242" i="6"/>
  <c r="EX243" i="6"/>
  <c r="EX244" i="6"/>
  <c r="EX245" i="6"/>
  <c r="EX246" i="6"/>
  <c r="EX247" i="6"/>
  <c r="EX248" i="6"/>
  <c r="EX249" i="6"/>
  <c r="EX250" i="6"/>
  <c r="EX251" i="6"/>
  <c r="EX252" i="6"/>
  <c r="EX253" i="6"/>
  <c r="EX254" i="6"/>
  <c r="EX255" i="6"/>
  <c r="EX256" i="6"/>
  <c r="EX257" i="6"/>
  <c r="EX258" i="6"/>
  <c r="EX259" i="6"/>
  <c r="EX260" i="6"/>
  <c r="EX261" i="6"/>
  <c r="EX262" i="6"/>
  <c r="EX263" i="6"/>
  <c r="EX264" i="6"/>
  <c r="EX265" i="6"/>
  <c r="EX266" i="6"/>
  <c r="EX267" i="6"/>
  <c r="EX268" i="6"/>
  <c r="EX269" i="6"/>
  <c r="EX270" i="6"/>
  <c r="EX271" i="6"/>
  <c r="EX272" i="6"/>
  <c r="EX273" i="6"/>
  <c r="EX274" i="6"/>
  <c r="EX275" i="6"/>
  <c r="EX276" i="6"/>
  <c r="EX277" i="6"/>
  <c r="EX278" i="6"/>
  <c r="EX279" i="6"/>
  <c r="EX280" i="6"/>
  <c r="EX281" i="6"/>
  <c r="EX282" i="6"/>
  <c r="EX283" i="6"/>
  <c r="EX284" i="6"/>
  <c r="EX285" i="6"/>
  <c r="EX286" i="6"/>
  <c r="EX287" i="6"/>
  <c r="EX288" i="6"/>
  <c r="EX289" i="6"/>
  <c r="EX290" i="6"/>
  <c r="EX291" i="6"/>
  <c r="EX292" i="6"/>
  <c r="EX293" i="6"/>
  <c r="EX294" i="6"/>
  <c r="EX295" i="6"/>
  <c r="EX296" i="6"/>
  <c r="EX297" i="6"/>
  <c r="EX298" i="6"/>
  <c r="EX299" i="6"/>
  <c r="EX300" i="6"/>
  <c r="EX301" i="6"/>
  <c r="EX302" i="6"/>
  <c r="EX303" i="6"/>
  <c r="EX304" i="6"/>
  <c r="EX305" i="6"/>
  <c r="EX306" i="6"/>
  <c r="EX307" i="6"/>
  <c r="EX308" i="6"/>
  <c r="EX309" i="6"/>
  <c r="EX310" i="6"/>
  <c r="EX311" i="6"/>
  <c r="EX312" i="6"/>
  <c r="EX313" i="6"/>
  <c r="EX314" i="6"/>
  <c r="EX315" i="6"/>
  <c r="EX316" i="6"/>
  <c r="EX317" i="6"/>
  <c r="EX318" i="6"/>
  <c r="EX319" i="6"/>
  <c r="EX320" i="6"/>
  <c r="EX321" i="6"/>
  <c r="EX322" i="6"/>
  <c r="EX323" i="6"/>
  <c r="EX324" i="6"/>
  <c r="EX325" i="6"/>
  <c r="EX326" i="6"/>
  <c r="EX327" i="6"/>
  <c r="EX328" i="6"/>
  <c r="EX329" i="6"/>
  <c r="EX330" i="6"/>
  <c r="EX331" i="6"/>
  <c r="EX332" i="6"/>
  <c r="EX333" i="6"/>
  <c r="EX334" i="6"/>
  <c r="EX335" i="6"/>
  <c r="EX336" i="6"/>
  <c r="EX337" i="6"/>
  <c r="EX338" i="6"/>
  <c r="EX339" i="6"/>
  <c r="EX340" i="6"/>
  <c r="EX341" i="6"/>
  <c r="EX342" i="6"/>
  <c r="EX343" i="6"/>
  <c r="EX344" i="6"/>
  <c r="EX345" i="6"/>
  <c r="EX346" i="6"/>
  <c r="EX347" i="6"/>
  <c r="EX348" i="6"/>
  <c r="EX349" i="6"/>
  <c r="EX350" i="6"/>
  <c r="EX351" i="6"/>
  <c r="EX352" i="6"/>
  <c r="EX353" i="6"/>
  <c r="EX354" i="6"/>
  <c r="EX355" i="6"/>
  <c r="EX356" i="6"/>
  <c r="EX357" i="6"/>
  <c r="EX358" i="6"/>
  <c r="EX359" i="6"/>
  <c r="EX360" i="6"/>
  <c r="EX361" i="6"/>
  <c r="EX362" i="6"/>
  <c r="EX363" i="6"/>
  <c r="EX364" i="6"/>
  <c r="EX365" i="6"/>
  <c r="EX366" i="6"/>
  <c r="EX367" i="6"/>
  <c r="EX368" i="6"/>
  <c r="EX369" i="6"/>
  <c r="EX370" i="6"/>
  <c r="EX371" i="6"/>
  <c r="EX372" i="6"/>
  <c r="EX373" i="6"/>
  <c r="EX374" i="6"/>
  <c r="EX375" i="6"/>
  <c r="EX376" i="6"/>
  <c r="EX377" i="6"/>
  <c r="EX378" i="6"/>
  <c r="EX379" i="6"/>
  <c r="EX380" i="6"/>
  <c r="EX381" i="6"/>
  <c r="EX382" i="6"/>
  <c r="EX383" i="6"/>
  <c r="EX384" i="6"/>
  <c r="EX385" i="6"/>
  <c r="EX386" i="6"/>
  <c r="EX387" i="6"/>
  <c r="EX388" i="6"/>
  <c r="EX389" i="6"/>
  <c r="EX390" i="6"/>
  <c r="EX391" i="6"/>
  <c r="EX392" i="6"/>
  <c r="EX393" i="6"/>
  <c r="EX394" i="6"/>
  <c r="EX395" i="6"/>
  <c r="EX396" i="6"/>
  <c r="EX397" i="6"/>
  <c r="EX398" i="6"/>
  <c r="EX399" i="6"/>
  <c r="EX400" i="6"/>
  <c r="EX401" i="6"/>
  <c r="EX402" i="6"/>
  <c r="EX403" i="6"/>
  <c r="EX404" i="6"/>
  <c r="EX405" i="6"/>
  <c r="EX406" i="6"/>
  <c r="EX407" i="6"/>
  <c r="EX408" i="6"/>
  <c r="EX409" i="6"/>
  <c r="EX410" i="6"/>
  <c r="EX411" i="6"/>
  <c r="EX412" i="6"/>
  <c r="EX413" i="6"/>
  <c r="EX414" i="6"/>
  <c r="EX415" i="6"/>
  <c r="EX416" i="6"/>
  <c r="EX417" i="6"/>
  <c r="EX418" i="6"/>
  <c r="EX419" i="6"/>
  <c r="EX420" i="6"/>
  <c r="EX421" i="6"/>
  <c r="EX422" i="6"/>
  <c r="EX423" i="6"/>
  <c r="EX424" i="6"/>
  <c r="EX425" i="6"/>
  <c r="EX426" i="6"/>
  <c r="EX427" i="6"/>
  <c r="EX428" i="6"/>
  <c r="EX429" i="6"/>
  <c r="EX430" i="6"/>
  <c r="EX431" i="6"/>
  <c r="EX432" i="6"/>
  <c r="EX433" i="6"/>
  <c r="EX434" i="6"/>
  <c r="EX435" i="6"/>
  <c r="EX436" i="6"/>
  <c r="EX437" i="6"/>
  <c r="EX438" i="6"/>
  <c r="EX439" i="6"/>
  <c r="EX440" i="6"/>
  <c r="EX441" i="6"/>
  <c r="EX442" i="6"/>
  <c r="EX443" i="6"/>
  <c r="EX444" i="6"/>
  <c r="EX445" i="6"/>
  <c r="EX446" i="6"/>
  <c r="EX447" i="6"/>
  <c r="EX448" i="6"/>
  <c r="EX449" i="6"/>
  <c r="EX450" i="6"/>
  <c r="EX451" i="6"/>
  <c r="EX452" i="6"/>
  <c r="EX453" i="6"/>
  <c r="EX454" i="6"/>
  <c r="EX455" i="6"/>
  <c r="EX456" i="6"/>
  <c r="EX457" i="6"/>
  <c r="EX458" i="6"/>
  <c r="EX459" i="6"/>
  <c r="EX460" i="6"/>
  <c r="EX461" i="6"/>
  <c r="EX462" i="6"/>
  <c r="EX463" i="6"/>
  <c r="EX464" i="6"/>
  <c r="EX465" i="6"/>
  <c r="EX466" i="6"/>
  <c r="EX467" i="6"/>
  <c r="EX468" i="6"/>
  <c r="EX469" i="6"/>
  <c r="EX470" i="6"/>
  <c r="EX471" i="6"/>
  <c r="EX472" i="6"/>
  <c r="EX473" i="6"/>
  <c r="EX474" i="6"/>
  <c r="EX475" i="6"/>
  <c r="EX476" i="6"/>
  <c r="EX477" i="6"/>
  <c r="EX478" i="6"/>
  <c r="EX479" i="6"/>
  <c r="EX480" i="6"/>
  <c r="EX481" i="6"/>
  <c r="EX482" i="6"/>
  <c r="EX483" i="6"/>
  <c r="EX484" i="6"/>
  <c r="EX485" i="6"/>
  <c r="EX486" i="6"/>
  <c r="EX487" i="6"/>
  <c r="EX488" i="6"/>
  <c r="EX489" i="6"/>
  <c r="EX490" i="6"/>
  <c r="EX491" i="6"/>
  <c r="EX492" i="6"/>
  <c r="EX493" i="6"/>
  <c r="EX494" i="6"/>
  <c r="EX495" i="6"/>
  <c r="EX496" i="6"/>
  <c r="EX497" i="6"/>
  <c r="EX498" i="6"/>
  <c r="EX499" i="6"/>
  <c r="EX500" i="6"/>
  <c r="EX501" i="6"/>
  <c r="EX502" i="6"/>
  <c r="EX503" i="6"/>
  <c r="EX504" i="6"/>
  <c r="EX505" i="6"/>
  <c r="FE7" i="6"/>
  <c r="FE8" i="6"/>
  <c r="FE9" i="6"/>
  <c r="FE10" i="6"/>
  <c r="FE11" i="6"/>
  <c r="FE12" i="6"/>
  <c r="FE13" i="6"/>
  <c r="FE14" i="6"/>
  <c r="FE15" i="6"/>
  <c r="FE16" i="6"/>
  <c r="FE17" i="6"/>
  <c r="FE18" i="6"/>
  <c r="FE19" i="6"/>
  <c r="FE20" i="6"/>
  <c r="FE21" i="6"/>
  <c r="FE22" i="6"/>
  <c r="FE23" i="6"/>
  <c r="FE24" i="6"/>
  <c r="FE25" i="6"/>
  <c r="FE26" i="6"/>
  <c r="FE27" i="6"/>
  <c r="FE28" i="6"/>
  <c r="FE29" i="6"/>
  <c r="FE30" i="6"/>
  <c r="FE31" i="6"/>
  <c r="FE32" i="6"/>
  <c r="FE33" i="6"/>
  <c r="FE34" i="6"/>
  <c r="FE35" i="6"/>
  <c r="FE36" i="6"/>
  <c r="FE37" i="6"/>
  <c r="FE38" i="6"/>
  <c r="FE39" i="6"/>
  <c r="FE40" i="6"/>
  <c r="FE41" i="6"/>
  <c r="FE42" i="6"/>
  <c r="FE43" i="6"/>
  <c r="FE44" i="6"/>
  <c r="FE45" i="6"/>
  <c r="FE46" i="6"/>
  <c r="FE47" i="6"/>
  <c r="FE48" i="6"/>
  <c r="FE49" i="6"/>
  <c r="FE50" i="6"/>
  <c r="FE51" i="6"/>
  <c r="FE52" i="6"/>
  <c r="FE53" i="6"/>
  <c r="FE54" i="6"/>
  <c r="FE55" i="6"/>
  <c r="FE56" i="6"/>
  <c r="FE57" i="6"/>
  <c r="FE58" i="6"/>
  <c r="FE59" i="6"/>
  <c r="FE60" i="6"/>
  <c r="FE61" i="6"/>
  <c r="FE62" i="6"/>
  <c r="FE63" i="6"/>
  <c r="FE64" i="6"/>
  <c r="FE65" i="6"/>
  <c r="FE66" i="6"/>
  <c r="FE67" i="6"/>
  <c r="FE68" i="6"/>
  <c r="FE69" i="6"/>
  <c r="FE70" i="6"/>
  <c r="FE71" i="6"/>
  <c r="FE72" i="6"/>
  <c r="FE73" i="6"/>
  <c r="FE74" i="6"/>
  <c r="FE75" i="6"/>
  <c r="FE76" i="6"/>
  <c r="FE77" i="6"/>
  <c r="FE78" i="6"/>
  <c r="FE79" i="6"/>
  <c r="FE80" i="6"/>
  <c r="FE81" i="6"/>
  <c r="FE82" i="6"/>
  <c r="FE83" i="6"/>
  <c r="FE84" i="6"/>
  <c r="FE85" i="6"/>
  <c r="FE86" i="6"/>
  <c r="FE87" i="6"/>
  <c r="FE88" i="6"/>
  <c r="FE89" i="6"/>
  <c r="FE90" i="6"/>
  <c r="FE91" i="6"/>
  <c r="FE92" i="6"/>
  <c r="FE93" i="6"/>
  <c r="FE94" i="6"/>
  <c r="FE95" i="6"/>
  <c r="FE96" i="6"/>
  <c r="FE97" i="6"/>
  <c r="FE98" i="6"/>
  <c r="FE99" i="6"/>
  <c r="FE100" i="6"/>
  <c r="FE101" i="6"/>
  <c r="FE102" i="6"/>
  <c r="FE103" i="6"/>
  <c r="FE104" i="6"/>
  <c r="FE105" i="6"/>
  <c r="FE106" i="6"/>
  <c r="FE107" i="6"/>
  <c r="FE108" i="6"/>
  <c r="FE109" i="6"/>
  <c r="FE110" i="6"/>
  <c r="FE111" i="6"/>
  <c r="FE112" i="6"/>
  <c r="FE113" i="6"/>
  <c r="FE114" i="6"/>
  <c r="FE115" i="6"/>
  <c r="FE116" i="6"/>
  <c r="FE117" i="6"/>
  <c r="FE118" i="6"/>
  <c r="FE119" i="6"/>
  <c r="FE120" i="6"/>
  <c r="FE121" i="6"/>
  <c r="FE122" i="6"/>
  <c r="FE123" i="6"/>
  <c r="FE124" i="6"/>
  <c r="FE125" i="6"/>
  <c r="FE126" i="6"/>
  <c r="FE127" i="6"/>
  <c r="FE128" i="6"/>
  <c r="FE129" i="6"/>
  <c r="FE130" i="6"/>
  <c r="FE131" i="6"/>
  <c r="FE132" i="6"/>
  <c r="FE133" i="6"/>
  <c r="FE134" i="6"/>
  <c r="FE135" i="6"/>
  <c r="FE136" i="6"/>
  <c r="FE137" i="6"/>
  <c r="FE138" i="6"/>
  <c r="FE139" i="6"/>
  <c r="FE140" i="6"/>
  <c r="FE141" i="6"/>
  <c r="FE142" i="6"/>
  <c r="FE143" i="6"/>
  <c r="FE144" i="6"/>
  <c r="FE145" i="6"/>
  <c r="FE146" i="6"/>
  <c r="FE147" i="6"/>
  <c r="FE148" i="6"/>
  <c r="FE149" i="6"/>
  <c r="FE150" i="6"/>
  <c r="FE151" i="6"/>
  <c r="FE152" i="6"/>
  <c r="FE153" i="6"/>
  <c r="FE154" i="6"/>
  <c r="FE155" i="6"/>
  <c r="FE156" i="6"/>
  <c r="FE157" i="6"/>
  <c r="FE158" i="6"/>
  <c r="FE159" i="6"/>
  <c r="FE160" i="6"/>
  <c r="FE161" i="6"/>
  <c r="FE162" i="6"/>
  <c r="FE163" i="6"/>
  <c r="FE164" i="6"/>
  <c r="FE165" i="6"/>
  <c r="FE166" i="6"/>
  <c r="FE167" i="6"/>
  <c r="FE168" i="6"/>
  <c r="FE169" i="6"/>
  <c r="FE170" i="6"/>
  <c r="FE171" i="6"/>
  <c r="FE172" i="6"/>
  <c r="FE173" i="6"/>
  <c r="FE174" i="6"/>
  <c r="FE175" i="6"/>
  <c r="FE176" i="6"/>
  <c r="FE177" i="6"/>
  <c r="FE178" i="6"/>
  <c r="FE179" i="6"/>
  <c r="FE180" i="6"/>
  <c r="FE181" i="6"/>
  <c r="FE182" i="6"/>
  <c r="FE183" i="6"/>
  <c r="FE184" i="6"/>
  <c r="FE185" i="6"/>
  <c r="FE186" i="6"/>
  <c r="FE187" i="6"/>
  <c r="FE188" i="6"/>
  <c r="FE189" i="6"/>
  <c r="FE190" i="6"/>
  <c r="FE191" i="6"/>
  <c r="FE192" i="6"/>
  <c r="FE193" i="6"/>
  <c r="FE194" i="6"/>
  <c r="FE195" i="6"/>
  <c r="FE196" i="6"/>
  <c r="FE197" i="6"/>
  <c r="FE198" i="6"/>
  <c r="FE199" i="6"/>
  <c r="FE200" i="6"/>
  <c r="FE201" i="6"/>
  <c r="FE202" i="6"/>
  <c r="FE203" i="6"/>
  <c r="FE204" i="6"/>
  <c r="FE205" i="6"/>
  <c r="FE206" i="6"/>
  <c r="FE207" i="6"/>
  <c r="FE208" i="6"/>
  <c r="FE209" i="6"/>
  <c r="FE210" i="6"/>
  <c r="FE211" i="6"/>
  <c r="FE212" i="6"/>
  <c r="FE213" i="6"/>
  <c r="FE214" i="6"/>
  <c r="FE215" i="6"/>
  <c r="FE216" i="6"/>
  <c r="FE217" i="6"/>
  <c r="FE218" i="6"/>
  <c r="FE219" i="6"/>
  <c r="FE220" i="6"/>
  <c r="FE221" i="6"/>
  <c r="FE222" i="6"/>
  <c r="FE223" i="6"/>
  <c r="FE224" i="6"/>
  <c r="FE225" i="6"/>
  <c r="FE226" i="6"/>
  <c r="FE227" i="6"/>
  <c r="FE228" i="6"/>
  <c r="FE229" i="6"/>
  <c r="FE230" i="6"/>
  <c r="FE231" i="6"/>
  <c r="FE232" i="6"/>
  <c r="FE233" i="6"/>
  <c r="FE234" i="6"/>
  <c r="FE235" i="6"/>
  <c r="FE236" i="6"/>
  <c r="FE237" i="6"/>
  <c r="FE238" i="6"/>
  <c r="FE239" i="6"/>
  <c r="FE240" i="6"/>
  <c r="FE241" i="6"/>
  <c r="FE242" i="6"/>
  <c r="FE243" i="6"/>
  <c r="FE244" i="6"/>
  <c r="FE245" i="6"/>
  <c r="FE246" i="6"/>
  <c r="FE247" i="6"/>
  <c r="FE248" i="6"/>
  <c r="FE249" i="6"/>
  <c r="FE250" i="6"/>
  <c r="FE251" i="6"/>
  <c r="FE252" i="6"/>
  <c r="FE253" i="6"/>
  <c r="FE254" i="6"/>
  <c r="FE255" i="6"/>
  <c r="FE256" i="6"/>
  <c r="FE257" i="6"/>
  <c r="FE258" i="6"/>
  <c r="FE259" i="6"/>
  <c r="FE260" i="6"/>
  <c r="FE261" i="6"/>
  <c r="FE262" i="6"/>
  <c r="FE263" i="6"/>
  <c r="FE264" i="6"/>
  <c r="FE265" i="6"/>
  <c r="FE266" i="6"/>
  <c r="FE267" i="6"/>
  <c r="FE268" i="6"/>
  <c r="FE269" i="6"/>
  <c r="FE270" i="6"/>
  <c r="FE271" i="6"/>
  <c r="FE272" i="6"/>
  <c r="FE273" i="6"/>
  <c r="FE274" i="6"/>
  <c r="FE275" i="6"/>
  <c r="FE276" i="6"/>
  <c r="FE277" i="6"/>
  <c r="FE278" i="6"/>
  <c r="FE279" i="6"/>
  <c r="FE280" i="6"/>
  <c r="FE281" i="6"/>
  <c r="FE282" i="6"/>
  <c r="FE283" i="6"/>
  <c r="FE284" i="6"/>
  <c r="FE285" i="6"/>
  <c r="FE286" i="6"/>
  <c r="FE287" i="6"/>
  <c r="FE288" i="6"/>
  <c r="FE289" i="6"/>
  <c r="FE290" i="6"/>
  <c r="FE291" i="6"/>
  <c r="FE292" i="6"/>
  <c r="FE293" i="6"/>
  <c r="FE294" i="6"/>
  <c r="FE295" i="6"/>
  <c r="FE296" i="6"/>
  <c r="FE297" i="6"/>
  <c r="FE298" i="6"/>
  <c r="FE299" i="6"/>
  <c r="FE300" i="6"/>
  <c r="FE301" i="6"/>
  <c r="FE302" i="6"/>
  <c r="FE303" i="6"/>
  <c r="FE304" i="6"/>
  <c r="FE305" i="6"/>
  <c r="FE306" i="6"/>
  <c r="FE307" i="6"/>
  <c r="FE308" i="6"/>
  <c r="FE309" i="6"/>
  <c r="FE310" i="6"/>
  <c r="FE311" i="6"/>
  <c r="FE312" i="6"/>
  <c r="FE313" i="6"/>
  <c r="FE314" i="6"/>
  <c r="FE315" i="6"/>
  <c r="FE316" i="6"/>
  <c r="FE317" i="6"/>
  <c r="FE318" i="6"/>
  <c r="FE319" i="6"/>
  <c r="FE320" i="6"/>
  <c r="FE321" i="6"/>
  <c r="FE322" i="6"/>
  <c r="FE323" i="6"/>
  <c r="FE324" i="6"/>
  <c r="FE325" i="6"/>
  <c r="FE326" i="6"/>
  <c r="FE327" i="6"/>
  <c r="FE328" i="6"/>
  <c r="FE329" i="6"/>
  <c r="FE330" i="6"/>
  <c r="FE331" i="6"/>
  <c r="FE332" i="6"/>
  <c r="FE333" i="6"/>
  <c r="FE334" i="6"/>
  <c r="FE335" i="6"/>
  <c r="FE336" i="6"/>
  <c r="FE337" i="6"/>
  <c r="FE338" i="6"/>
  <c r="FE339" i="6"/>
  <c r="FE340" i="6"/>
  <c r="FE341" i="6"/>
  <c r="FE342" i="6"/>
  <c r="FE343" i="6"/>
  <c r="FE344" i="6"/>
  <c r="FE345" i="6"/>
  <c r="FE346" i="6"/>
  <c r="FE347" i="6"/>
  <c r="FE348" i="6"/>
  <c r="FE349" i="6"/>
  <c r="FE350" i="6"/>
  <c r="FE351" i="6"/>
  <c r="FE352" i="6"/>
  <c r="FE353" i="6"/>
  <c r="FE354" i="6"/>
  <c r="FE355" i="6"/>
  <c r="FE356" i="6"/>
  <c r="FE357" i="6"/>
  <c r="FE358" i="6"/>
  <c r="FE359" i="6"/>
  <c r="FE360" i="6"/>
  <c r="FE361" i="6"/>
  <c r="FE362" i="6"/>
  <c r="FE363" i="6"/>
  <c r="FE364" i="6"/>
  <c r="FE365" i="6"/>
  <c r="FE366" i="6"/>
  <c r="FE367" i="6"/>
  <c r="FE368" i="6"/>
  <c r="FE369" i="6"/>
  <c r="FE370" i="6"/>
  <c r="FE371" i="6"/>
  <c r="FE372" i="6"/>
  <c r="FE373" i="6"/>
  <c r="FE374" i="6"/>
  <c r="FE375" i="6"/>
  <c r="FE376" i="6"/>
  <c r="FE377" i="6"/>
  <c r="FE378" i="6"/>
  <c r="FE379" i="6"/>
  <c r="FE380" i="6"/>
  <c r="FE381" i="6"/>
  <c r="FE382" i="6"/>
  <c r="FE383" i="6"/>
  <c r="FE384" i="6"/>
  <c r="FE385" i="6"/>
  <c r="FE386" i="6"/>
  <c r="FE387" i="6"/>
  <c r="FE388" i="6"/>
  <c r="FE389" i="6"/>
  <c r="FE390" i="6"/>
  <c r="FE391" i="6"/>
  <c r="FE392" i="6"/>
  <c r="FE393" i="6"/>
  <c r="FE394" i="6"/>
  <c r="FE395" i="6"/>
  <c r="FE396" i="6"/>
  <c r="FE397" i="6"/>
  <c r="FE398" i="6"/>
  <c r="FE399" i="6"/>
  <c r="FE400" i="6"/>
  <c r="FE401" i="6"/>
  <c r="FE402" i="6"/>
  <c r="FE403" i="6"/>
  <c r="FE404" i="6"/>
  <c r="FE405" i="6"/>
  <c r="FE406" i="6"/>
  <c r="FE407" i="6"/>
  <c r="FE408" i="6"/>
  <c r="FE409" i="6"/>
  <c r="FE410" i="6"/>
  <c r="FE411" i="6"/>
  <c r="FE412" i="6"/>
  <c r="FE413" i="6"/>
  <c r="FE414" i="6"/>
  <c r="FE415" i="6"/>
  <c r="FE416" i="6"/>
  <c r="FE417" i="6"/>
  <c r="FE418" i="6"/>
  <c r="FE419" i="6"/>
  <c r="FE420" i="6"/>
  <c r="FE421" i="6"/>
  <c r="FE422" i="6"/>
  <c r="FE423" i="6"/>
  <c r="FE424" i="6"/>
  <c r="FE425" i="6"/>
  <c r="FE426" i="6"/>
  <c r="FE427" i="6"/>
  <c r="FE428" i="6"/>
  <c r="FE429" i="6"/>
  <c r="FE430" i="6"/>
  <c r="FE431" i="6"/>
  <c r="FE432" i="6"/>
  <c r="FE433" i="6"/>
  <c r="FE434" i="6"/>
  <c r="FE435" i="6"/>
  <c r="FE436" i="6"/>
  <c r="FE437" i="6"/>
  <c r="FE438" i="6"/>
  <c r="FE439" i="6"/>
  <c r="FE440" i="6"/>
  <c r="FE441" i="6"/>
  <c r="FE442" i="6"/>
  <c r="FE443" i="6"/>
  <c r="FE444" i="6"/>
  <c r="FE445" i="6"/>
  <c r="FE446" i="6"/>
  <c r="FE447" i="6"/>
  <c r="FE448" i="6"/>
  <c r="FE449" i="6"/>
  <c r="FE450" i="6"/>
  <c r="FE451" i="6"/>
  <c r="FE452" i="6"/>
  <c r="FE453" i="6"/>
  <c r="FE454" i="6"/>
  <c r="FE455" i="6"/>
  <c r="FE456" i="6"/>
  <c r="FE457" i="6"/>
  <c r="FE458" i="6"/>
  <c r="FE459" i="6"/>
  <c r="FE460" i="6"/>
  <c r="FE461" i="6"/>
  <c r="FE462" i="6"/>
  <c r="FE463" i="6"/>
  <c r="FE464" i="6"/>
  <c r="FE465" i="6"/>
  <c r="FE466" i="6"/>
  <c r="FE467" i="6"/>
  <c r="FE468" i="6"/>
  <c r="FE469" i="6"/>
  <c r="FE470" i="6"/>
  <c r="FE471" i="6"/>
  <c r="FE472" i="6"/>
  <c r="FE473" i="6"/>
  <c r="FE474" i="6"/>
  <c r="FE475" i="6"/>
  <c r="FE476" i="6"/>
  <c r="FE477" i="6"/>
  <c r="FE478" i="6"/>
  <c r="FE479" i="6"/>
  <c r="FE480" i="6"/>
  <c r="FE481" i="6"/>
  <c r="FE482" i="6"/>
  <c r="FE483" i="6"/>
  <c r="FE484" i="6"/>
  <c r="FE485" i="6"/>
  <c r="FE486" i="6"/>
  <c r="FE487" i="6"/>
  <c r="FE488" i="6"/>
  <c r="FE489" i="6"/>
  <c r="FE490" i="6"/>
  <c r="FE491" i="6"/>
  <c r="FE492" i="6"/>
  <c r="FE493" i="6"/>
  <c r="FE494" i="6"/>
  <c r="FE495" i="6"/>
  <c r="FE496" i="6"/>
  <c r="FE497" i="6"/>
  <c r="FE498" i="6"/>
  <c r="FE499" i="6"/>
  <c r="FE500" i="6"/>
  <c r="FE501" i="6"/>
  <c r="FE502" i="6"/>
  <c r="FE503" i="6"/>
  <c r="FE504" i="6"/>
  <c r="FE505" i="6"/>
  <c r="FD7" i="6"/>
  <c r="FD8" i="6"/>
  <c r="FD9" i="6"/>
  <c r="FD10" i="6"/>
  <c r="FD11" i="6"/>
  <c r="FD12" i="6"/>
  <c r="FD13" i="6"/>
  <c r="FD14" i="6"/>
  <c r="FD15" i="6"/>
  <c r="FD16" i="6"/>
  <c r="FD17" i="6"/>
  <c r="FD18" i="6"/>
  <c r="FD19" i="6"/>
  <c r="FD20" i="6"/>
  <c r="FD21" i="6"/>
  <c r="FD22" i="6"/>
  <c r="FD23" i="6"/>
  <c r="FD24" i="6"/>
  <c r="FD25" i="6"/>
  <c r="FD26" i="6"/>
  <c r="FD27" i="6"/>
  <c r="FD28" i="6"/>
  <c r="FD29" i="6"/>
  <c r="FD30" i="6"/>
  <c r="FD31" i="6"/>
  <c r="FD32" i="6"/>
  <c r="FD33" i="6"/>
  <c r="FD34" i="6"/>
  <c r="FD35" i="6"/>
  <c r="FD36" i="6"/>
  <c r="FD37" i="6"/>
  <c r="FD38" i="6"/>
  <c r="FD39" i="6"/>
  <c r="FD40" i="6"/>
  <c r="FD41" i="6"/>
  <c r="FD42" i="6"/>
  <c r="FD43" i="6"/>
  <c r="FD44" i="6"/>
  <c r="FD45" i="6"/>
  <c r="FD46" i="6"/>
  <c r="FD47" i="6"/>
  <c r="FD48" i="6"/>
  <c r="FD49" i="6"/>
  <c r="FD50" i="6"/>
  <c r="FD51" i="6"/>
  <c r="FD52" i="6"/>
  <c r="FD53" i="6"/>
  <c r="FD54" i="6"/>
  <c r="FD55" i="6"/>
  <c r="FD56" i="6"/>
  <c r="FD57" i="6"/>
  <c r="FD58" i="6"/>
  <c r="FD59" i="6"/>
  <c r="FD60" i="6"/>
  <c r="FD61" i="6"/>
  <c r="FD62" i="6"/>
  <c r="FD63" i="6"/>
  <c r="FD64" i="6"/>
  <c r="FD65" i="6"/>
  <c r="FD66" i="6"/>
  <c r="FD67" i="6"/>
  <c r="FD68" i="6"/>
  <c r="FD69" i="6"/>
  <c r="FD70" i="6"/>
  <c r="FD71" i="6"/>
  <c r="FD72" i="6"/>
  <c r="FD73" i="6"/>
  <c r="FD74" i="6"/>
  <c r="FD75" i="6"/>
  <c r="FD76" i="6"/>
  <c r="FD77" i="6"/>
  <c r="FD78" i="6"/>
  <c r="FD79" i="6"/>
  <c r="FD80" i="6"/>
  <c r="FD81" i="6"/>
  <c r="FD82" i="6"/>
  <c r="FD83" i="6"/>
  <c r="FD84" i="6"/>
  <c r="FD85" i="6"/>
  <c r="FD86" i="6"/>
  <c r="FD87" i="6"/>
  <c r="FD88" i="6"/>
  <c r="FD89" i="6"/>
  <c r="FD90" i="6"/>
  <c r="FD91" i="6"/>
  <c r="FD92" i="6"/>
  <c r="FD93" i="6"/>
  <c r="FD94" i="6"/>
  <c r="FD95" i="6"/>
  <c r="FD96" i="6"/>
  <c r="FD97" i="6"/>
  <c r="FD98" i="6"/>
  <c r="FD99" i="6"/>
  <c r="FD100" i="6"/>
  <c r="FD101" i="6"/>
  <c r="FD102" i="6"/>
  <c r="FD103" i="6"/>
  <c r="FD104" i="6"/>
  <c r="FD105" i="6"/>
  <c r="FD106" i="6"/>
  <c r="FD107" i="6"/>
  <c r="FD108" i="6"/>
  <c r="FD109" i="6"/>
  <c r="FD110" i="6"/>
  <c r="FD111" i="6"/>
  <c r="FD112" i="6"/>
  <c r="FD113" i="6"/>
  <c r="FD114" i="6"/>
  <c r="FD115" i="6"/>
  <c r="FD116" i="6"/>
  <c r="FD117" i="6"/>
  <c r="FD118" i="6"/>
  <c r="FD119" i="6"/>
  <c r="FD120" i="6"/>
  <c r="FD121" i="6"/>
  <c r="FD122" i="6"/>
  <c r="FD123" i="6"/>
  <c r="FD124" i="6"/>
  <c r="FD125" i="6"/>
  <c r="FD126" i="6"/>
  <c r="FD127" i="6"/>
  <c r="FD128" i="6"/>
  <c r="FD129" i="6"/>
  <c r="FD130" i="6"/>
  <c r="FD131" i="6"/>
  <c r="FD132" i="6"/>
  <c r="FD133" i="6"/>
  <c r="FD134" i="6"/>
  <c r="FD135" i="6"/>
  <c r="FD136" i="6"/>
  <c r="FD137" i="6"/>
  <c r="FD138" i="6"/>
  <c r="FD139" i="6"/>
  <c r="FD140" i="6"/>
  <c r="FD141" i="6"/>
  <c r="FD142" i="6"/>
  <c r="FD143" i="6"/>
  <c r="FD144" i="6"/>
  <c r="FD145" i="6"/>
  <c r="FD146" i="6"/>
  <c r="FD147" i="6"/>
  <c r="FD148" i="6"/>
  <c r="FD149" i="6"/>
  <c r="FD150" i="6"/>
  <c r="FD151" i="6"/>
  <c r="FD152" i="6"/>
  <c r="FD153" i="6"/>
  <c r="FD154" i="6"/>
  <c r="FD155" i="6"/>
  <c r="FD156" i="6"/>
  <c r="FD157" i="6"/>
  <c r="FD158" i="6"/>
  <c r="FD159" i="6"/>
  <c r="FD160" i="6"/>
  <c r="FD161" i="6"/>
  <c r="FD162" i="6"/>
  <c r="FD163" i="6"/>
  <c r="FD164" i="6"/>
  <c r="FD165" i="6"/>
  <c r="FD166" i="6"/>
  <c r="FD167" i="6"/>
  <c r="FD168" i="6"/>
  <c r="FD169" i="6"/>
  <c r="FD170" i="6"/>
  <c r="FD171" i="6"/>
  <c r="FD172" i="6"/>
  <c r="FD173" i="6"/>
  <c r="FD174" i="6"/>
  <c r="FD175" i="6"/>
  <c r="FD176" i="6"/>
  <c r="FD177" i="6"/>
  <c r="FD178" i="6"/>
  <c r="FD179" i="6"/>
  <c r="FD180" i="6"/>
  <c r="FD181" i="6"/>
  <c r="FD182" i="6"/>
  <c r="FD183" i="6"/>
  <c r="FD184" i="6"/>
  <c r="FD185" i="6"/>
  <c r="FD186" i="6"/>
  <c r="FD187" i="6"/>
  <c r="FD188" i="6"/>
  <c r="FD189" i="6"/>
  <c r="FD190" i="6"/>
  <c r="FD191" i="6"/>
  <c r="FD192" i="6"/>
  <c r="FD193" i="6"/>
  <c r="FD194" i="6"/>
  <c r="FD195" i="6"/>
  <c r="FD196" i="6"/>
  <c r="FD197" i="6"/>
  <c r="FD198" i="6"/>
  <c r="FD199" i="6"/>
  <c r="FD200" i="6"/>
  <c r="FD201" i="6"/>
  <c r="FD202" i="6"/>
  <c r="FD203" i="6"/>
  <c r="FD204" i="6"/>
  <c r="FD205" i="6"/>
  <c r="FD206" i="6"/>
  <c r="FD207" i="6"/>
  <c r="FD208" i="6"/>
  <c r="FD209" i="6"/>
  <c r="FD210" i="6"/>
  <c r="FD211" i="6"/>
  <c r="FD212" i="6"/>
  <c r="FD213" i="6"/>
  <c r="FD214" i="6"/>
  <c r="FD215" i="6"/>
  <c r="FD216" i="6"/>
  <c r="FD217" i="6"/>
  <c r="FD218" i="6"/>
  <c r="FD219" i="6"/>
  <c r="FD220" i="6"/>
  <c r="FD221" i="6"/>
  <c r="FD222" i="6"/>
  <c r="FD223" i="6"/>
  <c r="FD224" i="6"/>
  <c r="FD225" i="6"/>
  <c r="FD226" i="6"/>
  <c r="FD227" i="6"/>
  <c r="FD228" i="6"/>
  <c r="FD229" i="6"/>
  <c r="FD230" i="6"/>
  <c r="FD231" i="6"/>
  <c r="FD232" i="6"/>
  <c r="FD233" i="6"/>
  <c r="FD234" i="6"/>
  <c r="FD235" i="6"/>
  <c r="FD236" i="6"/>
  <c r="FD237" i="6"/>
  <c r="FD238" i="6"/>
  <c r="FD239" i="6"/>
  <c r="FD240" i="6"/>
  <c r="FD241" i="6"/>
  <c r="FD242" i="6"/>
  <c r="FD243" i="6"/>
  <c r="FD244" i="6"/>
  <c r="FD245" i="6"/>
  <c r="FD246" i="6"/>
  <c r="FD247" i="6"/>
  <c r="FD248" i="6"/>
  <c r="FD249" i="6"/>
  <c r="FD250" i="6"/>
  <c r="FD251" i="6"/>
  <c r="FD252" i="6"/>
  <c r="FD253" i="6"/>
  <c r="FD254" i="6"/>
  <c r="FD255" i="6"/>
  <c r="FD256" i="6"/>
  <c r="FD257" i="6"/>
  <c r="FD258" i="6"/>
  <c r="FD259" i="6"/>
  <c r="FD260" i="6"/>
  <c r="FD261" i="6"/>
  <c r="FD262" i="6"/>
  <c r="FD263" i="6"/>
  <c r="FD264" i="6"/>
  <c r="FD265" i="6"/>
  <c r="FD266" i="6"/>
  <c r="FD267" i="6"/>
  <c r="FD268" i="6"/>
  <c r="FD269" i="6"/>
  <c r="FD270" i="6"/>
  <c r="FD271" i="6"/>
  <c r="FD272" i="6"/>
  <c r="FD273" i="6"/>
  <c r="FD274" i="6"/>
  <c r="FD275" i="6"/>
  <c r="FD276" i="6"/>
  <c r="FD277" i="6"/>
  <c r="FD278" i="6"/>
  <c r="FD279" i="6"/>
  <c r="FD280" i="6"/>
  <c r="FD281" i="6"/>
  <c r="FD282" i="6"/>
  <c r="FD283" i="6"/>
  <c r="FD284" i="6"/>
  <c r="FD285" i="6"/>
  <c r="FD286" i="6"/>
  <c r="FD287" i="6"/>
  <c r="FD288" i="6"/>
  <c r="FD289" i="6"/>
  <c r="FD290" i="6"/>
  <c r="FD291" i="6"/>
  <c r="FD292" i="6"/>
  <c r="FD293" i="6"/>
  <c r="FD294" i="6"/>
  <c r="FD295" i="6"/>
  <c r="FD296" i="6"/>
  <c r="FD297" i="6"/>
  <c r="FD298" i="6"/>
  <c r="FD299" i="6"/>
  <c r="FD300" i="6"/>
  <c r="FD301" i="6"/>
  <c r="FD302" i="6"/>
  <c r="FD303" i="6"/>
  <c r="FD304" i="6"/>
  <c r="FD305" i="6"/>
  <c r="FD306" i="6"/>
  <c r="FD307" i="6"/>
  <c r="FD308" i="6"/>
  <c r="FD309" i="6"/>
  <c r="FD310" i="6"/>
  <c r="FD311" i="6"/>
  <c r="FD312" i="6"/>
  <c r="FD313" i="6"/>
  <c r="FD314" i="6"/>
  <c r="FD315" i="6"/>
  <c r="FD316" i="6"/>
  <c r="FD317" i="6"/>
  <c r="FD318" i="6"/>
  <c r="FD319" i="6"/>
  <c r="FD320" i="6"/>
  <c r="FD321" i="6"/>
  <c r="FD322" i="6"/>
  <c r="FD323" i="6"/>
  <c r="FD324" i="6"/>
  <c r="FD325" i="6"/>
  <c r="FD326" i="6"/>
  <c r="FD327" i="6"/>
  <c r="FD328" i="6"/>
  <c r="FD329" i="6"/>
  <c r="FD330" i="6"/>
  <c r="FD331" i="6"/>
  <c r="FD332" i="6"/>
  <c r="FD333" i="6"/>
  <c r="FD334" i="6"/>
  <c r="FD335" i="6"/>
  <c r="FD336" i="6"/>
  <c r="FD337" i="6"/>
  <c r="FD338" i="6"/>
  <c r="FD339" i="6"/>
  <c r="FD340" i="6"/>
  <c r="FD341" i="6"/>
  <c r="FD342" i="6"/>
  <c r="FD343" i="6"/>
  <c r="FD344" i="6"/>
  <c r="FD345" i="6"/>
  <c r="FD346" i="6"/>
  <c r="FD347" i="6"/>
  <c r="FD348" i="6"/>
  <c r="FD349" i="6"/>
  <c r="FD350" i="6"/>
  <c r="FD351" i="6"/>
  <c r="FD352" i="6"/>
  <c r="FD353" i="6"/>
  <c r="FD354" i="6"/>
  <c r="FD355" i="6"/>
  <c r="FD356" i="6"/>
  <c r="FD357" i="6"/>
  <c r="FD358" i="6"/>
  <c r="FD359" i="6"/>
  <c r="FD360" i="6"/>
  <c r="FD361" i="6"/>
  <c r="FD362" i="6"/>
  <c r="FD363" i="6"/>
  <c r="FD364" i="6"/>
  <c r="FD365" i="6"/>
  <c r="FD366" i="6"/>
  <c r="FD367" i="6"/>
  <c r="FD368" i="6"/>
  <c r="FD369" i="6"/>
  <c r="FD370" i="6"/>
  <c r="FD371" i="6"/>
  <c r="FD372" i="6"/>
  <c r="FD373" i="6"/>
  <c r="FD374" i="6"/>
  <c r="FD375" i="6"/>
  <c r="FD376" i="6"/>
  <c r="FD377" i="6"/>
  <c r="FD378" i="6"/>
  <c r="FD379" i="6"/>
  <c r="FD380" i="6"/>
  <c r="FD381" i="6"/>
  <c r="FD382" i="6"/>
  <c r="FD383" i="6"/>
  <c r="FD384" i="6"/>
  <c r="FD385" i="6"/>
  <c r="FD386" i="6"/>
  <c r="FD387" i="6"/>
  <c r="FD388" i="6"/>
  <c r="FD389" i="6"/>
  <c r="FD390" i="6"/>
  <c r="FD391" i="6"/>
  <c r="FD392" i="6"/>
  <c r="FD393" i="6"/>
  <c r="FD394" i="6"/>
  <c r="FD395" i="6"/>
  <c r="FD396" i="6"/>
  <c r="FD397" i="6"/>
  <c r="FD398" i="6"/>
  <c r="FD399" i="6"/>
  <c r="FD400" i="6"/>
  <c r="FD401" i="6"/>
  <c r="FD402" i="6"/>
  <c r="FD403" i="6"/>
  <c r="FD404" i="6"/>
  <c r="FD405" i="6"/>
  <c r="FD406" i="6"/>
  <c r="FD407" i="6"/>
  <c r="FD408" i="6"/>
  <c r="FD409" i="6"/>
  <c r="FD410" i="6"/>
  <c r="FD411" i="6"/>
  <c r="FD412" i="6"/>
  <c r="FD413" i="6"/>
  <c r="FD414" i="6"/>
  <c r="FD415" i="6"/>
  <c r="FD416" i="6"/>
  <c r="FD417" i="6"/>
  <c r="FD418" i="6"/>
  <c r="FD419" i="6"/>
  <c r="FD420" i="6"/>
  <c r="FD421" i="6"/>
  <c r="FD422" i="6"/>
  <c r="FD423" i="6"/>
  <c r="FD424" i="6"/>
  <c r="FD425" i="6"/>
  <c r="FD426" i="6"/>
  <c r="FD427" i="6"/>
  <c r="FD428" i="6"/>
  <c r="FD429" i="6"/>
  <c r="FD430" i="6"/>
  <c r="FD431" i="6"/>
  <c r="FD432" i="6"/>
  <c r="FD433" i="6"/>
  <c r="FD434" i="6"/>
  <c r="FD435" i="6"/>
  <c r="FD436" i="6"/>
  <c r="FD437" i="6"/>
  <c r="FD438" i="6"/>
  <c r="FD439" i="6"/>
  <c r="FD440" i="6"/>
  <c r="FD441" i="6"/>
  <c r="FD442" i="6"/>
  <c r="FD443" i="6"/>
  <c r="FD444" i="6"/>
  <c r="FD445" i="6"/>
  <c r="FD446" i="6"/>
  <c r="FD447" i="6"/>
  <c r="FD448" i="6"/>
  <c r="FD449" i="6"/>
  <c r="FD450" i="6"/>
  <c r="FD451" i="6"/>
  <c r="FD452" i="6"/>
  <c r="FD453" i="6"/>
  <c r="FD454" i="6"/>
  <c r="FD455" i="6"/>
  <c r="FD456" i="6"/>
  <c r="FD457" i="6"/>
  <c r="FD458" i="6"/>
  <c r="FD459" i="6"/>
  <c r="FD460" i="6"/>
  <c r="FD461" i="6"/>
  <c r="FD462" i="6"/>
  <c r="FD463" i="6"/>
  <c r="FD464" i="6"/>
  <c r="FD465" i="6"/>
  <c r="FD466" i="6"/>
  <c r="FD467" i="6"/>
  <c r="FD468" i="6"/>
  <c r="FD469" i="6"/>
  <c r="FD470" i="6"/>
  <c r="FD471" i="6"/>
  <c r="FD472" i="6"/>
  <c r="FD473" i="6"/>
  <c r="FD474" i="6"/>
  <c r="FD475" i="6"/>
  <c r="FD476" i="6"/>
  <c r="FD477" i="6"/>
  <c r="FD478" i="6"/>
  <c r="FD479" i="6"/>
  <c r="FD480" i="6"/>
  <c r="FD481" i="6"/>
  <c r="FD482" i="6"/>
  <c r="FD483" i="6"/>
  <c r="FD484" i="6"/>
  <c r="FD485" i="6"/>
  <c r="FD486" i="6"/>
  <c r="FD487" i="6"/>
  <c r="FD488" i="6"/>
  <c r="FD489" i="6"/>
  <c r="FD490" i="6"/>
  <c r="FD491" i="6"/>
  <c r="FD492" i="6"/>
  <c r="FD493" i="6"/>
  <c r="FD494" i="6"/>
  <c r="FD495" i="6"/>
  <c r="FD496" i="6"/>
  <c r="FD497" i="6"/>
  <c r="FD498" i="6"/>
  <c r="FD499" i="6"/>
  <c r="FD500" i="6"/>
  <c r="FD501" i="6"/>
  <c r="FD502" i="6"/>
  <c r="FD503" i="6"/>
  <c r="FD504" i="6"/>
  <c r="FD505" i="6"/>
  <c r="FK7" i="6"/>
  <c r="FK8" i="6"/>
  <c r="FK9" i="6"/>
  <c r="FK10" i="6"/>
  <c r="FK11" i="6"/>
  <c r="FK12" i="6"/>
  <c r="FK13" i="6"/>
  <c r="FK14" i="6"/>
  <c r="FK15" i="6"/>
  <c r="FK16" i="6"/>
  <c r="FK17" i="6"/>
  <c r="FK18" i="6"/>
  <c r="FK19" i="6"/>
  <c r="FK20" i="6"/>
  <c r="FK21" i="6"/>
  <c r="FK22" i="6"/>
  <c r="FK23" i="6"/>
  <c r="FK24" i="6"/>
  <c r="FK25" i="6"/>
  <c r="FK26" i="6"/>
  <c r="FK27" i="6"/>
  <c r="FK28" i="6"/>
  <c r="FK29" i="6"/>
  <c r="FK30" i="6"/>
  <c r="FK31" i="6"/>
  <c r="FK32" i="6"/>
  <c r="FK33" i="6"/>
  <c r="FK34" i="6"/>
  <c r="FK35" i="6"/>
  <c r="FK36" i="6"/>
  <c r="FK37" i="6"/>
  <c r="FK38" i="6"/>
  <c r="FK39" i="6"/>
  <c r="FK40" i="6"/>
  <c r="FK41" i="6"/>
  <c r="FK42" i="6"/>
  <c r="FK43" i="6"/>
  <c r="FK44" i="6"/>
  <c r="FK45" i="6"/>
  <c r="FK46" i="6"/>
  <c r="FK47" i="6"/>
  <c r="FK48" i="6"/>
  <c r="FK49" i="6"/>
  <c r="FK50" i="6"/>
  <c r="FK51" i="6"/>
  <c r="FK52" i="6"/>
  <c r="FK53" i="6"/>
  <c r="FK54" i="6"/>
  <c r="FK55" i="6"/>
  <c r="FK56" i="6"/>
  <c r="FK57" i="6"/>
  <c r="FK58" i="6"/>
  <c r="FK59" i="6"/>
  <c r="FK60" i="6"/>
  <c r="FK61" i="6"/>
  <c r="FK62" i="6"/>
  <c r="FK63" i="6"/>
  <c r="FK64" i="6"/>
  <c r="FK65" i="6"/>
  <c r="FK66" i="6"/>
  <c r="FK67" i="6"/>
  <c r="FK68" i="6"/>
  <c r="FK69" i="6"/>
  <c r="FK70" i="6"/>
  <c r="FK71" i="6"/>
  <c r="FK72" i="6"/>
  <c r="FK73" i="6"/>
  <c r="FK74" i="6"/>
  <c r="FK75" i="6"/>
  <c r="FK76" i="6"/>
  <c r="FK77" i="6"/>
  <c r="FK78" i="6"/>
  <c r="FK79" i="6"/>
  <c r="FK80" i="6"/>
  <c r="FK81" i="6"/>
  <c r="FK82" i="6"/>
  <c r="FK83" i="6"/>
  <c r="FK84" i="6"/>
  <c r="FK85" i="6"/>
  <c r="FK86" i="6"/>
  <c r="FK87" i="6"/>
  <c r="FK88" i="6"/>
  <c r="FK89" i="6"/>
  <c r="FK90" i="6"/>
  <c r="FK91" i="6"/>
  <c r="FK92" i="6"/>
  <c r="FK93" i="6"/>
  <c r="FK94" i="6"/>
  <c r="FK95" i="6"/>
  <c r="FK96" i="6"/>
  <c r="FK97" i="6"/>
  <c r="FK98" i="6"/>
  <c r="FK99" i="6"/>
  <c r="FK100" i="6"/>
  <c r="FK101" i="6"/>
  <c r="FK102" i="6"/>
  <c r="FK103" i="6"/>
  <c r="FK104" i="6"/>
  <c r="FK105" i="6"/>
  <c r="FK106" i="6"/>
  <c r="FK107" i="6"/>
  <c r="FK108" i="6"/>
  <c r="FK109" i="6"/>
  <c r="FK110" i="6"/>
  <c r="FK111" i="6"/>
  <c r="FK112" i="6"/>
  <c r="FK113" i="6"/>
  <c r="FK114" i="6"/>
  <c r="FK115" i="6"/>
  <c r="FK116" i="6"/>
  <c r="FK117" i="6"/>
  <c r="FK118" i="6"/>
  <c r="FK119" i="6"/>
  <c r="FK120" i="6"/>
  <c r="FK121" i="6"/>
  <c r="FK122" i="6"/>
  <c r="FK123" i="6"/>
  <c r="FK124" i="6"/>
  <c r="FK125" i="6"/>
  <c r="FK126" i="6"/>
  <c r="FK127" i="6"/>
  <c r="FK128" i="6"/>
  <c r="FK129" i="6"/>
  <c r="FK130" i="6"/>
  <c r="FK131" i="6"/>
  <c r="FK132" i="6"/>
  <c r="FK133" i="6"/>
  <c r="FK134" i="6"/>
  <c r="FK135" i="6"/>
  <c r="FK136" i="6"/>
  <c r="FK137" i="6"/>
  <c r="FK138" i="6"/>
  <c r="FK139" i="6"/>
  <c r="FK140" i="6"/>
  <c r="FK141" i="6"/>
  <c r="FK142" i="6"/>
  <c r="FK143" i="6"/>
  <c r="FK144" i="6"/>
  <c r="FK145" i="6"/>
  <c r="FK146" i="6"/>
  <c r="FK147" i="6"/>
  <c r="FK148" i="6"/>
  <c r="FK149" i="6"/>
  <c r="FK150" i="6"/>
  <c r="FK151" i="6"/>
  <c r="FK152" i="6"/>
  <c r="FK153" i="6"/>
  <c r="FK154" i="6"/>
  <c r="FK155" i="6"/>
  <c r="FK156" i="6"/>
  <c r="FK157" i="6"/>
  <c r="FK158" i="6"/>
  <c r="FK159" i="6"/>
  <c r="FK160" i="6"/>
  <c r="FK161" i="6"/>
  <c r="FK162" i="6"/>
  <c r="FK163" i="6"/>
  <c r="FK164" i="6"/>
  <c r="FK165" i="6"/>
  <c r="FK166" i="6"/>
  <c r="FK167" i="6"/>
  <c r="FK168" i="6"/>
  <c r="FK169" i="6"/>
  <c r="FK170" i="6"/>
  <c r="FK171" i="6"/>
  <c r="FK172" i="6"/>
  <c r="FK173" i="6"/>
  <c r="FK174" i="6"/>
  <c r="FK175" i="6"/>
  <c r="FK176" i="6"/>
  <c r="FK177" i="6"/>
  <c r="FK178" i="6"/>
  <c r="FK179" i="6"/>
  <c r="FK180" i="6"/>
  <c r="FK181" i="6"/>
  <c r="FK182" i="6"/>
  <c r="FK183" i="6"/>
  <c r="FK184" i="6"/>
  <c r="FK185" i="6"/>
  <c r="FK186" i="6"/>
  <c r="FK187" i="6"/>
  <c r="FK188" i="6"/>
  <c r="FK189" i="6"/>
  <c r="FK190" i="6"/>
  <c r="FK191" i="6"/>
  <c r="FK192" i="6"/>
  <c r="FK193" i="6"/>
  <c r="FK194" i="6"/>
  <c r="FK195" i="6"/>
  <c r="FK196" i="6"/>
  <c r="FK197" i="6"/>
  <c r="FK198" i="6"/>
  <c r="FK199" i="6"/>
  <c r="FK200" i="6"/>
  <c r="FK201" i="6"/>
  <c r="FK202" i="6"/>
  <c r="FK203" i="6"/>
  <c r="FK204" i="6"/>
  <c r="FK205" i="6"/>
  <c r="FK206" i="6"/>
  <c r="FK207" i="6"/>
  <c r="FK208" i="6"/>
  <c r="FK209" i="6"/>
  <c r="FK210" i="6"/>
  <c r="FK211" i="6"/>
  <c r="FK212" i="6"/>
  <c r="FK213" i="6"/>
  <c r="FK214" i="6"/>
  <c r="FK215" i="6"/>
  <c r="FK216" i="6"/>
  <c r="FK217" i="6"/>
  <c r="FK218" i="6"/>
  <c r="FK219" i="6"/>
  <c r="FK220" i="6"/>
  <c r="FK221" i="6"/>
  <c r="FK222" i="6"/>
  <c r="FK223" i="6"/>
  <c r="FK224" i="6"/>
  <c r="FK225" i="6"/>
  <c r="FK226" i="6"/>
  <c r="FK227" i="6"/>
  <c r="FK228" i="6"/>
  <c r="FK229" i="6"/>
  <c r="FK230" i="6"/>
  <c r="FK231" i="6"/>
  <c r="FK232" i="6"/>
  <c r="FK233" i="6"/>
  <c r="FK234" i="6"/>
  <c r="FK235" i="6"/>
  <c r="FK236" i="6"/>
  <c r="FK237" i="6"/>
  <c r="FK238" i="6"/>
  <c r="FK239" i="6"/>
  <c r="FK240" i="6"/>
  <c r="FK241" i="6"/>
  <c r="FK242" i="6"/>
  <c r="FK243" i="6"/>
  <c r="FK244" i="6"/>
  <c r="FK245" i="6"/>
  <c r="FK246" i="6"/>
  <c r="FK247" i="6"/>
  <c r="FK248" i="6"/>
  <c r="FK249" i="6"/>
  <c r="FK250" i="6"/>
  <c r="FK251" i="6"/>
  <c r="FK252" i="6"/>
  <c r="FK253" i="6"/>
  <c r="FK254" i="6"/>
  <c r="FK255" i="6"/>
  <c r="FK256" i="6"/>
  <c r="FK257" i="6"/>
  <c r="FK258" i="6"/>
  <c r="FK259" i="6"/>
  <c r="FK260" i="6"/>
  <c r="FK261" i="6"/>
  <c r="FK262" i="6"/>
  <c r="FK263" i="6"/>
  <c r="FK264" i="6"/>
  <c r="FK265" i="6"/>
  <c r="FK266" i="6"/>
  <c r="FK267" i="6"/>
  <c r="FK268" i="6"/>
  <c r="FK269" i="6"/>
  <c r="FK270" i="6"/>
  <c r="FK271" i="6"/>
  <c r="FK272" i="6"/>
  <c r="FK273" i="6"/>
  <c r="FK274" i="6"/>
  <c r="FK275" i="6"/>
  <c r="FK276" i="6"/>
  <c r="FK277" i="6"/>
  <c r="FK278" i="6"/>
  <c r="FK279" i="6"/>
  <c r="FK280" i="6"/>
  <c r="FK281" i="6"/>
  <c r="FK282" i="6"/>
  <c r="FK283" i="6"/>
  <c r="FK284" i="6"/>
  <c r="FK285" i="6"/>
  <c r="FK286" i="6"/>
  <c r="FK287" i="6"/>
  <c r="FK288" i="6"/>
  <c r="FK289" i="6"/>
  <c r="FK290" i="6"/>
  <c r="FK291" i="6"/>
  <c r="FK292" i="6"/>
  <c r="FK293" i="6"/>
  <c r="FK294" i="6"/>
  <c r="FK295" i="6"/>
  <c r="FK296" i="6"/>
  <c r="FK297" i="6"/>
  <c r="FK298" i="6"/>
  <c r="FK299" i="6"/>
  <c r="FK300" i="6"/>
  <c r="FK301" i="6"/>
  <c r="FK302" i="6"/>
  <c r="FK303" i="6"/>
  <c r="FK304" i="6"/>
  <c r="FK305" i="6"/>
  <c r="FK306" i="6"/>
  <c r="FK307" i="6"/>
  <c r="FK308" i="6"/>
  <c r="FK309" i="6"/>
  <c r="FK310" i="6"/>
  <c r="FK311" i="6"/>
  <c r="FK312" i="6"/>
  <c r="FK313" i="6"/>
  <c r="FK314" i="6"/>
  <c r="FK315" i="6"/>
  <c r="FK316" i="6"/>
  <c r="FK317" i="6"/>
  <c r="FK318" i="6"/>
  <c r="FK319" i="6"/>
  <c r="FK320" i="6"/>
  <c r="FK321" i="6"/>
  <c r="FK322" i="6"/>
  <c r="FK323" i="6"/>
  <c r="FK324" i="6"/>
  <c r="FK325" i="6"/>
  <c r="FK326" i="6"/>
  <c r="FK327" i="6"/>
  <c r="FK328" i="6"/>
  <c r="FK329" i="6"/>
  <c r="FK330" i="6"/>
  <c r="FK331" i="6"/>
  <c r="FK332" i="6"/>
  <c r="FK333" i="6"/>
  <c r="FK334" i="6"/>
  <c r="FK335" i="6"/>
  <c r="FK336" i="6"/>
  <c r="FK337" i="6"/>
  <c r="FK338" i="6"/>
  <c r="FK339" i="6"/>
  <c r="FK340" i="6"/>
  <c r="FK341" i="6"/>
  <c r="FK342" i="6"/>
  <c r="FK343" i="6"/>
  <c r="FK344" i="6"/>
  <c r="FK345" i="6"/>
  <c r="FK346" i="6"/>
  <c r="FK347" i="6"/>
  <c r="FK348" i="6"/>
  <c r="FK349" i="6"/>
  <c r="FK350" i="6"/>
  <c r="FK351" i="6"/>
  <c r="FK352" i="6"/>
  <c r="FK353" i="6"/>
  <c r="FK354" i="6"/>
  <c r="FK355" i="6"/>
  <c r="FK356" i="6"/>
  <c r="FK357" i="6"/>
  <c r="FK358" i="6"/>
  <c r="FK359" i="6"/>
  <c r="FK360" i="6"/>
  <c r="FK361" i="6"/>
  <c r="FK362" i="6"/>
  <c r="FK363" i="6"/>
  <c r="FK364" i="6"/>
  <c r="FK365" i="6"/>
  <c r="FK366" i="6"/>
  <c r="FK367" i="6"/>
  <c r="FK368" i="6"/>
  <c r="FK369" i="6"/>
  <c r="FK370" i="6"/>
  <c r="FK371" i="6"/>
  <c r="FK372" i="6"/>
  <c r="FK373" i="6"/>
  <c r="FK374" i="6"/>
  <c r="FK375" i="6"/>
  <c r="FK376" i="6"/>
  <c r="FK377" i="6"/>
  <c r="FK378" i="6"/>
  <c r="FK379" i="6"/>
  <c r="FK380" i="6"/>
  <c r="FK381" i="6"/>
  <c r="FK382" i="6"/>
  <c r="FK383" i="6"/>
  <c r="FK384" i="6"/>
  <c r="FK385" i="6"/>
  <c r="FK386" i="6"/>
  <c r="FK387" i="6"/>
  <c r="FK388" i="6"/>
  <c r="FK389" i="6"/>
  <c r="FK390" i="6"/>
  <c r="FK391" i="6"/>
  <c r="FK392" i="6"/>
  <c r="FK393" i="6"/>
  <c r="FK394" i="6"/>
  <c r="FK395" i="6"/>
  <c r="FK396" i="6"/>
  <c r="FK397" i="6"/>
  <c r="FK398" i="6"/>
  <c r="FK399" i="6"/>
  <c r="FK400" i="6"/>
  <c r="FK401" i="6"/>
  <c r="FK402" i="6"/>
  <c r="FK403" i="6"/>
  <c r="FK404" i="6"/>
  <c r="FK405" i="6"/>
  <c r="FK406" i="6"/>
  <c r="FK407" i="6"/>
  <c r="FK408" i="6"/>
  <c r="FK409" i="6"/>
  <c r="FK410" i="6"/>
  <c r="FK411" i="6"/>
  <c r="FK412" i="6"/>
  <c r="FK413" i="6"/>
  <c r="FK414" i="6"/>
  <c r="FK415" i="6"/>
  <c r="FK416" i="6"/>
  <c r="FK417" i="6"/>
  <c r="FK418" i="6"/>
  <c r="FK419" i="6"/>
  <c r="FK420" i="6"/>
  <c r="FK421" i="6"/>
  <c r="FK422" i="6"/>
  <c r="FK423" i="6"/>
  <c r="FK424" i="6"/>
  <c r="FK425" i="6"/>
  <c r="FK426" i="6"/>
  <c r="FK427" i="6"/>
  <c r="FK428" i="6"/>
  <c r="FK429" i="6"/>
  <c r="FK430" i="6"/>
  <c r="FK431" i="6"/>
  <c r="FK432" i="6"/>
  <c r="FK433" i="6"/>
  <c r="FK434" i="6"/>
  <c r="FK435" i="6"/>
  <c r="FK436" i="6"/>
  <c r="FK437" i="6"/>
  <c r="FK438" i="6"/>
  <c r="FK439" i="6"/>
  <c r="FK440" i="6"/>
  <c r="FK441" i="6"/>
  <c r="FK442" i="6"/>
  <c r="FK443" i="6"/>
  <c r="FK444" i="6"/>
  <c r="FK445" i="6"/>
  <c r="FK446" i="6"/>
  <c r="FK447" i="6"/>
  <c r="FK448" i="6"/>
  <c r="FK449" i="6"/>
  <c r="FK450" i="6"/>
  <c r="FK451" i="6"/>
  <c r="FK452" i="6"/>
  <c r="FK453" i="6"/>
  <c r="FK454" i="6"/>
  <c r="FK455" i="6"/>
  <c r="FK456" i="6"/>
  <c r="FK457" i="6"/>
  <c r="FK458" i="6"/>
  <c r="FK459" i="6"/>
  <c r="FK460" i="6"/>
  <c r="FK461" i="6"/>
  <c r="FK462" i="6"/>
  <c r="FK463" i="6"/>
  <c r="FK464" i="6"/>
  <c r="FK465" i="6"/>
  <c r="FK466" i="6"/>
  <c r="FK467" i="6"/>
  <c r="FK468" i="6"/>
  <c r="FK469" i="6"/>
  <c r="FK470" i="6"/>
  <c r="FK471" i="6"/>
  <c r="FK472" i="6"/>
  <c r="FK473" i="6"/>
  <c r="FK474" i="6"/>
  <c r="FK475" i="6"/>
  <c r="FK476" i="6"/>
  <c r="FK477" i="6"/>
  <c r="FK478" i="6"/>
  <c r="FK479" i="6"/>
  <c r="FK480" i="6"/>
  <c r="FK481" i="6"/>
  <c r="FK482" i="6"/>
  <c r="FK483" i="6"/>
  <c r="FK484" i="6"/>
  <c r="FK485" i="6"/>
  <c r="FK486" i="6"/>
  <c r="FK487" i="6"/>
  <c r="FK488" i="6"/>
  <c r="FK489" i="6"/>
  <c r="FK490" i="6"/>
  <c r="FK491" i="6"/>
  <c r="FK492" i="6"/>
  <c r="FK493" i="6"/>
  <c r="FK494" i="6"/>
  <c r="FK495" i="6"/>
  <c r="FK496" i="6"/>
  <c r="FK497" i="6"/>
  <c r="FK498" i="6"/>
  <c r="FK499" i="6"/>
  <c r="FK500" i="6"/>
  <c r="FK501" i="6"/>
  <c r="FK502" i="6"/>
  <c r="FK503" i="6"/>
  <c r="FK504" i="6"/>
  <c r="FK505" i="6"/>
  <c r="FL7" i="6"/>
  <c r="FL8" i="6"/>
  <c r="FL9" i="6"/>
  <c r="FL10" i="6"/>
  <c r="FL11" i="6"/>
  <c r="FL12" i="6"/>
  <c r="FL13" i="6"/>
  <c r="FL14" i="6"/>
  <c r="FL15" i="6"/>
  <c r="FL16" i="6"/>
  <c r="FL17" i="6"/>
  <c r="FL18" i="6"/>
  <c r="FL19" i="6"/>
  <c r="FL20" i="6"/>
  <c r="FL21" i="6"/>
  <c r="FL22" i="6"/>
  <c r="FL23" i="6"/>
  <c r="FL24" i="6"/>
  <c r="FL25" i="6"/>
  <c r="FL26" i="6"/>
  <c r="FL27" i="6"/>
  <c r="FL28" i="6"/>
  <c r="FL29" i="6"/>
  <c r="FL30" i="6"/>
  <c r="FL31" i="6"/>
  <c r="FL32" i="6"/>
  <c r="FL33" i="6"/>
  <c r="FL34" i="6"/>
  <c r="FL35" i="6"/>
  <c r="FL36" i="6"/>
  <c r="FL37" i="6"/>
  <c r="FL38" i="6"/>
  <c r="FL39" i="6"/>
  <c r="FL40" i="6"/>
  <c r="FL41" i="6"/>
  <c r="FL42" i="6"/>
  <c r="FL43" i="6"/>
  <c r="FL44" i="6"/>
  <c r="FL45" i="6"/>
  <c r="FL46" i="6"/>
  <c r="FL47" i="6"/>
  <c r="FL48" i="6"/>
  <c r="FL49" i="6"/>
  <c r="FL50" i="6"/>
  <c r="FL51" i="6"/>
  <c r="FL52" i="6"/>
  <c r="FL53" i="6"/>
  <c r="FL54" i="6"/>
  <c r="FL55" i="6"/>
  <c r="FL56" i="6"/>
  <c r="FL57" i="6"/>
  <c r="FL58" i="6"/>
  <c r="FL59" i="6"/>
  <c r="FL60" i="6"/>
  <c r="FL61" i="6"/>
  <c r="FL62" i="6"/>
  <c r="FL63" i="6"/>
  <c r="FL64" i="6"/>
  <c r="FL65" i="6"/>
  <c r="FL66" i="6"/>
  <c r="FL67" i="6"/>
  <c r="FL68" i="6"/>
  <c r="FL69" i="6"/>
  <c r="FL70" i="6"/>
  <c r="FL71" i="6"/>
  <c r="FL72" i="6"/>
  <c r="FL73" i="6"/>
  <c r="FL74" i="6"/>
  <c r="FL75" i="6"/>
  <c r="FL76" i="6"/>
  <c r="FL77" i="6"/>
  <c r="FL78" i="6"/>
  <c r="FL79" i="6"/>
  <c r="FL80" i="6"/>
  <c r="FL81" i="6"/>
  <c r="FL82" i="6"/>
  <c r="FL83" i="6"/>
  <c r="FL84" i="6"/>
  <c r="FL85" i="6"/>
  <c r="FL86" i="6"/>
  <c r="FL87" i="6"/>
  <c r="FL88" i="6"/>
  <c r="FL89" i="6"/>
  <c r="FL90" i="6"/>
  <c r="FL91" i="6"/>
  <c r="FL92" i="6"/>
  <c r="FL93" i="6"/>
  <c r="FL94" i="6"/>
  <c r="FL95" i="6"/>
  <c r="FL96" i="6"/>
  <c r="FL97" i="6"/>
  <c r="FL98" i="6"/>
  <c r="FL99" i="6"/>
  <c r="FL100" i="6"/>
  <c r="FL101" i="6"/>
  <c r="FL102" i="6"/>
  <c r="FL103" i="6"/>
  <c r="FL104" i="6"/>
  <c r="FL105" i="6"/>
  <c r="FL106" i="6"/>
  <c r="FL107" i="6"/>
  <c r="FL108" i="6"/>
  <c r="FL109" i="6"/>
  <c r="FL110" i="6"/>
  <c r="FL111" i="6"/>
  <c r="FL112" i="6"/>
  <c r="FL113" i="6"/>
  <c r="FL114" i="6"/>
  <c r="FL115" i="6"/>
  <c r="FL116" i="6"/>
  <c r="FL117" i="6"/>
  <c r="FL118" i="6"/>
  <c r="FL119" i="6"/>
  <c r="FL120" i="6"/>
  <c r="FL121" i="6"/>
  <c r="FL122" i="6"/>
  <c r="FL123" i="6"/>
  <c r="FL124" i="6"/>
  <c r="FL125" i="6"/>
  <c r="FL126" i="6"/>
  <c r="FL127" i="6"/>
  <c r="FL128" i="6"/>
  <c r="FL129" i="6"/>
  <c r="FL130" i="6"/>
  <c r="FL131" i="6"/>
  <c r="FL132" i="6"/>
  <c r="FL133" i="6"/>
  <c r="FL134" i="6"/>
  <c r="FL135" i="6"/>
  <c r="FL136" i="6"/>
  <c r="FL137" i="6"/>
  <c r="FL138" i="6"/>
  <c r="FL139" i="6"/>
  <c r="FL140" i="6"/>
  <c r="FL141" i="6"/>
  <c r="FL142" i="6"/>
  <c r="FL143" i="6"/>
  <c r="FL144" i="6"/>
  <c r="FL145" i="6"/>
  <c r="FL146" i="6"/>
  <c r="FL147" i="6"/>
  <c r="FL148" i="6"/>
  <c r="FL149" i="6"/>
  <c r="FL150" i="6"/>
  <c r="FL151" i="6"/>
  <c r="FL152" i="6"/>
  <c r="FL153" i="6"/>
  <c r="FL154" i="6"/>
  <c r="FL155" i="6"/>
  <c r="FL156" i="6"/>
  <c r="FL157" i="6"/>
  <c r="FL158" i="6"/>
  <c r="FL159" i="6"/>
  <c r="FL160" i="6"/>
  <c r="FL161" i="6"/>
  <c r="FL162" i="6"/>
  <c r="FL163" i="6"/>
  <c r="FL164" i="6"/>
  <c r="FL165" i="6"/>
  <c r="FL166" i="6"/>
  <c r="FL167" i="6"/>
  <c r="FL168" i="6"/>
  <c r="FL169" i="6"/>
  <c r="FL170" i="6"/>
  <c r="FL171" i="6"/>
  <c r="FL172" i="6"/>
  <c r="FL173" i="6"/>
  <c r="FL174" i="6"/>
  <c r="FL175" i="6"/>
  <c r="FL176" i="6"/>
  <c r="FL177" i="6"/>
  <c r="FL178" i="6"/>
  <c r="FL179" i="6"/>
  <c r="FL180" i="6"/>
  <c r="FL181" i="6"/>
  <c r="FL182" i="6"/>
  <c r="FL183" i="6"/>
  <c r="FL184" i="6"/>
  <c r="FL185" i="6"/>
  <c r="FL186" i="6"/>
  <c r="FL187" i="6"/>
  <c r="FL188" i="6"/>
  <c r="FL189" i="6"/>
  <c r="FL190" i="6"/>
  <c r="FL191" i="6"/>
  <c r="FL192" i="6"/>
  <c r="FL193" i="6"/>
  <c r="FL194" i="6"/>
  <c r="FL195" i="6"/>
  <c r="FL196" i="6"/>
  <c r="FL197" i="6"/>
  <c r="FL198" i="6"/>
  <c r="FL199" i="6"/>
  <c r="FL200" i="6"/>
  <c r="FL201" i="6"/>
  <c r="FL202" i="6"/>
  <c r="FL203" i="6"/>
  <c r="FL204" i="6"/>
  <c r="FL205" i="6"/>
  <c r="FL206" i="6"/>
  <c r="FL207" i="6"/>
  <c r="FL208" i="6"/>
  <c r="FL209" i="6"/>
  <c r="FL210" i="6"/>
  <c r="FL211" i="6"/>
  <c r="FL212" i="6"/>
  <c r="FL213" i="6"/>
  <c r="FL214" i="6"/>
  <c r="FL215" i="6"/>
  <c r="FL216" i="6"/>
  <c r="FL217" i="6"/>
  <c r="FL218" i="6"/>
  <c r="FL219" i="6"/>
  <c r="FL220" i="6"/>
  <c r="FL221" i="6"/>
  <c r="FL222" i="6"/>
  <c r="FL223" i="6"/>
  <c r="FL224" i="6"/>
  <c r="FL225" i="6"/>
  <c r="FL226" i="6"/>
  <c r="FL227" i="6"/>
  <c r="FL228" i="6"/>
  <c r="FL229" i="6"/>
  <c r="FL230" i="6"/>
  <c r="FL231" i="6"/>
  <c r="FL232" i="6"/>
  <c r="FL233" i="6"/>
  <c r="FL234" i="6"/>
  <c r="FL235" i="6"/>
  <c r="FL236" i="6"/>
  <c r="FL237" i="6"/>
  <c r="FL238" i="6"/>
  <c r="FL239" i="6"/>
  <c r="FL240" i="6"/>
  <c r="FL241" i="6"/>
  <c r="FL242" i="6"/>
  <c r="FL243" i="6"/>
  <c r="FL244" i="6"/>
  <c r="FL245" i="6"/>
  <c r="FL246" i="6"/>
  <c r="FL247" i="6"/>
  <c r="FL248" i="6"/>
  <c r="FL249" i="6"/>
  <c r="FL250" i="6"/>
  <c r="FL251" i="6"/>
  <c r="FL252" i="6"/>
  <c r="FL253" i="6"/>
  <c r="FL254" i="6"/>
  <c r="FL255" i="6"/>
  <c r="FL256" i="6"/>
  <c r="FL257" i="6"/>
  <c r="FL258" i="6"/>
  <c r="FL259" i="6"/>
  <c r="FL260" i="6"/>
  <c r="FL261" i="6"/>
  <c r="FL262" i="6"/>
  <c r="FL263" i="6"/>
  <c r="FL264" i="6"/>
  <c r="FL265" i="6"/>
  <c r="FL266" i="6"/>
  <c r="FL267" i="6"/>
  <c r="FL268" i="6"/>
  <c r="FL269" i="6"/>
  <c r="FL270" i="6"/>
  <c r="FL271" i="6"/>
  <c r="FL272" i="6"/>
  <c r="FL273" i="6"/>
  <c r="FL274" i="6"/>
  <c r="FL275" i="6"/>
  <c r="FL276" i="6"/>
  <c r="FL277" i="6"/>
  <c r="FL278" i="6"/>
  <c r="FL279" i="6"/>
  <c r="FL280" i="6"/>
  <c r="FL281" i="6"/>
  <c r="FL282" i="6"/>
  <c r="FL283" i="6"/>
  <c r="FL284" i="6"/>
  <c r="FL285" i="6"/>
  <c r="FL286" i="6"/>
  <c r="FL287" i="6"/>
  <c r="FL288" i="6"/>
  <c r="FL289" i="6"/>
  <c r="FL290" i="6"/>
  <c r="FL291" i="6"/>
  <c r="FL292" i="6"/>
  <c r="FL293" i="6"/>
  <c r="FL294" i="6"/>
  <c r="FL295" i="6"/>
  <c r="FL296" i="6"/>
  <c r="FL297" i="6"/>
  <c r="FL298" i="6"/>
  <c r="FL299" i="6"/>
  <c r="FL300" i="6"/>
  <c r="FL301" i="6"/>
  <c r="FL302" i="6"/>
  <c r="FL303" i="6"/>
  <c r="FL304" i="6"/>
  <c r="FL305" i="6"/>
  <c r="FL306" i="6"/>
  <c r="FL307" i="6"/>
  <c r="FL308" i="6"/>
  <c r="FL309" i="6"/>
  <c r="FL310" i="6"/>
  <c r="FL311" i="6"/>
  <c r="FL312" i="6"/>
  <c r="FL313" i="6"/>
  <c r="FL314" i="6"/>
  <c r="FL315" i="6"/>
  <c r="FL316" i="6"/>
  <c r="FL317" i="6"/>
  <c r="FL318" i="6"/>
  <c r="FL319" i="6"/>
  <c r="FL320" i="6"/>
  <c r="FL321" i="6"/>
  <c r="FL322" i="6"/>
  <c r="FL323" i="6"/>
  <c r="FL324" i="6"/>
  <c r="FL325" i="6"/>
  <c r="FL326" i="6"/>
  <c r="FL327" i="6"/>
  <c r="FL328" i="6"/>
  <c r="FL329" i="6"/>
  <c r="FL330" i="6"/>
  <c r="FL331" i="6"/>
  <c r="FL332" i="6"/>
  <c r="FL333" i="6"/>
  <c r="FL334" i="6"/>
  <c r="FL335" i="6"/>
  <c r="FL336" i="6"/>
  <c r="FL337" i="6"/>
  <c r="FL338" i="6"/>
  <c r="FL339" i="6"/>
  <c r="FL340" i="6"/>
  <c r="FL341" i="6"/>
  <c r="FL342" i="6"/>
  <c r="FL343" i="6"/>
  <c r="FL344" i="6"/>
  <c r="FL345" i="6"/>
  <c r="FL346" i="6"/>
  <c r="FL347" i="6"/>
  <c r="FL348" i="6"/>
  <c r="FL349" i="6"/>
  <c r="FL350" i="6"/>
  <c r="FL351" i="6"/>
  <c r="FL352" i="6"/>
  <c r="FL353" i="6"/>
  <c r="FL354" i="6"/>
  <c r="FL355" i="6"/>
  <c r="FL356" i="6"/>
  <c r="FL357" i="6"/>
  <c r="FL358" i="6"/>
  <c r="FL359" i="6"/>
  <c r="FL360" i="6"/>
  <c r="FL361" i="6"/>
  <c r="FL362" i="6"/>
  <c r="FL363" i="6"/>
  <c r="FL364" i="6"/>
  <c r="FL365" i="6"/>
  <c r="FL366" i="6"/>
  <c r="FL367" i="6"/>
  <c r="FL368" i="6"/>
  <c r="FL369" i="6"/>
  <c r="FL370" i="6"/>
  <c r="FL371" i="6"/>
  <c r="FL372" i="6"/>
  <c r="FL373" i="6"/>
  <c r="FL374" i="6"/>
  <c r="FL375" i="6"/>
  <c r="FL376" i="6"/>
  <c r="FL377" i="6"/>
  <c r="FL378" i="6"/>
  <c r="FL379" i="6"/>
  <c r="FL380" i="6"/>
  <c r="FL381" i="6"/>
  <c r="FL382" i="6"/>
  <c r="FL383" i="6"/>
  <c r="FL384" i="6"/>
  <c r="FL385" i="6"/>
  <c r="FL386" i="6"/>
  <c r="FL387" i="6"/>
  <c r="FL388" i="6"/>
  <c r="FL389" i="6"/>
  <c r="FL390" i="6"/>
  <c r="FL391" i="6"/>
  <c r="FL392" i="6"/>
  <c r="FL393" i="6"/>
  <c r="FL394" i="6"/>
  <c r="FL395" i="6"/>
  <c r="FL396" i="6"/>
  <c r="FL397" i="6"/>
  <c r="FL398" i="6"/>
  <c r="FL399" i="6"/>
  <c r="FL400" i="6"/>
  <c r="FL401" i="6"/>
  <c r="FL402" i="6"/>
  <c r="FL403" i="6"/>
  <c r="FL404" i="6"/>
  <c r="FL405" i="6"/>
  <c r="FL406" i="6"/>
  <c r="FL407" i="6"/>
  <c r="FL408" i="6"/>
  <c r="FL409" i="6"/>
  <c r="FL410" i="6"/>
  <c r="FL411" i="6"/>
  <c r="FL412" i="6"/>
  <c r="FL413" i="6"/>
  <c r="FL414" i="6"/>
  <c r="FL415" i="6"/>
  <c r="FL416" i="6"/>
  <c r="FL417" i="6"/>
  <c r="FL418" i="6"/>
  <c r="FL419" i="6"/>
  <c r="FL420" i="6"/>
  <c r="FL421" i="6"/>
  <c r="FL422" i="6"/>
  <c r="FL423" i="6"/>
  <c r="FL424" i="6"/>
  <c r="FL425" i="6"/>
  <c r="FL426" i="6"/>
  <c r="FL427" i="6"/>
  <c r="FL428" i="6"/>
  <c r="FL429" i="6"/>
  <c r="FL430" i="6"/>
  <c r="FL431" i="6"/>
  <c r="FL432" i="6"/>
  <c r="FL433" i="6"/>
  <c r="FL434" i="6"/>
  <c r="FL435" i="6"/>
  <c r="FL436" i="6"/>
  <c r="FL437" i="6"/>
  <c r="FL438" i="6"/>
  <c r="FL439" i="6"/>
  <c r="FL440" i="6"/>
  <c r="FL441" i="6"/>
  <c r="FL442" i="6"/>
  <c r="FL443" i="6"/>
  <c r="FL444" i="6"/>
  <c r="FL445" i="6"/>
  <c r="FL446" i="6"/>
  <c r="FL447" i="6"/>
  <c r="FL448" i="6"/>
  <c r="FL449" i="6"/>
  <c r="FL450" i="6"/>
  <c r="FL451" i="6"/>
  <c r="FL452" i="6"/>
  <c r="FL453" i="6"/>
  <c r="FL454" i="6"/>
  <c r="FL455" i="6"/>
  <c r="FL456" i="6"/>
  <c r="FL457" i="6"/>
  <c r="FL458" i="6"/>
  <c r="FL459" i="6"/>
  <c r="FL460" i="6"/>
  <c r="FL461" i="6"/>
  <c r="FL462" i="6"/>
  <c r="FL463" i="6"/>
  <c r="FL464" i="6"/>
  <c r="FL465" i="6"/>
  <c r="FL466" i="6"/>
  <c r="FL467" i="6"/>
  <c r="FL468" i="6"/>
  <c r="FL469" i="6"/>
  <c r="FL470" i="6"/>
  <c r="FL471" i="6"/>
  <c r="FL472" i="6"/>
  <c r="FL473" i="6"/>
  <c r="FL474" i="6"/>
  <c r="FL475" i="6"/>
  <c r="FL476" i="6"/>
  <c r="FL477" i="6"/>
  <c r="FL478" i="6"/>
  <c r="FL479" i="6"/>
  <c r="FL480" i="6"/>
  <c r="FL481" i="6"/>
  <c r="FL482" i="6"/>
  <c r="FL483" i="6"/>
  <c r="FL484" i="6"/>
  <c r="FL485" i="6"/>
  <c r="FL486" i="6"/>
  <c r="FL487" i="6"/>
  <c r="FL488" i="6"/>
  <c r="FL489" i="6"/>
  <c r="FL490" i="6"/>
  <c r="FL491" i="6"/>
  <c r="FL492" i="6"/>
  <c r="FL493" i="6"/>
  <c r="FL494" i="6"/>
  <c r="FL495" i="6"/>
  <c r="FL496" i="6"/>
  <c r="FL497" i="6"/>
  <c r="FL498" i="6"/>
  <c r="FL499" i="6"/>
  <c r="FL500" i="6"/>
  <c r="FL501" i="6"/>
  <c r="FL502" i="6"/>
  <c r="FL503" i="6"/>
  <c r="FL504" i="6"/>
  <c r="FL505" i="6"/>
  <c r="FR7" i="6"/>
  <c r="FR8" i="6"/>
  <c r="FR9" i="6"/>
  <c r="FR10" i="6"/>
  <c r="FR11" i="6"/>
  <c r="FR12" i="6"/>
  <c r="FR13" i="6"/>
  <c r="FR14" i="6"/>
  <c r="FR15" i="6"/>
  <c r="FR16" i="6"/>
  <c r="FR17" i="6"/>
  <c r="FR18" i="6"/>
  <c r="FR19" i="6"/>
  <c r="FR20" i="6"/>
  <c r="FR21" i="6"/>
  <c r="FR22" i="6"/>
  <c r="FR23" i="6"/>
  <c r="FR24" i="6"/>
  <c r="FR25" i="6"/>
  <c r="FR26" i="6"/>
  <c r="FR27" i="6"/>
  <c r="FR28" i="6"/>
  <c r="FR29" i="6"/>
  <c r="FR30" i="6"/>
  <c r="FR31" i="6"/>
  <c r="FR32" i="6"/>
  <c r="FR33" i="6"/>
  <c r="FR34" i="6"/>
  <c r="FR35" i="6"/>
  <c r="FR36" i="6"/>
  <c r="FR37" i="6"/>
  <c r="FR38" i="6"/>
  <c r="FR39" i="6"/>
  <c r="FR40" i="6"/>
  <c r="FR41" i="6"/>
  <c r="FR42" i="6"/>
  <c r="FR43" i="6"/>
  <c r="FR44" i="6"/>
  <c r="FR45" i="6"/>
  <c r="FR46" i="6"/>
  <c r="FR47" i="6"/>
  <c r="FR48" i="6"/>
  <c r="FR49" i="6"/>
  <c r="FR50" i="6"/>
  <c r="FR51" i="6"/>
  <c r="FR52" i="6"/>
  <c r="FR53" i="6"/>
  <c r="FR54" i="6"/>
  <c r="FR55" i="6"/>
  <c r="FR56" i="6"/>
  <c r="FR57" i="6"/>
  <c r="FR58" i="6"/>
  <c r="FR59" i="6"/>
  <c r="FR60" i="6"/>
  <c r="FR61" i="6"/>
  <c r="FR62" i="6"/>
  <c r="FR63" i="6"/>
  <c r="FR64" i="6"/>
  <c r="FR65" i="6"/>
  <c r="FR66" i="6"/>
  <c r="FR67" i="6"/>
  <c r="FR68" i="6"/>
  <c r="FR69" i="6"/>
  <c r="FR70" i="6"/>
  <c r="FR71" i="6"/>
  <c r="FR72" i="6"/>
  <c r="FR73" i="6"/>
  <c r="FR74" i="6"/>
  <c r="FR75" i="6"/>
  <c r="FR76" i="6"/>
  <c r="FR77" i="6"/>
  <c r="FR78" i="6"/>
  <c r="FR79" i="6"/>
  <c r="FR80" i="6"/>
  <c r="FR81" i="6"/>
  <c r="FR82" i="6"/>
  <c r="FR83" i="6"/>
  <c r="FR84" i="6"/>
  <c r="FR85" i="6"/>
  <c r="FR86" i="6"/>
  <c r="FR87" i="6"/>
  <c r="FR88" i="6"/>
  <c r="FR89" i="6"/>
  <c r="FR90" i="6"/>
  <c r="FR91" i="6"/>
  <c r="FR92" i="6"/>
  <c r="FR93" i="6"/>
  <c r="FR94" i="6"/>
  <c r="FR95" i="6"/>
  <c r="FR96" i="6"/>
  <c r="FR97" i="6"/>
  <c r="FR98" i="6"/>
  <c r="FR99" i="6"/>
  <c r="FR100" i="6"/>
  <c r="FR101" i="6"/>
  <c r="FR102" i="6"/>
  <c r="FR103" i="6"/>
  <c r="FR104" i="6"/>
  <c r="FR105" i="6"/>
  <c r="FR106" i="6"/>
  <c r="FR107" i="6"/>
  <c r="FR108" i="6"/>
  <c r="FR109" i="6"/>
  <c r="FR110" i="6"/>
  <c r="FR111" i="6"/>
  <c r="FR112" i="6"/>
  <c r="FR113" i="6"/>
  <c r="FR114" i="6"/>
  <c r="FR115" i="6"/>
  <c r="FR116" i="6"/>
  <c r="FR117" i="6"/>
  <c r="FR118" i="6"/>
  <c r="FR119" i="6"/>
  <c r="FR120" i="6"/>
  <c r="FR121" i="6"/>
  <c r="FR122" i="6"/>
  <c r="FR123" i="6"/>
  <c r="FR124" i="6"/>
  <c r="FR125" i="6"/>
  <c r="FR126" i="6"/>
  <c r="FR127" i="6"/>
  <c r="FR128" i="6"/>
  <c r="FR129" i="6"/>
  <c r="FR130" i="6"/>
  <c r="FR131" i="6"/>
  <c r="FR132" i="6"/>
  <c r="FR133" i="6"/>
  <c r="FR134" i="6"/>
  <c r="FR135" i="6"/>
  <c r="FR136" i="6"/>
  <c r="FR137" i="6"/>
  <c r="FR138" i="6"/>
  <c r="FR139" i="6"/>
  <c r="FR140" i="6"/>
  <c r="FR141" i="6"/>
  <c r="FR142" i="6"/>
  <c r="FR143" i="6"/>
  <c r="FR144" i="6"/>
  <c r="FR145" i="6"/>
  <c r="FR146" i="6"/>
  <c r="FR147" i="6"/>
  <c r="FR148" i="6"/>
  <c r="FR149" i="6"/>
  <c r="FR150" i="6"/>
  <c r="FR151" i="6"/>
  <c r="FR152" i="6"/>
  <c r="FR153" i="6"/>
  <c r="FR154" i="6"/>
  <c r="FR155" i="6"/>
  <c r="FR156" i="6"/>
  <c r="FR157" i="6"/>
  <c r="FR158" i="6"/>
  <c r="FR159" i="6"/>
  <c r="FR160" i="6"/>
  <c r="FR161" i="6"/>
  <c r="FR162" i="6"/>
  <c r="FR163" i="6"/>
  <c r="FR164" i="6"/>
  <c r="FR165" i="6"/>
  <c r="FR166" i="6"/>
  <c r="FR167" i="6"/>
  <c r="FR168" i="6"/>
  <c r="FR169" i="6"/>
  <c r="FR170" i="6"/>
  <c r="FR171" i="6"/>
  <c r="FR172" i="6"/>
  <c r="FR173" i="6"/>
  <c r="FR174" i="6"/>
  <c r="FR175" i="6"/>
  <c r="FR176" i="6"/>
  <c r="FR177" i="6"/>
  <c r="FR178" i="6"/>
  <c r="FR179" i="6"/>
  <c r="FR180" i="6"/>
  <c r="FR181" i="6"/>
  <c r="FR182" i="6"/>
  <c r="FR183" i="6"/>
  <c r="FR184" i="6"/>
  <c r="FR185" i="6"/>
  <c r="FR186" i="6"/>
  <c r="FR187" i="6"/>
  <c r="FR188" i="6"/>
  <c r="FR189" i="6"/>
  <c r="FR190" i="6"/>
  <c r="FR191" i="6"/>
  <c r="FR192" i="6"/>
  <c r="FR193" i="6"/>
  <c r="FR194" i="6"/>
  <c r="FR195" i="6"/>
  <c r="FR196" i="6"/>
  <c r="FR197" i="6"/>
  <c r="FR198" i="6"/>
  <c r="FR199" i="6"/>
  <c r="FR200" i="6"/>
  <c r="FR201" i="6"/>
  <c r="FR202" i="6"/>
  <c r="FR203" i="6"/>
  <c r="FR204" i="6"/>
  <c r="FR205" i="6"/>
  <c r="FR206" i="6"/>
  <c r="FR207" i="6"/>
  <c r="FR208" i="6"/>
  <c r="FR209" i="6"/>
  <c r="FR210" i="6"/>
  <c r="FR211" i="6"/>
  <c r="FR212" i="6"/>
  <c r="FR213" i="6"/>
  <c r="FR214" i="6"/>
  <c r="FR215" i="6"/>
  <c r="FR216" i="6"/>
  <c r="FR217" i="6"/>
  <c r="FR218" i="6"/>
  <c r="FR219" i="6"/>
  <c r="FR220" i="6"/>
  <c r="FR221" i="6"/>
  <c r="FR222" i="6"/>
  <c r="FR223" i="6"/>
  <c r="FR224" i="6"/>
  <c r="FR225" i="6"/>
  <c r="FR226" i="6"/>
  <c r="FR227" i="6"/>
  <c r="FR228" i="6"/>
  <c r="FR229" i="6"/>
  <c r="FR230" i="6"/>
  <c r="FR231" i="6"/>
  <c r="FR232" i="6"/>
  <c r="FR233" i="6"/>
  <c r="FR234" i="6"/>
  <c r="FR235" i="6"/>
  <c r="FR236" i="6"/>
  <c r="FR237" i="6"/>
  <c r="FR238" i="6"/>
  <c r="FR239" i="6"/>
  <c r="FR240" i="6"/>
  <c r="FR241" i="6"/>
  <c r="FR242" i="6"/>
  <c r="FR243" i="6"/>
  <c r="FR244" i="6"/>
  <c r="FR245" i="6"/>
  <c r="FR246" i="6"/>
  <c r="FR247" i="6"/>
  <c r="FR248" i="6"/>
  <c r="FR249" i="6"/>
  <c r="FR250" i="6"/>
  <c r="FR251" i="6"/>
  <c r="FR252" i="6"/>
  <c r="FR253" i="6"/>
  <c r="FR254" i="6"/>
  <c r="FR255" i="6"/>
  <c r="FR256" i="6"/>
  <c r="FR257" i="6"/>
  <c r="FR258" i="6"/>
  <c r="FR259" i="6"/>
  <c r="FR260" i="6"/>
  <c r="FR261" i="6"/>
  <c r="FR262" i="6"/>
  <c r="FR263" i="6"/>
  <c r="FR264" i="6"/>
  <c r="FR265" i="6"/>
  <c r="FR266" i="6"/>
  <c r="FR267" i="6"/>
  <c r="FR268" i="6"/>
  <c r="FR269" i="6"/>
  <c r="FR270" i="6"/>
  <c r="FR271" i="6"/>
  <c r="FR272" i="6"/>
  <c r="FR273" i="6"/>
  <c r="FR274" i="6"/>
  <c r="FR275" i="6"/>
  <c r="FR276" i="6"/>
  <c r="FR277" i="6"/>
  <c r="FR278" i="6"/>
  <c r="FR279" i="6"/>
  <c r="FR280" i="6"/>
  <c r="FR281" i="6"/>
  <c r="FR282" i="6"/>
  <c r="FR283" i="6"/>
  <c r="FR284" i="6"/>
  <c r="FR285" i="6"/>
  <c r="FR286" i="6"/>
  <c r="FR287" i="6"/>
  <c r="FR288" i="6"/>
  <c r="FR289" i="6"/>
  <c r="FR290" i="6"/>
  <c r="FR291" i="6"/>
  <c r="FR292" i="6"/>
  <c r="FR293" i="6"/>
  <c r="FR294" i="6"/>
  <c r="FR295" i="6"/>
  <c r="FR296" i="6"/>
  <c r="FR297" i="6"/>
  <c r="FR298" i="6"/>
  <c r="FR299" i="6"/>
  <c r="FR300" i="6"/>
  <c r="FR301" i="6"/>
  <c r="FR302" i="6"/>
  <c r="FR303" i="6"/>
  <c r="FR304" i="6"/>
  <c r="FR305" i="6"/>
  <c r="FR306" i="6"/>
  <c r="FR307" i="6"/>
  <c r="FR308" i="6"/>
  <c r="FR309" i="6"/>
  <c r="FR310" i="6"/>
  <c r="FR311" i="6"/>
  <c r="FR312" i="6"/>
  <c r="FR313" i="6"/>
  <c r="FR314" i="6"/>
  <c r="FR315" i="6"/>
  <c r="FR316" i="6"/>
  <c r="FR317" i="6"/>
  <c r="FR318" i="6"/>
  <c r="FR319" i="6"/>
  <c r="FR320" i="6"/>
  <c r="FR321" i="6"/>
  <c r="FR322" i="6"/>
  <c r="FR323" i="6"/>
  <c r="FR324" i="6"/>
  <c r="FR325" i="6"/>
  <c r="FR326" i="6"/>
  <c r="FR327" i="6"/>
  <c r="FR328" i="6"/>
  <c r="FR329" i="6"/>
  <c r="FR330" i="6"/>
  <c r="FR331" i="6"/>
  <c r="FR332" i="6"/>
  <c r="FR333" i="6"/>
  <c r="FR334" i="6"/>
  <c r="FR335" i="6"/>
  <c r="FR336" i="6"/>
  <c r="FR337" i="6"/>
  <c r="FR338" i="6"/>
  <c r="FR339" i="6"/>
  <c r="FR340" i="6"/>
  <c r="FR341" i="6"/>
  <c r="FR342" i="6"/>
  <c r="FR343" i="6"/>
  <c r="FR344" i="6"/>
  <c r="FR345" i="6"/>
  <c r="FR346" i="6"/>
  <c r="FR347" i="6"/>
  <c r="FR348" i="6"/>
  <c r="FR349" i="6"/>
  <c r="FR350" i="6"/>
  <c r="FR351" i="6"/>
  <c r="FR352" i="6"/>
  <c r="FR353" i="6"/>
  <c r="FR354" i="6"/>
  <c r="FR355" i="6"/>
  <c r="FR356" i="6"/>
  <c r="FR357" i="6"/>
  <c r="FR358" i="6"/>
  <c r="FR359" i="6"/>
  <c r="FR360" i="6"/>
  <c r="FR361" i="6"/>
  <c r="FR362" i="6"/>
  <c r="FR363" i="6"/>
  <c r="FR364" i="6"/>
  <c r="FR365" i="6"/>
  <c r="FR366" i="6"/>
  <c r="FR367" i="6"/>
  <c r="FR368" i="6"/>
  <c r="FR369" i="6"/>
  <c r="FR370" i="6"/>
  <c r="FR371" i="6"/>
  <c r="FR372" i="6"/>
  <c r="FR373" i="6"/>
  <c r="FR374" i="6"/>
  <c r="FR375" i="6"/>
  <c r="FR376" i="6"/>
  <c r="FR377" i="6"/>
  <c r="FR378" i="6"/>
  <c r="FR379" i="6"/>
  <c r="FR380" i="6"/>
  <c r="FR381" i="6"/>
  <c r="FR382" i="6"/>
  <c r="FR383" i="6"/>
  <c r="FR384" i="6"/>
  <c r="FR385" i="6"/>
  <c r="FR386" i="6"/>
  <c r="FR387" i="6"/>
  <c r="FR388" i="6"/>
  <c r="FR389" i="6"/>
  <c r="FR390" i="6"/>
  <c r="FR391" i="6"/>
  <c r="FR392" i="6"/>
  <c r="FR393" i="6"/>
  <c r="FR394" i="6"/>
  <c r="FR395" i="6"/>
  <c r="FR396" i="6"/>
  <c r="FR397" i="6"/>
  <c r="FR398" i="6"/>
  <c r="FR399" i="6"/>
  <c r="FR400" i="6"/>
  <c r="FR401" i="6"/>
  <c r="FR402" i="6"/>
  <c r="FR403" i="6"/>
  <c r="FR404" i="6"/>
  <c r="FR405" i="6"/>
  <c r="FR406" i="6"/>
  <c r="FR407" i="6"/>
  <c r="FR408" i="6"/>
  <c r="FR409" i="6"/>
  <c r="FR410" i="6"/>
  <c r="FR411" i="6"/>
  <c r="FR412" i="6"/>
  <c r="FR413" i="6"/>
  <c r="FR414" i="6"/>
  <c r="FR415" i="6"/>
  <c r="FR416" i="6"/>
  <c r="FR417" i="6"/>
  <c r="FR418" i="6"/>
  <c r="FR419" i="6"/>
  <c r="FR420" i="6"/>
  <c r="FR421" i="6"/>
  <c r="FR422" i="6"/>
  <c r="FR423" i="6"/>
  <c r="FR424" i="6"/>
  <c r="FR425" i="6"/>
  <c r="FR426" i="6"/>
  <c r="FR427" i="6"/>
  <c r="FR428" i="6"/>
  <c r="FR429" i="6"/>
  <c r="FR430" i="6"/>
  <c r="FR431" i="6"/>
  <c r="FR432" i="6"/>
  <c r="FR433" i="6"/>
  <c r="FR434" i="6"/>
  <c r="FR435" i="6"/>
  <c r="FR436" i="6"/>
  <c r="FR437" i="6"/>
  <c r="FR438" i="6"/>
  <c r="FR439" i="6"/>
  <c r="FR440" i="6"/>
  <c r="FR441" i="6"/>
  <c r="FR442" i="6"/>
  <c r="FR443" i="6"/>
  <c r="FR444" i="6"/>
  <c r="FR445" i="6"/>
  <c r="FR446" i="6"/>
  <c r="FR447" i="6"/>
  <c r="FR448" i="6"/>
  <c r="FR449" i="6"/>
  <c r="FR450" i="6"/>
  <c r="FR451" i="6"/>
  <c r="FR452" i="6"/>
  <c r="FR453" i="6"/>
  <c r="FR454" i="6"/>
  <c r="FR455" i="6"/>
  <c r="FR456" i="6"/>
  <c r="FR457" i="6"/>
  <c r="FR458" i="6"/>
  <c r="FR459" i="6"/>
  <c r="FR460" i="6"/>
  <c r="FR461" i="6"/>
  <c r="FR462" i="6"/>
  <c r="FR463" i="6"/>
  <c r="FR464" i="6"/>
  <c r="FR465" i="6"/>
  <c r="FR466" i="6"/>
  <c r="FR467" i="6"/>
  <c r="FR468" i="6"/>
  <c r="FR469" i="6"/>
  <c r="FR470" i="6"/>
  <c r="FR471" i="6"/>
  <c r="FR472" i="6"/>
  <c r="FR473" i="6"/>
  <c r="FR474" i="6"/>
  <c r="FR475" i="6"/>
  <c r="FR476" i="6"/>
  <c r="FR477" i="6"/>
  <c r="FR478" i="6"/>
  <c r="FR479" i="6"/>
  <c r="FR480" i="6"/>
  <c r="FR481" i="6"/>
  <c r="FR482" i="6"/>
  <c r="FR483" i="6"/>
  <c r="FR484" i="6"/>
  <c r="FR485" i="6"/>
  <c r="FR486" i="6"/>
  <c r="FR487" i="6"/>
  <c r="FR488" i="6"/>
  <c r="FR489" i="6"/>
  <c r="FR490" i="6"/>
  <c r="FR491" i="6"/>
  <c r="FR492" i="6"/>
  <c r="FR493" i="6"/>
  <c r="FR494" i="6"/>
  <c r="FR495" i="6"/>
  <c r="FR496" i="6"/>
  <c r="FR497" i="6"/>
  <c r="FR498" i="6"/>
  <c r="FR499" i="6"/>
  <c r="FR500" i="6"/>
  <c r="FR501" i="6"/>
  <c r="FR502" i="6"/>
  <c r="FR503" i="6"/>
  <c r="FR504" i="6"/>
  <c r="FR505" i="6"/>
  <c r="FS7" i="6"/>
  <c r="FS8" i="6"/>
  <c r="FS9" i="6"/>
  <c r="FS10" i="6"/>
  <c r="FS11" i="6"/>
  <c r="FS12" i="6"/>
  <c r="FS13" i="6"/>
  <c r="FS14" i="6"/>
  <c r="FS15" i="6"/>
  <c r="FS16" i="6"/>
  <c r="FS17" i="6"/>
  <c r="FS18" i="6"/>
  <c r="FS19" i="6"/>
  <c r="FS20" i="6"/>
  <c r="FS21" i="6"/>
  <c r="FS22" i="6"/>
  <c r="FS23" i="6"/>
  <c r="FS24" i="6"/>
  <c r="FS25" i="6"/>
  <c r="FS26" i="6"/>
  <c r="FS27" i="6"/>
  <c r="FS28" i="6"/>
  <c r="FS29" i="6"/>
  <c r="FS30" i="6"/>
  <c r="FS31" i="6"/>
  <c r="FS32" i="6"/>
  <c r="FS33" i="6"/>
  <c r="FS34" i="6"/>
  <c r="FS35" i="6"/>
  <c r="FS36" i="6"/>
  <c r="FS37" i="6"/>
  <c r="FS38" i="6"/>
  <c r="FS39" i="6"/>
  <c r="FS40" i="6"/>
  <c r="FS41" i="6"/>
  <c r="FS42" i="6"/>
  <c r="FS43" i="6"/>
  <c r="FS44" i="6"/>
  <c r="FS45" i="6"/>
  <c r="FS46" i="6"/>
  <c r="FS47" i="6"/>
  <c r="FS48" i="6"/>
  <c r="FS49" i="6"/>
  <c r="FS50" i="6"/>
  <c r="FS51" i="6"/>
  <c r="FS52" i="6"/>
  <c r="FS53" i="6"/>
  <c r="FS54" i="6"/>
  <c r="FS55" i="6"/>
  <c r="FS56" i="6"/>
  <c r="FS57" i="6"/>
  <c r="FS58" i="6"/>
  <c r="FS59" i="6"/>
  <c r="FS60" i="6"/>
  <c r="FS61" i="6"/>
  <c r="FS62" i="6"/>
  <c r="FS63" i="6"/>
  <c r="FS64" i="6"/>
  <c r="FS65" i="6"/>
  <c r="FS66" i="6"/>
  <c r="FS67" i="6"/>
  <c r="FS68" i="6"/>
  <c r="FS69" i="6"/>
  <c r="FS70" i="6"/>
  <c r="FS71" i="6"/>
  <c r="FS72" i="6"/>
  <c r="FS73" i="6"/>
  <c r="FS74" i="6"/>
  <c r="FS75" i="6"/>
  <c r="FS76" i="6"/>
  <c r="FS77" i="6"/>
  <c r="FS78" i="6"/>
  <c r="FS79" i="6"/>
  <c r="FS80" i="6"/>
  <c r="FS81" i="6"/>
  <c r="FS82" i="6"/>
  <c r="FS83" i="6"/>
  <c r="FS84" i="6"/>
  <c r="FS85" i="6"/>
  <c r="FS86" i="6"/>
  <c r="FS87" i="6"/>
  <c r="FS88" i="6"/>
  <c r="FS89" i="6"/>
  <c r="FS90" i="6"/>
  <c r="FS91" i="6"/>
  <c r="FS92" i="6"/>
  <c r="FS93" i="6"/>
  <c r="FS94" i="6"/>
  <c r="FS95" i="6"/>
  <c r="FS96" i="6"/>
  <c r="FS97" i="6"/>
  <c r="FS98" i="6"/>
  <c r="FS99" i="6"/>
  <c r="FS100" i="6"/>
  <c r="FS101" i="6"/>
  <c r="FS102" i="6"/>
  <c r="FS103" i="6"/>
  <c r="FS104" i="6"/>
  <c r="FS105" i="6"/>
  <c r="FS106" i="6"/>
  <c r="FS107" i="6"/>
  <c r="FS108" i="6"/>
  <c r="FS109" i="6"/>
  <c r="FS110" i="6"/>
  <c r="FS111" i="6"/>
  <c r="FS112" i="6"/>
  <c r="FS113" i="6"/>
  <c r="FS114" i="6"/>
  <c r="FS115" i="6"/>
  <c r="FS116" i="6"/>
  <c r="FS117" i="6"/>
  <c r="FS118" i="6"/>
  <c r="FS119" i="6"/>
  <c r="FS120" i="6"/>
  <c r="FS121" i="6"/>
  <c r="FS122" i="6"/>
  <c r="FS123" i="6"/>
  <c r="FS124" i="6"/>
  <c r="FS125" i="6"/>
  <c r="FS126" i="6"/>
  <c r="FS127" i="6"/>
  <c r="FS128" i="6"/>
  <c r="FS129" i="6"/>
  <c r="FS130" i="6"/>
  <c r="FS131" i="6"/>
  <c r="FS132" i="6"/>
  <c r="FS133" i="6"/>
  <c r="FS134" i="6"/>
  <c r="FS135" i="6"/>
  <c r="FS136" i="6"/>
  <c r="FS137" i="6"/>
  <c r="FS138" i="6"/>
  <c r="FS139" i="6"/>
  <c r="FS140" i="6"/>
  <c r="FS141" i="6"/>
  <c r="FS142" i="6"/>
  <c r="FS143" i="6"/>
  <c r="FS144" i="6"/>
  <c r="FS145" i="6"/>
  <c r="FS146" i="6"/>
  <c r="FS147" i="6"/>
  <c r="FS148" i="6"/>
  <c r="FS149" i="6"/>
  <c r="FS150" i="6"/>
  <c r="FS151" i="6"/>
  <c r="FS152" i="6"/>
  <c r="FS153" i="6"/>
  <c r="FS154" i="6"/>
  <c r="FS155" i="6"/>
  <c r="FS156" i="6"/>
  <c r="FS157" i="6"/>
  <c r="FS158" i="6"/>
  <c r="FS159" i="6"/>
  <c r="FS160" i="6"/>
  <c r="FS161" i="6"/>
  <c r="FS162" i="6"/>
  <c r="FS163" i="6"/>
  <c r="FS164" i="6"/>
  <c r="FS165" i="6"/>
  <c r="FS166" i="6"/>
  <c r="FS167" i="6"/>
  <c r="FS168" i="6"/>
  <c r="FS169" i="6"/>
  <c r="FS170" i="6"/>
  <c r="FS171" i="6"/>
  <c r="FS172" i="6"/>
  <c r="FS173" i="6"/>
  <c r="FS174" i="6"/>
  <c r="FS175" i="6"/>
  <c r="FS176" i="6"/>
  <c r="FS177" i="6"/>
  <c r="FS178" i="6"/>
  <c r="FS179" i="6"/>
  <c r="FS180" i="6"/>
  <c r="FS181" i="6"/>
  <c r="FS182" i="6"/>
  <c r="FS183" i="6"/>
  <c r="FS184" i="6"/>
  <c r="FS185" i="6"/>
  <c r="FS186" i="6"/>
  <c r="FS187" i="6"/>
  <c r="FS188" i="6"/>
  <c r="FS189" i="6"/>
  <c r="FS190" i="6"/>
  <c r="FS191" i="6"/>
  <c r="FS192" i="6"/>
  <c r="FS193" i="6"/>
  <c r="FS194" i="6"/>
  <c r="FS195" i="6"/>
  <c r="FS196" i="6"/>
  <c r="FS197" i="6"/>
  <c r="FS198" i="6"/>
  <c r="FS199" i="6"/>
  <c r="FS200" i="6"/>
  <c r="FS201" i="6"/>
  <c r="FS202" i="6"/>
  <c r="FS203" i="6"/>
  <c r="FS204" i="6"/>
  <c r="FS205" i="6"/>
  <c r="FS206" i="6"/>
  <c r="FS207" i="6"/>
  <c r="FS208" i="6"/>
  <c r="FS209" i="6"/>
  <c r="FS210" i="6"/>
  <c r="FS211" i="6"/>
  <c r="FS212" i="6"/>
  <c r="FS213" i="6"/>
  <c r="FS214" i="6"/>
  <c r="FS215" i="6"/>
  <c r="FS216" i="6"/>
  <c r="FS217" i="6"/>
  <c r="FS218" i="6"/>
  <c r="FS219" i="6"/>
  <c r="FS220" i="6"/>
  <c r="FS221" i="6"/>
  <c r="FS222" i="6"/>
  <c r="FS223" i="6"/>
  <c r="FS224" i="6"/>
  <c r="FS225" i="6"/>
  <c r="FS226" i="6"/>
  <c r="FS227" i="6"/>
  <c r="FS228" i="6"/>
  <c r="FS229" i="6"/>
  <c r="FS230" i="6"/>
  <c r="FS231" i="6"/>
  <c r="FS232" i="6"/>
  <c r="FS233" i="6"/>
  <c r="FS234" i="6"/>
  <c r="FS235" i="6"/>
  <c r="FS236" i="6"/>
  <c r="FS237" i="6"/>
  <c r="FS238" i="6"/>
  <c r="FS239" i="6"/>
  <c r="FS240" i="6"/>
  <c r="FS241" i="6"/>
  <c r="FS242" i="6"/>
  <c r="FS243" i="6"/>
  <c r="FS244" i="6"/>
  <c r="FS245" i="6"/>
  <c r="FS246" i="6"/>
  <c r="FS247" i="6"/>
  <c r="FS248" i="6"/>
  <c r="FS249" i="6"/>
  <c r="FS250" i="6"/>
  <c r="FS251" i="6"/>
  <c r="FS252" i="6"/>
  <c r="FS253" i="6"/>
  <c r="FS254" i="6"/>
  <c r="FS255" i="6"/>
  <c r="FS256" i="6"/>
  <c r="FS257" i="6"/>
  <c r="FS258" i="6"/>
  <c r="FS259" i="6"/>
  <c r="FS260" i="6"/>
  <c r="FS261" i="6"/>
  <c r="FS262" i="6"/>
  <c r="FS263" i="6"/>
  <c r="FS264" i="6"/>
  <c r="FS265" i="6"/>
  <c r="FS266" i="6"/>
  <c r="FS267" i="6"/>
  <c r="FS268" i="6"/>
  <c r="FS269" i="6"/>
  <c r="FS270" i="6"/>
  <c r="FS271" i="6"/>
  <c r="FS272" i="6"/>
  <c r="FS273" i="6"/>
  <c r="FS274" i="6"/>
  <c r="FS275" i="6"/>
  <c r="FS276" i="6"/>
  <c r="FS277" i="6"/>
  <c r="FS278" i="6"/>
  <c r="FS279" i="6"/>
  <c r="FS280" i="6"/>
  <c r="FS281" i="6"/>
  <c r="FS282" i="6"/>
  <c r="FS283" i="6"/>
  <c r="FS284" i="6"/>
  <c r="FS285" i="6"/>
  <c r="FS286" i="6"/>
  <c r="FS287" i="6"/>
  <c r="FS288" i="6"/>
  <c r="FS289" i="6"/>
  <c r="FS290" i="6"/>
  <c r="FS291" i="6"/>
  <c r="FS292" i="6"/>
  <c r="FS293" i="6"/>
  <c r="FS294" i="6"/>
  <c r="FS295" i="6"/>
  <c r="FS296" i="6"/>
  <c r="FS297" i="6"/>
  <c r="FS298" i="6"/>
  <c r="FS299" i="6"/>
  <c r="FS300" i="6"/>
  <c r="FS301" i="6"/>
  <c r="FS302" i="6"/>
  <c r="FS303" i="6"/>
  <c r="FS304" i="6"/>
  <c r="FS305" i="6"/>
  <c r="FS306" i="6"/>
  <c r="FS307" i="6"/>
  <c r="FS308" i="6"/>
  <c r="FS309" i="6"/>
  <c r="FS310" i="6"/>
  <c r="FS311" i="6"/>
  <c r="FS312" i="6"/>
  <c r="FS313" i="6"/>
  <c r="FS314" i="6"/>
  <c r="FS315" i="6"/>
  <c r="FS316" i="6"/>
  <c r="FS317" i="6"/>
  <c r="FS318" i="6"/>
  <c r="FS319" i="6"/>
  <c r="FS320" i="6"/>
  <c r="FS321" i="6"/>
  <c r="FS322" i="6"/>
  <c r="FS323" i="6"/>
  <c r="FS324" i="6"/>
  <c r="FS325" i="6"/>
  <c r="FS326" i="6"/>
  <c r="FS327" i="6"/>
  <c r="FS328" i="6"/>
  <c r="FS329" i="6"/>
  <c r="FS330" i="6"/>
  <c r="FS331" i="6"/>
  <c r="FS332" i="6"/>
  <c r="FS333" i="6"/>
  <c r="FS334" i="6"/>
  <c r="FS335" i="6"/>
  <c r="FS336" i="6"/>
  <c r="FS337" i="6"/>
  <c r="FS338" i="6"/>
  <c r="FS339" i="6"/>
  <c r="FS340" i="6"/>
  <c r="FS341" i="6"/>
  <c r="FS342" i="6"/>
  <c r="FS343" i="6"/>
  <c r="FS344" i="6"/>
  <c r="FS345" i="6"/>
  <c r="FS346" i="6"/>
  <c r="FS347" i="6"/>
  <c r="FS348" i="6"/>
  <c r="FS349" i="6"/>
  <c r="FS350" i="6"/>
  <c r="FS351" i="6"/>
  <c r="FS352" i="6"/>
  <c r="FS353" i="6"/>
  <c r="FS354" i="6"/>
  <c r="FS355" i="6"/>
  <c r="FS356" i="6"/>
  <c r="FS357" i="6"/>
  <c r="FS358" i="6"/>
  <c r="FS359" i="6"/>
  <c r="FS360" i="6"/>
  <c r="FS361" i="6"/>
  <c r="FS362" i="6"/>
  <c r="FS363" i="6"/>
  <c r="FS364" i="6"/>
  <c r="FS365" i="6"/>
  <c r="FS366" i="6"/>
  <c r="FS367" i="6"/>
  <c r="FS368" i="6"/>
  <c r="FS369" i="6"/>
  <c r="FS370" i="6"/>
  <c r="FS371" i="6"/>
  <c r="FS372" i="6"/>
  <c r="FS373" i="6"/>
  <c r="FS374" i="6"/>
  <c r="FS375" i="6"/>
  <c r="FS376" i="6"/>
  <c r="FS377" i="6"/>
  <c r="FS378" i="6"/>
  <c r="FS379" i="6"/>
  <c r="FS380" i="6"/>
  <c r="FS381" i="6"/>
  <c r="FS382" i="6"/>
  <c r="FS383" i="6"/>
  <c r="FS384" i="6"/>
  <c r="FS385" i="6"/>
  <c r="FS386" i="6"/>
  <c r="FS387" i="6"/>
  <c r="FS388" i="6"/>
  <c r="FS389" i="6"/>
  <c r="FS390" i="6"/>
  <c r="FS391" i="6"/>
  <c r="FS392" i="6"/>
  <c r="FS393" i="6"/>
  <c r="FS394" i="6"/>
  <c r="FS395" i="6"/>
  <c r="FS396" i="6"/>
  <c r="FS397" i="6"/>
  <c r="FS398" i="6"/>
  <c r="FS399" i="6"/>
  <c r="FS400" i="6"/>
  <c r="FS401" i="6"/>
  <c r="FS402" i="6"/>
  <c r="FS403" i="6"/>
  <c r="FS404" i="6"/>
  <c r="FS405" i="6"/>
  <c r="FS406" i="6"/>
  <c r="FS407" i="6"/>
  <c r="FS408" i="6"/>
  <c r="FS409" i="6"/>
  <c r="FS410" i="6"/>
  <c r="FS411" i="6"/>
  <c r="FS412" i="6"/>
  <c r="FS413" i="6"/>
  <c r="FS414" i="6"/>
  <c r="FS415" i="6"/>
  <c r="FS416" i="6"/>
  <c r="FS417" i="6"/>
  <c r="FS418" i="6"/>
  <c r="FS419" i="6"/>
  <c r="FS420" i="6"/>
  <c r="FS421" i="6"/>
  <c r="FS422" i="6"/>
  <c r="FS423" i="6"/>
  <c r="FS424" i="6"/>
  <c r="FS425" i="6"/>
  <c r="FS426" i="6"/>
  <c r="FS427" i="6"/>
  <c r="FS428" i="6"/>
  <c r="FS429" i="6"/>
  <c r="FS430" i="6"/>
  <c r="FS431" i="6"/>
  <c r="FS432" i="6"/>
  <c r="FS433" i="6"/>
  <c r="FS434" i="6"/>
  <c r="FS435" i="6"/>
  <c r="FS436" i="6"/>
  <c r="FS437" i="6"/>
  <c r="FS438" i="6"/>
  <c r="FS439" i="6"/>
  <c r="FS440" i="6"/>
  <c r="FS441" i="6"/>
  <c r="FS442" i="6"/>
  <c r="FS443" i="6"/>
  <c r="FS444" i="6"/>
  <c r="FS445" i="6"/>
  <c r="FS446" i="6"/>
  <c r="FS447" i="6"/>
  <c r="FS448" i="6"/>
  <c r="FS449" i="6"/>
  <c r="FS450" i="6"/>
  <c r="FS451" i="6"/>
  <c r="FS452" i="6"/>
  <c r="FS453" i="6"/>
  <c r="FS454" i="6"/>
  <c r="FS455" i="6"/>
  <c r="FS456" i="6"/>
  <c r="FS457" i="6"/>
  <c r="FS458" i="6"/>
  <c r="FS459" i="6"/>
  <c r="FS460" i="6"/>
  <c r="FS461" i="6"/>
  <c r="FS462" i="6"/>
  <c r="FS463" i="6"/>
  <c r="FS464" i="6"/>
  <c r="FS465" i="6"/>
  <c r="FS466" i="6"/>
  <c r="FS467" i="6"/>
  <c r="FS468" i="6"/>
  <c r="FS469" i="6"/>
  <c r="FS470" i="6"/>
  <c r="FS471" i="6"/>
  <c r="FS472" i="6"/>
  <c r="FS473" i="6"/>
  <c r="FS474" i="6"/>
  <c r="FS475" i="6"/>
  <c r="FS476" i="6"/>
  <c r="FS477" i="6"/>
  <c r="FS478" i="6"/>
  <c r="FS479" i="6"/>
  <c r="FS480" i="6"/>
  <c r="FS481" i="6"/>
  <c r="FS482" i="6"/>
  <c r="FS483" i="6"/>
  <c r="FS484" i="6"/>
  <c r="FS485" i="6"/>
  <c r="FS486" i="6"/>
  <c r="FS487" i="6"/>
  <c r="FS488" i="6"/>
  <c r="FS489" i="6"/>
  <c r="FS490" i="6"/>
  <c r="FS491" i="6"/>
  <c r="FS492" i="6"/>
  <c r="FS493" i="6"/>
  <c r="FS494" i="6"/>
  <c r="FS495" i="6"/>
  <c r="FS496" i="6"/>
  <c r="FS497" i="6"/>
  <c r="FS498" i="6"/>
  <c r="FS499" i="6"/>
  <c r="FS500" i="6"/>
  <c r="FS501" i="6"/>
  <c r="FS502" i="6"/>
  <c r="FS503" i="6"/>
  <c r="FS504" i="6"/>
  <c r="FS505" i="6"/>
  <c r="FY7" i="6"/>
  <c r="FY8" i="6"/>
  <c r="FY9" i="6"/>
  <c r="FY10" i="6"/>
  <c r="FY11" i="6"/>
  <c r="FY12" i="6"/>
  <c r="FY13" i="6"/>
  <c r="FY14" i="6"/>
  <c r="FY15" i="6"/>
  <c r="FY16" i="6"/>
  <c r="FY17" i="6"/>
  <c r="FY18" i="6"/>
  <c r="FY19" i="6"/>
  <c r="FY20" i="6"/>
  <c r="FY21" i="6"/>
  <c r="FY22" i="6"/>
  <c r="FY23" i="6"/>
  <c r="FY24" i="6"/>
  <c r="FY25" i="6"/>
  <c r="FY26" i="6"/>
  <c r="FY27" i="6"/>
  <c r="FY28" i="6"/>
  <c r="FY29" i="6"/>
  <c r="FY30" i="6"/>
  <c r="FY31" i="6"/>
  <c r="FY32" i="6"/>
  <c r="FY33" i="6"/>
  <c r="FY34" i="6"/>
  <c r="FY35" i="6"/>
  <c r="FY36" i="6"/>
  <c r="FY37" i="6"/>
  <c r="FY38" i="6"/>
  <c r="FY39" i="6"/>
  <c r="FY40" i="6"/>
  <c r="FY41" i="6"/>
  <c r="FY42" i="6"/>
  <c r="FY43" i="6"/>
  <c r="FY44" i="6"/>
  <c r="FY45" i="6"/>
  <c r="FY46" i="6"/>
  <c r="FY47" i="6"/>
  <c r="FY48" i="6"/>
  <c r="FY49" i="6"/>
  <c r="FY50" i="6"/>
  <c r="FY51" i="6"/>
  <c r="FY52" i="6"/>
  <c r="FY53" i="6"/>
  <c r="FY54" i="6"/>
  <c r="FY55" i="6"/>
  <c r="FY56" i="6"/>
  <c r="FY57" i="6"/>
  <c r="FY58" i="6"/>
  <c r="FY59" i="6"/>
  <c r="FY60" i="6"/>
  <c r="FY61" i="6"/>
  <c r="FY62" i="6"/>
  <c r="FY63" i="6"/>
  <c r="FY64" i="6"/>
  <c r="FY65" i="6"/>
  <c r="FY66" i="6"/>
  <c r="FY67" i="6"/>
  <c r="FY68" i="6"/>
  <c r="FY69" i="6"/>
  <c r="FY70" i="6"/>
  <c r="FY71" i="6"/>
  <c r="FY72" i="6"/>
  <c r="FY73" i="6"/>
  <c r="FY74" i="6"/>
  <c r="FY75" i="6"/>
  <c r="FY76" i="6"/>
  <c r="FY77" i="6"/>
  <c r="FY78" i="6"/>
  <c r="FY79" i="6"/>
  <c r="FY80" i="6"/>
  <c r="FY81" i="6"/>
  <c r="FY82" i="6"/>
  <c r="FY83" i="6"/>
  <c r="FY84" i="6"/>
  <c r="FY85" i="6"/>
  <c r="FY86" i="6"/>
  <c r="FY87" i="6"/>
  <c r="FY88" i="6"/>
  <c r="FY89" i="6"/>
  <c r="FY90" i="6"/>
  <c r="FY91" i="6"/>
  <c r="FY92" i="6"/>
  <c r="FY93" i="6"/>
  <c r="FY94" i="6"/>
  <c r="FY95" i="6"/>
  <c r="FY96" i="6"/>
  <c r="FY97" i="6"/>
  <c r="FY98" i="6"/>
  <c r="FY99" i="6"/>
  <c r="FY100" i="6"/>
  <c r="FY101" i="6"/>
  <c r="FY102" i="6"/>
  <c r="FY103" i="6"/>
  <c r="FY104" i="6"/>
  <c r="FY105" i="6"/>
  <c r="FY106" i="6"/>
  <c r="FY107" i="6"/>
  <c r="FY108" i="6"/>
  <c r="FY109" i="6"/>
  <c r="FY110" i="6"/>
  <c r="FY111" i="6"/>
  <c r="FY112" i="6"/>
  <c r="FY113" i="6"/>
  <c r="FY114" i="6"/>
  <c r="FY115" i="6"/>
  <c r="FY116" i="6"/>
  <c r="FY117" i="6"/>
  <c r="FY118" i="6"/>
  <c r="FY119" i="6"/>
  <c r="FY120" i="6"/>
  <c r="FY121" i="6"/>
  <c r="FY122" i="6"/>
  <c r="FY123" i="6"/>
  <c r="FY124" i="6"/>
  <c r="FY125" i="6"/>
  <c r="FY126" i="6"/>
  <c r="FY127" i="6"/>
  <c r="FY128" i="6"/>
  <c r="FY129" i="6"/>
  <c r="FY130" i="6"/>
  <c r="FY131" i="6"/>
  <c r="FY132" i="6"/>
  <c r="FY133" i="6"/>
  <c r="FY134" i="6"/>
  <c r="FY135" i="6"/>
  <c r="FY136" i="6"/>
  <c r="FY137" i="6"/>
  <c r="FY138" i="6"/>
  <c r="FY139" i="6"/>
  <c r="FY140" i="6"/>
  <c r="FY141" i="6"/>
  <c r="FY142" i="6"/>
  <c r="FY143" i="6"/>
  <c r="FY144" i="6"/>
  <c r="FY145" i="6"/>
  <c r="FY146" i="6"/>
  <c r="FY147" i="6"/>
  <c r="FY148" i="6"/>
  <c r="FY149" i="6"/>
  <c r="FY150" i="6"/>
  <c r="FY151" i="6"/>
  <c r="FY152" i="6"/>
  <c r="FY153" i="6"/>
  <c r="FY154" i="6"/>
  <c r="FY155" i="6"/>
  <c r="FY156" i="6"/>
  <c r="FY157" i="6"/>
  <c r="FY158" i="6"/>
  <c r="FY159" i="6"/>
  <c r="FY160" i="6"/>
  <c r="FY161" i="6"/>
  <c r="FY162" i="6"/>
  <c r="FY163" i="6"/>
  <c r="FY164" i="6"/>
  <c r="FY165" i="6"/>
  <c r="FY166" i="6"/>
  <c r="FY167" i="6"/>
  <c r="FY168" i="6"/>
  <c r="FY169" i="6"/>
  <c r="FY170" i="6"/>
  <c r="FY171" i="6"/>
  <c r="FY172" i="6"/>
  <c r="FY173" i="6"/>
  <c r="FY174" i="6"/>
  <c r="FY175" i="6"/>
  <c r="FY176" i="6"/>
  <c r="FY177" i="6"/>
  <c r="FY178" i="6"/>
  <c r="FY179" i="6"/>
  <c r="FY180" i="6"/>
  <c r="FY181" i="6"/>
  <c r="FY182" i="6"/>
  <c r="FY183" i="6"/>
  <c r="FY184" i="6"/>
  <c r="FY185" i="6"/>
  <c r="FY186" i="6"/>
  <c r="FY187" i="6"/>
  <c r="FY188" i="6"/>
  <c r="FY189" i="6"/>
  <c r="FY190" i="6"/>
  <c r="FY191" i="6"/>
  <c r="FY192" i="6"/>
  <c r="FY193" i="6"/>
  <c r="FY194" i="6"/>
  <c r="FY195" i="6"/>
  <c r="FY196" i="6"/>
  <c r="FY197" i="6"/>
  <c r="FY198" i="6"/>
  <c r="FY199" i="6"/>
  <c r="FY200" i="6"/>
  <c r="FY201" i="6"/>
  <c r="FY202" i="6"/>
  <c r="FY203" i="6"/>
  <c r="FY204" i="6"/>
  <c r="FY205" i="6"/>
  <c r="FY206" i="6"/>
  <c r="FY207" i="6"/>
  <c r="FY208" i="6"/>
  <c r="FY209" i="6"/>
  <c r="FY210" i="6"/>
  <c r="FY211" i="6"/>
  <c r="FY212" i="6"/>
  <c r="FY213" i="6"/>
  <c r="FY214" i="6"/>
  <c r="FY215" i="6"/>
  <c r="FY216" i="6"/>
  <c r="FY217" i="6"/>
  <c r="FY218" i="6"/>
  <c r="FY219" i="6"/>
  <c r="FY220" i="6"/>
  <c r="FY221" i="6"/>
  <c r="FY222" i="6"/>
  <c r="FY223" i="6"/>
  <c r="FY224" i="6"/>
  <c r="FY225" i="6"/>
  <c r="FY226" i="6"/>
  <c r="FY227" i="6"/>
  <c r="FY228" i="6"/>
  <c r="FY229" i="6"/>
  <c r="FY230" i="6"/>
  <c r="FY231" i="6"/>
  <c r="FY232" i="6"/>
  <c r="FY233" i="6"/>
  <c r="FY234" i="6"/>
  <c r="FY235" i="6"/>
  <c r="FY236" i="6"/>
  <c r="FY237" i="6"/>
  <c r="FY238" i="6"/>
  <c r="FY239" i="6"/>
  <c r="FY240" i="6"/>
  <c r="FY241" i="6"/>
  <c r="FY242" i="6"/>
  <c r="FY243" i="6"/>
  <c r="FY244" i="6"/>
  <c r="FY245" i="6"/>
  <c r="FY246" i="6"/>
  <c r="FY247" i="6"/>
  <c r="FY248" i="6"/>
  <c r="FY249" i="6"/>
  <c r="FY250" i="6"/>
  <c r="FY251" i="6"/>
  <c r="FY252" i="6"/>
  <c r="FY253" i="6"/>
  <c r="FY254" i="6"/>
  <c r="FY255" i="6"/>
  <c r="FY256" i="6"/>
  <c r="FY257" i="6"/>
  <c r="FY258" i="6"/>
  <c r="FY259" i="6"/>
  <c r="FY260" i="6"/>
  <c r="FY261" i="6"/>
  <c r="FY262" i="6"/>
  <c r="FY263" i="6"/>
  <c r="FY264" i="6"/>
  <c r="FY265" i="6"/>
  <c r="FY266" i="6"/>
  <c r="FY267" i="6"/>
  <c r="FY268" i="6"/>
  <c r="FY269" i="6"/>
  <c r="FY270" i="6"/>
  <c r="FY271" i="6"/>
  <c r="FY272" i="6"/>
  <c r="FY273" i="6"/>
  <c r="FY274" i="6"/>
  <c r="FY275" i="6"/>
  <c r="FY276" i="6"/>
  <c r="FY277" i="6"/>
  <c r="FY278" i="6"/>
  <c r="FY279" i="6"/>
  <c r="FY280" i="6"/>
  <c r="FY281" i="6"/>
  <c r="FY282" i="6"/>
  <c r="FY283" i="6"/>
  <c r="FY284" i="6"/>
  <c r="FY285" i="6"/>
  <c r="FY286" i="6"/>
  <c r="FY287" i="6"/>
  <c r="FY288" i="6"/>
  <c r="FY289" i="6"/>
  <c r="FY290" i="6"/>
  <c r="FY291" i="6"/>
  <c r="FY292" i="6"/>
  <c r="FY293" i="6"/>
  <c r="FY294" i="6"/>
  <c r="FY295" i="6"/>
  <c r="FY296" i="6"/>
  <c r="FY297" i="6"/>
  <c r="FY298" i="6"/>
  <c r="FY299" i="6"/>
  <c r="FY300" i="6"/>
  <c r="FY301" i="6"/>
  <c r="FY302" i="6"/>
  <c r="FY303" i="6"/>
  <c r="FY304" i="6"/>
  <c r="FY305" i="6"/>
  <c r="FY306" i="6"/>
  <c r="FY307" i="6"/>
  <c r="FY308" i="6"/>
  <c r="FY309" i="6"/>
  <c r="FY310" i="6"/>
  <c r="FY311" i="6"/>
  <c r="FY312" i="6"/>
  <c r="FY313" i="6"/>
  <c r="FY314" i="6"/>
  <c r="FY315" i="6"/>
  <c r="FY316" i="6"/>
  <c r="FY317" i="6"/>
  <c r="FY318" i="6"/>
  <c r="FY319" i="6"/>
  <c r="FY320" i="6"/>
  <c r="FY321" i="6"/>
  <c r="FY322" i="6"/>
  <c r="FY323" i="6"/>
  <c r="FY324" i="6"/>
  <c r="FY325" i="6"/>
  <c r="FY326" i="6"/>
  <c r="FY327" i="6"/>
  <c r="FY328" i="6"/>
  <c r="FY329" i="6"/>
  <c r="FY330" i="6"/>
  <c r="FY331" i="6"/>
  <c r="FY332" i="6"/>
  <c r="FY333" i="6"/>
  <c r="FY334" i="6"/>
  <c r="FY335" i="6"/>
  <c r="FY336" i="6"/>
  <c r="FY337" i="6"/>
  <c r="FY338" i="6"/>
  <c r="FY339" i="6"/>
  <c r="FY340" i="6"/>
  <c r="FY341" i="6"/>
  <c r="FY342" i="6"/>
  <c r="FY343" i="6"/>
  <c r="FY344" i="6"/>
  <c r="FY345" i="6"/>
  <c r="FY346" i="6"/>
  <c r="FY347" i="6"/>
  <c r="FY348" i="6"/>
  <c r="FY349" i="6"/>
  <c r="FY350" i="6"/>
  <c r="FY351" i="6"/>
  <c r="FY352" i="6"/>
  <c r="FY353" i="6"/>
  <c r="FY354" i="6"/>
  <c r="FY355" i="6"/>
  <c r="FY356" i="6"/>
  <c r="FY357" i="6"/>
  <c r="FY358" i="6"/>
  <c r="FY359" i="6"/>
  <c r="FY360" i="6"/>
  <c r="FY361" i="6"/>
  <c r="FY362" i="6"/>
  <c r="FY363" i="6"/>
  <c r="FY364" i="6"/>
  <c r="FY365" i="6"/>
  <c r="FY366" i="6"/>
  <c r="FY367" i="6"/>
  <c r="FY368" i="6"/>
  <c r="FY369" i="6"/>
  <c r="FY370" i="6"/>
  <c r="FY371" i="6"/>
  <c r="FY372" i="6"/>
  <c r="FY373" i="6"/>
  <c r="FY374" i="6"/>
  <c r="FY375" i="6"/>
  <c r="FY376" i="6"/>
  <c r="FY377" i="6"/>
  <c r="FY378" i="6"/>
  <c r="FY379" i="6"/>
  <c r="FY380" i="6"/>
  <c r="FY381" i="6"/>
  <c r="FY382" i="6"/>
  <c r="FY383" i="6"/>
  <c r="FY384" i="6"/>
  <c r="FY385" i="6"/>
  <c r="FY386" i="6"/>
  <c r="FY387" i="6"/>
  <c r="FY388" i="6"/>
  <c r="FY389" i="6"/>
  <c r="FY390" i="6"/>
  <c r="FY391" i="6"/>
  <c r="FY392" i="6"/>
  <c r="FY393" i="6"/>
  <c r="FY394" i="6"/>
  <c r="FY395" i="6"/>
  <c r="FY396" i="6"/>
  <c r="FY397" i="6"/>
  <c r="FY398" i="6"/>
  <c r="FY399" i="6"/>
  <c r="FY400" i="6"/>
  <c r="FY401" i="6"/>
  <c r="FY402" i="6"/>
  <c r="FY403" i="6"/>
  <c r="FY404" i="6"/>
  <c r="FY405" i="6"/>
  <c r="FY406" i="6"/>
  <c r="FY407" i="6"/>
  <c r="FY408" i="6"/>
  <c r="FY409" i="6"/>
  <c r="FY410" i="6"/>
  <c r="FY411" i="6"/>
  <c r="FY412" i="6"/>
  <c r="FY413" i="6"/>
  <c r="FY414" i="6"/>
  <c r="FY415" i="6"/>
  <c r="FY416" i="6"/>
  <c r="FY417" i="6"/>
  <c r="FY418" i="6"/>
  <c r="FY419" i="6"/>
  <c r="FY420" i="6"/>
  <c r="FY421" i="6"/>
  <c r="FY422" i="6"/>
  <c r="FY423" i="6"/>
  <c r="FY424" i="6"/>
  <c r="FY425" i="6"/>
  <c r="FY426" i="6"/>
  <c r="FY427" i="6"/>
  <c r="FY428" i="6"/>
  <c r="FY429" i="6"/>
  <c r="FY430" i="6"/>
  <c r="FY431" i="6"/>
  <c r="FY432" i="6"/>
  <c r="FY433" i="6"/>
  <c r="FY434" i="6"/>
  <c r="FY435" i="6"/>
  <c r="FY436" i="6"/>
  <c r="FY437" i="6"/>
  <c r="FY438" i="6"/>
  <c r="FY439" i="6"/>
  <c r="FY440" i="6"/>
  <c r="FY441" i="6"/>
  <c r="FY442" i="6"/>
  <c r="FY443" i="6"/>
  <c r="FY444" i="6"/>
  <c r="FY445" i="6"/>
  <c r="FY446" i="6"/>
  <c r="FY447" i="6"/>
  <c r="FY448" i="6"/>
  <c r="FY449" i="6"/>
  <c r="FY450" i="6"/>
  <c r="FY451" i="6"/>
  <c r="FY452" i="6"/>
  <c r="FY453" i="6"/>
  <c r="FY454" i="6"/>
  <c r="FY455" i="6"/>
  <c r="FY456" i="6"/>
  <c r="FY457" i="6"/>
  <c r="FY458" i="6"/>
  <c r="FY459" i="6"/>
  <c r="FY460" i="6"/>
  <c r="FY461" i="6"/>
  <c r="FY462" i="6"/>
  <c r="FY463" i="6"/>
  <c r="FY464" i="6"/>
  <c r="FY465" i="6"/>
  <c r="FY466" i="6"/>
  <c r="FY467" i="6"/>
  <c r="FY468" i="6"/>
  <c r="FY469" i="6"/>
  <c r="FY470" i="6"/>
  <c r="FY471" i="6"/>
  <c r="FY472" i="6"/>
  <c r="FY473" i="6"/>
  <c r="FY474" i="6"/>
  <c r="FY475" i="6"/>
  <c r="FY476" i="6"/>
  <c r="FY477" i="6"/>
  <c r="FY478" i="6"/>
  <c r="FY479" i="6"/>
  <c r="FY480" i="6"/>
  <c r="FY481" i="6"/>
  <c r="FY482" i="6"/>
  <c r="FY483" i="6"/>
  <c r="FY484" i="6"/>
  <c r="FY485" i="6"/>
  <c r="FY486" i="6"/>
  <c r="FY487" i="6"/>
  <c r="FY488" i="6"/>
  <c r="FY489" i="6"/>
  <c r="FY490" i="6"/>
  <c r="FY491" i="6"/>
  <c r="FY492" i="6"/>
  <c r="FY493" i="6"/>
  <c r="FY494" i="6"/>
  <c r="FY495" i="6"/>
  <c r="FY496" i="6"/>
  <c r="FY497" i="6"/>
  <c r="FY498" i="6"/>
  <c r="FY499" i="6"/>
  <c r="FY500" i="6"/>
  <c r="FY501" i="6"/>
  <c r="FY502" i="6"/>
  <c r="FY503" i="6"/>
  <c r="FY504" i="6"/>
  <c r="FY505" i="6"/>
  <c r="FZ7" i="6"/>
  <c r="FZ8" i="6"/>
  <c r="FZ9" i="6"/>
  <c r="FZ10" i="6"/>
  <c r="FZ11" i="6"/>
  <c r="FZ12" i="6"/>
  <c r="FZ13" i="6"/>
  <c r="FZ14" i="6"/>
  <c r="FZ15" i="6"/>
  <c r="FZ16" i="6"/>
  <c r="FZ17" i="6"/>
  <c r="FZ18" i="6"/>
  <c r="FZ19" i="6"/>
  <c r="FZ20" i="6"/>
  <c r="FZ21" i="6"/>
  <c r="FZ22" i="6"/>
  <c r="FZ23" i="6"/>
  <c r="FZ24" i="6"/>
  <c r="FZ25" i="6"/>
  <c r="FZ26" i="6"/>
  <c r="FZ27" i="6"/>
  <c r="FZ28" i="6"/>
  <c r="FZ29" i="6"/>
  <c r="FZ30" i="6"/>
  <c r="FZ31" i="6"/>
  <c r="FZ32" i="6"/>
  <c r="FZ33" i="6"/>
  <c r="FZ34" i="6"/>
  <c r="FZ35" i="6"/>
  <c r="FZ36" i="6"/>
  <c r="FZ37" i="6"/>
  <c r="FZ38" i="6"/>
  <c r="FZ39" i="6"/>
  <c r="FZ40" i="6"/>
  <c r="FZ41" i="6"/>
  <c r="FZ42" i="6"/>
  <c r="FZ43" i="6"/>
  <c r="FZ44" i="6"/>
  <c r="FZ45" i="6"/>
  <c r="FZ46" i="6"/>
  <c r="FZ47" i="6"/>
  <c r="FZ48" i="6"/>
  <c r="FZ49" i="6"/>
  <c r="FZ50" i="6"/>
  <c r="FZ51" i="6"/>
  <c r="FZ52" i="6"/>
  <c r="FZ53" i="6"/>
  <c r="FZ54" i="6"/>
  <c r="FZ55" i="6"/>
  <c r="FZ56" i="6"/>
  <c r="FZ57" i="6"/>
  <c r="FZ58" i="6"/>
  <c r="FZ59" i="6"/>
  <c r="FZ60" i="6"/>
  <c r="FZ61" i="6"/>
  <c r="FZ62" i="6"/>
  <c r="FZ63" i="6"/>
  <c r="FZ64" i="6"/>
  <c r="FZ65" i="6"/>
  <c r="FZ66" i="6"/>
  <c r="FZ67" i="6"/>
  <c r="FZ68" i="6"/>
  <c r="FZ69" i="6"/>
  <c r="FZ70" i="6"/>
  <c r="FZ71" i="6"/>
  <c r="FZ72" i="6"/>
  <c r="FZ73" i="6"/>
  <c r="FZ74" i="6"/>
  <c r="FZ75" i="6"/>
  <c r="FZ76" i="6"/>
  <c r="FZ77" i="6"/>
  <c r="FZ78" i="6"/>
  <c r="FZ79" i="6"/>
  <c r="FZ80" i="6"/>
  <c r="FZ81" i="6"/>
  <c r="FZ82" i="6"/>
  <c r="FZ83" i="6"/>
  <c r="FZ84" i="6"/>
  <c r="FZ85" i="6"/>
  <c r="FZ86" i="6"/>
  <c r="FZ87" i="6"/>
  <c r="FZ88" i="6"/>
  <c r="FZ89" i="6"/>
  <c r="FZ90" i="6"/>
  <c r="FZ91" i="6"/>
  <c r="FZ92" i="6"/>
  <c r="FZ93" i="6"/>
  <c r="FZ94" i="6"/>
  <c r="FZ95" i="6"/>
  <c r="FZ96" i="6"/>
  <c r="FZ97" i="6"/>
  <c r="FZ98" i="6"/>
  <c r="FZ99" i="6"/>
  <c r="FZ100" i="6"/>
  <c r="FZ101" i="6"/>
  <c r="FZ102" i="6"/>
  <c r="FZ103" i="6"/>
  <c r="FZ104" i="6"/>
  <c r="FZ105" i="6"/>
  <c r="FZ106" i="6"/>
  <c r="FZ107" i="6"/>
  <c r="FZ108" i="6"/>
  <c r="FZ109" i="6"/>
  <c r="FZ110" i="6"/>
  <c r="FZ111" i="6"/>
  <c r="FZ112" i="6"/>
  <c r="FZ113" i="6"/>
  <c r="FZ114" i="6"/>
  <c r="FZ115" i="6"/>
  <c r="FZ116" i="6"/>
  <c r="FZ117" i="6"/>
  <c r="FZ118" i="6"/>
  <c r="FZ119" i="6"/>
  <c r="FZ120" i="6"/>
  <c r="FZ121" i="6"/>
  <c r="FZ122" i="6"/>
  <c r="FZ123" i="6"/>
  <c r="FZ124" i="6"/>
  <c r="FZ125" i="6"/>
  <c r="FZ126" i="6"/>
  <c r="FZ127" i="6"/>
  <c r="FZ128" i="6"/>
  <c r="FZ129" i="6"/>
  <c r="FZ130" i="6"/>
  <c r="FZ131" i="6"/>
  <c r="FZ132" i="6"/>
  <c r="FZ133" i="6"/>
  <c r="FZ134" i="6"/>
  <c r="FZ135" i="6"/>
  <c r="FZ136" i="6"/>
  <c r="FZ137" i="6"/>
  <c r="FZ138" i="6"/>
  <c r="FZ139" i="6"/>
  <c r="FZ140" i="6"/>
  <c r="FZ141" i="6"/>
  <c r="FZ142" i="6"/>
  <c r="FZ143" i="6"/>
  <c r="FZ144" i="6"/>
  <c r="FZ145" i="6"/>
  <c r="FZ146" i="6"/>
  <c r="FZ147" i="6"/>
  <c r="FZ148" i="6"/>
  <c r="FZ149" i="6"/>
  <c r="FZ150" i="6"/>
  <c r="FZ151" i="6"/>
  <c r="FZ152" i="6"/>
  <c r="FZ153" i="6"/>
  <c r="FZ154" i="6"/>
  <c r="FZ155" i="6"/>
  <c r="FZ156" i="6"/>
  <c r="FZ157" i="6"/>
  <c r="FZ158" i="6"/>
  <c r="FZ159" i="6"/>
  <c r="FZ160" i="6"/>
  <c r="FZ161" i="6"/>
  <c r="FZ162" i="6"/>
  <c r="FZ163" i="6"/>
  <c r="FZ164" i="6"/>
  <c r="FZ165" i="6"/>
  <c r="FZ166" i="6"/>
  <c r="FZ167" i="6"/>
  <c r="FZ168" i="6"/>
  <c r="FZ169" i="6"/>
  <c r="FZ170" i="6"/>
  <c r="FZ171" i="6"/>
  <c r="FZ172" i="6"/>
  <c r="FZ173" i="6"/>
  <c r="FZ174" i="6"/>
  <c r="FZ175" i="6"/>
  <c r="FZ176" i="6"/>
  <c r="FZ177" i="6"/>
  <c r="FZ178" i="6"/>
  <c r="FZ179" i="6"/>
  <c r="FZ180" i="6"/>
  <c r="FZ181" i="6"/>
  <c r="FZ182" i="6"/>
  <c r="FZ183" i="6"/>
  <c r="FZ184" i="6"/>
  <c r="FZ185" i="6"/>
  <c r="FZ186" i="6"/>
  <c r="FZ187" i="6"/>
  <c r="FZ188" i="6"/>
  <c r="FZ189" i="6"/>
  <c r="FZ190" i="6"/>
  <c r="FZ191" i="6"/>
  <c r="FZ192" i="6"/>
  <c r="FZ193" i="6"/>
  <c r="FZ194" i="6"/>
  <c r="FZ195" i="6"/>
  <c r="FZ196" i="6"/>
  <c r="FZ197" i="6"/>
  <c r="FZ198" i="6"/>
  <c r="FZ199" i="6"/>
  <c r="FZ200" i="6"/>
  <c r="FZ201" i="6"/>
  <c r="FZ202" i="6"/>
  <c r="FZ203" i="6"/>
  <c r="FZ204" i="6"/>
  <c r="FZ205" i="6"/>
  <c r="FZ206" i="6"/>
  <c r="FZ207" i="6"/>
  <c r="FZ208" i="6"/>
  <c r="FZ209" i="6"/>
  <c r="FZ210" i="6"/>
  <c r="FZ211" i="6"/>
  <c r="FZ212" i="6"/>
  <c r="FZ213" i="6"/>
  <c r="FZ214" i="6"/>
  <c r="FZ215" i="6"/>
  <c r="FZ216" i="6"/>
  <c r="FZ217" i="6"/>
  <c r="FZ218" i="6"/>
  <c r="FZ219" i="6"/>
  <c r="FZ220" i="6"/>
  <c r="FZ221" i="6"/>
  <c r="FZ222" i="6"/>
  <c r="FZ223" i="6"/>
  <c r="FZ224" i="6"/>
  <c r="FZ225" i="6"/>
  <c r="FZ226" i="6"/>
  <c r="FZ227" i="6"/>
  <c r="FZ228" i="6"/>
  <c r="FZ229" i="6"/>
  <c r="FZ230" i="6"/>
  <c r="FZ231" i="6"/>
  <c r="FZ232" i="6"/>
  <c r="FZ233" i="6"/>
  <c r="FZ234" i="6"/>
  <c r="FZ235" i="6"/>
  <c r="FZ236" i="6"/>
  <c r="FZ237" i="6"/>
  <c r="FZ238" i="6"/>
  <c r="FZ239" i="6"/>
  <c r="FZ240" i="6"/>
  <c r="FZ241" i="6"/>
  <c r="FZ242" i="6"/>
  <c r="FZ243" i="6"/>
  <c r="FZ244" i="6"/>
  <c r="FZ245" i="6"/>
  <c r="FZ246" i="6"/>
  <c r="FZ247" i="6"/>
  <c r="FZ248" i="6"/>
  <c r="FZ249" i="6"/>
  <c r="FZ250" i="6"/>
  <c r="FZ251" i="6"/>
  <c r="FZ252" i="6"/>
  <c r="FZ253" i="6"/>
  <c r="FZ254" i="6"/>
  <c r="FZ255" i="6"/>
  <c r="FZ256" i="6"/>
  <c r="FZ257" i="6"/>
  <c r="FZ258" i="6"/>
  <c r="FZ259" i="6"/>
  <c r="FZ260" i="6"/>
  <c r="FZ261" i="6"/>
  <c r="FZ262" i="6"/>
  <c r="FZ263" i="6"/>
  <c r="FZ264" i="6"/>
  <c r="FZ265" i="6"/>
  <c r="FZ266" i="6"/>
  <c r="FZ267" i="6"/>
  <c r="FZ268" i="6"/>
  <c r="FZ269" i="6"/>
  <c r="FZ270" i="6"/>
  <c r="FZ271" i="6"/>
  <c r="FZ272" i="6"/>
  <c r="FZ273" i="6"/>
  <c r="FZ274" i="6"/>
  <c r="FZ275" i="6"/>
  <c r="FZ276" i="6"/>
  <c r="FZ277" i="6"/>
  <c r="FZ278" i="6"/>
  <c r="FZ279" i="6"/>
  <c r="FZ280" i="6"/>
  <c r="FZ281" i="6"/>
  <c r="FZ282" i="6"/>
  <c r="FZ283" i="6"/>
  <c r="FZ284" i="6"/>
  <c r="FZ285" i="6"/>
  <c r="FZ286" i="6"/>
  <c r="FZ287" i="6"/>
  <c r="FZ288" i="6"/>
  <c r="FZ289" i="6"/>
  <c r="FZ290" i="6"/>
  <c r="FZ291" i="6"/>
  <c r="FZ292" i="6"/>
  <c r="FZ293" i="6"/>
  <c r="FZ294" i="6"/>
  <c r="FZ295" i="6"/>
  <c r="FZ296" i="6"/>
  <c r="FZ297" i="6"/>
  <c r="FZ298" i="6"/>
  <c r="FZ299" i="6"/>
  <c r="FZ300" i="6"/>
  <c r="FZ301" i="6"/>
  <c r="FZ302" i="6"/>
  <c r="FZ303" i="6"/>
  <c r="FZ304" i="6"/>
  <c r="FZ305" i="6"/>
  <c r="FZ306" i="6"/>
  <c r="FZ307" i="6"/>
  <c r="FZ308" i="6"/>
  <c r="FZ309" i="6"/>
  <c r="FZ310" i="6"/>
  <c r="FZ311" i="6"/>
  <c r="FZ312" i="6"/>
  <c r="FZ313" i="6"/>
  <c r="FZ314" i="6"/>
  <c r="FZ315" i="6"/>
  <c r="FZ316" i="6"/>
  <c r="FZ317" i="6"/>
  <c r="FZ318" i="6"/>
  <c r="FZ319" i="6"/>
  <c r="FZ320" i="6"/>
  <c r="FZ321" i="6"/>
  <c r="FZ322" i="6"/>
  <c r="FZ323" i="6"/>
  <c r="FZ324" i="6"/>
  <c r="FZ325" i="6"/>
  <c r="FZ326" i="6"/>
  <c r="FZ327" i="6"/>
  <c r="FZ328" i="6"/>
  <c r="FZ329" i="6"/>
  <c r="FZ330" i="6"/>
  <c r="FZ331" i="6"/>
  <c r="FZ332" i="6"/>
  <c r="FZ333" i="6"/>
  <c r="FZ334" i="6"/>
  <c r="FZ335" i="6"/>
  <c r="FZ336" i="6"/>
  <c r="FZ337" i="6"/>
  <c r="FZ338" i="6"/>
  <c r="FZ339" i="6"/>
  <c r="FZ340" i="6"/>
  <c r="FZ341" i="6"/>
  <c r="FZ342" i="6"/>
  <c r="FZ343" i="6"/>
  <c r="FZ344" i="6"/>
  <c r="FZ345" i="6"/>
  <c r="FZ346" i="6"/>
  <c r="FZ347" i="6"/>
  <c r="FZ348" i="6"/>
  <c r="FZ349" i="6"/>
  <c r="FZ350" i="6"/>
  <c r="FZ351" i="6"/>
  <c r="FZ352" i="6"/>
  <c r="FZ353" i="6"/>
  <c r="FZ354" i="6"/>
  <c r="FZ355" i="6"/>
  <c r="FZ356" i="6"/>
  <c r="FZ357" i="6"/>
  <c r="FZ358" i="6"/>
  <c r="FZ359" i="6"/>
  <c r="FZ360" i="6"/>
  <c r="FZ361" i="6"/>
  <c r="FZ362" i="6"/>
  <c r="FZ363" i="6"/>
  <c r="FZ364" i="6"/>
  <c r="FZ365" i="6"/>
  <c r="FZ366" i="6"/>
  <c r="FZ367" i="6"/>
  <c r="FZ368" i="6"/>
  <c r="FZ369" i="6"/>
  <c r="FZ370" i="6"/>
  <c r="FZ371" i="6"/>
  <c r="FZ372" i="6"/>
  <c r="FZ373" i="6"/>
  <c r="FZ374" i="6"/>
  <c r="FZ375" i="6"/>
  <c r="FZ376" i="6"/>
  <c r="FZ377" i="6"/>
  <c r="FZ378" i="6"/>
  <c r="FZ379" i="6"/>
  <c r="FZ380" i="6"/>
  <c r="FZ381" i="6"/>
  <c r="FZ382" i="6"/>
  <c r="FZ383" i="6"/>
  <c r="FZ384" i="6"/>
  <c r="FZ385" i="6"/>
  <c r="FZ386" i="6"/>
  <c r="FZ387" i="6"/>
  <c r="FZ388" i="6"/>
  <c r="FZ389" i="6"/>
  <c r="FZ390" i="6"/>
  <c r="FZ391" i="6"/>
  <c r="FZ392" i="6"/>
  <c r="FZ393" i="6"/>
  <c r="FZ394" i="6"/>
  <c r="FZ395" i="6"/>
  <c r="FZ396" i="6"/>
  <c r="FZ397" i="6"/>
  <c r="FZ398" i="6"/>
  <c r="FZ399" i="6"/>
  <c r="FZ400" i="6"/>
  <c r="FZ401" i="6"/>
  <c r="FZ402" i="6"/>
  <c r="FZ403" i="6"/>
  <c r="FZ404" i="6"/>
  <c r="FZ405" i="6"/>
  <c r="FZ406" i="6"/>
  <c r="FZ407" i="6"/>
  <c r="FZ408" i="6"/>
  <c r="FZ409" i="6"/>
  <c r="FZ410" i="6"/>
  <c r="FZ411" i="6"/>
  <c r="FZ412" i="6"/>
  <c r="FZ413" i="6"/>
  <c r="FZ414" i="6"/>
  <c r="FZ415" i="6"/>
  <c r="FZ416" i="6"/>
  <c r="FZ417" i="6"/>
  <c r="FZ418" i="6"/>
  <c r="FZ419" i="6"/>
  <c r="FZ420" i="6"/>
  <c r="FZ421" i="6"/>
  <c r="FZ422" i="6"/>
  <c r="FZ423" i="6"/>
  <c r="FZ424" i="6"/>
  <c r="FZ425" i="6"/>
  <c r="FZ426" i="6"/>
  <c r="FZ427" i="6"/>
  <c r="FZ428" i="6"/>
  <c r="FZ429" i="6"/>
  <c r="FZ430" i="6"/>
  <c r="FZ431" i="6"/>
  <c r="FZ432" i="6"/>
  <c r="FZ433" i="6"/>
  <c r="FZ434" i="6"/>
  <c r="FZ435" i="6"/>
  <c r="FZ436" i="6"/>
  <c r="FZ437" i="6"/>
  <c r="FZ438" i="6"/>
  <c r="FZ439" i="6"/>
  <c r="FZ440" i="6"/>
  <c r="FZ441" i="6"/>
  <c r="FZ442" i="6"/>
  <c r="FZ443" i="6"/>
  <c r="FZ444" i="6"/>
  <c r="FZ445" i="6"/>
  <c r="FZ446" i="6"/>
  <c r="FZ447" i="6"/>
  <c r="FZ448" i="6"/>
  <c r="FZ449" i="6"/>
  <c r="FZ450" i="6"/>
  <c r="FZ451" i="6"/>
  <c r="FZ452" i="6"/>
  <c r="FZ453" i="6"/>
  <c r="FZ454" i="6"/>
  <c r="FZ455" i="6"/>
  <c r="FZ456" i="6"/>
  <c r="FZ457" i="6"/>
  <c r="FZ458" i="6"/>
  <c r="FZ459" i="6"/>
  <c r="FZ460" i="6"/>
  <c r="FZ461" i="6"/>
  <c r="FZ462" i="6"/>
  <c r="FZ463" i="6"/>
  <c r="FZ464" i="6"/>
  <c r="FZ465" i="6"/>
  <c r="FZ466" i="6"/>
  <c r="FZ467" i="6"/>
  <c r="FZ468" i="6"/>
  <c r="FZ469" i="6"/>
  <c r="FZ470" i="6"/>
  <c r="FZ471" i="6"/>
  <c r="FZ472" i="6"/>
  <c r="FZ473" i="6"/>
  <c r="FZ474" i="6"/>
  <c r="FZ475" i="6"/>
  <c r="FZ476" i="6"/>
  <c r="FZ477" i="6"/>
  <c r="FZ478" i="6"/>
  <c r="FZ479" i="6"/>
  <c r="FZ480" i="6"/>
  <c r="FZ481" i="6"/>
  <c r="FZ482" i="6"/>
  <c r="FZ483" i="6"/>
  <c r="FZ484" i="6"/>
  <c r="FZ485" i="6"/>
  <c r="FZ486" i="6"/>
  <c r="FZ487" i="6"/>
  <c r="FZ488" i="6"/>
  <c r="FZ489" i="6"/>
  <c r="FZ490" i="6"/>
  <c r="FZ491" i="6"/>
  <c r="FZ492" i="6"/>
  <c r="FZ493" i="6"/>
  <c r="FZ494" i="6"/>
  <c r="FZ495" i="6"/>
  <c r="FZ496" i="6"/>
  <c r="FZ497" i="6"/>
  <c r="FZ498" i="6"/>
  <c r="FZ499" i="6"/>
  <c r="FZ500" i="6"/>
  <c r="FZ501" i="6"/>
  <c r="FZ502" i="6"/>
  <c r="FZ503" i="6"/>
  <c r="FZ504" i="6"/>
  <c r="FZ505" i="6"/>
  <c r="GM7" i="6"/>
  <c r="GM8" i="6"/>
  <c r="GM9" i="6"/>
  <c r="GM10" i="6"/>
  <c r="GM11" i="6"/>
  <c r="GM12" i="6"/>
  <c r="GM13" i="6"/>
  <c r="GM14" i="6"/>
  <c r="GM15" i="6"/>
  <c r="GM16" i="6"/>
  <c r="GM17" i="6"/>
  <c r="GM18" i="6"/>
  <c r="GM19" i="6"/>
  <c r="GM20" i="6"/>
  <c r="GM21" i="6"/>
  <c r="GM22" i="6"/>
  <c r="GM23" i="6"/>
  <c r="GM24" i="6"/>
  <c r="GM25" i="6"/>
  <c r="GM26" i="6"/>
  <c r="GM27" i="6"/>
  <c r="GM28" i="6"/>
  <c r="GM29" i="6"/>
  <c r="GM30" i="6"/>
  <c r="GM31" i="6"/>
  <c r="GM32" i="6"/>
  <c r="GM33" i="6"/>
  <c r="GM34" i="6"/>
  <c r="GM35" i="6"/>
  <c r="GM36" i="6"/>
  <c r="GM37" i="6"/>
  <c r="GM38" i="6"/>
  <c r="GM39" i="6"/>
  <c r="GM40" i="6"/>
  <c r="GM41" i="6"/>
  <c r="GM42" i="6"/>
  <c r="GM43" i="6"/>
  <c r="GM44" i="6"/>
  <c r="GM45" i="6"/>
  <c r="GM46" i="6"/>
  <c r="GM47" i="6"/>
  <c r="GM48" i="6"/>
  <c r="GM49" i="6"/>
  <c r="GM50" i="6"/>
  <c r="GM51" i="6"/>
  <c r="GM52" i="6"/>
  <c r="GM53" i="6"/>
  <c r="GM54" i="6"/>
  <c r="GM55" i="6"/>
  <c r="GM56" i="6"/>
  <c r="GM57" i="6"/>
  <c r="GM58" i="6"/>
  <c r="GM59" i="6"/>
  <c r="GM60" i="6"/>
  <c r="GM61" i="6"/>
  <c r="GM62" i="6"/>
  <c r="GM63" i="6"/>
  <c r="GM64" i="6"/>
  <c r="GM65" i="6"/>
  <c r="GM66" i="6"/>
  <c r="GM67" i="6"/>
  <c r="GM68" i="6"/>
  <c r="GM69" i="6"/>
  <c r="GM70" i="6"/>
  <c r="GM71" i="6"/>
  <c r="GM72" i="6"/>
  <c r="GM73" i="6"/>
  <c r="GM74" i="6"/>
  <c r="GM75" i="6"/>
  <c r="GM76" i="6"/>
  <c r="GM77" i="6"/>
  <c r="GM78" i="6"/>
  <c r="GM79" i="6"/>
  <c r="GM80" i="6"/>
  <c r="GM81" i="6"/>
  <c r="GM82" i="6"/>
  <c r="GM83" i="6"/>
  <c r="GM84" i="6"/>
  <c r="GM85" i="6"/>
  <c r="GM86" i="6"/>
  <c r="GM87" i="6"/>
  <c r="GM88" i="6"/>
  <c r="GM89" i="6"/>
  <c r="GM90" i="6"/>
  <c r="GM91" i="6"/>
  <c r="GM92" i="6"/>
  <c r="GM93" i="6"/>
  <c r="GM94" i="6"/>
  <c r="GM95" i="6"/>
  <c r="GM96" i="6"/>
  <c r="GM97" i="6"/>
  <c r="GM98" i="6"/>
  <c r="GM99" i="6"/>
  <c r="GM100" i="6"/>
  <c r="GM101" i="6"/>
  <c r="GM102" i="6"/>
  <c r="GM103" i="6"/>
  <c r="GM104" i="6"/>
  <c r="GM105" i="6"/>
  <c r="GM106" i="6"/>
  <c r="GM107" i="6"/>
  <c r="GM108" i="6"/>
  <c r="GM109" i="6"/>
  <c r="GM110" i="6"/>
  <c r="GM111" i="6"/>
  <c r="GM112" i="6"/>
  <c r="GM113" i="6"/>
  <c r="GM114" i="6"/>
  <c r="GM115" i="6"/>
  <c r="GM116" i="6"/>
  <c r="GM117" i="6"/>
  <c r="GM118" i="6"/>
  <c r="GM119" i="6"/>
  <c r="GM120" i="6"/>
  <c r="GM121" i="6"/>
  <c r="GM122" i="6"/>
  <c r="GM123" i="6"/>
  <c r="GM124" i="6"/>
  <c r="GM125" i="6"/>
  <c r="GM126" i="6"/>
  <c r="GM127" i="6"/>
  <c r="GM128" i="6"/>
  <c r="GM129" i="6"/>
  <c r="GM130" i="6"/>
  <c r="GM131" i="6"/>
  <c r="GM132" i="6"/>
  <c r="GM133" i="6"/>
  <c r="GM134" i="6"/>
  <c r="GM135" i="6"/>
  <c r="GM136" i="6"/>
  <c r="GM137" i="6"/>
  <c r="GM138" i="6"/>
  <c r="GM139" i="6"/>
  <c r="GM140" i="6"/>
  <c r="GM141" i="6"/>
  <c r="GM142" i="6"/>
  <c r="GM143" i="6"/>
  <c r="GM144" i="6"/>
  <c r="GM145" i="6"/>
  <c r="GM146" i="6"/>
  <c r="GM147" i="6"/>
  <c r="GM148" i="6"/>
  <c r="GM149" i="6"/>
  <c r="GM150" i="6"/>
  <c r="GM151" i="6"/>
  <c r="GM152" i="6"/>
  <c r="GM153" i="6"/>
  <c r="GM154" i="6"/>
  <c r="GM155" i="6"/>
  <c r="GM156" i="6"/>
  <c r="GM157" i="6"/>
  <c r="GM158" i="6"/>
  <c r="GM159" i="6"/>
  <c r="GM160" i="6"/>
  <c r="GM161" i="6"/>
  <c r="GM162" i="6"/>
  <c r="GM163" i="6"/>
  <c r="GM164" i="6"/>
  <c r="GM165" i="6"/>
  <c r="GM166" i="6"/>
  <c r="GM167" i="6"/>
  <c r="GM168" i="6"/>
  <c r="GM169" i="6"/>
  <c r="GM170" i="6"/>
  <c r="GM171" i="6"/>
  <c r="GM172" i="6"/>
  <c r="GM173" i="6"/>
  <c r="GM174" i="6"/>
  <c r="GM175" i="6"/>
  <c r="GM176" i="6"/>
  <c r="GM177" i="6"/>
  <c r="GM178" i="6"/>
  <c r="GM179" i="6"/>
  <c r="GM180" i="6"/>
  <c r="GM181" i="6"/>
  <c r="GM182" i="6"/>
  <c r="GM183" i="6"/>
  <c r="GM184" i="6"/>
  <c r="GM185" i="6"/>
  <c r="GM186" i="6"/>
  <c r="GM187" i="6"/>
  <c r="GM188" i="6"/>
  <c r="GM189" i="6"/>
  <c r="GM190" i="6"/>
  <c r="GM191" i="6"/>
  <c r="GM192" i="6"/>
  <c r="GM193" i="6"/>
  <c r="GM194" i="6"/>
  <c r="GM195" i="6"/>
  <c r="GM196" i="6"/>
  <c r="GM197" i="6"/>
  <c r="GM198" i="6"/>
  <c r="GM199" i="6"/>
  <c r="GM200" i="6"/>
  <c r="GM201" i="6"/>
  <c r="GM202" i="6"/>
  <c r="GM203" i="6"/>
  <c r="GM204" i="6"/>
  <c r="GM205" i="6"/>
  <c r="GM206" i="6"/>
  <c r="GM207" i="6"/>
  <c r="GM208" i="6"/>
  <c r="GM209" i="6"/>
  <c r="GM210" i="6"/>
  <c r="GM211" i="6"/>
  <c r="GM212" i="6"/>
  <c r="GM213" i="6"/>
  <c r="GM214" i="6"/>
  <c r="GM215" i="6"/>
  <c r="GM216" i="6"/>
  <c r="GM217" i="6"/>
  <c r="GM218" i="6"/>
  <c r="GM219" i="6"/>
  <c r="GM220" i="6"/>
  <c r="GM221" i="6"/>
  <c r="GM222" i="6"/>
  <c r="GM223" i="6"/>
  <c r="GM224" i="6"/>
  <c r="GM225" i="6"/>
  <c r="GM226" i="6"/>
  <c r="GM227" i="6"/>
  <c r="GM228" i="6"/>
  <c r="GM229" i="6"/>
  <c r="GM230" i="6"/>
  <c r="GM231" i="6"/>
  <c r="GM232" i="6"/>
  <c r="GM233" i="6"/>
  <c r="GM234" i="6"/>
  <c r="GM235" i="6"/>
  <c r="GM236" i="6"/>
  <c r="GM237" i="6"/>
  <c r="GM238" i="6"/>
  <c r="GM239" i="6"/>
  <c r="GM240" i="6"/>
  <c r="GM241" i="6"/>
  <c r="GM242" i="6"/>
  <c r="GM243" i="6"/>
  <c r="GM244" i="6"/>
  <c r="GM245" i="6"/>
  <c r="GM246" i="6"/>
  <c r="GM247" i="6"/>
  <c r="GM248" i="6"/>
  <c r="GM249" i="6"/>
  <c r="GM250" i="6"/>
  <c r="GM251" i="6"/>
  <c r="GM252" i="6"/>
  <c r="GM253" i="6"/>
  <c r="GM254" i="6"/>
  <c r="GM255" i="6"/>
  <c r="GM256" i="6"/>
  <c r="GM257" i="6"/>
  <c r="GM258" i="6"/>
  <c r="GM259" i="6"/>
  <c r="GM260" i="6"/>
  <c r="GM261" i="6"/>
  <c r="GM262" i="6"/>
  <c r="GM263" i="6"/>
  <c r="GM264" i="6"/>
  <c r="GM265" i="6"/>
  <c r="GM266" i="6"/>
  <c r="GM267" i="6"/>
  <c r="GM268" i="6"/>
  <c r="GM269" i="6"/>
  <c r="GM270" i="6"/>
  <c r="GM271" i="6"/>
  <c r="GM272" i="6"/>
  <c r="GM273" i="6"/>
  <c r="GM274" i="6"/>
  <c r="GM275" i="6"/>
  <c r="GM276" i="6"/>
  <c r="GM277" i="6"/>
  <c r="GM278" i="6"/>
  <c r="GM279" i="6"/>
  <c r="GM280" i="6"/>
  <c r="GM281" i="6"/>
  <c r="GM282" i="6"/>
  <c r="GM283" i="6"/>
  <c r="GM284" i="6"/>
  <c r="GM285" i="6"/>
  <c r="GM286" i="6"/>
  <c r="GM287" i="6"/>
  <c r="GM288" i="6"/>
  <c r="GM289" i="6"/>
  <c r="GM290" i="6"/>
  <c r="GM291" i="6"/>
  <c r="GM292" i="6"/>
  <c r="GM293" i="6"/>
  <c r="GM294" i="6"/>
  <c r="GM295" i="6"/>
  <c r="GM296" i="6"/>
  <c r="GM297" i="6"/>
  <c r="GM298" i="6"/>
  <c r="GM299" i="6"/>
  <c r="GM300" i="6"/>
  <c r="GM301" i="6"/>
  <c r="GM302" i="6"/>
  <c r="GM303" i="6"/>
  <c r="GM304" i="6"/>
  <c r="GM305" i="6"/>
  <c r="GM306" i="6"/>
  <c r="GM307" i="6"/>
  <c r="GM308" i="6"/>
  <c r="GM309" i="6"/>
  <c r="GM310" i="6"/>
  <c r="GM311" i="6"/>
  <c r="GM312" i="6"/>
  <c r="GM313" i="6"/>
  <c r="GM314" i="6"/>
  <c r="GM315" i="6"/>
  <c r="GM316" i="6"/>
  <c r="GM317" i="6"/>
  <c r="GM318" i="6"/>
  <c r="GM319" i="6"/>
  <c r="GM320" i="6"/>
  <c r="GM321" i="6"/>
  <c r="GM322" i="6"/>
  <c r="GM323" i="6"/>
  <c r="GM324" i="6"/>
  <c r="GM325" i="6"/>
  <c r="GM326" i="6"/>
  <c r="GM327" i="6"/>
  <c r="GM328" i="6"/>
  <c r="GM329" i="6"/>
  <c r="GM330" i="6"/>
  <c r="GM331" i="6"/>
  <c r="GM332" i="6"/>
  <c r="GM333" i="6"/>
  <c r="GM334" i="6"/>
  <c r="GM335" i="6"/>
  <c r="GM336" i="6"/>
  <c r="GM337" i="6"/>
  <c r="GM338" i="6"/>
  <c r="GM339" i="6"/>
  <c r="GM340" i="6"/>
  <c r="GM341" i="6"/>
  <c r="GM342" i="6"/>
  <c r="GM343" i="6"/>
  <c r="GM344" i="6"/>
  <c r="GM345" i="6"/>
  <c r="GM346" i="6"/>
  <c r="GM347" i="6"/>
  <c r="GM348" i="6"/>
  <c r="GM349" i="6"/>
  <c r="GM350" i="6"/>
  <c r="GM351" i="6"/>
  <c r="GM352" i="6"/>
  <c r="GM353" i="6"/>
  <c r="GM354" i="6"/>
  <c r="GM355" i="6"/>
  <c r="GM356" i="6"/>
  <c r="GM357" i="6"/>
  <c r="GM358" i="6"/>
  <c r="GM359" i="6"/>
  <c r="GM360" i="6"/>
  <c r="GM361" i="6"/>
  <c r="GM362" i="6"/>
  <c r="GM363" i="6"/>
  <c r="GM364" i="6"/>
  <c r="GM365" i="6"/>
  <c r="GM366" i="6"/>
  <c r="GM367" i="6"/>
  <c r="GM368" i="6"/>
  <c r="GM369" i="6"/>
  <c r="GM370" i="6"/>
  <c r="GM371" i="6"/>
  <c r="GM372" i="6"/>
  <c r="GM373" i="6"/>
  <c r="GM374" i="6"/>
  <c r="GM375" i="6"/>
  <c r="GM376" i="6"/>
  <c r="GM377" i="6"/>
  <c r="GM378" i="6"/>
  <c r="GM379" i="6"/>
  <c r="GM380" i="6"/>
  <c r="GM381" i="6"/>
  <c r="GM382" i="6"/>
  <c r="GM383" i="6"/>
  <c r="GM384" i="6"/>
  <c r="GM385" i="6"/>
  <c r="GM386" i="6"/>
  <c r="GM387" i="6"/>
  <c r="GM388" i="6"/>
  <c r="GM389" i="6"/>
  <c r="GM390" i="6"/>
  <c r="GM391" i="6"/>
  <c r="GM392" i="6"/>
  <c r="GM393" i="6"/>
  <c r="GM394" i="6"/>
  <c r="GM395" i="6"/>
  <c r="GM396" i="6"/>
  <c r="GM397" i="6"/>
  <c r="GM398" i="6"/>
  <c r="GM399" i="6"/>
  <c r="GM400" i="6"/>
  <c r="GM401" i="6"/>
  <c r="GM402" i="6"/>
  <c r="GM403" i="6"/>
  <c r="GM404" i="6"/>
  <c r="GM405" i="6"/>
  <c r="GM406" i="6"/>
  <c r="GM407" i="6"/>
  <c r="GM408" i="6"/>
  <c r="GM409" i="6"/>
  <c r="GM410" i="6"/>
  <c r="GM411" i="6"/>
  <c r="GM412" i="6"/>
  <c r="GM413" i="6"/>
  <c r="GM414" i="6"/>
  <c r="GM415" i="6"/>
  <c r="GM416" i="6"/>
  <c r="GM417" i="6"/>
  <c r="GM418" i="6"/>
  <c r="GM419" i="6"/>
  <c r="GM420" i="6"/>
  <c r="GM421" i="6"/>
  <c r="GM422" i="6"/>
  <c r="GM423" i="6"/>
  <c r="GM424" i="6"/>
  <c r="GM425" i="6"/>
  <c r="GM426" i="6"/>
  <c r="GM427" i="6"/>
  <c r="GM428" i="6"/>
  <c r="GM429" i="6"/>
  <c r="GM430" i="6"/>
  <c r="GM431" i="6"/>
  <c r="GM432" i="6"/>
  <c r="GM433" i="6"/>
  <c r="GM434" i="6"/>
  <c r="GM435" i="6"/>
  <c r="GM436" i="6"/>
  <c r="GM437" i="6"/>
  <c r="GM438" i="6"/>
  <c r="GM439" i="6"/>
  <c r="GM440" i="6"/>
  <c r="GM441" i="6"/>
  <c r="GM442" i="6"/>
  <c r="GM443" i="6"/>
  <c r="GM444" i="6"/>
  <c r="GM445" i="6"/>
  <c r="GM446" i="6"/>
  <c r="GM447" i="6"/>
  <c r="GM448" i="6"/>
  <c r="GM449" i="6"/>
  <c r="GM450" i="6"/>
  <c r="GM451" i="6"/>
  <c r="GM452" i="6"/>
  <c r="GM453" i="6"/>
  <c r="GM454" i="6"/>
  <c r="GM455" i="6"/>
  <c r="GM456" i="6"/>
  <c r="GM457" i="6"/>
  <c r="GM458" i="6"/>
  <c r="GM459" i="6"/>
  <c r="GM460" i="6"/>
  <c r="GM461" i="6"/>
  <c r="GM462" i="6"/>
  <c r="GM463" i="6"/>
  <c r="GM464" i="6"/>
  <c r="GM465" i="6"/>
  <c r="GM466" i="6"/>
  <c r="GM467" i="6"/>
  <c r="GM468" i="6"/>
  <c r="GM469" i="6"/>
  <c r="GM470" i="6"/>
  <c r="GM471" i="6"/>
  <c r="GM472" i="6"/>
  <c r="GM473" i="6"/>
  <c r="GM474" i="6"/>
  <c r="GM475" i="6"/>
  <c r="GM476" i="6"/>
  <c r="GM477" i="6"/>
  <c r="GM478" i="6"/>
  <c r="GM479" i="6"/>
  <c r="GM480" i="6"/>
  <c r="GM481" i="6"/>
  <c r="GM482" i="6"/>
  <c r="GM483" i="6"/>
  <c r="GM484" i="6"/>
  <c r="GM485" i="6"/>
  <c r="GM486" i="6"/>
  <c r="GM487" i="6"/>
  <c r="GM488" i="6"/>
  <c r="GM489" i="6"/>
  <c r="GM490" i="6"/>
  <c r="GM491" i="6"/>
  <c r="GM492" i="6"/>
  <c r="GM493" i="6"/>
  <c r="GM494" i="6"/>
  <c r="GM495" i="6"/>
  <c r="GM496" i="6"/>
  <c r="GM497" i="6"/>
  <c r="GM498" i="6"/>
  <c r="GM499" i="6"/>
  <c r="GM500" i="6"/>
  <c r="GM501" i="6"/>
  <c r="GM502" i="6"/>
  <c r="GM503" i="6"/>
  <c r="GM504" i="6"/>
  <c r="GM505" i="6"/>
  <c r="GN7" i="6"/>
  <c r="GN8" i="6"/>
  <c r="GN9" i="6"/>
  <c r="GN10" i="6"/>
  <c r="GN11" i="6"/>
  <c r="GN12" i="6"/>
  <c r="GN13" i="6"/>
  <c r="GN14" i="6"/>
  <c r="GN15" i="6"/>
  <c r="GN16" i="6"/>
  <c r="GN17" i="6"/>
  <c r="GN18" i="6"/>
  <c r="GN19" i="6"/>
  <c r="GN20" i="6"/>
  <c r="GN21" i="6"/>
  <c r="GN22" i="6"/>
  <c r="GN23" i="6"/>
  <c r="GN24" i="6"/>
  <c r="GN25" i="6"/>
  <c r="GN26" i="6"/>
  <c r="GN27" i="6"/>
  <c r="GN28" i="6"/>
  <c r="GN29" i="6"/>
  <c r="GN30" i="6"/>
  <c r="GN31" i="6"/>
  <c r="GN32" i="6"/>
  <c r="GN33" i="6"/>
  <c r="GN34" i="6"/>
  <c r="GN35" i="6"/>
  <c r="GN36" i="6"/>
  <c r="GN37" i="6"/>
  <c r="GN38" i="6"/>
  <c r="GN39" i="6"/>
  <c r="GN40" i="6"/>
  <c r="GN41" i="6"/>
  <c r="GN42" i="6"/>
  <c r="GN43" i="6"/>
  <c r="GN44" i="6"/>
  <c r="GN45" i="6"/>
  <c r="GN46" i="6"/>
  <c r="GN47" i="6"/>
  <c r="GN48" i="6"/>
  <c r="GN49" i="6"/>
  <c r="GN50" i="6"/>
  <c r="GN51" i="6"/>
  <c r="GN52" i="6"/>
  <c r="GN53" i="6"/>
  <c r="GN54" i="6"/>
  <c r="GN55" i="6"/>
  <c r="GN56" i="6"/>
  <c r="GN57" i="6"/>
  <c r="GN58" i="6"/>
  <c r="GN59" i="6"/>
  <c r="GN60" i="6"/>
  <c r="GN61" i="6"/>
  <c r="GN62" i="6"/>
  <c r="GN63" i="6"/>
  <c r="GN64" i="6"/>
  <c r="GN65" i="6"/>
  <c r="GN66" i="6"/>
  <c r="GN67" i="6"/>
  <c r="GN68" i="6"/>
  <c r="GN69" i="6"/>
  <c r="GN70" i="6"/>
  <c r="GN71" i="6"/>
  <c r="GN72" i="6"/>
  <c r="GN73" i="6"/>
  <c r="GN74" i="6"/>
  <c r="GN75" i="6"/>
  <c r="GN76" i="6"/>
  <c r="GN77" i="6"/>
  <c r="GN78" i="6"/>
  <c r="GN79" i="6"/>
  <c r="GN80" i="6"/>
  <c r="GN81" i="6"/>
  <c r="GN82" i="6"/>
  <c r="GN83" i="6"/>
  <c r="GN84" i="6"/>
  <c r="GN85" i="6"/>
  <c r="GN86" i="6"/>
  <c r="GN87" i="6"/>
  <c r="GN88" i="6"/>
  <c r="GN89" i="6"/>
  <c r="GN90" i="6"/>
  <c r="GN91" i="6"/>
  <c r="GN92" i="6"/>
  <c r="GN93" i="6"/>
  <c r="GN94" i="6"/>
  <c r="GN95" i="6"/>
  <c r="GN96" i="6"/>
  <c r="GN97" i="6"/>
  <c r="GN98" i="6"/>
  <c r="GN99" i="6"/>
  <c r="GN100" i="6"/>
  <c r="GN101" i="6"/>
  <c r="GN102" i="6"/>
  <c r="GN103" i="6"/>
  <c r="GN104" i="6"/>
  <c r="GN105" i="6"/>
  <c r="GN106" i="6"/>
  <c r="GN107" i="6"/>
  <c r="GN108" i="6"/>
  <c r="GN109" i="6"/>
  <c r="GN110" i="6"/>
  <c r="GN111" i="6"/>
  <c r="GN112" i="6"/>
  <c r="GN113" i="6"/>
  <c r="GN114" i="6"/>
  <c r="GN115" i="6"/>
  <c r="GN116" i="6"/>
  <c r="GN117" i="6"/>
  <c r="GN118" i="6"/>
  <c r="GN119" i="6"/>
  <c r="GN120" i="6"/>
  <c r="GN121" i="6"/>
  <c r="GN122" i="6"/>
  <c r="GN123" i="6"/>
  <c r="GN124" i="6"/>
  <c r="GN125" i="6"/>
  <c r="GN126" i="6"/>
  <c r="GN127" i="6"/>
  <c r="GN128" i="6"/>
  <c r="GN129" i="6"/>
  <c r="GN130" i="6"/>
  <c r="GN131" i="6"/>
  <c r="GN132" i="6"/>
  <c r="GN133" i="6"/>
  <c r="GN134" i="6"/>
  <c r="GN135" i="6"/>
  <c r="GN136" i="6"/>
  <c r="GN137" i="6"/>
  <c r="GN138" i="6"/>
  <c r="GN139" i="6"/>
  <c r="GN140" i="6"/>
  <c r="GN141" i="6"/>
  <c r="GN142" i="6"/>
  <c r="GN143" i="6"/>
  <c r="GN144" i="6"/>
  <c r="GN145" i="6"/>
  <c r="GN146" i="6"/>
  <c r="GN147" i="6"/>
  <c r="GN148" i="6"/>
  <c r="GN149" i="6"/>
  <c r="GN150" i="6"/>
  <c r="GN151" i="6"/>
  <c r="GN152" i="6"/>
  <c r="GN153" i="6"/>
  <c r="GN154" i="6"/>
  <c r="GN155" i="6"/>
  <c r="GN156" i="6"/>
  <c r="GN157" i="6"/>
  <c r="GN158" i="6"/>
  <c r="GN159" i="6"/>
  <c r="GN160" i="6"/>
  <c r="GN161" i="6"/>
  <c r="GN162" i="6"/>
  <c r="GN163" i="6"/>
  <c r="GN164" i="6"/>
  <c r="GN165" i="6"/>
  <c r="GN166" i="6"/>
  <c r="GN167" i="6"/>
  <c r="GN168" i="6"/>
  <c r="GN169" i="6"/>
  <c r="GN170" i="6"/>
  <c r="GN171" i="6"/>
  <c r="GN172" i="6"/>
  <c r="GN173" i="6"/>
  <c r="GN174" i="6"/>
  <c r="GN175" i="6"/>
  <c r="GN176" i="6"/>
  <c r="GN177" i="6"/>
  <c r="GN178" i="6"/>
  <c r="GN179" i="6"/>
  <c r="GN180" i="6"/>
  <c r="GN181" i="6"/>
  <c r="GN182" i="6"/>
  <c r="GN183" i="6"/>
  <c r="GN184" i="6"/>
  <c r="GN185" i="6"/>
  <c r="GN186" i="6"/>
  <c r="GN187" i="6"/>
  <c r="GN188" i="6"/>
  <c r="GN189" i="6"/>
  <c r="GN190" i="6"/>
  <c r="GN191" i="6"/>
  <c r="GN192" i="6"/>
  <c r="GN193" i="6"/>
  <c r="GN194" i="6"/>
  <c r="GN195" i="6"/>
  <c r="GN196" i="6"/>
  <c r="GN197" i="6"/>
  <c r="GN198" i="6"/>
  <c r="GN199" i="6"/>
  <c r="GN200" i="6"/>
  <c r="GN201" i="6"/>
  <c r="GN202" i="6"/>
  <c r="GN203" i="6"/>
  <c r="GN204" i="6"/>
  <c r="GN205" i="6"/>
  <c r="GN206" i="6"/>
  <c r="GN207" i="6"/>
  <c r="GN208" i="6"/>
  <c r="GN209" i="6"/>
  <c r="GN210" i="6"/>
  <c r="GN211" i="6"/>
  <c r="GN212" i="6"/>
  <c r="GN213" i="6"/>
  <c r="GN214" i="6"/>
  <c r="GN215" i="6"/>
  <c r="GN216" i="6"/>
  <c r="GN217" i="6"/>
  <c r="GN218" i="6"/>
  <c r="GN219" i="6"/>
  <c r="GN220" i="6"/>
  <c r="GN221" i="6"/>
  <c r="GN222" i="6"/>
  <c r="GN223" i="6"/>
  <c r="GN224" i="6"/>
  <c r="GN225" i="6"/>
  <c r="GN226" i="6"/>
  <c r="GN227" i="6"/>
  <c r="GN228" i="6"/>
  <c r="GN229" i="6"/>
  <c r="GN230" i="6"/>
  <c r="GN231" i="6"/>
  <c r="GN232" i="6"/>
  <c r="GN233" i="6"/>
  <c r="GN234" i="6"/>
  <c r="GN235" i="6"/>
  <c r="GN236" i="6"/>
  <c r="GN237" i="6"/>
  <c r="GN238" i="6"/>
  <c r="GN239" i="6"/>
  <c r="GN240" i="6"/>
  <c r="GN241" i="6"/>
  <c r="GN242" i="6"/>
  <c r="GN243" i="6"/>
  <c r="GN244" i="6"/>
  <c r="GN245" i="6"/>
  <c r="GN246" i="6"/>
  <c r="GN247" i="6"/>
  <c r="GN248" i="6"/>
  <c r="GN249" i="6"/>
  <c r="GN250" i="6"/>
  <c r="GN251" i="6"/>
  <c r="GN252" i="6"/>
  <c r="GN253" i="6"/>
  <c r="GN254" i="6"/>
  <c r="GN255" i="6"/>
  <c r="GN256" i="6"/>
  <c r="GN257" i="6"/>
  <c r="GN258" i="6"/>
  <c r="GN259" i="6"/>
  <c r="GN260" i="6"/>
  <c r="GN261" i="6"/>
  <c r="GN262" i="6"/>
  <c r="GN263" i="6"/>
  <c r="GN264" i="6"/>
  <c r="GN265" i="6"/>
  <c r="GN266" i="6"/>
  <c r="GN267" i="6"/>
  <c r="GN268" i="6"/>
  <c r="GN269" i="6"/>
  <c r="GN270" i="6"/>
  <c r="GN271" i="6"/>
  <c r="GN272" i="6"/>
  <c r="GN273" i="6"/>
  <c r="GN274" i="6"/>
  <c r="GN275" i="6"/>
  <c r="GN276" i="6"/>
  <c r="GN277" i="6"/>
  <c r="GN278" i="6"/>
  <c r="GN279" i="6"/>
  <c r="GN280" i="6"/>
  <c r="GN281" i="6"/>
  <c r="GN282" i="6"/>
  <c r="GN283" i="6"/>
  <c r="GN284" i="6"/>
  <c r="GN285" i="6"/>
  <c r="GN286" i="6"/>
  <c r="GN287" i="6"/>
  <c r="GN288" i="6"/>
  <c r="GN289" i="6"/>
  <c r="GN290" i="6"/>
  <c r="GN291" i="6"/>
  <c r="GN292" i="6"/>
  <c r="GN293" i="6"/>
  <c r="GN294" i="6"/>
  <c r="GN295" i="6"/>
  <c r="GN296" i="6"/>
  <c r="GN297" i="6"/>
  <c r="GN298" i="6"/>
  <c r="GN299" i="6"/>
  <c r="GN300" i="6"/>
  <c r="GN301" i="6"/>
  <c r="GN302" i="6"/>
  <c r="GN303" i="6"/>
  <c r="GN304" i="6"/>
  <c r="GN305" i="6"/>
  <c r="GN306" i="6"/>
  <c r="GN307" i="6"/>
  <c r="GN308" i="6"/>
  <c r="GN309" i="6"/>
  <c r="GN310" i="6"/>
  <c r="GN311" i="6"/>
  <c r="GN312" i="6"/>
  <c r="GN313" i="6"/>
  <c r="GN314" i="6"/>
  <c r="GN315" i="6"/>
  <c r="GN316" i="6"/>
  <c r="GN317" i="6"/>
  <c r="GN318" i="6"/>
  <c r="GN319" i="6"/>
  <c r="GN320" i="6"/>
  <c r="GN321" i="6"/>
  <c r="GN322" i="6"/>
  <c r="GN323" i="6"/>
  <c r="GN324" i="6"/>
  <c r="GN325" i="6"/>
  <c r="GN326" i="6"/>
  <c r="GN327" i="6"/>
  <c r="GN328" i="6"/>
  <c r="GN329" i="6"/>
  <c r="GN330" i="6"/>
  <c r="GN331" i="6"/>
  <c r="GN332" i="6"/>
  <c r="GN333" i="6"/>
  <c r="GN334" i="6"/>
  <c r="GN335" i="6"/>
  <c r="GN336" i="6"/>
  <c r="GN337" i="6"/>
  <c r="GN338" i="6"/>
  <c r="GN339" i="6"/>
  <c r="GN340" i="6"/>
  <c r="GN341" i="6"/>
  <c r="GN342" i="6"/>
  <c r="GN343" i="6"/>
  <c r="GN344" i="6"/>
  <c r="GN345" i="6"/>
  <c r="GN346" i="6"/>
  <c r="GN347" i="6"/>
  <c r="GN348" i="6"/>
  <c r="GN349" i="6"/>
  <c r="GN350" i="6"/>
  <c r="GN351" i="6"/>
  <c r="GN352" i="6"/>
  <c r="GN353" i="6"/>
  <c r="GN354" i="6"/>
  <c r="GN355" i="6"/>
  <c r="GN356" i="6"/>
  <c r="GN357" i="6"/>
  <c r="GN358" i="6"/>
  <c r="GN359" i="6"/>
  <c r="GN360" i="6"/>
  <c r="GN361" i="6"/>
  <c r="GN362" i="6"/>
  <c r="GN363" i="6"/>
  <c r="GN364" i="6"/>
  <c r="GN365" i="6"/>
  <c r="GN366" i="6"/>
  <c r="GN367" i="6"/>
  <c r="GN368" i="6"/>
  <c r="GN369" i="6"/>
  <c r="GN370" i="6"/>
  <c r="GN371" i="6"/>
  <c r="GN372" i="6"/>
  <c r="GN373" i="6"/>
  <c r="GN374" i="6"/>
  <c r="GN375" i="6"/>
  <c r="GN376" i="6"/>
  <c r="GN377" i="6"/>
  <c r="GN378" i="6"/>
  <c r="GN379" i="6"/>
  <c r="GN380" i="6"/>
  <c r="GN381" i="6"/>
  <c r="GN382" i="6"/>
  <c r="GN383" i="6"/>
  <c r="GN384" i="6"/>
  <c r="GN385" i="6"/>
  <c r="GN386" i="6"/>
  <c r="GN387" i="6"/>
  <c r="GN388" i="6"/>
  <c r="GN389" i="6"/>
  <c r="GN390" i="6"/>
  <c r="GN391" i="6"/>
  <c r="GN392" i="6"/>
  <c r="GN393" i="6"/>
  <c r="GN394" i="6"/>
  <c r="GN395" i="6"/>
  <c r="GN396" i="6"/>
  <c r="GN397" i="6"/>
  <c r="GN398" i="6"/>
  <c r="GN399" i="6"/>
  <c r="GN400" i="6"/>
  <c r="GN401" i="6"/>
  <c r="GN402" i="6"/>
  <c r="GN403" i="6"/>
  <c r="GN404" i="6"/>
  <c r="GN405" i="6"/>
  <c r="GN406" i="6"/>
  <c r="GN407" i="6"/>
  <c r="GN408" i="6"/>
  <c r="GN409" i="6"/>
  <c r="GN410" i="6"/>
  <c r="GN411" i="6"/>
  <c r="GN412" i="6"/>
  <c r="GN413" i="6"/>
  <c r="GN414" i="6"/>
  <c r="GN415" i="6"/>
  <c r="GN416" i="6"/>
  <c r="GN417" i="6"/>
  <c r="GN418" i="6"/>
  <c r="GN419" i="6"/>
  <c r="GN420" i="6"/>
  <c r="GN421" i="6"/>
  <c r="GN422" i="6"/>
  <c r="GN423" i="6"/>
  <c r="GN424" i="6"/>
  <c r="GN425" i="6"/>
  <c r="GN426" i="6"/>
  <c r="GN427" i="6"/>
  <c r="GN428" i="6"/>
  <c r="GN429" i="6"/>
  <c r="GN430" i="6"/>
  <c r="GN431" i="6"/>
  <c r="GN432" i="6"/>
  <c r="GN433" i="6"/>
  <c r="GN434" i="6"/>
  <c r="GN435" i="6"/>
  <c r="GN436" i="6"/>
  <c r="GN437" i="6"/>
  <c r="GN438" i="6"/>
  <c r="GN439" i="6"/>
  <c r="GN440" i="6"/>
  <c r="GN441" i="6"/>
  <c r="GN442" i="6"/>
  <c r="GN443" i="6"/>
  <c r="GN444" i="6"/>
  <c r="GN445" i="6"/>
  <c r="GN446" i="6"/>
  <c r="GN447" i="6"/>
  <c r="GN448" i="6"/>
  <c r="GN449" i="6"/>
  <c r="GN450" i="6"/>
  <c r="GN451" i="6"/>
  <c r="GN452" i="6"/>
  <c r="GN453" i="6"/>
  <c r="GN454" i="6"/>
  <c r="GN455" i="6"/>
  <c r="GN456" i="6"/>
  <c r="GN457" i="6"/>
  <c r="GN458" i="6"/>
  <c r="GN459" i="6"/>
  <c r="GN460" i="6"/>
  <c r="GN461" i="6"/>
  <c r="GN462" i="6"/>
  <c r="GN463" i="6"/>
  <c r="GN464" i="6"/>
  <c r="GN465" i="6"/>
  <c r="GN466" i="6"/>
  <c r="GN467" i="6"/>
  <c r="GN468" i="6"/>
  <c r="GN469" i="6"/>
  <c r="GN470" i="6"/>
  <c r="GN471" i="6"/>
  <c r="GN472" i="6"/>
  <c r="GN473" i="6"/>
  <c r="GN474" i="6"/>
  <c r="GN475" i="6"/>
  <c r="GN476" i="6"/>
  <c r="GN477" i="6"/>
  <c r="GN478" i="6"/>
  <c r="GN479" i="6"/>
  <c r="GN480" i="6"/>
  <c r="GN481" i="6"/>
  <c r="GN482" i="6"/>
  <c r="GN483" i="6"/>
  <c r="GN484" i="6"/>
  <c r="GN485" i="6"/>
  <c r="GN486" i="6"/>
  <c r="GN487" i="6"/>
  <c r="GN488" i="6"/>
  <c r="GN489" i="6"/>
  <c r="GN490" i="6"/>
  <c r="GN491" i="6"/>
  <c r="GN492" i="6"/>
  <c r="GN493" i="6"/>
  <c r="GN494" i="6"/>
  <c r="GN495" i="6"/>
  <c r="GN496" i="6"/>
  <c r="GN497" i="6"/>
  <c r="GN498" i="6"/>
  <c r="GN499" i="6"/>
  <c r="GN500" i="6"/>
  <c r="GN501" i="6"/>
  <c r="GN502" i="6"/>
  <c r="GN503" i="6"/>
  <c r="GN504" i="6"/>
  <c r="GN505" i="6"/>
  <c r="GT7" i="6"/>
  <c r="GT8" i="6"/>
  <c r="GT9" i="6"/>
  <c r="GT10" i="6"/>
  <c r="GT11" i="6"/>
  <c r="GT12" i="6"/>
  <c r="GT13" i="6"/>
  <c r="GT14" i="6"/>
  <c r="GT15" i="6"/>
  <c r="GT16" i="6"/>
  <c r="GT17" i="6"/>
  <c r="GT18" i="6"/>
  <c r="GT19" i="6"/>
  <c r="GT20" i="6"/>
  <c r="GT21" i="6"/>
  <c r="GT22" i="6"/>
  <c r="GT23" i="6"/>
  <c r="GT24" i="6"/>
  <c r="GT25" i="6"/>
  <c r="GT26" i="6"/>
  <c r="GT27" i="6"/>
  <c r="GT28" i="6"/>
  <c r="GT29" i="6"/>
  <c r="GT30" i="6"/>
  <c r="GT31" i="6"/>
  <c r="GT32" i="6"/>
  <c r="GT33" i="6"/>
  <c r="GT34" i="6"/>
  <c r="GT35" i="6"/>
  <c r="GT36" i="6"/>
  <c r="GT37" i="6"/>
  <c r="GT38" i="6"/>
  <c r="GT39" i="6"/>
  <c r="GT40" i="6"/>
  <c r="GT41" i="6"/>
  <c r="GT42" i="6"/>
  <c r="GT43" i="6"/>
  <c r="GT44" i="6"/>
  <c r="GT45" i="6"/>
  <c r="GT46" i="6"/>
  <c r="GT47" i="6"/>
  <c r="GT48" i="6"/>
  <c r="GT49" i="6"/>
  <c r="GT50" i="6"/>
  <c r="GT51" i="6"/>
  <c r="GT52" i="6"/>
  <c r="GT53" i="6"/>
  <c r="GT54" i="6"/>
  <c r="GT55" i="6"/>
  <c r="GT56" i="6"/>
  <c r="GT57" i="6"/>
  <c r="GT58" i="6"/>
  <c r="GT59" i="6"/>
  <c r="GT60" i="6"/>
  <c r="GT61" i="6"/>
  <c r="GT62" i="6"/>
  <c r="GT63" i="6"/>
  <c r="GT64" i="6"/>
  <c r="GT65" i="6"/>
  <c r="GT66" i="6"/>
  <c r="GT67" i="6"/>
  <c r="GT68" i="6"/>
  <c r="GT69" i="6"/>
  <c r="GT70" i="6"/>
  <c r="GT71" i="6"/>
  <c r="GT72" i="6"/>
  <c r="GT73" i="6"/>
  <c r="GT74" i="6"/>
  <c r="GT75" i="6"/>
  <c r="GT76" i="6"/>
  <c r="GT77" i="6"/>
  <c r="GT78" i="6"/>
  <c r="GT79" i="6"/>
  <c r="GT80" i="6"/>
  <c r="GT81" i="6"/>
  <c r="GT82" i="6"/>
  <c r="GT83" i="6"/>
  <c r="GT84" i="6"/>
  <c r="GT85" i="6"/>
  <c r="GT86" i="6"/>
  <c r="GT87" i="6"/>
  <c r="GT88" i="6"/>
  <c r="GT89" i="6"/>
  <c r="GT90" i="6"/>
  <c r="GT91" i="6"/>
  <c r="GT92" i="6"/>
  <c r="GT93" i="6"/>
  <c r="GT94" i="6"/>
  <c r="GT95" i="6"/>
  <c r="GT96" i="6"/>
  <c r="GT97" i="6"/>
  <c r="GT98" i="6"/>
  <c r="GT99" i="6"/>
  <c r="GT100" i="6"/>
  <c r="GT101" i="6"/>
  <c r="GT102" i="6"/>
  <c r="GT103" i="6"/>
  <c r="GT104" i="6"/>
  <c r="GT105" i="6"/>
  <c r="GT106" i="6"/>
  <c r="GT107" i="6"/>
  <c r="GT108" i="6"/>
  <c r="GT109" i="6"/>
  <c r="GT110" i="6"/>
  <c r="GT111" i="6"/>
  <c r="GT112" i="6"/>
  <c r="GT113" i="6"/>
  <c r="GT114" i="6"/>
  <c r="GT115" i="6"/>
  <c r="GT116" i="6"/>
  <c r="GT117" i="6"/>
  <c r="GT118" i="6"/>
  <c r="GT119" i="6"/>
  <c r="GT120" i="6"/>
  <c r="GT121" i="6"/>
  <c r="GT122" i="6"/>
  <c r="GT123" i="6"/>
  <c r="GT124" i="6"/>
  <c r="GT125" i="6"/>
  <c r="GT126" i="6"/>
  <c r="GT127" i="6"/>
  <c r="GT128" i="6"/>
  <c r="GT129" i="6"/>
  <c r="GT130" i="6"/>
  <c r="GT131" i="6"/>
  <c r="GT132" i="6"/>
  <c r="GT133" i="6"/>
  <c r="GT134" i="6"/>
  <c r="GT135" i="6"/>
  <c r="GT136" i="6"/>
  <c r="GT137" i="6"/>
  <c r="GT138" i="6"/>
  <c r="GT139" i="6"/>
  <c r="GT140" i="6"/>
  <c r="GT141" i="6"/>
  <c r="GT142" i="6"/>
  <c r="GT143" i="6"/>
  <c r="GT144" i="6"/>
  <c r="GT145" i="6"/>
  <c r="GT146" i="6"/>
  <c r="GT147" i="6"/>
  <c r="GT148" i="6"/>
  <c r="GT149" i="6"/>
  <c r="GT150" i="6"/>
  <c r="GT151" i="6"/>
  <c r="GT152" i="6"/>
  <c r="GT153" i="6"/>
  <c r="GT154" i="6"/>
  <c r="GT155" i="6"/>
  <c r="GT156" i="6"/>
  <c r="GT157" i="6"/>
  <c r="GT158" i="6"/>
  <c r="GT159" i="6"/>
  <c r="GT160" i="6"/>
  <c r="GT161" i="6"/>
  <c r="GT162" i="6"/>
  <c r="GT163" i="6"/>
  <c r="GT164" i="6"/>
  <c r="GT165" i="6"/>
  <c r="GT166" i="6"/>
  <c r="GT167" i="6"/>
  <c r="GT168" i="6"/>
  <c r="GT169" i="6"/>
  <c r="GT170" i="6"/>
  <c r="GT171" i="6"/>
  <c r="GT172" i="6"/>
  <c r="GT173" i="6"/>
  <c r="GT174" i="6"/>
  <c r="GT175" i="6"/>
  <c r="GT176" i="6"/>
  <c r="GT177" i="6"/>
  <c r="GT178" i="6"/>
  <c r="GT179" i="6"/>
  <c r="GT180" i="6"/>
  <c r="GT181" i="6"/>
  <c r="GT182" i="6"/>
  <c r="GT183" i="6"/>
  <c r="GT184" i="6"/>
  <c r="GT185" i="6"/>
  <c r="GT186" i="6"/>
  <c r="GT187" i="6"/>
  <c r="GT188" i="6"/>
  <c r="GT189" i="6"/>
  <c r="GT190" i="6"/>
  <c r="GT191" i="6"/>
  <c r="GT192" i="6"/>
  <c r="GT193" i="6"/>
  <c r="GT194" i="6"/>
  <c r="GT195" i="6"/>
  <c r="GT196" i="6"/>
  <c r="GT197" i="6"/>
  <c r="GT198" i="6"/>
  <c r="GT199" i="6"/>
  <c r="GT200" i="6"/>
  <c r="GT201" i="6"/>
  <c r="GT202" i="6"/>
  <c r="GT203" i="6"/>
  <c r="GT204" i="6"/>
  <c r="GT205" i="6"/>
  <c r="GT206" i="6"/>
  <c r="GT207" i="6"/>
  <c r="GT208" i="6"/>
  <c r="GT209" i="6"/>
  <c r="GT210" i="6"/>
  <c r="GT211" i="6"/>
  <c r="GT212" i="6"/>
  <c r="GT213" i="6"/>
  <c r="GT214" i="6"/>
  <c r="GT215" i="6"/>
  <c r="GT216" i="6"/>
  <c r="GT217" i="6"/>
  <c r="GT218" i="6"/>
  <c r="GT219" i="6"/>
  <c r="GT220" i="6"/>
  <c r="GT221" i="6"/>
  <c r="GT222" i="6"/>
  <c r="GT223" i="6"/>
  <c r="GT224" i="6"/>
  <c r="GT225" i="6"/>
  <c r="GT226" i="6"/>
  <c r="GT227" i="6"/>
  <c r="GT228" i="6"/>
  <c r="GT229" i="6"/>
  <c r="GT230" i="6"/>
  <c r="GT231" i="6"/>
  <c r="GT232" i="6"/>
  <c r="GT233" i="6"/>
  <c r="GT234" i="6"/>
  <c r="GT235" i="6"/>
  <c r="GT236" i="6"/>
  <c r="GT237" i="6"/>
  <c r="GT238" i="6"/>
  <c r="GT239" i="6"/>
  <c r="GT240" i="6"/>
  <c r="GT241" i="6"/>
  <c r="GT242" i="6"/>
  <c r="GT243" i="6"/>
  <c r="GT244" i="6"/>
  <c r="GT245" i="6"/>
  <c r="GT246" i="6"/>
  <c r="GT247" i="6"/>
  <c r="GT248" i="6"/>
  <c r="GT249" i="6"/>
  <c r="GT250" i="6"/>
  <c r="GT251" i="6"/>
  <c r="GT252" i="6"/>
  <c r="GT253" i="6"/>
  <c r="GT254" i="6"/>
  <c r="GT255" i="6"/>
  <c r="GT256" i="6"/>
  <c r="GT257" i="6"/>
  <c r="GT258" i="6"/>
  <c r="GT259" i="6"/>
  <c r="GT260" i="6"/>
  <c r="GT261" i="6"/>
  <c r="GT262" i="6"/>
  <c r="GT263" i="6"/>
  <c r="GT264" i="6"/>
  <c r="GT265" i="6"/>
  <c r="GT266" i="6"/>
  <c r="GT267" i="6"/>
  <c r="GT268" i="6"/>
  <c r="GT269" i="6"/>
  <c r="GT270" i="6"/>
  <c r="GT271" i="6"/>
  <c r="GT272" i="6"/>
  <c r="GT273" i="6"/>
  <c r="GT274" i="6"/>
  <c r="GT275" i="6"/>
  <c r="GT276" i="6"/>
  <c r="GT277" i="6"/>
  <c r="GT278" i="6"/>
  <c r="GT279" i="6"/>
  <c r="GT280" i="6"/>
  <c r="GT281" i="6"/>
  <c r="GT282" i="6"/>
  <c r="GT283" i="6"/>
  <c r="GT284" i="6"/>
  <c r="GT285" i="6"/>
  <c r="GT286" i="6"/>
  <c r="GT287" i="6"/>
  <c r="GT288" i="6"/>
  <c r="GT289" i="6"/>
  <c r="GT290" i="6"/>
  <c r="GT291" i="6"/>
  <c r="GT292" i="6"/>
  <c r="GT293" i="6"/>
  <c r="GT294" i="6"/>
  <c r="GT295" i="6"/>
  <c r="GT296" i="6"/>
  <c r="GT297" i="6"/>
  <c r="GT298" i="6"/>
  <c r="GT299" i="6"/>
  <c r="GT300" i="6"/>
  <c r="GT301" i="6"/>
  <c r="GT302" i="6"/>
  <c r="GT303" i="6"/>
  <c r="GT304" i="6"/>
  <c r="GT305" i="6"/>
  <c r="GT306" i="6"/>
  <c r="GT307" i="6"/>
  <c r="GT308" i="6"/>
  <c r="GT309" i="6"/>
  <c r="GT310" i="6"/>
  <c r="GT311" i="6"/>
  <c r="GT312" i="6"/>
  <c r="GT313" i="6"/>
  <c r="GT314" i="6"/>
  <c r="GT315" i="6"/>
  <c r="GT316" i="6"/>
  <c r="GT317" i="6"/>
  <c r="GT318" i="6"/>
  <c r="GT319" i="6"/>
  <c r="GT320" i="6"/>
  <c r="GT321" i="6"/>
  <c r="GT322" i="6"/>
  <c r="GT323" i="6"/>
  <c r="GT324" i="6"/>
  <c r="GT325" i="6"/>
  <c r="GT326" i="6"/>
  <c r="GT327" i="6"/>
  <c r="GT328" i="6"/>
  <c r="GT329" i="6"/>
  <c r="GT330" i="6"/>
  <c r="GT331" i="6"/>
  <c r="GT332" i="6"/>
  <c r="GT333" i="6"/>
  <c r="GT334" i="6"/>
  <c r="GT335" i="6"/>
  <c r="GT336" i="6"/>
  <c r="GT337" i="6"/>
  <c r="GT338" i="6"/>
  <c r="GT339" i="6"/>
  <c r="GT340" i="6"/>
  <c r="GT341" i="6"/>
  <c r="GT342" i="6"/>
  <c r="GT343" i="6"/>
  <c r="GT344" i="6"/>
  <c r="GT345" i="6"/>
  <c r="GT346" i="6"/>
  <c r="GT347" i="6"/>
  <c r="GT348" i="6"/>
  <c r="GT349" i="6"/>
  <c r="GT350" i="6"/>
  <c r="GT351" i="6"/>
  <c r="GT352" i="6"/>
  <c r="GT353" i="6"/>
  <c r="GT354" i="6"/>
  <c r="GT355" i="6"/>
  <c r="GT356" i="6"/>
  <c r="GT357" i="6"/>
  <c r="GT358" i="6"/>
  <c r="GT359" i="6"/>
  <c r="GT360" i="6"/>
  <c r="GT361" i="6"/>
  <c r="GT362" i="6"/>
  <c r="GT363" i="6"/>
  <c r="GT364" i="6"/>
  <c r="GT365" i="6"/>
  <c r="GT366" i="6"/>
  <c r="GT367" i="6"/>
  <c r="GT368" i="6"/>
  <c r="GT369" i="6"/>
  <c r="GT370" i="6"/>
  <c r="GT371" i="6"/>
  <c r="GT372" i="6"/>
  <c r="GT373" i="6"/>
  <c r="GT374" i="6"/>
  <c r="GT375" i="6"/>
  <c r="GT376" i="6"/>
  <c r="GT377" i="6"/>
  <c r="GT378" i="6"/>
  <c r="GT379" i="6"/>
  <c r="GT380" i="6"/>
  <c r="GT381" i="6"/>
  <c r="GT382" i="6"/>
  <c r="GT383" i="6"/>
  <c r="GT384" i="6"/>
  <c r="GT385" i="6"/>
  <c r="GT386" i="6"/>
  <c r="GT387" i="6"/>
  <c r="GT388" i="6"/>
  <c r="GT389" i="6"/>
  <c r="GT390" i="6"/>
  <c r="GT391" i="6"/>
  <c r="GT392" i="6"/>
  <c r="GT393" i="6"/>
  <c r="GT394" i="6"/>
  <c r="GT395" i="6"/>
  <c r="GT396" i="6"/>
  <c r="GT397" i="6"/>
  <c r="GT398" i="6"/>
  <c r="GT399" i="6"/>
  <c r="GT400" i="6"/>
  <c r="GT401" i="6"/>
  <c r="GT402" i="6"/>
  <c r="GT403" i="6"/>
  <c r="GT404" i="6"/>
  <c r="GT405" i="6"/>
  <c r="GT406" i="6"/>
  <c r="GT407" i="6"/>
  <c r="GT408" i="6"/>
  <c r="GT409" i="6"/>
  <c r="GT410" i="6"/>
  <c r="GT411" i="6"/>
  <c r="GT412" i="6"/>
  <c r="GT413" i="6"/>
  <c r="GT414" i="6"/>
  <c r="GT415" i="6"/>
  <c r="GT416" i="6"/>
  <c r="GT417" i="6"/>
  <c r="GT418" i="6"/>
  <c r="GT419" i="6"/>
  <c r="GT420" i="6"/>
  <c r="GT421" i="6"/>
  <c r="GT422" i="6"/>
  <c r="GT423" i="6"/>
  <c r="GT424" i="6"/>
  <c r="GT425" i="6"/>
  <c r="GT426" i="6"/>
  <c r="GT427" i="6"/>
  <c r="GT428" i="6"/>
  <c r="GT429" i="6"/>
  <c r="GT430" i="6"/>
  <c r="GT431" i="6"/>
  <c r="GT432" i="6"/>
  <c r="GT433" i="6"/>
  <c r="GT434" i="6"/>
  <c r="GT435" i="6"/>
  <c r="GT436" i="6"/>
  <c r="GT437" i="6"/>
  <c r="GT438" i="6"/>
  <c r="GT439" i="6"/>
  <c r="GT440" i="6"/>
  <c r="GT441" i="6"/>
  <c r="GT442" i="6"/>
  <c r="GT443" i="6"/>
  <c r="GT444" i="6"/>
  <c r="GT445" i="6"/>
  <c r="GT446" i="6"/>
  <c r="GT447" i="6"/>
  <c r="GT448" i="6"/>
  <c r="GT449" i="6"/>
  <c r="GT450" i="6"/>
  <c r="GT451" i="6"/>
  <c r="GT452" i="6"/>
  <c r="GT453" i="6"/>
  <c r="GT454" i="6"/>
  <c r="GT455" i="6"/>
  <c r="GT456" i="6"/>
  <c r="GT457" i="6"/>
  <c r="GT458" i="6"/>
  <c r="GT459" i="6"/>
  <c r="GT460" i="6"/>
  <c r="GT461" i="6"/>
  <c r="GT462" i="6"/>
  <c r="GT463" i="6"/>
  <c r="GT464" i="6"/>
  <c r="GT465" i="6"/>
  <c r="GT466" i="6"/>
  <c r="GT467" i="6"/>
  <c r="GT468" i="6"/>
  <c r="GT469" i="6"/>
  <c r="GT470" i="6"/>
  <c r="GT471" i="6"/>
  <c r="GT472" i="6"/>
  <c r="GT473" i="6"/>
  <c r="GT474" i="6"/>
  <c r="GT475" i="6"/>
  <c r="GT476" i="6"/>
  <c r="GT477" i="6"/>
  <c r="GT478" i="6"/>
  <c r="GT479" i="6"/>
  <c r="GT480" i="6"/>
  <c r="GT481" i="6"/>
  <c r="GT482" i="6"/>
  <c r="GT483" i="6"/>
  <c r="GT484" i="6"/>
  <c r="GT485" i="6"/>
  <c r="GT486" i="6"/>
  <c r="GT487" i="6"/>
  <c r="GT488" i="6"/>
  <c r="GT489" i="6"/>
  <c r="GT490" i="6"/>
  <c r="GT491" i="6"/>
  <c r="GT492" i="6"/>
  <c r="GT493" i="6"/>
  <c r="GT494" i="6"/>
  <c r="GT495" i="6"/>
  <c r="GT496" i="6"/>
  <c r="GT497" i="6"/>
  <c r="GT498" i="6"/>
  <c r="GT499" i="6"/>
  <c r="GT500" i="6"/>
  <c r="GT501" i="6"/>
  <c r="GT502" i="6"/>
  <c r="GT503" i="6"/>
  <c r="GT504" i="6"/>
  <c r="GT505" i="6"/>
  <c r="GU7" i="6"/>
  <c r="GU8" i="6"/>
  <c r="GU9" i="6"/>
  <c r="GU10" i="6"/>
  <c r="GU11" i="6"/>
  <c r="GU12" i="6"/>
  <c r="GU13" i="6"/>
  <c r="GU14" i="6"/>
  <c r="GU15" i="6"/>
  <c r="GU16" i="6"/>
  <c r="GU17" i="6"/>
  <c r="GU18" i="6"/>
  <c r="GU19" i="6"/>
  <c r="GU20" i="6"/>
  <c r="GU21" i="6"/>
  <c r="GU22" i="6"/>
  <c r="GU23" i="6"/>
  <c r="GU24" i="6"/>
  <c r="GU25" i="6"/>
  <c r="GU26" i="6"/>
  <c r="GU27" i="6"/>
  <c r="GU28" i="6"/>
  <c r="GU29" i="6"/>
  <c r="GU30" i="6"/>
  <c r="GU31" i="6"/>
  <c r="GU32" i="6"/>
  <c r="GU33" i="6"/>
  <c r="GU34" i="6"/>
  <c r="GU35" i="6"/>
  <c r="GU36" i="6"/>
  <c r="GU37" i="6"/>
  <c r="GU38" i="6"/>
  <c r="GU39" i="6"/>
  <c r="GU40" i="6"/>
  <c r="GU41" i="6"/>
  <c r="GU42" i="6"/>
  <c r="GU43" i="6"/>
  <c r="GU44" i="6"/>
  <c r="GU45" i="6"/>
  <c r="GU46" i="6"/>
  <c r="GU47" i="6"/>
  <c r="GU48" i="6"/>
  <c r="GU49" i="6"/>
  <c r="GU50" i="6"/>
  <c r="GU51" i="6"/>
  <c r="GU52" i="6"/>
  <c r="GU53" i="6"/>
  <c r="GU54" i="6"/>
  <c r="GU55" i="6"/>
  <c r="GU56" i="6"/>
  <c r="GU57" i="6"/>
  <c r="GU58" i="6"/>
  <c r="GU59" i="6"/>
  <c r="GU60" i="6"/>
  <c r="GU61" i="6"/>
  <c r="GU62" i="6"/>
  <c r="GU63" i="6"/>
  <c r="GU64" i="6"/>
  <c r="GU65" i="6"/>
  <c r="GU66" i="6"/>
  <c r="GU67" i="6"/>
  <c r="GU68" i="6"/>
  <c r="GU69" i="6"/>
  <c r="GU70" i="6"/>
  <c r="GU71" i="6"/>
  <c r="GU72" i="6"/>
  <c r="GU73" i="6"/>
  <c r="GU74" i="6"/>
  <c r="GU75" i="6"/>
  <c r="GU76" i="6"/>
  <c r="GU77" i="6"/>
  <c r="GU78" i="6"/>
  <c r="GU79" i="6"/>
  <c r="GU80" i="6"/>
  <c r="GU81" i="6"/>
  <c r="GU82" i="6"/>
  <c r="GU83" i="6"/>
  <c r="GU84" i="6"/>
  <c r="GU85" i="6"/>
  <c r="GU86" i="6"/>
  <c r="GU87" i="6"/>
  <c r="GU88" i="6"/>
  <c r="GU89" i="6"/>
  <c r="GU90" i="6"/>
  <c r="GU91" i="6"/>
  <c r="GU92" i="6"/>
  <c r="GU93" i="6"/>
  <c r="GU94" i="6"/>
  <c r="GU95" i="6"/>
  <c r="GU96" i="6"/>
  <c r="GU97" i="6"/>
  <c r="GU98" i="6"/>
  <c r="GU99" i="6"/>
  <c r="GU100" i="6"/>
  <c r="GU101" i="6"/>
  <c r="GU102" i="6"/>
  <c r="GU103" i="6"/>
  <c r="GU104" i="6"/>
  <c r="GU105" i="6"/>
  <c r="GU106" i="6"/>
  <c r="GU107" i="6"/>
  <c r="GU108" i="6"/>
  <c r="GU109" i="6"/>
  <c r="GU110" i="6"/>
  <c r="GU111" i="6"/>
  <c r="GU112" i="6"/>
  <c r="GU113" i="6"/>
  <c r="GU114" i="6"/>
  <c r="GU115" i="6"/>
  <c r="GU116" i="6"/>
  <c r="GU117" i="6"/>
  <c r="GU118" i="6"/>
  <c r="GU119" i="6"/>
  <c r="GU120" i="6"/>
  <c r="GU121" i="6"/>
  <c r="GU122" i="6"/>
  <c r="GU123" i="6"/>
  <c r="GU124" i="6"/>
  <c r="GU125" i="6"/>
  <c r="GU126" i="6"/>
  <c r="GU127" i="6"/>
  <c r="GU128" i="6"/>
  <c r="GU129" i="6"/>
  <c r="GU130" i="6"/>
  <c r="GU131" i="6"/>
  <c r="GU132" i="6"/>
  <c r="GU133" i="6"/>
  <c r="GU134" i="6"/>
  <c r="GU135" i="6"/>
  <c r="GU136" i="6"/>
  <c r="GU137" i="6"/>
  <c r="GU138" i="6"/>
  <c r="GU139" i="6"/>
  <c r="GU140" i="6"/>
  <c r="GU141" i="6"/>
  <c r="GU142" i="6"/>
  <c r="GU143" i="6"/>
  <c r="GU144" i="6"/>
  <c r="GU145" i="6"/>
  <c r="GU146" i="6"/>
  <c r="GU147" i="6"/>
  <c r="GU148" i="6"/>
  <c r="GU149" i="6"/>
  <c r="GU150" i="6"/>
  <c r="GU151" i="6"/>
  <c r="GU152" i="6"/>
  <c r="GU153" i="6"/>
  <c r="GU154" i="6"/>
  <c r="GU155" i="6"/>
  <c r="GU156" i="6"/>
  <c r="GU157" i="6"/>
  <c r="GU158" i="6"/>
  <c r="GU159" i="6"/>
  <c r="GU160" i="6"/>
  <c r="GU161" i="6"/>
  <c r="GU162" i="6"/>
  <c r="GU163" i="6"/>
  <c r="GU164" i="6"/>
  <c r="GU165" i="6"/>
  <c r="GU166" i="6"/>
  <c r="GU167" i="6"/>
  <c r="GU168" i="6"/>
  <c r="GU169" i="6"/>
  <c r="GU170" i="6"/>
  <c r="GU171" i="6"/>
  <c r="GU172" i="6"/>
  <c r="GU173" i="6"/>
  <c r="GU174" i="6"/>
  <c r="GU175" i="6"/>
  <c r="GU176" i="6"/>
  <c r="GU177" i="6"/>
  <c r="GU178" i="6"/>
  <c r="GU179" i="6"/>
  <c r="GU180" i="6"/>
  <c r="GU181" i="6"/>
  <c r="GU182" i="6"/>
  <c r="GU183" i="6"/>
  <c r="GU184" i="6"/>
  <c r="GU185" i="6"/>
  <c r="GU186" i="6"/>
  <c r="GU187" i="6"/>
  <c r="GU188" i="6"/>
  <c r="GU189" i="6"/>
  <c r="GU190" i="6"/>
  <c r="GU191" i="6"/>
  <c r="GU192" i="6"/>
  <c r="GU193" i="6"/>
  <c r="GU194" i="6"/>
  <c r="GU195" i="6"/>
  <c r="GU196" i="6"/>
  <c r="GU197" i="6"/>
  <c r="GU198" i="6"/>
  <c r="GU199" i="6"/>
  <c r="GU200" i="6"/>
  <c r="GU201" i="6"/>
  <c r="GU202" i="6"/>
  <c r="GU203" i="6"/>
  <c r="GU204" i="6"/>
  <c r="GU205" i="6"/>
  <c r="GU206" i="6"/>
  <c r="GU207" i="6"/>
  <c r="GU208" i="6"/>
  <c r="GU209" i="6"/>
  <c r="GU210" i="6"/>
  <c r="GU211" i="6"/>
  <c r="GU212" i="6"/>
  <c r="GU213" i="6"/>
  <c r="GU214" i="6"/>
  <c r="GU215" i="6"/>
  <c r="GU216" i="6"/>
  <c r="GU217" i="6"/>
  <c r="GU218" i="6"/>
  <c r="GU219" i="6"/>
  <c r="GU220" i="6"/>
  <c r="GU221" i="6"/>
  <c r="GU222" i="6"/>
  <c r="GU223" i="6"/>
  <c r="GU224" i="6"/>
  <c r="GU225" i="6"/>
  <c r="GU226" i="6"/>
  <c r="GU227" i="6"/>
  <c r="GU228" i="6"/>
  <c r="GU229" i="6"/>
  <c r="GU230" i="6"/>
  <c r="GU231" i="6"/>
  <c r="GU232" i="6"/>
  <c r="GU233" i="6"/>
  <c r="GU234" i="6"/>
  <c r="GU235" i="6"/>
  <c r="GU236" i="6"/>
  <c r="GU237" i="6"/>
  <c r="GU238" i="6"/>
  <c r="GU239" i="6"/>
  <c r="GU240" i="6"/>
  <c r="GU241" i="6"/>
  <c r="GU242" i="6"/>
  <c r="GU243" i="6"/>
  <c r="GU244" i="6"/>
  <c r="GU245" i="6"/>
  <c r="GU246" i="6"/>
  <c r="GU247" i="6"/>
  <c r="GU248" i="6"/>
  <c r="GU249" i="6"/>
  <c r="GU250" i="6"/>
  <c r="GU251" i="6"/>
  <c r="GU252" i="6"/>
  <c r="GU253" i="6"/>
  <c r="GU254" i="6"/>
  <c r="GU255" i="6"/>
  <c r="GU256" i="6"/>
  <c r="GU257" i="6"/>
  <c r="GU258" i="6"/>
  <c r="GU259" i="6"/>
  <c r="GU260" i="6"/>
  <c r="GU261" i="6"/>
  <c r="GU262" i="6"/>
  <c r="GU263" i="6"/>
  <c r="GU264" i="6"/>
  <c r="GU265" i="6"/>
  <c r="GU266" i="6"/>
  <c r="GU267" i="6"/>
  <c r="GU268" i="6"/>
  <c r="GU269" i="6"/>
  <c r="GU270" i="6"/>
  <c r="GU271" i="6"/>
  <c r="GU272" i="6"/>
  <c r="GU273" i="6"/>
  <c r="GU274" i="6"/>
  <c r="GU275" i="6"/>
  <c r="GU276" i="6"/>
  <c r="GU277" i="6"/>
  <c r="GU278" i="6"/>
  <c r="GU279" i="6"/>
  <c r="GU280" i="6"/>
  <c r="GU281" i="6"/>
  <c r="GU282" i="6"/>
  <c r="GU283" i="6"/>
  <c r="GU284" i="6"/>
  <c r="GU285" i="6"/>
  <c r="GU286" i="6"/>
  <c r="GU287" i="6"/>
  <c r="GU288" i="6"/>
  <c r="GU289" i="6"/>
  <c r="GU290" i="6"/>
  <c r="GU291" i="6"/>
  <c r="GU292" i="6"/>
  <c r="GU293" i="6"/>
  <c r="GU294" i="6"/>
  <c r="GU295" i="6"/>
  <c r="GU296" i="6"/>
  <c r="GU297" i="6"/>
  <c r="GU298" i="6"/>
  <c r="GU299" i="6"/>
  <c r="GU300" i="6"/>
  <c r="GU301" i="6"/>
  <c r="GU302" i="6"/>
  <c r="GU303" i="6"/>
  <c r="GU304" i="6"/>
  <c r="GU305" i="6"/>
  <c r="GU306" i="6"/>
  <c r="GU307" i="6"/>
  <c r="GU308" i="6"/>
  <c r="GU309" i="6"/>
  <c r="GU310" i="6"/>
  <c r="GU311" i="6"/>
  <c r="GU312" i="6"/>
  <c r="GU313" i="6"/>
  <c r="GU314" i="6"/>
  <c r="GU315" i="6"/>
  <c r="GU316" i="6"/>
  <c r="GU317" i="6"/>
  <c r="GU318" i="6"/>
  <c r="GU319" i="6"/>
  <c r="GU320" i="6"/>
  <c r="GU321" i="6"/>
  <c r="GU322" i="6"/>
  <c r="GU323" i="6"/>
  <c r="GU324" i="6"/>
  <c r="GU325" i="6"/>
  <c r="GU326" i="6"/>
  <c r="GU327" i="6"/>
  <c r="GU328" i="6"/>
  <c r="GU329" i="6"/>
  <c r="GU330" i="6"/>
  <c r="GU331" i="6"/>
  <c r="GU332" i="6"/>
  <c r="GU333" i="6"/>
  <c r="GU334" i="6"/>
  <c r="GU335" i="6"/>
  <c r="GU336" i="6"/>
  <c r="GU337" i="6"/>
  <c r="GU338" i="6"/>
  <c r="GU339" i="6"/>
  <c r="GU340" i="6"/>
  <c r="GU341" i="6"/>
  <c r="GU342" i="6"/>
  <c r="GU343" i="6"/>
  <c r="GU344" i="6"/>
  <c r="GU345" i="6"/>
  <c r="GU346" i="6"/>
  <c r="GU347" i="6"/>
  <c r="GU348" i="6"/>
  <c r="GU349" i="6"/>
  <c r="GU350" i="6"/>
  <c r="GU351" i="6"/>
  <c r="GU352" i="6"/>
  <c r="GU353" i="6"/>
  <c r="GU354" i="6"/>
  <c r="GU355" i="6"/>
  <c r="GU356" i="6"/>
  <c r="GU357" i="6"/>
  <c r="GU358" i="6"/>
  <c r="GU359" i="6"/>
  <c r="GU360" i="6"/>
  <c r="GU361" i="6"/>
  <c r="GU362" i="6"/>
  <c r="GU363" i="6"/>
  <c r="GU364" i="6"/>
  <c r="GU365" i="6"/>
  <c r="GU366" i="6"/>
  <c r="GU367" i="6"/>
  <c r="GU368" i="6"/>
  <c r="GU369" i="6"/>
  <c r="GU370" i="6"/>
  <c r="GU371" i="6"/>
  <c r="GU372" i="6"/>
  <c r="GU373" i="6"/>
  <c r="GU374" i="6"/>
  <c r="GU375" i="6"/>
  <c r="GU376" i="6"/>
  <c r="GU377" i="6"/>
  <c r="GU378" i="6"/>
  <c r="GU379" i="6"/>
  <c r="GU380" i="6"/>
  <c r="GU381" i="6"/>
  <c r="GU382" i="6"/>
  <c r="GU383" i="6"/>
  <c r="GU384" i="6"/>
  <c r="GU385" i="6"/>
  <c r="GU386" i="6"/>
  <c r="GU387" i="6"/>
  <c r="GU388" i="6"/>
  <c r="GU389" i="6"/>
  <c r="GU390" i="6"/>
  <c r="GU391" i="6"/>
  <c r="GU392" i="6"/>
  <c r="GU393" i="6"/>
  <c r="GU394" i="6"/>
  <c r="GU395" i="6"/>
  <c r="GU396" i="6"/>
  <c r="GU397" i="6"/>
  <c r="GU398" i="6"/>
  <c r="GU399" i="6"/>
  <c r="GU400" i="6"/>
  <c r="GU401" i="6"/>
  <c r="GU402" i="6"/>
  <c r="GU403" i="6"/>
  <c r="GU404" i="6"/>
  <c r="GU405" i="6"/>
  <c r="GU406" i="6"/>
  <c r="GU407" i="6"/>
  <c r="GU408" i="6"/>
  <c r="GU409" i="6"/>
  <c r="GU410" i="6"/>
  <c r="GU411" i="6"/>
  <c r="GU412" i="6"/>
  <c r="GU413" i="6"/>
  <c r="GU414" i="6"/>
  <c r="GU415" i="6"/>
  <c r="GU416" i="6"/>
  <c r="GU417" i="6"/>
  <c r="GU418" i="6"/>
  <c r="GU419" i="6"/>
  <c r="GU420" i="6"/>
  <c r="GU421" i="6"/>
  <c r="GU422" i="6"/>
  <c r="GU423" i="6"/>
  <c r="GU424" i="6"/>
  <c r="GU425" i="6"/>
  <c r="GU426" i="6"/>
  <c r="GU427" i="6"/>
  <c r="GU428" i="6"/>
  <c r="GU429" i="6"/>
  <c r="GU430" i="6"/>
  <c r="GU431" i="6"/>
  <c r="GU432" i="6"/>
  <c r="GU433" i="6"/>
  <c r="GU434" i="6"/>
  <c r="GU435" i="6"/>
  <c r="GU436" i="6"/>
  <c r="GU437" i="6"/>
  <c r="GU438" i="6"/>
  <c r="GU439" i="6"/>
  <c r="GU440" i="6"/>
  <c r="GU441" i="6"/>
  <c r="GU442" i="6"/>
  <c r="GU443" i="6"/>
  <c r="GU444" i="6"/>
  <c r="GU445" i="6"/>
  <c r="GU446" i="6"/>
  <c r="GU447" i="6"/>
  <c r="GU448" i="6"/>
  <c r="GU449" i="6"/>
  <c r="GU450" i="6"/>
  <c r="GU451" i="6"/>
  <c r="GU452" i="6"/>
  <c r="GU453" i="6"/>
  <c r="GU454" i="6"/>
  <c r="GU455" i="6"/>
  <c r="GU456" i="6"/>
  <c r="GU457" i="6"/>
  <c r="GU458" i="6"/>
  <c r="GU459" i="6"/>
  <c r="GU460" i="6"/>
  <c r="GU461" i="6"/>
  <c r="GU462" i="6"/>
  <c r="GU463" i="6"/>
  <c r="GU464" i="6"/>
  <c r="GU465" i="6"/>
  <c r="GU466" i="6"/>
  <c r="GU467" i="6"/>
  <c r="GU468" i="6"/>
  <c r="GU469" i="6"/>
  <c r="GU470" i="6"/>
  <c r="GU471" i="6"/>
  <c r="GU472" i="6"/>
  <c r="GU473" i="6"/>
  <c r="GU474" i="6"/>
  <c r="GU475" i="6"/>
  <c r="GU476" i="6"/>
  <c r="GU477" i="6"/>
  <c r="GU478" i="6"/>
  <c r="GU479" i="6"/>
  <c r="GU480" i="6"/>
  <c r="GU481" i="6"/>
  <c r="GU482" i="6"/>
  <c r="GU483" i="6"/>
  <c r="GU484" i="6"/>
  <c r="GU485" i="6"/>
  <c r="GU486" i="6"/>
  <c r="GU487" i="6"/>
  <c r="GU488" i="6"/>
  <c r="GU489" i="6"/>
  <c r="GU490" i="6"/>
  <c r="GU491" i="6"/>
  <c r="GU492" i="6"/>
  <c r="GU493" i="6"/>
  <c r="GU494" i="6"/>
  <c r="GU495" i="6"/>
  <c r="GU496" i="6"/>
  <c r="GU497" i="6"/>
  <c r="GU498" i="6"/>
  <c r="GU499" i="6"/>
  <c r="GU500" i="6"/>
  <c r="GU501" i="6"/>
  <c r="GU502" i="6"/>
  <c r="GU503" i="6"/>
  <c r="GU504" i="6"/>
  <c r="GU505" i="6"/>
  <c r="HA7" i="6"/>
  <c r="HA8" i="6"/>
  <c r="HA9" i="6"/>
  <c r="HA10" i="6"/>
  <c r="HA11" i="6"/>
  <c r="HA12" i="6"/>
  <c r="HA13" i="6"/>
  <c r="HA14" i="6"/>
  <c r="HA15" i="6"/>
  <c r="HA16" i="6"/>
  <c r="HA17" i="6"/>
  <c r="HA18" i="6"/>
  <c r="HA19" i="6"/>
  <c r="HA20" i="6"/>
  <c r="HA21" i="6"/>
  <c r="HA22" i="6"/>
  <c r="HA23" i="6"/>
  <c r="HA24" i="6"/>
  <c r="HA25" i="6"/>
  <c r="HA26" i="6"/>
  <c r="HA27" i="6"/>
  <c r="HA28" i="6"/>
  <c r="HA29" i="6"/>
  <c r="HA30" i="6"/>
  <c r="HA31" i="6"/>
  <c r="HA32" i="6"/>
  <c r="HA33" i="6"/>
  <c r="HA34" i="6"/>
  <c r="HA35" i="6"/>
  <c r="HA36" i="6"/>
  <c r="HA37" i="6"/>
  <c r="HA38" i="6"/>
  <c r="HA39" i="6"/>
  <c r="HA40" i="6"/>
  <c r="HA41" i="6"/>
  <c r="HA42" i="6"/>
  <c r="HA43" i="6"/>
  <c r="HA44" i="6"/>
  <c r="HA45" i="6"/>
  <c r="HA46" i="6"/>
  <c r="HA47" i="6"/>
  <c r="HA48" i="6"/>
  <c r="HA49" i="6"/>
  <c r="HA50" i="6"/>
  <c r="HA51" i="6"/>
  <c r="HA52" i="6"/>
  <c r="HA53" i="6"/>
  <c r="HA54" i="6"/>
  <c r="HA55" i="6"/>
  <c r="HA56" i="6"/>
  <c r="HA57" i="6"/>
  <c r="HA58" i="6"/>
  <c r="HA59" i="6"/>
  <c r="HA60" i="6"/>
  <c r="HA61" i="6"/>
  <c r="HA62" i="6"/>
  <c r="HA63" i="6"/>
  <c r="HA64" i="6"/>
  <c r="HA65" i="6"/>
  <c r="HA66" i="6"/>
  <c r="HA67" i="6"/>
  <c r="HA68" i="6"/>
  <c r="HA69" i="6"/>
  <c r="HA70" i="6"/>
  <c r="HA71" i="6"/>
  <c r="HA72" i="6"/>
  <c r="HA73" i="6"/>
  <c r="HA74" i="6"/>
  <c r="HA75" i="6"/>
  <c r="HA76" i="6"/>
  <c r="HA77" i="6"/>
  <c r="HA78" i="6"/>
  <c r="HA79" i="6"/>
  <c r="HA80" i="6"/>
  <c r="HA81" i="6"/>
  <c r="HA82" i="6"/>
  <c r="HA83" i="6"/>
  <c r="HA84" i="6"/>
  <c r="HA85" i="6"/>
  <c r="HA86" i="6"/>
  <c r="HA87" i="6"/>
  <c r="HA88" i="6"/>
  <c r="HA89" i="6"/>
  <c r="HA90" i="6"/>
  <c r="HA91" i="6"/>
  <c r="HA92" i="6"/>
  <c r="HA93" i="6"/>
  <c r="HA94" i="6"/>
  <c r="HA95" i="6"/>
  <c r="HA96" i="6"/>
  <c r="HA97" i="6"/>
  <c r="HA98" i="6"/>
  <c r="HA99" i="6"/>
  <c r="HA100" i="6"/>
  <c r="HA101" i="6"/>
  <c r="HA102" i="6"/>
  <c r="HA103" i="6"/>
  <c r="HA104" i="6"/>
  <c r="HA105" i="6"/>
  <c r="HA106" i="6"/>
  <c r="HA107" i="6"/>
  <c r="HA108" i="6"/>
  <c r="HA109" i="6"/>
  <c r="HA110" i="6"/>
  <c r="HA111" i="6"/>
  <c r="HA112" i="6"/>
  <c r="HA113" i="6"/>
  <c r="HA114" i="6"/>
  <c r="HA115" i="6"/>
  <c r="HA116" i="6"/>
  <c r="HA117" i="6"/>
  <c r="HA118" i="6"/>
  <c r="HA119" i="6"/>
  <c r="HA120" i="6"/>
  <c r="HA121" i="6"/>
  <c r="HA122" i="6"/>
  <c r="HA123" i="6"/>
  <c r="HA124" i="6"/>
  <c r="HA125" i="6"/>
  <c r="HA126" i="6"/>
  <c r="HA127" i="6"/>
  <c r="HA128" i="6"/>
  <c r="HA129" i="6"/>
  <c r="HA130" i="6"/>
  <c r="HA131" i="6"/>
  <c r="HA132" i="6"/>
  <c r="HA133" i="6"/>
  <c r="HA134" i="6"/>
  <c r="HA135" i="6"/>
  <c r="HA136" i="6"/>
  <c r="HA137" i="6"/>
  <c r="HA138" i="6"/>
  <c r="HA139" i="6"/>
  <c r="HA140" i="6"/>
  <c r="HA141" i="6"/>
  <c r="HA142" i="6"/>
  <c r="HA143" i="6"/>
  <c r="HA144" i="6"/>
  <c r="HA145" i="6"/>
  <c r="HA146" i="6"/>
  <c r="HA147" i="6"/>
  <c r="HA148" i="6"/>
  <c r="HA149" i="6"/>
  <c r="HA150" i="6"/>
  <c r="HA151" i="6"/>
  <c r="HA152" i="6"/>
  <c r="HA153" i="6"/>
  <c r="HA154" i="6"/>
  <c r="HA155" i="6"/>
  <c r="HA156" i="6"/>
  <c r="HA157" i="6"/>
  <c r="HA158" i="6"/>
  <c r="HA159" i="6"/>
  <c r="HA160" i="6"/>
  <c r="HA161" i="6"/>
  <c r="HA162" i="6"/>
  <c r="HA163" i="6"/>
  <c r="HA164" i="6"/>
  <c r="HA165" i="6"/>
  <c r="HA166" i="6"/>
  <c r="HA167" i="6"/>
  <c r="HA168" i="6"/>
  <c r="HA169" i="6"/>
  <c r="HA170" i="6"/>
  <c r="HA171" i="6"/>
  <c r="HA172" i="6"/>
  <c r="HA173" i="6"/>
  <c r="HA174" i="6"/>
  <c r="HA175" i="6"/>
  <c r="HA176" i="6"/>
  <c r="HA177" i="6"/>
  <c r="HA178" i="6"/>
  <c r="HA179" i="6"/>
  <c r="HA180" i="6"/>
  <c r="HA181" i="6"/>
  <c r="HA182" i="6"/>
  <c r="HA183" i="6"/>
  <c r="HA184" i="6"/>
  <c r="HA185" i="6"/>
  <c r="HA186" i="6"/>
  <c r="HA187" i="6"/>
  <c r="HA188" i="6"/>
  <c r="HA189" i="6"/>
  <c r="HA190" i="6"/>
  <c r="HA191" i="6"/>
  <c r="HA192" i="6"/>
  <c r="HA193" i="6"/>
  <c r="HA194" i="6"/>
  <c r="HA195" i="6"/>
  <c r="HA196" i="6"/>
  <c r="HA197" i="6"/>
  <c r="HA198" i="6"/>
  <c r="HA199" i="6"/>
  <c r="HA200" i="6"/>
  <c r="HA201" i="6"/>
  <c r="HA202" i="6"/>
  <c r="HA203" i="6"/>
  <c r="HA204" i="6"/>
  <c r="HA205" i="6"/>
  <c r="HA206" i="6"/>
  <c r="HA207" i="6"/>
  <c r="HA208" i="6"/>
  <c r="HA209" i="6"/>
  <c r="HA210" i="6"/>
  <c r="HA211" i="6"/>
  <c r="HA212" i="6"/>
  <c r="HA213" i="6"/>
  <c r="HA214" i="6"/>
  <c r="HA215" i="6"/>
  <c r="HA216" i="6"/>
  <c r="HA217" i="6"/>
  <c r="HA218" i="6"/>
  <c r="HA219" i="6"/>
  <c r="HA220" i="6"/>
  <c r="HA221" i="6"/>
  <c r="HA222" i="6"/>
  <c r="HA223" i="6"/>
  <c r="HA224" i="6"/>
  <c r="HA225" i="6"/>
  <c r="HA226" i="6"/>
  <c r="HA227" i="6"/>
  <c r="HA228" i="6"/>
  <c r="HA229" i="6"/>
  <c r="HA230" i="6"/>
  <c r="HA231" i="6"/>
  <c r="HA232" i="6"/>
  <c r="HA233" i="6"/>
  <c r="HA234" i="6"/>
  <c r="HA235" i="6"/>
  <c r="HA236" i="6"/>
  <c r="HA237" i="6"/>
  <c r="HA238" i="6"/>
  <c r="HA239" i="6"/>
  <c r="HA240" i="6"/>
  <c r="HA241" i="6"/>
  <c r="HA242" i="6"/>
  <c r="HA243" i="6"/>
  <c r="HA244" i="6"/>
  <c r="HA245" i="6"/>
  <c r="HA246" i="6"/>
  <c r="HA247" i="6"/>
  <c r="HA248" i="6"/>
  <c r="HA249" i="6"/>
  <c r="HA250" i="6"/>
  <c r="HA251" i="6"/>
  <c r="HA252" i="6"/>
  <c r="HA253" i="6"/>
  <c r="HA254" i="6"/>
  <c r="HA255" i="6"/>
  <c r="HA256" i="6"/>
  <c r="HA257" i="6"/>
  <c r="HA258" i="6"/>
  <c r="HA259" i="6"/>
  <c r="HA260" i="6"/>
  <c r="HA261" i="6"/>
  <c r="HA262" i="6"/>
  <c r="HA263" i="6"/>
  <c r="HA264" i="6"/>
  <c r="HA265" i="6"/>
  <c r="HA266" i="6"/>
  <c r="HA267" i="6"/>
  <c r="HA268" i="6"/>
  <c r="HA269" i="6"/>
  <c r="HA270" i="6"/>
  <c r="HA271" i="6"/>
  <c r="HA272" i="6"/>
  <c r="HA273" i="6"/>
  <c r="HA274" i="6"/>
  <c r="HA275" i="6"/>
  <c r="HA276" i="6"/>
  <c r="HA277" i="6"/>
  <c r="HA278" i="6"/>
  <c r="HA279" i="6"/>
  <c r="HA280" i="6"/>
  <c r="HA281" i="6"/>
  <c r="HA282" i="6"/>
  <c r="HA283" i="6"/>
  <c r="HA284" i="6"/>
  <c r="HA285" i="6"/>
  <c r="HA286" i="6"/>
  <c r="HA287" i="6"/>
  <c r="HA288" i="6"/>
  <c r="HA289" i="6"/>
  <c r="HA290" i="6"/>
  <c r="HA291" i="6"/>
  <c r="HA292" i="6"/>
  <c r="HA293" i="6"/>
  <c r="HA294" i="6"/>
  <c r="HA295" i="6"/>
  <c r="HA296" i="6"/>
  <c r="HA297" i="6"/>
  <c r="HA298" i="6"/>
  <c r="HA299" i="6"/>
  <c r="HA300" i="6"/>
  <c r="HA301" i="6"/>
  <c r="HA302" i="6"/>
  <c r="HA303" i="6"/>
  <c r="HA304" i="6"/>
  <c r="HA305" i="6"/>
  <c r="HA306" i="6"/>
  <c r="HA307" i="6"/>
  <c r="HA308" i="6"/>
  <c r="HA309" i="6"/>
  <c r="HA310" i="6"/>
  <c r="HA311" i="6"/>
  <c r="HA312" i="6"/>
  <c r="HA313" i="6"/>
  <c r="HA314" i="6"/>
  <c r="HA315" i="6"/>
  <c r="HA316" i="6"/>
  <c r="HA317" i="6"/>
  <c r="HA318" i="6"/>
  <c r="HA319" i="6"/>
  <c r="HA320" i="6"/>
  <c r="HA321" i="6"/>
  <c r="HA322" i="6"/>
  <c r="HA323" i="6"/>
  <c r="HA324" i="6"/>
  <c r="HA325" i="6"/>
  <c r="HA326" i="6"/>
  <c r="HA327" i="6"/>
  <c r="HA328" i="6"/>
  <c r="HA329" i="6"/>
  <c r="HA330" i="6"/>
  <c r="HA331" i="6"/>
  <c r="HA332" i="6"/>
  <c r="HA333" i="6"/>
  <c r="HA334" i="6"/>
  <c r="HA335" i="6"/>
  <c r="HA336" i="6"/>
  <c r="HA337" i="6"/>
  <c r="HA338" i="6"/>
  <c r="HA339" i="6"/>
  <c r="HA340" i="6"/>
  <c r="HA341" i="6"/>
  <c r="HA342" i="6"/>
  <c r="HA343" i="6"/>
  <c r="HA344" i="6"/>
  <c r="HA345" i="6"/>
  <c r="HA346" i="6"/>
  <c r="HA347" i="6"/>
  <c r="HA348" i="6"/>
  <c r="HA349" i="6"/>
  <c r="HA350" i="6"/>
  <c r="HA351" i="6"/>
  <c r="HA352" i="6"/>
  <c r="HA353" i="6"/>
  <c r="HA354" i="6"/>
  <c r="HA355" i="6"/>
  <c r="HA356" i="6"/>
  <c r="HA357" i="6"/>
  <c r="HA358" i="6"/>
  <c r="HA359" i="6"/>
  <c r="HA360" i="6"/>
  <c r="HA361" i="6"/>
  <c r="HA362" i="6"/>
  <c r="HA363" i="6"/>
  <c r="HA364" i="6"/>
  <c r="HA365" i="6"/>
  <c r="HA366" i="6"/>
  <c r="HA367" i="6"/>
  <c r="HA368" i="6"/>
  <c r="HA369" i="6"/>
  <c r="HA370" i="6"/>
  <c r="HA371" i="6"/>
  <c r="HA372" i="6"/>
  <c r="HA373" i="6"/>
  <c r="HA374" i="6"/>
  <c r="HA375" i="6"/>
  <c r="HA376" i="6"/>
  <c r="HA377" i="6"/>
  <c r="HA378" i="6"/>
  <c r="HA379" i="6"/>
  <c r="HA380" i="6"/>
  <c r="HA381" i="6"/>
  <c r="HA382" i="6"/>
  <c r="HA383" i="6"/>
  <c r="HA384" i="6"/>
  <c r="HA385" i="6"/>
  <c r="HA386" i="6"/>
  <c r="HA387" i="6"/>
  <c r="HA388" i="6"/>
  <c r="HA389" i="6"/>
  <c r="HA390" i="6"/>
  <c r="HA391" i="6"/>
  <c r="HA392" i="6"/>
  <c r="HA393" i="6"/>
  <c r="HA394" i="6"/>
  <c r="HA395" i="6"/>
  <c r="HA396" i="6"/>
  <c r="HA397" i="6"/>
  <c r="HA398" i="6"/>
  <c r="HA399" i="6"/>
  <c r="HA400" i="6"/>
  <c r="HA401" i="6"/>
  <c r="HA402" i="6"/>
  <c r="HA403" i="6"/>
  <c r="HA404" i="6"/>
  <c r="HA405" i="6"/>
  <c r="HA406" i="6"/>
  <c r="HA407" i="6"/>
  <c r="HA408" i="6"/>
  <c r="HA409" i="6"/>
  <c r="HA410" i="6"/>
  <c r="HA411" i="6"/>
  <c r="HA412" i="6"/>
  <c r="HA413" i="6"/>
  <c r="HA414" i="6"/>
  <c r="HA415" i="6"/>
  <c r="HA416" i="6"/>
  <c r="HA417" i="6"/>
  <c r="HA418" i="6"/>
  <c r="HA419" i="6"/>
  <c r="HA420" i="6"/>
  <c r="HA421" i="6"/>
  <c r="HA422" i="6"/>
  <c r="HA423" i="6"/>
  <c r="HA424" i="6"/>
  <c r="HA425" i="6"/>
  <c r="HA426" i="6"/>
  <c r="HA427" i="6"/>
  <c r="HA428" i="6"/>
  <c r="HA429" i="6"/>
  <c r="HA430" i="6"/>
  <c r="HA431" i="6"/>
  <c r="HA432" i="6"/>
  <c r="HA433" i="6"/>
  <c r="HA434" i="6"/>
  <c r="HA435" i="6"/>
  <c r="HA436" i="6"/>
  <c r="HA437" i="6"/>
  <c r="HA438" i="6"/>
  <c r="HA439" i="6"/>
  <c r="HA440" i="6"/>
  <c r="HA441" i="6"/>
  <c r="HA442" i="6"/>
  <c r="HA443" i="6"/>
  <c r="HA444" i="6"/>
  <c r="HA445" i="6"/>
  <c r="HA446" i="6"/>
  <c r="HA447" i="6"/>
  <c r="HA448" i="6"/>
  <c r="HA449" i="6"/>
  <c r="HA450" i="6"/>
  <c r="HA451" i="6"/>
  <c r="HA452" i="6"/>
  <c r="HA453" i="6"/>
  <c r="HA454" i="6"/>
  <c r="HA455" i="6"/>
  <c r="HA456" i="6"/>
  <c r="HA457" i="6"/>
  <c r="HA458" i="6"/>
  <c r="HA459" i="6"/>
  <c r="HA460" i="6"/>
  <c r="HA461" i="6"/>
  <c r="HA462" i="6"/>
  <c r="HA463" i="6"/>
  <c r="HA464" i="6"/>
  <c r="HA465" i="6"/>
  <c r="HA466" i="6"/>
  <c r="HA467" i="6"/>
  <c r="HA468" i="6"/>
  <c r="HA469" i="6"/>
  <c r="HA470" i="6"/>
  <c r="HA471" i="6"/>
  <c r="HA472" i="6"/>
  <c r="HA473" i="6"/>
  <c r="HA474" i="6"/>
  <c r="HA475" i="6"/>
  <c r="HA476" i="6"/>
  <c r="HA477" i="6"/>
  <c r="HA478" i="6"/>
  <c r="HA479" i="6"/>
  <c r="HA480" i="6"/>
  <c r="HA481" i="6"/>
  <c r="HA482" i="6"/>
  <c r="HA483" i="6"/>
  <c r="HA484" i="6"/>
  <c r="HA485" i="6"/>
  <c r="HA486" i="6"/>
  <c r="HA487" i="6"/>
  <c r="HA488" i="6"/>
  <c r="HA489" i="6"/>
  <c r="HA490" i="6"/>
  <c r="HA491" i="6"/>
  <c r="HA492" i="6"/>
  <c r="HA493" i="6"/>
  <c r="HA494" i="6"/>
  <c r="HA495" i="6"/>
  <c r="HA496" i="6"/>
  <c r="HA497" i="6"/>
  <c r="HA498" i="6"/>
  <c r="HA499" i="6"/>
  <c r="HA500" i="6"/>
  <c r="HA501" i="6"/>
  <c r="HA502" i="6"/>
  <c r="HA503" i="6"/>
  <c r="HA504" i="6"/>
  <c r="HA505" i="6"/>
  <c r="HB7" i="6"/>
  <c r="HB8" i="6"/>
  <c r="HB9" i="6"/>
  <c r="HB10" i="6"/>
  <c r="HB11" i="6"/>
  <c r="HB12" i="6"/>
  <c r="HB13" i="6"/>
  <c r="HB14" i="6"/>
  <c r="HB15" i="6"/>
  <c r="HB16" i="6"/>
  <c r="HB17" i="6"/>
  <c r="HB18" i="6"/>
  <c r="HB19" i="6"/>
  <c r="HB20" i="6"/>
  <c r="HB21" i="6"/>
  <c r="HB22" i="6"/>
  <c r="HB23" i="6"/>
  <c r="HB24" i="6"/>
  <c r="HB25" i="6"/>
  <c r="HB26" i="6"/>
  <c r="HB27" i="6"/>
  <c r="HB28" i="6"/>
  <c r="HB29" i="6"/>
  <c r="HB30" i="6"/>
  <c r="HB31" i="6"/>
  <c r="HB32" i="6"/>
  <c r="HB33" i="6"/>
  <c r="HB34" i="6"/>
  <c r="HB35" i="6"/>
  <c r="HB36" i="6"/>
  <c r="HB37" i="6"/>
  <c r="HB38" i="6"/>
  <c r="HB39" i="6"/>
  <c r="HB40" i="6"/>
  <c r="HB41" i="6"/>
  <c r="HB42" i="6"/>
  <c r="HB43" i="6"/>
  <c r="HB44" i="6"/>
  <c r="HB45" i="6"/>
  <c r="HB46" i="6"/>
  <c r="HB47" i="6"/>
  <c r="HB48" i="6"/>
  <c r="HB49" i="6"/>
  <c r="HB50" i="6"/>
  <c r="HB51" i="6"/>
  <c r="HB52" i="6"/>
  <c r="HB53" i="6"/>
  <c r="HB54" i="6"/>
  <c r="HB55" i="6"/>
  <c r="HB56" i="6"/>
  <c r="HB57" i="6"/>
  <c r="HB58" i="6"/>
  <c r="HB59" i="6"/>
  <c r="HB60" i="6"/>
  <c r="HB61" i="6"/>
  <c r="HB62" i="6"/>
  <c r="HB63" i="6"/>
  <c r="HB64" i="6"/>
  <c r="HB65" i="6"/>
  <c r="HB66" i="6"/>
  <c r="HB67" i="6"/>
  <c r="HB68" i="6"/>
  <c r="HB69" i="6"/>
  <c r="HB70" i="6"/>
  <c r="HB71" i="6"/>
  <c r="HB72" i="6"/>
  <c r="HB73" i="6"/>
  <c r="HB74" i="6"/>
  <c r="HB75" i="6"/>
  <c r="HB76" i="6"/>
  <c r="HB77" i="6"/>
  <c r="HB78" i="6"/>
  <c r="HB79" i="6"/>
  <c r="HB80" i="6"/>
  <c r="HB81" i="6"/>
  <c r="HB82" i="6"/>
  <c r="HB83" i="6"/>
  <c r="HB84" i="6"/>
  <c r="HB85" i="6"/>
  <c r="HB86" i="6"/>
  <c r="HB87" i="6"/>
  <c r="HB88" i="6"/>
  <c r="HB89" i="6"/>
  <c r="HB90" i="6"/>
  <c r="HB91" i="6"/>
  <c r="HB92" i="6"/>
  <c r="HB93" i="6"/>
  <c r="HB94" i="6"/>
  <c r="HB95" i="6"/>
  <c r="HB96" i="6"/>
  <c r="HB97" i="6"/>
  <c r="HB98" i="6"/>
  <c r="HB99" i="6"/>
  <c r="HB100" i="6"/>
  <c r="HB101" i="6"/>
  <c r="HB102" i="6"/>
  <c r="HB103" i="6"/>
  <c r="HB104" i="6"/>
  <c r="HB105" i="6"/>
  <c r="HB106" i="6"/>
  <c r="HB107" i="6"/>
  <c r="HB108" i="6"/>
  <c r="HB109" i="6"/>
  <c r="HB110" i="6"/>
  <c r="HB111" i="6"/>
  <c r="HB112" i="6"/>
  <c r="HB113" i="6"/>
  <c r="HB114" i="6"/>
  <c r="HB115" i="6"/>
  <c r="HB116" i="6"/>
  <c r="HB117" i="6"/>
  <c r="HB118" i="6"/>
  <c r="HB119" i="6"/>
  <c r="HB120" i="6"/>
  <c r="HB121" i="6"/>
  <c r="HB122" i="6"/>
  <c r="HB123" i="6"/>
  <c r="HB124" i="6"/>
  <c r="HB125" i="6"/>
  <c r="HB126" i="6"/>
  <c r="HB127" i="6"/>
  <c r="HB128" i="6"/>
  <c r="HB129" i="6"/>
  <c r="HB130" i="6"/>
  <c r="HB131" i="6"/>
  <c r="HB132" i="6"/>
  <c r="HB133" i="6"/>
  <c r="HB134" i="6"/>
  <c r="HB135" i="6"/>
  <c r="HB136" i="6"/>
  <c r="HB137" i="6"/>
  <c r="HB138" i="6"/>
  <c r="HB139" i="6"/>
  <c r="HB140" i="6"/>
  <c r="HB141" i="6"/>
  <c r="HB142" i="6"/>
  <c r="HB143" i="6"/>
  <c r="HB144" i="6"/>
  <c r="HB145" i="6"/>
  <c r="HB146" i="6"/>
  <c r="HB147" i="6"/>
  <c r="HB148" i="6"/>
  <c r="HB149" i="6"/>
  <c r="HB150" i="6"/>
  <c r="HB151" i="6"/>
  <c r="HB152" i="6"/>
  <c r="HB153" i="6"/>
  <c r="HB154" i="6"/>
  <c r="HB155" i="6"/>
  <c r="HB156" i="6"/>
  <c r="HB157" i="6"/>
  <c r="HB158" i="6"/>
  <c r="HB159" i="6"/>
  <c r="HB160" i="6"/>
  <c r="HB161" i="6"/>
  <c r="HB162" i="6"/>
  <c r="HB163" i="6"/>
  <c r="HB164" i="6"/>
  <c r="HB165" i="6"/>
  <c r="HB166" i="6"/>
  <c r="HB167" i="6"/>
  <c r="HB168" i="6"/>
  <c r="HB169" i="6"/>
  <c r="HB170" i="6"/>
  <c r="HB171" i="6"/>
  <c r="HB172" i="6"/>
  <c r="HB173" i="6"/>
  <c r="HB174" i="6"/>
  <c r="HB175" i="6"/>
  <c r="HB176" i="6"/>
  <c r="HB177" i="6"/>
  <c r="HB178" i="6"/>
  <c r="HB179" i="6"/>
  <c r="HB180" i="6"/>
  <c r="HB181" i="6"/>
  <c r="HB182" i="6"/>
  <c r="HB183" i="6"/>
  <c r="HB184" i="6"/>
  <c r="HB185" i="6"/>
  <c r="HB186" i="6"/>
  <c r="HB187" i="6"/>
  <c r="HB188" i="6"/>
  <c r="HB189" i="6"/>
  <c r="HB190" i="6"/>
  <c r="HB191" i="6"/>
  <c r="HB192" i="6"/>
  <c r="HB193" i="6"/>
  <c r="HB194" i="6"/>
  <c r="HB195" i="6"/>
  <c r="HB196" i="6"/>
  <c r="HB197" i="6"/>
  <c r="HB198" i="6"/>
  <c r="HB199" i="6"/>
  <c r="HB200" i="6"/>
  <c r="HB201" i="6"/>
  <c r="HB202" i="6"/>
  <c r="HB203" i="6"/>
  <c r="HB204" i="6"/>
  <c r="HB205" i="6"/>
  <c r="HB206" i="6"/>
  <c r="HB207" i="6"/>
  <c r="HB208" i="6"/>
  <c r="HB209" i="6"/>
  <c r="HB210" i="6"/>
  <c r="HB211" i="6"/>
  <c r="HB212" i="6"/>
  <c r="HB213" i="6"/>
  <c r="HB214" i="6"/>
  <c r="HB215" i="6"/>
  <c r="HB216" i="6"/>
  <c r="HB217" i="6"/>
  <c r="HB218" i="6"/>
  <c r="HB219" i="6"/>
  <c r="HB220" i="6"/>
  <c r="HB221" i="6"/>
  <c r="HB222" i="6"/>
  <c r="HB223" i="6"/>
  <c r="HB224" i="6"/>
  <c r="HB225" i="6"/>
  <c r="HB226" i="6"/>
  <c r="HB227" i="6"/>
  <c r="HB228" i="6"/>
  <c r="HB229" i="6"/>
  <c r="HB230" i="6"/>
  <c r="HB231" i="6"/>
  <c r="HB232" i="6"/>
  <c r="HB233" i="6"/>
  <c r="HB234" i="6"/>
  <c r="HB235" i="6"/>
  <c r="HB236" i="6"/>
  <c r="HB237" i="6"/>
  <c r="HB238" i="6"/>
  <c r="HB239" i="6"/>
  <c r="HB240" i="6"/>
  <c r="HB241" i="6"/>
  <c r="HB242" i="6"/>
  <c r="HB243" i="6"/>
  <c r="HB244" i="6"/>
  <c r="HB245" i="6"/>
  <c r="HB246" i="6"/>
  <c r="HB247" i="6"/>
  <c r="HB248" i="6"/>
  <c r="HB249" i="6"/>
  <c r="HB250" i="6"/>
  <c r="HB251" i="6"/>
  <c r="HB252" i="6"/>
  <c r="HB253" i="6"/>
  <c r="HB254" i="6"/>
  <c r="HB255" i="6"/>
  <c r="HB256" i="6"/>
  <c r="HB257" i="6"/>
  <c r="HB258" i="6"/>
  <c r="HB259" i="6"/>
  <c r="HB260" i="6"/>
  <c r="HB261" i="6"/>
  <c r="HB262" i="6"/>
  <c r="HB263" i="6"/>
  <c r="HB264" i="6"/>
  <c r="HB265" i="6"/>
  <c r="HB266" i="6"/>
  <c r="HB267" i="6"/>
  <c r="HB268" i="6"/>
  <c r="HB269" i="6"/>
  <c r="HB270" i="6"/>
  <c r="HB271" i="6"/>
  <c r="HB272" i="6"/>
  <c r="HB273" i="6"/>
  <c r="HB274" i="6"/>
  <c r="HB275" i="6"/>
  <c r="HB276" i="6"/>
  <c r="HB277" i="6"/>
  <c r="HB278" i="6"/>
  <c r="HB279" i="6"/>
  <c r="HB280" i="6"/>
  <c r="HB281" i="6"/>
  <c r="HB282" i="6"/>
  <c r="HB283" i="6"/>
  <c r="HB284" i="6"/>
  <c r="HB285" i="6"/>
  <c r="HB286" i="6"/>
  <c r="HB287" i="6"/>
  <c r="HB288" i="6"/>
  <c r="HB289" i="6"/>
  <c r="HB290" i="6"/>
  <c r="HB291" i="6"/>
  <c r="HB292" i="6"/>
  <c r="HB293" i="6"/>
  <c r="HB294" i="6"/>
  <c r="HB295" i="6"/>
  <c r="HB296" i="6"/>
  <c r="HB297" i="6"/>
  <c r="HB298" i="6"/>
  <c r="HB299" i="6"/>
  <c r="HB300" i="6"/>
  <c r="HB301" i="6"/>
  <c r="HB302" i="6"/>
  <c r="HB303" i="6"/>
  <c r="HB304" i="6"/>
  <c r="HB305" i="6"/>
  <c r="HB306" i="6"/>
  <c r="HB307" i="6"/>
  <c r="HB308" i="6"/>
  <c r="HB309" i="6"/>
  <c r="HB310" i="6"/>
  <c r="HB311" i="6"/>
  <c r="HB312" i="6"/>
  <c r="HB313" i="6"/>
  <c r="HB314" i="6"/>
  <c r="HB315" i="6"/>
  <c r="HB316" i="6"/>
  <c r="HB317" i="6"/>
  <c r="HB318" i="6"/>
  <c r="HB319" i="6"/>
  <c r="HB320" i="6"/>
  <c r="HB321" i="6"/>
  <c r="HB322" i="6"/>
  <c r="HB323" i="6"/>
  <c r="HB324" i="6"/>
  <c r="HB325" i="6"/>
  <c r="HB326" i="6"/>
  <c r="HB327" i="6"/>
  <c r="HB328" i="6"/>
  <c r="HB329" i="6"/>
  <c r="HB330" i="6"/>
  <c r="HB331" i="6"/>
  <c r="HB332" i="6"/>
  <c r="HB333" i="6"/>
  <c r="HB334" i="6"/>
  <c r="HB335" i="6"/>
  <c r="HB336" i="6"/>
  <c r="HB337" i="6"/>
  <c r="HB338" i="6"/>
  <c r="HB339" i="6"/>
  <c r="HB340" i="6"/>
  <c r="HB341" i="6"/>
  <c r="HB342" i="6"/>
  <c r="HB343" i="6"/>
  <c r="HB344" i="6"/>
  <c r="HB345" i="6"/>
  <c r="HB346" i="6"/>
  <c r="HB347" i="6"/>
  <c r="HB348" i="6"/>
  <c r="HB349" i="6"/>
  <c r="HB350" i="6"/>
  <c r="HB351" i="6"/>
  <c r="HB352" i="6"/>
  <c r="HB353" i="6"/>
  <c r="HB354" i="6"/>
  <c r="HB355" i="6"/>
  <c r="HB356" i="6"/>
  <c r="HB357" i="6"/>
  <c r="HB358" i="6"/>
  <c r="HB359" i="6"/>
  <c r="HB360" i="6"/>
  <c r="HB361" i="6"/>
  <c r="HB362" i="6"/>
  <c r="HB363" i="6"/>
  <c r="HB364" i="6"/>
  <c r="HB365" i="6"/>
  <c r="HB366" i="6"/>
  <c r="HB367" i="6"/>
  <c r="HB368" i="6"/>
  <c r="HB369" i="6"/>
  <c r="HB370" i="6"/>
  <c r="HB371" i="6"/>
  <c r="HB372" i="6"/>
  <c r="HB373" i="6"/>
  <c r="HB374" i="6"/>
  <c r="HB375" i="6"/>
  <c r="HB376" i="6"/>
  <c r="HB377" i="6"/>
  <c r="HB378" i="6"/>
  <c r="HB379" i="6"/>
  <c r="HB380" i="6"/>
  <c r="HB381" i="6"/>
  <c r="HB382" i="6"/>
  <c r="HB383" i="6"/>
  <c r="HB384" i="6"/>
  <c r="HB385" i="6"/>
  <c r="HB386" i="6"/>
  <c r="HB387" i="6"/>
  <c r="HB388" i="6"/>
  <c r="HB389" i="6"/>
  <c r="HB390" i="6"/>
  <c r="HB391" i="6"/>
  <c r="HB392" i="6"/>
  <c r="HB393" i="6"/>
  <c r="HB394" i="6"/>
  <c r="HB395" i="6"/>
  <c r="HB396" i="6"/>
  <c r="HB397" i="6"/>
  <c r="HB398" i="6"/>
  <c r="HB399" i="6"/>
  <c r="HB400" i="6"/>
  <c r="HB401" i="6"/>
  <c r="HB402" i="6"/>
  <c r="HB403" i="6"/>
  <c r="HB404" i="6"/>
  <c r="HB405" i="6"/>
  <c r="HB406" i="6"/>
  <c r="HB407" i="6"/>
  <c r="HB408" i="6"/>
  <c r="HB409" i="6"/>
  <c r="HB410" i="6"/>
  <c r="HB411" i="6"/>
  <c r="HB412" i="6"/>
  <c r="HB413" i="6"/>
  <c r="HB414" i="6"/>
  <c r="HB415" i="6"/>
  <c r="HB416" i="6"/>
  <c r="HB417" i="6"/>
  <c r="HB418" i="6"/>
  <c r="HB419" i="6"/>
  <c r="HB420" i="6"/>
  <c r="HB421" i="6"/>
  <c r="HB422" i="6"/>
  <c r="HB423" i="6"/>
  <c r="HB424" i="6"/>
  <c r="HB425" i="6"/>
  <c r="HB426" i="6"/>
  <c r="HB427" i="6"/>
  <c r="HB428" i="6"/>
  <c r="HB429" i="6"/>
  <c r="HB430" i="6"/>
  <c r="HB431" i="6"/>
  <c r="HB432" i="6"/>
  <c r="HB433" i="6"/>
  <c r="HB434" i="6"/>
  <c r="HB435" i="6"/>
  <c r="HB436" i="6"/>
  <c r="HB437" i="6"/>
  <c r="HB438" i="6"/>
  <c r="HB439" i="6"/>
  <c r="HB440" i="6"/>
  <c r="HB441" i="6"/>
  <c r="HB442" i="6"/>
  <c r="HB443" i="6"/>
  <c r="HB444" i="6"/>
  <c r="HB445" i="6"/>
  <c r="HB446" i="6"/>
  <c r="HB447" i="6"/>
  <c r="HB448" i="6"/>
  <c r="HB449" i="6"/>
  <c r="HB450" i="6"/>
  <c r="HB451" i="6"/>
  <c r="HB452" i="6"/>
  <c r="HB453" i="6"/>
  <c r="HB454" i="6"/>
  <c r="HB455" i="6"/>
  <c r="HB456" i="6"/>
  <c r="HB457" i="6"/>
  <c r="HB458" i="6"/>
  <c r="HB459" i="6"/>
  <c r="HB460" i="6"/>
  <c r="HB461" i="6"/>
  <c r="HB462" i="6"/>
  <c r="HB463" i="6"/>
  <c r="HB464" i="6"/>
  <c r="HB465" i="6"/>
  <c r="HB466" i="6"/>
  <c r="HB467" i="6"/>
  <c r="HB468" i="6"/>
  <c r="HB469" i="6"/>
  <c r="HB470" i="6"/>
  <c r="HB471" i="6"/>
  <c r="HB472" i="6"/>
  <c r="HB473" i="6"/>
  <c r="HB474" i="6"/>
  <c r="HB475" i="6"/>
  <c r="HB476" i="6"/>
  <c r="HB477" i="6"/>
  <c r="HB478" i="6"/>
  <c r="HB479" i="6"/>
  <c r="HB480" i="6"/>
  <c r="HB481" i="6"/>
  <c r="HB482" i="6"/>
  <c r="HB483" i="6"/>
  <c r="HB484" i="6"/>
  <c r="HB485" i="6"/>
  <c r="HB486" i="6"/>
  <c r="HB487" i="6"/>
  <c r="HB488" i="6"/>
  <c r="HB489" i="6"/>
  <c r="HB490" i="6"/>
  <c r="HB491" i="6"/>
  <c r="HB492" i="6"/>
  <c r="HB493" i="6"/>
  <c r="HB494" i="6"/>
  <c r="HB495" i="6"/>
  <c r="HB496" i="6"/>
  <c r="HB497" i="6"/>
  <c r="HB498" i="6"/>
  <c r="HB499" i="6"/>
  <c r="HB500" i="6"/>
  <c r="HB501" i="6"/>
  <c r="HB502" i="6"/>
  <c r="HB503" i="6"/>
  <c r="HB504" i="6"/>
  <c r="HB505" i="6"/>
  <c r="HH7" i="6"/>
  <c r="HH8" i="6"/>
  <c r="HH9" i="6"/>
  <c r="HH10" i="6"/>
  <c r="HH11" i="6"/>
  <c r="HH12" i="6"/>
  <c r="HH13" i="6"/>
  <c r="HH14" i="6"/>
  <c r="HH15" i="6"/>
  <c r="HH16" i="6"/>
  <c r="HH17" i="6"/>
  <c r="HH18" i="6"/>
  <c r="HH19" i="6"/>
  <c r="HH20" i="6"/>
  <c r="HH21" i="6"/>
  <c r="HH22" i="6"/>
  <c r="HH23" i="6"/>
  <c r="HH24" i="6"/>
  <c r="HH25" i="6"/>
  <c r="HH26" i="6"/>
  <c r="HH27" i="6"/>
  <c r="HH28" i="6"/>
  <c r="HH29" i="6"/>
  <c r="HH30" i="6"/>
  <c r="HH31" i="6"/>
  <c r="HH32" i="6"/>
  <c r="HH33" i="6"/>
  <c r="HH34" i="6"/>
  <c r="HH35" i="6"/>
  <c r="HH36" i="6"/>
  <c r="HH37" i="6"/>
  <c r="HH38" i="6"/>
  <c r="HH39" i="6"/>
  <c r="HH40" i="6"/>
  <c r="HH41" i="6"/>
  <c r="HH42" i="6"/>
  <c r="HH43" i="6"/>
  <c r="HH44" i="6"/>
  <c r="HH45" i="6"/>
  <c r="HH46" i="6"/>
  <c r="HH47" i="6"/>
  <c r="HH48" i="6"/>
  <c r="HH49" i="6"/>
  <c r="HH50" i="6"/>
  <c r="HH51" i="6"/>
  <c r="HH52" i="6"/>
  <c r="HH53" i="6"/>
  <c r="HH54" i="6"/>
  <c r="HH55" i="6"/>
  <c r="HH56" i="6"/>
  <c r="HH57" i="6"/>
  <c r="HH58" i="6"/>
  <c r="HH59" i="6"/>
  <c r="HH60" i="6"/>
  <c r="HH61" i="6"/>
  <c r="HH62" i="6"/>
  <c r="HH63" i="6"/>
  <c r="HH64" i="6"/>
  <c r="HH65" i="6"/>
  <c r="HH66" i="6"/>
  <c r="HH67" i="6"/>
  <c r="HH68" i="6"/>
  <c r="HH69" i="6"/>
  <c r="HH70" i="6"/>
  <c r="HH71" i="6"/>
  <c r="HH72" i="6"/>
  <c r="HH73" i="6"/>
  <c r="HH74" i="6"/>
  <c r="HH75" i="6"/>
  <c r="HH76" i="6"/>
  <c r="HH77" i="6"/>
  <c r="HH78" i="6"/>
  <c r="HH79" i="6"/>
  <c r="HH80" i="6"/>
  <c r="HH81" i="6"/>
  <c r="HH82" i="6"/>
  <c r="HH83" i="6"/>
  <c r="HH84" i="6"/>
  <c r="HH85" i="6"/>
  <c r="HH86" i="6"/>
  <c r="HH87" i="6"/>
  <c r="HH88" i="6"/>
  <c r="HH89" i="6"/>
  <c r="HH90" i="6"/>
  <c r="HH91" i="6"/>
  <c r="HH92" i="6"/>
  <c r="HH93" i="6"/>
  <c r="HH94" i="6"/>
  <c r="HH95" i="6"/>
  <c r="HH96" i="6"/>
  <c r="HH97" i="6"/>
  <c r="HH98" i="6"/>
  <c r="HH99" i="6"/>
  <c r="HH100" i="6"/>
  <c r="HH101" i="6"/>
  <c r="HH102" i="6"/>
  <c r="HH103" i="6"/>
  <c r="HH104" i="6"/>
  <c r="HH105" i="6"/>
  <c r="HH106" i="6"/>
  <c r="HH107" i="6"/>
  <c r="HH108" i="6"/>
  <c r="HH109" i="6"/>
  <c r="HH110" i="6"/>
  <c r="HH111" i="6"/>
  <c r="HH112" i="6"/>
  <c r="HH113" i="6"/>
  <c r="HH114" i="6"/>
  <c r="HH115" i="6"/>
  <c r="HH116" i="6"/>
  <c r="HH117" i="6"/>
  <c r="HH118" i="6"/>
  <c r="HH119" i="6"/>
  <c r="HH120" i="6"/>
  <c r="HH121" i="6"/>
  <c r="HH122" i="6"/>
  <c r="HH123" i="6"/>
  <c r="HH124" i="6"/>
  <c r="HH125" i="6"/>
  <c r="HH126" i="6"/>
  <c r="HH127" i="6"/>
  <c r="HH128" i="6"/>
  <c r="HH129" i="6"/>
  <c r="HH130" i="6"/>
  <c r="HH131" i="6"/>
  <c r="HH132" i="6"/>
  <c r="HH133" i="6"/>
  <c r="HH134" i="6"/>
  <c r="HH135" i="6"/>
  <c r="HH136" i="6"/>
  <c r="HH137" i="6"/>
  <c r="HH138" i="6"/>
  <c r="HH139" i="6"/>
  <c r="HH140" i="6"/>
  <c r="HH141" i="6"/>
  <c r="HH142" i="6"/>
  <c r="HH143" i="6"/>
  <c r="HH144" i="6"/>
  <c r="HH145" i="6"/>
  <c r="HH146" i="6"/>
  <c r="HH147" i="6"/>
  <c r="HH148" i="6"/>
  <c r="HH149" i="6"/>
  <c r="HH150" i="6"/>
  <c r="HH151" i="6"/>
  <c r="HH152" i="6"/>
  <c r="HH153" i="6"/>
  <c r="HH154" i="6"/>
  <c r="HH155" i="6"/>
  <c r="HH156" i="6"/>
  <c r="HH157" i="6"/>
  <c r="HH158" i="6"/>
  <c r="HH159" i="6"/>
  <c r="HH160" i="6"/>
  <c r="HH161" i="6"/>
  <c r="HH162" i="6"/>
  <c r="HH163" i="6"/>
  <c r="HH164" i="6"/>
  <c r="HH165" i="6"/>
  <c r="HH166" i="6"/>
  <c r="HH167" i="6"/>
  <c r="HH168" i="6"/>
  <c r="HH169" i="6"/>
  <c r="HH170" i="6"/>
  <c r="HH171" i="6"/>
  <c r="HH172" i="6"/>
  <c r="HH173" i="6"/>
  <c r="HH174" i="6"/>
  <c r="HH175" i="6"/>
  <c r="HH176" i="6"/>
  <c r="HH177" i="6"/>
  <c r="HH178" i="6"/>
  <c r="HH179" i="6"/>
  <c r="HH180" i="6"/>
  <c r="HH181" i="6"/>
  <c r="HH182" i="6"/>
  <c r="HH183" i="6"/>
  <c r="HH184" i="6"/>
  <c r="HH185" i="6"/>
  <c r="HH186" i="6"/>
  <c r="HH187" i="6"/>
  <c r="HH188" i="6"/>
  <c r="HH189" i="6"/>
  <c r="HH190" i="6"/>
  <c r="HH191" i="6"/>
  <c r="HH192" i="6"/>
  <c r="HH193" i="6"/>
  <c r="HH194" i="6"/>
  <c r="HH195" i="6"/>
  <c r="HH196" i="6"/>
  <c r="HH197" i="6"/>
  <c r="HH198" i="6"/>
  <c r="HH199" i="6"/>
  <c r="HH200" i="6"/>
  <c r="HH201" i="6"/>
  <c r="HH202" i="6"/>
  <c r="HH203" i="6"/>
  <c r="HH204" i="6"/>
  <c r="HH205" i="6"/>
  <c r="HH206" i="6"/>
  <c r="HH207" i="6"/>
  <c r="HH208" i="6"/>
  <c r="HH209" i="6"/>
  <c r="HH210" i="6"/>
  <c r="HH211" i="6"/>
  <c r="HH212" i="6"/>
  <c r="HH213" i="6"/>
  <c r="HH214" i="6"/>
  <c r="HH215" i="6"/>
  <c r="HH216" i="6"/>
  <c r="HH217" i="6"/>
  <c r="HH218" i="6"/>
  <c r="HH219" i="6"/>
  <c r="HH220" i="6"/>
  <c r="HH221" i="6"/>
  <c r="HH222" i="6"/>
  <c r="HH223" i="6"/>
  <c r="HH224" i="6"/>
  <c r="HH225" i="6"/>
  <c r="HH226" i="6"/>
  <c r="HH227" i="6"/>
  <c r="HH228" i="6"/>
  <c r="HH229" i="6"/>
  <c r="HH230" i="6"/>
  <c r="HH231" i="6"/>
  <c r="HH232" i="6"/>
  <c r="HH233" i="6"/>
  <c r="HH234" i="6"/>
  <c r="HH235" i="6"/>
  <c r="HH236" i="6"/>
  <c r="HH237" i="6"/>
  <c r="HH238" i="6"/>
  <c r="HH239" i="6"/>
  <c r="HH240" i="6"/>
  <c r="HH241" i="6"/>
  <c r="HH242" i="6"/>
  <c r="HH243" i="6"/>
  <c r="HH244" i="6"/>
  <c r="HH245" i="6"/>
  <c r="HH246" i="6"/>
  <c r="HH247" i="6"/>
  <c r="HH248" i="6"/>
  <c r="HH249" i="6"/>
  <c r="HH250" i="6"/>
  <c r="HH251" i="6"/>
  <c r="HH252" i="6"/>
  <c r="HH253" i="6"/>
  <c r="HH254" i="6"/>
  <c r="HH255" i="6"/>
  <c r="HH256" i="6"/>
  <c r="HH257" i="6"/>
  <c r="HH258" i="6"/>
  <c r="HH259" i="6"/>
  <c r="HH260" i="6"/>
  <c r="HH261" i="6"/>
  <c r="HH262" i="6"/>
  <c r="HH263" i="6"/>
  <c r="HH264" i="6"/>
  <c r="HH265" i="6"/>
  <c r="HH266" i="6"/>
  <c r="HH267" i="6"/>
  <c r="HH268" i="6"/>
  <c r="HH269" i="6"/>
  <c r="HH270" i="6"/>
  <c r="HH271" i="6"/>
  <c r="HH272" i="6"/>
  <c r="HH273" i="6"/>
  <c r="HH274" i="6"/>
  <c r="HH275" i="6"/>
  <c r="HH276" i="6"/>
  <c r="HH277" i="6"/>
  <c r="HH278" i="6"/>
  <c r="HH279" i="6"/>
  <c r="HH280" i="6"/>
  <c r="HH281" i="6"/>
  <c r="HH282" i="6"/>
  <c r="HH283" i="6"/>
  <c r="HH284" i="6"/>
  <c r="HH285" i="6"/>
  <c r="HH286" i="6"/>
  <c r="HH287" i="6"/>
  <c r="HH288" i="6"/>
  <c r="HH289" i="6"/>
  <c r="HH290" i="6"/>
  <c r="HH291" i="6"/>
  <c r="HH292" i="6"/>
  <c r="HH293" i="6"/>
  <c r="HH294" i="6"/>
  <c r="HH295" i="6"/>
  <c r="HH296" i="6"/>
  <c r="HH297" i="6"/>
  <c r="HH298" i="6"/>
  <c r="HH299" i="6"/>
  <c r="HH300" i="6"/>
  <c r="HH301" i="6"/>
  <c r="HH302" i="6"/>
  <c r="HH303" i="6"/>
  <c r="HH304" i="6"/>
  <c r="HH305" i="6"/>
  <c r="HH306" i="6"/>
  <c r="HH307" i="6"/>
  <c r="HH308" i="6"/>
  <c r="HH309" i="6"/>
  <c r="HH310" i="6"/>
  <c r="HH311" i="6"/>
  <c r="HH312" i="6"/>
  <c r="HH313" i="6"/>
  <c r="HH314" i="6"/>
  <c r="HH315" i="6"/>
  <c r="HH316" i="6"/>
  <c r="HH317" i="6"/>
  <c r="HH318" i="6"/>
  <c r="HH319" i="6"/>
  <c r="HH320" i="6"/>
  <c r="HH321" i="6"/>
  <c r="HH322" i="6"/>
  <c r="HH323" i="6"/>
  <c r="HH324" i="6"/>
  <c r="HH325" i="6"/>
  <c r="HH326" i="6"/>
  <c r="HH327" i="6"/>
  <c r="HH328" i="6"/>
  <c r="HH329" i="6"/>
  <c r="HH330" i="6"/>
  <c r="HH331" i="6"/>
  <c r="HH332" i="6"/>
  <c r="HH333" i="6"/>
  <c r="HH334" i="6"/>
  <c r="HH335" i="6"/>
  <c r="HH336" i="6"/>
  <c r="HH337" i="6"/>
  <c r="HH338" i="6"/>
  <c r="HH339" i="6"/>
  <c r="HH340" i="6"/>
  <c r="HH341" i="6"/>
  <c r="HH342" i="6"/>
  <c r="HH343" i="6"/>
  <c r="HH344" i="6"/>
  <c r="HH345" i="6"/>
  <c r="HH346" i="6"/>
  <c r="HH347" i="6"/>
  <c r="HH348" i="6"/>
  <c r="HH349" i="6"/>
  <c r="HH350" i="6"/>
  <c r="HH351" i="6"/>
  <c r="HH352" i="6"/>
  <c r="HH353" i="6"/>
  <c r="HH354" i="6"/>
  <c r="HH355" i="6"/>
  <c r="HH356" i="6"/>
  <c r="HH357" i="6"/>
  <c r="HH358" i="6"/>
  <c r="HH359" i="6"/>
  <c r="HH360" i="6"/>
  <c r="HH361" i="6"/>
  <c r="HH362" i="6"/>
  <c r="HH363" i="6"/>
  <c r="HH364" i="6"/>
  <c r="HH365" i="6"/>
  <c r="HH366" i="6"/>
  <c r="HH367" i="6"/>
  <c r="HH368" i="6"/>
  <c r="HH369" i="6"/>
  <c r="HH370" i="6"/>
  <c r="HH371" i="6"/>
  <c r="HH372" i="6"/>
  <c r="HH373" i="6"/>
  <c r="HH374" i="6"/>
  <c r="HH375" i="6"/>
  <c r="HH376" i="6"/>
  <c r="HH377" i="6"/>
  <c r="HH378" i="6"/>
  <c r="HH379" i="6"/>
  <c r="HH380" i="6"/>
  <c r="HH381" i="6"/>
  <c r="HH382" i="6"/>
  <c r="HH383" i="6"/>
  <c r="HH384" i="6"/>
  <c r="HH385" i="6"/>
  <c r="HH386" i="6"/>
  <c r="HH387" i="6"/>
  <c r="HH388" i="6"/>
  <c r="HH389" i="6"/>
  <c r="HH390" i="6"/>
  <c r="HH391" i="6"/>
  <c r="HH392" i="6"/>
  <c r="HH393" i="6"/>
  <c r="HH394" i="6"/>
  <c r="HH395" i="6"/>
  <c r="HH396" i="6"/>
  <c r="HH397" i="6"/>
  <c r="HH398" i="6"/>
  <c r="HH399" i="6"/>
  <c r="HH400" i="6"/>
  <c r="HH401" i="6"/>
  <c r="HH402" i="6"/>
  <c r="HH403" i="6"/>
  <c r="HH404" i="6"/>
  <c r="HH405" i="6"/>
  <c r="HH406" i="6"/>
  <c r="HH407" i="6"/>
  <c r="HH408" i="6"/>
  <c r="HH409" i="6"/>
  <c r="HH410" i="6"/>
  <c r="HH411" i="6"/>
  <c r="HH412" i="6"/>
  <c r="HH413" i="6"/>
  <c r="HH414" i="6"/>
  <c r="HH415" i="6"/>
  <c r="HH416" i="6"/>
  <c r="HH417" i="6"/>
  <c r="HH418" i="6"/>
  <c r="HH419" i="6"/>
  <c r="HH420" i="6"/>
  <c r="HH421" i="6"/>
  <c r="HH422" i="6"/>
  <c r="HH423" i="6"/>
  <c r="HH424" i="6"/>
  <c r="HH425" i="6"/>
  <c r="HH426" i="6"/>
  <c r="HH427" i="6"/>
  <c r="HH428" i="6"/>
  <c r="HH429" i="6"/>
  <c r="HH430" i="6"/>
  <c r="HH431" i="6"/>
  <c r="HH432" i="6"/>
  <c r="HH433" i="6"/>
  <c r="HH434" i="6"/>
  <c r="HH435" i="6"/>
  <c r="HH436" i="6"/>
  <c r="HH437" i="6"/>
  <c r="HH438" i="6"/>
  <c r="HH439" i="6"/>
  <c r="HH440" i="6"/>
  <c r="HH441" i="6"/>
  <c r="HH442" i="6"/>
  <c r="HH443" i="6"/>
  <c r="HH444" i="6"/>
  <c r="HH445" i="6"/>
  <c r="HH446" i="6"/>
  <c r="HH447" i="6"/>
  <c r="HH448" i="6"/>
  <c r="HH449" i="6"/>
  <c r="HH450" i="6"/>
  <c r="HH451" i="6"/>
  <c r="HH452" i="6"/>
  <c r="HH453" i="6"/>
  <c r="HH454" i="6"/>
  <c r="HH455" i="6"/>
  <c r="HH456" i="6"/>
  <c r="HH457" i="6"/>
  <c r="HH458" i="6"/>
  <c r="HH459" i="6"/>
  <c r="HH460" i="6"/>
  <c r="HH461" i="6"/>
  <c r="HH462" i="6"/>
  <c r="HH463" i="6"/>
  <c r="HH464" i="6"/>
  <c r="HH465" i="6"/>
  <c r="HH466" i="6"/>
  <c r="HH467" i="6"/>
  <c r="HH468" i="6"/>
  <c r="HH469" i="6"/>
  <c r="HH470" i="6"/>
  <c r="HH471" i="6"/>
  <c r="HH472" i="6"/>
  <c r="HH473" i="6"/>
  <c r="HH474" i="6"/>
  <c r="HH475" i="6"/>
  <c r="HH476" i="6"/>
  <c r="HH477" i="6"/>
  <c r="HH478" i="6"/>
  <c r="HH479" i="6"/>
  <c r="HH480" i="6"/>
  <c r="HH481" i="6"/>
  <c r="HH482" i="6"/>
  <c r="HH483" i="6"/>
  <c r="HH484" i="6"/>
  <c r="HH485" i="6"/>
  <c r="HH486" i="6"/>
  <c r="HH487" i="6"/>
  <c r="HH488" i="6"/>
  <c r="HH489" i="6"/>
  <c r="HH490" i="6"/>
  <c r="HH491" i="6"/>
  <c r="HH492" i="6"/>
  <c r="HH493" i="6"/>
  <c r="HH494" i="6"/>
  <c r="HH495" i="6"/>
  <c r="HH496" i="6"/>
  <c r="HH497" i="6"/>
  <c r="HH498" i="6"/>
  <c r="HH499" i="6"/>
  <c r="HH500" i="6"/>
  <c r="HH501" i="6"/>
  <c r="HH502" i="6"/>
  <c r="HH503" i="6"/>
  <c r="HH504" i="6"/>
  <c r="HH505" i="6"/>
  <c r="HI7" i="6"/>
  <c r="HI8" i="6"/>
  <c r="HI9" i="6"/>
  <c r="HI10" i="6"/>
  <c r="HI11" i="6"/>
  <c r="HI12" i="6"/>
  <c r="HI13" i="6"/>
  <c r="HI14" i="6"/>
  <c r="HI15" i="6"/>
  <c r="HI16" i="6"/>
  <c r="HI17" i="6"/>
  <c r="HI18" i="6"/>
  <c r="HI19" i="6"/>
  <c r="HI20" i="6"/>
  <c r="HI21" i="6"/>
  <c r="HI22" i="6"/>
  <c r="HI23" i="6"/>
  <c r="HI24" i="6"/>
  <c r="HI25" i="6"/>
  <c r="HI26" i="6"/>
  <c r="HI27" i="6"/>
  <c r="HI28" i="6"/>
  <c r="HI29" i="6"/>
  <c r="HI30" i="6"/>
  <c r="HI31" i="6"/>
  <c r="HI32" i="6"/>
  <c r="HI33" i="6"/>
  <c r="HI34" i="6"/>
  <c r="HI35" i="6"/>
  <c r="HI36" i="6"/>
  <c r="HI37" i="6"/>
  <c r="HI38" i="6"/>
  <c r="HI39" i="6"/>
  <c r="HI40" i="6"/>
  <c r="HI41" i="6"/>
  <c r="HI42" i="6"/>
  <c r="HI43" i="6"/>
  <c r="HI44" i="6"/>
  <c r="HI45" i="6"/>
  <c r="HI46" i="6"/>
  <c r="HI47" i="6"/>
  <c r="HI48" i="6"/>
  <c r="HI49" i="6"/>
  <c r="HI50" i="6"/>
  <c r="HI51" i="6"/>
  <c r="HI52" i="6"/>
  <c r="HI53" i="6"/>
  <c r="HI54" i="6"/>
  <c r="HI55" i="6"/>
  <c r="HI56" i="6"/>
  <c r="HI57" i="6"/>
  <c r="HI58" i="6"/>
  <c r="HI59" i="6"/>
  <c r="HI60" i="6"/>
  <c r="HI61" i="6"/>
  <c r="HI62" i="6"/>
  <c r="HI63" i="6"/>
  <c r="HI64" i="6"/>
  <c r="HI65" i="6"/>
  <c r="HI66" i="6"/>
  <c r="HI67" i="6"/>
  <c r="HI68" i="6"/>
  <c r="HI69" i="6"/>
  <c r="HI70" i="6"/>
  <c r="HI71" i="6"/>
  <c r="HI72" i="6"/>
  <c r="HI73" i="6"/>
  <c r="HI74" i="6"/>
  <c r="HI75" i="6"/>
  <c r="HI76" i="6"/>
  <c r="HI77" i="6"/>
  <c r="HI78" i="6"/>
  <c r="HI79" i="6"/>
  <c r="HI80" i="6"/>
  <c r="HI81" i="6"/>
  <c r="HI82" i="6"/>
  <c r="HI83" i="6"/>
  <c r="HI84" i="6"/>
  <c r="HI85" i="6"/>
  <c r="HI86" i="6"/>
  <c r="HI87" i="6"/>
  <c r="HI88" i="6"/>
  <c r="HI89" i="6"/>
  <c r="HI90" i="6"/>
  <c r="HI91" i="6"/>
  <c r="HI92" i="6"/>
  <c r="HI93" i="6"/>
  <c r="HI94" i="6"/>
  <c r="HI95" i="6"/>
  <c r="HI96" i="6"/>
  <c r="HI97" i="6"/>
  <c r="HI98" i="6"/>
  <c r="HI99" i="6"/>
  <c r="HI100" i="6"/>
  <c r="HI101" i="6"/>
  <c r="HI102" i="6"/>
  <c r="HI103" i="6"/>
  <c r="HI104" i="6"/>
  <c r="HI105" i="6"/>
  <c r="HI106" i="6"/>
  <c r="HI107" i="6"/>
  <c r="HI108" i="6"/>
  <c r="HI109" i="6"/>
  <c r="HI110" i="6"/>
  <c r="HI111" i="6"/>
  <c r="HI112" i="6"/>
  <c r="HI113" i="6"/>
  <c r="HI114" i="6"/>
  <c r="HI115" i="6"/>
  <c r="HI116" i="6"/>
  <c r="HI117" i="6"/>
  <c r="HI118" i="6"/>
  <c r="HI119" i="6"/>
  <c r="HI120" i="6"/>
  <c r="HI121" i="6"/>
  <c r="HI122" i="6"/>
  <c r="HI123" i="6"/>
  <c r="HI124" i="6"/>
  <c r="HI125" i="6"/>
  <c r="HI126" i="6"/>
  <c r="HI127" i="6"/>
  <c r="HI128" i="6"/>
  <c r="HI129" i="6"/>
  <c r="HI130" i="6"/>
  <c r="HI131" i="6"/>
  <c r="HI132" i="6"/>
  <c r="HI133" i="6"/>
  <c r="HI134" i="6"/>
  <c r="HI135" i="6"/>
  <c r="HI136" i="6"/>
  <c r="HI137" i="6"/>
  <c r="HI138" i="6"/>
  <c r="HI139" i="6"/>
  <c r="HI140" i="6"/>
  <c r="HI141" i="6"/>
  <c r="HI142" i="6"/>
  <c r="HI143" i="6"/>
  <c r="HI144" i="6"/>
  <c r="HI145" i="6"/>
  <c r="HI146" i="6"/>
  <c r="HI147" i="6"/>
  <c r="HI148" i="6"/>
  <c r="HI149" i="6"/>
  <c r="HI150" i="6"/>
  <c r="HI151" i="6"/>
  <c r="HI152" i="6"/>
  <c r="HI153" i="6"/>
  <c r="HI154" i="6"/>
  <c r="HI155" i="6"/>
  <c r="HI156" i="6"/>
  <c r="HI157" i="6"/>
  <c r="HI158" i="6"/>
  <c r="HI159" i="6"/>
  <c r="HI160" i="6"/>
  <c r="HI161" i="6"/>
  <c r="HI162" i="6"/>
  <c r="HI163" i="6"/>
  <c r="HI164" i="6"/>
  <c r="HI165" i="6"/>
  <c r="HI166" i="6"/>
  <c r="HI167" i="6"/>
  <c r="HI168" i="6"/>
  <c r="HI169" i="6"/>
  <c r="HI170" i="6"/>
  <c r="HI171" i="6"/>
  <c r="HI172" i="6"/>
  <c r="HI173" i="6"/>
  <c r="HI174" i="6"/>
  <c r="HI175" i="6"/>
  <c r="HI176" i="6"/>
  <c r="HI177" i="6"/>
  <c r="HI178" i="6"/>
  <c r="HI179" i="6"/>
  <c r="HI180" i="6"/>
  <c r="HI181" i="6"/>
  <c r="HI182" i="6"/>
  <c r="HI183" i="6"/>
  <c r="HI184" i="6"/>
  <c r="HI185" i="6"/>
  <c r="HI186" i="6"/>
  <c r="HI187" i="6"/>
  <c r="HI188" i="6"/>
  <c r="HI189" i="6"/>
  <c r="HI190" i="6"/>
  <c r="HI191" i="6"/>
  <c r="HI192" i="6"/>
  <c r="HI193" i="6"/>
  <c r="HI194" i="6"/>
  <c r="HI195" i="6"/>
  <c r="HI196" i="6"/>
  <c r="HI197" i="6"/>
  <c r="HI198" i="6"/>
  <c r="HI199" i="6"/>
  <c r="HI200" i="6"/>
  <c r="HI201" i="6"/>
  <c r="HI202" i="6"/>
  <c r="HI203" i="6"/>
  <c r="HI204" i="6"/>
  <c r="HI205" i="6"/>
  <c r="HI206" i="6"/>
  <c r="HI207" i="6"/>
  <c r="HI208" i="6"/>
  <c r="HI209" i="6"/>
  <c r="HI210" i="6"/>
  <c r="HI211" i="6"/>
  <c r="HI212" i="6"/>
  <c r="HI213" i="6"/>
  <c r="HI214" i="6"/>
  <c r="HI215" i="6"/>
  <c r="HI216" i="6"/>
  <c r="HI217" i="6"/>
  <c r="HI218" i="6"/>
  <c r="HI219" i="6"/>
  <c r="HI220" i="6"/>
  <c r="HI221" i="6"/>
  <c r="HI222" i="6"/>
  <c r="HI223" i="6"/>
  <c r="HI224" i="6"/>
  <c r="HI225" i="6"/>
  <c r="HI226" i="6"/>
  <c r="HI227" i="6"/>
  <c r="HI228" i="6"/>
  <c r="HI229" i="6"/>
  <c r="HI230" i="6"/>
  <c r="HI231" i="6"/>
  <c r="HI232" i="6"/>
  <c r="HI233" i="6"/>
  <c r="HI234" i="6"/>
  <c r="HI235" i="6"/>
  <c r="HI236" i="6"/>
  <c r="HI237" i="6"/>
  <c r="HI238" i="6"/>
  <c r="HI239" i="6"/>
  <c r="HI240" i="6"/>
  <c r="HI241" i="6"/>
  <c r="HI242" i="6"/>
  <c r="HI243" i="6"/>
  <c r="HI244" i="6"/>
  <c r="HI245" i="6"/>
  <c r="HI246" i="6"/>
  <c r="HI247" i="6"/>
  <c r="HI248" i="6"/>
  <c r="HI249" i="6"/>
  <c r="HI250" i="6"/>
  <c r="HI251" i="6"/>
  <c r="HI252" i="6"/>
  <c r="HI253" i="6"/>
  <c r="HI254" i="6"/>
  <c r="HI255" i="6"/>
  <c r="HI256" i="6"/>
  <c r="HI257" i="6"/>
  <c r="HI258" i="6"/>
  <c r="HI259" i="6"/>
  <c r="HI260" i="6"/>
  <c r="HI261" i="6"/>
  <c r="HI262" i="6"/>
  <c r="HI263" i="6"/>
  <c r="HI264" i="6"/>
  <c r="HI265" i="6"/>
  <c r="HI266" i="6"/>
  <c r="HI267" i="6"/>
  <c r="HI268" i="6"/>
  <c r="HI269" i="6"/>
  <c r="HI270" i="6"/>
  <c r="HI271" i="6"/>
  <c r="HI272" i="6"/>
  <c r="HI273" i="6"/>
  <c r="HI274" i="6"/>
  <c r="HI275" i="6"/>
  <c r="HI276" i="6"/>
  <c r="HI277" i="6"/>
  <c r="HI278" i="6"/>
  <c r="HI279" i="6"/>
  <c r="HI280" i="6"/>
  <c r="HI281" i="6"/>
  <c r="HI282" i="6"/>
  <c r="HI283" i="6"/>
  <c r="HI284" i="6"/>
  <c r="HI285" i="6"/>
  <c r="HI286" i="6"/>
  <c r="HI287" i="6"/>
  <c r="HI288" i="6"/>
  <c r="HI289" i="6"/>
  <c r="HI290" i="6"/>
  <c r="HI291" i="6"/>
  <c r="HI292" i="6"/>
  <c r="HI293" i="6"/>
  <c r="HI294" i="6"/>
  <c r="HI295" i="6"/>
  <c r="HI296" i="6"/>
  <c r="HI297" i="6"/>
  <c r="HI298" i="6"/>
  <c r="HI299" i="6"/>
  <c r="HI300" i="6"/>
  <c r="HI301" i="6"/>
  <c r="HI302" i="6"/>
  <c r="HI303" i="6"/>
  <c r="HI304" i="6"/>
  <c r="HI305" i="6"/>
  <c r="HI306" i="6"/>
  <c r="HI307" i="6"/>
  <c r="HI308" i="6"/>
  <c r="HI309" i="6"/>
  <c r="HI310" i="6"/>
  <c r="HI311" i="6"/>
  <c r="HI312" i="6"/>
  <c r="HI313" i="6"/>
  <c r="HI314" i="6"/>
  <c r="HI315" i="6"/>
  <c r="HI316" i="6"/>
  <c r="HI317" i="6"/>
  <c r="HI318" i="6"/>
  <c r="HI319" i="6"/>
  <c r="HI320" i="6"/>
  <c r="HI321" i="6"/>
  <c r="HI322" i="6"/>
  <c r="HI323" i="6"/>
  <c r="HI324" i="6"/>
  <c r="HI325" i="6"/>
  <c r="HI326" i="6"/>
  <c r="HI327" i="6"/>
  <c r="HI328" i="6"/>
  <c r="HI329" i="6"/>
  <c r="HI330" i="6"/>
  <c r="HI331" i="6"/>
  <c r="HI332" i="6"/>
  <c r="HI333" i="6"/>
  <c r="HI334" i="6"/>
  <c r="HI335" i="6"/>
  <c r="HI336" i="6"/>
  <c r="HI337" i="6"/>
  <c r="HI338" i="6"/>
  <c r="HI339" i="6"/>
  <c r="HI340" i="6"/>
  <c r="HI341" i="6"/>
  <c r="HI342" i="6"/>
  <c r="HI343" i="6"/>
  <c r="HI344" i="6"/>
  <c r="HI345" i="6"/>
  <c r="HI346" i="6"/>
  <c r="HI347" i="6"/>
  <c r="HI348" i="6"/>
  <c r="HI349" i="6"/>
  <c r="HI350" i="6"/>
  <c r="HI351" i="6"/>
  <c r="HI352" i="6"/>
  <c r="HI353" i="6"/>
  <c r="HI354" i="6"/>
  <c r="HI355" i="6"/>
  <c r="HI356" i="6"/>
  <c r="HI357" i="6"/>
  <c r="HI358" i="6"/>
  <c r="HI359" i="6"/>
  <c r="HI360" i="6"/>
  <c r="HI361" i="6"/>
  <c r="HI362" i="6"/>
  <c r="HI363" i="6"/>
  <c r="HI364" i="6"/>
  <c r="HI365" i="6"/>
  <c r="HI366" i="6"/>
  <c r="HI367" i="6"/>
  <c r="HI368" i="6"/>
  <c r="HI369" i="6"/>
  <c r="HI370" i="6"/>
  <c r="HI371" i="6"/>
  <c r="HI372" i="6"/>
  <c r="HI373" i="6"/>
  <c r="HI374" i="6"/>
  <c r="HI375" i="6"/>
  <c r="HI376" i="6"/>
  <c r="HI377" i="6"/>
  <c r="HI378" i="6"/>
  <c r="HI379" i="6"/>
  <c r="HI380" i="6"/>
  <c r="HI381" i="6"/>
  <c r="HI382" i="6"/>
  <c r="HI383" i="6"/>
  <c r="HI384" i="6"/>
  <c r="HI385" i="6"/>
  <c r="HI386" i="6"/>
  <c r="HI387" i="6"/>
  <c r="HI388" i="6"/>
  <c r="HI389" i="6"/>
  <c r="HI390" i="6"/>
  <c r="HI391" i="6"/>
  <c r="HI392" i="6"/>
  <c r="HI393" i="6"/>
  <c r="HI394" i="6"/>
  <c r="HI395" i="6"/>
  <c r="HI396" i="6"/>
  <c r="HI397" i="6"/>
  <c r="HI398" i="6"/>
  <c r="HI399" i="6"/>
  <c r="HI400" i="6"/>
  <c r="HI401" i="6"/>
  <c r="HI402" i="6"/>
  <c r="HI403" i="6"/>
  <c r="HI404" i="6"/>
  <c r="HI405" i="6"/>
  <c r="HI406" i="6"/>
  <c r="HI407" i="6"/>
  <c r="HI408" i="6"/>
  <c r="HI409" i="6"/>
  <c r="HI410" i="6"/>
  <c r="HI411" i="6"/>
  <c r="HI412" i="6"/>
  <c r="HI413" i="6"/>
  <c r="HI414" i="6"/>
  <c r="HI415" i="6"/>
  <c r="HI416" i="6"/>
  <c r="HI417" i="6"/>
  <c r="HI418" i="6"/>
  <c r="HI419" i="6"/>
  <c r="HI420" i="6"/>
  <c r="HI421" i="6"/>
  <c r="HI422" i="6"/>
  <c r="HI423" i="6"/>
  <c r="HI424" i="6"/>
  <c r="HI425" i="6"/>
  <c r="HI426" i="6"/>
  <c r="HI427" i="6"/>
  <c r="HI428" i="6"/>
  <c r="HI429" i="6"/>
  <c r="HI430" i="6"/>
  <c r="HI431" i="6"/>
  <c r="HI432" i="6"/>
  <c r="HI433" i="6"/>
  <c r="HI434" i="6"/>
  <c r="HI435" i="6"/>
  <c r="HI436" i="6"/>
  <c r="HI437" i="6"/>
  <c r="HI438" i="6"/>
  <c r="HI439" i="6"/>
  <c r="HI440" i="6"/>
  <c r="HI441" i="6"/>
  <c r="HI442" i="6"/>
  <c r="HI443" i="6"/>
  <c r="HI444" i="6"/>
  <c r="HI445" i="6"/>
  <c r="HI446" i="6"/>
  <c r="HI447" i="6"/>
  <c r="HI448" i="6"/>
  <c r="HI449" i="6"/>
  <c r="HI450" i="6"/>
  <c r="HI451" i="6"/>
  <c r="HI452" i="6"/>
  <c r="HI453" i="6"/>
  <c r="HI454" i="6"/>
  <c r="HI455" i="6"/>
  <c r="HI456" i="6"/>
  <c r="HI457" i="6"/>
  <c r="HI458" i="6"/>
  <c r="HI459" i="6"/>
  <c r="HI460" i="6"/>
  <c r="HI461" i="6"/>
  <c r="HI462" i="6"/>
  <c r="HI463" i="6"/>
  <c r="HI464" i="6"/>
  <c r="HI465" i="6"/>
  <c r="HI466" i="6"/>
  <c r="HI467" i="6"/>
  <c r="HI468" i="6"/>
  <c r="HI469" i="6"/>
  <c r="HI470" i="6"/>
  <c r="HI471" i="6"/>
  <c r="HI472" i="6"/>
  <c r="HI473" i="6"/>
  <c r="HI474" i="6"/>
  <c r="HI475" i="6"/>
  <c r="HI476" i="6"/>
  <c r="HI477" i="6"/>
  <c r="HI478" i="6"/>
  <c r="HI479" i="6"/>
  <c r="HI480" i="6"/>
  <c r="HI481" i="6"/>
  <c r="HI482" i="6"/>
  <c r="HI483" i="6"/>
  <c r="HI484" i="6"/>
  <c r="HI485" i="6"/>
  <c r="HI486" i="6"/>
  <c r="HI487" i="6"/>
  <c r="HI488" i="6"/>
  <c r="HI489" i="6"/>
  <c r="HI490" i="6"/>
  <c r="HI491" i="6"/>
  <c r="HI492" i="6"/>
  <c r="HI493" i="6"/>
  <c r="HI494" i="6"/>
  <c r="HI495" i="6"/>
  <c r="HI496" i="6"/>
  <c r="HI497" i="6"/>
  <c r="HI498" i="6"/>
  <c r="HI499" i="6"/>
  <c r="HI500" i="6"/>
  <c r="HI501" i="6"/>
  <c r="HI502" i="6"/>
  <c r="HI503" i="6"/>
  <c r="HI504" i="6"/>
  <c r="HI505" i="6"/>
  <c r="HO7" i="6"/>
  <c r="HO8" i="6"/>
  <c r="HO9" i="6"/>
  <c r="HO10" i="6"/>
  <c r="HO11" i="6"/>
  <c r="HO12" i="6"/>
  <c r="HO13" i="6"/>
  <c r="HO14" i="6"/>
  <c r="HO15" i="6"/>
  <c r="HO16" i="6"/>
  <c r="HO17" i="6"/>
  <c r="HO18" i="6"/>
  <c r="HO19" i="6"/>
  <c r="HO20" i="6"/>
  <c r="HO21" i="6"/>
  <c r="HO22" i="6"/>
  <c r="HO23" i="6"/>
  <c r="HO24" i="6"/>
  <c r="HO25" i="6"/>
  <c r="HO26" i="6"/>
  <c r="HO27" i="6"/>
  <c r="HO28" i="6"/>
  <c r="HO29" i="6"/>
  <c r="HO30" i="6"/>
  <c r="HO31" i="6"/>
  <c r="HO32" i="6"/>
  <c r="HO33" i="6"/>
  <c r="HO34" i="6"/>
  <c r="HO35" i="6"/>
  <c r="HO36" i="6"/>
  <c r="HO37" i="6"/>
  <c r="HO38" i="6"/>
  <c r="HO39" i="6"/>
  <c r="HO40" i="6"/>
  <c r="HO41" i="6"/>
  <c r="HO42" i="6"/>
  <c r="HO43" i="6"/>
  <c r="HO44" i="6"/>
  <c r="HO45" i="6"/>
  <c r="HO46" i="6"/>
  <c r="HO47" i="6"/>
  <c r="HO48" i="6"/>
  <c r="HO49" i="6"/>
  <c r="HO50" i="6"/>
  <c r="HO51" i="6"/>
  <c r="HO52" i="6"/>
  <c r="HO53" i="6"/>
  <c r="HO54" i="6"/>
  <c r="HO55" i="6"/>
  <c r="HO56" i="6"/>
  <c r="HO57" i="6"/>
  <c r="HO58" i="6"/>
  <c r="HO59" i="6"/>
  <c r="HO60" i="6"/>
  <c r="HO61" i="6"/>
  <c r="HO62" i="6"/>
  <c r="HO63" i="6"/>
  <c r="HO64" i="6"/>
  <c r="HO65" i="6"/>
  <c r="HO66" i="6"/>
  <c r="HO67" i="6"/>
  <c r="HO68" i="6"/>
  <c r="HO69" i="6"/>
  <c r="HO70" i="6"/>
  <c r="HO71" i="6"/>
  <c r="HO72" i="6"/>
  <c r="HO73" i="6"/>
  <c r="HO74" i="6"/>
  <c r="HO75" i="6"/>
  <c r="HO76" i="6"/>
  <c r="HO77" i="6"/>
  <c r="HO78" i="6"/>
  <c r="HO79" i="6"/>
  <c r="HO80" i="6"/>
  <c r="HO81" i="6"/>
  <c r="HO82" i="6"/>
  <c r="HO83" i="6"/>
  <c r="HO84" i="6"/>
  <c r="HO85" i="6"/>
  <c r="HO86" i="6"/>
  <c r="HO87" i="6"/>
  <c r="HO88" i="6"/>
  <c r="HO89" i="6"/>
  <c r="HO90" i="6"/>
  <c r="HO91" i="6"/>
  <c r="HO92" i="6"/>
  <c r="HO93" i="6"/>
  <c r="HO94" i="6"/>
  <c r="HO95" i="6"/>
  <c r="HO96" i="6"/>
  <c r="HO97" i="6"/>
  <c r="HO98" i="6"/>
  <c r="HO99" i="6"/>
  <c r="HO100" i="6"/>
  <c r="HO101" i="6"/>
  <c r="HO102" i="6"/>
  <c r="HO103" i="6"/>
  <c r="HO104" i="6"/>
  <c r="HO105" i="6"/>
  <c r="HO106" i="6"/>
  <c r="HO107" i="6"/>
  <c r="HO108" i="6"/>
  <c r="HO109" i="6"/>
  <c r="HO110" i="6"/>
  <c r="HO111" i="6"/>
  <c r="HO112" i="6"/>
  <c r="HO113" i="6"/>
  <c r="HO114" i="6"/>
  <c r="HO115" i="6"/>
  <c r="HO116" i="6"/>
  <c r="HO117" i="6"/>
  <c r="HO118" i="6"/>
  <c r="HO119" i="6"/>
  <c r="HO120" i="6"/>
  <c r="HO121" i="6"/>
  <c r="HO122" i="6"/>
  <c r="HO123" i="6"/>
  <c r="HO124" i="6"/>
  <c r="HO125" i="6"/>
  <c r="HO126" i="6"/>
  <c r="HO127" i="6"/>
  <c r="HO128" i="6"/>
  <c r="HO129" i="6"/>
  <c r="HO130" i="6"/>
  <c r="HO131" i="6"/>
  <c r="HO132" i="6"/>
  <c r="HO133" i="6"/>
  <c r="HO134" i="6"/>
  <c r="HO135" i="6"/>
  <c r="HO136" i="6"/>
  <c r="HO137" i="6"/>
  <c r="HO138" i="6"/>
  <c r="HO139" i="6"/>
  <c r="HO140" i="6"/>
  <c r="HO141" i="6"/>
  <c r="HO142" i="6"/>
  <c r="HO143" i="6"/>
  <c r="HO144" i="6"/>
  <c r="HO145" i="6"/>
  <c r="HO146" i="6"/>
  <c r="HO147" i="6"/>
  <c r="HO148" i="6"/>
  <c r="HO149" i="6"/>
  <c r="HO150" i="6"/>
  <c r="HO151" i="6"/>
  <c r="HO152" i="6"/>
  <c r="HO153" i="6"/>
  <c r="HO154" i="6"/>
  <c r="HO155" i="6"/>
  <c r="HO156" i="6"/>
  <c r="HO157" i="6"/>
  <c r="HO158" i="6"/>
  <c r="HO159" i="6"/>
  <c r="HO160" i="6"/>
  <c r="HO161" i="6"/>
  <c r="HO162" i="6"/>
  <c r="HO163" i="6"/>
  <c r="HO164" i="6"/>
  <c r="HO165" i="6"/>
  <c r="HO166" i="6"/>
  <c r="HO167" i="6"/>
  <c r="HO168" i="6"/>
  <c r="HO169" i="6"/>
  <c r="HO170" i="6"/>
  <c r="HO171" i="6"/>
  <c r="HO172" i="6"/>
  <c r="HO173" i="6"/>
  <c r="HO174" i="6"/>
  <c r="HO175" i="6"/>
  <c r="HO176" i="6"/>
  <c r="HO177" i="6"/>
  <c r="HO178" i="6"/>
  <c r="HO179" i="6"/>
  <c r="HO180" i="6"/>
  <c r="HO181" i="6"/>
  <c r="HO182" i="6"/>
  <c r="HO183" i="6"/>
  <c r="HO184" i="6"/>
  <c r="HO185" i="6"/>
  <c r="HO186" i="6"/>
  <c r="HO187" i="6"/>
  <c r="HO188" i="6"/>
  <c r="HO189" i="6"/>
  <c r="HO190" i="6"/>
  <c r="HO191" i="6"/>
  <c r="HO192" i="6"/>
  <c r="HO193" i="6"/>
  <c r="HO194" i="6"/>
  <c r="HO195" i="6"/>
  <c r="HO196" i="6"/>
  <c r="HO197" i="6"/>
  <c r="HO198" i="6"/>
  <c r="HO199" i="6"/>
  <c r="HO200" i="6"/>
  <c r="HO201" i="6"/>
  <c r="HO202" i="6"/>
  <c r="HO203" i="6"/>
  <c r="HO204" i="6"/>
  <c r="HO205" i="6"/>
  <c r="HO206" i="6"/>
  <c r="HO207" i="6"/>
  <c r="HO208" i="6"/>
  <c r="HO209" i="6"/>
  <c r="HO210" i="6"/>
  <c r="HO211" i="6"/>
  <c r="HO212" i="6"/>
  <c r="HO213" i="6"/>
  <c r="HO214" i="6"/>
  <c r="HO215" i="6"/>
  <c r="HO216" i="6"/>
  <c r="HO217" i="6"/>
  <c r="HO218" i="6"/>
  <c r="HO219" i="6"/>
  <c r="HO220" i="6"/>
  <c r="HO221" i="6"/>
  <c r="HO222" i="6"/>
  <c r="HO223" i="6"/>
  <c r="HO224" i="6"/>
  <c r="HO225" i="6"/>
  <c r="HO226" i="6"/>
  <c r="HO227" i="6"/>
  <c r="HO228" i="6"/>
  <c r="HO229" i="6"/>
  <c r="HO230" i="6"/>
  <c r="HO231" i="6"/>
  <c r="HO232" i="6"/>
  <c r="HO233" i="6"/>
  <c r="HO234" i="6"/>
  <c r="HO235" i="6"/>
  <c r="HO236" i="6"/>
  <c r="HO237" i="6"/>
  <c r="HO238" i="6"/>
  <c r="HO239" i="6"/>
  <c r="HO240" i="6"/>
  <c r="HO241" i="6"/>
  <c r="HO242" i="6"/>
  <c r="HO243" i="6"/>
  <c r="HO244" i="6"/>
  <c r="HO245" i="6"/>
  <c r="HO246" i="6"/>
  <c r="HO247" i="6"/>
  <c r="HO248" i="6"/>
  <c r="HO249" i="6"/>
  <c r="HO250" i="6"/>
  <c r="HO251" i="6"/>
  <c r="HO252" i="6"/>
  <c r="HO253" i="6"/>
  <c r="HO254" i="6"/>
  <c r="HO255" i="6"/>
  <c r="HO256" i="6"/>
  <c r="HO257" i="6"/>
  <c r="HO258" i="6"/>
  <c r="HO259" i="6"/>
  <c r="HO260" i="6"/>
  <c r="HO261" i="6"/>
  <c r="HO262" i="6"/>
  <c r="HO263" i="6"/>
  <c r="HO264" i="6"/>
  <c r="HO265" i="6"/>
  <c r="HO266" i="6"/>
  <c r="HO267" i="6"/>
  <c r="HO268" i="6"/>
  <c r="HO269" i="6"/>
  <c r="HO270" i="6"/>
  <c r="HO271" i="6"/>
  <c r="HO272" i="6"/>
  <c r="HO273" i="6"/>
  <c r="HO274" i="6"/>
  <c r="HO275" i="6"/>
  <c r="HO276" i="6"/>
  <c r="HO277" i="6"/>
  <c r="HO278" i="6"/>
  <c r="HO279" i="6"/>
  <c r="HO280" i="6"/>
  <c r="HO281" i="6"/>
  <c r="HO282" i="6"/>
  <c r="HO283" i="6"/>
  <c r="HO284" i="6"/>
  <c r="HO285" i="6"/>
  <c r="HO286" i="6"/>
  <c r="HO287" i="6"/>
  <c r="HO288" i="6"/>
  <c r="HO289" i="6"/>
  <c r="HO290" i="6"/>
  <c r="HO291" i="6"/>
  <c r="HO292" i="6"/>
  <c r="HO293" i="6"/>
  <c r="HO294" i="6"/>
  <c r="HO295" i="6"/>
  <c r="HO296" i="6"/>
  <c r="HO297" i="6"/>
  <c r="HO298" i="6"/>
  <c r="HO299" i="6"/>
  <c r="HO300" i="6"/>
  <c r="HO301" i="6"/>
  <c r="HO302" i="6"/>
  <c r="HO303" i="6"/>
  <c r="HO304" i="6"/>
  <c r="HO305" i="6"/>
  <c r="HO306" i="6"/>
  <c r="HO307" i="6"/>
  <c r="HO308" i="6"/>
  <c r="HO309" i="6"/>
  <c r="HO310" i="6"/>
  <c r="HO311" i="6"/>
  <c r="HO312" i="6"/>
  <c r="HO313" i="6"/>
  <c r="HO314" i="6"/>
  <c r="HO315" i="6"/>
  <c r="HO316" i="6"/>
  <c r="HO317" i="6"/>
  <c r="HO318" i="6"/>
  <c r="HO319" i="6"/>
  <c r="HO320" i="6"/>
  <c r="HO321" i="6"/>
  <c r="HO322" i="6"/>
  <c r="HO323" i="6"/>
  <c r="HO324" i="6"/>
  <c r="HO325" i="6"/>
  <c r="HO326" i="6"/>
  <c r="HO327" i="6"/>
  <c r="HO328" i="6"/>
  <c r="HO329" i="6"/>
  <c r="HO330" i="6"/>
  <c r="HO331" i="6"/>
  <c r="HO332" i="6"/>
  <c r="HO333" i="6"/>
  <c r="HO334" i="6"/>
  <c r="HO335" i="6"/>
  <c r="HO336" i="6"/>
  <c r="HO337" i="6"/>
  <c r="HO338" i="6"/>
  <c r="HO339" i="6"/>
  <c r="HO340" i="6"/>
  <c r="HO341" i="6"/>
  <c r="HO342" i="6"/>
  <c r="HO343" i="6"/>
  <c r="HO344" i="6"/>
  <c r="HO345" i="6"/>
  <c r="HO346" i="6"/>
  <c r="HO347" i="6"/>
  <c r="HO348" i="6"/>
  <c r="HO349" i="6"/>
  <c r="HO350" i="6"/>
  <c r="HO351" i="6"/>
  <c r="HO352" i="6"/>
  <c r="HO353" i="6"/>
  <c r="HO354" i="6"/>
  <c r="HO355" i="6"/>
  <c r="HO356" i="6"/>
  <c r="HO357" i="6"/>
  <c r="HO358" i="6"/>
  <c r="HO359" i="6"/>
  <c r="HO360" i="6"/>
  <c r="HO361" i="6"/>
  <c r="HO362" i="6"/>
  <c r="HO363" i="6"/>
  <c r="HO364" i="6"/>
  <c r="HO365" i="6"/>
  <c r="HO366" i="6"/>
  <c r="HO367" i="6"/>
  <c r="HO368" i="6"/>
  <c r="HO369" i="6"/>
  <c r="HO370" i="6"/>
  <c r="HO371" i="6"/>
  <c r="HO372" i="6"/>
  <c r="HO373" i="6"/>
  <c r="HO374" i="6"/>
  <c r="HO375" i="6"/>
  <c r="HO376" i="6"/>
  <c r="HO377" i="6"/>
  <c r="HO378" i="6"/>
  <c r="HO379" i="6"/>
  <c r="HO380" i="6"/>
  <c r="HO381" i="6"/>
  <c r="HO382" i="6"/>
  <c r="HO383" i="6"/>
  <c r="HO384" i="6"/>
  <c r="HO385" i="6"/>
  <c r="HO386" i="6"/>
  <c r="HO387" i="6"/>
  <c r="HO388" i="6"/>
  <c r="HO389" i="6"/>
  <c r="HO390" i="6"/>
  <c r="HO391" i="6"/>
  <c r="HO392" i="6"/>
  <c r="HO393" i="6"/>
  <c r="HO394" i="6"/>
  <c r="HO395" i="6"/>
  <c r="HO396" i="6"/>
  <c r="HO397" i="6"/>
  <c r="HO398" i="6"/>
  <c r="HO399" i="6"/>
  <c r="HO400" i="6"/>
  <c r="HO401" i="6"/>
  <c r="HO402" i="6"/>
  <c r="HO403" i="6"/>
  <c r="HO404" i="6"/>
  <c r="HO405" i="6"/>
  <c r="HO406" i="6"/>
  <c r="HO407" i="6"/>
  <c r="HO408" i="6"/>
  <c r="HO409" i="6"/>
  <c r="HO410" i="6"/>
  <c r="HO411" i="6"/>
  <c r="HO412" i="6"/>
  <c r="HO413" i="6"/>
  <c r="HO414" i="6"/>
  <c r="HO415" i="6"/>
  <c r="HO416" i="6"/>
  <c r="HO417" i="6"/>
  <c r="HO418" i="6"/>
  <c r="HO419" i="6"/>
  <c r="HO420" i="6"/>
  <c r="HO421" i="6"/>
  <c r="HO422" i="6"/>
  <c r="HO423" i="6"/>
  <c r="HO424" i="6"/>
  <c r="HO425" i="6"/>
  <c r="HO426" i="6"/>
  <c r="HO427" i="6"/>
  <c r="HO428" i="6"/>
  <c r="HO429" i="6"/>
  <c r="HO430" i="6"/>
  <c r="HO431" i="6"/>
  <c r="HO432" i="6"/>
  <c r="HO433" i="6"/>
  <c r="HO434" i="6"/>
  <c r="HO435" i="6"/>
  <c r="HO436" i="6"/>
  <c r="HO437" i="6"/>
  <c r="HO438" i="6"/>
  <c r="HO439" i="6"/>
  <c r="HO440" i="6"/>
  <c r="HO441" i="6"/>
  <c r="HO442" i="6"/>
  <c r="HO443" i="6"/>
  <c r="HO444" i="6"/>
  <c r="HO445" i="6"/>
  <c r="HO446" i="6"/>
  <c r="HO447" i="6"/>
  <c r="HO448" i="6"/>
  <c r="HO449" i="6"/>
  <c r="HO450" i="6"/>
  <c r="HO451" i="6"/>
  <c r="HO452" i="6"/>
  <c r="HO453" i="6"/>
  <c r="HO454" i="6"/>
  <c r="HO455" i="6"/>
  <c r="HO456" i="6"/>
  <c r="HO457" i="6"/>
  <c r="HO458" i="6"/>
  <c r="HO459" i="6"/>
  <c r="HO460" i="6"/>
  <c r="HO461" i="6"/>
  <c r="HO462" i="6"/>
  <c r="HO463" i="6"/>
  <c r="HO464" i="6"/>
  <c r="HO465" i="6"/>
  <c r="HO466" i="6"/>
  <c r="HO467" i="6"/>
  <c r="HO468" i="6"/>
  <c r="HO469" i="6"/>
  <c r="HO470" i="6"/>
  <c r="HO471" i="6"/>
  <c r="HO472" i="6"/>
  <c r="HO473" i="6"/>
  <c r="HO474" i="6"/>
  <c r="HO475" i="6"/>
  <c r="HO476" i="6"/>
  <c r="HO477" i="6"/>
  <c r="HO478" i="6"/>
  <c r="HO479" i="6"/>
  <c r="HO480" i="6"/>
  <c r="HO481" i="6"/>
  <c r="HO482" i="6"/>
  <c r="HO483" i="6"/>
  <c r="HO484" i="6"/>
  <c r="HO485" i="6"/>
  <c r="HO486" i="6"/>
  <c r="HO487" i="6"/>
  <c r="HO488" i="6"/>
  <c r="HO489" i="6"/>
  <c r="HO490" i="6"/>
  <c r="HO491" i="6"/>
  <c r="HO492" i="6"/>
  <c r="HO493" i="6"/>
  <c r="HO494" i="6"/>
  <c r="HO495" i="6"/>
  <c r="HO496" i="6"/>
  <c r="HO497" i="6"/>
  <c r="HO498" i="6"/>
  <c r="HO499" i="6"/>
  <c r="HO500" i="6"/>
  <c r="HO501" i="6"/>
  <c r="HO502" i="6"/>
  <c r="HO503" i="6"/>
  <c r="HO504" i="6"/>
  <c r="HO505" i="6"/>
  <c r="HP7" i="6"/>
  <c r="HP8" i="6"/>
  <c r="HP9" i="6"/>
  <c r="HP10" i="6"/>
  <c r="HP11" i="6"/>
  <c r="HP12" i="6"/>
  <c r="HP13" i="6"/>
  <c r="HP14" i="6"/>
  <c r="HP15" i="6"/>
  <c r="HP16" i="6"/>
  <c r="HP17" i="6"/>
  <c r="HP18" i="6"/>
  <c r="HP19" i="6"/>
  <c r="HP20" i="6"/>
  <c r="HP21" i="6"/>
  <c r="HP22" i="6"/>
  <c r="HP23" i="6"/>
  <c r="HP24" i="6"/>
  <c r="HP25" i="6"/>
  <c r="HP26" i="6"/>
  <c r="HP27" i="6"/>
  <c r="HP28" i="6"/>
  <c r="HP29" i="6"/>
  <c r="HP30" i="6"/>
  <c r="HP31" i="6"/>
  <c r="HP32" i="6"/>
  <c r="HP33" i="6"/>
  <c r="HP34" i="6"/>
  <c r="HP35" i="6"/>
  <c r="HP36" i="6"/>
  <c r="HP37" i="6"/>
  <c r="HP38" i="6"/>
  <c r="HP39" i="6"/>
  <c r="HP40" i="6"/>
  <c r="HP41" i="6"/>
  <c r="HP42" i="6"/>
  <c r="HP43" i="6"/>
  <c r="HP44" i="6"/>
  <c r="HP45" i="6"/>
  <c r="HP46" i="6"/>
  <c r="HP47" i="6"/>
  <c r="HP48" i="6"/>
  <c r="HP49" i="6"/>
  <c r="HP50" i="6"/>
  <c r="HP51" i="6"/>
  <c r="HP52" i="6"/>
  <c r="HP53" i="6"/>
  <c r="HP54" i="6"/>
  <c r="HP55" i="6"/>
  <c r="HP56" i="6"/>
  <c r="HP57" i="6"/>
  <c r="HP58" i="6"/>
  <c r="HP59" i="6"/>
  <c r="HP60" i="6"/>
  <c r="HP61" i="6"/>
  <c r="HP62" i="6"/>
  <c r="HP63" i="6"/>
  <c r="HP64" i="6"/>
  <c r="HP65" i="6"/>
  <c r="HP66" i="6"/>
  <c r="HP67" i="6"/>
  <c r="HP68" i="6"/>
  <c r="HP69" i="6"/>
  <c r="HP70" i="6"/>
  <c r="HP71" i="6"/>
  <c r="HP72" i="6"/>
  <c r="HP73" i="6"/>
  <c r="HP74" i="6"/>
  <c r="HP75" i="6"/>
  <c r="HP76" i="6"/>
  <c r="HP77" i="6"/>
  <c r="HP78" i="6"/>
  <c r="HP79" i="6"/>
  <c r="HP80" i="6"/>
  <c r="HP81" i="6"/>
  <c r="HP82" i="6"/>
  <c r="HP83" i="6"/>
  <c r="HP84" i="6"/>
  <c r="HP85" i="6"/>
  <c r="HP86" i="6"/>
  <c r="HP87" i="6"/>
  <c r="HP88" i="6"/>
  <c r="HP89" i="6"/>
  <c r="HP90" i="6"/>
  <c r="HP91" i="6"/>
  <c r="HP92" i="6"/>
  <c r="HP93" i="6"/>
  <c r="HP94" i="6"/>
  <c r="HP95" i="6"/>
  <c r="HP96" i="6"/>
  <c r="HP97" i="6"/>
  <c r="HP98" i="6"/>
  <c r="HP99" i="6"/>
  <c r="HP100" i="6"/>
  <c r="HP101" i="6"/>
  <c r="HP102" i="6"/>
  <c r="HP103" i="6"/>
  <c r="HP104" i="6"/>
  <c r="HP105" i="6"/>
  <c r="HP106" i="6"/>
  <c r="HP107" i="6"/>
  <c r="HP108" i="6"/>
  <c r="HP109" i="6"/>
  <c r="HP110" i="6"/>
  <c r="HP111" i="6"/>
  <c r="HP112" i="6"/>
  <c r="HP113" i="6"/>
  <c r="HP114" i="6"/>
  <c r="HP115" i="6"/>
  <c r="HP116" i="6"/>
  <c r="HP117" i="6"/>
  <c r="HP118" i="6"/>
  <c r="HP119" i="6"/>
  <c r="HP120" i="6"/>
  <c r="HP121" i="6"/>
  <c r="HP122" i="6"/>
  <c r="HP123" i="6"/>
  <c r="HP124" i="6"/>
  <c r="HP125" i="6"/>
  <c r="HP126" i="6"/>
  <c r="HP127" i="6"/>
  <c r="HP128" i="6"/>
  <c r="HP129" i="6"/>
  <c r="HP130" i="6"/>
  <c r="HP131" i="6"/>
  <c r="HP132" i="6"/>
  <c r="HP133" i="6"/>
  <c r="HP134" i="6"/>
  <c r="HP135" i="6"/>
  <c r="HP136" i="6"/>
  <c r="HP137" i="6"/>
  <c r="HP138" i="6"/>
  <c r="HP139" i="6"/>
  <c r="HP140" i="6"/>
  <c r="HP141" i="6"/>
  <c r="HP142" i="6"/>
  <c r="HP143" i="6"/>
  <c r="HP144" i="6"/>
  <c r="HP145" i="6"/>
  <c r="HP146" i="6"/>
  <c r="HP147" i="6"/>
  <c r="HP148" i="6"/>
  <c r="HP149" i="6"/>
  <c r="HP150" i="6"/>
  <c r="HP151" i="6"/>
  <c r="HP152" i="6"/>
  <c r="HP153" i="6"/>
  <c r="HP154" i="6"/>
  <c r="HP155" i="6"/>
  <c r="HP156" i="6"/>
  <c r="HP157" i="6"/>
  <c r="HP158" i="6"/>
  <c r="HP159" i="6"/>
  <c r="HP160" i="6"/>
  <c r="HP161" i="6"/>
  <c r="HP162" i="6"/>
  <c r="HP163" i="6"/>
  <c r="HP164" i="6"/>
  <c r="HP165" i="6"/>
  <c r="HP166" i="6"/>
  <c r="HP167" i="6"/>
  <c r="HP168" i="6"/>
  <c r="HP169" i="6"/>
  <c r="HP170" i="6"/>
  <c r="HP171" i="6"/>
  <c r="HP172" i="6"/>
  <c r="HP173" i="6"/>
  <c r="HP174" i="6"/>
  <c r="HP175" i="6"/>
  <c r="HP176" i="6"/>
  <c r="HP177" i="6"/>
  <c r="HP178" i="6"/>
  <c r="HP179" i="6"/>
  <c r="HP180" i="6"/>
  <c r="HP181" i="6"/>
  <c r="HP182" i="6"/>
  <c r="HP183" i="6"/>
  <c r="HP184" i="6"/>
  <c r="HP185" i="6"/>
  <c r="HP186" i="6"/>
  <c r="HP187" i="6"/>
  <c r="HP188" i="6"/>
  <c r="HP189" i="6"/>
  <c r="HP190" i="6"/>
  <c r="HP191" i="6"/>
  <c r="HP192" i="6"/>
  <c r="HP193" i="6"/>
  <c r="HP194" i="6"/>
  <c r="HP195" i="6"/>
  <c r="HP196" i="6"/>
  <c r="HP197" i="6"/>
  <c r="HP198" i="6"/>
  <c r="HP199" i="6"/>
  <c r="HP200" i="6"/>
  <c r="HP201" i="6"/>
  <c r="HP202" i="6"/>
  <c r="HP203" i="6"/>
  <c r="HP204" i="6"/>
  <c r="HP205" i="6"/>
  <c r="HP206" i="6"/>
  <c r="HP207" i="6"/>
  <c r="HP208" i="6"/>
  <c r="HP209" i="6"/>
  <c r="HP210" i="6"/>
  <c r="HP211" i="6"/>
  <c r="HP212" i="6"/>
  <c r="HP213" i="6"/>
  <c r="HP214" i="6"/>
  <c r="HP215" i="6"/>
  <c r="HP216" i="6"/>
  <c r="HP217" i="6"/>
  <c r="HP218" i="6"/>
  <c r="HP219" i="6"/>
  <c r="HP220" i="6"/>
  <c r="HP221" i="6"/>
  <c r="HP222" i="6"/>
  <c r="HP223" i="6"/>
  <c r="HP224" i="6"/>
  <c r="HP225" i="6"/>
  <c r="HP226" i="6"/>
  <c r="HP227" i="6"/>
  <c r="HP228" i="6"/>
  <c r="HP229" i="6"/>
  <c r="HP230" i="6"/>
  <c r="HP231" i="6"/>
  <c r="HP232" i="6"/>
  <c r="HP233" i="6"/>
  <c r="HP234" i="6"/>
  <c r="HP235" i="6"/>
  <c r="HP236" i="6"/>
  <c r="HP237" i="6"/>
  <c r="HP238" i="6"/>
  <c r="HP239" i="6"/>
  <c r="HP240" i="6"/>
  <c r="HP241" i="6"/>
  <c r="HP242" i="6"/>
  <c r="HP243" i="6"/>
  <c r="HP244" i="6"/>
  <c r="HP245" i="6"/>
  <c r="HP246" i="6"/>
  <c r="HP247" i="6"/>
  <c r="HP248" i="6"/>
  <c r="HP249" i="6"/>
  <c r="HP250" i="6"/>
  <c r="HP251" i="6"/>
  <c r="HP252" i="6"/>
  <c r="HP253" i="6"/>
  <c r="HP254" i="6"/>
  <c r="HP255" i="6"/>
  <c r="HP256" i="6"/>
  <c r="HP257" i="6"/>
  <c r="HP258" i="6"/>
  <c r="HP259" i="6"/>
  <c r="HP260" i="6"/>
  <c r="HP261" i="6"/>
  <c r="HP262" i="6"/>
  <c r="HP263" i="6"/>
  <c r="HP264" i="6"/>
  <c r="HP265" i="6"/>
  <c r="HP266" i="6"/>
  <c r="HP267" i="6"/>
  <c r="HP268" i="6"/>
  <c r="HP269" i="6"/>
  <c r="HP270" i="6"/>
  <c r="HP271" i="6"/>
  <c r="HP272" i="6"/>
  <c r="HP273" i="6"/>
  <c r="HP274" i="6"/>
  <c r="HP275" i="6"/>
  <c r="HP276" i="6"/>
  <c r="HP277" i="6"/>
  <c r="HP278" i="6"/>
  <c r="HP279" i="6"/>
  <c r="HP280" i="6"/>
  <c r="HP281" i="6"/>
  <c r="HP282" i="6"/>
  <c r="HP283" i="6"/>
  <c r="HP284" i="6"/>
  <c r="HP285" i="6"/>
  <c r="HP286" i="6"/>
  <c r="HP287" i="6"/>
  <c r="HP288" i="6"/>
  <c r="HP289" i="6"/>
  <c r="HP290" i="6"/>
  <c r="HP291" i="6"/>
  <c r="HP292" i="6"/>
  <c r="HP293" i="6"/>
  <c r="HP294" i="6"/>
  <c r="HP295" i="6"/>
  <c r="HP296" i="6"/>
  <c r="HP297" i="6"/>
  <c r="HP298" i="6"/>
  <c r="HP299" i="6"/>
  <c r="HP300" i="6"/>
  <c r="HP301" i="6"/>
  <c r="HP302" i="6"/>
  <c r="HP303" i="6"/>
  <c r="HP304" i="6"/>
  <c r="HP305" i="6"/>
  <c r="HP306" i="6"/>
  <c r="HP307" i="6"/>
  <c r="HP308" i="6"/>
  <c r="HP309" i="6"/>
  <c r="HP310" i="6"/>
  <c r="HP311" i="6"/>
  <c r="HP312" i="6"/>
  <c r="HP313" i="6"/>
  <c r="HP314" i="6"/>
  <c r="HP315" i="6"/>
  <c r="HP316" i="6"/>
  <c r="HP317" i="6"/>
  <c r="HP318" i="6"/>
  <c r="HP319" i="6"/>
  <c r="HP320" i="6"/>
  <c r="HP321" i="6"/>
  <c r="HP322" i="6"/>
  <c r="HP323" i="6"/>
  <c r="HP324" i="6"/>
  <c r="HP325" i="6"/>
  <c r="HP326" i="6"/>
  <c r="HP327" i="6"/>
  <c r="HP328" i="6"/>
  <c r="HP329" i="6"/>
  <c r="HP330" i="6"/>
  <c r="HP331" i="6"/>
  <c r="HP332" i="6"/>
  <c r="HP333" i="6"/>
  <c r="HP334" i="6"/>
  <c r="HP335" i="6"/>
  <c r="HP336" i="6"/>
  <c r="HP337" i="6"/>
  <c r="HP338" i="6"/>
  <c r="HP339" i="6"/>
  <c r="HP340" i="6"/>
  <c r="HP341" i="6"/>
  <c r="HP342" i="6"/>
  <c r="HP343" i="6"/>
  <c r="HP344" i="6"/>
  <c r="HP345" i="6"/>
  <c r="HP346" i="6"/>
  <c r="HP347" i="6"/>
  <c r="HP348" i="6"/>
  <c r="HP349" i="6"/>
  <c r="HP350" i="6"/>
  <c r="HP351" i="6"/>
  <c r="HP352" i="6"/>
  <c r="HP353" i="6"/>
  <c r="HP354" i="6"/>
  <c r="HP355" i="6"/>
  <c r="HP356" i="6"/>
  <c r="HP357" i="6"/>
  <c r="HP358" i="6"/>
  <c r="HP359" i="6"/>
  <c r="HP360" i="6"/>
  <c r="HP361" i="6"/>
  <c r="HP362" i="6"/>
  <c r="HP363" i="6"/>
  <c r="HP364" i="6"/>
  <c r="HP365" i="6"/>
  <c r="HP366" i="6"/>
  <c r="HP367" i="6"/>
  <c r="HP368" i="6"/>
  <c r="HP369" i="6"/>
  <c r="HP370" i="6"/>
  <c r="HP371" i="6"/>
  <c r="HP372" i="6"/>
  <c r="HP373" i="6"/>
  <c r="HP374" i="6"/>
  <c r="HP375" i="6"/>
  <c r="HP376" i="6"/>
  <c r="HP377" i="6"/>
  <c r="HP378" i="6"/>
  <c r="HP379" i="6"/>
  <c r="HP380" i="6"/>
  <c r="HP381" i="6"/>
  <c r="HP382" i="6"/>
  <c r="HP383" i="6"/>
  <c r="HP384" i="6"/>
  <c r="HP385" i="6"/>
  <c r="HP386" i="6"/>
  <c r="HP387" i="6"/>
  <c r="HP388" i="6"/>
  <c r="HP389" i="6"/>
  <c r="HP390" i="6"/>
  <c r="HP391" i="6"/>
  <c r="HP392" i="6"/>
  <c r="HP393" i="6"/>
  <c r="HP394" i="6"/>
  <c r="HP395" i="6"/>
  <c r="HP396" i="6"/>
  <c r="HP397" i="6"/>
  <c r="HP398" i="6"/>
  <c r="HP399" i="6"/>
  <c r="HP400" i="6"/>
  <c r="HP401" i="6"/>
  <c r="HP402" i="6"/>
  <c r="HP403" i="6"/>
  <c r="HP404" i="6"/>
  <c r="HP405" i="6"/>
  <c r="HP406" i="6"/>
  <c r="HP407" i="6"/>
  <c r="HP408" i="6"/>
  <c r="HP409" i="6"/>
  <c r="HP410" i="6"/>
  <c r="HP411" i="6"/>
  <c r="HP412" i="6"/>
  <c r="HP413" i="6"/>
  <c r="HP414" i="6"/>
  <c r="HP415" i="6"/>
  <c r="HP416" i="6"/>
  <c r="HP417" i="6"/>
  <c r="HP418" i="6"/>
  <c r="HP419" i="6"/>
  <c r="HP420" i="6"/>
  <c r="HP421" i="6"/>
  <c r="HP422" i="6"/>
  <c r="HP423" i="6"/>
  <c r="HP424" i="6"/>
  <c r="HP425" i="6"/>
  <c r="HP426" i="6"/>
  <c r="HP427" i="6"/>
  <c r="HP428" i="6"/>
  <c r="HP429" i="6"/>
  <c r="HP430" i="6"/>
  <c r="HP431" i="6"/>
  <c r="HP432" i="6"/>
  <c r="HP433" i="6"/>
  <c r="HP434" i="6"/>
  <c r="HP435" i="6"/>
  <c r="HP436" i="6"/>
  <c r="HP437" i="6"/>
  <c r="HP438" i="6"/>
  <c r="HP439" i="6"/>
  <c r="HP440" i="6"/>
  <c r="HP441" i="6"/>
  <c r="HP442" i="6"/>
  <c r="HP443" i="6"/>
  <c r="HP444" i="6"/>
  <c r="HP445" i="6"/>
  <c r="HP446" i="6"/>
  <c r="HP447" i="6"/>
  <c r="HP448" i="6"/>
  <c r="HP449" i="6"/>
  <c r="HP450" i="6"/>
  <c r="HP451" i="6"/>
  <c r="HP452" i="6"/>
  <c r="HP453" i="6"/>
  <c r="HP454" i="6"/>
  <c r="HP455" i="6"/>
  <c r="HP456" i="6"/>
  <c r="HP457" i="6"/>
  <c r="HP458" i="6"/>
  <c r="HP459" i="6"/>
  <c r="HP460" i="6"/>
  <c r="HP461" i="6"/>
  <c r="HP462" i="6"/>
  <c r="HP463" i="6"/>
  <c r="HP464" i="6"/>
  <c r="HP465" i="6"/>
  <c r="HP466" i="6"/>
  <c r="HP467" i="6"/>
  <c r="HP468" i="6"/>
  <c r="HP469" i="6"/>
  <c r="HP470" i="6"/>
  <c r="HP471" i="6"/>
  <c r="HP472" i="6"/>
  <c r="HP473" i="6"/>
  <c r="HP474" i="6"/>
  <c r="HP475" i="6"/>
  <c r="HP476" i="6"/>
  <c r="HP477" i="6"/>
  <c r="HP478" i="6"/>
  <c r="HP479" i="6"/>
  <c r="HP480" i="6"/>
  <c r="HP481" i="6"/>
  <c r="HP482" i="6"/>
  <c r="HP483" i="6"/>
  <c r="HP484" i="6"/>
  <c r="HP485" i="6"/>
  <c r="HP486" i="6"/>
  <c r="HP487" i="6"/>
  <c r="HP488" i="6"/>
  <c r="HP489" i="6"/>
  <c r="HP490" i="6"/>
  <c r="HP491" i="6"/>
  <c r="HP492" i="6"/>
  <c r="HP493" i="6"/>
  <c r="HP494" i="6"/>
  <c r="HP495" i="6"/>
  <c r="HP496" i="6"/>
  <c r="HP497" i="6"/>
  <c r="HP498" i="6"/>
  <c r="HP499" i="6"/>
  <c r="HP500" i="6"/>
  <c r="HP501" i="6"/>
  <c r="HP502" i="6"/>
  <c r="HP503" i="6"/>
  <c r="HP504" i="6"/>
  <c r="HP505" i="6"/>
  <c r="HV7" i="6"/>
  <c r="HV8" i="6"/>
  <c r="HV9" i="6"/>
  <c r="HV10" i="6"/>
  <c r="HV11" i="6"/>
  <c r="HV12" i="6"/>
  <c r="HV13" i="6"/>
  <c r="HV14" i="6"/>
  <c r="HV15" i="6"/>
  <c r="HV16" i="6"/>
  <c r="HV17" i="6"/>
  <c r="HV18" i="6"/>
  <c r="HV19" i="6"/>
  <c r="HV20" i="6"/>
  <c r="HV21" i="6"/>
  <c r="HV22" i="6"/>
  <c r="HV23" i="6"/>
  <c r="HV24" i="6"/>
  <c r="HV25" i="6"/>
  <c r="HV26" i="6"/>
  <c r="HV27" i="6"/>
  <c r="HV28" i="6"/>
  <c r="HV29" i="6"/>
  <c r="HV30" i="6"/>
  <c r="HV31" i="6"/>
  <c r="HV32" i="6"/>
  <c r="HV33" i="6"/>
  <c r="HV34" i="6"/>
  <c r="HV35" i="6"/>
  <c r="HV36" i="6"/>
  <c r="HV37" i="6"/>
  <c r="HV38" i="6"/>
  <c r="HV39" i="6"/>
  <c r="HV40" i="6"/>
  <c r="HV41" i="6"/>
  <c r="HV42" i="6"/>
  <c r="HV43" i="6"/>
  <c r="HV44" i="6"/>
  <c r="HV45" i="6"/>
  <c r="HV46" i="6"/>
  <c r="HV47" i="6"/>
  <c r="HV48" i="6"/>
  <c r="HV49" i="6"/>
  <c r="HV50" i="6"/>
  <c r="HV51" i="6"/>
  <c r="HV52" i="6"/>
  <c r="HV53" i="6"/>
  <c r="HV54" i="6"/>
  <c r="HV55" i="6"/>
  <c r="HV56" i="6"/>
  <c r="HV57" i="6"/>
  <c r="HV58" i="6"/>
  <c r="HV59" i="6"/>
  <c r="HV60" i="6"/>
  <c r="HV61" i="6"/>
  <c r="HV62" i="6"/>
  <c r="HV63" i="6"/>
  <c r="HV64" i="6"/>
  <c r="HV65" i="6"/>
  <c r="HV66" i="6"/>
  <c r="HV67" i="6"/>
  <c r="HV68" i="6"/>
  <c r="HV69" i="6"/>
  <c r="HV70" i="6"/>
  <c r="HV71" i="6"/>
  <c r="HV72" i="6"/>
  <c r="HV73" i="6"/>
  <c r="HV74" i="6"/>
  <c r="HV75" i="6"/>
  <c r="HV76" i="6"/>
  <c r="HV77" i="6"/>
  <c r="HV78" i="6"/>
  <c r="HV79" i="6"/>
  <c r="HV80" i="6"/>
  <c r="HV81" i="6"/>
  <c r="HV82" i="6"/>
  <c r="HV83" i="6"/>
  <c r="HV84" i="6"/>
  <c r="HV85" i="6"/>
  <c r="HV86" i="6"/>
  <c r="HV87" i="6"/>
  <c r="HV88" i="6"/>
  <c r="HV89" i="6"/>
  <c r="HV90" i="6"/>
  <c r="HV91" i="6"/>
  <c r="HV92" i="6"/>
  <c r="HV93" i="6"/>
  <c r="HV94" i="6"/>
  <c r="HV95" i="6"/>
  <c r="HV96" i="6"/>
  <c r="HV97" i="6"/>
  <c r="HV98" i="6"/>
  <c r="HV99" i="6"/>
  <c r="HV100" i="6"/>
  <c r="HV101" i="6"/>
  <c r="HV102" i="6"/>
  <c r="HV103" i="6"/>
  <c r="HV104" i="6"/>
  <c r="HV105" i="6"/>
  <c r="HV106" i="6"/>
  <c r="HV107" i="6"/>
  <c r="HV108" i="6"/>
  <c r="HV109" i="6"/>
  <c r="HV110" i="6"/>
  <c r="HV111" i="6"/>
  <c r="HV112" i="6"/>
  <c r="HV113" i="6"/>
  <c r="HV114" i="6"/>
  <c r="HV115" i="6"/>
  <c r="HV116" i="6"/>
  <c r="HV117" i="6"/>
  <c r="HV118" i="6"/>
  <c r="HV119" i="6"/>
  <c r="HV120" i="6"/>
  <c r="HV121" i="6"/>
  <c r="HV122" i="6"/>
  <c r="HV123" i="6"/>
  <c r="HV124" i="6"/>
  <c r="HV125" i="6"/>
  <c r="HV126" i="6"/>
  <c r="HV127" i="6"/>
  <c r="HV128" i="6"/>
  <c r="HV129" i="6"/>
  <c r="HV130" i="6"/>
  <c r="HV131" i="6"/>
  <c r="HV132" i="6"/>
  <c r="HV133" i="6"/>
  <c r="HV134" i="6"/>
  <c r="HV135" i="6"/>
  <c r="HV136" i="6"/>
  <c r="HV137" i="6"/>
  <c r="HV138" i="6"/>
  <c r="HV139" i="6"/>
  <c r="HV140" i="6"/>
  <c r="HV141" i="6"/>
  <c r="HV142" i="6"/>
  <c r="HV143" i="6"/>
  <c r="HV144" i="6"/>
  <c r="HV145" i="6"/>
  <c r="HV146" i="6"/>
  <c r="HV147" i="6"/>
  <c r="HV148" i="6"/>
  <c r="HV149" i="6"/>
  <c r="HV150" i="6"/>
  <c r="HV151" i="6"/>
  <c r="HV152" i="6"/>
  <c r="HV153" i="6"/>
  <c r="HV154" i="6"/>
  <c r="HV155" i="6"/>
  <c r="HV156" i="6"/>
  <c r="HV157" i="6"/>
  <c r="HV158" i="6"/>
  <c r="HV159" i="6"/>
  <c r="HV160" i="6"/>
  <c r="HV161" i="6"/>
  <c r="HV162" i="6"/>
  <c r="HV163" i="6"/>
  <c r="HV164" i="6"/>
  <c r="HV165" i="6"/>
  <c r="HV166" i="6"/>
  <c r="HV167" i="6"/>
  <c r="HV168" i="6"/>
  <c r="HV169" i="6"/>
  <c r="HV170" i="6"/>
  <c r="HV171" i="6"/>
  <c r="HV172" i="6"/>
  <c r="HV173" i="6"/>
  <c r="HV174" i="6"/>
  <c r="HV175" i="6"/>
  <c r="HV176" i="6"/>
  <c r="HV177" i="6"/>
  <c r="HV178" i="6"/>
  <c r="HV179" i="6"/>
  <c r="HV180" i="6"/>
  <c r="HV181" i="6"/>
  <c r="HV182" i="6"/>
  <c r="HV183" i="6"/>
  <c r="HV184" i="6"/>
  <c r="HV185" i="6"/>
  <c r="HV186" i="6"/>
  <c r="HV187" i="6"/>
  <c r="HV188" i="6"/>
  <c r="HV189" i="6"/>
  <c r="HV190" i="6"/>
  <c r="HV191" i="6"/>
  <c r="HV192" i="6"/>
  <c r="HV193" i="6"/>
  <c r="HV194" i="6"/>
  <c r="HV195" i="6"/>
  <c r="HV196" i="6"/>
  <c r="HV197" i="6"/>
  <c r="HV198" i="6"/>
  <c r="HV199" i="6"/>
  <c r="HV200" i="6"/>
  <c r="HV201" i="6"/>
  <c r="HV202" i="6"/>
  <c r="HV203" i="6"/>
  <c r="HV204" i="6"/>
  <c r="HV205" i="6"/>
  <c r="HV206" i="6"/>
  <c r="HV207" i="6"/>
  <c r="HV208" i="6"/>
  <c r="HV209" i="6"/>
  <c r="HV210" i="6"/>
  <c r="HV211" i="6"/>
  <c r="HV212" i="6"/>
  <c r="HV213" i="6"/>
  <c r="HV214" i="6"/>
  <c r="HV215" i="6"/>
  <c r="HV216" i="6"/>
  <c r="HV217" i="6"/>
  <c r="HV218" i="6"/>
  <c r="HV219" i="6"/>
  <c r="HV220" i="6"/>
  <c r="HV221" i="6"/>
  <c r="HV222" i="6"/>
  <c r="HV223" i="6"/>
  <c r="HV224" i="6"/>
  <c r="HV225" i="6"/>
  <c r="HV226" i="6"/>
  <c r="HV227" i="6"/>
  <c r="HV228" i="6"/>
  <c r="HV229" i="6"/>
  <c r="HV230" i="6"/>
  <c r="HV231" i="6"/>
  <c r="HV232" i="6"/>
  <c r="HV233" i="6"/>
  <c r="HV234" i="6"/>
  <c r="HV235" i="6"/>
  <c r="HV236" i="6"/>
  <c r="HV237" i="6"/>
  <c r="HV238" i="6"/>
  <c r="HV239" i="6"/>
  <c r="HV240" i="6"/>
  <c r="HV241" i="6"/>
  <c r="HV242" i="6"/>
  <c r="HV243" i="6"/>
  <c r="HV244" i="6"/>
  <c r="HV245" i="6"/>
  <c r="HV246" i="6"/>
  <c r="HV247" i="6"/>
  <c r="HV248" i="6"/>
  <c r="HV249" i="6"/>
  <c r="HV250" i="6"/>
  <c r="HV251" i="6"/>
  <c r="HV252" i="6"/>
  <c r="HV253" i="6"/>
  <c r="HV254" i="6"/>
  <c r="HV255" i="6"/>
  <c r="HV256" i="6"/>
  <c r="HV257" i="6"/>
  <c r="HV258" i="6"/>
  <c r="HV259" i="6"/>
  <c r="HV260" i="6"/>
  <c r="HV261" i="6"/>
  <c r="HV262" i="6"/>
  <c r="HV263" i="6"/>
  <c r="HV264" i="6"/>
  <c r="HV265" i="6"/>
  <c r="HV266" i="6"/>
  <c r="HV267" i="6"/>
  <c r="HV268" i="6"/>
  <c r="HV269" i="6"/>
  <c r="HV270" i="6"/>
  <c r="HV271" i="6"/>
  <c r="HV272" i="6"/>
  <c r="HV273" i="6"/>
  <c r="HV274" i="6"/>
  <c r="HV275" i="6"/>
  <c r="HV276" i="6"/>
  <c r="HV277" i="6"/>
  <c r="HV278" i="6"/>
  <c r="HV279" i="6"/>
  <c r="HV280" i="6"/>
  <c r="HV281" i="6"/>
  <c r="HV282" i="6"/>
  <c r="HV283" i="6"/>
  <c r="HV284" i="6"/>
  <c r="HV285" i="6"/>
  <c r="HV286" i="6"/>
  <c r="HV287" i="6"/>
  <c r="HV288" i="6"/>
  <c r="HV289" i="6"/>
  <c r="HV290" i="6"/>
  <c r="HV291" i="6"/>
  <c r="HV292" i="6"/>
  <c r="HV293" i="6"/>
  <c r="HV294" i="6"/>
  <c r="HV295" i="6"/>
  <c r="HV296" i="6"/>
  <c r="HV297" i="6"/>
  <c r="HV298" i="6"/>
  <c r="HV299" i="6"/>
  <c r="HV300" i="6"/>
  <c r="HV301" i="6"/>
  <c r="HV302" i="6"/>
  <c r="HV303" i="6"/>
  <c r="HV304" i="6"/>
  <c r="HV305" i="6"/>
  <c r="HV306" i="6"/>
  <c r="HV307" i="6"/>
  <c r="HV308" i="6"/>
  <c r="HV309" i="6"/>
  <c r="HV310" i="6"/>
  <c r="HV311" i="6"/>
  <c r="HV312" i="6"/>
  <c r="HV313" i="6"/>
  <c r="HV314" i="6"/>
  <c r="HV315" i="6"/>
  <c r="HV316" i="6"/>
  <c r="HV317" i="6"/>
  <c r="HV318" i="6"/>
  <c r="HV319" i="6"/>
  <c r="HV320" i="6"/>
  <c r="HV321" i="6"/>
  <c r="HV322" i="6"/>
  <c r="HV323" i="6"/>
  <c r="HV324" i="6"/>
  <c r="HV325" i="6"/>
  <c r="HV326" i="6"/>
  <c r="HV327" i="6"/>
  <c r="HV328" i="6"/>
  <c r="HV329" i="6"/>
  <c r="HV330" i="6"/>
  <c r="HV331" i="6"/>
  <c r="HV332" i="6"/>
  <c r="HV333" i="6"/>
  <c r="HV334" i="6"/>
  <c r="HV335" i="6"/>
  <c r="HV336" i="6"/>
  <c r="HV337" i="6"/>
  <c r="HV338" i="6"/>
  <c r="HV339" i="6"/>
  <c r="HV340" i="6"/>
  <c r="HV341" i="6"/>
  <c r="HV342" i="6"/>
  <c r="HV343" i="6"/>
  <c r="HV344" i="6"/>
  <c r="HV345" i="6"/>
  <c r="HV346" i="6"/>
  <c r="HV347" i="6"/>
  <c r="HV348" i="6"/>
  <c r="HV349" i="6"/>
  <c r="HV350" i="6"/>
  <c r="HV351" i="6"/>
  <c r="HV352" i="6"/>
  <c r="HV353" i="6"/>
  <c r="HV354" i="6"/>
  <c r="HV355" i="6"/>
  <c r="HV356" i="6"/>
  <c r="HV357" i="6"/>
  <c r="HV358" i="6"/>
  <c r="HV359" i="6"/>
  <c r="HV360" i="6"/>
  <c r="HV361" i="6"/>
  <c r="HV362" i="6"/>
  <c r="HV363" i="6"/>
  <c r="HV364" i="6"/>
  <c r="HV365" i="6"/>
  <c r="HV366" i="6"/>
  <c r="HV367" i="6"/>
  <c r="HV368" i="6"/>
  <c r="HV369" i="6"/>
  <c r="HV370" i="6"/>
  <c r="HV371" i="6"/>
  <c r="HV372" i="6"/>
  <c r="HV373" i="6"/>
  <c r="HV374" i="6"/>
  <c r="HV375" i="6"/>
  <c r="HV376" i="6"/>
  <c r="HV377" i="6"/>
  <c r="HV378" i="6"/>
  <c r="HV379" i="6"/>
  <c r="HV380" i="6"/>
  <c r="HV381" i="6"/>
  <c r="HV382" i="6"/>
  <c r="HV383" i="6"/>
  <c r="HV384" i="6"/>
  <c r="HV385" i="6"/>
  <c r="HV386" i="6"/>
  <c r="HV387" i="6"/>
  <c r="HV388" i="6"/>
  <c r="HV389" i="6"/>
  <c r="HV390" i="6"/>
  <c r="HV391" i="6"/>
  <c r="HV392" i="6"/>
  <c r="HV393" i="6"/>
  <c r="HV394" i="6"/>
  <c r="HV395" i="6"/>
  <c r="HV396" i="6"/>
  <c r="HV397" i="6"/>
  <c r="HV398" i="6"/>
  <c r="HV399" i="6"/>
  <c r="HV400" i="6"/>
  <c r="HV401" i="6"/>
  <c r="HV402" i="6"/>
  <c r="HV403" i="6"/>
  <c r="HV404" i="6"/>
  <c r="HV405" i="6"/>
  <c r="HV406" i="6"/>
  <c r="HV407" i="6"/>
  <c r="HV408" i="6"/>
  <c r="HV409" i="6"/>
  <c r="HV410" i="6"/>
  <c r="HV411" i="6"/>
  <c r="HV412" i="6"/>
  <c r="HV413" i="6"/>
  <c r="HV414" i="6"/>
  <c r="HV415" i="6"/>
  <c r="HV416" i="6"/>
  <c r="HV417" i="6"/>
  <c r="HV418" i="6"/>
  <c r="HV419" i="6"/>
  <c r="HV420" i="6"/>
  <c r="HV421" i="6"/>
  <c r="HV422" i="6"/>
  <c r="HV423" i="6"/>
  <c r="HV424" i="6"/>
  <c r="HV425" i="6"/>
  <c r="HV426" i="6"/>
  <c r="HV427" i="6"/>
  <c r="HV428" i="6"/>
  <c r="HV429" i="6"/>
  <c r="HV430" i="6"/>
  <c r="HV431" i="6"/>
  <c r="HV432" i="6"/>
  <c r="HV433" i="6"/>
  <c r="HV434" i="6"/>
  <c r="HV435" i="6"/>
  <c r="HV436" i="6"/>
  <c r="HV437" i="6"/>
  <c r="HV438" i="6"/>
  <c r="HV439" i="6"/>
  <c r="HV440" i="6"/>
  <c r="HV441" i="6"/>
  <c r="HV442" i="6"/>
  <c r="HV443" i="6"/>
  <c r="HV444" i="6"/>
  <c r="HV445" i="6"/>
  <c r="HV446" i="6"/>
  <c r="HV447" i="6"/>
  <c r="HV448" i="6"/>
  <c r="HV449" i="6"/>
  <c r="HV450" i="6"/>
  <c r="HV451" i="6"/>
  <c r="HV452" i="6"/>
  <c r="HV453" i="6"/>
  <c r="HV454" i="6"/>
  <c r="HV455" i="6"/>
  <c r="HV456" i="6"/>
  <c r="HV457" i="6"/>
  <c r="HV458" i="6"/>
  <c r="HV459" i="6"/>
  <c r="HV460" i="6"/>
  <c r="HV461" i="6"/>
  <c r="HV462" i="6"/>
  <c r="HV463" i="6"/>
  <c r="HV464" i="6"/>
  <c r="HV465" i="6"/>
  <c r="HV466" i="6"/>
  <c r="HV467" i="6"/>
  <c r="HV468" i="6"/>
  <c r="HV469" i="6"/>
  <c r="HV470" i="6"/>
  <c r="HV471" i="6"/>
  <c r="HV472" i="6"/>
  <c r="HV473" i="6"/>
  <c r="HV474" i="6"/>
  <c r="HV475" i="6"/>
  <c r="HV476" i="6"/>
  <c r="HV477" i="6"/>
  <c r="HV478" i="6"/>
  <c r="HV479" i="6"/>
  <c r="HV480" i="6"/>
  <c r="HV481" i="6"/>
  <c r="HV482" i="6"/>
  <c r="HV483" i="6"/>
  <c r="HV484" i="6"/>
  <c r="HV485" i="6"/>
  <c r="HV486" i="6"/>
  <c r="HV487" i="6"/>
  <c r="HV488" i="6"/>
  <c r="HV489" i="6"/>
  <c r="HV490" i="6"/>
  <c r="HV491" i="6"/>
  <c r="HV492" i="6"/>
  <c r="HV493" i="6"/>
  <c r="HV494" i="6"/>
  <c r="HV495" i="6"/>
  <c r="HV496" i="6"/>
  <c r="HV497" i="6"/>
  <c r="HV498" i="6"/>
  <c r="HV499" i="6"/>
  <c r="HV500" i="6"/>
  <c r="HV501" i="6"/>
  <c r="HV502" i="6"/>
  <c r="HV503" i="6"/>
  <c r="HV504" i="6"/>
  <c r="HV505" i="6"/>
  <c r="HW7" i="6"/>
  <c r="HW8" i="6"/>
  <c r="HW9" i="6"/>
  <c r="HW10" i="6"/>
  <c r="HW11" i="6"/>
  <c r="HW12" i="6"/>
  <c r="HW13" i="6"/>
  <c r="HW14" i="6"/>
  <c r="HW15" i="6"/>
  <c r="HW16" i="6"/>
  <c r="HW17" i="6"/>
  <c r="HW18" i="6"/>
  <c r="HW19" i="6"/>
  <c r="HW20" i="6"/>
  <c r="HW21" i="6"/>
  <c r="HW22" i="6"/>
  <c r="HW23" i="6"/>
  <c r="HW24" i="6"/>
  <c r="HW25" i="6"/>
  <c r="HW26" i="6"/>
  <c r="HW27" i="6"/>
  <c r="HW28" i="6"/>
  <c r="HW29" i="6"/>
  <c r="HW30" i="6"/>
  <c r="HW31" i="6"/>
  <c r="HW32" i="6"/>
  <c r="HW33" i="6"/>
  <c r="HW34" i="6"/>
  <c r="HW35" i="6"/>
  <c r="HW36" i="6"/>
  <c r="HW37" i="6"/>
  <c r="HW38" i="6"/>
  <c r="HW39" i="6"/>
  <c r="HW40" i="6"/>
  <c r="HW41" i="6"/>
  <c r="HW42" i="6"/>
  <c r="HW43" i="6"/>
  <c r="HW44" i="6"/>
  <c r="HW45" i="6"/>
  <c r="HW46" i="6"/>
  <c r="HW47" i="6"/>
  <c r="HW48" i="6"/>
  <c r="HW49" i="6"/>
  <c r="HW50" i="6"/>
  <c r="HW51" i="6"/>
  <c r="HW52" i="6"/>
  <c r="HW53" i="6"/>
  <c r="HW54" i="6"/>
  <c r="HW55" i="6"/>
  <c r="HW56" i="6"/>
  <c r="HW57" i="6"/>
  <c r="HW58" i="6"/>
  <c r="HW59" i="6"/>
  <c r="HW60" i="6"/>
  <c r="HW61" i="6"/>
  <c r="HW62" i="6"/>
  <c r="HW63" i="6"/>
  <c r="HW64" i="6"/>
  <c r="HW65" i="6"/>
  <c r="HW66" i="6"/>
  <c r="HW67" i="6"/>
  <c r="HW68" i="6"/>
  <c r="HW69" i="6"/>
  <c r="HW70" i="6"/>
  <c r="HW71" i="6"/>
  <c r="HW72" i="6"/>
  <c r="HW73" i="6"/>
  <c r="HW74" i="6"/>
  <c r="HW75" i="6"/>
  <c r="HW76" i="6"/>
  <c r="HW77" i="6"/>
  <c r="HW78" i="6"/>
  <c r="HW79" i="6"/>
  <c r="HW80" i="6"/>
  <c r="HW81" i="6"/>
  <c r="HW82" i="6"/>
  <c r="HW83" i="6"/>
  <c r="HW84" i="6"/>
  <c r="HW85" i="6"/>
  <c r="HW86" i="6"/>
  <c r="HW87" i="6"/>
  <c r="HW88" i="6"/>
  <c r="HW89" i="6"/>
  <c r="HW90" i="6"/>
  <c r="HW91" i="6"/>
  <c r="HW92" i="6"/>
  <c r="HW93" i="6"/>
  <c r="HW94" i="6"/>
  <c r="HW95" i="6"/>
  <c r="HW96" i="6"/>
  <c r="HW97" i="6"/>
  <c r="HW98" i="6"/>
  <c r="HW99" i="6"/>
  <c r="HW100" i="6"/>
  <c r="HW101" i="6"/>
  <c r="HW102" i="6"/>
  <c r="HW103" i="6"/>
  <c r="HW104" i="6"/>
  <c r="HW105" i="6"/>
  <c r="HW106" i="6"/>
  <c r="HW107" i="6"/>
  <c r="HW108" i="6"/>
  <c r="HW109" i="6"/>
  <c r="HW110" i="6"/>
  <c r="HW111" i="6"/>
  <c r="HW112" i="6"/>
  <c r="HW113" i="6"/>
  <c r="HW114" i="6"/>
  <c r="HW115" i="6"/>
  <c r="HW116" i="6"/>
  <c r="HW117" i="6"/>
  <c r="HW118" i="6"/>
  <c r="HW119" i="6"/>
  <c r="HW120" i="6"/>
  <c r="HW121" i="6"/>
  <c r="HW122" i="6"/>
  <c r="HW123" i="6"/>
  <c r="HW124" i="6"/>
  <c r="HW125" i="6"/>
  <c r="HW126" i="6"/>
  <c r="HW127" i="6"/>
  <c r="HW128" i="6"/>
  <c r="HW129" i="6"/>
  <c r="HW130" i="6"/>
  <c r="HW131" i="6"/>
  <c r="HW132" i="6"/>
  <c r="HW133" i="6"/>
  <c r="HW134" i="6"/>
  <c r="HW135" i="6"/>
  <c r="HW136" i="6"/>
  <c r="HW137" i="6"/>
  <c r="HW138" i="6"/>
  <c r="HW139" i="6"/>
  <c r="HW140" i="6"/>
  <c r="HW141" i="6"/>
  <c r="HW142" i="6"/>
  <c r="HW143" i="6"/>
  <c r="HW144" i="6"/>
  <c r="HW145" i="6"/>
  <c r="HW146" i="6"/>
  <c r="HW147" i="6"/>
  <c r="HW148" i="6"/>
  <c r="HW149" i="6"/>
  <c r="HW150" i="6"/>
  <c r="HW151" i="6"/>
  <c r="HW152" i="6"/>
  <c r="HW153" i="6"/>
  <c r="HW154" i="6"/>
  <c r="HW155" i="6"/>
  <c r="HW156" i="6"/>
  <c r="HW157" i="6"/>
  <c r="HW158" i="6"/>
  <c r="HW159" i="6"/>
  <c r="HW160" i="6"/>
  <c r="HW161" i="6"/>
  <c r="HW162" i="6"/>
  <c r="HW163" i="6"/>
  <c r="HW164" i="6"/>
  <c r="HW165" i="6"/>
  <c r="HW166" i="6"/>
  <c r="HW167" i="6"/>
  <c r="HW168" i="6"/>
  <c r="HW169" i="6"/>
  <c r="HW170" i="6"/>
  <c r="HW171" i="6"/>
  <c r="HW172" i="6"/>
  <c r="HW173" i="6"/>
  <c r="HW174" i="6"/>
  <c r="HW175" i="6"/>
  <c r="HW176" i="6"/>
  <c r="HW177" i="6"/>
  <c r="HW178" i="6"/>
  <c r="HW179" i="6"/>
  <c r="HW180" i="6"/>
  <c r="HW181" i="6"/>
  <c r="HW182" i="6"/>
  <c r="HW183" i="6"/>
  <c r="HW184" i="6"/>
  <c r="HW185" i="6"/>
  <c r="HW186" i="6"/>
  <c r="HW187" i="6"/>
  <c r="HW188" i="6"/>
  <c r="HW189" i="6"/>
  <c r="HW190" i="6"/>
  <c r="HW191" i="6"/>
  <c r="HW192" i="6"/>
  <c r="HW193" i="6"/>
  <c r="HW194" i="6"/>
  <c r="HW195" i="6"/>
  <c r="HW196" i="6"/>
  <c r="HW197" i="6"/>
  <c r="HW198" i="6"/>
  <c r="HW199" i="6"/>
  <c r="HW200" i="6"/>
  <c r="HW201" i="6"/>
  <c r="HW202" i="6"/>
  <c r="HW203" i="6"/>
  <c r="HW204" i="6"/>
  <c r="HW205" i="6"/>
  <c r="HW206" i="6"/>
  <c r="HW207" i="6"/>
  <c r="HW208" i="6"/>
  <c r="HW209" i="6"/>
  <c r="HW210" i="6"/>
  <c r="HW211" i="6"/>
  <c r="HW212" i="6"/>
  <c r="HW213" i="6"/>
  <c r="HW214" i="6"/>
  <c r="HW215" i="6"/>
  <c r="HW216" i="6"/>
  <c r="HW217" i="6"/>
  <c r="HW218" i="6"/>
  <c r="HW219" i="6"/>
  <c r="HW220" i="6"/>
  <c r="HW221" i="6"/>
  <c r="HW222" i="6"/>
  <c r="HW223" i="6"/>
  <c r="HW224" i="6"/>
  <c r="HW225" i="6"/>
  <c r="HW226" i="6"/>
  <c r="HW227" i="6"/>
  <c r="HW228" i="6"/>
  <c r="HW229" i="6"/>
  <c r="HW230" i="6"/>
  <c r="HW231" i="6"/>
  <c r="HW232" i="6"/>
  <c r="HW233" i="6"/>
  <c r="HW234" i="6"/>
  <c r="HW235" i="6"/>
  <c r="HW236" i="6"/>
  <c r="HW237" i="6"/>
  <c r="HW238" i="6"/>
  <c r="HW239" i="6"/>
  <c r="HW240" i="6"/>
  <c r="HW241" i="6"/>
  <c r="HW242" i="6"/>
  <c r="HW243" i="6"/>
  <c r="HW244" i="6"/>
  <c r="HW245" i="6"/>
  <c r="HW246" i="6"/>
  <c r="HW247" i="6"/>
  <c r="HW248" i="6"/>
  <c r="HW249" i="6"/>
  <c r="HW250" i="6"/>
  <c r="HW251" i="6"/>
  <c r="HW252" i="6"/>
  <c r="HW253" i="6"/>
  <c r="HW254" i="6"/>
  <c r="HW255" i="6"/>
  <c r="HW256" i="6"/>
  <c r="HW257" i="6"/>
  <c r="HW258" i="6"/>
  <c r="HW259" i="6"/>
  <c r="HW260" i="6"/>
  <c r="HW261" i="6"/>
  <c r="HW262" i="6"/>
  <c r="HW263" i="6"/>
  <c r="HW264" i="6"/>
  <c r="HW265" i="6"/>
  <c r="HW266" i="6"/>
  <c r="HW267" i="6"/>
  <c r="HW268" i="6"/>
  <c r="HW269" i="6"/>
  <c r="HW270" i="6"/>
  <c r="HW271" i="6"/>
  <c r="HW272" i="6"/>
  <c r="HW273" i="6"/>
  <c r="HW274" i="6"/>
  <c r="HW275" i="6"/>
  <c r="HW276" i="6"/>
  <c r="HW277" i="6"/>
  <c r="HW278" i="6"/>
  <c r="HW279" i="6"/>
  <c r="HW280" i="6"/>
  <c r="HW281" i="6"/>
  <c r="HW282" i="6"/>
  <c r="HW283" i="6"/>
  <c r="HW284" i="6"/>
  <c r="HW285" i="6"/>
  <c r="HW286" i="6"/>
  <c r="HW287" i="6"/>
  <c r="HW288" i="6"/>
  <c r="HW289" i="6"/>
  <c r="HW290" i="6"/>
  <c r="HW291" i="6"/>
  <c r="HW292" i="6"/>
  <c r="HW293" i="6"/>
  <c r="HW294" i="6"/>
  <c r="HW295" i="6"/>
  <c r="HW296" i="6"/>
  <c r="HW297" i="6"/>
  <c r="HW298" i="6"/>
  <c r="HW299" i="6"/>
  <c r="HW300" i="6"/>
  <c r="HW301" i="6"/>
  <c r="HW302" i="6"/>
  <c r="HW303" i="6"/>
  <c r="HW304" i="6"/>
  <c r="HW305" i="6"/>
  <c r="HW306" i="6"/>
  <c r="HW307" i="6"/>
  <c r="HW308" i="6"/>
  <c r="HW309" i="6"/>
  <c r="HW310" i="6"/>
  <c r="HW311" i="6"/>
  <c r="HW312" i="6"/>
  <c r="HW313" i="6"/>
  <c r="HW314" i="6"/>
  <c r="HW315" i="6"/>
  <c r="HW316" i="6"/>
  <c r="HW317" i="6"/>
  <c r="HW318" i="6"/>
  <c r="HW319" i="6"/>
  <c r="HW320" i="6"/>
  <c r="HW321" i="6"/>
  <c r="HW322" i="6"/>
  <c r="HW323" i="6"/>
  <c r="HW324" i="6"/>
  <c r="HW325" i="6"/>
  <c r="HW326" i="6"/>
  <c r="HW327" i="6"/>
  <c r="HW328" i="6"/>
  <c r="HW329" i="6"/>
  <c r="HW330" i="6"/>
  <c r="HW331" i="6"/>
  <c r="HW332" i="6"/>
  <c r="HW333" i="6"/>
  <c r="HW334" i="6"/>
  <c r="HW335" i="6"/>
  <c r="HW336" i="6"/>
  <c r="HW337" i="6"/>
  <c r="HW338" i="6"/>
  <c r="HW339" i="6"/>
  <c r="HW340" i="6"/>
  <c r="HW341" i="6"/>
  <c r="HW342" i="6"/>
  <c r="HW343" i="6"/>
  <c r="HW344" i="6"/>
  <c r="HW345" i="6"/>
  <c r="HW346" i="6"/>
  <c r="HW347" i="6"/>
  <c r="HW348" i="6"/>
  <c r="HW349" i="6"/>
  <c r="HW350" i="6"/>
  <c r="HW351" i="6"/>
  <c r="HW352" i="6"/>
  <c r="HW353" i="6"/>
  <c r="HW354" i="6"/>
  <c r="HW355" i="6"/>
  <c r="HW356" i="6"/>
  <c r="HW357" i="6"/>
  <c r="HW358" i="6"/>
  <c r="HW359" i="6"/>
  <c r="HW360" i="6"/>
  <c r="HW361" i="6"/>
  <c r="HW362" i="6"/>
  <c r="HW363" i="6"/>
  <c r="HW364" i="6"/>
  <c r="HW365" i="6"/>
  <c r="HW366" i="6"/>
  <c r="HW367" i="6"/>
  <c r="HW368" i="6"/>
  <c r="HW369" i="6"/>
  <c r="HW370" i="6"/>
  <c r="HW371" i="6"/>
  <c r="HW372" i="6"/>
  <c r="HW373" i="6"/>
  <c r="HW374" i="6"/>
  <c r="HW375" i="6"/>
  <c r="HW376" i="6"/>
  <c r="HW377" i="6"/>
  <c r="HW378" i="6"/>
  <c r="HW379" i="6"/>
  <c r="HW380" i="6"/>
  <c r="HW381" i="6"/>
  <c r="HW382" i="6"/>
  <c r="HW383" i="6"/>
  <c r="HW384" i="6"/>
  <c r="HW385" i="6"/>
  <c r="HW386" i="6"/>
  <c r="HW387" i="6"/>
  <c r="HW388" i="6"/>
  <c r="HW389" i="6"/>
  <c r="HW390" i="6"/>
  <c r="HW391" i="6"/>
  <c r="HW392" i="6"/>
  <c r="HW393" i="6"/>
  <c r="HW394" i="6"/>
  <c r="HW395" i="6"/>
  <c r="HW396" i="6"/>
  <c r="HW397" i="6"/>
  <c r="HW398" i="6"/>
  <c r="HW399" i="6"/>
  <c r="HW400" i="6"/>
  <c r="HW401" i="6"/>
  <c r="HW402" i="6"/>
  <c r="HW403" i="6"/>
  <c r="HW404" i="6"/>
  <c r="HW405" i="6"/>
  <c r="HW406" i="6"/>
  <c r="HW407" i="6"/>
  <c r="HW408" i="6"/>
  <c r="HW409" i="6"/>
  <c r="HW410" i="6"/>
  <c r="HW411" i="6"/>
  <c r="HW412" i="6"/>
  <c r="HW413" i="6"/>
  <c r="HW414" i="6"/>
  <c r="HW415" i="6"/>
  <c r="HW416" i="6"/>
  <c r="HW417" i="6"/>
  <c r="HW418" i="6"/>
  <c r="HW419" i="6"/>
  <c r="HW420" i="6"/>
  <c r="HW421" i="6"/>
  <c r="HW422" i="6"/>
  <c r="HW423" i="6"/>
  <c r="HW424" i="6"/>
  <c r="HW425" i="6"/>
  <c r="HW426" i="6"/>
  <c r="HW427" i="6"/>
  <c r="HW428" i="6"/>
  <c r="HW429" i="6"/>
  <c r="HW430" i="6"/>
  <c r="HW431" i="6"/>
  <c r="HW432" i="6"/>
  <c r="HW433" i="6"/>
  <c r="HW434" i="6"/>
  <c r="HW435" i="6"/>
  <c r="HW436" i="6"/>
  <c r="HW437" i="6"/>
  <c r="HW438" i="6"/>
  <c r="HW439" i="6"/>
  <c r="HW440" i="6"/>
  <c r="HW441" i="6"/>
  <c r="HW442" i="6"/>
  <c r="HW443" i="6"/>
  <c r="HW444" i="6"/>
  <c r="HW445" i="6"/>
  <c r="HW446" i="6"/>
  <c r="HW447" i="6"/>
  <c r="HW448" i="6"/>
  <c r="HW449" i="6"/>
  <c r="HW450" i="6"/>
  <c r="HW451" i="6"/>
  <c r="HW452" i="6"/>
  <c r="HW453" i="6"/>
  <c r="HW454" i="6"/>
  <c r="HW455" i="6"/>
  <c r="HW456" i="6"/>
  <c r="HW457" i="6"/>
  <c r="HW458" i="6"/>
  <c r="HW459" i="6"/>
  <c r="HW460" i="6"/>
  <c r="HW461" i="6"/>
  <c r="HW462" i="6"/>
  <c r="HW463" i="6"/>
  <c r="HW464" i="6"/>
  <c r="HW465" i="6"/>
  <c r="HW466" i="6"/>
  <c r="HW467" i="6"/>
  <c r="HW468" i="6"/>
  <c r="HW469" i="6"/>
  <c r="HW470" i="6"/>
  <c r="HW471" i="6"/>
  <c r="HW472" i="6"/>
  <c r="HW473" i="6"/>
  <c r="HW474" i="6"/>
  <c r="HW475" i="6"/>
  <c r="HW476" i="6"/>
  <c r="HW477" i="6"/>
  <c r="HW478" i="6"/>
  <c r="HW479" i="6"/>
  <c r="HW480" i="6"/>
  <c r="HW481" i="6"/>
  <c r="HW482" i="6"/>
  <c r="HW483" i="6"/>
  <c r="HW484" i="6"/>
  <c r="HW485" i="6"/>
  <c r="HW486" i="6"/>
  <c r="HW487" i="6"/>
  <c r="HW488" i="6"/>
  <c r="HW489" i="6"/>
  <c r="HW490" i="6"/>
  <c r="HW491" i="6"/>
  <c r="HW492" i="6"/>
  <c r="HW493" i="6"/>
  <c r="HW494" i="6"/>
  <c r="HW495" i="6"/>
  <c r="HW496" i="6"/>
  <c r="HW497" i="6"/>
  <c r="HW498" i="6"/>
  <c r="HW499" i="6"/>
  <c r="HW500" i="6"/>
  <c r="HW501" i="6"/>
  <c r="HW502" i="6"/>
  <c r="HW503" i="6"/>
  <c r="HW504" i="6"/>
  <c r="HW505" i="6"/>
  <c r="HW6" i="6"/>
  <c r="HP6" i="6"/>
  <c r="HI6" i="6"/>
  <c r="HB6" i="6"/>
  <c r="GU6" i="6"/>
  <c r="GN6" i="6"/>
  <c r="GG6" i="6"/>
  <c r="FZ6" i="6"/>
  <c r="FS6" i="6"/>
  <c r="FL6" i="6"/>
  <c r="FE6" i="6"/>
  <c r="EX6" i="6"/>
  <c r="EQ6" i="6"/>
  <c r="EJ6" i="6"/>
  <c r="EC6" i="6"/>
  <c r="DV6" i="6"/>
  <c r="DH6" i="6"/>
  <c r="DA6" i="6"/>
  <c r="CT6" i="6"/>
  <c r="CM6" i="6"/>
  <c r="CF6" i="6"/>
  <c r="BY6" i="6"/>
  <c r="BR6" i="6"/>
  <c r="BK6" i="6"/>
  <c r="BD6" i="6"/>
  <c r="AP6" i="6"/>
  <c r="AI6" i="6"/>
  <c r="HV6" i="6"/>
  <c r="HO6" i="6"/>
  <c r="HH6" i="6"/>
  <c r="HA6" i="6"/>
  <c r="GT6" i="6"/>
  <c r="GM6" i="6"/>
  <c r="GF6" i="6"/>
  <c r="FY6" i="6"/>
  <c r="FR6" i="6"/>
  <c r="FK6" i="6"/>
  <c r="FD6" i="6"/>
  <c r="EW6" i="6"/>
  <c r="EP6" i="6"/>
  <c r="EI6" i="6"/>
  <c r="EB6" i="6"/>
  <c r="DU6" i="6"/>
  <c r="DN6" i="6"/>
  <c r="DG6" i="6"/>
  <c r="CZ6" i="6"/>
  <c r="CS6" i="6"/>
  <c r="CL6" i="6"/>
  <c r="BX6" i="6"/>
  <c r="BQ6" i="6"/>
  <c r="BJ6" i="6"/>
  <c r="BC6" i="6"/>
  <c r="AV6" i="6"/>
  <c r="AO6" i="6"/>
  <c r="AH6" i="6"/>
  <c r="AB7" i="6"/>
  <c r="AB8" i="6"/>
  <c r="AB9" i="6"/>
  <c r="AB10" i="6"/>
  <c r="AB11" i="6"/>
  <c r="AB12" i="6"/>
  <c r="AB13" i="6"/>
  <c r="AB14" i="6"/>
  <c r="AB15" i="6"/>
  <c r="AB16" i="6"/>
  <c r="AB17" i="6"/>
  <c r="AB18" i="6"/>
  <c r="AB19" i="6"/>
  <c r="AB20" i="6"/>
  <c r="AB21" i="6"/>
  <c r="AB22" i="6"/>
  <c r="AB23" i="6"/>
  <c r="AB24" i="6"/>
  <c r="AB25" i="6"/>
  <c r="AB26" i="6"/>
  <c r="AB27" i="6"/>
  <c r="AB28" i="6"/>
  <c r="AB29" i="6"/>
  <c r="AB30" i="6"/>
  <c r="AB31" i="6"/>
  <c r="AB32" i="6"/>
  <c r="AB33" i="6"/>
  <c r="AB34" i="6"/>
  <c r="AB35" i="6"/>
  <c r="AB36" i="6"/>
  <c r="AB37" i="6"/>
  <c r="AB38" i="6"/>
  <c r="AB39" i="6"/>
  <c r="AB40" i="6"/>
  <c r="AB41" i="6"/>
  <c r="AB42" i="6"/>
  <c r="AB43" i="6"/>
  <c r="AB44" i="6"/>
  <c r="AB45" i="6"/>
  <c r="AB46" i="6"/>
  <c r="AB47" i="6"/>
  <c r="AB48" i="6"/>
  <c r="AB49" i="6"/>
  <c r="AB50" i="6"/>
  <c r="AB51" i="6"/>
  <c r="AB52" i="6"/>
  <c r="AB53" i="6"/>
  <c r="AB54" i="6"/>
  <c r="AB55" i="6"/>
  <c r="AB56" i="6"/>
  <c r="AB57" i="6"/>
  <c r="AB58" i="6"/>
  <c r="AB59" i="6"/>
  <c r="AB60" i="6"/>
  <c r="AB61" i="6"/>
  <c r="AB62" i="6"/>
  <c r="AB63" i="6"/>
  <c r="AB64" i="6"/>
  <c r="AB65" i="6"/>
  <c r="AB66" i="6"/>
  <c r="AB67" i="6"/>
  <c r="AB68" i="6"/>
  <c r="AB69" i="6"/>
  <c r="AB70" i="6"/>
  <c r="AB72" i="6"/>
  <c r="AB73" i="6"/>
  <c r="AB75" i="6"/>
  <c r="AB76" i="6"/>
  <c r="AB77" i="6"/>
  <c r="AB78" i="6"/>
  <c r="AB79" i="6"/>
  <c r="AB80" i="6"/>
  <c r="AB81" i="6"/>
  <c r="AB82" i="6"/>
  <c r="AB83" i="6"/>
  <c r="AB84" i="6"/>
  <c r="AB85" i="6"/>
  <c r="AB86" i="6"/>
  <c r="AB87" i="6"/>
  <c r="AB88" i="6"/>
  <c r="AB89" i="6"/>
  <c r="AB90" i="6"/>
  <c r="AB91" i="6"/>
  <c r="AB92" i="6"/>
  <c r="AB93" i="6"/>
  <c r="AB94" i="6"/>
  <c r="AB95" i="6"/>
  <c r="AB96" i="6"/>
  <c r="AB97" i="6"/>
  <c r="AB98" i="6"/>
  <c r="AB99" i="6"/>
  <c r="AB100" i="6"/>
  <c r="AB101" i="6"/>
  <c r="AB102" i="6"/>
  <c r="AB103" i="6"/>
  <c r="AB104" i="6"/>
  <c r="AB105" i="6"/>
  <c r="AB106" i="6"/>
  <c r="AB107" i="6"/>
  <c r="AB108" i="6"/>
  <c r="AB109" i="6"/>
  <c r="AB110" i="6"/>
  <c r="AB111" i="6"/>
  <c r="AB112" i="6"/>
  <c r="AB113" i="6"/>
  <c r="AB114" i="6"/>
  <c r="AB115" i="6"/>
  <c r="AB116" i="6"/>
  <c r="AB117" i="6"/>
  <c r="AB118" i="6"/>
  <c r="AB119" i="6"/>
  <c r="AB120" i="6"/>
  <c r="AB121" i="6"/>
  <c r="AB122" i="6"/>
  <c r="AB123" i="6"/>
  <c r="AB124" i="6"/>
  <c r="AB125" i="6"/>
  <c r="AB126" i="6"/>
  <c r="AB127" i="6"/>
  <c r="AB128" i="6"/>
  <c r="AB129" i="6"/>
  <c r="AB130" i="6"/>
  <c r="AB131" i="6"/>
  <c r="AB132" i="6"/>
  <c r="AB133" i="6"/>
  <c r="AB134" i="6"/>
  <c r="AB135" i="6"/>
  <c r="AB136" i="6"/>
  <c r="AB137" i="6"/>
  <c r="AB138" i="6"/>
  <c r="AB139" i="6"/>
  <c r="AB140" i="6"/>
  <c r="AB141" i="6"/>
  <c r="AB142" i="6"/>
  <c r="AB143" i="6"/>
  <c r="AB144" i="6"/>
  <c r="AB145" i="6"/>
  <c r="AB146" i="6"/>
  <c r="AB147" i="6"/>
  <c r="AB148" i="6"/>
  <c r="AB149" i="6"/>
  <c r="AB150" i="6"/>
  <c r="AB151" i="6"/>
  <c r="AB152" i="6"/>
  <c r="AB153" i="6"/>
  <c r="AB154" i="6"/>
  <c r="AB155" i="6"/>
  <c r="AB156" i="6"/>
  <c r="AB157" i="6"/>
  <c r="AB158" i="6"/>
  <c r="AB159" i="6"/>
  <c r="AB160" i="6"/>
  <c r="AB161" i="6"/>
  <c r="AB162" i="6"/>
  <c r="AB163" i="6"/>
  <c r="AB164" i="6"/>
  <c r="AB165" i="6"/>
  <c r="AB166" i="6"/>
  <c r="AB167" i="6"/>
  <c r="AB168" i="6"/>
  <c r="AB169" i="6"/>
  <c r="AB170" i="6"/>
  <c r="AB171" i="6"/>
  <c r="AB172" i="6"/>
  <c r="AB173" i="6"/>
  <c r="AB174" i="6"/>
  <c r="AB175" i="6"/>
  <c r="AB176" i="6"/>
  <c r="AB177" i="6"/>
  <c r="AB178" i="6"/>
  <c r="AB179" i="6"/>
  <c r="AB180" i="6"/>
  <c r="AB181" i="6"/>
  <c r="AB182" i="6"/>
  <c r="AB183" i="6"/>
  <c r="AB184" i="6"/>
  <c r="AB185" i="6"/>
  <c r="AB186" i="6"/>
  <c r="AB187" i="6"/>
  <c r="AB188" i="6"/>
  <c r="AB189" i="6"/>
  <c r="AB190" i="6"/>
  <c r="AB191" i="6"/>
  <c r="AB192" i="6"/>
  <c r="AB193" i="6"/>
  <c r="AB194" i="6"/>
  <c r="AB195" i="6"/>
  <c r="AB196" i="6"/>
  <c r="AB197" i="6"/>
  <c r="AB198" i="6"/>
  <c r="AB199" i="6"/>
  <c r="AB200" i="6"/>
  <c r="AB201" i="6"/>
  <c r="AB202" i="6"/>
  <c r="AB203" i="6"/>
  <c r="AB204" i="6"/>
  <c r="AB205" i="6"/>
  <c r="AB206" i="6"/>
  <c r="AB207" i="6"/>
  <c r="AB208" i="6"/>
  <c r="AB209" i="6"/>
  <c r="AB210" i="6"/>
  <c r="AB211" i="6"/>
  <c r="AB212" i="6"/>
  <c r="AB213" i="6"/>
  <c r="AB214" i="6"/>
  <c r="AB215" i="6"/>
  <c r="AB216" i="6"/>
  <c r="AB217" i="6"/>
  <c r="AB218" i="6"/>
  <c r="AB219" i="6"/>
  <c r="AB220" i="6"/>
  <c r="AB221" i="6"/>
  <c r="AB222" i="6"/>
  <c r="AB223" i="6"/>
  <c r="AB224" i="6"/>
  <c r="AB225" i="6"/>
  <c r="AB226" i="6"/>
  <c r="AB227" i="6"/>
  <c r="AB228" i="6"/>
  <c r="AB229" i="6"/>
  <c r="AB230" i="6"/>
  <c r="AB231" i="6"/>
  <c r="AB232" i="6"/>
  <c r="AB233" i="6"/>
  <c r="AB234" i="6"/>
  <c r="AB235" i="6"/>
  <c r="AB236" i="6"/>
  <c r="AB237" i="6"/>
  <c r="AB238" i="6"/>
  <c r="AB239" i="6"/>
  <c r="AB240" i="6"/>
  <c r="AB241" i="6"/>
  <c r="AB242" i="6"/>
  <c r="AB243" i="6"/>
  <c r="AB244" i="6"/>
  <c r="AB245" i="6"/>
  <c r="AB246" i="6"/>
  <c r="AB247" i="6"/>
  <c r="AB248" i="6"/>
  <c r="AB249" i="6"/>
  <c r="AB250" i="6"/>
  <c r="AB251" i="6"/>
  <c r="AB252" i="6"/>
  <c r="AB253" i="6"/>
  <c r="AB254" i="6"/>
  <c r="AB255" i="6"/>
  <c r="AB256" i="6"/>
  <c r="AB257" i="6"/>
  <c r="AB258" i="6"/>
  <c r="AB259" i="6"/>
  <c r="AB260" i="6"/>
  <c r="AB261" i="6"/>
  <c r="AB262" i="6"/>
  <c r="AB263" i="6"/>
  <c r="AB264" i="6"/>
  <c r="AB265" i="6"/>
  <c r="AB266" i="6"/>
  <c r="AB267" i="6"/>
  <c r="AB268" i="6"/>
  <c r="AB269" i="6"/>
  <c r="AB270" i="6"/>
  <c r="AB271" i="6"/>
  <c r="AB272" i="6"/>
  <c r="AB273" i="6"/>
  <c r="AB274" i="6"/>
  <c r="AB275" i="6"/>
  <c r="AB276" i="6"/>
  <c r="AB277" i="6"/>
  <c r="AB278" i="6"/>
  <c r="AB279" i="6"/>
  <c r="AB280" i="6"/>
  <c r="AB281" i="6"/>
  <c r="AB282" i="6"/>
  <c r="AB283" i="6"/>
  <c r="AB284" i="6"/>
  <c r="AB285" i="6"/>
  <c r="AB286" i="6"/>
  <c r="AB287" i="6"/>
  <c r="AB288" i="6"/>
  <c r="AB289" i="6"/>
  <c r="AB290" i="6"/>
  <c r="AB291" i="6"/>
  <c r="AB292" i="6"/>
  <c r="AB293" i="6"/>
  <c r="AB294" i="6"/>
  <c r="AB295" i="6"/>
  <c r="AB296" i="6"/>
  <c r="AB297" i="6"/>
  <c r="AB298" i="6"/>
  <c r="AB299" i="6"/>
  <c r="AB300" i="6"/>
  <c r="AB301" i="6"/>
  <c r="AB302" i="6"/>
  <c r="AB303" i="6"/>
  <c r="AB304" i="6"/>
  <c r="AB305" i="6"/>
  <c r="AB306" i="6"/>
  <c r="AB307" i="6"/>
  <c r="AB308" i="6"/>
  <c r="AB309" i="6"/>
  <c r="AB310" i="6"/>
  <c r="AB311" i="6"/>
  <c r="AB312" i="6"/>
  <c r="AB313" i="6"/>
  <c r="AB314" i="6"/>
  <c r="AB315" i="6"/>
  <c r="AB316" i="6"/>
  <c r="AB317" i="6"/>
  <c r="AB318" i="6"/>
  <c r="AB319" i="6"/>
  <c r="AB320" i="6"/>
  <c r="AB321" i="6"/>
  <c r="AB322" i="6"/>
  <c r="AB323" i="6"/>
  <c r="AB324" i="6"/>
  <c r="AB325" i="6"/>
  <c r="AB326" i="6"/>
  <c r="AB327" i="6"/>
  <c r="AB328" i="6"/>
  <c r="AB329" i="6"/>
  <c r="AB330" i="6"/>
  <c r="AB331" i="6"/>
  <c r="AB332" i="6"/>
  <c r="AB333" i="6"/>
  <c r="AB334" i="6"/>
  <c r="AB335" i="6"/>
  <c r="AB336" i="6"/>
  <c r="AB337" i="6"/>
  <c r="AB338" i="6"/>
  <c r="AB339" i="6"/>
  <c r="AB340" i="6"/>
  <c r="AB341" i="6"/>
  <c r="AB342" i="6"/>
  <c r="AB343" i="6"/>
  <c r="AB344" i="6"/>
  <c r="AB345" i="6"/>
  <c r="AB346" i="6"/>
  <c r="AB347" i="6"/>
  <c r="AB348" i="6"/>
  <c r="AB349" i="6"/>
  <c r="AB350" i="6"/>
  <c r="AB351" i="6"/>
  <c r="AB352" i="6"/>
  <c r="AB353" i="6"/>
  <c r="AB354" i="6"/>
  <c r="AB355" i="6"/>
  <c r="AB356" i="6"/>
  <c r="AB357" i="6"/>
  <c r="AB358" i="6"/>
  <c r="AB359" i="6"/>
  <c r="AB360" i="6"/>
  <c r="AB361" i="6"/>
  <c r="AB362" i="6"/>
  <c r="AB363" i="6"/>
  <c r="AB364" i="6"/>
  <c r="AB365" i="6"/>
  <c r="AB366" i="6"/>
  <c r="AB367" i="6"/>
  <c r="AB368" i="6"/>
  <c r="AB369" i="6"/>
  <c r="AB370" i="6"/>
  <c r="AB371" i="6"/>
  <c r="AB372" i="6"/>
  <c r="AB373" i="6"/>
  <c r="AB374" i="6"/>
  <c r="AB375" i="6"/>
  <c r="AB376" i="6"/>
  <c r="AB377" i="6"/>
  <c r="AB378" i="6"/>
  <c r="AB379" i="6"/>
  <c r="AB380" i="6"/>
  <c r="AB381" i="6"/>
  <c r="AB382" i="6"/>
  <c r="AB383" i="6"/>
  <c r="AB384" i="6"/>
  <c r="AB385" i="6"/>
  <c r="AB386" i="6"/>
  <c r="AB387" i="6"/>
  <c r="AB388" i="6"/>
  <c r="AB389" i="6"/>
  <c r="AB390" i="6"/>
  <c r="AB391" i="6"/>
  <c r="AB392" i="6"/>
  <c r="AB393" i="6"/>
  <c r="AB394" i="6"/>
  <c r="AB395" i="6"/>
  <c r="AB396" i="6"/>
  <c r="AB397" i="6"/>
  <c r="AB398" i="6"/>
  <c r="AB399" i="6"/>
  <c r="AB400" i="6"/>
  <c r="AB401" i="6"/>
  <c r="AB402" i="6"/>
  <c r="AB403" i="6"/>
  <c r="AB404" i="6"/>
  <c r="AB405" i="6"/>
  <c r="AB406" i="6"/>
  <c r="AB407" i="6"/>
  <c r="AB408" i="6"/>
  <c r="AB409" i="6"/>
  <c r="AB410" i="6"/>
  <c r="AB411" i="6"/>
  <c r="AB412" i="6"/>
  <c r="AB413" i="6"/>
  <c r="AB414" i="6"/>
  <c r="AB415" i="6"/>
  <c r="AB416" i="6"/>
  <c r="AB417" i="6"/>
  <c r="AB418" i="6"/>
  <c r="AB419" i="6"/>
  <c r="AB420" i="6"/>
  <c r="AB421" i="6"/>
  <c r="AB422" i="6"/>
  <c r="AB423" i="6"/>
  <c r="AB424" i="6"/>
  <c r="AB425" i="6"/>
  <c r="AB426" i="6"/>
  <c r="AB427" i="6"/>
  <c r="AB428" i="6"/>
  <c r="AB429" i="6"/>
  <c r="AB430" i="6"/>
  <c r="AB431" i="6"/>
  <c r="AB432" i="6"/>
  <c r="AB433" i="6"/>
  <c r="AB434" i="6"/>
  <c r="AB435" i="6"/>
  <c r="AB436" i="6"/>
  <c r="AB437" i="6"/>
  <c r="AB438" i="6"/>
  <c r="AB439" i="6"/>
  <c r="AB440" i="6"/>
  <c r="AB441" i="6"/>
  <c r="AB442" i="6"/>
  <c r="AB443" i="6"/>
  <c r="AB444" i="6"/>
  <c r="AB445" i="6"/>
  <c r="AB446" i="6"/>
  <c r="AB447" i="6"/>
  <c r="AB448" i="6"/>
  <c r="AB449" i="6"/>
  <c r="AB450" i="6"/>
  <c r="AB451" i="6"/>
  <c r="AB452" i="6"/>
  <c r="AB453" i="6"/>
  <c r="AB454" i="6"/>
  <c r="AB455" i="6"/>
  <c r="AB456" i="6"/>
  <c r="AB457" i="6"/>
  <c r="AB458" i="6"/>
  <c r="AB459" i="6"/>
  <c r="AB460" i="6"/>
  <c r="AB461" i="6"/>
  <c r="AB462" i="6"/>
  <c r="AB463" i="6"/>
  <c r="AB464" i="6"/>
  <c r="AB465" i="6"/>
  <c r="AB466" i="6"/>
  <c r="AB467" i="6"/>
  <c r="AB468" i="6"/>
  <c r="AB469" i="6"/>
  <c r="AB470" i="6"/>
  <c r="AB471" i="6"/>
  <c r="AB472" i="6"/>
  <c r="AB473" i="6"/>
  <c r="AB474" i="6"/>
  <c r="AB475" i="6"/>
  <c r="AB476" i="6"/>
  <c r="AB477" i="6"/>
  <c r="AB478" i="6"/>
  <c r="AB479" i="6"/>
  <c r="AB480" i="6"/>
  <c r="AB481" i="6"/>
  <c r="AB482" i="6"/>
  <c r="AB483" i="6"/>
  <c r="AB484" i="6"/>
  <c r="AB485" i="6"/>
  <c r="AB486" i="6"/>
  <c r="AB487" i="6"/>
  <c r="AB488" i="6"/>
  <c r="AB489" i="6"/>
  <c r="AB490" i="6"/>
  <c r="AB491" i="6"/>
  <c r="AB492" i="6"/>
  <c r="AB493" i="6"/>
  <c r="AB494" i="6"/>
  <c r="AB495" i="6"/>
  <c r="AB496" i="6"/>
  <c r="AB497" i="6"/>
  <c r="AB498" i="6"/>
  <c r="AB499" i="6"/>
  <c r="AB500" i="6"/>
  <c r="AB501" i="6"/>
  <c r="AB502" i="6"/>
  <c r="AB503" i="6"/>
  <c r="AB504" i="6"/>
  <c r="AB505" i="6"/>
  <c r="AA505" i="6"/>
  <c r="AA17" i="6"/>
  <c r="AA18" i="6"/>
  <c r="AA19" i="6"/>
  <c r="AA20" i="6"/>
  <c r="AA21" i="6"/>
  <c r="AA22" i="6"/>
  <c r="AA23" i="6"/>
  <c r="AA24" i="6"/>
  <c r="AA25" i="6"/>
  <c r="AA26" i="6"/>
  <c r="AA27" i="6"/>
  <c r="AA28" i="6"/>
  <c r="AA29" i="6"/>
  <c r="AA30" i="6"/>
  <c r="AA31" i="6"/>
  <c r="AA32" i="6"/>
  <c r="AA33" i="6"/>
  <c r="AA34" i="6"/>
  <c r="AA35" i="6"/>
  <c r="AA36" i="6"/>
  <c r="AA37" i="6"/>
  <c r="AA38" i="6"/>
  <c r="AA39" i="6"/>
  <c r="AA40" i="6"/>
  <c r="AA41" i="6"/>
  <c r="AA42" i="6"/>
  <c r="AA43" i="6"/>
  <c r="AA44" i="6"/>
  <c r="AA45" i="6"/>
  <c r="AA46" i="6"/>
  <c r="AA47" i="6"/>
  <c r="AA48" i="6"/>
  <c r="AA49" i="6"/>
  <c r="AA50" i="6"/>
  <c r="AA51" i="6"/>
  <c r="AA52" i="6"/>
  <c r="AA53" i="6"/>
  <c r="AA54" i="6"/>
  <c r="AA55" i="6"/>
  <c r="AA56" i="6"/>
  <c r="AA57" i="6"/>
  <c r="AA58" i="6"/>
  <c r="AA59" i="6"/>
  <c r="AA60" i="6"/>
  <c r="AA61" i="6"/>
  <c r="AA62" i="6"/>
  <c r="AA63" i="6"/>
  <c r="AA64" i="6"/>
  <c r="AA65" i="6"/>
  <c r="AA66" i="6"/>
  <c r="AA67" i="6"/>
  <c r="AA68" i="6"/>
  <c r="AA69" i="6"/>
  <c r="AA70" i="6"/>
  <c r="AA71" i="6"/>
  <c r="AA72" i="6"/>
  <c r="AA73" i="6"/>
  <c r="AA74" i="6"/>
  <c r="AA75" i="6"/>
  <c r="AA76" i="6"/>
  <c r="AA77" i="6"/>
  <c r="AA78" i="6"/>
  <c r="AA79" i="6"/>
  <c r="AA80" i="6"/>
  <c r="AA81" i="6"/>
  <c r="AA82" i="6"/>
  <c r="AA83" i="6"/>
  <c r="AA84" i="6"/>
  <c r="AA85" i="6"/>
  <c r="AA86" i="6"/>
  <c r="AA87" i="6"/>
  <c r="AA88" i="6"/>
  <c r="AA89" i="6"/>
  <c r="AA90" i="6"/>
  <c r="AA91" i="6"/>
  <c r="AA92" i="6"/>
  <c r="AA93" i="6"/>
  <c r="AA94" i="6"/>
  <c r="AA95" i="6"/>
  <c r="AA96" i="6"/>
  <c r="AA97" i="6"/>
  <c r="AA98" i="6"/>
  <c r="AA99" i="6"/>
  <c r="AA100" i="6"/>
  <c r="AA101" i="6"/>
  <c r="AA102" i="6"/>
  <c r="AA103" i="6"/>
  <c r="AA104" i="6"/>
  <c r="AA105" i="6"/>
  <c r="AA106" i="6"/>
  <c r="AA107" i="6"/>
  <c r="AA108" i="6"/>
  <c r="AA109" i="6"/>
  <c r="AA110" i="6"/>
  <c r="AA111" i="6"/>
  <c r="AA112" i="6"/>
  <c r="AA113" i="6"/>
  <c r="AA114" i="6"/>
  <c r="AA115" i="6"/>
  <c r="AA116" i="6"/>
  <c r="AA117" i="6"/>
  <c r="AA118" i="6"/>
  <c r="AA119" i="6"/>
  <c r="AA120" i="6"/>
  <c r="AA121" i="6"/>
  <c r="AA122" i="6"/>
  <c r="AA123" i="6"/>
  <c r="AA124" i="6"/>
  <c r="AA125" i="6"/>
  <c r="AA126" i="6"/>
  <c r="AA127" i="6"/>
  <c r="AA128" i="6"/>
  <c r="AA129" i="6"/>
  <c r="AA130" i="6"/>
  <c r="AA131" i="6"/>
  <c r="AA132" i="6"/>
  <c r="AA133" i="6"/>
  <c r="AA134" i="6"/>
  <c r="AA135" i="6"/>
  <c r="AA136" i="6"/>
  <c r="AA137" i="6"/>
  <c r="AA138" i="6"/>
  <c r="AA139" i="6"/>
  <c r="AA140" i="6"/>
  <c r="AA141" i="6"/>
  <c r="AA142" i="6"/>
  <c r="AA143" i="6"/>
  <c r="AA144" i="6"/>
  <c r="AA145" i="6"/>
  <c r="AA146" i="6"/>
  <c r="AA147" i="6"/>
  <c r="AA148" i="6"/>
  <c r="AA149" i="6"/>
  <c r="AA150" i="6"/>
  <c r="AA151" i="6"/>
  <c r="AA152" i="6"/>
  <c r="AA153" i="6"/>
  <c r="AA154" i="6"/>
  <c r="AA155" i="6"/>
  <c r="AA156" i="6"/>
  <c r="AA157" i="6"/>
  <c r="AA158" i="6"/>
  <c r="AA159" i="6"/>
  <c r="AA160" i="6"/>
  <c r="AA161" i="6"/>
  <c r="AA162" i="6"/>
  <c r="AA163" i="6"/>
  <c r="AA164" i="6"/>
  <c r="AA165" i="6"/>
  <c r="AA166" i="6"/>
  <c r="AA167" i="6"/>
  <c r="AA168" i="6"/>
  <c r="AA169" i="6"/>
  <c r="AA170" i="6"/>
  <c r="AA171" i="6"/>
  <c r="AA172" i="6"/>
  <c r="AA173" i="6"/>
  <c r="AA174" i="6"/>
  <c r="AA175" i="6"/>
  <c r="AA176" i="6"/>
  <c r="AA177" i="6"/>
  <c r="AA178" i="6"/>
  <c r="AA179" i="6"/>
  <c r="AA180" i="6"/>
  <c r="AA181" i="6"/>
  <c r="AA182" i="6"/>
  <c r="AA183" i="6"/>
  <c r="AA184" i="6"/>
  <c r="AA185" i="6"/>
  <c r="AA186" i="6"/>
  <c r="AA187" i="6"/>
  <c r="AA188" i="6"/>
  <c r="AA189" i="6"/>
  <c r="AA190" i="6"/>
  <c r="AA191" i="6"/>
  <c r="AA192" i="6"/>
  <c r="AA193" i="6"/>
  <c r="AA194" i="6"/>
  <c r="AA195" i="6"/>
  <c r="AA196" i="6"/>
  <c r="AA197" i="6"/>
  <c r="AA198" i="6"/>
  <c r="AA199" i="6"/>
  <c r="AA200" i="6"/>
  <c r="AA201" i="6"/>
  <c r="AA202" i="6"/>
  <c r="AA203" i="6"/>
  <c r="AA204" i="6"/>
  <c r="AA205" i="6"/>
  <c r="AA206" i="6"/>
  <c r="AA207" i="6"/>
  <c r="AA208" i="6"/>
  <c r="AA209" i="6"/>
  <c r="AA210" i="6"/>
  <c r="AA211" i="6"/>
  <c r="AA212" i="6"/>
  <c r="AA213" i="6"/>
  <c r="AA214" i="6"/>
  <c r="AA215" i="6"/>
  <c r="AA216" i="6"/>
  <c r="AA217" i="6"/>
  <c r="AA218" i="6"/>
  <c r="AA219" i="6"/>
  <c r="AA220" i="6"/>
  <c r="AA221" i="6"/>
  <c r="AA222" i="6"/>
  <c r="AA223" i="6"/>
  <c r="AA224" i="6"/>
  <c r="AA225" i="6"/>
  <c r="AA226" i="6"/>
  <c r="AA227" i="6"/>
  <c r="AA228" i="6"/>
  <c r="AA229" i="6"/>
  <c r="AA230" i="6"/>
  <c r="AA231" i="6"/>
  <c r="AA232" i="6"/>
  <c r="AA233" i="6"/>
  <c r="AA234" i="6"/>
  <c r="AA235" i="6"/>
  <c r="AA236" i="6"/>
  <c r="AA237" i="6"/>
  <c r="AA238" i="6"/>
  <c r="AA239" i="6"/>
  <c r="AA240" i="6"/>
  <c r="AA241" i="6"/>
  <c r="AA242" i="6"/>
  <c r="AA243" i="6"/>
  <c r="AA244" i="6"/>
  <c r="AA245" i="6"/>
  <c r="AA246" i="6"/>
  <c r="AA247" i="6"/>
  <c r="AA248" i="6"/>
  <c r="AA249" i="6"/>
  <c r="AA250" i="6"/>
  <c r="AA251" i="6"/>
  <c r="AA252" i="6"/>
  <c r="AA253" i="6"/>
  <c r="AA254" i="6"/>
  <c r="AA255" i="6"/>
  <c r="AA256" i="6"/>
  <c r="AA257" i="6"/>
  <c r="AA258" i="6"/>
  <c r="AA259" i="6"/>
  <c r="AA260" i="6"/>
  <c r="AA261" i="6"/>
  <c r="AA262" i="6"/>
  <c r="AA263" i="6"/>
  <c r="AA264" i="6"/>
  <c r="AA265" i="6"/>
  <c r="AA266" i="6"/>
  <c r="AA267" i="6"/>
  <c r="AA268" i="6"/>
  <c r="AA269" i="6"/>
  <c r="AA270" i="6"/>
  <c r="AA271" i="6"/>
  <c r="AA272" i="6"/>
  <c r="AA273" i="6"/>
  <c r="AA274" i="6"/>
  <c r="AA275" i="6"/>
  <c r="AA276" i="6"/>
  <c r="AA277" i="6"/>
  <c r="AA278" i="6"/>
  <c r="AA279" i="6"/>
  <c r="AA280" i="6"/>
  <c r="AA281" i="6"/>
  <c r="AA282" i="6"/>
  <c r="AA283" i="6"/>
  <c r="AA284" i="6"/>
  <c r="AA285" i="6"/>
  <c r="AA286" i="6"/>
  <c r="AA287" i="6"/>
  <c r="AA288" i="6"/>
  <c r="AA289" i="6"/>
  <c r="AA290" i="6"/>
  <c r="AA291" i="6"/>
  <c r="AA292" i="6"/>
  <c r="AA293" i="6"/>
  <c r="AA294" i="6"/>
  <c r="AA295" i="6"/>
  <c r="AA296" i="6"/>
  <c r="AA297" i="6"/>
  <c r="AA298" i="6"/>
  <c r="AA299" i="6"/>
  <c r="AA300" i="6"/>
  <c r="AA301" i="6"/>
  <c r="AA302" i="6"/>
  <c r="AA303" i="6"/>
  <c r="AA304" i="6"/>
  <c r="AA305" i="6"/>
  <c r="AA306" i="6"/>
  <c r="AA307" i="6"/>
  <c r="AA308" i="6"/>
  <c r="AA309" i="6"/>
  <c r="AA310" i="6"/>
  <c r="AA311" i="6"/>
  <c r="AA312" i="6"/>
  <c r="AA313" i="6"/>
  <c r="AA314" i="6"/>
  <c r="AA315" i="6"/>
  <c r="AA316" i="6"/>
  <c r="AA317" i="6"/>
  <c r="AA318" i="6"/>
  <c r="AA319" i="6"/>
  <c r="AA320" i="6"/>
  <c r="AA321" i="6"/>
  <c r="AA322" i="6"/>
  <c r="AA323" i="6"/>
  <c r="AA324" i="6"/>
  <c r="AA325" i="6"/>
  <c r="AA326" i="6"/>
  <c r="AA327" i="6"/>
  <c r="AA328" i="6"/>
  <c r="AA329" i="6"/>
  <c r="AA330" i="6"/>
  <c r="AA331" i="6"/>
  <c r="AA332" i="6"/>
  <c r="AA333" i="6"/>
  <c r="AA334" i="6"/>
  <c r="AA335" i="6"/>
  <c r="AA336" i="6"/>
  <c r="AA337" i="6"/>
  <c r="AA338" i="6"/>
  <c r="AA339" i="6"/>
  <c r="AA340" i="6"/>
  <c r="AA341" i="6"/>
  <c r="AA342" i="6"/>
  <c r="AA343" i="6"/>
  <c r="AA344" i="6"/>
  <c r="AA345" i="6"/>
  <c r="AA346" i="6"/>
  <c r="AA347" i="6"/>
  <c r="AA348" i="6"/>
  <c r="AA349" i="6"/>
  <c r="AA350" i="6"/>
  <c r="AA351" i="6"/>
  <c r="AA352" i="6"/>
  <c r="AA353" i="6"/>
  <c r="AA354" i="6"/>
  <c r="AA355" i="6"/>
  <c r="AA356" i="6"/>
  <c r="AA357" i="6"/>
  <c r="AA358" i="6"/>
  <c r="AA359" i="6"/>
  <c r="AA360" i="6"/>
  <c r="AA361" i="6"/>
  <c r="AA362" i="6"/>
  <c r="AA363" i="6"/>
  <c r="AA364" i="6"/>
  <c r="AA365" i="6"/>
  <c r="AA366" i="6"/>
  <c r="AA367" i="6"/>
  <c r="AA368" i="6"/>
  <c r="AA369" i="6"/>
  <c r="AA370" i="6"/>
  <c r="AA371" i="6"/>
  <c r="AA372" i="6"/>
  <c r="AA373" i="6"/>
  <c r="AA374" i="6"/>
  <c r="AA375" i="6"/>
  <c r="AA376" i="6"/>
  <c r="AA377" i="6"/>
  <c r="AA378" i="6"/>
  <c r="AA379" i="6"/>
  <c r="AA380" i="6"/>
  <c r="AA381" i="6"/>
  <c r="AA382" i="6"/>
  <c r="AA383" i="6"/>
  <c r="AA384" i="6"/>
  <c r="AA385" i="6"/>
  <c r="AA386" i="6"/>
  <c r="AA387" i="6"/>
  <c r="AA388" i="6"/>
  <c r="AA389" i="6"/>
  <c r="AA390" i="6"/>
  <c r="AA391" i="6"/>
  <c r="AA392" i="6"/>
  <c r="AA393" i="6"/>
  <c r="AA394" i="6"/>
  <c r="AA395" i="6"/>
  <c r="AA396" i="6"/>
  <c r="AA397" i="6"/>
  <c r="AA398" i="6"/>
  <c r="AA399" i="6"/>
  <c r="AA400" i="6"/>
  <c r="AA401" i="6"/>
  <c r="AA402" i="6"/>
  <c r="AA403" i="6"/>
  <c r="AA404" i="6"/>
  <c r="AA405" i="6"/>
  <c r="AA406" i="6"/>
  <c r="AA407" i="6"/>
  <c r="AA408" i="6"/>
  <c r="AA409" i="6"/>
  <c r="AA410" i="6"/>
  <c r="AA411" i="6"/>
  <c r="AA412" i="6"/>
  <c r="AA413" i="6"/>
  <c r="AA414" i="6"/>
  <c r="AA415" i="6"/>
  <c r="AA416" i="6"/>
  <c r="AA417" i="6"/>
  <c r="AA418" i="6"/>
  <c r="AA419" i="6"/>
  <c r="AA420" i="6"/>
  <c r="AA421" i="6"/>
  <c r="AA422" i="6"/>
  <c r="AA423" i="6"/>
  <c r="AA424" i="6"/>
  <c r="AA425" i="6"/>
  <c r="AA426" i="6"/>
  <c r="AA427" i="6"/>
  <c r="AA428" i="6"/>
  <c r="AA429" i="6"/>
  <c r="AA430" i="6"/>
  <c r="AA431" i="6"/>
  <c r="AA432" i="6"/>
  <c r="AA433" i="6"/>
  <c r="AA434" i="6"/>
  <c r="AA435" i="6"/>
  <c r="AA436" i="6"/>
  <c r="AA437" i="6"/>
  <c r="AA438" i="6"/>
  <c r="AA439" i="6"/>
  <c r="AA440" i="6"/>
  <c r="AA441" i="6"/>
  <c r="AA442" i="6"/>
  <c r="AA443" i="6"/>
  <c r="AA444" i="6"/>
  <c r="AA445" i="6"/>
  <c r="AA446" i="6"/>
  <c r="AA447" i="6"/>
  <c r="AA448" i="6"/>
  <c r="AA449" i="6"/>
  <c r="AA450" i="6"/>
  <c r="AA451" i="6"/>
  <c r="AA452" i="6"/>
  <c r="AA453" i="6"/>
  <c r="AA454" i="6"/>
  <c r="AA455" i="6"/>
  <c r="AA456" i="6"/>
  <c r="AA457" i="6"/>
  <c r="AA458" i="6"/>
  <c r="AA459" i="6"/>
  <c r="AA460" i="6"/>
  <c r="AA461" i="6"/>
  <c r="AA462" i="6"/>
  <c r="AA463" i="6"/>
  <c r="AA464" i="6"/>
  <c r="AA465" i="6"/>
  <c r="AA466" i="6"/>
  <c r="AA467" i="6"/>
  <c r="AA468" i="6"/>
  <c r="AA469" i="6"/>
  <c r="AA470" i="6"/>
  <c r="AA471" i="6"/>
  <c r="AA472" i="6"/>
  <c r="AA473" i="6"/>
  <c r="AA474" i="6"/>
  <c r="AA475" i="6"/>
  <c r="AA476" i="6"/>
  <c r="AA477" i="6"/>
  <c r="AA478" i="6"/>
  <c r="AA479" i="6"/>
  <c r="AA480" i="6"/>
  <c r="AA481" i="6"/>
  <c r="AA482" i="6"/>
  <c r="AA483" i="6"/>
  <c r="AA484" i="6"/>
  <c r="AA485" i="6"/>
  <c r="AA486" i="6"/>
  <c r="AA487" i="6"/>
  <c r="AA488" i="6"/>
  <c r="AA489" i="6"/>
  <c r="AA490" i="6"/>
  <c r="AA491" i="6"/>
  <c r="AA492" i="6"/>
  <c r="AA493" i="6"/>
  <c r="AA494" i="6"/>
  <c r="AA495" i="6"/>
  <c r="AA496" i="6"/>
  <c r="AA497" i="6"/>
  <c r="AA498" i="6"/>
  <c r="AA499" i="6"/>
  <c r="AA500" i="6"/>
  <c r="AA501" i="6"/>
  <c r="AA502" i="6"/>
  <c r="AA503" i="6"/>
  <c r="AA504" i="6"/>
  <c r="AA7" i="6"/>
  <c r="AA8" i="6"/>
  <c r="AA9" i="6"/>
  <c r="AA10" i="6"/>
  <c r="AA11" i="6"/>
  <c r="AA12" i="6"/>
  <c r="AA13" i="6"/>
  <c r="AA14" i="6"/>
  <c r="AA15" i="6"/>
  <c r="AA16" i="6"/>
  <c r="U23" i="33" l="1"/>
  <c r="Y24" i="33" a="1"/>
  <c r="Y24" i="33" s="1"/>
  <c r="M24" i="33"/>
  <c r="D24" i="33"/>
  <c r="P24" i="33" s="1"/>
  <c r="T24" i="33" s="1"/>
  <c r="C25" i="33"/>
  <c r="B26" i="33" s="1"/>
  <c r="AD135" i="1"/>
  <c r="AD140" i="1"/>
  <c r="U24" i="33" l="1"/>
  <c r="M25" i="33"/>
  <c r="C26" i="33"/>
  <c r="B27" i="33" s="1"/>
  <c r="Y25" i="33" a="1"/>
  <c r="Y25" i="33" s="1"/>
  <c r="D25" i="33"/>
  <c r="P25" i="33" s="1"/>
  <c r="T25" i="33" s="1"/>
  <c r="HV3" i="6"/>
  <c r="HO3" i="6"/>
  <c r="HH3" i="6"/>
  <c r="HA3" i="6"/>
  <c r="GT3" i="6"/>
  <c r="GM3" i="6"/>
  <c r="GF3" i="6"/>
  <c r="FY3" i="6"/>
  <c r="FR3" i="6"/>
  <c r="FK3" i="6"/>
  <c r="FD3" i="6"/>
  <c r="EW3" i="6"/>
  <c r="EP3" i="6"/>
  <c r="EI3" i="6"/>
  <c r="EB3" i="6"/>
  <c r="DU3" i="6"/>
  <c r="DN3" i="6"/>
  <c r="DG3" i="6"/>
  <c r="CZ3" i="6"/>
  <c r="CS3" i="6"/>
  <c r="CL3" i="6"/>
  <c r="CE3" i="6"/>
  <c r="BX3" i="6"/>
  <c r="BJ3" i="6"/>
  <c r="BC3" i="6"/>
  <c r="AV3" i="6"/>
  <c r="AO3" i="6"/>
  <c r="AH3" i="6"/>
  <c r="AA3" i="6"/>
  <c r="BQ3" i="6"/>
  <c r="M26" i="33" l="1"/>
  <c r="Y26" i="33" a="1"/>
  <c r="Y26" i="33" s="1"/>
  <c r="D26" i="33"/>
  <c r="P26" i="33" s="1"/>
  <c r="T26" i="33" s="1"/>
  <c r="C27" i="33"/>
  <c r="B28" i="33" s="1"/>
  <c r="U25" i="33"/>
  <c r="AU112" i="1"/>
  <c r="U26" i="33" l="1"/>
  <c r="M27" i="33"/>
  <c r="D27" i="33"/>
  <c r="P27" i="33" s="1"/>
  <c r="T27" i="33" s="1"/>
  <c r="C28" i="33"/>
  <c r="B29" i="33" s="1"/>
  <c r="Y27" i="33" a="1"/>
  <c r="Y27" i="33" s="1"/>
  <c r="AE162" i="1"/>
  <c r="U97" i="1"/>
  <c r="U111" i="1"/>
  <c r="U110" i="1"/>
  <c r="U109" i="1"/>
  <c r="U108" i="1"/>
  <c r="U107" i="1"/>
  <c r="U106" i="1"/>
  <c r="U105" i="1"/>
  <c r="U104" i="1"/>
  <c r="U103" i="1"/>
  <c r="U102" i="1"/>
  <c r="U101" i="1"/>
  <c r="U100" i="1"/>
  <c r="U99" i="1"/>
  <c r="U98" i="1"/>
  <c r="U96" i="1"/>
  <c r="U95" i="1"/>
  <c r="U94" i="1"/>
  <c r="U93" i="1"/>
  <c r="U92" i="1"/>
  <c r="U91" i="1"/>
  <c r="U90" i="1"/>
  <c r="U89" i="1"/>
  <c r="U88" i="1"/>
  <c r="U87" i="1"/>
  <c r="U86" i="1"/>
  <c r="U85" i="1"/>
  <c r="U84" i="1"/>
  <c r="U83" i="1"/>
  <c r="C29" i="33" l="1"/>
  <c r="Y28" i="33" a="1"/>
  <c r="Y28" i="33" s="1"/>
  <c r="M28" i="33"/>
  <c r="D28" i="33"/>
  <c r="P28" i="33" s="1"/>
  <c r="T28" i="33" s="1"/>
  <c r="U27" i="33"/>
  <c r="AI142" i="1"/>
  <c r="S142" i="1"/>
  <c r="W142" i="1"/>
  <c r="U28" i="33" l="1"/>
  <c r="D29" i="33"/>
  <c r="P29" i="33" s="1"/>
  <c r="T29" i="33" s="1"/>
  <c r="M29" i="33"/>
  <c r="Y29" i="33" a="1"/>
  <c r="Y29" i="33" s="1"/>
  <c r="K63" i="1"/>
  <c r="AU126" i="1"/>
  <c r="AU143" i="1"/>
  <c r="AU168" i="1" s="1"/>
  <c r="U29" i="33" l="1"/>
  <c r="AU169" i="1"/>
  <c r="K51" i="1"/>
  <c r="K50" i="1"/>
  <c r="K49" i="1"/>
  <c r="AD142" i="1" l="1"/>
  <c r="B20" i="1" l="1"/>
  <c r="B505" i="6" l="1"/>
  <c r="B504" i="6"/>
  <c r="B503" i="6"/>
  <c r="B502" i="6"/>
  <c r="B501" i="6"/>
  <c r="B500" i="6"/>
  <c r="B499" i="6"/>
  <c r="B498" i="6"/>
  <c r="B497" i="6"/>
  <c r="B496" i="6"/>
  <c r="B495" i="6"/>
  <c r="B494" i="6"/>
  <c r="B493" i="6"/>
  <c r="B492" i="6"/>
  <c r="B491" i="6"/>
  <c r="B490" i="6"/>
  <c r="B489" i="6"/>
  <c r="B488" i="6"/>
  <c r="B487" i="6"/>
  <c r="B486" i="6"/>
  <c r="B485" i="6"/>
  <c r="B484" i="6"/>
  <c r="B483" i="6"/>
  <c r="B482" i="6"/>
  <c r="B481" i="6"/>
  <c r="B480" i="6"/>
  <c r="B479" i="6"/>
  <c r="B478" i="6"/>
  <c r="B477" i="6"/>
  <c r="B476" i="6"/>
  <c r="B475" i="6"/>
  <c r="B474" i="6"/>
  <c r="B473" i="6"/>
  <c r="B472" i="6"/>
  <c r="B471" i="6"/>
  <c r="B470" i="6"/>
  <c r="B469" i="6"/>
  <c r="B468" i="6"/>
  <c r="B467" i="6"/>
  <c r="B466" i="6"/>
  <c r="B465" i="6"/>
  <c r="B464" i="6"/>
  <c r="B463" i="6"/>
  <c r="B462" i="6"/>
  <c r="B461" i="6"/>
  <c r="B460" i="6"/>
  <c r="B459" i="6"/>
  <c r="B458" i="6"/>
  <c r="B457" i="6"/>
  <c r="B456" i="6"/>
  <c r="B455" i="6"/>
  <c r="B454" i="6"/>
  <c r="B453" i="6"/>
  <c r="B452" i="6"/>
  <c r="B451" i="6"/>
  <c r="B450" i="6"/>
  <c r="B449" i="6"/>
  <c r="B448" i="6"/>
  <c r="B447" i="6"/>
  <c r="B446" i="6"/>
  <c r="B445" i="6"/>
  <c r="B444" i="6"/>
  <c r="B443" i="6"/>
  <c r="B442" i="6"/>
  <c r="B441" i="6"/>
  <c r="B440" i="6"/>
  <c r="B439" i="6"/>
  <c r="B438" i="6"/>
  <c r="B437" i="6"/>
  <c r="B436" i="6"/>
  <c r="B435" i="6"/>
  <c r="B434" i="6"/>
  <c r="B433" i="6"/>
  <c r="B432" i="6"/>
  <c r="B431" i="6"/>
  <c r="B430" i="6"/>
  <c r="B429" i="6"/>
  <c r="B428" i="6"/>
  <c r="B427" i="6"/>
  <c r="B426" i="6"/>
  <c r="B425" i="6"/>
  <c r="B424" i="6"/>
  <c r="B423" i="6"/>
  <c r="B422" i="6"/>
  <c r="B421" i="6"/>
  <c r="B420" i="6"/>
  <c r="B419" i="6"/>
  <c r="B418" i="6"/>
  <c r="B417" i="6"/>
  <c r="B416" i="6"/>
  <c r="B415" i="6"/>
  <c r="B414" i="6"/>
  <c r="B413" i="6"/>
  <c r="B412" i="6"/>
  <c r="B411" i="6"/>
  <c r="B410" i="6"/>
  <c r="B409" i="6"/>
  <c r="B408" i="6"/>
  <c r="B407" i="6"/>
  <c r="B406" i="6"/>
  <c r="B405" i="6"/>
  <c r="B404" i="6"/>
  <c r="B403" i="6"/>
  <c r="B402" i="6"/>
  <c r="B401" i="6"/>
  <c r="B400" i="6"/>
  <c r="B399" i="6"/>
  <c r="B398" i="6"/>
  <c r="B397" i="6"/>
  <c r="B396" i="6"/>
  <c r="B395" i="6"/>
  <c r="B394" i="6"/>
  <c r="B393" i="6"/>
  <c r="B392" i="6"/>
  <c r="B391" i="6"/>
  <c r="B390" i="6"/>
  <c r="B389" i="6"/>
  <c r="B388" i="6"/>
  <c r="B387" i="6"/>
  <c r="B386" i="6"/>
  <c r="B385" i="6"/>
  <c r="B384" i="6"/>
  <c r="B383" i="6"/>
  <c r="B382" i="6"/>
  <c r="B381" i="6"/>
  <c r="B380" i="6"/>
  <c r="B379" i="6"/>
  <c r="B378" i="6"/>
  <c r="B377" i="6"/>
  <c r="B376" i="6"/>
  <c r="B375" i="6"/>
  <c r="B374" i="6"/>
  <c r="B373" i="6"/>
  <c r="B372" i="6"/>
  <c r="B371" i="6"/>
  <c r="B370" i="6"/>
  <c r="B369" i="6"/>
  <c r="B368" i="6"/>
  <c r="B367" i="6"/>
  <c r="B366" i="6"/>
  <c r="B365" i="6"/>
  <c r="B364" i="6"/>
  <c r="B363" i="6"/>
  <c r="B362" i="6"/>
  <c r="B361" i="6"/>
  <c r="B360" i="6"/>
  <c r="B359" i="6"/>
  <c r="B358" i="6"/>
  <c r="B357" i="6"/>
  <c r="B356" i="6"/>
  <c r="B355" i="6"/>
  <c r="B354" i="6"/>
  <c r="B353" i="6"/>
  <c r="B352" i="6"/>
  <c r="B351" i="6"/>
  <c r="B350" i="6"/>
  <c r="B349" i="6"/>
  <c r="B348" i="6"/>
  <c r="B347" i="6"/>
  <c r="B346" i="6"/>
  <c r="B345" i="6"/>
  <c r="B344" i="6"/>
  <c r="B343" i="6"/>
  <c r="B342" i="6"/>
  <c r="B341" i="6"/>
  <c r="B340" i="6"/>
  <c r="B339" i="6"/>
  <c r="B338" i="6"/>
  <c r="B337" i="6"/>
  <c r="B336" i="6"/>
  <c r="B335" i="6"/>
  <c r="B334" i="6"/>
  <c r="B333" i="6"/>
  <c r="B332" i="6"/>
  <c r="B331" i="6"/>
  <c r="B330" i="6"/>
  <c r="B329" i="6"/>
  <c r="B328" i="6"/>
  <c r="B327" i="6"/>
  <c r="B326" i="6"/>
  <c r="B325" i="6"/>
  <c r="B324" i="6"/>
  <c r="B323" i="6"/>
  <c r="B322" i="6"/>
  <c r="B321" i="6"/>
  <c r="B320" i="6"/>
  <c r="B319" i="6"/>
  <c r="B318" i="6"/>
  <c r="B317" i="6"/>
  <c r="B316" i="6"/>
  <c r="B315" i="6"/>
  <c r="B314" i="6"/>
  <c r="B313" i="6"/>
  <c r="B312" i="6"/>
  <c r="B311" i="6"/>
  <c r="B310" i="6"/>
  <c r="B309" i="6"/>
  <c r="B308" i="6"/>
  <c r="B307" i="6"/>
  <c r="B306" i="6"/>
  <c r="B305" i="6"/>
  <c r="B6" i="1" l="1"/>
  <c r="B304" i="6" l="1"/>
  <c r="B303" i="6"/>
  <c r="B302" i="6"/>
  <c r="B301" i="6"/>
  <c r="B300" i="6"/>
  <c r="B299" i="6"/>
  <c r="B298" i="6"/>
  <c r="B297" i="6"/>
  <c r="B296" i="6"/>
  <c r="B295" i="6"/>
  <c r="B294" i="6"/>
  <c r="B293" i="6"/>
  <c r="B292" i="6"/>
  <c r="B291" i="6"/>
  <c r="B290" i="6"/>
  <c r="B289" i="6"/>
  <c r="B288" i="6"/>
  <c r="B287" i="6"/>
  <c r="B286" i="6"/>
  <c r="B285" i="6"/>
  <c r="B284" i="6"/>
  <c r="B283" i="6"/>
  <c r="B282" i="6"/>
  <c r="B281" i="6"/>
  <c r="B280" i="6"/>
  <c r="B279" i="6"/>
  <c r="B278" i="6"/>
  <c r="B277" i="6"/>
  <c r="B276" i="6"/>
  <c r="B275" i="6"/>
  <c r="B274" i="6"/>
  <c r="B273" i="6"/>
  <c r="B272" i="6"/>
  <c r="B271" i="6"/>
  <c r="B270" i="6"/>
  <c r="B269" i="6"/>
  <c r="B268" i="6"/>
  <c r="B267" i="6"/>
  <c r="B266" i="6"/>
  <c r="B265" i="6"/>
  <c r="B264" i="6"/>
  <c r="B263" i="6"/>
  <c r="B262" i="6"/>
  <c r="B261" i="6"/>
  <c r="B260" i="6"/>
  <c r="B259" i="6"/>
  <c r="B258" i="6"/>
  <c r="B257" i="6"/>
  <c r="B256" i="6"/>
  <c r="B255" i="6"/>
  <c r="B254" i="6"/>
  <c r="B253" i="6"/>
  <c r="B252" i="6"/>
  <c r="B251" i="6"/>
  <c r="B250" i="6"/>
  <c r="B249" i="6"/>
  <c r="B248" i="6"/>
  <c r="B247" i="6"/>
  <c r="B246" i="6"/>
  <c r="B245" i="6"/>
  <c r="B244" i="6"/>
  <c r="B243" i="6"/>
  <c r="B242" i="6"/>
  <c r="B241" i="6"/>
  <c r="B240" i="6"/>
  <c r="B239" i="6"/>
  <c r="B238" i="6"/>
  <c r="B237" i="6"/>
  <c r="B236" i="6"/>
  <c r="B235" i="6"/>
  <c r="B234" i="6"/>
  <c r="B233" i="6"/>
  <c r="B232" i="6"/>
  <c r="B231" i="6"/>
  <c r="B230" i="6"/>
  <c r="B229" i="6"/>
  <c r="B228" i="6"/>
  <c r="B227" i="6"/>
  <c r="B226" i="6"/>
  <c r="B225" i="6"/>
  <c r="B224" i="6"/>
  <c r="B223" i="6"/>
  <c r="B222" i="6"/>
  <c r="B221" i="6"/>
  <c r="B220" i="6"/>
  <c r="B219" i="6"/>
  <c r="B218" i="6"/>
  <c r="B217" i="6"/>
  <c r="B216" i="6"/>
  <c r="B215" i="6"/>
  <c r="B214" i="6"/>
  <c r="B213" i="6"/>
  <c r="B212" i="6"/>
  <c r="B211" i="6"/>
  <c r="B210" i="6"/>
  <c r="B209" i="6"/>
  <c r="B208" i="6"/>
  <c r="B207" i="6"/>
  <c r="B206" i="6"/>
  <c r="B205" i="6"/>
  <c r="B204" i="6"/>
  <c r="B203" i="6"/>
  <c r="B202" i="6"/>
  <c r="B20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B56" i="6"/>
  <c r="B55" i="6"/>
  <c r="B54" i="6"/>
  <c r="B53" i="6"/>
  <c r="B52" i="6"/>
  <c r="B51" i="6"/>
  <c r="B50" i="6"/>
  <c r="B49" i="6"/>
  <c r="B48" i="6"/>
  <c r="B47" i="6"/>
  <c r="B46" i="6"/>
  <c r="B45" i="6"/>
  <c r="B44" i="6"/>
  <c r="B43" i="6"/>
  <c r="B42" i="6"/>
  <c r="B41" i="6"/>
  <c r="B40" i="6"/>
  <c r="B39" i="6"/>
  <c r="B38" i="6"/>
  <c r="B37" i="6"/>
  <c r="B36" i="6"/>
  <c r="B35" i="6"/>
  <c r="B34" i="6"/>
  <c r="B33" i="6"/>
  <c r="B32" i="6"/>
  <c r="B31" i="6"/>
  <c r="B30" i="6"/>
  <c r="B29" i="6"/>
  <c r="B28" i="6"/>
  <c r="B27" i="6"/>
  <c r="B26" i="6"/>
  <c r="B25" i="6"/>
  <c r="B24" i="6"/>
  <c r="B23" i="6"/>
  <c r="B22" i="6"/>
  <c r="B21" i="6"/>
  <c r="B20" i="6"/>
  <c r="B19" i="6"/>
  <c r="B18" i="6"/>
  <c r="B17" i="6"/>
  <c r="B16" i="6"/>
  <c r="B15" i="6"/>
  <c r="B14" i="6"/>
  <c r="B13" i="6"/>
  <c r="B12" i="6"/>
  <c r="B11" i="6"/>
  <c r="B10" i="6"/>
  <c r="B9" i="6"/>
  <c r="B8" i="6"/>
  <c r="B7" i="6"/>
  <c r="B6" i="6"/>
  <c r="AM142"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<sst xmlns="http://schemas.openxmlformats.org/spreadsheetml/2006/main" count="3064" uniqueCount="1161">
  <si>
    <t>申込書のご記入にあたって</t>
    <rPh sb="0" eb="3">
      <t>モウシコミショ</t>
    </rPh>
    <phoneticPr fontId="17"/>
  </si>
  <si>
    <t>お申し込み種類によって確認箇所が異なります。お申し込み種類に該当する下記マークの項目をご確認ください。共通の内容にはマークの貼付はありません。</t>
    <rPh sb="1" eb="2">
      <t>モウ</t>
    </rPh>
    <rPh sb="3" eb="4">
      <t>コ</t>
    </rPh>
    <rPh sb="5" eb="7">
      <t>シュルイ</t>
    </rPh>
    <rPh sb="11" eb="13">
      <t>カクニン</t>
    </rPh>
    <rPh sb="13" eb="15">
      <t>カショ</t>
    </rPh>
    <rPh sb="16" eb="17">
      <t>コト</t>
    </rPh>
    <rPh sb="23" eb="24">
      <t>モウ</t>
    </rPh>
    <rPh sb="25" eb="26">
      <t>コ</t>
    </rPh>
    <rPh sb="27" eb="29">
      <t>シュルイ</t>
    </rPh>
    <rPh sb="30" eb="32">
      <t>ガイトウ</t>
    </rPh>
    <rPh sb="34" eb="36">
      <t>カキ</t>
    </rPh>
    <rPh sb="40" eb="42">
      <t>コウモク</t>
    </rPh>
    <rPh sb="44" eb="46">
      <t>カクニン</t>
    </rPh>
    <rPh sb="51" eb="53">
      <t>キョウツウ</t>
    </rPh>
    <rPh sb="54" eb="56">
      <t>ナイヨウ</t>
    </rPh>
    <rPh sb="62" eb="64">
      <t>チョウフ</t>
    </rPh>
    <phoneticPr fontId="17"/>
  </si>
  <si>
    <t>各種有料コンテンツ</t>
    <rPh sb="0" eb="2">
      <t>カクシュ</t>
    </rPh>
    <rPh sb="2" eb="4">
      <t>ユウリョウ</t>
    </rPh>
    <phoneticPr fontId="17"/>
  </si>
  <si>
    <t>まなホーダイ</t>
    <phoneticPr fontId="17"/>
  </si>
  <si>
    <t>まなびポケットたんぽくん</t>
    <phoneticPr fontId="17"/>
  </si>
  <si>
    <t>GIGAスクールパック</t>
    <phoneticPr fontId="17"/>
  </si>
  <si>
    <t>MEXCBT</t>
    <phoneticPr fontId="17"/>
  </si>
  <si>
    <t>まなびポケット登録情報変更</t>
    <phoneticPr fontId="17"/>
  </si>
  <si>
    <t>教育クラウドプラットフォームサービス「まなびポケット」（以下、「本サービス」）は、NTTコミュニケーションズ株式会社の定める「教育クラウドプラットフォーム『まなびポケット』利用規約」に基づき提供しております。本サービスのお申し込みに際しては、事前に必ず「教育クラウドプラットフォーム「まなびポケット」利用規約」、「教育クラウドプラットフォームサービス「まなびポケット」重要事項説明」、及び「プライバシーポリシー」をご確認頂き、承諾された上でお申し込みください。詳細な内容につきましては当社販売担当者等にご確認ください。</t>
    <rPh sb="208" eb="210">
      <t>カクニン</t>
    </rPh>
    <rPh sb="242" eb="244">
      <t>トウシャ</t>
    </rPh>
    <phoneticPr fontId="17"/>
  </si>
  <si>
    <t>■利用規約等</t>
    <rPh sb="1" eb="6">
      <t>リヨウキヤクトウ</t>
    </rPh>
    <phoneticPr fontId="49"/>
  </si>
  <si>
    <t>・</t>
    <phoneticPr fontId="17"/>
  </si>
  <si>
    <t>教育クラウドプラットフォーム「まなびポケット」利用規約</t>
  </si>
  <si>
    <t>https://www.ntt.com/content/dam/nttcom/hq/jp/about-us/disclosure/tariff/pdf/c393.pdf</t>
  </si>
  <si>
    <t>教育クラウドプラットフォームサービス「まなびポケット」重要事項説明</t>
    <phoneticPr fontId="17"/>
  </si>
  <si>
    <t>https://manabipocket.ed-cl.com/wp/wp-content/uploads/2024/01/manabipocket_disclosure_statement.pdf</t>
    <phoneticPr fontId="17"/>
  </si>
  <si>
    <t>プライバシーポリシー</t>
  </si>
  <si>
    <t>http://www.ntt.com/about-us/hp/privacy.html</t>
    <phoneticPr fontId="17"/>
  </si>
  <si>
    <t>「GIGAスクールパック コンテンツ提供条件」を確認ください。</t>
    <phoneticPr fontId="17"/>
  </si>
  <si>
    <t>https://manabipocket.ed-cl.com/wp/wp-content/uploads/2024/02/giga_manapoke_overview.pdf</t>
    <phoneticPr fontId="17"/>
  </si>
  <si>
    <t>■送付書類</t>
    <rPh sb="1" eb="3">
      <t>ソウフ</t>
    </rPh>
    <rPh sb="3" eb="5">
      <t>ショルイ</t>
    </rPh>
    <phoneticPr fontId="49"/>
  </si>
  <si>
    <t>最新版の申込書は下記URLからダウンロードいただけます。</t>
    <rPh sb="0" eb="3">
      <t>サイシンバン</t>
    </rPh>
    <rPh sb="4" eb="7">
      <t>モウシコミショ</t>
    </rPh>
    <rPh sb="8" eb="10">
      <t>カキ</t>
    </rPh>
    <phoneticPr fontId="48"/>
  </si>
  <si>
    <t>https://manabipocket.ed-cl.com/wp/wp-content/uploads/2024/01/manabipocket_application_macro-free.xlsx</t>
  </si>
  <si>
    <t>申込書「Excel原本（申込書・学校情報）」と「押印（個人印は不可）または署名の入ったページのPDF」をご送付ください。</t>
    <rPh sb="12" eb="15">
      <t>モウシコミショ</t>
    </rPh>
    <rPh sb="16" eb="20">
      <t>ガッコウジョウホウ</t>
    </rPh>
    <phoneticPr fontId="17"/>
  </si>
  <si>
    <t>外部IdP連携オプションをお申し込みの場合はメタデータをご送付ください。</t>
    <rPh sb="29" eb="31">
      <t>ソウフ</t>
    </rPh>
    <phoneticPr fontId="49"/>
  </si>
  <si>
    <t>メタデータ取得方法は、まなびポケットサポートサイトの外部IdP連携設定マニュアル（Google Workspace/Microsoft Entra(旧Azure AD)）をご参照ください。</t>
    <rPh sb="5" eb="9">
      <t>シュトクホウホウ</t>
    </rPh>
    <rPh sb="74" eb="75">
      <t>キュウ</t>
    </rPh>
    <phoneticPr fontId="17"/>
  </si>
  <si>
    <t>まなびポケットサポートサイト</t>
    <phoneticPr fontId="54"/>
  </si>
  <si>
    <t>https://manabipocket.ed-cl.com/support/manuals/</t>
    <phoneticPr fontId="17"/>
  </si>
  <si>
    <t>＋</t>
    <phoneticPr fontId="14"/>
  </si>
  <si>
    <t>（＋）</t>
    <phoneticPr fontId="14"/>
  </si>
  <si>
    <t>端末情報シートを下記URLからダウンロードし、ご記入の上ご送付ください。</t>
    <rPh sb="27" eb="28">
      <t>ウエ</t>
    </rPh>
    <rPh sb="29" eb="31">
      <t>ソウフ</t>
    </rPh>
    <phoneticPr fontId="17"/>
  </si>
  <si>
    <t>https://manabipocket.ed-cl.com/wp/wp-content/uploads/2024/02/manapoke_tanpokun_device_info_sheet.xlsx</t>
    <phoneticPr fontId="17"/>
  </si>
  <si>
    <t>上記記載の送付書類に加え、本ファイルのGIGAスクールパック申込別紙シートへもご記入の上ご送付ください。</t>
    <rPh sb="0" eb="2">
      <t>ジョウキ</t>
    </rPh>
    <rPh sb="2" eb="4">
      <t>キサイ</t>
    </rPh>
    <rPh sb="5" eb="9">
      <t>ソウフショルイ</t>
    </rPh>
    <rPh sb="10" eb="11">
      <t>クワ</t>
    </rPh>
    <rPh sb="13" eb="14">
      <t>ホン</t>
    </rPh>
    <rPh sb="30" eb="32">
      <t>モウシコミ</t>
    </rPh>
    <rPh sb="32" eb="34">
      <t>ベッシ</t>
    </rPh>
    <rPh sb="40" eb="42">
      <t>キニュウ</t>
    </rPh>
    <rPh sb="43" eb="44">
      <t>ウエ</t>
    </rPh>
    <rPh sb="45" eb="47">
      <t>ソウフ</t>
    </rPh>
    <phoneticPr fontId="17"/>
  </si>
  <si>
    <t>■申込書送付先</t>
    <rPh sb="1" eb="4">
      <t>モウシコミショ</t>
    </rPh>
    <rPh sb="4" eb="7">
      <t>ソウフサキ</t>
    </rPh>
    <phoneticPr fontId="49"/>
  </si>
  <si>
    <t>NTTコミュニケーションズ／ドコモビジネスソリューションズ販売担当または販売店経由でお申し込みください。</t>
    <rPh sb="29" eb="31">
      <t>ハンバイ</t>
    </rPh>
    <phoneticPr fontId="17"/>
  </si>
  <si>
    <t>販売担当や販売店が不明な場合はまなびポケットサービスデスク宛にお問い合わせください。</t>
    <rPh sb="0" eb="4">
      <t>ハンバイタントウ</t>
    </rPh>
    <rPh sb="5" eb="8">
      <t>ハンバイテン</t>
    </rPh>
    <rPh sb="9" eb="11">
      <t>フメイ</t>
    </rPh>
    <rPh sb="12" eb="14">
      <t>バアイ</t>
    </rPh>
    <rPh sb="32" eb="33">
      <t>ト</t>
    </rPh>
    <rPh sb="34" eb="35">
      <t>ア</t>
    </rPh>
    <phoneticPr fontId="17"/>
  </si>
  <si>
    <t>文部科学省のMEXCBT申し込みページへお申し込みください。</t>
    <rPh sb="21" eb="22">
      <t>モウ</t>
    </rPh>
    <rPh sb="23" eb="24">
      <t>コ</t>
    </rPh>
    <phoneticPr fontId="17"/>
  </si>
  <si>
    <t>その後、まなびポケットサービスデスクから送付されるメールに添付の申込書（本申込）にご記入いただき</t>
    <rPh sb="2" eb="3">
      <t>ゴ</t>
    </rPh>
    <rPh sb="36" eb="39">
      <t>ホンモウシコミ</t>
    </rPh>
    <phoneticPr fontId="14"/>
  </si>
  <si>
    <t>まなびポケットサービスデスク宛にメールの件名を変更せずにご送付ください。</t>
    <rPh sb="14" eb="15">
      <t>アテ</t>
    </rPh>
    <rPh sb="29" eb="31">
      <t>ソウフ</t>
    </rPh>
    <phoneticPr fontId="17"/>
  </si>
  <si>
    <t>まなびポケットサービスデスク　メールアドレス</t>
    <phoneticPr fontId="17"/>
  </si>
  <si>
    <t>manabipocket@support.ed-cl.com</t>
    <phoneticPr fontId="17"/>
  </si>
  <si>
    <t>■ご利用開始について</t>
    <rPh sb="2" eb="4">
      <t>リヨウ</t>
    </rPh>
    <rPh sb="4" eb="6">
      <t>カイシ</t>
    </rPh>
    <phoneticPr fontId="49"/>
  </si>
  <si>
    <t>お申し込み内容に不備がないことを当社が確認してからご利用開始のご案内まで最短5営業日が必要です。</t>
    <rPh sb="16" eb="18">
      <t>トウシャ</t>
    </rPh>
    <phoneticPr fontId="17"/>
  </si>
  <si>
    <t>まなびポケットの新規申し込み／学校追加を含む変更申し込みの場合、まなびポケットサービスデスクより申込書にご記入いただいた</t>
    <rPh sb="10" eb="11">
      <t>モウ</t>
    </rPh>
    <rPh sb="12" eb="13">
      <t>コ</t>
    </rPh>
    <rPh sb="22" eb="25">
      <t>ヘンコウモウ</t>
    </rPh>
    <rPh sb="26" eb="27">
      <t>コ</t>
    </rPh>
    <rPh sb="29" eb="31">
      <t>バアイ</t>
    </rPh>
    <phoneticPr fontId="17"/>
  </si>
  <si>
    <t>アカウント送付先メールアドレス宛にパスワードが設定されたアカウント通知書（Zipファイル）を送付いたします。</t>
    <rPh sb="23" eb="25">
      <t>セッテイ</t>
    </rPh>
    <phoneticPr fontId="17"/>
  </si>
  <si>
    <t>アカウント通知書は申込書にご記入いただいたアカウント通知書 解凍パスワードで解凍（展開）を行ってください。</t>
    <rPh sb="9" eb="12">
      <t>モウシコミショ</t>
    </rPh>
    <rPh sb="26" eb="29">
      <t>ツウチショ</t>
    </rPh>
    <rPh sb="30" eb="32">
      <t>カイトウ</t>
    </rPh>
    <rPh sb="45" eb="46">
      <t>オコナ</t>
    </rPh>
    <phoneticPr fontId="17"/>
  </si>
  <si>
    <t>学校追加を含まない変更または廃止をお申し込みの場合は、まなびポケットサービスデスクよりお申し込み受領メールを送付いたします。</t>
    <phoneticPr fontId="17"/>
  </si>
  <si>
    <t>児童・生徒、教職員が利用を開始するためには、学校管理者によるユーザー登録が必要です。</t>
    <rPh sb="6" eb="9">
      <t>キョウショクイン</t>
    </rPh>
    <phoneticPr fontId="17"/>
  </si>
  <si>
    <t>お申し込みのコンテンツによっては、コンテンツ利用開始のために別途登録処理等が必要なものがあります。</t>
    <phoneticPr fontId="17"/>
  </si>
  <si>
    <t>ご不明な場合はNTTコミュニケーションズ／ドコモビジネスソリューションズ販売担当または販売店へご確認ください。</t>
    <rPh sb="1" eb="3">
      <t>フメイ</t>
    </rPh>
    <rPh sb="4" eb="6">
      <t>バアイ</t>
    </rPh>
    <rPh sb="48" eb="50">
      <t>カクニン</t>
    </rPh>
    <phoneticPr fontId="14"/>
  </si>
  <si>
    <t>まなびポケット たんぽくんのご利用開始日およびご契約期間については、サービスデスクよりご連絡いたします。</t>
    <rPh sb="15" eb="17">
      <t>リヨウ</t>
    </rPh>
    <rPh sb="17" eb="19">
      <t>カイシ</t>
    </rPh>
    <rPh sb="19" eb="20">
      <t>ビ</t>
    </rPh>
    <rPh sb="24" eb="26">
      <t>ケイヤク</t>
    </rPh>
    <rPh sb="26" eb="28">
      <t>キカン</t>
    </rPh>
    <rPh sb="44" eb="46">
      <t>レンラク</t>
    </rPh>
    <phoneticPr fontId="17"/>
  </si>
  <si>
    <t>別途、損保ジャパンから「動産総合保険契約の保険金請求に関する覚書」が郵送されますので受領後に内容をご確認ください。</t>
    <rPh sb="34" eb="36">
      <t>ユウソウ</t>
    </rPh>
    <rPh sb="42" eb="45">
      <t>ジュリョウゴ</t>
    </rPh>
    <rPh sb="46" eb="48">
      <t>ナイヨウ</t>
    </rPh>
    <phoneticPr fontId="14"/>
  </si>
  <si>
    <t>■新規の申込書記入について</t>
    <rPh sb="1" eb="3">
      <t>シンキ</t>
    </rPh>
    <rPh sb="4" eb="7">
      <t>モウシコミショ</t>
    </rPh>
    <phoneticPr fontId="49"/>
  </si>
  <si>
    <t>【新規申し込み共通】</t>
    <rPh sb="1" eb="3">
      <t>シンキ</t>
    </rPh>
    <rPh sb="3" eb="4">
      <t>モウ</t>
    </rPh>
    <rPh sb="5" eb="6">
      <t>コ</t>
    </rPh>
    <rPh sb="7" eb="9">
      <t>キョウツウ</t>
    </rPh>
    <phoneticPr fontId="54"/>
  </si>
  <si>
    <t>新規でまなびポケットをお申し込みいただく教育委員会または学校が対象です。</t>
    <rPh sb="0" eb="2">
      <t>シンキ</t>
    </rPh>
    <rPh sb="12" eb="13">
      <t>モウ</t>
    </rPh>
    <rPh sb="14" eb="15">
      <t>コ</t>
    </rPh>
    <rPh sb="20" eb="25">
      <t>キョウイクイインカイ</t>
    </rPh>
    <rPh sb="28" eb="30">
      <t>ガッコウ</t>
    </rPh>
    <rPh sb="31" eb="33">
      <t>タイショウ</t>
    </rPh>
    <phoneticPr fontId="54"/>
  </si>
  <si>
    <t>お申し込み元、お申し込み種類を選択し、契約情報、お支払い情報、教育委員会情報、学校管理者情報、お申し込みコンテンツ等をご記入ください。</t>
    <rPh sb="1" eb="2">
      <t>モウ</t>
    </rPh>
    <rPh sb="3" eb="4">
      <t>コ</t>
    </rPh>
    <rPh sb="5" eb="6">
      <t>モト</t>
    </rPh>
    <rPh sb="8" eb="9">
      <t>モウ</t>
    </rPh>
    <rPh sb="10" eb="11">
      <t>コ</t>
    </rPh>
    <rPh sb="12" eb="14">
      <t>シュルイ</t>
    </rPh>
    <rPh sb="15" eb="17">
      <t>センタク</t>
    </rPh>
    <phoneticPr fontId="54"/>
  </si>
  <si>
    <t>申込書の契約情報欄の申込区分は「新規」を選択します。</t>
    <rPh sb="16" eb="18">
      <t>シンキ</t>
    </rPh>
    <phoneticPr fontId="54"/>
  </si>
  <si>
    <t>新規お申し込みの際には上部の「■送付書類」をご確認の上、必要書類をご送付ください。</t>
    <rPh sb="0" eb="2">
      <t>シンキ</t>
    </rPh>
    <rPh sb="11" eb="13">
      <t>ジョウブ</t>
    </rPh>
    <rPh sb="16" eb="18">
      <t>ソウフ</t>
    </rPh>
    <rPh sb="18" eb="20">
      <t>ショルイ</t>
    </rPh>
    <rPh sb="23" eb="25">
      <t>カクニン</t>
    </rPh>
    <rPh sb="26" eb="27">
      <t>ウエ</t>
    </rPh>
    <rPh sb="28" eb="32">
      <t>ヒツヨウショルイ</t>
    </rPh>
    <phoneticPr fontId="17"/>
  </si>
  <si>
    <t>・</t>
    <phoneticPr fontId="54"/>
  </si>
  <si>
    <t>ご契約者が教育委員会の場合</t>
  </si>
  <si>
    <t>お申し込み元は「教育委員会」を選択します。</t>
    <rPh sb="8" eb="13">
      <t>キョウイクイインカイ</t>
    </rPh>
    <rPh sb="15" eb="17">
      <t>センタク</t>
    </rPh>
    <phoneticPr fontId="54"/>
  </si>
  <si>
    <t>学校情報シートにはご利用予定のすべての学校情報およびコンテンツ申し込み情報をご記入ください。</t>
    <rPh sb="0" eb="4">
      <t>ガッコウジョウホウ</t>
    </rPh>
    <rPh sb="10" eb="12">
      <t>リヨウ</t>
    </rPh>
    <rPh sb="12" eb="14">
      <t>ヨテイ</t>
    </rPh>
    <rPh sb="19" eb="23">
      <t>ガッコウジョウホウ</t>
    </rPh>
    <phoneticPr fontId="54"/>
  </si>
  <si>
    <t>ご契約者が学校の場合</t>
  </si>
  <si>
    <t>お申し込み元は「学校単独（公立）」または「学校単独（私立国立）」を選択します。</t>
    <rPh sb="8" eb="10">
      <t>ガッコウ</t>
    </rPh>
    <rPh sb="10" eb="12">
      <t>タンドク</t>
    </rPh>
    <rPh sb="13" eb="15">
      <t>コウリツ</t>
    </rPh>
    <rPh sb="21" eb="25">
      <t>ガッコウタンドク</t>
    </rPh>
    <rPh sb="26" eb="28">
      <t>シリツ</t>
    </rPh>
    <rPh sb="28" eb="30">
      <t>コクリツ</t>
    </rPh>
    <rPh sb="33" eb="35">
      <t>センタク</t>
    </rPh>
    <phoneticPr fontId="54"/>
  </si>
  <si>
    <t>学校情報シートにはご利用予定の学校情報およびコンテンツ申し込み情報をご記入ください。</t>
    <rPh sb="0" eb="4">
      <t>ガッコウジョウホウ</t>
    </rPh>
    <rPh sb="10" eb="12">
      <t>リヨウ</t>
    </rPh>
    <rPh sb="12" eb="14">
      <t>ヨテイ</t>
    </rPh>
    <rPh sb="15" eb="19">
      <t>ガッコウジョウホウ</t>
    </rPh>
    <rPh sb="27" eb="28">
      <t>モウ</t>
    </rPh>
    <rPh sb="29" eb="30">
      <t>コ</t>
    </rPh>
    <rPh sb="31" eb="33">
      <t>ジョウホウ</t>
    </rPh>
    <phoneticPr fontId="54"/>
  </si>
  <si>
    <t>■変更の申込書記入について</t>
    <rPh sb="1" eb="3">
      <t>ヘンコウ</t>
    </rPh>
    <rPh sb="4" eb="7">
      <t>モウシコミショ</t>
    </rPh>
    <phoneticPr fontId="49"/>
  </si>
  <si>
    <t>【変更申し込み共通】</t>
    <rPh sb="1" eb="3">
      <t>ヘンコウ</t>
    </rPh>
    <rPh sb="3" eb="4">
      <t>モウ</t>
    </rPh>
    <rPh sb="5" eb="6">
      <t>コ</t>
    </rPh>
    <rPh sb="7" eb="9">
      <t>キョウツウ</t>
    </rPh>
    <phoneticPr fontId="54"/>
  </si>
  <si>
    <t>すでにまなびポケットをご契約いただいている教育委員会または学校が対象です。</t>
    <rPh sb="12" eb="14">
      <t>ケイヤク</t>
    </rPh>
    <rPh sb="21" eb="26">
      <t>キョウイクイインカイ</t>
    </rPh>
    <rPh sb="29" eb="31">
      <t>ガッコウ</t>
    </rPh>
    <rPh sb="32" eb="34">
      <t>タイショウ</t>
    </rPh>
    <phoneticPr fontId="54"/>
  </si>
  <si>
    <t>申込書の契約情報欄の申込区分は「変更」を選択し、申込内容詳細記載欄に変更に関する情報をご記入ください。</t>
    <rPh sb="37" eb="38">
      <t>カン</t>
    </rPh>
    <rPh sb="40" eb="42">
      <t>ジョウホウ</t>
    </rPh>
    <phoneticPr fontId="54"/>
  </si>
  <si>
    <t>変更をお申し込みの際には上部の「■送付書類」をご確認の上、必要書類をご送付ください。</t>
    <phoneticPr fontId="17"/>
  </si>
  <si>
    <t>学校情報シートには変更対象の学校情報と下記の変更種類に記載された内容に注意し、情報をご記入ください。</t>
    <rPh sb="0" eb="4">
      <t>ガッコウジョウホウ</t>
    </rPh>
    <rPh sb="9" eb="11">
      <t>ヘンコウ</t>
    </rPh>
    <rPh sb="11" eb="13">
      <t>タイショウ</t>
    </rPh>
    <rPh sb="14" eb="18">
      <t>ガッコウジョウホウ</t>
    </rPh>
    <phoneticPr fontId="54"/>
  </si>
  <si>
    <t>申込書シート、学校情報シートは下記の変更種類に記載された内容に注意し、情報をご記入ください。</t>
  </si>
  <si>
    <t>【変更種類】</t>
    <rPh sb="1" eb="3">
      <t>ヘンコウ</t>
    </rPh>
    <rPh sb="3" eb="5">
      <t>シュルイ</t>
    </rPh>
    <phoneticPr fontId="54"/>
  </si>
  <si>
    <t>まなびポケットの登録情報（契約情報、お支払い情報、教育委員会情報、学校管理者情報）の変更</t>
    <rPh sb="8" eb="12">
      <t>トウロクジョウホウ</t>
    </rPh>
    <rPh sb="42" eb="44">
      <t>ヘンコウ</t>
    </rPh>
    <phoneticPr fontId="14"/>
  </si>
  <si>
    <t>申込書のお申し込み種類に「まなびポケット登録情報変更」を選択し、変更後の契約内容をご記入ください。</t>
    <rPh sb="28" eb="30">
      <t>センタク</t>
    </rPh>
    <rPh sb="32" eb="35">
      <t>ヘンコウゴ</t>
    </rPh>
    <rPh sb="36" eb="40">
      <t>ケイヤクナイヨウ</t>
    </rPh>
    <phoneticPr fontId="14"/>
  </si>
  <si>
    <t>まなびポケットのご利用ID数のみ変更</t>
    <rPh sb="9" eb="11">
      <t>リヨウ</t>
    </rPh>
    <rPh sb="13" eb="14">
      <t>スウ</t>
    </rPh>
    <rPh sb="16" eb="18">
      <t>ヘンコウ</t>
    </rPh>
    <phoneticPr fontId="17"/>
  </si>
  <si>
    <t>申込書のお申し込み種類は「まなびポケット登録情報変更」を選択し、</t>
    <phoneticPr fontId="54"/>
  </si>
  <si>
    <t>変更後の合計ID数を学校情報シートのまなびポケットご利用ID数【総数】にご記入ください。</t>
  </si>
  <si>
    <t>各種コンテンツのご利用ID数の追加</t>
    <rPh sb="0" eb="2">
      <t>カクシュ</t>
    </rPh>
    <rPh sb="9" eb="11">
      <t>リヨウ</t>
    </rPh>
    <rPh sb="13" eb="14">
      <t>スウ</t>
    </rPh>
    <rPh sb="15" eb="17">
      <t>ツイカ</t>
    </rPh>
    <phoneticPr fontId="17"/>
  </si>
  <si>
    <t>申込書のコンテンツ申し込み欄の数量および学校情報シートのID数に追加分の数量をご記入ください。</t>
    <rPh sb="0" eb="3">
      <t>モウシコミショ</t>
    </rPh>
    <rPh sb="13" eb="14">
      <t>ラン</t>
    </rPh>
    <rPh sb="30" eb="31">
      <t>スウ</t>
    </rPh>
    <rPh sb="32" eb="35">
      <t>ツイカブン</t>
    </rPh>
    <rPh sb="36" eb="38">
      <t>スウリョウ</t>
    </rPh>
    <phoneticPr fontId="54"/>
  </si>
  <si>
    <t>各種コンテンツの新規申し込み（まなびポケット既存環境あり）</t>
    <rPh sb="0" eb="2">
      <t>カクシュ</t>
    </rPh>
    <rPh sb="8" eb="10">
      <t>シンキ</t>
    </rPh>
    <rPh sb="10" eb="11">
      <t>モウ</t>
    </rPh>
    <rPh sb="12" eb="13">
      <t>コ</t>
    </rPh>
    <rPh sb="22" eb="24">
      <t>キゾン</t>
    </rPh>
    <rPh sb="24" eb="26">
      <t>カンキョウ</t>
    </rPh>
    <phoneticPr fontId="17"/>
  </si>
  <si>
    <t>申込書のコンテンツ申し込み欄および学校情報シートの対象コンテンツに関わる記入欄に追加するコンテンツの申し込み情報をご記入ください。</t>
    <phoneticPr fontId="54"/>
  </si>
  <si>
    <t>（ご利用中コンテンツの情報を記入する必要はありません）</t>
    <phoneticPr fontId="17"/>
  </si>
  <si>
    <t>各種コンテンツのご利用継続</t>
    <rPh sb="0" eb="2">
      <t>カクシュ</t>
    </rPh>
    <rPh sb="11" eb="13">
      <t>ケイゾク</t>
    </rPh>
    <phoneticPr fontId="17"/>
  </si>
  <si>
    <t>申込書のコンテンツ申し込み欄および学校情報シートの対象コンテンツに関わる記入欄に継続するコンテンツの申し込み情報をご記入ください。</t>
    <phoneticPr fontId="54"/>
  </si>
  <si>
    <t>コンテンツの利用終了</t>
    <rPh sb="8" eb="10">
      <t>シュウリョウ</t>
    </rPh>
    <phoneticPr fontId="17"/>
  </si>
  <si>
    <t>まなびポケットの利用は継続し、コンテンツのみ利用終了する場合は申込書の契約情報の申込区分は「変更」、</t>
    <phoneticPr fontId="54"/>
  </si>
  <si>
    <t>コンテンツ申し込み欄の申し込み有無は「コンテンツ利用終了（無償のみ）」、コンテンツ名は利用を終了するコンテンツを選択してください。</t>
    <rPh sb="11" eb="12">
      <t>モウ</t>
    </rPh>
    <rPh sb="13" eb="14">
      <t>コ</t>
    </rPh>
    <rPh sb="15" eb="17">
      <t>ウム</t>
    </rPh>
    <rPh sb="41" eb="42">
      <t>メイ</t>
    </rPh>
    <rPh sb="43" eb="45">
      <t>リヨウ</t>
    </rPh>
    <rPh sb="46" eb="48">
      <t>シュウリョウ</t>
    </rPh>
    <rPh sb="56" eb="58">
      <t>センタク</t>
    </rPh>
    <phoneticPr fontId="54"/>
  </si>
  <si>
    <t>複数校のコンテンツの利用終了をご希望の場合は学校情報シートに対象学校の情報を記入してください。</t>
    <rPh sb="10" eb="12">
      <t>リヨウ</t>
    </rPh>
    <rPh sb="12" eb="14">
      <t>シュウリョウ</t>
    </rPh>
    <rPh sb="30" eb="32">
      <t>タイショウ</t>
    </rPh>
    <phoneticPr fontId="54"/>
  </si>
  <si>
    <t>利用終了以外の変更申し込みがある場合は、申込書を分けてお申し込みください。</t>
    <rPh sb="0" eb="2">
      <t>リヨウ</t>
    </rPh>
    <rPh sb="2" eb="4">
      <t>シュウリョウ</t>
    </rPh>
    <rPh sb="4" eb="6">
      <t>イガイ</t>
    </rPh>
    <rPh sb="7" eb="9">
      <t>ヘンコウ</t>
    </rPh>
    <rPh sb="9" eb="10">
      <t>モウ</t>
    </rPh>
    <rPh sb="11" eb="12">
      <t>コ</t>
    </rPh>
    <rPh sb="16" eb="18">
      <t>バアイ</t>
    </rPh>
    <rPh sb="20" eb="23">
      <t>モウシコミショ</t>
    </rPh>
    <rPh sb="24" eb="25">
      <t>ワ</t>
    </rPh>
    <rPh sb="28" eb="29">
      <t>モウ</t>
    </rPh>
    <rPh sb="30" eb="31">
      <t>コ</t>
    </rPh>
    <phoneticPr fontId="54"/>
  </si>
  <si>
    <t>※ 無償コンテンツのみ利用終了の申し込みが可能です。</t>
    <rPh sb="2" eb="4">
      <t>ムショウ</t>
    </rPh>
    <phoneticPr fontId="54"/>
  </si>
  <si>
    <t>※ 有料コンテンツの終了の際は、変更申し込み書の提出は不要です。契約期間終了後にはコンテンツが表示されず、ご利用はできません。</t>
    <rPh sb="2" eb="4">
      <t>ユウリョウ</t>
    </rPh>
    <rPh sb="38" eb="39">
      <t>ゴ</t>
    </rPh>
    <rPh sb="47" eb="49">
      <t>ヒョウジ</t>
    </rPh>
    <phoneticPr fontId="14"/>
  </si>
  <si>
    <t>■廃止の申込書記入について</t>
    <rPh sb="1" eb="3">
      <t>ハイシ</t>
    </rPh>
    <rPh sb="4" eb="7">
      <t>モウシコミショ</t>
    </rPh>
    <phoneticPr fontId="49"/>
  </si>
  <si>
    <t>まなびポケットのご利用廃止をご希望の場合は、申込書の契約情報欄の申込区分は「廃止」を選択してください。</t>
    <rPh sb="9" eb="11">
      <t>リヨウ</t>
    </rPh>
    <rPh sb="11" eb="13">
      <t>ハイシ</t>
    </rPh>
    <rPh sb="15" eb="17">
      <t>キボウ</t>
    </rPh>
    <rPh sb="18" eb="20">
      <t>バアイ</t>
    </rPh>
    <rPh sb="22" eb="25">
      <t>モウシコミショ</t>
    </rPh>
    <rPh sb="26" eb="31">
      <t>ケイヤクジョウホウラン</t>
    </rPh>
    <rPh sb="32" eb="36">
      <t>モウシコミクブン</t>
    </rPh>
    <rPh sb="38" eb="40">
      <t>ハイシ</t>
    </rPh>
    <rPh sb="42" eb="44">
      <t>センタク</t>
    </rPh>
    <phoneticPr fontId="14"/>
  </si>
  <si>
    <t>教育委員会よる一部の学校の廃止をご希望の場合は、申込書の契約情報欄の申込区分は「廃止」ではなく「変更」を選択します。</t>
    <rPh sb="0" eb="5">
      <t>キョウイクイインカイ</t>
    </rPh>
    <rPh sb="7" eb="9">
      <t>イチブ</t>
    </rPh>
    <rPh sb="10" eb="12">
      <t>ガッコウ</t>
    </rPh>
    <rPh sb="40" eb="42">
      <t>ハイシ</t>
    </rPh>
    <phoneticPr fontId="17"/>
  </si>
  <si>
    <t>「学校情報」シートのまなびポケット欄は「廃止」を選択し、対象学校をご記入ください。</t>
  </si>
  <si>
    <t>■</t>
    <phoneticPr fontId="49"/>
  </si>
  <si>
    <t>外部IdP連携オプションについて</t>
    <phoneticPr fontId="17"/>
  </si>
  <si>
    <t>「IdP」とはIdentify Providerの略称で、外部IdP（クラウドサービス）などにアクセスするユーザーの認証情報を保存・管理するサービスのことです。</t>
    <phoneticPr fontId="17"/>
  </si>
  <si>
    <t>まなびポケットと連携可能な外部IdPはGoogle Workspace、Microsoft Entra ID（旧Azure AD）です。外部IdP連携設定後は</t>
    <rPh sb="55" eb="56">
      <t>キュウ</t>
    </rPh>
    <rPh sb="68" eb="70">
      <t>ガイブ</t>
    </rPh>
    <rPh sb="73" eb="75">
      <t>レンケイ</t>
    </rPh>
    <rPh sb="75" eb="78">
      <t>セッテイゴ</t>
    </rPh>
    <phoneticPr fontId="17"/>
  </si>
  <si>
    <t>Google WorkspaceアカウントまたはMicrosoft  Entra ID（旧Azure AD）アカウントを利用し、まなびポケットにログインが可能になります。</t>
    <rPh sb="60" eb="62">
      <t>リヨウ</t>
    </rPh>
    <rPh sb="77" eb="79">
      <t>カノウ</t>
    </rPh>
    <phoneticPr fontId="17"/>
  </si>
  <si>
    <t>（外部IdP連携を利用しない場合はまなびポケットへ登録したユーザーIDとパスワードでログインします）</t>
    <rPh sb="25" eb="27">
      <t>トウロク</t>
    </rPh>
    <phoneticPr fontId="17"/>
  </si>
  <si>
    <t>外部IdPで利用しているログインに関わるユーザー情報（メールアドレスとパスワード）を一元管理することができます。</t>
    <rPh sb="17" eb="18">
      <t>カカ</t>
    </rPh>
    <phoneticPr fontId="17"/>
  </si>
  <si>
    <t>外部IdP連携オプションの設定対象アカウントは、学校管理者、教職員、児童・生徒です。</t>
    <rPh sb="13" eb="15">
      <t>セッテイ</t>
    </rPh>
    <rPh sb="15" eb="17">
      <t>タイショウ</t>
    </rPh>
    <rPh sb="24" eb="29">
      <t>ガッコウカンリシャ</t>
    </rPh>
    <rPh sb="30" eb="33">
      <t>キョウショクイン</t>
    </rPh>
    <rPh sb="34" eb="36">
      <t>ジドウ</t>
    </rPh>
    <rPh sb="37" eb="39">
      <t>セイト</t>
    </rPh>
    <phoneticPr fontId="17"/>
  </si>
  <si>
    <t>【学校情報シートの外部IdPオプションに関係する項目をご記入いただく際の注意事項】</t>
    <rPh sb="20" eb="22">
      <t>カンケイ</t>
    </rPh>
    <rPh sb="24" eb="26">
      <t>コウモク</t>
    </rPh>
    <phoneticPr fontId="17"/>
  </si>
  <si>
    <t>お申し込みの場合は、学校情報シートへご準備いただいた外部IdP連携情報をご記入ください。</t>
    <rPh sb="31" eb="33">
      <t>レンケイ</t>
    </rPh>
    <phoneticPr fontId="17"/>
  </si>
  <si>
    <t>入力方法や詳細な注意事項については記入マニュアルシートをご確認ください。</t>
    <rPh sb="0" eb="2">
      <t>ニュウリョク</t>
    </rPh>
    <rPh sb="2" eb="4">
      <t>ホウホウ</t>
    </rPh>
    <rPh sb="5" eb="7">
      <t>ショウサイ</t>
    </rPh>
    <rPh sb="8" eb="12">
      <t>チュウイジコウ</t>
    </rPh>
    <rPh sb="17" eb="19">
      <t>キニュウ</t>
    </rPh>
    <rPh sb="29" eb="31">
      <t>カクニン</t>
    </rPh>
    <phoneticPr fontId="17"/>
  </si>
  <si>
    <t>外部IdP連携オプションお申し込みの際にはメタデータが必要です。取得方法等の詳細はサポートサイトに掲載のマニュアルをご参照ください。</t>
    <rPh sb="0" eb="2">
      <t>ガイブ</t>
    </rPh>
    <rPh sb="5" eb="7">
      <t>レンケイ</t>
    </rPh>
    <rPh sb="13" eb="14">
      <t>モウ</t>
    </rPh>
    <rPh sb="15" eb="16">
      <t>コ</t>
    </rPh>
    <rPh sb="18" eb="19">
      <t>サイ</t>
    </rPh>
    <rPh sb="27" eb="29">
      <t>ヒツヨウ</t>
    </rPh>
    <rPh sb="32" eb="34">
      <t>シュトク</t>
    </rPh>
    <rPh sb="34" eb="37">
      <t>ホウホウトウ</t>
    </rPh>
    <phoneticPr fontId="17"/>
  </si>
  <si>
    <t>グローバルIPアドレスによるアクセス制限について</t>
    <phoneticPr fontId="17"/>
  </si>
  <si>
    <t>グローバルIPアドレスによるアクセス制限とは、特定のグローバルIPアドレスからのみアクセスが可能となるアクセス権限設定のことです。</t>
    <phoneticPr fontId="17"/>
  </si>
  <si>
    <t>お申し込みをご希望の場合は、本ファイルの学校情報シートへご準備いただいたグローバルIPアドレスをご記入ください。</t>
  </si>
  <si>
    <t>本オプションをお申し込みいただくことで、特定のグローバルIPアドレスからのみ「まなびポケット」にアクセスが可能となります。</t>
    <phoneticPr fontId="17"/>
  </si>
  <si>
    <t>【学校情報シートのグローバルIPアドレスによるアクセス制限に関わる項目をご記入いただく際の注意事項】</t>
    <rPh sb="30" eb="31">
      <t>カカ</t>
    </rPh>
    <rPh sb="33" eb="35">
      <t>コウモク</t>
    </rPh>
    <phoneticPr fontId="17"/>
  </si>
  <si>
    <t>アクセス許可するグローバルIPアドレスは「xxx.xxx.xxx.xxx/yy」の形式でご記入ください。</t>
  </si>
  <si>
    <t>許可するグローバルIPアドレスが複数ある場合はカンマ区切りでご記入ください。</t>
  </si>
  <si>
    <t>アクセス制限対象は「児童・生徒のみ」「全校」のいずれかを選択してください。</t>
    <rPh sb="10" eb="12">
      <t>ジドウ</t>
    </rPh>
    <phoneticPr fontId="17"/>
  </si>
  <si>
    <t>　-　児童・生徒のみ：studentの権限を持つユーザーのみにアクセス制限がかかります。</t>
    <rPh sb="3" eb="5">
      <t>ジドウ</t>
    </rPh>
    <phoneticPr fontId="14"/>
  </si>
  <si>
    <t>　-　全校：全てのユーザーにアクセス制限がかかります。</t>
    <phoneticPr fontId="14"/>
  </si>
  <si>
    <t>■その他</t>
    <rPh sb="3" eb="4">
      <t>タ</t>
    </rPh>
    <phoneticPr fontId="49"/>
  </si>
  <si>
    <t>EEVideoについて</t>
    <phoneticPr fontId="14"/>
  </si>
  <si>
    <t>EEVideoは株式会社エドテックが提供するサービスです。</t>
    <phoneticPr fontId="14"/>
  </si>
  <si>
    <t>EEVideoのご利用条件等は免責事項 - お問い合わせをご参照ください。</t>
    <phoneticPr fontId="14"/>
  </si>
  <si>
    <t>https://www.eevideo.net/m-pocket/menseki-gaxtukou-muryou-service.pdf</t>
    <phoneticPr fontId="14"/>
  </si>
  <si>
    <t>Google/Microsoft 365について</t>
  </si>
  <si>
    <t>Google</t>
  </si>
  <si>
    <t>https://www.google.co.jp/</t>
    <phoneticPr fontId="17"/>
  </si>
  <si>
    <t>，</t>
    <phoneticPr fontId="54"/>
  </si>
  <si>
    <t>Microsoft 365　</t>
  </si>
  <si>
    <t>https://www.office.com/</t>
    <phoneticPr fontId="17"/>
  </si>
  <si>
    <t>）</t>
    <phoneticPr fontId="54"/>
  </si>
  <si>
    <t>NHK for Schoolについて</t>
    <phoneticPr fontId="17"/>
  </si>
  <si>
    <t>NHK for SchoolはNHKが提供するサービスです。</t>
    <phoneticPr fontId="14"/>
  </si>
  <si>
    <t>NHK for Schoolのご利用条件等はNHKインターネットサービス利用規約をご参照ください。</t>
    <phoneticPr fontId="14"/>
  </si>
  <si>
    <t>https://www.nhk.or.jp/rules/</t>
    <phoneticPr fontId="17"/>
  </si>
  <si>
    <t>学研まんがひみつ文庫について</t>
    <rPh sb="0" eb="2">
      <t>ガッケン</t>
    </rPh>
    <rPh sb="8" eb="10">
      <t>ブンコ</t>
    </rPh>
    <phoneticPr fontId="17"/>
  </si>
  <si>
    <t>学研まんがひみつ文庫は株式会社Gakkenが提供するサービスです。</t>
    <phoneticPr fontId="14"/>
  </si>
  <si>
    <t>学研まんがひみつ文庫のご利用条件等は「学研まんがひみつ文庫」 利用規約をご参照ください。</t>
    <phoneticPr fontId="14"/>
  </si>
  <si>
    <t>https://ebook.gakken.jp/gk-himitsu/terms/</t>
    <phoneticPr fontId="17"/>
  </si>
  <si>
    <t>防災学習ポータルサイト</t>
    <rPh sb="0" eb="2">
      <t>ボウサイ</t>
    </rPh>
    <rPh sb="2" eb="4">
      <t>ガクシュウ</t>
    </rPh>
    <phoneticPr fontId="17"/>
  </si>
  <si>
    <t>お問い合わせ先等は国土交通ホットラインステーションをご確認ください。</t>
    <phoneticPr fontId="14"/>
  </si>
  <si>
    <t>https://www.mlit.go.jp/hotline/u_hotline_1503.html</t>
    <phoneticPr fontId="17"/>
  </si>
  <si>
    <t>教育委員会への「まなびポケット」学校環境の提供について</t>
  </si>
  <si>
    <t>「まなびポケット」の研修や機能確認を目的に教育委員会向けに学校環境のご利用が可能です。ご希望の場合は下記に従ってお申し込みください。</t>
    <rPh sb="21" eb="26">
      <t>キョウイクイインカイ</t>
    </rPh>
    <rPh sb="26" eb="27">
      <t>ム</t>
    </rPh>
    <rPh sb="29" eb="31">
      <t>ガッコウ</t>
    </rPh>
    <rPh sb="35" eb="37">
      <t>リヨウ</t>
    </rPh>
    <rPh sb="38" eb="40">
      <t>カノウ</t>
    </rPh>
    <rPh sb="47" eb="49">
      <t>バアイ</t>
    </rPh>
    <phoneticPr fontId="17"/>
  </si>
  <si>
    <t xml:space="preserve">学校名 ： </t>
    <phoneticPr fontId="17"/>
  </si>
  <si>
    <t>○○教育委員会学校（例：大手町市教育委員会学校）</t>
  </si>
  <si>
    <t>※学校名変更のご要望は不可。また、お申し込み可能な学校数は1教育委員会につき１校まで。</t>
    <phoneticPr fontId="17"/>
  </si>
  <si>
    <t xml:space="preserve">お申し込み方法 ： </t>
    <phoneticPr fontId="17"/>
  </si>
  <si>
    <t>学校情報シートの学校名に「○○教育委員会学校」と記入し、通常のお申し込みと同様に</t>
  </si>
  <si>
    <t>申込書「Excel原本（申込書・学校情報）」と「押印（個人印は不可）または署名の入ったPDF」をご送付ください。</t>
    <phoneticPr fontId="17"/>
  </si>
  <si>
    <t>お申し込み可能なID数 ： 下表参照</t>
    <phoneticPr fontId="17"/>
  </si>
  <si>
    <t>まなびポケットを利用（予定）している学校数</t>
    <rPh sb="8" eb="10">
      <t>リヨウ</t>
    </rPh>
    <rPh sb="11" eb="13">
      <t>ヨテイ</t>
    </rPh>
    <rPh sb="18" eb="20">
      <t>ガッコウ</t>
    </rPh>
    <rPh sb="20" eb="21">
      <t>スウ</t>
    </rPh>
    <phoneticPr fontId="17"/>
  </si>
  <si>
    <t>お申し込み可能なID数の上限</t>
    <rPh sb="1" eb="2">
      <t>モウ</t>
    </rPh>
    <rPh sb="3" eb="4">
      <t>コ</t>
    </rPh>
    <rPh sb="5" eb="7">
      <t>カノウ</t>
    </rPh>
    <rPh sb="10" eb="11">
      <t>スウ</t>
    </rPh>
    <rPh sb="12" eb="14">
      <t>ジョウゲン</t>
    </rPh>
    <phoneticPr fontId="17"/>
  </si>
  <si>
    <t>10校以下</t>
    <rPh sb="2" eb="3">
      <t>コウ</t>
    </rPh>
    <rPh sb="3" eb="5">
      <t>イカ</t>
    </rPh>
    <phoneticPr fontId="17"/>
  </si>
  <si>
    <t xml:space="preserve"> 80IDまで (教職員ID：40、児童・生徒ID：40まで)</t>
    <rPh sb="18" eb="20">
      <t>ジドウ</t>
    </rPh>
    <rPh sb="21" eb="23">
      <t>セイト</t>
    </rPh>
    <phoneticPr fontId="17"/>
  </si>
  <si>
    <t>30校以下</t>
    <rPh sb="2" eb="3">
      <t>コウ</t>
    </rPh>
    <rPh sb="3" eb="5">
      <t>イカ</t>
    </rPh>
    <phoneticPr fontId="17"/>
  </si>
  <si>
    <t>160IDまで(教職員ID：80、児童・生徒ID：80まで)</t>
  </si>
  <si>
    <t>50校以下</t>
    <rPh sb="2" eb="3">
      <t>コウ</t>
    </rPh>
    <rPh sb="3" eb="5">
      <t>イカ</t>
    </rPh>
    <phoneticPr fontId="17"/>
  </si>
  <si>
    <t>240IDまで(教職員ID：120、児童・生徒ID：120まで)</t>
  </si>
  <si>
    <t>51校以上</t>
    <rPh sb="2" eb="3">
      <t>コウ</t>
    </rPh>
    <rPh sb="3" eb="5">
      <t>イジョウ</t>
    </rPh>
    <phoneticPr fontId="17"/>
  </si>
  <si>
    <t>320IDまで(教職員ID：160、児童・生徒ID：160まで)</t>
  </si>
  <si>
    <t>※教育委員会学校での有料コンテンツの提供については事前に当社販売担当者にご相談の上、お申し込みください。</t>
    <rPh sb="10" eb="12">
      <t>ユウリョウ</t>
    </rPh>
    <rPh sb="18" eb="20">
      <t>テイキョウ</t>
    </rPh>
    <rPh sb="40" eb="41">
      <t>ウエ</t>
    </rPh>
    <phoneticPr fontId="17"/>
  </si>
  <si>
    <t>申込書記入マニュアル</t>
    <rPh sb="0" eb="3">
      <t>モウシコミショ</t>
    </rPh>
    <phoneticPr fontId="54"/>
  </si>
  <si>
    <t>申込書シート記入マニュアル</t>
    <rPh sb="0" eb="3">
      <t>モウシコミショ</t>
    </rPh>
    <phoneticPr fontId="54"/>
  </si>
  <si>
    <t>学校情報シート記入マニュアル</t>
    <rPh sb="0" eb="4">
      <t>ガッコウジョウホウ</t>
    </rPh>
    <phoneticPr fontId="54"/>
  </si>
  <si>
    <t>GIGAスクールパック申込別紙記入マニュアル</t>
    <rPh sb="11" eb="13">
      <t>モウシコミ</t>
    </rPh>
    <rPh sb="13" eb="15">
      <t>ベッシ</t>
    </rPh>
    <rPh sb="15" eb="17">
      <t>キニュウ</t>
    </rPh>
    <phoneticPr fontId="54"/>
  </si>
  <si>
    <t>申込書シート</t>
    <rPh sb="0" eb="3">
      <t>モウシコミショ</t>
    </rPh>
    <phoneticPr fontId="54"/>
  </si>
  <si>
    <t>.</t>
    <phoneticPr fontId="54"/>
  </si>
  <si>
    <t>お申し込み元とお申し込み種類を選択します</t>
    <rPh sb="1" eb="2">
      <t>モウ</t>
    </rPh>
    <rPh sb="3" eb="4">
      <t>コ</t>
    </rPh>
    <rPh sb="5" eb="6">
      <t>モト</t>
    </rPh>
    <rPh sb="8" eb="9">
      <t>モウ</t>
    </rPh>
    <rPh sb="10" eb="11">
      <t>コ</t>
    </rPh>
    <rPh sb="12" eb="14">
      <t>シュルイ</t>
    </rPh>
    <rPh sb="15" eb="17">
      <t>センタク</t>
    </rPh>
    <phoneticPr fontId="54"/>
  </si>
  <si>
    <t>お申し込み元</t>
    <rPh sb="1" eb="2">
      <t>モウ</t>
    </rPh>
    <rPh sb="3" eb="4">
      <t>コ</t>
    </rPh>
    <rPh sb="5" eb="6">
      <t>モト</t>
    </rPh>
    <phoneticPr fontId="54"/>
  </si>
  <si>
    <t>ご契約される教育委員会／学校を選択します。</t>
    <rPh sb="1" eb="3">
      <t>ケイヤク</t>
    </rPh>
    <rPh sb="6" eb="8">
      <t>キョウイク</t>
    </rPh>
    <rPh sb="8" eb="11">
      <t>イインカイ</t>
    </rPh>
    <rPh sb="12" eb="14">
      <t>ガッコウ</t>
    </rPh>
    <rPh sb="15" eb="17">
      <t>センタク</t>
    </rPh>
    <phoneticPr fontId="54"/>
  </si>
  <si>
    <t>お申し込み種類</t>
    <phoneticPr fontId="54"/>
  </si>
  <si>
    <t>ご契約される申し込みパッケージを選択します。</t>
    <rPh sb="1" eb="3">
      <t>ケイヤク</t>
    </rPh>
    <rPh sb="6" eb="7">
      <t>モウ</t>
    </rPh>
    <rPh sb="8" eb="9">
      <t>コ</t>
    </rPh>
    <rPh sb="16" eb="18">
      <t>センタク</t>
    </rPh>
    <phoneticPr fontId="54"/>
  </si>
  <si>
    <t>選択したお申し込み元とお申し込み種類によって申込書シートおよび学校情報シートの記入欄の表示が変わります。</t>
    <rPh sb="12" eb="13">
      <t>モウ</t>
    </rPh>
    <rPh sb="14" eb="15">
      <t>コ</t>
    </rPh>
    <rPh sb="16" eb="18">
      <t>シュルイ</t>
    </rPh>
    <rPh sb="43" eb="45">
      <t>ヒョウジ</t>
    </rPh>
    <rPh sb="46" eb="47">
      <t>カ</t>
    </rPh>
    <phoneticPr fontId="54"/>
  </si>
  <si>
    <t>記入不要項目の背景色がグレーになります。</t>
    <rPh sb="2" eb="4">
      <t>フヨウ</t>
    </rPh>
    <rPh sb="4" eb="6">
      <t>コウモク</t>
    </rPh>
    <rPh sb="7" eb="10">
      <t>ハイケイショク</t>
    </rPh>
    <phoneticPr fontId="54"/>
  </si>
  <si>
    <t>選択した組み合わせにより、下に注意事項が表示される場合がありますのでご確認ください。</t>
    <rPh sb="0" eb="2">
      <t>センタク</t>
    </rPh>
    <rPh sb="4" eb="5">
      <t>ク</t>
    </rPh>
    <rPh sb="6" eb="7">
      <t>ア</t>
    </rPh>
    <rPh sb="13" eb="14">
      <t>シタ</t>
    </rPh>
    <rPh sb="15" eb="19">
      <t>チュウイジコウ</t>
    </rPh>
    <rPh sb="20" eb="22">
      <t>ヒョウジ</t>
    </rPh>
    <rPh sb="25" eb="27">
      <t>バアイ</t>
    </rPh>
    <rPh sb="35" eb="37">
      <t>カクニン</t>
    </rPh>
    <phoneticPr fontId="54"/>
  </si>
  <si>
    <t>承諾項目を確認の上、チェックをします</t>
    <rPh sb="0" eb="4">
      <t>ショウダクコウモク</t>
    </rPh>
    <rPh sb="5" eb="7">
      <t>カクニン</t>
    </rPh>
    <rPh sb="8" eb="9">
      <t>ウエ</t>
    </rPh>
    <phoneticPr fontId="54"/>
  </si>
  <si>
    <t>承諾項目</t>
    <rPh sb="0" eb="4">
      <t>ショウダクコウモク</t>
    </rPh>
    <phoneticPr fontId="54"/>
  </si>
  <si>
    <t>背景色がグレーの項目はチェック対象外です。押印済PDFファイルも必ずチェックが入った状態でご送付ください。</t>
    <rPh sb="0" eb="3">
      <t>ハイケイショク</t>
    </rPh>
    <rPh sb="8" eb="10">
      <t>コウモク</t>
    </rPh>
    <rPh sb="15" eb="18">
      <t>タイショウガイ</t>
    </rPh>
    <phoneticPr fontId="54"/>
  </si>
  <si>
    <t>契約情報を記入します</t>
    <rPh sb="0" eb="4">
      <t>ケイヤクジョウホウ</t>
    </rPh>
    <phoneticPr fontId="54"/>
  </si>
  <si>
    <t>申込区分～メールアドレス①</t>
    <rPh sb="0" eb="2">
      <t>モウシコミ</t>
    </rPh>
    <rPh sb="2" eb="4">
      <t>クブン</t>
    </rPh>
    <phoneticPr fontId="54"/>
  </si>
  <si>
    <t>入力必須</t>
  </si>
  <si>
    <t>申込区分</t>
    <rPh sb="0" eb="4">
      <t>モウシコミクブン</t>
    </rPh>
    <phoneticPr fontId="54"/>
  </si>
  <si>
    <t>まなびポケットを新規で申し込みする場合は「新規」</t>
    <phoneticPr fontId="14"/>
  </si>
  <si>
    <t>コンテンツ申し込みやID/台数の追加、契約内容のご変更の場合は「変更」</t>
    <rPh sb="13" eb="15">
      <t>ダイスウ</t>
    </rPh>
    <rPh sb="16" eb="18">
      <t>ツイカ</t>
    </rPh>
    <phoneticPr fontId="54"/>
  </si>
  <si>
    <t>まなびポケットを解約する場合は「廃止」を選択してください。「廃止」選択により利用開始希望年月日が廃止希望年月日になります。</t>
    <phoneticPr fontId="54"/>
  </si>
  <si>
    <t>申込内容詳細記載欄</t>
    <rPh sb="0" eb="1">
      <t>モウ</t>
    </rPh>
    <rPh sb="1" eb="2">
      <t>コ</t>
    </rPh>
    <rPh sb="2" eb="4">
      <t>ナイヨウ</t>
    </rPh>
    <rPh sb="4" eb="8">
      <t>ショウサイキサイ</t>
    </rPh>
    <rPh sb="8" eb="9">
      <t>ラン</t>
    </rPh>
    <phoneticPr fontId="54"/>
  </si>
  <si>
    <t>本申し込みにより申請する内容をご記入ください。</t>
  </si>
  <si>
    <t>利用開始希望年月日</t>
    <rPh sb="0" eb="4">
      <t>リヨウカイシ</t>
    </rPh>
    <rPh sb="4" eb="9">
      <t>キボウネンガッピ</t>
    </rPh>
    <phoneticPr fontId="14"/>
  </si>
  <si>
    <t>お申し込み日（受付日を0日）から５営業日目以降の日付を記入します。</t>
    <rPh sb="5" eb="6">
      <t>ヒキニュウ</t>
    </rPh>
    <phoneticPr fontId="14"/>
  </si>
  <si>
    <t>販売店名</t>
    <rPh sb="0" eb="4">
      <t>ハンバイテンメイ</t>
    </rPh>
    <phoneticPr fontId="54"/>
  </si>
  <si>
    <t>NTTコミュニケーションズまたはドコモビジネスソリューションズ以外の販売店経由でお申し込みする場合に記入します。</t>
    <rPh sb="31" eb="33">
      <t>イガイ</t>
    </rPh>
    <rPh sb="34" eb="37">
      <t>ハンバイテン</t>
    </rPh>
    <rPh sb="37" eb="39">
      <t>ケイユ</t>
    </rPh>
    <rPh sb="41" eb="42">
      <t>モウ</t>
    </rPh>
    <rPh sb="43" eb="44">
      <t>コ</t>
    </rPh>
    <rPh sb="47" eb="49">
      <t>バアイ</t>
    </rPh>
    <phoneticPr fontId="14"/>
  </si>
  <si>
    <t>アカウント通知書 送付先情報を記入します</t>
    <rPh sb="5" eb="8">
      <t>ツウチショ</t>
    </rPh>
    <rPh sb="9" eb="12">
      <t>ソウフサキ</t>
    </rPh>
    <rPh sb="12" eb="14">
      <t>ジョウホウ</t>
    </rPh>
    <phoneticPr fontId="54"/>
  </si>
  <si>
    <t>アカウント送付先メールアドレス</t>
    <rPh sb="5" eb="8">
      <t>ソウフサキ</t>
    </rPh>
    <phoneticPr fontId="54"/>
  </si>
  <si>
    <t>①は入力必須です。ご記入のメールアドレス宛にまなびポケットサービスデスクよりアカウント情報を送付いたします。</t>
    <rPh sb="10" eb="12">
      <t>キニュウ</t>
    </rPh>
    <rPh sb="20" eb="21">
      <t>アテ</t>
    </rPh>
    <rPh sb="43" eb="45">
      <t>ジョウホウ</t>
    </rPh>
    <rPh sb="46" eb="48">
      <t>ソウフ</t>
    </rPh>
    <phoneticPr fontId="54"/>
  </si>
  <si>
    <t>アカウント通知書 解凍パスワードを記入します</t>
    <rPh sb="5" eb="8">
      <t>ツウチショ</t>
    </rPh>
    <rPh sb="9" eb="11">
      <t>カイトウ</t>
    </rPh>
    <phoneticPr fontId="54"/>
  </si>
  <si>
    <t>まなびポケットの新規申し込み／学校追加を含む変更申し込みの場合にご記入ください。</t>
    <rPh sb="10" eb="11">
      <t>モウ</t>
    </rPh>
    <rPh sb="12" eb="13">
      <t>コ</t>
    </rPh>
    <rPh sb="22" eb="25">
      <t>ヘンコウモウ</t>
    </rPh>
    <rPh sb="26" eb="27">
      <t>コ</t>
    </rPh>
    <rPh sb="29" eb="31">
      <t>バアイ</t>
    </rPh>
    <phoneticPr fontId="14"/>
  </si>
  <si>
    <t>まなびポケットサービスデスクより送付されたアカウント通知書（Zipファイル）を解凍（展開）するためのパスワードです。</t>
    <rPh sb="16" eb="18">
      <t>ソウフ</t>
    </rPh>
    <rPh sb="39" eb="41">
      <t>カイトウ</t>
    </rPh>
    <rPh sb="42" eb="44">
      <t>テンカイ</t>
    </rPh>
    <phoneticPr fontId="14"/>
  </si>
  <si>
    <t>パスワード</t>
    <phoneticPr fontId="54"/>
  </si>
  <si>
    <t>設定可能文字数：半角英数記号7～16文字。</t>
    <phoneticPr fontId="14"/>
  </si>
  <si>
    <t>パスワードには半角英数字記号が使用できます。</t>
    <phoneticPr fontId="14"/>
  </si>
  <si>
    <t>利用可能記号　：　@ # $ % ^ &amp; * - _ + = [ ] { } | : , .? / ` ~; !</t>
    <phoneticPr fontId="14"/>
  </si>
  <si>
    <t>お支払い情報を記入します</t>
    <rPh sb="1" eb="3">
      <t>シハラ</t>
    </rPh>
    <rPh sb="4" eb="6">
      <t>ジョウホウ</t>
    </rPh>
    <phoneticPr fontId="54"/>
  </si>
  <si>
    <t>支払方法</t>
    <rPh sb="0" eb="2">
      <t>シハラ</t>
    </rPh>
    <rPh sb="2" eb="4">
      <t>ホウホウ</t>
    </rPh>
    <phoneticPr fontId="54"/>
  </si>
  <si>
    <t>支払方法を選択します。選択した支払方法によってお支払い情報の記入不要項目の背景色がグレーになります。</t>
    <rPh sb="0" eb="4">
      <t>シハライホウホウ</t>
    </rPh>
    <rPh sb="5" eb="7">
      <t>センタク</t>
    </rPh>
    <rPh sb="15" eb="17">
      <t>シハラ</t>
    </rPh>
    <rPh sb="17" eb="19">
      <t>ホウホウ</t>
    </rPh>
    <rPh sb="24" eb="26">
      <t>シハラ</t>
    </rPh>
    <rPh sb="27" eb="29">
      <t>ジョウホウ</t>
    </rPh>
    <phoneticPr fontId="54"/>
  </si>
  <si>
    <t>請求書送付先</t>
    <rPh sb="0" eb="3">
      <t>セイキュウショ</t>
    </rPh>
    <rPh sb="3" eb="6">
      <t>ソウフサキ</t>
    </rPh>
    <phoneticPr fontId="54"/>
  </si>
  <si>
    <t>請求書送付先を選択します。「契約者情報と同じ」を選択した場合、記入不要項目の背景色がグレーになります。</t>
    <rPh sb="0" eb="3">
      <t>セイキュウショ</t>
    </rPh>
    <rPh sb="3" eb="6">
      <t>ソウフサキ</t>
    </rPh>
    <rPh sb="7" eb="9">
      <t>センタク</t>
    </rPh>
    <rPh sb="24" eb="26">
      <t>センタク</t>
    </rPh>
    <phoneticPr fontId="54"/>
  </si>
  <si>
    <t>上記以外の項目</t>
    <rPh sb="0" eb="4">
      <t>ジョウキイガイ</t>
    </rPh>
    <rPh sb="5" eb="7">
      <t>コウモク</t>
    </rPh>
    <phoneticPr fontId="54"/>
  </si>
  <si>
    <t>背景色がグレーの項目および任意項目以外は入力必須</t>
    <rPh sb="0" eb="3">
      <t>ハイケイショク</t>
    </rPh>
    <rPh sb="8" eb="10">
      <t>コウモク</t>
    </rPh>
    <rPh sb="13" eb="15">
      <t>ニンイ</t>
    </rPh>
    <rPh sb="15" eb="17">
      <t>コウモク</t>
    </rPh>
    <rPh sb="17" eb="19">
      <t>イガイ</t>
    </rPh>
    <rPh sb="20" eb="24">
      <t>ニュウリョクヒッス</t>
    </rPh>
    <phoneticPr fontId="54"/>
  </si>
  <si>
    <t>申込書選択のお申し込み元に「教育委員会」を選択した場合は、教育委員会情報</t>
    <rPh sb="0" eb="3">
      <t>モウシコミショ</t>
    </rPh>
    <rPh sb="3" eb="5">
      <t>センタク</t>
    </rPh>
    <rPh sb="7" eb="8">
      <t>モウ</t>
    </rPh>
    <rPh sb="9" eb="10">
      <t>コ</t>
    </rPh>
    <rPh sb="11" eb="12">
      <t>モト</t>
    </rPh>
    <rPh sb="14" eb="19">
      <t>キョウイクイインカイ</t>
    </rPh>
    <rPh sb="21" eb="23">
      <t>センタク</t>
    </rPh>
    <rPh sb="25" eb="27">
      <t>バアイ</t>
    </rPh>
    <rPh sb="29" eb="34">
      <t>キョウイクイインカイ</t>
    </rPh>
    <rPh sb="34" eb="36">
      <t>ジョウホウ</t>
    </rPh>
    <phoneticPr fontId="54"/>
  </si>
  <si>
    <t>「学校単独（公立）」または「学校単独（私立国立）」を選択した場合は、学校・学校管理者情報を記入します</t>
    <rPh sb="1" eb="5">
      <t>ガッコウタンドク</t>
    </rPh>
    <rPh sb="6" eb="8">
      <t>コウリツ</t>
    </rPh>
    <rPh sb="14" eb="18">
      <t>ガッコウタンドク</t>
    </rPh>
    <rPh sb="19" eb="21">
      <t>シリツ</t>
    </rPh>
    <rPh sb="21" eb="23">
      <t>コクリツ</t>
    </rPh>
    <rPh sb="34" eb="36">
      <t>ガッコウ</t>
    </rPh>
    <rPh sb="37" eb="42">
      <t>ガッコウカンリシャ</t>
    </rPh>
    <phoneticPr fontId="54"/>
  </si>
  <si>
    <t>教育委員会名や管理者名、住所等は契約情報に記入した内容が表示されます。必要に応じてご変更ください。</t>
    <rPh sb="0" eb="5">
      <t>キョウイクイインカイ</t>
    </rPh>
    <rPh sb="5" eb="6">
      <t>メイ</t>
    </rPh>
    <rPh sb="7" eb="10">
      <t>カンリシャ</t>
    </rPh>
    <rPh sb="10" eb="11">
      <t>メイ</t>
    </rPh>
    <rPh sb="12" eb="14">
      <t>ジュウショ</t>
    </rPh>
    <rPh sb="14" eb="15">
      <t>トウ</t>
    </rPh>
    <rPh sb="16" eb="18">
      <t>ケイヤク</t>
    </rPh>
    <rPh sb="18" eb="20">
      <t>ジョウホウ</t>
    </rPh>
    <rPh sb="25" eb="27">
      <t>ナイヨウ</t>
    </rPh>
    <rPh sb="28" eb="30">
      <t>ヒョウジ</t>
    </rPh>
    <phoneticPr fontId="54"/>
  </si>
  <si>
    <t>各記入項目</t>
    <rPh sb="0" eb="1">
      <t>カク</t>
    </rPh>
    <phoneticPr fontId="54"/>
  </si>
  <si>
    <t>背景色がグレーの項目および任意項目以外は入力必須</t>
    <rPh sb="0" eb="3">
      <t>ハイケイショク</t>
    </rPh>
    <rPh sb="8" eb="10">
      <t>コウモク</t>
    </rPh>
    <rPh sb="13" eb="15">
      <t>ニンイ</t>
    </rPh>
    <rPh sb="15" eb="17">
      <t>コウモク</t>
    </rPh>
    <rPh sb="17" eb="19">
      <t>イガイ</t>
    </rPh>
    <phoneticPr fontId="54"/>
  </si>
  <si>
    <t>（教育委員会）</t>
    <rPh sb="1" eb="6">
      <t>キョウイクイインカイ</t>
    </rPh>
    <phoneticPr fontId="54"/>
  </si>
  <si>
    <t>（学校単独）</t>
    <rPh sb="1" eb="3">
      <t>ガッコウ</t>
    </rPh>
    <rPh sb="3" eb="5">
      <t>タンドク</t>
    </rPh>
    <phoneticPr fontId="54"/>
  </si>
  <si>
    <t>コンテンツ申し込み欄の記入をします</t>
    <rPh sb="5" eb="6">
      <t>モウ</t>
    </rPh>
    <rPh sb="7" eb="8">
      <t>コ</t>
    </rPh>
    <rPh sb="9" eb="10">
      <t>ラン</t>
    </rPh>
    <phoneticPr fontId="54"/>
  </si>
  <si>
    <t>申し込むコンテンツが11個以上の場合には、左にある「＋」ボタンをクリックし非表示の記入欄を表示します。</t>
    <rPh sb="0" eb="1">
      <t>モウ</t>
    </rPh>
    <rPh sb="2" eb="3">
      <t>コ</t>
    </rPh>
    <rPh sb="12" eb="13">
      <t>コ</t>
    </rPh>
    <rPh sb="13" eb="15">
      <t>イジョウ</t>
    </rPh>
    <rPh sb="16" eb="18">
      <t>バアイ</t>
    </rPh>
    <rPh sb="21" eb="22">
      <t>ヒダリ</t>
    </rPh>
    <rPh sb="37" eb="40">
      <t>ヒヒョウジ</t>
    </rPh>
    <rPh sb="41" eb="43">
      <t>キニュウ</t>
    </rPh>
    <rPh sb="43" eb="44">
      <t>ラン</t>
    </rPh>
    <rPh sb="45" eb="47">
      <t>ヒョウジ</t>
    </rPh>
    <phoneticPr fontId="54"/>
  </si>
  <si>
    <t>申し込み有無</t>
  </si>
  <si>
    <t>コンテンツを申し込みする場合は、申し込み有無に「申し込みする」を選択します。</t>
    <rPh sb="6" eb="7">
      <t>モウ</t>
    </rPh>
    <rPh sb="8" eb="9">
      <t>コ</t>
    </rPh>
    <rPh sb="12" eb="14">
      <t>バアイ</t>
    </rPh>
    <rPh sb="16" eb="17">
      <t>モウ</t>
    </rPh>
    <rPh sb="18" eb="19">
      <t>コ</t>
    </rPh>
    <rPh sb="20" eb="22">
      <t>ウム</t>
    </rPh>
    <rPh sb="24" eb="25">
      <t>モウ</t>
    </rPh>
    <rPh sb="26" eb="27">
      <t>コ</t>
    </rPh>
    <rPh sb="32" eb="34">
      <t>センタク</t>
    </rPh>
    <phoneticPr fontId="54"/>
  </si>
  <si>
    <t>コンテンツを申し込みしない場合は、申し込み有無に「申し込みしない」を選択します。</t>
    <rPh sb="6" eb="7">
      <t>モウ</t>
    </rPh>
    <rPh sb="8" eb="9">
      <t>コ</t>
    </rPh>
    <rPh sb="13" eb="15">
      <t>バアイ</t>
    </rPh>
    <rPh sb="17" eb="18">
      <t>モウ</t>
    </rPh>
    <rPh sb="19" eb="20">
      <t>コ</t>
    </rPh>
    <rPh sb="21" eb="23">
      <t>ウム</t>
    </rPh>
    <rPh sb="25" eb="26">
      <t>モウ</t>
    </rPh>
    <rPh sb="27" eb="28">
      <t>コ</t>
    </rPh>
    <rPh sb="34" eb="36">
      <t>センタク</t>
    </rPh>
    <phoneticPr fontId="54"/>
  </si>
  <si>
    <t>無償コンテンツの利用を終了する場合は申し込み有無に「コンテンツ利用終了（無償のみ）」を選択します。</t>
    <rPh sb="0" eb="2">
      <t>ムショウ</t>
    </rPh>
    <rPh sb="8" eb="10">
      <t>リヨウ</t>
    </rPh>
    <rPh sb="11" eb="13">
      <t>シュウリョウ</t>
    </rPh>
    <rPh sb="15" eb="17">
      <t>バアイ</t>
    </rPh>
    <rPh sb="18" eb="19">
      <t>モウ</t>
    </rPh>
    <rPh sb="20" eb="21">
      <t>コ</t>
    </rPh>
    <rPh sb="22" eb="24">
      <t>ウム</t>
    </rPh>
    <rPh sb="31" eb="33">
      <t>リヨウ</t>
    </rPh>
    <rPh sb="33" eb="35">
      <t>シュウリョウ</t>
    </rPh>
    <rPh sb="36" eb="38">
      <t>ムショウ</t>
    </rPh>
    <rPh sb="43" eb="45">
      <t>センタク</t>
    </rPh>
    <phoneticPr fontId="54"/>
  </si>
  <si>
    <t>コンテンツ名</t>
    <rPh sb="5" eb="6">
      <t>メイ</t>
    </rPh>
    <phoneticPr fontId="54"/>
  </si>
  <si>
    <r>
      <t>今回申し込むコンテンツ名を選択します。</t>
    </r>
    <r>
      <rPr>
        <sz val="11"/>
        <color theme="5"/>
        <rFont val="Meiryo UI"/>
        <family val="3"/>
        <charset val="128"/>
      </rPr>
      <t>※</t>
    </r>
    <r>
      <rPr>
        <sz val="11"/>
        <color theme="1"/>
        <rFont val="Meiryo UI"/>
        <family val="3"/>
        <charset val="128"/>
      </rPr>
      <t>すでにお申し込み済のコンテンツを選択する必要はありません。</t>
    </r>
    <rPh sb="0" eb="2">
      <t>コンカイ</t>
    </rPh>
    <rPh sb="2" eb="3">
      <t>モウ</t>
    </rPh>
    <rPh sb="4" eb="5">
      <t>コ</t>
    </rPh>
    <rPh sb="11" eb="12">
      <t>メイ</t>
    </rPh>
    <rPh sb="13" eb="15">
      <t>センタク</t>
    </rPh>
    <rPh sb="24" eb="25">
      <t>モウ</t>
    </rPh>
    <rPh sb="26" eb="27">
      <t>コ</t>
    </rPh>
    <rPh sb="28" eb="29">
      <t>スミ</t>
    </rPh>
    <rPh sb="36" eb="38">
      <t>センタク</t>
    </rPh>
    <rPh sb="40" eb="42">
      <t>ヒツヨウ</t>
    </rPh>
    <phoneticPr fontId="54"/>
  </si>
  <si>
    <t>利用月数</t>
    <rPh sb="0" eb="4">
      <t>リヨウツキスウ</t>
    </rPh>
    <phoneticPr fontId="54"/>
  </si>
  <si>
    <r>
      <t>申し込みするコンテンツの利用月数を記入します。</t>
    </r>
    <r>
      <rPr>
        <sz val="11"/>
        <color theme="5"/>
        <rFont val="Meiryo UI"/>
        <family val="3"/>
        <charset val="128"/>
      </rPr>
      <t>※</t>
    </r>
    <r>
      <rPr>
        <sz val="11"/>
        <color theme="1"/>
        <rFont val="Meiryo UI"/>
        <family val="3"/>
        <charset val="128"/>
      </rPr>
      <t>無料コンテンツの場合は記入不要</t>
    </r>
    <rPh sb="12" eb="14">
      <t>リヨウ</t>
    </rPh>
    <rPh sb="14" eb="16">
      <t>ツキスウ</t>
    </rPh>
    <rPh sb="24" eb="26">
      <t>ムリョウ</t>
    </rPh>
    <rPh sb="32" eb="34">
      <t>バアイ</t>
    </rPh>
    <phoneticPr fontId="54"/>
  </si>
  <si>
    <t>（日単位ではなく利用開始月および利用終了月を1ヶ月とした月数・・・1月20日利用開始3月31日利用終了の場合：３）</t>
    <phoneticPr fontId="14"/>
  </si>
  <si>
    <t>利用期間（開始日）</t>
    <phoneticPr fontId="54"/>
  </si>
  <si>
    <r>
      <t>お申し込み日（受付日を0日）から５営業日目以降の日付を記</t>
    </r>
    <r>
      <rPr>
        <sz val="11"/>
        <rFont val="Meiryo UI"/>
        <family val="3"/>
        <charset val="128"/>
      </rPr>
      <t>入します。</t>
    </r>
    <rPh sb="1" eb="2">
      <t>モウ</t>
    </rPh>
    <rPh sb="3" eb="4">
      <t>コ</t>
    </rPh>
    <rPh sb="5" eb="6">
      <t>ヒ</t>
    </rPh>
    <rPh sb="7" eb="9">
      <t>ウケツケ</t>
    </rPh>
    <rPh sb="9" eb="10">
      <t>ビ</t>
    </rPh>
    <rPh sb="12" eb="13">
      <t>ニチ</t>
    </rPh>
    <rPh sb="17" eb="20">
      <t>エイギョウビ</t>
    </rPh>
    <rPh sb="20" eb="21">
      <t>メ</t>
    </rPh>
    <rPh sb="21" eb="23">
      <t>イコウ</t>
    </rPh>
    <rPh sb="24" eb="26">
      <t>ヒヅケ</t>
    </rPh>
    <phoneticPr fontId="54"/>
  </si>
  <si>
    <r>
      <rPr>
        <sz val="11"/>
        <color theme="5"/>
        <rFont val="Meiryo UI"/>
        <family val="3"/>
        <charset val="128"/>
      </rPr>
      <t>※</t>
    </r>
    <r>
      <rPr>
        <sz val="11"/>
        <color theme="1"/>
        <rFont val="Meiryo UI"/>
        <family val="3"/>
        <charset val="128"/>
      </rPr>
      <t>コンテンツによって利用開始までに要する期間が異なりますので利用開始可能な日付をご確認の上、ご記入ください。</t>
    </r>
    <rPh sb="17" eb="18">
      <t>ヨウ</t>
    </rPh>
    <rPh sb="30" eb="32">
      <t>リヨウ</t>
    </rPh>
    <rPh sb="37" eb="39">
      <t>ヒヅケ</t>
    </rPh>
    <rPh sb="44" eb="45">
      <t>ウエ</t>
    </rPh>
    <rPh sb="47" eb="49">
      <t>キニュウ</t>
    </rPh>
    <phoneticPr fontId="14"/>
  </si>
  <si>
    <t>利用期間（終了日）</t>
    <phoneticPr fontId="54"/>
  </si>
  <si>
    <r>
      <t>利用月数と利用期間（開始日）を入力すると、利用期間（終了日）は自動で表示されます。</t>
    </r>
    <r>
      <rPr>
        <sz val="11"/>
        <color theme="5"/>
        <rFont val="Meiryo UI"/>
        <family val="3"/>
        <charset val="128"/>
      </rPr>
      <t>※</t>
    </r>
    <r>
      <rPr>
        <sz val="11"/>
        <color theme="1"/>
        <rFont val="Meiryo UI"/>
        <family val="3"/>
        <charset val="128"/>
      </rPr>
      <t>無料コンテンツの場合は記入不要</t>
    </r>
    <rPh sb="0" eb="4">
      <t>リヨウツキスウ</t>
    </rPh>
    <rPh sb="5" eb="9">
      <t>リヨウキカン</t>
    </rPh>
    <rPh sb="10" eb="13">
      <t>カイシビ</t>
    </rPh>
    <rPh sb="15" eb="17">
      <t>ニュウリョク</t>
    </rPh>
    <rPh sb="21" eb="25">
      <t>リヨウキカン</t>
    </rPh>
    <rPh sb="26" eb="29">
      <t>シュウリョウビ</t>
    </rPh>
    <rPh sb="31" eb="33">
      <t>ジドウ</t>
    </rPh>
    <rPh sb="34" eb="36">
      <t>ヒョウジ</t>
    </rPh>
    <phoneticPr fontId="54"/>
  </si>
  <si>
    <t>数量（課金対象）</t>
    <phoneticPr fontId="54"/>
  </si>
  <si>
    <r>
      <t>課金対象の数量を記入します。 トライアル利用の場合は利用数を記入します。</t>
    </r>
    <r>
      <rPr>
        <sz val="11"/>
        <color theme="5"/>
        <rFont val="Meiryo UI"/>
        <family val="3"/>
        <charset val="128"/>
      </rPr>
      <t>※</t>
    </r>
    <r>
      <rPr>
        <sz val="11"/>
        <color theme="1"/>
        <rFont val="Meiryo UI"/>
        <family val="3"/>
        <charset val="128"/>
      </rPr>
      <t>無料コンテンツの場合は記入不要</t>
    </r>
    <rPh sb="20" eb="22">
      <t>リヨウ</t>
    </rPh>
    <rPh sb="23" eb="25">
      <t>バアイ</t>
    </rPh>
    <rPh sb="26" eb="29">
      <t>リヨウスウ</t>
    </rPh>
    <phoneticPr fontId="54"/>
  </si>
  <si>
    <t>追加申し込みの場合は、追加分の数量を記入します。すでに申し込み済のIDなどの数量は含めないでください。</t>
    <rPh sb="0" eb="2">
      <t>ツイカ</t>
    </rPh>
    <rPh sb="2" eb="3">
      <t>モウ</t>
    </rPh>
    <rPh sb="4" eb="5">
      <t>コ</t>
    </rPh>
    <rPh sb="7" eb="9">
      <t>バアイ</t>
    </rPh>
    <rPh sb="11" eb="14">
      <t>ツイカブン</t>
    </rPh>
    <rPh sb="15" eb="17">
      <t>スウリョウ</t>
    </rPh>
    <rPh sb="27" eb="28">
      <t>モウ</t>
    </rPh>
    <rPh sb="38" eb="40">
      <t>スウリョウ</t>
    </rPh>
    <rPh sb="41" eb="42">
      <t>フク</t>
    </rPh>
    <phoneticPr fontId="54"/>
  </si>
  <si>
    <t>単位</t>
    <rPh sb="0" eb="2">
      <t>タンイ</t>
    </rPh>
    <phoneticPr fontId="54"/>
  </si>
  <si>
    <r>
      <t>申し込むコンテンツに定められている単位を選択します。</t>
    </r>
    <r>
      <rPr>
        <sz val="11"/>
        <color theme="5"/>
        <rFont val="Meiryo UI"/>
        <family val="3"/>
        <charset val="128"/>
      </rPr>
      <t>※</t>
    </r>
    <r>
      <rPr>
        <sz val="11"/>
        <color theme="1"/>
        <rFont val="Meiryo UI"/>
        <family val="3"/>
        <charset val="128"/>
      </rPr>
      <t>無料コンテンツの場合は選択不要</t>
    </r>
    <rPh sb="38" eb="40">
      <t>センタク</t>
    </rPh>
    <phoneticPr fontId="54"/>
  </si>
  <si>
    <t>単価</t>
    <rPh sb="0" eb="2">
      <t>タンカ</t>
    </rPh>
    <phoneticPr fontId="54"/>
  </si>
  <si>
    <t>申し込むコンテンツで定められている単価を記入します。単位が一式の場合には単価がないため「0」を記入します。</t>
    <phoneticPr fontId="54"/>
  </si>
  <si>
    <r>
      <rPr>
        <sz val="11"/>
        <color theme="5"/>
        <rFont val="Meiryo UI"/>
        <family val="3"/>
        <charset val="128"/>
      </rPr>
      <t>※</t>
    </r>
    <r>
      <rPr>
        <sz val="11"/>
        <color theme="1"/>
        <rFont val="Meiryo UI"/>
        <family val="3"/>
        <charset val="128"/>
      </rPr>
      <t>販売店契約によるお申し込みの場合は記入の必要はありません。</t>
    </r>
    <rPh sb="10" eb="11">
      <t>モウ</t>
    </rPh>
    <rPh sb="12" eb="13">
      <t>コ</t>
    </rPh>
    <phoneticPr fontId="14"/>
  </si>
  <si>
    <t>小計金額</t>
    <rPh sb="0" eb="4">
      <t>ショウケイキンガク</t>
    </rPh>
    <phoneticPr fontId="54"/>
  </si>
  <si>
    <t>数量×単価で算出される値または単位が一式の場合は一式の金額を記入します。</t>
  </si>
  <si>
    <t>注意事項</t>
    <rPh sb="0" eb="4">
      <t>チュウイジコウ</t>
    </rPh>
    <phoneticPr fontId="54"/>
  </si>
  <si>
    <t>選択したコンテンツ名によって表示される「注意事項」が異なります。表示された際にはご確認ください。</t>
    <rPh sb="0" eb="2">
      <t>センタク</t>
    </rPh>
    <rPh sb="9" eb="10">
      <t>メイ</t>
    </rPh>
    <rPh sb="14" eb="16">
      <t>ヒョウジ</t>
    </rPh>
    <rPh sb="20" eb="24">
      <t>チュウイジコウ</t>
    </rPh>
    <rPh sb="26" eb="27">
      <t>コト</t>
    </rPh>
    <rPh sb="32" eb="34">
      <t>ヒョウジ</t>
    </rPh>
    <rPh sb="37" eb="38">
      <t>サイ</t>
    </rPh>
    <rPh sb="41" eb="43">
      <t>カクニン</t>
    </rPh>
    <phoneticPr fontId="54"/>
  </si>
  <si>
    <t>申し込むコンテンツに初期費用等がある場合は費用に関する情報を記入します（初期費用などがない場合には記入不要です）</t>
    <rPh sb="0" eb="1">
      <t>モウ</t>
    </rPh>
    <rPh sb="2" eb="3">
      <t>コ</t>
    </rPh>
    <rPh sb="10" eb="12">
      <t>ショキ</t>
    </rPh>
    <rPh sb="12" eb="14">
      <t>ヒヨウ</t>
    </rPh>
    <rPh sb="14" eb="15">
      <t>トウ</t>
    </rPh>
    <rPh sb="18" eb="20">
      <t>バアイ</t>
    </rPh>
    <rPh sb="21" eb="23">
      <t>ヒヨウ</t>
    </rPh>
    <rPh sb="24" eb="25">
      <t>カン</t>
    </rPh>
    <rPh sb="27" eb="29">
      <t>ジョウホウ</t>
    </rPh>
    <rPh sb="36" eb="40">
      <t>ショキヒヨウ</t>
    </rPh>
    <rPh sb="45" eb="47">
      <t>バアイ</t>
    </rPh>
    <phoneticPr fontId="54"/>
  </si>
  <si>
    <t>今回申し込むコンテンツの中で初期費用や研修費用、設定費用等があるコンテンツ名を選択します。</t>
    <rPh sb="19" eb="23">
      <t>ケンシュウヒヨウ</t>
    </rPh>
    <rPh sb="24" eb="28">
      <t>セッテイヒヨウ</t>
    </rPh>
    <phoneticPr fontId="14"/>
  </si>
  <si>
    <t>費用分類</t>
    <rPh sb="0" eb="4">
      <t>ヒヨウブンルイ</t>
    </rPh>
    <phoneticPr fontId="54"/>
  </si>
  <si>
    <t>どのような主旨の費用であるかを記入します。　例：初期費用、研修費用、設定費用、管理費用…</t>
    <rPh sb="5" eb="7">
      <t>シュシ</t>
    </rPh>
    <rPh sb="8" eb="10">
      <t>ヒヨウ</t>
    </rPh>
    <rPh sb="22" eb="23">
      <t>レイ</t>
    </rPh>
    <rPh sb="24" eb="26">
      <t>ショキ</t>
    </rPh>
    <rPh sb="26" eb="28">
      <t>ヒヨウ</t>
    </rPh>
    <rPh sb="29" eb="31">
      <t>ケンシュウ</t>
    </rPh>
    <rPh sb="31" eb="33">
      <t>ヒヨウ</t>
    </rPh>
    <rPh sb="34" eb="36">
      <t>セッテイ</t>
    </rPh>
    <rPh sb="36" eb="38">
      <t>ヒヨウ</t>
    </rPh>
    <rPh sb="39" eb="43">
      <t>カンリヒヨウ</t>
    </rPh>
    <phoneticPr fontId="14"/>
  </si>
  <si>
    <t>申し込むコンテンツに定められている単位を選択します。</t>
    <phoneticPr fontId="54"/>
  </si>
  <si>
    <t>コンテンツの学年別表示設定の申し込み有無を記入します</t>
    <rPh sb="14" eb="15">
      <t>モウ</t>
    </rPh>
    <rPh sb="16" eb="17">
      <t>コ</t>
    </rPh>
    <rPh sb="18" eb="20">
      <t>ウム</t>
    </rPh>
    <phoneticPr fontId="54"/>
  </si>
  <si>
    <t>コンテンツの学年別表示設定については、下記URLの【コンテンツの学年別表示設定について】をご覧ください。</t>
    <rPh sb="19" eb="21">
      <t>カキ</t>
    </rPh>
    <rPh sb="46" eb="47">
      <t>ラン</t>
    </rPh>
    <phoneticPr fontId="54"/>
  </si>
  <si>
    <t>https://manabipocket.ed-cl.com/wp/wp-content/uploads/2024/02/content_grade_display_setting.pdf</t>
  </si>
  <si>
    <t>コンテンツの学年別表示設定を申し込みする場合は申し込み有無に「申し込みする」を選択します。</t>
    <phoneticPr fontId="54"/>
  </si>
  <si>
    <t>申し込みをしない場合は申し込み有無に「申し込みしない」を選択します。</t>
    <rPh sb="0" eb="1">
      <t>モウ</t>
    </rPh>
    <rPh sb="2" eb="3">
      <t>コ</t>
    </rPh>
    <rPh sb="8" eb="10">
      <t>バアイ</t>
    </rPh>
    <phoneticPr fontId="54"/>
  </si>
  <si>
    <t>すでにご利用中の場合や期間を空けず継続して利用する場合には申し込むことができません。申し込み有無に「申し込み済み」を選択します。</t>
    <rPh sb="4" eb="7">
      <t>リヨウチュウ</t>
    </rPh>
    <rPh sb="8" eb="10">
      <t>バアイ</t>
    </rPh>
    <rPh sb="11" eb="13">
      <t>キカン</t>
    </rPh>
    <rPh sb="14" eb="15">
      <t>ア</t>
    </rPh>
    <rPh sb="17" eb="19">
      <t>ケイゾク</t>
    </rPh>
    <rPh sb="21" eb="23">
      <t>リヨウ</t>
    </rPh>
    <rPh sb="25" eb="27">
      <t>バアイ</t>
    </rPh>
    <rPh sb="29" eb="30">
      <t>モウ</t>
    </rPh>
    <rPh sb="31" eb="32">
      <t>コ</t>
    </rPh>
    <rPh sb="54" eb="55">
      <t>ス</t>
    </rPh>
    <phoneticPr fontId="54"/>
  </si>
  <si>
    <t>※</t>
    <phoneticPr fontId="54"/>
  </si>
  <si>
    <t>（教育委員会等で）複数校を申し込みの際に「申し込みする／申し込みしない／申し込み済み」が学校によって異なる場合は以下を参考に選択してください。</t>
    <rPh sb="1" eb="6">
      <t>キョウイクイインカイ</t>
    </rPh>
    <rPh sb="6" eb="7">
      <t>トウ</t>
    </rPh>
    <rPh sb="18" eb="19">
      <t>サイ</t>
    </rPh>
    <rPh sb="21" eb="22">
      <t>モウ</t>
    </rPh>
    <rPh sb="23" eb="24">
      <t>コ</t>
    </rPh>
    <rPh sb="28" eb="29">
      <t>モウ</t>
    </rPh>
    <rPh sb="30" eb="31">
      <t>コ</t>
    </rPh>
    <rPh sb="36" eb="37">
      <t>モウ</t>
    </rPh>
    <rPh sb="38" eb="39">
      <t>コ</t>
    </rPh>
    <rPh sb="40" eb="41">
      <t>ス</t>
    </rPh>
    <rPh sb="44" eb="46">
      <t>ガッコウ</t>
    </rPh>
    <rPh sb="50" eb="51">
      <t>コト</t>
    </rPh>
    <rPh sb="53" eb="55">
      <t>バアイ</t>
    </rPh>
    <rPh sb="56" eb="58">
      <t>イカ</t>
    </rPh>
    <rPh sb="59" eb="61">
      <t>サンコウ</t>
    </rPh>
    <rPh sb="62" eb="64">
      <t>センタク</t>
    </rPh>
    <phoneticPr fontId="54"/>
  </si>
  <si>
    <t>１校でも「申し込みする」学校があれば「申し込みする」を選択します。</t>
    <rPh sb="1" eb="2">
      <t>コウ</t>
    </rPh>
    <rPh sb="5" eb="6">
      <t>モウ</t>
    </rPh>
    <rPh sb="7" eb="8">
      <t>コ</t>
    </rPh>
    <rPh sb="12" eb="14">
      <t>ガッコウ</t>
    </rPh>
    <rPh sb="19" eb="20">
      <t>モウ</t>
    </rPh>
    <rPh sb="21" eb="22">
      <t>コ</t>
    </rPh>
    <rPh sb="27" eb="29">
      <t>センタク</t>
    </rPh>
    <phoneticPr fontId="54"/>
  </si>
  <si>
    <t>今回の申し込みでは新しく「申し込みする」学校がなく「申し込みしない／申し込み済み」が混在する場合は「申し込み済み」を選択します。</t>
    <rPh sb="0" eb="2">
      <t>コンカイ</t>
    </rPh>
    <rPh sb="3" eb="4">
      <t>モウ</t>
    </rPh>
    <rPh sb="5" eb="6">
      <t>コ</t>
    </rPh>
    <rPh sb="9" eb="10">
      <t>アタラ</t>
    </rPh>
    <rPh sb="13" eb="14">
      <t>モウ</t>
    </rPh>
    <rPh sb="15" eb="16">
      <t>コ</t>
    </rPh>
    <rPh sb="20" eb="22">
      <t>ガッコウ</t>
    </rPh>
    <rPh sb="26" eb="27">
      <t>モウ</t>
    </rPh>
    <rPh sb="28" eb="29">
      <t>コ</t>
    </rPh>
    <rPh sb="34" eb="35">
      <t>モウ</t>
    </rPh>
    <rPh sb="36" eb="37">
      <t>コ</t>
    </rPh>
    <rPh sb="38" eb="39">
      <t>ス</t>
    </rPh>
    <rPh sb="42" eb="44">
      <t>コンザイ</t>
    </rPh>
    <rPh sb="46" eb="48">
      <t>バアイ</t>
    </rPh>
    <rPh sb="50" eb="51">
      <t>モウ</t>
    </rPh>
    <rPh sb="52" eb="53">
      <t>コ</t>
    </rPh>
    <rPh sb="54" eb="55">
      <t>ス</t>
    </rPh>
    <rPh sb="58" eb="60">
      <t>センタク</t>
    </rPh>
    <phoneticPr fontId="54"/>
  </si>
  <si>
    <t>「まなホーダイ」をお申し込みの場合に記入します</t>
    <phoneticPr fontId="54"/>
  </si>
  <si>
    <t>申し込みする場合は、申し込み有無に「申し込みする」を選択します。</t>
    <rPh sb="0" eb="1">
      <t>モウ</t>
    </rPh>
    <rPh sb="2" eb="3">
      <t>コ</t>
    </rPh>
    <rPh sb="6" eb="8">
      <t>バアイ</t>
    </rPh>
    <rPh sb="10" eb="11">
      <t>モウ</t>
    </rPh>
    <rPh sb="12" eb="13">
      <t>コ</t>
    </rPh>
    <rPh sb="14" eb="16">
      <t>ウム</t>
    </rPh>
    <rPh sb="18" eb="19">
      <t>モウ</t>
    </rPh>
    <rPh sb="20" eb="21">
      <t>コ</t>
    </rPh>
    <rPh sb="26" eb="28">
      <t>センタク</t>
    </rPh>
    <phoneticPr fontId="54"/>
  </si>
  <si>
    <t>申し込みしない場合は、申し込み有無に「申し込みしない」を選択します。</t>
    <rPh sb="0" eb="1">
      <t>モウ</t>
    </rPh>
    <rPh sb="2" eb="3">
      <t>コ</t>
    </rPh>
    <rPh sb="7" eb="9">
      <t>バアイ</t>
    </rPh>
    <rPh sb="11" eb="12">
      <t>モウ</t>
    </rPh>
    <rPh sb="13" eb="14">
      <t>コ</t>
    </rPh>
    <rPh sb="15" eb="17">
      <t>ウム</t>
    </rPh>
    <rPh sb="19" eb="20">
      <t>モウ</t>
    </rPh>
    <rPh sb="21" eb="22">
      <t>コ</t>
    </rPh>
    <rPh sb="28" eb="30">
      <t>センタク</t>
    </rPh>
    <phoneticPr fontId="54"/>
  </si>
  <si>
    <t>月数</t>
    <rPh sb="0" eb="2">
      <t>ツキスウ</t>
    </rPh>
    <phoneticPr fontId="54"/>
  </si>
  <si>
    <t>利用月数を記入します。</t>
    <rPh sb="0" eb="2">
      <t>リヨウ</t>
    </rPh>
    <rPh sb="2" eb="4">
      <t>ツキスウ</t>
    </rPh>
    <phoneticPr fontId="54"/>
  </si>
  <si>
    <t>（日単位ではなく利用開始月および利用終了月を1ヶ月とした月数・・・1月20日利用開始3月10日利用終了の場合：３）</t>
    <phoneticPr fontId="14"/>
  </si>
  <si>
    <t>お申し込み日（受付日を0日）から５営業日目以降の日付を記入します。</t>
    <rPh sb="1" eb="2">
      <t>モウ</t>
    </rPh>
    <rPh sb="3" eb="4">
      <t>コ</t>
    </rPh>
    <rPh sb="5" eb="6">
      <t>ヒ</t>
    </rPh>
    <rPh sb="7" eb="9">
      <t>ウケツケ</t>
    </rPh>
    <rPh sb="9" eb="10">
      <t>ビ</t>
    </rPh>
    <rPh sb="12" eb="13">
      <t>ニチ</t>
    </rPh>
    <rPh sb="17" eb="20">
      <t>エイギョウビ</t>
    </rPh>
    <rPh sb="20" eb="21">
      <t>メ</t>
    </rPh>
    <rPh sb="21" eb="23">
      <t>イコウ</t>
    </rPh>
    <rPh sb="24" eb="26">
      <t>ヒヅケ</t>
    </rPh>
    <phoneticPr fontId="54"/>
  </si>
  <si>
    <t>利用月数と利用期間（開始日）を入力すると、利用期間（終了日）は自動で表示されます。</t>
    <rPh sb="0" eb="4">
      <t>リヨウツキスウ</t>
    </rPh>
    <rPh sb="5" eb="9">
      <t>リヨウキカン</t>
    </rPh>
    <rPh sb="10" eb="13">
      <t>カイシビ</t>
    </rPh>
    <rPh sb="15" eb="17">
      <t>ニュウリョク</t>
    </rPh>
    <rPh sb="21" eb="25">
      <t>リヨウキカン</t>
    </rPh>
    <rPh sb="26" eb="29">
      <t>シュウリョウビ</t>
    </rPh>
    <rPh sb="31" eb="33">
      <t>ジドウ</t>
    </rPh>
    <rPh sb="34" eb="36">
      <t>ヒョウジ</t>
    </rPh>
    <phoneticPr fontId="54"/>
  </si>
  <si>
    <t>数量</t>
    <phoneticPr fontId="54"/>
  </si>
  <si>
    <t>課金対象の数量を記入します。</t>
  </si>
  <si>
    <t>追加申し込みの場合は、追加分の数量を記入します。すでに申し込み済のID数は含めないでください。</t>
    <rPh sb="0" eb="2">
      <t>ツイカ</t>
    </rPh>
    <rPh sb="2" eb="3">
      <t>モウ</t>
    </rPh>
    <rPh sb="4" eb="5">
      <t>コ</t>
    </rPh>
    <rPh sb="7" eb="9">
      <t>バアイ</t>
    </rPh>
    <rPh sb="11" eb="14">
      <t>ツイカブン</t>
    </rPh>
    <rPh sb="15" eb="17">
      <t>スウリョウ</t>
    </rPh>
    <rPh sb="27" eb="28">
      <t>モウ</t>
    </rPh>
    <rPh sb="35" eb="36">
      <t>スウ</t>
    </rPh>
    <rPh sb="37" eb="38">
      <t>フク</t>
    </rPh>
    <phoneticPr fontId="54"/>
  </si>
  <si>
    <t>（「ID」固定）</t>
    <rPh sb="5" eb="7">
      <t>コテイ</t>
    </rPh>
    <phoneticPr fontId="54"/>
  </si>
  <si>
    <t>単価を記入します。</t>
  </si>
  <si>
    <t>合計金額</t>
    <rPh sb="0" eb="2">
      <t>ゴウケイ</t>
    </rPh>
    <rPh sb="2" eb="4">
      <t>キンガク</t>
    </rPh>
    <phoneticPr fontId="54"/>
  </si>
  <si>
    <t>「まなぴポケットたんぽくん」をお申し込みの場合に記入します</t>
    <phoneticPr fontId="54"/>
  </si>
  <si>
    <t>申し込みする場合は申し込み有無に「申し込みする」を選択します。</t>
    <phoneticPr fontId="54"/>
  </si>
  <si>
    <t>申し込みしない場合や申し込み済の場合は申し込み有無に「申し込みしない」を選択します。記入不要項目の背景色がグレーになります。</t>
    <rPh sb="0" eb="1">
      <t>モウ</t>
    </rPh>
    <rPh sb="2" eb="3">
      <t>コ</t>
    </rPh>
    <rPh sb="7" eb="9">
      <t>バアイ</t>
    </rPh>
    <rPh sb="10" eb="11">
      <t>モウ</t>
    </rPh>
    <rPh sb="12" eb="13">
      <t>コ</t>
    </rPh>
    <rPh sb="14" eb="15">
      <t>スミ</t>
    </rPh>
    <rPh sb="16" eb="18">
      <t>バアイ</t>
    </rPh>
    <rPh sb="19" eb="20">
      <t>モウ</t>
    </rPh>
    <rPh sb="21" eb="22">
      <t>コ</t>
    </rPh>
    <rPh sb="23" eb="25">
      <t>ウム</t>
    </rPh>
    <rPh sb="27" eb="28">
      <t>モウ</t>
    </rPh>
    <rPh sb="29" eb="30">
      <t>コ</t>
    </rPh>
    <rPh sb="36" eb="38">
      <t>センタク</t>
    </rPh>
    <rPh sb="44" eb="46">
      <t>フヨウ</t>
    </rPh>
    <rPh sb="46" eb="48">
      <t>コウモク</t>
    </rPh>
    <rPh sb="49" eb="52">
      <t>ハイケイショク</t>
    </rPh>
    <phoneticPr fontId="54"/>
  </si>
  <si>
    <t>サービスプラン名</t>
    <phoneticPr fontId="54"/>
  </si>
  <si>
    <t>申し込みをするサービスプラン名を選択します。</t>
    <rPh sb="0" eb="1">
      <t>モウ</t>
    </rPh>
    <rPh sb="2" eb="3">
      <t>コ</t>
    </rPh>
    <rPh sb="14" eb="15">
      <t>メイ</t>
    </rPh>
    <rPh sb="16" eb="18">
      <t>センタク</t>
    </rPh>
    <phoneticPr fontId="54"/>
  </si>
  <si>
    <t>アドミスキーム</t>
    <phoneticPr fontId="54"/>
  </si>
  <si>
    <t>まなぴポケットたんぽくんの利用月数を記入します。</t>
    <rPh sb="13" eb="15">
      <t>リヨウ</t>
    </rPh>
    <rPh sb="15" eb="17">
      <t>ツキスウ</t>
    </rPh>
    <phoneticPr fontId="54"/>
  </si>
  <si>
    <t>お申し込み日（受付日を0日）から10営業日目以降の日付利用開始希望日を記入します。</t>
    <phoneticPr fontId="54"/>
  </si>
  <si>
    <t>（「台」固定）</t>
    <rPh sb="2" eb="3">
      <t>ダイ</t>
    </rPh>
    <rPh sb="4" eb="6">
      <t>コテイ</t>
    </rPh>
    <phoneticPr fontId="54"/>
  </si>
  <si>
    <t>申し込むサービスプラン／アドミスキームの単価を記入します。</t>
  </si>
  <si>
    <t>数量×単価で算出される値を記入します。</t>
  </si>
  <si>
    <t>入力必須</t>
    <rPh sb="0" eb="4">
      <t>ニュウリョクヒッス</t>
    </rPh>
    <phoneticPr fontId="54"/>
  </si>
  <si>
    <t>ご担当者情報</t>
    <rPh sb="1" eb="4">
      <t>タントウシャ</t>
    </rPh>
    <rPh sb="4" eb="6">
      <t>ジョウホウ</t>
    </rPh>
    <phoneticPr fontId="54"/>
  </si>
  <si>
    <t>必要に応じてご記入ください。</t>
    <phoneticPr fontId="54"/>
  </si>
  <si>
    <t>「まなぴポケット　統合認証サービス」をお申し込みの場合に記入します</t>
    <phoneticPr fontId="54"/>
  </si>
  <si>
    <t>申し込みする場合は申し込み有無に「申し込みする」を選択し、申し込み情報を記入します。</t>
    <phoneticPr fontId="54"/>
  </si>
  <si>
    <t>申し込みしない場合や申し込み済の場合は申し込み有無に「申し込みしない」を選択します。</t>
    <rPh sb="0" eb="1">
      <t>モウ</t>
    </rPh>
    <rPh sb="2" eb="3">
      <t>コ</t>
    </rPh>
    <rPh sb="7" eb="9">
      <t>バアイ</t>
    </rPh>
    <rPh sb="10" eb="11">
      <t>モウ</t>
    </rPh>
    <rPh sb="12" eb="13">
      <t>コ</t>
    </rPh>
    <rPh sb="14" eb="15">
      <t>スミ</t>
    </rPh>
    <rPh sb="16" eb="18">
      <t>バアイ</t>
    </rPh>
    <rPh sb="19" eb="20">
      <t>モウ</t>
    </rPh>
    <rPh sb="21" eb="22">
      <t>コ</t>
    </rPh>
    <rPh sb="23" eb="25">
      <t>ウム</t>
    </rPh>
    <rPh sb="27" eb="28">
      <t>モウ</t>
    </rPh>
    <rPh sb="29" eb="30">
      <t>コ</t>
    </rPh>
    <rPh sb="36" eb="38">
      <t>センタク</t>
    </rPh>
    <phoneticPr fontId="54"/>
  </si>
  <si>
    <t>申し込みするコンテンツの利用月数を記入します。</t>
    <rPh sb="12" eb="14">
      <t>リヨウ</t>
    </rPh>
    <rPh sb="14" eb="16">
      <t>ツキスウ</t>
    </rPh>
    <phoneticPr fontId="54"/>
  </si>
  <si>
    <t>お申し込み日（受付日を0日）から5営業日目以降の日付利用開始希望日を記入します。</t>
    <phoneticPr fontId="54"/>
  </si>
  <si>
    <r>
      <rPr>
        <sz val="11"/>
        <color theme="5"/>
        <rFont val="Meiryo UI"/>
        <family val="3"/>
        <charset val="128"/>
      </rPr>
      <t>※</t>
    </r>
    <r>
      <rPr>
        <sz val="11"/>
        <color theme="1"/>
        <rFont val="Meiryo UI"/>
        <family val="3"/>
        <charset val="128"/>
      </rPr>
      <t>校校務支援システムの利用開始日はお申し込みいただいた校務支援システム提供元事業者よりご連絡いたします。</t>
    </r>
    <phoneticPr fontId="14"/>
  </si>
  <si>
    <t>申し込む校務支援システムの単価を記入します。</t>
    <rPh sb="4" eb="8">
      <t>コウムシエン</t>
    </rPh>
    <phoneticPr fontId="54"/>
  </si>
  <si>
    <t>お申し込み合計金額を確認します</t>
    <rPh sb="1" eb="2">
      <t>モウ</t>
    </rPh>
    <rPh sb="3" eb="4">
      <t>コ</t>
    </rPh>
    <rPh sb="5" eb="9">
      <t>ゴウケイキンガク</t>
    </rPh>
    <rPh sb="10" eb="12">
      <t>カクニン</t>
    </rPh>
    <phoneticPr fontId="54"/>
  </si>
  <si>
    <t>各申し込み情報に入力した金額の合計値の税抜金額と税込金額が表示されます。</t>
    <rPh sb="0" eb="1">
      <t>カク</t>
    </rPh>
    <rPh sb="1" eb="2">
      <t>モウ</t>
    </rPh>
    <rPh sb="3" eb="4">
      <t>コ</t>
    </rPh>
    <rPh sb="5" eb="7">
      <t>ジョウホウ</t>
    </rPh>
    <rPh sb="8" eb="10">
      <t>ニュウリョク</t>
    </rPh>
    <rPh sb="12" eb="14">
      <t>キンガク</t>
    </rPh>
    <rPh sb="15" eb="18">
      <t>ゴウケイチ</t>
    </rPh>
    <rPh sb="19" eb="21">
      <t>ゼイヌキ</t>
    </rPh>
    <rPh sb="21" eb="23">
      <t>キンガク</t>
    </rPh>
    <rPh sb="24" eb="28">
      <t>ゼイコミキンガク</t>
    </rPh>
    <rPh sb="29" eb="31">
      <t>ヒョウジ</t>
    </rPh>
    <phoneticPr fontId="54"/>
  </si>
  <si>
    <t>お客さまご要望記事欄を記入します</t>
    <rPh sb="5" eb="7">
      <t>ヨウボウ</t>
    </rPh>
    <rPh sb="7" eb="9">
      <t>キジ</t>
    </rPh>
    <rPh sb="9" eb="10">
      <t>ラン</t>
    </rPh>
    <phoneticPr fontId="54"/>
  </si>
  <si>
    <t>お客さまご要望記事欄</t>
    <phoneticPr fontId="54"/>
  </si>
  <si>
    <t>変更内容の詳細など、必要に応じてご記入ください。</t>
    <rPh sb="0" eb="4">
      <t>ヘンコウナイヨウ</t>
    </rPh>
    <rPh sb="5" eb="7">
      <t>ショウサイ</t>
    </rPh>
    <rPh sb="10" eb="12">
      <t>ヒツヨウ</t>
    </rPh>
    <rPh sb="13" eb="14">
      <t>オウ</t>
    </rPh>
    <phoneticPr fontId="54"/>
  </si>
  <si>
    <t>　弊社記入欄 （お客さまによる記入は不要です）</t>
  </si>
  <si>
    <t>お客さま受付部門を記入します</t>
    <rPh sb="4" eb="6">
      <t>ウケツケ</t>
    </rPh>
    <rPh sb="6" eb="8">
      <t>ブモン</t>
    </rPh>
    <phoneticPr fontId="54"/>
  </si>
  <si>
    <t>開通案内をこの欄に記入されたメールアドレス宛（担当者）に送付いたします。</t>
    <rPh sb="0" eb="4">
      <t>カイツウアンナイ</t>
    </rPh>
    <rPh sb="7" eb="8">
      <t>ラン</t>
    </rPh>
    <rPh sb="21" eb="22">
      <t>アテ</t>
    </rPh>
    <rPh sb="23" eb="26">
      <t>タントウシャ</t>
    </rPh>
    <rPh sb="28" eb="30">
      <t>ソウフ</t>
    </rPh>
    <phoneticPr fontId="54"/>
  </si>
  <si>
    <t>メールアドレス②、営業卸見積番号を除く枠内すべての項目が入力必須です。</t>
    <rPh sb="9" eb="16">
      <t>エイギョウオロシミツモリバンゴウ</t>
    </rPh>
    <rPh sb="17" eb="18">
      <t>ノゾ</t>
    </rPh>
    <rPh sb="19" eb="21">
      <t>ワクナイ</t>
    </rPh>
    <rPh sb="25" eb="27">
      <t>コウモク</t>
    </rPh>
    <rPh sb="28" eb="32">
      <t>ニュウリョクヒッス</t>
    </rPh>
    <phoneticPr fontId="54"/>
  </si>
  <si>
    <t>お客さま対応部門を記入します</t>
    <rPh sb="4" eb="6">
      <t>タイオウ</t>
    </rPh>
    <rPh sb="6" eb="8">
      <t>ブモン</t>
    </rPh>
    <phoneticPr fontId="54"/>
  </si>
  <si>
    <t>代理店販売（取り次ぎ）の場合に記入します。</t>
    <rPh sb="0" eb="3">
      <t>ダイリテン</t>
    </rPh>
    <rPh sb="3" eb="5">
      <t>ハンバイ</t>
    </rPh>
    <rPh sb="6" eb="7">
      <t>ト</t>
    </rPh>
    <rPh sb="8" eb="9">
      <t>ツ</t>
    </rPh>
    <rPh sb="12" eb="14">
      <t>バアイ</t>
    </rPh>
    <phoneticPr fontId="54"/>
  </si>
  <si>
    <t>スマートエデュケーション推進室およびまなびポケットサービスデスク間の情報共有欄です。</t>
    <rPh sb="12" eb="15">
      <t>スイシンシツ</t>
    </rPh>
    <rPh sb="32" eb="33">
      <t>カン</t>
    </rPh>
    <rPh sb="34" eb="38">
      <t>ジョウホウキョウユウ</t>
    </rPh>
    <rPh sb="38" eb="39">
      <t>ラン</t>
    </rPh>
    <phoneticPr fontId="54"/>
  </si>
  <si>
    <t>学校情報シート</t>
    <rPh sb="0" eb="4">
      <t>ガッコウジョウホウ</t>
    </rPh>
    <phoneticPr fontId="54"/>
  </si>
  <si>
    <t>申込書シートで選択したお申し込み元とお申し込み種類によって申込書シートおよび学校情報シートの記入欄の表示が変わります。</t>
    <rPh sb="0" eb="3">
      <t>モウシコミショ</t>
    </rPh>
    <rPh sb="19" eb="20">
      <t>モウ</t>
    </rPh>
    <rPh sb="21" eb="22">
      <t>コ</t>
    </rPh>
    <rPh sb="23" eb="25">
      <t>シュルイ</t>
    </rPh>
    <rPh sb="50" eb="52">
      <t>ヒョウジ</t>
    </rPh>
    <rPh sb="53" eb="54">
      <t>カ</t>
    </rPh>
    <phoneticPr fontId="54"/>
  </si>
  <si>
    <t>学校情報を記入します</t>
    <rPh sb="0" eb="2">
      <t>ガッコウ</t>
    </rPh>
    <rPh sb="2" eb="4">
      <t>ジョウホウ</t>
    </rPh>
    <phoneticPr fontId="54"/>
  </si>
  <si>
    <t>まなびポケット</t>
    <phoneticPr fontId="54"/>
  </si>
  <si>
    <t>対象の学校のまなびポケットの環境をプルダウンリストから選択します。</t>
  </si>
  <si>
    <t>学校コード</t>
    <rPh sb="0" eb="2">
      <t>ガッコウ</t>
    </rPh>
    <phoneticPr fontId="54"/>
  </si>
  <si>
    <t>まなびポケットの学校コード(5桁)を記入します。まなびポケットが既存環境無し（新規申し込み）の場合は記入不要です。</t>
    <rPh sb="8" eb="10">
      <t>ガッコウ</t>
    </rPh>
    <rPh sb="15" eb="16">
      <t>ケタ</t>
    </rPh>
    <rPh sb="32" eb="34">
      <t>キゾン</t>
    </rPh>
    <rPh sb="34" eb="37">
      <t>カンキョウナ</t>
    </rPh>
    <rPh sb="39" eb="42">
      <t>シンキモウ</t>
    </rPh>
    <rPh sb="43" eb="44">
      <t>コ</t>
    </rPh>
    <rPh sb="47" eb="49">
      <t>バアイ</t>
    </rPh>
    <rPh sb="52" eb="54">
      <t>フヨウ</t>
    </rPh>
    <phoneticPr fontId="54"/>
  </si>
  <si>
    <t>文科省コード</t>
    <rPh sb="0" eb="3">
      <t>モンカショウ</t>
    </rPh>
    <phoneticPr fontId="54"/>
  </si>
  <si>
    <t>文部科学省から発行されているの学校コード(13桁)を記入します。それ以外の申し込みには必要ありません。</t>
    <rPh sb="34" eb="36">
      <t>イガイ</t>
    </rPh>
    <rPh sb="37" eb="38">
      <t>モウ</t>
    </rPh>
    <rPh sb="39" eb="40">
      <t>コ</t>
    </rPh>
    <rPh sb="43" eb="45">
      <t>ヒツヨウ</t>
    </rPh>
    <phoneticPr fontId="54"/>
  </si>
  <si>
    <t>学校種</t>
    <rPh sb="0" eb="3">
      <t>ガッコウシュ</t>
    </rPh>
    <phoneticPr fontId="54"/>
  </si>
  <si>
    <t>学校種を選択します。（教育委員会学校の学校種は小学校または中学校のいずれかを選択します）</t>
    <rPh sb="0" eb="3">
      <t>ガッコウシュ</t>
    </rPh>
    <rPh sb="4" eb="6">
      <t>センタク</t>
    </rPh>
    <rPh sb="11" eb="16">
      <t>キョウイクイインカイ</t>
    </rPh>
    <rPh sb="16" eb="18">
      <t>ガッコウ</t>
    </rPh>
    <rPh sb="19" eb="22">
      <t>ガッコウシュ</t>
    </rPh>
    <rPh sb="23" eb="26">
      <t>ショウガッコウ</t>
    </rPh>
    <rPh sb="29" eb="32">
      <t>チュウガッコウ</t>
    </rPh>
    <rPh sb="38" eb="40">
      <t>センタク</t>
    </rPh>
    <phoneticPr fontId="54"/>
  </si>
  <si>
    <t>学校名</t>
    <rPh sb="0" eb="2">
      <t>ガッコウ</t>
    </rPh>
    <rPh sb="2" eb="3">
      <t>メイ</t>
    </rPh>
    <phoneticPr fontId="54"/>
  </si>
  <si>
    <t>学校名を記入します。</t>
    <rPh sb="0" eb="3">
      <t>ガッコウメイ</t>
    </rPh>
    <phoneticPr fontId="54"/>
  </si>
  <si>
    <t>学校住所</t>
    <rPh sb="0" eb="4">
      <t>ガッコウジュウショ</t>
    </rPh>
    <phoneticPr fontId="54"/>
  </si>
  <si>
    <t>郵便番号、住所、電話番号を記入します。郵便番号および電話番号はハイフン（-）あり、なしどちらでも構いません。</t>
    <rPh sb="0" eb="4">
      <t>ユウビンバンゴウ</t>
    </rPh>
    <rPh sb="5" eb="7">
      <t>ジュウショ</t>
    </rPh>
    <rPh sb="8" eb="12">
      <t>デンワバンゴウ</t>
    </rPh>
    <rPh sb="19" eb="23">
      <t>ユウビンバンゴウ</t>
    </rPh>
    <rPh sb="26" eb="30">
      <t>デンワバンゴウ</t>
    </rPh>
    <rPh sb="48" eb="49">
      <t>カマ</t>
    </rPh>
    <phoneticPr fontId="54"/>
  </si>
  <si>
    <t>外部IdP連携オプションの情報を記入します</t>
    <rPh sb="0" eb="2">
      <t>ガイブ</t>
    </rPh>
    <rPh sb="5" eb="7">
      <t>レンケイ</t>
    </rPh>
    <rPh sb="13" eb="15">
      <t>ジョウホウ</t>
    </rPh>
    <phoneticPr fontId="54"/>
  </si>
  <si>
    <t>外部IdP連携オプションの概要についてはご記入にあたってシートの「外部IdP連携オプションについて」をご確認ください</t>
    <rPh sb="13" eb="15">
      <t>ガイヨウ</t>
    </rPh>
    <rPh sb="21" eb="23">
      <t>キニュウ</t>
    </rPh>
    <phoneticPr fontId="14"/>
  </si>
  <si>
    <t>外部IdP連携オプション</t>
    <rPh sb="0" eb="2">
      <t>ガイブ</t>
    </rPh>
    <rPh sb="5" eb="7">
      <t>レンケイ</t>
    </rPh>
    <phoneticPr fontId="54"/>
  </si>
  <si>
    <r>
      <rPr>
        <sz val="11"/>
        <color theme="5"/>
        <rFont val="Meiryo UI"/>
        <family val="3"/>
        <charset val="128"/>
      </rPr>
      <t>※</t>
    </r>
    <r>
      <rPr>
        <sz val="11"/>
        <rFont val="Meiryo UI"/>
        <family val="3"/>
        <charset val="128"/>
      </rPr>
      <t>まなびポケットの既存環境がすでにある場合にも選択してください</t>
    </r>
    <phoneticPr fontId="14"/>
  </si>
  <si>
    <t>"外部IdP種別"を申し込む</t>
  </si>
  <si>
    <t>外部IdP連携オプションの新規申込の場合に選択します。</t>
    <rPh sb="0" eb="2">
      <t>ガイブ</t>
    </rPh>
    <rPh sb="5" eb="7">
      <t>レンケイ</t>
    </rPh>
    <rPh sb="13" eb="15">
      <t>シンキ</t>
    </rPh>
    <rPh sb="15" eb="17">
      <t>モウシコミ</t>
    </rPh>
    <rPh sb="18" eb="20">
      <t>バアイ</t>
    </rPh>
    <rPh sb="21" eb="23">
      <t>センタク</t>
    </rPh>
    <phoneticPr fontId="54"/>
  </si>
  <si>
    <t>メタデータのご送付が必要です。</t>
    <rPh sb="7" eb="9">
      <t>ソウフ</t>
    </rPh>
    <rPh sb="10" eb="12">
      <t>ヒツヨウ</t>
    </rPh>
    <phoneticPr fontId="14"/>
  </si>
  <si>
    <t>利用中（"外部IdP種別"、外部認証ID変更あり）</t>
  </si>
  <si>
    <t>ご利用中かつ学校管理者アカウントの外部認証IDを変更する場合に選択します。</t>
    <rPh sb="1" eb="3">
      <t>リヨウ</t>
    </rPh>
    <rPh sb="6" eb="11">
      <t>ガッコウカンリシャ</t>
    </rPh>
    <rPh sb="17" eb="21">
      <t>ガイブニンショウ</t>
    </rPh>
    <rPh sb="24" eb="26">
      <t>ヘンコウ</t>
    </rPh>
    <rPh sb="28" eb="30">
      <t>バアイ</t>
    </rPh>
    <rPh sb="31" eb="33">
      <t>センタク</t>
    </rPh>
    <phoneticPr fontId="14"/>
  </si>
  <si>
    <r>
      <rPr>
        <sz val="11"/>
        <color theme="5"/>
        <rFont val="Meiryo UI"/>
        <family val="3"/>
        <charset val="128"/>
      </rPr>
      <t>※</t>
    </r>
    <r>
      <rPr>
        <u/>
        <sz val="11"/>
        <rFont val="Meiryo UI"/>
        <family val="3"/>
        <charset val="128"/>
      </rPr>
      <t>まなびポケット利用開始当初に配布された学校管理者アカウント</t>
    </r>
    <r>
      <rPr>
        <sz val="11"/>
        <rFont val="Meiryo UI"/>
        <family val="3"/>
        <charset val="128"/>
      </rPr>
      <t>の外部認証ID変更の場合のみ</t>
    </r>
    <rPh sb="8" eb="10">
      <t>リヨウ</t>
    </rPh>
    <rPh sb="10" eb="12">
      <t>カイシ</t>
    </rPh>
    <rPh sb="12" eb="14">
      <t>トウショ</t>
    </rPh>
    <rPh sb="15" eb="17">
      <t>ハイフ</t>
    </rPh>
    <rPh sb="20" eb="22">
      <t>ガッコウ</t>
    </rPh>
    <rPh sb="22" eb="25">
      <t>カンリシャ</t>
    </rPh>
    <rPh sb="31" eb="35">
      <t>ガイブニンショウ</t>
    </rPh>
    <rPh sb="37" eb="39">
      <t>ヘンコウ</t>
    </rPh>
    <rPh sb="40" eb="42">
      <t>バアイ</t>
    </rPh>
    <phoneticPr fontId="14"/>
  </si>
  <si>
    <t>それ以外の学校管理者アカウントの外部認証IDはユーザー管理画面で変更可能なため申請不要</t>
    <rPh sb="2" eb="4">
      <t>イガイ</t>
    </rPh>
    <rPh sb="5" eb="10">
      <t>ガッコウカンリシャ</t>
    </rPh>
    <rPh sb="16" eb="20">
      <t>ガイブニンショウ</t>
    </rPh>
    <rPh sb="27" eb="29">
      <t>カンリ</t>
    </rPh>
    <rPh sb="29" eb="31">
      <t>ガメン</t>
    </rPh>
    <rPh sb="32" eb="34">
      <t>ヘンコウ</t>
    </rPh>
    <rPh sb="34" eb="36">
      <t>カノウ</t>
    </rPh>
    <rPh sb="39" eb="41">
      <t>シンセイ</t>
    </rPh>
    <rPh sb="41" eb="43">
      <t>フヨウ</t>
    </rPh>
    <phoneticPr fontId="14"/>
  </si>
  <si>
    <r>
      <rPr>
        <sz val="11"/>
        <color theme="5"/>
        <rFont val="Meiryo UI"/>
        <family val="3"/>
        <charset val="128"/>
      </rPr>
      <t>※</t>
    </r>
    <r>
      <rPr>
        <sz val="11"/>
        <rFont val="Meiryo UI"/>
        <family val="3"/>
        <charset val="128"/>
      </rPr>
      <t>変更後の外部認証IDのドメインが登録済のドメインとは異なる場合、メタデータのご送付が必要です。</t>
    </r>
    <rPh sb="1" eb="4">
      <t>ヘンコウゴ</t>
    </rPh>
    <rPh sb="5" eb="9">
      <t>ガイブニンショウ</t>
    </rPh>
    <rPh sb="17" eb="19">
      <t>トウロク</t>
    </rPh>
    <rPh sb="19" eb="20">
      <t>スミ</t>
    </rPh>
    <rPh sb="27" eb="28">
      <t>コト</t>
    </rPh>
    <rPh sb="30" eb="32">
      <t>バアイ</t>
    </rPh>
    <rPh sb="40" eb="42">
      <t>ソウフ</t>
    </rPh>
    <rPh sb="43" eb="45">
      <t>ヒツヨウ</t>
    </rPh>
    <phoneticPr fontId="14"/>
  </si>
  <si>
    <t>利用中（"外部IdP種別"、外部認証ID変更なし）</t>
    <rPh sb="14" eb="16">
      <t>ガイブ</t>
    </rPh>
    <rPh sb="16" eb="18">
      <t>ニンショウ</t>
    </rPh>
    <rPh sb="20" eb="22">
      <t>ヘンコウ</t>
    </rPh>
    <phoneticPr fontId="14"/>
  </si>
  <si>
    <t>ご利用中かつ学校管理者アカウントの外部認証IDに変更がない場合に選択します。</t>
    <rPh sb="1" eb="3">
      <t>リヨウ</t>
    </rPh>
    <rPh sb="6" eb="11">
      <t>ガッコウカンリシャ</t>
    </rPh>
    <rPh sb="17" eb="21">
      <t>ガイブニンショウ</t>
    </rPh>
    <rPh sb="24" eb="26">
      <t>ヘンコウ</t>
    </rPh>
    <rPh sb="29" eb="31">
      <t>バアイ</t>
    </rPh>
    <rPh sb="32" eb="34">
      <t>センタク</t>
    </rPh>
    <phoneticPr fontId="14"/>
  </si>
  <si>
    <t>申し込みしない</t>
  </si>
  <si>
    <t>外部IdP連携オプションを申し込みしない場合に選択します。</t>
    <phoneticPr fontId="14"/>
  </si>
  <si>
    <t>利用停止</t>
  </si>
  <si>
    <t>外部IdP連携をやめる場合に選択（まなびポケットのユーザー情報を使用したログイン方法へ変更）</t>
    <rPh sb="0" eb="2">
      <t>ガイブ</t>
    </rPh>
    <rPh sb="5" eb="7">
      <t>レンケイ</t>
    </rPh>
    <rPh sb="11" eb="13">
      <t>バアイ</t>
    </rPh>
    <rPh sb="14" eb="16">
      <t>センタク</t>
    </rPh>
    <rPh sb="29" eb="31">
      <t>ジョウホウ</t>
    </rPh>
    <rPh sb="32" eb="34">
      <t>シヨウ</t>
    </rPh>
    <rPh sb="40" eb="42">
      <t>ホウホウ</t>
    </rPh>
    <rPh sb="43" eb="45">
      <t>ヘンコウ</t>
    </rPh>
    <phoneticPr fontId="14"/>
  </si>
  <si>
    <t>アカウント通知書を再度発行するため、申込書シートのアカウント通知書 解凍パスワードをご記入ください。</t>
    <rPh sb="5" eb="8">
      <t>ツウチショ</t>
    </rPh>
    <rPh sb="9" eb="11">
      <t>サイド</t>
    </rPh>
    <rPh sb="11" eb="13">
      <t>ハッコウ</t>
    </rPh>
    <rPh sb="18" eb="21">
      <t>モウシコミショ</t>
    </rPh>
    <rPh sb="30" eb="33">
      <t>ツウチショ</t>
    </rPh>
    <rPh sb="34" eb="36">
      <t>カイトウ</t>
    </rPh>
    <rPh sb="43" eb="45">
      <t>キニュウ</t>
    </rPh>
    <phoneticPr fontId="14"/>
  </si>
  <si>
    <t>学校管理者アカウント（外部認証ID）</t>
    <rPh sb="0" eb="5">
      <t>ガッコウカンリシャ</t>
    </rPh>
    <rPh sb="11" eb="15">
      <t>ガイブニンショウ</t>
    </rPh>
    <phoneticPr fontId="54"/>
  </si>
  <si>
    <t>外部IdP連携オプションの新規申込または外部認証IDを変更する場合に設定する外部認証IDを記入します。</t>
    <rPh sb="0" eb="2">
      <t>ガイブ</t>
    </rPh>
    <rPh sb="5" eb="7">
      <t>レンケイ</t>
    </rPh>
    <rPh sb="13" eb="15">
      <t>シンキ</t>
    </rPh>
    <rPh sb="15" eb="17">
      <t>モウシコミ</t>
    </rPh>
    <rPh sb="20" eb="24">
      <t>ガイブニンショウ</t>
    </rPh>
    <rPh sb="27" eb="29">
      <t>ヘンコウ</t>
    </rPh>
    <rPh sb="34" eb="36">
      <t>セッテイ</t>
    </rPh>
    <rPh sb="38" eb="42">
      <t>ガイブニンショウ</t>
    </rPh>
    <phoneticPr fontId="54"/>
  </si>
  <si>
    <t>Google Workspace/Microsoft  Entra ID（旧Azure AD）にて作成したアカウントのメールアドレスを記入します。</t>
    <phoneticPr fontId="14"/>
  </si>
  <si>
    <t>外部IdP連携オプション設定希望日</t>
    <rPh sb="0" eb="2">
      <t>ガイブ</t>
    </rPh>
    <rPh sb="5" eb="7">
      <t>レンケイ</t>
    </rPh>
    <rPh sb="12" eb="17">
      <t>セッテイキボウビ</t>
    </rPh>
    <phoneticPr fontId="54"/>
  </si>
  <si>
    <t>まなびポケットご利用開始後の外部IdP連携オプションの新規申込、外部認証ID変更、利用停止の場合に記入します。</t>
    <rPh sb="14" eb="16">
      <t>ガイブ</t>
    </rPh>
    <rPh sb="19" eb="21">
      <t>レンケイ</t>
    </rPh>
    <rPh sb="27" eb="29">
      <t>シンキ</t>
    </rPh>
    <rPh sb="29" eb="31">
      <t>モウシコミ</t>
    </rPh>
    <rPh sb="32" eb="36">
      <t>ガイブニンショウ</t>
    </rPh>
    <rPh sb="38" eb="40">
      <t>ヘンコウ</t>
    </rPh>
    <rPh sb="41" eb="45">
      <t>リヨウテイシ</t>
    </rPh>
    <phoneticPr fontId="54"/>
  </si>
  <si>
    <r>
      <rPr>
        <sz val="11"/>
        <color theme="5"/>
        <rFont val="Meiryo UI"/>
        <family val="3"/>
        <charset val="128"/>
      </rPr>
      <t>※</t>
    </r>
    <r>
      <rPr>
        <sz val="11"/>
        <rFont val="Meiryo UI"/>
        <family val="3"/>
        <charset val="128"/>
      </rPr>
      <t>まなびポケットご利用開始後に設定変更した場合、保護者以外のユーザーはログイン手順が変更になります。</t>
    </r>
    <rPh sb="15" eb="19">
      <t>セッテイヘンコウ</t>
    </rPh>
    <phoneticPr fontId="14"/>
  </si>
  <si>
    <t>設定希望日はお申し込み日（受付日を0日）から５営業日目以降の日付を記入します。</t>
    <rPh sb="33" eb="35">
      <t>キニュウ</t>
    </rPh>
    <phoneticPr fontId="14"/>
  </si>
  <si>
    <t>（土日祝日や年末年始の休業期間は設定指定外日付）</t>
    <rPh sb="6" eb="10">
      <t>ネンマツネンシ</t>
    </rPh>
    <rPh sb="11" eb="15">
      <t>キュウギョウキカン</t>
    </rPh>
    <rPh sb="16" eb="18">
      <t>セッテイ</t>
    </rPh>
    <rPh sb="18" eb="20">
      <t>シテイ</t>
    </rPh>
    <rPh sb="20" eb="21">
      <t>ガイ</t>
    </rPh>
    <rPh sb="21" eb="23">
      <t>ヒヅケ</t>
    </rPh>
    <phoneticPr fontId="17"/>
  </si>
  <si>
    <t>まなびポケットご利用ID数（総数）を記入します</t>
    <rPh sb="8" eb="10">
      <t>リヨウ</t>
    </rPh>
    <rPh sb="12" eb="13">
      <t>スウ</t>
    </rPh>
    <rPh sb="14" eb="16">
      <t>ソウスウ</t>
    </rPh>
    <phoneticPr fontId="54"/>
  </si>
  <si>
    <t>児童・生徒ID数</t>
  </si>
  <si>
    <r>
      <t>まなびポケットを利用する児童・生徒ID数を記入します。</t>
    </r>
    <r>
      <rPr>
        <sz val="11"/>
        <color theme="5"/>
        <rFont val="Meiryo UI"/>
        <family val="3"/>
        <charset val="128"/>
      </rPr>
      <t>※</t>
    </r>
    <r>
      <rPr>
        <sz val="11"/>
        <color theme="1"/>
        <rFont val="Meiryo UI"/>
        <family val="3"/>
        <charset val="128"/>
      </rPr>
      <t>コンテンツ利用ID数ではありません</t>
    </r>
    <rPh sb="8" eb="10">
      <t>リヨウ</t>
    </rPh>
    <rPh sb="12" eb="14">
      <t>ジドウ</t>
    </rPh>
    <rPh sb="15" eb="17">
      <t>セイト</t>
    </rPh>
    <rPh sb="19" eb="20">
      <t>スウ</t>
    </rPh>
    <phoneticPr fontId="54"/>
  </si>
  <si>
    <t>教職員ID数</t>
  </si>
  <si>
    <r>
      <t>まなびポケットを利用する教職員ID数を記入します。</t>
    </r>
    <r>
      <rPr>
        <sz val="11"/>
        <color theme="5"/>
        <rFont val="Meiryo UI"/>
        <family val="3"/>
        <charset val="128"/>
      </rPr>
      <t>※</t>
    </r>
    <r>
      <rPr>
        <sz val="11"/>
        <color theme="1"/>
        <rFont val="Meiryo UI"/>
        <family val="3"/>
        <charset val="128"/>
      </rPr>
      <t>コンテンツ利用ID数ではありません</t>
    </r>
    <rPh sb="8" eb="10">
      <t>リヨウ</t>
    </rPh>
    <rPh sb="12" eb="15">
      <t>キョウショクイン</t>
    </rPh>
    <rPh sb="17" eb="18">
      <t>スウ</t>
    </rPh>
    <phoneticPr fontId="54"/>
  </si>
  <si>
    <t>グローバルIPアドレスによるアクセス制限の情報を記入します</t>
    <rPh sb="18" eb="20">
      <t>セイゲン</t>
    </rPh>
    <rPh sb="21" eb="23">
      <t>ジョウホウ</t>
    </rPh>
    <phoneticPr fontId="54"/>
  </si>
  <si>
    <t>グローバルIPによるアクセス制限についてはご記入にあたってシートの「■その他」に記載の「グローバルIPアドレスによるアクセス制限について」をご確認ください</t>
    <rPh sb="22" eb="24">
      <t>キニュウ</t>
    </rPh>
    <rPh sb="40" eb="42">
      <t>キサイ</t>
    </rPh>
    <phoneticPr fontId="14"/>
  </si>
  <si>
    <t>申し込みの有無を選択します。申し込みしない／申し込み済みを選択すると記入不要項目の背景色がグレーになります。</t>
    <rPh sb="0" eb="1">
      <t>モウ</t>
    </rPh>
    <rPh sb="2" eb="3">
      <t>コ</t>
    </rPh>
    <rPh sb="5" eb="7">
      <t>ウム</t>
    </rPh>
    <rPh sb="8" eb="10">
      <t>センタク</t>
    </rPh>
    <rPh sb="29" eb="31">
      <t>センタク</t>
    </rPh>
    <rPh sb="38" eb="40">
      <t>コウモク</t>
    </rPh>
    <rPh sb="41" eb="44">
      <t>ハイケイショク</t>
    </rPh>
    <phoneticPr fontId="54"/>
  </si>
  <si>
    <t>アクセス許可するグローバルIPアドレス</t>
  </si>
  <si>
    <t>アクセス許可するグローバルIPアドレスは「xxx.xxx.xxx.xxx/yy」の形式で記入します。</t>
    <phoneticPr fontId="54"/>
  </si>
  <si>
    <t>アクセス制限対象</t>
  </si>
  <si>
    <t>アクセス制限対象を選択します。</t>
    <rPh sb="4" eb="6">
      <t>セイゲン</t>
    </rPh>
    <rPh sb="6" eb="8">
      <t>タイショウ</t>
    </rPh>
    <rPh sb="9" eb="11">
      <t>センタク</t>
    </rPh>
    <phoneticPr fontId="54"/>
  </si>
  <si>
    <t>ご利用中の端末を選択します</t>
    <rPh sb="1" eb="4">
      <t>リヨウチュウ</t>
    </rPh>
    <rPh sb="5" eb="7">
      <t>タンマツ</t>
    </rPh>
    <rPh sb="8" eb="10">
      <t>センタク</t>
    </rPh>
    <phoneticPr fontId="54"/>
  </si>
  <si>
    <t>該当する端末に○を選択します。</t>
    <rPh sb="0" eb="2">
      <t>ガイトウ</t>
    </rPh>
    <rPh sb="4" eb="6">
      <t>タンマツ</t>
    </rPh>
    <rPh sb="9" eb="11">
      <t>センタク</t>
    </rPh>
    <phoneticPr fontId="54"/>
  </si>
  <si>
    <t>まなホーダイ　・　まなびポケットたんぽくん　・　まなびポケット　統合認証サービスの申し込み有無を選択します</t>
    <rPh sb="32" eb="36">
      <t>トウゴウニンショウ</t>
    </rPh>
    <rPh sb="41" eb="42">
      <t>モウ</t>
    </rPh>
    <rPh sb="43" eb="44">
      <t>コ</t>
    </rPh>
    <rPh sb="45" eb="47">
      <t>ウム</t>
    </rPh>
    <rPh sb="48" eb="50">
      <t>センタク</t>
    </rPh>
    <phoneticPr fontId="54"/>
  </si>
  <si>
    <t>申し込み有無</t>
    <phoneticPr fontId="14"/>
  </si>
  <si>
    <t>申し込みの有無を選択します。申込書シートの申し込み有無に「申し込みしない」を選択した場合は再度選択する必要はありません。</t>
    <rPh sb="0" eb="1">
      <t>モウ</t>
    </rPh>
    <rPh sb="2" eb="3">
      <t>コ</t>
    </rPh>
    <rPh sb="5" eb="7">
      <t>ウム</t>
    </rPh>
    <rPh sb="8" eb="10">
      <t>センタク</t>
    </rPh>
    <rPh sb="45" eb="47">
      <t>サイド</t>
    </rPh>
    <phoneticPr fontId="54"/>
  </si>
  <si>
    <t>お申し込みコンテンツに関わる情報を記入します</t>
    <rPh sb="1" eb="2">
      <t>モウ</t>
    </rPh>
    <rPh sb="3" eb="4">
      <t>コ</t>
    </rPh>
    <rPh sb="11" eb="12">
      <t>カカ</t>
    </rPh>
    <rPh sb="14" eb="16">
      <t>ジョウホウ</t>
    </rPh>
    <phoneticPr fontId="54"/>
  </si>
  <si>
    <t>申込書シートの申し込みコンテンツ欄で選択したコンテンツによっては記入不要項目があります。記入不要な場合は背景色がグレーになります。</t>
    <rPh sb="0" eb="3">
      <t>モウシコミショ</t>
    </rPh>
    <rPh sb="7" eb="8">
      <t>モウ</t>
    </rPh>
    <rPh sb="9" eb="10">
      <t>コ</t>
    </rPh>
    <rPh sb="16" eb="17">
      <t>ラン</t>
    </rPh>
    <rPh sb="18" eb="20">
      <t>センタク</t>
    </rPh>
    <rPh sb="32" eb="34">
      <t>キニュウ</t>
    </rPh>
    <rPh sb="34" eb="36">
      <t>フヨウ</t>
    </rPh>
    <rPh sb="36" eb="38">
      <t>コウモク</t>
    </rPh>
    <rPh sb="44" eb="46">
      <t>キニュウ</t>
    </rPh>
    <rPh sb="46" eb="48">
      <t>フヨウ</t>
    </rPh>
    <rPh sb="49" eb="51">
      <t>バアイ</t>
    </rPh>
    <rPh sb="52" eb="55">
      <t>ハイケイショク</t>
    </rPh>
    <phoneticPr fontId="14"/>
  </si>
  <si>
    <t>申込書シートの申し込みコンテンツ欄で選択したコンテンツ名が表示されます。</t>
    <rPh sb="0" eb="3">
      <t>モウシコミショ</t>
    </rPh>
    <rPh sb="7" eb="8">
      <t>モウ</t>
    </rPh>
    <rPh sb="9" eb="10">
      <t>コ</t>
    </rPh>
    <rPh sb="16" eb="17">
      <t>ラン</t>
    </rPh>
    <rPh sb="18" eb="20">
      <t>センタク</t>
    </rPh>
    <rPh sb="27" eb="28">
      <t>メイ</t>
    </rPh>
    <rPh sb="29" eb="31">
      <t>ヒョウジ</t>
    </rPh>
    <phoneticPr fontId="54"/>
  </si>
  <si>
    <t>ご利用開始日</t>
    <rPh sb="1" eb="6">
      <t>リヨウカイシビ</t>
    </rPh>
    <phoneticPr fontId="54"/>
  </si>
  <si>
    <t>申込書シートの申し込みコンテンツ欄に入力した利用期間（開始日）が表示されます。</t>
    <rPh sb="18" eb="20">
      <t>ニュウリョク</t>
    </rPh>
    <rPh sb="22" eb="24">
      <t>リヨウ</t>
    </rPh>
    <rPh sb="24" eb="26">
      <t>キカン</t>
    </rPh>
    <rPh sb="27" eb="30">
      <t>カイシビ</t>
    </rPh>
    <rPh sb="32" eb="34">
      <t>ヒョウジ</t>
    </rPh>
    <phoneticPr fontId="54"/>
  </si>
  <si>
    <t>申込書シートの申し込みコンテンツ欄に入力した利用月数が表示されます。（無料コンテンツの場合は０が表示されます）</t>
    <rPh sb="0" eb="3">
      <t>モウシコミショ</t>
    </rPh>
    <rPh sb="7" eb="8">
      <t>モウ</t>
    </rPh>
    <rPh sb="9" eb="10">
      <t>コ</t>
    </rPh>
    <rPh sb="16" eb="17">
      <t>ラン</t>
    </rPh>
    <rPh sb="18" eb="20">
      <t>ニュウリョク</t>
    </rPh>
    <rPh sb="22" eb="24">
      <t>リヨウ</t>
    </rPh>
    <rPh sb="24" eb="26">
      <t>ツキスウ</t>
    </rPh>
    <rPh sb="27" eb="29">
      <t>ヒョウジ</t>
    </rPh>
    <rPh sb="48" eb="50">
      <t>ヒョウジ</t>
    </rPh>
    <phoneticPr fontId="54"/>
  </si>
  <si>
    <t>学年別表示設定</t>
    <phoneticPr fontId="54"/>
  </si>
  <si>
    <t>対象コンテンツのの学年別表示設定の申し込み有無を記入します。</t>
  </si>
  <si>
    <r>
      <rPr>
        <sz val="11"/>
        <color theme="5"/>
        <rFont val="Meiryo UI"/>
        <family val="3"/>
        <charset val="128"/>
      </rPr>
      <t>※</t>
    </r>
    <r>
      <rPr>
        <sz val="11"/>
        <color theme="1"/>
        <rFont val="Meiryo UI"/>
        <family val="3"/>
        <charset val="128"/>
      </rPr>
      <t>無料コンテンツの場合は選択不要。「申し込みする」を選択した場合、無効となります。</t>
    </r>
    <rPh sb="12" eb="16">
      <t>センタクフヨウ</t>
    </rPh>
    <phoneticPr fontId="14"/>
  </si>
  <si>
    <t>前回のお申し込みに引き続いてのご利用（継続）やID数の追加申し込みなど現在ご利用中の場合には「申し込み済み」を選択します。</t>
    <rPh sb="0" eb="2">
      <t>ゼンカイ</t>
    </rPh>
    <rPh sb="4" eb="5">
      <t>モウ</t>
    </rPh>
    <rPh sb="6" eb="7">
      <t>コ</t>
    </rPh>
    <rPh sb="9" eb="10">
      <t>ヒ</t>
    </rPh>
    <rPh sb="11" eb="12">
      <t>ツヅ</t>
    </rPh>
    <rPh sb="16" eb="18">
      <t>リヨウ</t>
    </rPh>
    <rPh sb="19" eb="21">
      <t>ケイゾク</t>
    </rPh>
    <rPh sb="25" eb="26">
      <t>スウ</t>
    </rPh>
    <rPh sb="27" eb="29">
      <t>ツイカ</t>
    </rPh>
    <rPh sb="29" eb="30">
      <t>モウ</t>
    </rPh>
    <rPh sb="31" eb="32">
      <t>コ</t>
    </rPh>
    <rPh sb="35" eb="37">
      <t>ゲンザイ</t>
    </rPh>
    <rPh sb="38" eb="41">
      <t>リヨウチュウ</t>
    </rPh>
    <rPh sb="42" eb="44">
      <t>バアイ</t>
    </rPh>
    <rPh sb="51" eb="52">
      <t>ス</t>
    </rPh>
    <phoneticPr fontId="54"/>
  </si>
  <si>
    <t>https://manabipocket.ed-cl.com/index.php/download_file/view/1350/</t>
    <phoneticPr fontId="54"/>
  </si>
  <si>
    <t>対象学年</t>
    <rPh sb="0" eb="4">
      <t>タイショウガクネン</t>
    </rPh>
    <phoneticPr fontId="54"/>
  </si>
  <si>
    <t>コンテンツ表示を設定する対象学年を記入します。</t>
    <rPh sb="5" eb="7">
      <t>ヒョウジ</t>
    </rPh>
    <rPh sb="8" eb="10">
      <t>セッテイ</t>
    </rPh>
    <rPh sb="12" eb="16">
      <t>タイショウガクネン</t>
    </rPh>
    <phoneticPr fontId="54"/>
  </si>
  <si>
    <r>
      <rPr>
        <sz val="11"/>
        <color theme="5"/>
        <rFont val="Meiryo UI"/>
        <family val="3"/>
        <charset val="128"/>
      </rPr>
      <t>※</t>
    </r>
    <r>
      <rPr>
        <sz val="11"/>
        <color theme="1"/>
        <rFont val="Meiryo UI"/>
        <family val="3"/>
        <charset val="128"/>
      </rPr>
      <t>　まなびポケットサービスデスクでは学年別表示設定は行いません。開通後、学校管理者アカウントで設定を行ってください。</t>
    </r>
    <rPh sb="18" eb="21">
      <t>ガクネンベツ</t>
    </rPh>
    <phoneticPr fontId="54"/>
  </si>
  <si>
    <t>備考欄を記入します</t>
    <rPh sb="0" eb="3">
      <t>ビコウラン</t>
    </rPh>
    <phoneticPr fontId="54"/>
  </si>
  <si>
    <t>必要に応じてご記入ください。</t>
    <rPh sb="0" eb="2">
      <t>ヒツヨウ</t>
    </rPh>
    <rPh sb="3" eb="4">
      <t>オウ</t>
    </rPh>
    <phoneticPr fontId="54"/>
  </si>
  <si>
    <t>GIGAスクールパック申込別紙シート</t>
    <rPh sb="11" eb="13">
      <t>モウシコミ</t>
    </rPh>
    <rPh sb="13" eb="15">
      <t>ベッシ</t>
    </rPh>
    <phoneticPr fontId="54"/>
  </si>
  <si>
    <t>■</t>
    <phoneticPr fontId="14"/>
  </si>
  <si>
    <t>GIGAスクールパック　ご利用端末およびコンテンツ情報</t>
    <phoneticPr fontId="14"/>
  </si>
  <si>
    <t>GIGAスクールパックをお申し込みの場合には、ご記入が必要です。</t>
    <rPh sb="13" eb="14">
      <t>モウ</t>
    </rPh>
    <rPh sb="15" eb="16">
      <t>コ</t>
    </rPh>
    <rPh sb="18" eb="20">
      <t>バアイ</t>
    </rPh>
    <rPh sb="24" eb="26">
      <t>キニュウ</t>
    </rPh>
    <rPh sb="27" eb="29">
      <t>ヒツヨウ</t>
    </rPh>
    <phoneticPr fontId="54"/>
  </si>
  <si>
    <t>GIGAスクールパック契約内容を記入します</t>
    <rPh sb="11" eb="15">
      <t>ケイヤクナイヨウ</t>
    </rPh>
    <rPh sb="16" eb="18">
      <t>キニュウ</t>
    </rPh>
    <phoneticPr fontId="54"/>
  </si>
  <si>
    <t>契約パッケージ</t>
    <rPh sb="0" eb="2">
      <t>ケイヤク</t>
    </rPh>
    <phoneticPr fontId="54"/>
  </si>
  <si>
    <t>申込書シートのお申し込み種類で選択したパッケージ名が表示されます。</t>
    <rPh sb="0" eb="3">
      <t>モウシコミショ</t>
    </rPh>
    <rPh sb="8" eb="9">
      <t>モウ</t>
    </rPh>
    <rPh sb="10" eb="11">
      <t>コ</t>
    </rPh>
    <rPh sb="12" eb="14">
      <t>シュルイ</t>
    </rPh>
    <rPh sb="15" eb="17">
      <t>センタク</t>
    </rPh>
    <rPh sb="24" eb="25">
      <t>メイ</t>
    </rPh>
    <rPh sb="26" eb="28">
      <t>ヒョウジ</t>
    </rPh>
    <phoneticPr fontId="14"/>
  </si>
  <si>
    <t>契約端末数</t>
    <rPh sb="0" eb="5">
      <t>ケイヤクタンマツスウ</t>
    </rPh>
    <phoneticPr fontId="54"/>
  </si>
  <si>
    <t>児童・生徒および教職員が使用する契約端末数を記入します。</t>
    <rPh sb="0" eb="2">
      <t>ジドウ</t>
    </rPh>
    <rPh sb="3" eb="5">
      <t>セイト</t>
    </rPh>
    <rPh sb="8" eb="11">
      <t>キョウショクイン</t>
    </rPh>
    <rPh sb="12" eb="14">
      <t>シヨウ</t>
    </rPh>
    <rPh sb="16" eb="21">
      <t>ケイヤクタンマツスウ</t>
    </rPh>
    <rPh sb="22" eb="24">
      <t>キニュウ</t>
    </rPh>
    <phoneticPr fontId="54"/>
  </si>
  <si>
    <t>端末種別</t>
    <rPh sb="0" eb="4">
      <t>タンマツシュベツ</t>
    </rPh>
    <phoneticPr fontId="54"/>
  </si>
  <si>
    <t>ご契約の端末種別を選択します。</t>
    <rPh sb="1" eb="3">
      <t>ケイヤク</t>
    </rPh>
    <rPh sb="4" eb="8">
      <t>タンマツシュベツ</t>
    </rPh>
    <rPh sb="9" eb="11">
      <t>センタク</t>
    </rPh>
    <phoneticPr fontId="54"/>
  </si>
  <si>
    <t>メーカー</t>
    <phoneticPr fontId="54"/>
  </si>
  <si>
    <t>ご契約のメーカーを選択します。選択した端末種別とメーカーを選択することによりGIGAスクールパック コンテンツの一覧が自動で表示されます。</t>
    <rPh sb="1" eb="3">
      <t>ケイヤク</t>
    </rPh>
    <rPh sb="9" eb="11">
      <t>センタク</t>
    </rPh>
    <rPh sb="15" eb="17">
      <t>センタク</t>
    </rPh>
    <rPh sb="19" eb="21">
      <t>タンマツ</t>
    </rPh>
    <rPh sb="21" eb="23">
      <t>シュベツ</t>
    </rPh>
    <rPh sb="29" eb="31">
      <t>センタク</t>
    </rPh>
    <rPh sb="56" eb="58">
      <t>イチラン</t>
    </rPh>
    <rPh sb="59" eb="61">
      <t>ジドウ</t>
    </rPh>
    <rPh sb="62" eb="64">
      <t>ヒョウジ</t>
    </rPh>
    <phoneticPr fontId="54"/>
  </si>
  <si>
    <t>型番</t>
    <rPh sb="0" eb="2">
      <t>カタバン</t>
    </rPh>
    <phoneticPr fontId="54"/>
  </si>
  <si>
    <t>ご契約の型番を選択します。</t>
    <rPh sb="1" eb="3">
      <t>ケイヤク</t>
    </rPh>
    <rPh sb="4" eb="6">
      <t>カタバン</t>
    </rPh>
    <rPh sb="7" eb="9">
      <t>センタク</t>
    </rPh>
    <phoneticPr fontId="54"/>
  </si>
  <si>
    <t>GIGAスクールパック　コンテンツおよびポータル機能の利用開始希望日の記入と表示内容を確認します。</t>
    <rPh sb="24" eb="26">
      <t>キノウ</t>
    </rPh>
    <rPh sb="27" eb="34">
      <t>リヨウカイシキボウビ</t>
    </rPh>
    <rPh sb="35" eb="37">
      <t>キニュウ</t>
    </rPh>
    <rPh sb="38" eb="42">
      <t>ヒョウジナイヨウ</t>
    </rPh>
    <rPh sb="43" eb="45">
      <t>カクニン</t>
    </rPh>
    <phoneticPr fontId="54"/>
  </si>
  <si>
    <t>コンテンツ・ポータル機能　利用開始希望日</t>
    <rPh sb="10" eb="12">
      <t>キノウ</t>
    </rPh>
    <rPh sb="13" eb="20">
      <t>リヨウカイシキボウビ</t>
    </rPh>
    <phoneticPr fontId="54"/>
  </si>
  <si>
    <t>お申し込み日（受付日を0日）から５営業日目以降の日付を選択します。</t>
    <rPh sb="1" eb="2">
      <t>モウ</t>
    </rPh>
    <rPh sb="3" eb="4">
      <t>コ</t>
    </rPh>
    <rPh sb="5" eb="6">
      <t>ヒ</t>
    </rPh>
    <rPh sb="7" eb="9">
      <t>ウケツケ</t>
    </rPh>
    <rPh sb="9" eb="10">
      <t>ビ</t>
    </rPh>
    <rPh sb="12" eb="13">
      <t>ニチ</t>
    </rPh>
    <rPh sb="17" eb="20">
      <t>エイギョウビ</t>
    </rPh>
    <rPh sb="20" eb="21">
      <t>メ</t>
    </rPh>
    <rPh sb="21" eb="23">
      <t>イコウ</t>
    </rPh>
    <rPh sb="24" eb="26">
      <t>ヒヅケ</t>
    </rPh>
    <rPh sb="27" eb="29">
      <t>センタク</t>
    </rPh>
    <phoneticPr fontId="14"/>
  </si>
  <si>
    <t>選択した年月日が利用期間の開始日に表示されます。</t>
    <rPh sb="0" eb="2">
      <t>センタク</t>
    </rPh>
    <rPh sb="4" eb="7">
      <t>ネンガッピ</t>
    </rPh>
    <rPh sb="8" eb="12">
      <t>リヨウキカン</t>
    </rPh>
    <rPh sb="13" eb="16">
      <t>カイシビ</t>
    </rPh>
    <rPh sb="17" eb="19">
      <t>ヒョウジ</t>
    </rPh>
    <phoneticPr fontId="14"/>
  </si>
  <si>
    <t>【コンテンツ】</t>
    <phoneticPr fontId="14"/>
  </si>
  <si>
    <t>GIGAスクールパック契約内容の端末種別とメーカーを選択すると表示されます。選択内容によって表示されるコンテンツが異なります。</t>
    <rPh sb="16" eb="18">
      <t>タンマツ</t>
    </rPh>
    <rPh sb="18" eb="20">
      <t>シュベツ</t>
    </rPh>
    <rPh sb="26" eb="28">
      <t>センタク</t>
    </rPh>
    <rPh sb="31" eb="33">
      <t>ヒョウジ</t>
    </rPh>
    <rPh sb="38" eb="40">
      <t>センタク</t>
    </rPh>
    <rPh sb="40" eb="42">
      <t>ナイヨウ</t>
    </rPh>
    <rPh sb="46" eb="48">
      <t>ヒョウジ</t>
    </rPh>
    <rPh sb="57" eb="58">
      <t>コト</t>
    </rPh>
    <phoneticPr fontId="14"/>
  </si>
  <si>
    <t>変更はできません。</t>
    <rPh sb="0" eb="2">
      <t>ヘンコウ</t>
    </rPh>
    <phoneticPr fontId="14"/>
  </si>
  <si>
    <t>GIGAスクールパック　応用パッケージをお申し込みで他コンテンツをお申し込みされる場合は申込書のコンテンツ申し込み利用料欄にご入力ください。</t>
    <rPh sb="12" eb="14">
      <t>オウヨウ</t>
    </rPh>
    <rPh sb="21" eb="22">
      <t>モウ</t>
    </rPh>
    <rPh sb="23" eb="24">
      <t>コ</t>
    </rPh>
    <rPh sb="26" eb="27">
      <t>ホカ</t>
    </rPh>
    <rPh sb="34" eb="35">
      <t>モウ</t>
    </rPh>
    <rPh sb="36" eb="37">
      <t>コ</t>
    </rPh>
    <rPh sb="41" eb="43">
      <t>バアイ</t>
    </rPh>
    <rPh sb="44" eb="47">
      <t>モウシコミショ</t>
    </rPh>
    <rPh sb="53" eb="54">
      <t>モウ</t>
    </rPh>
    <rPh sb="55" eb="56">
      <t>コ</t>
    </rPh>
    <rPh sb="57" eb="59">
      <t>リヨウ</t>
    </rPh>
    <rPh sb="59" eb="60">
      <t>リョウ</t>
    </rPh>
    <rPh sb="60" eb="61">
      <t>ラン</t>
    </rPh>
    <rPh sb="63" eb="65">
      <t>ニュウリョク</t>
    </rPh>
    <phoneticPr fontId="14"/>
  </si>
  <si>
    <t>GIGAスクールパック契約内容の端末種別とメーカーを選択すると表示されます。</t>
    <rPh sb="16" eb="18">
      <t>タンマツ</t>
    </rPh>
    <rPh sb="18" eb="20">
      <t>シュベツ</t>
    </rPh>
    <rPh sb="26" eb="28">
      <t>センタク</t>
    </rPh>
    <rPh sb="31" eb="33">
      <t>ヒョウジ</t>
    </rPh>
    <phoneticPr fontId="14"/>
  </si>
  <si>
    <t>GIGAスクールパックのパッケージとして提供する期間です。空欄は利用期限がないコンテンツです。</t>
    <rPh sb="20" eb="22">
      <t>テイキョウ</t>
    </rPh>
    <rPh sb="24" eb="26">
      <t>キカン</t>
    </rPh>
    <rPh sb="29" eb="31">
      <t>クウラン</t>
    </rPh>
    <rPh sb="32" eb="36">
      <t>リヨウキゲン</t>
    </rPh>
    <phoneticPr fontId="14"/>
  </si>
  <si>
    <t>利用期間</t>
    <rPh sb="0" eb="2">
      <t>リヨウ</t>
    </rPh>
    <rPh sb="2" eb="4">
      <t>キカン</t>
    </rPh>
    <phoneticPr fontId="54"/>
  </si>
  <si>
    <t>選択した利用開始希望日を開始日に表示します。終了日は利用月数の最終月の末日が表示されます。</t>
    <rPh sb="0" eb="2">
      <t>センタク</t>
    </rPh>
    <rPh sb="12" eb="15">
      <t>カイシビ</t>
    </rPh>
    <rPh sb="16" eb="18">
      <t>ヒョウジ</t>
    </rPh>
    <rPh sb="22" eb="25">
      <t>シュウリョウビ</t>
    </rPh>
    <rPh sb="26" eb="30">
      <t>リヨウツキスウ</t>
    </rPh>
    <rPh sb="31" eb="33">
      <t>サイシュウ</t>
    </rPh>
    <rPh sb="33" eb="34">
      <t>ツキ</t>
    </rPh>
    <rPh sb="35" eb="37">
      <t>マツジツ</t>
    </rPh>
    <rPh sb="38" eb="40">
      <t>ヒョウジ</t>
    </rPh>
    <phoneticPr fontId="14"/>
  </si>
  <si>
    <t>すでにお申し込み済のコンテンツは既存の契約期間を優先します。</t>
    <rPh sb="4" eb="5">
      <t>モウ</t>
    </rPh>
    <rPh sb="16" eb="18">
      <t>キゾン</t>
    </rPh>
    <rPh sb="19" eb="23">
      <t>ケイヤクキカン</t>
    </rPh>
    <rPh sb="24" eb="26">
      <t>ユウセン</t>
    </rPh>
    <phoneticPr fontId="14"/>
  </si>
  <si>
    <t>備考</t>
    <rPh sb="0" eb="2">
      <t>ビコウ</t>
    </rPh>
    <phoneticPr fontId="54"/>
  </si>
  <si>
    <t>コンテンツに関する注意事項などが表示されますので、ご確認ください。</t>
    <rPh sb="6" eb="7">
      <t>カン</t>
    </rPh>
    <rPh sb="9" eb="13">
      <t>チュウイジコウ</t>
    </rPh>
    <rPh sb="16" eb="18">
      <t>ヒョウジ</t>
    </rPh>
    <rPh sb="26" eb="28">
      <t>カクニン</t>
    </rPh>
    <phoneticPr fontId="14"/>
  </si>
  <si>
    <t>【ポータル機能】</t>
    <rPh sb="5" eb="7">
      <t>キノウ</t>
    </rPh>
    <phoneticPr fontId="14"/>
  </si>
  <si>
    <t>機能名</t>
    <rPh sb="0" eb="3">
      <t>キノウメイ</t>
    </rPh>
    <phoneticPr fontId="14"/>
  </si>
  <si>
    <t>GIGAスクールパックでご提供するポータルの機能名です。</t>
    <rPh sb="13" eb="15">
      <t>テイキョウ</t>
    </rPh>
    <rPh sb="22" eb="25">
      <t>キノウメイ</t>
    </rPh>
    <phoneticPr fontId="14"/>
  </si>
  <si>
    <t>選択した利用開始希望日を開始日に表示します。終了日は利用開始日の年度を初年度として5年度目の年度末（3月31日）が表示されます。</t>
    <rPh sb="0" eb="2">
      <t>センタク</t>
    </rPh>
    <rPh sb="12" eb="15">
      <t>カイシビ</t>
    </rPh>
    <rPh sb="16" eb="18">
      <t>ヒョウジ</t>
    </rPh>
    <rPh sb="22" eb="25">
      <t>シュウリョウビ</t>
    </rPh>
    <rPh sb="26" eb="28">
      <t>リヨウ</t>
    </rPh>
    <rPh sb="28" eb="30">
      <t>カイシ</t>
    </rPh>
    <rPh sb="30" eb="31">
      <t>ビ</t>
    </rPh>
    <rPh sb="32" eb="34">
      <t>ネンド</t>
    </rPh>
    <rPh sb="35" eb="38">
      <t>ショネンド</t>
    </rPh>
    <rPh sb="42" eb="44">
      <t>ネンド</t>
    </rPh>
    <rPh sb="44" eb="45">
      <t>メ</t>
    </rPh>
    <rPh sb="46" eb="49">
      <t>ネンドマツ</t>
    </rPh>
    <rPh sb="51" eb="52">
      <t>ガツ</t>
    </rPh>
    <rPh sb="54" eb="55">
      <t>ニチ</t>
    </rPh>
    <rPh sb="57" eb="59">
      <t>ヒョウジ</t>
    </rPh>
    <phoneticPr fontId="14"/>
  </si>
  <si>
    <t>（例：2025/05/15を利用開始日とした場合、29年度末の2030/03/31日が終了日です）</t>
    <rPh sb="1" eb="2">
      <t>レイ</t>
    </rPh>
    <rPh sb="14" eb="19">
      <t>リヨウカイシビ</t>
    </rPh>
    <rPh sb="22" eb="24">
      <t>バアイ</t>
    </rPh>
    <rPh sb="27" eb="29">
      <t>ネンド</t>
    </rPh>
    <rPh sb="29" eb="30">
      <t>スエ</t>
    </rPh>
    <rPh sb="41" eb="42">
      <t>ニチ</t>
    </rPh>
    <rPh sb="43" eb="46">
      <t>シュウリョウビ</t>
    </rPh>
    <phoneticPr fontId="14"/>
  </si>
  <si>
    <t>GIGAスクールパックのパッケージとして提供する期間です。</t>
    <rPh sb="20" eb="22">
      <t>テイキョウ</t>
    </rPh>
    <rPh sb="24" eb="26">
      <t>キカン</t>
    </rPh>
    <phoneticPr fontId="14"/>
  </si>
  <si>
    <t>ポータル機能に関する注意事項などが表示されますので、ご確認ください。</t>
    <rPh sb="4" eb="6">
      <t>キノウ</t>
    </rPh>
    <rPh sb="7" eb="8">
      <t>カン</t>
    </rPh>
    <rPh sb="10" eb="14">
      <t>チュウイジコウ</t>
    </rPh>
    <rPh sb="17" eb="19">
      <t>ヒョウジ</t>
    </rPh>
    <rPh sb="27" eb="29">
      <t>カクニン</t>
    </rPh>
    <phoneticPr fontId="14"/>
  </si>
  <si>
    <t>GIGAスクールパックお申し込みに関わるご要望記事欄を記入します</t>
    <rPh sb="12" eb="13">
      <t>モウ</t>
    </rPh>
    <rPh sb="14" eb="15">
      <t>コ</t>
    </rPh>
    <rPh sb="17" eb="18">
      <t>カカ</t>
    </rPh>
    <rPh sb="21" eb="23">
      <t>ヨウボウ</t>
    </rPh>
    <rPh sb="23" eb="25">
      <t>キジ</t>
    </rPh>
    <rPh sb="25" eb="26">
      <t>ラン</t>
    </rPh>
    <phoneticPr fontId="54"/>
  </si>
  <si>
    <t>必要に応じてご記入ください。</t>
    <phoneticPr fontId="14"/>
  </si>
  <si>
    <t>まなびポケット研修に関する希望調書</t>
    <phoneticPr fontId="14"/>
  </si>
  <si>
    <t>ポータル機能やコンテンツについてのオンライン研修をご希望の場合にご記入ください。</t>
    <rPh sb="4" eb="6">
      <t>キノウ</t>
    </rPh>
    <rPh sb="26" eb="28">
      <t>キボウ</t>
    </rPh>
    <rPh sb="29" eb="31">
      <t>バアイ</t>
    </rPh>
    <rPh sb="33" eb="35">
      <t>キニュウ</t>
    </rPh>
    <phoneticPr fontId="14"/>
  </si>
  <si>
    <t>研修に関する連絡先</t>
    <rPh sb="0" eb="2">
      <t>ケンシュウ</t>
    </rPh>
    <rPh sb="3" eb="4">
      <t>カン</t>
    </rPh>
    <rPh sb="6" eb="9">
      <t>レンラクサキ</t>
    </rPh>
    <phoneticPr fontId="54"/>
  </si>
  <si>
    <t>研修に関わるご担当者の情報を記入します。</t>
    <rPh sb="0" eb="2">
      <t>ケンシュウ</t>
    </rPh>
    <rPh sb="3" eb="4">
      <t>カカ</t>
    </rPh>
    <rPh sb="7" eb="10">
      <t>タントウシャ</t>
    </rPh>
    <rPh sb="11" eb="13">
      <t>ジョウホウ</t>
    </rPh>
    <rPh sb="14" eb="16">
      <t>キニュウ</t>
    </rPh>
    <phoneticPr fontId="14"/>
  </si>
  <si>
    <t>メールアドレス②を除くすべての項目が入力必須です。</t>
    <rPh sb="9" eb="10">
      <t>ノゾ</t>
    </rPh>
    <rPh sb="15" eb="17">
      <t>コウモク</t>
    </rPh>
    <rPh sb="18" eb="20">
      <t>ニュウリョク</t>
    </rPh>
    <rPh sb="20" eb="22">
      <t>ヒッス</t>
    </rPh>
    <phoneticPr fontId="14"/>
  </si>
  <si>
    <t>研修申し込みヒアリング</t>
    <rPh sb="0" eb="2">
      <t>ケンシュウ</t>
    </rPh>
    <rPh sb="2" eb="3">
      <t>モウ</t>
    </rPh>
    <rPh sb="4" eb="5">
      <t>コ</t>
    </rPh>
    <phoneticPr fontId="54"/>
  </si>
  <si>
    <t>研修に関する事前説明のご希望期間および教職員向け研修会ご希望時期間を選択します。</t>
    <rPh sb="0" eb="2">
      <t>ケンシュウ</t>
    </rPh>
    <rPh sb="3" eb="4">
      <t>カン</t>
    </rPh>
    <rPh sb="6" eb="10">
      <t>ジゼンセツメイ</t>
    </rPh>
    <rPh sb="12" eb="14">
      <t>キボウ</t>
    </rPh>
    <rPh sb="14" eb="16">
      <t>キカン</t>
    </rPh>
    <rPh sb="34" eb="36">
      <t>センタク</t>
    </rPh>
    <phoneticPr fontId="14"/>
  </si>
  <si>
    <t>すべての項目が入力必須です。</t>
    <rPh sb="4" eb="6">
      <t>コウモク</t>
    </rPh>
    <rPh sb="7" eb="9">
      <t>ニュウリョク</t>
    </rPh>
    <rPh sb="9" eb="11">
      <t>ヒッス</t>
    </rPh>
    <phoneticPr fontId="14"/>
  </si>
  <si>
    <t>研修に関わるご要望記事欄を記入します</t>
    <rPh sb="0" eb="2">
      <t>ケンシュウ</t>
    </rPh>
    <rPh sb="3" eb="4">
      <t>カカ</t>
    </rPh>
    <rPh sb="7" eb="9">
      <t>ヨウボウ</t>
    </rPh>
    <rPh sb="9" eb="11">
      <t>キジ</t>
    </rPh>
    <rPh sb="11" eb="12">
      <t>ラン</t>
    </rPh>
    <phoneticPr fontId="54"/>
  </si>
  <si>
    <t>必要に応じてご記入ください。</t>
    <rPh sb="0" eb="2">
      <t>ヒツヨウ</t>
    </rPh>
    <rPh sb="3" eb="4">
      <t>オウ</t>
    </rPh>
    <rPh sb="7" eb="9">
      <t>キニュウ</t>
    </rPh>
    <phoneticPr fontId="54"/>
  </si>
  <si>
    <t>以上</t>
    <rPh sb="0" eb="2">
      <t>イジョウ</t>
    </rPh>
    <phoneticPr fontId="54"/>
  </si>
  <si>
    <t>申込書選択</t>
    <rPh sb="0" eb="3">
      <t>モウシコミショ</t>
    </rPh>
    <rPh sb="3" eb="5">
      <t>センタク</t>
    </rPh>
    <phoneticPr fontId="17"/>
  </si>
  <si>
    <t>お申し込み元</t>
    <rPh sb="1" eb="2">
      <t>モウ</t>
    </rPh>
    <rPh sb="3" eb="4">
      <t>コ</t>
    </rPh>
    <rPh sb="5" eb="6">
      <t>モト</t>
    </rPh>
    <phoneticPr fontId="14"/>
  </si>
  <si>
    <t>▼プルダウンより選択してください</t>
  </si>
  <si>
    <t>お申し込み種類</t>
    <rPh sb="1" eb="2">
      <t>モウ</t>
    </rPh>
    <rPh sb="3" eb="4">
      <t>コ</t>
    </rPh>
    <rPh sb="5" eb="7">
      <t>シュルイ</t>
    </rPh>
    <phoneticPr fontId="14"/>
  </si>
  <si>
    <t>※「学校単独（公立）」の場合、「MEXCBT」のお申し込みはできません。</t>
    <rPh sb="2" eb="4">
      <t>ガッコウ</t>
    </rPh>
    <rPh sb="4" eb="6">
      <t>タンドク</t>
    </rPh>
    <rPh sb="7" eb="9">
      <t>コウリツ</t>
    </rPh>
    <rPh sb="12" eb="14">
      <t>バアイ</t>
    </rPh>
    <rPh sb="25" eb="26">
      <t>モウ</t>
    </rPh>
    <rPh sb="27" eb="28">
      <t>コ</t>
    </rPh>
    <phoneticPr fontId="17"/>
  </si>
  <si>
    <t>■　背景色がグレー以外の入力欄に変更後の情報をご記入ください。
■　申込内容詳細記載欄には変更項目をご記入ください。</t>
    <phoneticPr fontId="17"/>
  </si>
  <si>
    <t>「学校単独（公立）」の場合、「GIGAスクールパック」のお申し込みはできません。</t>
    <phoneticPr fontId="14"/>
  </si>
  <si>
    <t>承諾項目</t>
    <rPh sb="0" eb="2">
      <t>ショウダク</t>
    </rPh>
    <rPh sb="2" eb="4">
      <t>コウモク</t>
    </rPh>
    <phoneticPr fontId="17"/>
  </si>
  <si>
    <t>チェック項目</t>
    <rPh sb="4" eb="6">
      <t>コウモク</t>
    </rPh>
    <phoneticPr fontId="17"/>
  </si>
  <si>
    <t xml:space="preserve">       </t>
    <phoneticPr fontId="17"/>
  </si>
  <si>
    <t>契約情報</t>
    <rPh sb="0" eb="3">
      <t>ケイヤクシャ</t>
    </rPh>
    <rPh sb="2" eb="4">
      <t>ジョウホウ</t>
    </rPh>
    <phoneticPr fontId="17"/>
  </si>
  <si>
    <t>申込区分</t>
    <rPh sb="0" eb="2">
      <t>モウシコミ</t>
    </rPh>
    <rPh sb="2" eb="4">
      <t>クブン</t>
    </rPh>
    <phoneticPr fontId="17"/>
  </si>
  <si>
    <t>申込区分(新規/変更/廃止)を選択してください。</t>
    <rPh sb="0" eb="2">
      <t>モウシコミ</t>
    </rPh>
    <rPh sb="2" eb="4">
      <t>クブン</t>
    </rPh>
    <rPh sb="5" eb="7">
      <t>シンキ</t>
    </rPh>
    <rPh sb="8" eb="10">
      <t>ヘンコウ</t>
    </rPh>
    <rPh sb="11" eb="13">
      <t>ハイシ</t>
    </rPh>
    <rPh sb="15" eb="17">
      <t>センタク</t>
    </rPh>
    <phoneticPr fontId="17"/>
  </si>
  <si>
    <t>申込区分が変更の場合は、変更箇所をご記入ください。
(例)外部IdP連携申し込み、〇〇コンテンツ申し込み</t>
    <rPh sb="0" eb="2">
      <t>モウシコミ</t>
    </rPh>
    <rPh sb="2" eb="4">
      <t>クブン</t>
    </rPh>
    <rPh sb="5" eb="7">
      <t>ヘンコウ</t>
    </rPh>
    <rPh sb="8" eb="10">
      <t>バアイ</t>
    </rPh>
    <rPh sb="12" eb="14">
      <t>ヘンコウ</t>
    </rPh>
    <rPh sb="14" eb="16">
      <t>カショ</t>
    </rPh>
    <rPh sb="18" eb="20">
      <t>キニュウ</t>
    </rPh>
    <rPh sb="27" eb="28">
      <t>レイ</t>
    </rPh>
    <phoneticPr fontId="17"/>
  </si>
  <si>
    <t>お申し込み年月日</t>
    <rPh sb="5" eb="8">
      <t>ネンガッピ</t>
    </rPh>
    <phoneticPr fontId="17"/>
  </si>
  <si>
    <t>YYYY/MM/DD（半角)の形式でご記入ください。
（例）2020年1月1日→2020/1/1</t>
    <rPh sb="11" eb="13">
      <t>ハンカク</t>
    </rPh>
    <rPh sb="15" eb="17">
      <t>ケイシキ</t>
    </rPh>
    <rPh sb="19" eb="21">
      <t>キニュウ</t>
    </rPh>
    <rPh sb="28" eb="29">
      <t>レイ</t>
    </rPh>
    <rPh sb="34" eb="35">
      <t>ネン</t>
    </rPh>
    <rPh sb="36" eb="37">
      <t>ガツ</t>
    </rPh>
    <rPh sb="38" eb="39">
      <t>ニチ</t>
    </rPh>
    <phoneticPr fontId="17"/>
  </si>
  <si>
    <t>お申し込み日より5営業日以降をご指定ください。
YYYY/MM/DD（半角)の形式でご記入ください。
（注意）本項目は開通日をお約束するものではございません。</t>
    <rPh sb="35" eb="37">
      <t>ハンカク</t>
    </rPh>
    <rPh sb="39" eb="41">
      <t>ケイシキ</t>
    </rPh>
    <rPh sb="43" eb="44">
      <t>キ</t>
    </rPh>
    <rPh sb="52" eb="54">
      <t>チュウイ</t>
    </rPh>
    <rPh sb="55" eb="56">
      <t>ホン</t>
    </rPh>
    <rPh sb="56" eb="58">
      <t>コウモク</t>
    </rPh>
    <rPh sb="59" eb="61">
      <t>カイツウ</t>
    </rPh>
    <rPh sb="61" eb="62">
      <t>ビ</t>
    </rPh>
    <rPh sb="64" eb="66">
      <t>ヤクソク</t>
    </rPh>
    <phoneticPr fontId="17"/>
  </si>
  <si>
    <t>ご契約者様名義（ふりがな）</t>
    <rPh sb="3" eb="4">
      <t>シャ</t>
    </rPh>
    <rPh sb="4" eb="5">
      <t>サマ</t>
    </rPh>
    <rPh sb="5" eb="7">
      <t>メイギ</t>
    </rPh>
    <phoneticPr fontId="17"/>
  </si>
  <si>
    <t>ご契約者様名義</t>
    <rPh sb="1" eb="3">
      <t>ケイヤク</t>
    </rPh>
    <rPh sb="3" eb="4">
      <t>シャ</t>
    </rPh>
    <rPh sb="4" eb="5">
      <t>サマ</t>
    </rPh>
    <rPh sb="5" eb="7">
      <t>メイギ</t>
    </rPh>
    <phoneticPr fontId="17"/>
  </si>
  <si>
    <t>教育委員会名等をご記入ください。</t>
    <rPh sb="0" eb="5">
      <t>キョウイクイインカイ</t>
    </rPh>
    <rPh sb="5" eb="6">
      <t>メイ</t>
    </rPh>
    <rPh sb="6" eb="7">
      <t>ナド</t>
    </rPh>
    <rPh sb="9" eb="11">
      <t>キニュウ</t>
    </rPh>
    <phoneticPr fontId="17"/>
  </si>
  <si>
    <t>お申し込み責任者名(ふりがな)</t>
    <rPh sb="5" eb="8">
      <t>セキニンシャ</t>
    </rPh>
    <rPh sb="8" eb="9">
      <t>メイ</t>
    </rPh>
    <phoneticPr fontId="17"/>
  </si>
  <si>
    <t>印または署名</t>
    <rPh sb="0" eb="1">
      <t>イン</t>
    </rPh>
    <rPh sb="4" eb="6">
      <t>ショメイ</t>
    </rPh>
    <phoneticPr fontId="17"/>
  </si>
  <si>
    <t>お申し込み責任者名</t>
    <rPh sb="5" eb="8">
      <t>セキニンシャ</t>
    </rPh>
    <rPh sb="8" eb="9">
      <t>メイ</t>
    </rPh>
    <phoneticPr fontId="17"/>
  </si>
  <si>
    <t>・個人印は不可。
・署名の場合はお申し込み責任者のサインをお願いします。</t>
    <rPh sb="1" eb="3">
      <t>コジン</t>
    </rPh>
    <rPh sb="3" eb="4">
      <t>イン</t>
    </rPh>
    <rPh sb="5" eb="7">
      <t>フカ</t>
    </rPh>
    <rPh sb="10" eb="12">
      <t>ショメイ</t>
    </rPh>
    <rPh sb="13" eb="15">
      <t>バアイ</t>
    </rPh>
    <rPh sb="21" eb="24">
      <t>セキニンシャ</t>
    </rPh>
    <rPh sb="30" eb="31">
      <t>ネガ</t>
    </rPh>
    <phoneticPr fontId="17"/>
  </si>
  <si>
    <t>ご契約者
住所</t>
    <rPh sb="1" eb="4">
      <t>ケイヤクシャ</t>
    </rPh>
    <rPh sb="5" eb="7">
      <t>ジュウショ</t>
    </rPh>
    <phoneticPr fontId="17"/>
  </si>
  <si>
    <t>郵便番号</t>
    <rPh sb="0" eb="4">
      <t>ユウビンバンゴウ</t>
    </rPh>
    <phoneticPr fontId="17"/>
  </si>
  <si>
    <t>半角数字と半角ハイフンのみ可。</t>
    <rPh sb="0" eb="2">
      <t>ハンカク</t>
    </rPh>
    <rPh sb="5" eb="7">
      <t>ハンカク</t>
    </rPh>
    <phoneticPr fontId="17"/>
  </si>
  <si>
    <t>都道府県</t>
    <rPh sb="0" eb="4">
      <t>トドウフケン</t>
    </rPh>
    <phoneticPr fontId="17"/>
  </si>
  <si>
    <t>住所</t>
    <rPh sb="0" eb="2">
      <t>ジュウショ</t>
    </rPh>
    <phoneticPr fontId="17"/>
  </si>
  <si>
    <t>電話番号</t>
    <phoneticPr fontId="33"/>
  </si>
  <si>
    <t>半角数字と半角ハイフンのみ可。
（ハイフン付き）</t>
    <rPh sb="0" eb="2">
      <t>ハンカク</t>
    </rPh>
    <rPh sb="5" eb="7">
      <t>ハンカク</t>
    </rPh>
    <rPh sb="13" eb="14">
      <t>カ</t>
    </rPh>
    <phoneticPr fontId="17"/>
  </si>
  <si>
    <t>メールアドレス①</t>
    <phoneticPr fontId="33"/>
  </si>
  <si>
    <t>メールアドレス②　※任意</t>
    <rPh sb="10" eb="12">
      <t>ニンイ</t>
    </rPh>
    <phoneticPr fontId="33"/>
  </si>
  <si>
    <t>メールアドレス③　※任意</t>
    <rPh sb="10" eb="12">
      <t>ニンイ</t>
    </rPh>
    <phoneticPr fontId="33"/>
  </si>
  <si>
    <t>３以上の場合は；（セミコロン）区切りで記入。</t>
    <phoneticPr fontId="17"/>
  </si>
  <si>
    <t>販売店名</t>
    <rPh sb="0" eb="3">
      <t>ハンバイテン</t>
    </rPh>
    <rPh sb="3" eb="4">
      <t>メイ</t>
    </rPh>
    <phoneticPr fontId="17"/>
  </si>
  <si>
    <t>販売店経由でご契約している場合は販売店名ご記入ください。</t>
    <phoneticPr fontId="17"/>
  </si>
  <si>
    <t>アカウント通知書 送付先情報</t>
    <phoneticPr fontId="33"/>
  </si>
  <si>
    <t>アカウント送付先
メールアドレス①</t>
    <rPh sb="5" eb="7">
      <t>ソウフ</t>
    </rPh>
    <rPh sb="7" eb="8">
      <t>サキ</t>
    </rPh>
    <phoneticPr fontId="17"/>
  </si>
  <si>
    <t>半角英数字記号のみ可。
ご入力のメールアドレスに教育委員会アカウントと学校管理者アカウントのご案内をいたします。※変更申込の場合は、ご入力のメールアドレスに作業完了連絡を致します。</t>
    <phoneticPr fontId="17"/>
  </si>
  <si>
    <t>アカウント送付先
メールアドレス②
※任意</t>
    <rPh sb="5" eb="7">
      <t>ソウフ</t>
    </rPh>
    <rPh sb="7" eb="8">
      <t>サキ</t>
    </rPh>
    <rPh sb="19" eb="21">
      <t>ニンイ</t>
    </rPh>
    <phoneticPr fontId="17"/>
  </si>
  <si>
    <t>上記同様。</t>
    <rPh sb="0" eb="4">
      <t>ジョウキドウヨウ</t>
    </rPh>
    <phoneticPr fontId="17"/>
  </si>
  <si>
    <t>アカウント送付先
メールアドレス③
※任意</t>
    <rPh sb="5" eb="7">
      <t>ソウフ</t>
    </rPh>
    <rPh sb="7" eb="8">
      <t>サキ</t>
    </rPh>
    <rPh sb="19" eb="21">
      <t>ニンイ</t>
    </rPh>
    <phoneticPr fontId="17"/>
  </si>
  <si>
    <t>上記同様。
３以上の場合は；（セミコロン）区切りで記入。</t>
    <rPh sb="0" eb="4">
      <t>ジョウキドウヨウ</t>
    </rPh>
    <phoneticPr fontId="17"/>
  </si>
  <si>
    <t>アカウント通知書 解凍パスワード　　※新規申し込み／学校追加を含む変更申し込みの場合にご記入ください</t>
    <phoneticPr fontId="14"/>
  </si>
  <si>
    <t>パスワード</t>
    <phoneticPr fontId="14"/>
  </si>
  <si>
    <t>アカウント送付先メールアドレス宛に送付されるアカウント通知書を展開(解凍)するパスワードをご記入ください。 
設定可能文字数：半角英数記号7～16文字
（利用可能記号）@ # $ % ^ &amp; * - _ + = [ ] { } | : , .? / ` ~; !</t>
    <phoneticPr fontId="14"/>
  </si>
  <si>
    <t>お支払い情報</t>
    <rPh sb="1" eb="3">
      <t>シハラ</t>
    </rPh>
    <rPh sb="4" eb="6">
      <t>ジョウホウ</t>
    </rPh>
    <phoneticPr fontId="17"/>
  </si>
  <si>
    <t>支払方法</t>
    <rPh sb="0" eb="2">
      <t>シハライ</t>
    </rPh>
    <rPh sb="2" eb="4">
      <t>ホウホウ</t>
    </rPh>
    <phoneticPr fontId="17"/>
  </si>
  <si>
    <t>※その他の場合、詳細記載</t>
    <rPh sb="3" eb="4">
      <t>ホカ</t>
    </rPh>
    <rPh sb="5" eb="7">
      <t>バアイ</t>
    </rPh>
    <rPh sb="8" eb="10">
      <t>ショウサイ</t>
    </rPh>
    <rPh sb="10" eb="12">
      <t>キサイ</t>
    </rPh>
    <phoneticPr fontId="17"/>
  </si>
  <si>
    <t>請求書送付先</t>
    <rPh sb="0" eb="3">
      <t>セイキュウショ</t>
    </rPh>
    <rPh sb="3" eb="5">
      <t>ソウフ</t>
    </rPh>
    <rPh sb="5" eb="6">
      <t>サキ</t>
    </rPh>
    <phoneticPr fontId="17"/>
  </si>
  <si>
    <t>所属・部署名</t>
    <rPh sb="0" eb="2">
      <t>ショゾク</t>
    </rPh>
    <rPh sb="3" eb="5">
      <t>ブショ</t>
    </rPh>
    <rPh sb="5" eb="6">
      <t>メイ</t>
    </rPh>
    <phoneticPr fontId="33"/>
  </si>
  <si>
    <t>所属・部署名等までご記入ください。</t>
    <rPh sb="0" eb="2">
      <t>ショゾク</t>
    </rPh>
    <rPh sb="3" eb="5">
      <t>ブショ</t>
    </rPh>
    <rPh sb="5" eb="6">
      <t>メイ</t>
    </rPh>
    <rPh sb="6" eb="7">
      <t>トウ</t>
    </rPh>
    <rPh sb="10" eb="12">
      <t>キニュウ</t>
    </rPh>
    <phoneticPr fontId="17"/>
  </si>
  <si>
    <t>ご担当者名（ふりがな）</t>
    <rPh sb="1" eb="4">
      <t>タントウシャ</t>
    </rPh>
    <phoneticPr fontId="17"/>
  </si>
  <si>
    <t>ご担当者名</t>
    <rPh sb="1" eb="4">
      <t>タントウシャ</t>
    </rPh>
    <rPh sb="4" eb="5">
      <t>メイ</t>
    </rPh>
    <phoneticPr fontId="33"/>
  </si>
  <si>
    <t>請求書送付先の宛名をご記入ください。</t>
    <rPh sb="0" eb="3">
      <t>セイキュウショ</t>
    </rPh>
    <rPh sb="3" eb="5">
      <t>ソウフ</t>
    </rPh>
    <rPh sb="5" eb="6">
      <t>サキ</t>
    </rPh>
    <rPh sb="7" eb="9">
      <t>アテナ</t>
    </rPh>
    <rPh sb="11" eb="13">
      <t>キニュウ</t>
    </rPh>
    <phoneticPr fontId="17"/>
  </si>
  <si>
    <t>請求書
送付先
住所</t>
    <rPh sb="0" eb="3">
      <t>セイキュウショ</t>
    </rPh>
    <rPh sb="4" eb="6">
      <t>ソウフ</t>
    </rPh>
    <rPh sb="6" eb="7">
      <t>サキ</t>
    </rPh>
    <phoneticPr fontId="17"/>
  </si>
  <si>
    <t>請求書の送付先をご記入ください。</t>
    <rPh sb="0" eb="3">
      <t>セイキュウショ</t>
    </rPh>
    <rPh sb="4" eb="6">
      <t>ソウフ</t>
    </rPh>
    <rPh sb="6" eb="7">
      <t>サキ</t>
    </rPh>
    <rPh sb="9" eb="11">
      <t>キニュウ</t>
    </rPh>
    <phoneticPr fontId="17"/>
  </si>
  <si>
    <t>電話番号</t>
    <rPh sb="0" eb="4">
      <t>デンワバンゴウ</t>
    </rPh>
    <phoneticPr fontId="33"/>
  </si>
  <si>
    <t>半角英数字記号のみ可。</t>
    <rPh sb="4" eb="5">
      <t>ジ</t>
    </rPh>
    <rPh sb="5" eb="7">
      <t>キゴウ</t>
    </rPh>
    <rPh sb="9" eb="10">
      <t>カ</t>
    </rPh>
    <phoneticPr fontId="17"/>
  </si>
  <si>
    <t>メールアドレス②　※任意</t>
    <phoneticPr fontId="33"/>
  </si>
  <si>
    <t>半角英数字記号のみ可。</t>
    <phoneticPr fontId="17"/>
  </si>
  <si>
    <t>メールアドレス③　※任意</t>
    <phoneticPr fontId="33"/>
  </si>
  <si>
    <t>半角英数字記号のみ可。
３以上の場合は；（セミコロン）区切りで記入。</t>
    <phoneticPr fontId="17"/>
  </si>
  <si>
    <t>教育委員会名（ふりがな）／
学校法人名（ふりがな）</t>
    <rPh sb="0" eb="2">
      <t>キョウイク</t>
    </rPh>
    <rPh sb="2" eb="5">
      <t>イインカイ</t>
    </rPh>
    <rPh sb="5" eb="6">
      <t>メイ</t>
    </rPh>
    <phoneticPr fontId="17"/>
  </si>
  <si>
    <t>教育委員会名／学校法人名</t>
    <phoneticPr fontId="17"/>
  </si>
  <si>
    <t>学校名（ふりがな）</t>
    <rPh sb="0" eb="3">
      <t>ガッコウメイ</t>
    </rPh>
    <phoneticPr fontId="17"/>
  </si>
  <si>
    <t>学校名</t>
    <phoneticPr fontId="17"/>
  </si>
  <si>
    <t>管理者名（ふりがな）</t>
    <phoneticPr fontId="17"/>
  </si>
  <si>
    <t>管理者名</t>
    <phoneticPr fontId="17"/>
  </si>
  <si>
    <t>電話番号（管理者）</t>
    <phoneticPr fontId="33"/>
  </si>
  <si>
    <t>メールアドレス①（管理者）</t>
    <phoneticPr fontId="33"/>
  </si>
  <si>
    <t>メールアドレス②（管理者）
　※任意</t>
    <rPh sb="16" eb="18">
      <t>ニンイ</t>
    </rPh>
    <phoneticPr fontId="33"/>
  </si>
  <si>
    <t>半角英数字記号のみ可。
２以上の場合は；（セミコロン）区切りで記入。</t>
    <phoneticPr fontId="17"/>
  </si>
  <si>
    <t>※管理者とご担当者が異なる場合のみ下記をご記入ください。</t>
    <rPh sb="10" eb="11">
      <t>コト</t>
    </rPh>
    <rPh sb="17" eb="19">
      <t>カキ</t>
    </rPh>
    <phoneticPr fontId="23"/>
  </si>
  <si>
    <t>ご担当者名（ふりがな）</t>
    <phoneticPr fontId="33"/>
  </si>
  <si>
    <t>ご担当者名</t>
    <phoneticPr fontId="33"/>
  </si>
  <si>
    <t>電話番号（ご担当者）</t>
    <phoneticPr fontId="33"/>
  </si>
  <si>
    <t>数字とハイフンのみ可。
（ハイフン付き）</t>
    <rPh sb="9" eb="10">
      <t>カ</t>
    </rPh>
    <phoneticPr fontId="17"/>
  </si>
  <si>
    <t>メールアドレス①（ご担当者）</t>
    <phoneticPr fontId="33"/>
  </si>
  <si>
    <t>メールアドレス②（ご担当者）
　※任意</t>
    <rPh sb="17" eb="19">
      <t>ニンイ</t>
    </rPh>
    <phoneticPr fontId="33"/>
  </si>
  <si>
    <t>コンテンツ申し込み　利用料　 ※10個以上のコンテンツをお申し込む場合、91行目の「+」をクリックすることで入力欄が追加されます。</t>
    <rPh sb="5" eb="6">
      <t>モウ</t>
    </rPh>
    <rPh sb="7" eb="8">
      <t>コ</t>
    </rPh>
    <rPh sb="18" eb="21">
      <t>コイジョウ</t>
    </rPh>
    <rPh sb="29" eb="30">
      <t>モウ</t>
    </rPh>
    <rPh sb="31" eb="32">
      <t>コ</t>
    </rPh>
    <rPh sb="33" eb="35">
      <t>バアイ</t>
    </rPh>
    <rPh sb="38" eb="40">
      <t>ギョウメ</t>
    </rPh>
    <rPh sb="54" eb="57">
      <t>ニュウリョクラン</t>
    </rPh>
    <rPh sb="58" eb="60">
      <t>ツイカ</t>
    </rPh>
    <phoneticPr fontId="33"/>
  </si>
  <si>
    <t>申し込み有無</t>
    <rPh sb="0" eb="1">
      <t>モウ</t>
    </rPh>
    <rPh sb="2" eb="3">
      <t>コ</t>
    </rPh>
    <rPh sb="4" eb="6">
      <t>ウム</t>
    </rPh>
    <phoneticPr fontId="17"/>
  </si>
  <si>
    <t>No</t>
    <phoneticPr fontId="17"/>
  </si>
  <si>
    <t>コンテンツ名</t>
    <rPh sb="5" eb="6">
      <t>メイ</t>
    </rPh>
    <phoneticPr fontId="17"/>
  </si>
  <si>
    <t>利用月数</t>
    <rPh sb="0" eb="4">
      <t>リヨウツキスウ</t>
    </rPh>
    <phoneticPr fontId="17"/>
  </si>
  <si>
    <t>利用期間</t>
    <rPh sb="0" eb="4">
      <t>リヨウキカン</t>
    </rPh>
    <phoneticPr fontId="14"/>
  </si>
  <si>
    <r>
      <rPr>
        <b/>
        <sz val="11"/>
        <rFont val="ＭＳ Ｐゴシック"/>
        <family val="3"/>
        <charset val="128"/>
      </rPr>
      <t>数量</t>
    </r>
    <r>
      <rPr>
        <b/>
        <sz val="9"/>
        <rFont val="ＭＳ Ｐゴシック"/>
        <family val="3"/>
        <charset val="128"/>
      </rPr>
      <t xml:space="preserve">
（課金対象）</t>
    </r>
    <rPh sb="0" eb="2">
      <t>スウリョウ</t>
    </rPh>
    <rPh sb="4" eb="8">
      <t>カキンタイショウ</t>
    </rPh>
    <phoneticPr fontId="17"/>
  </si>
  <si>
    <t>単位</t>
    <rPh sb="0" eb="2">
      <t>タンイ</t>
    </rPh>
    <phoneticPr fontId="14"/>
  </si>
  <si>
    <t>単価</t>
    <rPh sb="0" eb="2">
      <t>タンカ</t>
    </rPh>
    <phoneticPr fontId="17"/>
  </si>
  <si>
    <t>小計金額（税抜）</t>
    <rPh sb="0" eb="4">
      <t>ショウケイキンガク</t>
    </rPh>
    <rPh sb="5" eb="7">
      <t>ゼイヌ</t>
    </rPh>
    <phoneticPr fontId="17"/>
  </si>
  <si>
    <t>注意事項</t>
    <rPh sb="0" eb="4">
      <t>チュウイジコウ</t>
    </rPh>
    <phoneticPr fontId="17"/>
  </si>
  <si>
    <t>YYYY/MM/DD</t>
    <phoneticPr fontId="14"/>
  </si>
  <si>
    <t>～</t>
    <phoneticPr fontId="14"/>
  </si>
  <si>
    <t>▼選択</t>
  </si>
  <si>
    <t>▼選択</t>
    <phoneticPr fontId="17"/>
  </si>
  <si>
    <t>コンテンツ合計金額（税抜）</t>
    <rPh sb="5" eb="7">
      <t>ゴウケイ</t>
    </rPh>
    <rPh sb="7" eb="9">
      <t>キンガク</t>
    </rPh>
    <rPh sb="10" eb="12">
      <t>ゼイヌキ</t>
    </rPh>
    <phoneticPr fontId="17"/>
  </si>
  <si>
    <t>コンテンツ申し込み　その他費用</t>
    <rPh sb="5" eb="6">
      <t>モウ</t>
    </rPh>
    <rPh sb="7" eb="8">
      <t>コ</t>
    </rPh>
    <phoneticPr fontId="33"/>
  </si>
  <si>
    <t>費用分類</t>
    <rPh sb="0" eb="2">
      <t>ヒヨウ</t>
    </rPh>
    <rPh sb="2" eb="4">
      <t>ブンルイ</t>
    </rPh>
    <phoneticPr fontId="17"/>
  </si>
  <si>
    <t>備考</t>
    <rPh sb="0" eb="2">
      <t>ビコウ</t>
    </rPh>
    <phoneticPr fontId="17"/>
  </si>
  <si>
    <t>コンテンツその他費用合計金額（税抜）</t>
    <phoneticPr fontId="17"/>
  </si>
  <si>
    <t>コンテンツの学年別表示設定の申し込み</t>
    <rPh sb="6" eb="9">
      <t>ガクネンベツ</t>
    </rPh>
    <rPh sb="9" eb="11">
      <t>ヒョウジ</t>
    </rPh>
    <rPh sb="11" eb="13">
      <t>セッテイ</t>
    </rPh>
    <rPh sb="14" eb="15">
      <t>モウ</t>
    </rPh>
    <rPh sb="16" eb="17">
      <t>コ</t>
    </rPh>
    <phoneticPr fontId="17"/>
  </si>
  <si>
    <t>※コンテンツの学年別表示設定はコンテンツの表示を学年ごとに制限する機能です。詳細は</t>
    <rPh sb="29" eb="31">
      <t>セイゲン</t>
    </rPh>
    <rPh sb="33" eb="35">
      <t>キノウ</t>
    </rPh>
    <rPh sb="38" eb="40">
      <t>ショウサイ</t>
    </rPh>
    <phoneticPr fontId="17"/>
  </si>
  <si>
    <t>https://manabipocket.ed-cl.com/wp/wp-content/uploads/2024/02/content_grade_display_setting.pdf</t>
    <phoneticPr fontId="17"/>
  </si>
  <si>
    <t>を</t>
    <phoneticPr fontId="14"/>
  </si>
  <si>
    <t>　 ご確認ください。お申し込みする場合はプルダウンから「申し込みする」を選択し、学校情報シートで設定してください。</t>
    <rPh sb="40" eb="44">
      <t>ガッコウジョウホウ</t>
    </rPh>
    <rPh sb="48" eb="50">
      <t>セッテイ</t>
    </rPh>
    <phoneticPr fontId="17"/>
  </si>
  <si>
    <t>月数</t>
    <rPh sb="0" eb="1">
      <t>ツキ</t>
    </rPh>
    <rPh sb="1" eb="2">
      <t>スウ</t>
    </rPh>
    <phoneticPr fontId="17"/>
  </si>
  <si>
    <t>利用期間</t>
    <rPh sb="0" eb="2">
      <t>リヨウ</t>
    </rPh>
    <rPh sb="2" eb="4">
      <t>キカン</t>
    </rPh>
    <phoneticPr fontId="17"/>
  </si>
  <si>
    <t>数量</t>
    <rPh sb="0" eb="2">
      <t>スウリョウ</t>
    </rPh>
    <phoneticPr fontId="17"/>
  </si>
  <si>
    <t>単位</t>
    <rPh sb="0" eb="2">
      <t>タンイ</t>
    </rPh>
    <phoneticPr fontId="17"/>
  </si>
  <si>
    <t>合計金額（税抜）</t>
    <rPh sb="0" eb="2">
      <t>ゴウケイ</t>
    </rPh>
    <rPh sb="2" eb="4">
      <t>キンガク</t>
    </rPh>
    <phoneticPr fontId="17"/>
  </si>
  <si>
    <t>▼プルダウンより選択してください</t>
    <phoneticPr fontId="14"/>
  </si>
  <si>
    <t>YYYY/MM/DD</t>
    <phoneticPr fontId="17"/>
  </si>
  <si>
    <t>～</t>
    <phoneticPr fontId="17"/>
  </si>
  <si>
    <t>ID</t>
    <phoneticPr fontId="17"/>
  </si>
  <si>
    <t>まなびポケット たんぽくん申し込み</t>
    <rPh sb="13" eb="14">
      <t>モウ</t>
    </rPh>
    <rPh sb="15" eb="16">
      <t>コ</t>
    </rPh>
    <phoneticPr fontId="33"/>
  </si>
  <si>
    <t>サービスプラン名</t>
    <rPh sb="7" eb="8">
      <t>メイ</t>
    </rPh>
    <phoneticPr fontId="17"/>
  </si>
  <si>
    <t>小計金額（税抜）</t>
    <rPh sb="0" eb="2">
      <t>ショウケイ</t>
    </rPh>
    <rPh sb="2" eb="4">
      <t>キンガク</t>
    </rPh>
    <phoneticPr fontId="17"/>
  </si>
  <si>
    <t>台</t>
    <rPh sb="0" eb="1">
      <t>ダイ</t>
    </rPh>
    <phoneticPr fontId="17"/>
  </si>
  <si>
    <t>まなびポケット たんぽくん アドミスキーム</t>
    <phoneticPr fontId="33"/>
  </si>
  <si>
    <t>合計金額（税抜）</t>
    <rPh sb="0" eb="4">
      <t>ゴウケイキンガク</t>
    </rPh>
    <rPh sb="5" eb="7">
      <t>ゼイヌ</t>
    </rPh>
    <phoneticPr fontId="17"/>
  </si>
  <si>
    <t>端末所有者名（被保険者名）</t>
    <rPh sb="0" eb="2">
      <t>タンマツ</t>
    </rPh>
    <rPh sb="2" eb="5">
      <t>ショユウシャ</t>
    </rPh>
    <rPh sb="5" eb="6">
      <t>メイ</t>
    </rPh>
    <phoneticPr fontId="33"/>
  </si>
  <si>
    <t>自治体名またはリース契約の場合はリース会社名をご記入ください。</t>
    <phoneticPr fontId="17"/>
  </si>
  <si>
    <t>端末使用者</t>
    <rPh sb="0" eb="2">
      <t>タンマツ</t>
    </rPh>
    <rPh sb="2" eb="5">
      <t>シヨウシャ</t>
    </rPh>
    <phoneticPr fontId="33"/>
  </si>
  <si>
    <t>動産総合保険の保険金請求に関する覚書の送付先（端末所有者、リースの場合：リース会社）</t>
    <phoneticPr fontId="17"/>
  </si>
  <si>
    <t>覚書送付先の所属・部署名等をご記入ください。</t>
    <rPh sb="6" eb="8">
      <t>ショゾク</t>
    </rPh>
    <rPh sb="9" eb="11">
      <t>ブショ</t>
    </rPh>
    <rPh sb="11" eb="12">
      <t>メイ</t>
    </rPh>
    <rPh sb="12" eb="13">
      <t>トウ</t>
    </rPh>
    <rPh sb="15" eb="17">
      <t>キニュウ</t>
    </rPh>
    <phoneticPr fontId="17"/>
  </si>
  <si>
    <t>※契約情報のご担当者と異なる場合のみ下記をご記入ください。</t>
    <rPh sb="1" eb="5">
      <t>ケイヤクジョウホウ</t>
    </rPh>
    <rPh sb="11" eb="12">
      <t>コト</t>
    </rPh>
    <rPh sb="18" eb="20">
      <t>カキ</t>
    </rPh>
    <phoneticPr fontId="14"/>
  </si>
  <si>
    <t>覚書送付先の宛名をご記入ください。</t>
    <rPh sb="0" eb="2">
      <t>オボエガキ</t>
    </rPh>
    <rPh sb="2" eb="4">
      <t>ソウフ</t>
    </rPh>
    <rPh sb="4" eb="5">
      <t>サキ</t>
    </rPh>
    <rPh sb="6" eb="8">
      <t>アテナ</t>
    </rPh>
    <rPh sb="10" eb="12">
      <t>キニュウ</t>
    </rPh>
    <phoneticPr fontId="17"/>
  </si>
  <si>
    <t>覚書
送付先
住所</t>
    <rPh sb="3" eb="5">
      <t>ソウフ</t>
    </rPh>
    <rPh sb="5" eb="6">
      <t>サキ</t>
    </rPh>
    <phoneticPr fontId="17"/>
  </si>
  <si>
    <t>覚書の送付先をご記入ください。
（都道府県を除く）</t>
    <rPh sb="0" eb="2">
      <t>オボエガキ</t>
    </rPh>
    <rPh sb="3" eb="5">
      <t>ソウフ</t>
    </rPh>
    <rPh sb="5" eb="6">
      <t>サキ</t>
    </rPh>
    <rPh sb="8" eb="10">
      <t>キニュウ</t>
    </rPh>
    <rPh sb="17" eb="21">
      <t>トドウフケン</t>
    </rPh>
    <rPh sb="22" eb="23">
      <t>ノゾ</t>
    </rPh>
    <phoneticPr fontId="17"/>
  </si>
  <si>
    <t>半角英数字記号のみ可。</t>
    <rPh sb="0" eb="2">
      <t>ハンカク</t>
    </rPh>
    <rPh sb="2" eb="5">
      <t>エイスウジ</t>
    </rPh>
    <rPh sb="5" eb="7">
      <t>キゴウ</t>
    </rPh>
    <rPh sb="9" eb="10">
      <t>カ</t>
    </rPh>
    <phoneticPr fontId="17"/>
  </si>
  <si>
    <t>メールアドレス②　※任意入力</t>
    <rPh sb="10" eb="12">
      <t>ニンイ</t>
    </rPh>
    <rPh sb="12" eb="14">
      <t>ニュウリョク</t>
    </rPh>
    <phoneticPr fontId="33"/>
  </si>
  <si>
    <t>メールアドレス③　※任意入力</t>
    <rPh sb="10" eb="12">
      <t>ニンイ</t>
    </rPh>
    <rPh sb="12" eb="14">
      <t>ニュウリョク</t>
    </rPh>
    <phoneticPr fontId="33"/>
  </si>
  <si>
    <t>まなびポケット 統合認証サービス申し込み</t>
    <rPh sb="8" eb="12">
      <t>トウゴウニンショウ</t>
    </rPh>
    <rPh sb="16" eb="17">
      <t>モウ</t>
    </rPh>
    <rPh sb="18" eb="19">
      <t>コ</t>
    </rPh>
    <phoneticPr fontId="33"/>
  </si>
  <si>
    <t>校務支援システム名</t>
    <rPh sb="0" eb="2">
      <t>コウム</t>
    </rPh>
    <rPh sb="2" eb="4">
      <t>シエン</t>
    </rPh>
    <rPh sb="8" eb="9">
      <t>メイ</t>
    </rPh>
    <phoneticPr fontId="17"/>
  </si>
  <si>
    <t>※「校務支援システム名」にはまなびポケットと認証連携する校務支援システムをご選択ください。</t>
    <rPh sb="2" eb="4">
      <t>コウム</t>
    </rPh>
    <rPh sb="4" eb="6">
      <t>シエン</t>
    </rPh>
    <rPh sb="10" eb="11">
      <t>メイ</t>
    </rPh>
    <rPh sb="22" eb="24">
      <t>ニンショウ</t>
    </rPh>
    <rPh sb="24" eb="26">
      <t>レンケイ</t>
    </rPh>
    <rPh sb="28" eb="30">
      <t>コウム</t>
    </rPh>
    <rPh sb="30" eb="32">
      <t>シエン</t>
    </rPh>
    <rPh sb="38" eb="40">
      <t>センタク</t>
    </rPh>
    <phoneticPr fontId="17"/>
  </si>
  <si>
    <t>お申し込み合計金額</t>
    <rPh sb="1" eb="2">
      <t>モウ</t>
    </rPh>
    <rPh sb="3" eb="4">
      <t>コ</t>
    </rPh>
    <rPh sb="5" eb="9">
      <t>ゴウケイキンガク</t>
    </rPh>
    <phoneticPr fontId="33"/>
  </si>
  <si>
    <t>合計金額（税抜）</t>
    <rPh sb="0" eb="2">
      <t>ゴウケイ</t>
    </rPh>
    <rPh sb="2" eb="4">
      <t>キンガク</t>
    </rPh>
    <rPh sb="5" eb="7">
      <t>ゼイヌキ</t>
    </rPh>
    <phoneticPr fontId="17"/>
  </si>
  <si>
    <t>合計金額（税込）</t>
    <rPh sb="0" eb="2">
      <t>ゴウケイ</t>
    </rPh>
    <rPh sb="2" eb="4">
      <t>キンガク</t>
    </rPh>
    <rPh sb="5" eb="7">
      <t>ゼイコミ</t>
    </rPh>
    <phoneticPr fontId="17"/>
  </si>
  <si>
    <t>お客さまご要望記事欄</t>
    <rPh sb="5" eb="7">
      <t>ヨウボウ</t>
    </rPh>
    <rPh sb="7" eb="9">
      <t>キジ</t>
    </rPh>
    <rPh sb="9" eb="10">
      <t>ラン</t>
    </rPh>
    <phoneticPr fontId="17"/>
  </si>
  <si>
    <t>※「お客さまご要望記事欄」に記載された事項については、当社が明示的に承諾しない限り、当社とお客さまとの間の契約条件等として両者を拘束するものではありません。</t>
    <rPh sb="7" eb="9">
      <t>ヨウボウ</t>
    </rPh>
    <rPh sb="9" eb="11">
      <t>キジ</t>
    </rPh>
    <rPh sb="11" eb="12">
      <t>ラン</t>
    </rPh>
    <rPh sb="14" eb="16">
      <t>キサイ</t>
    </rPh>
    <rPh sb="19" eb="21">
      <t>ジコウ</t>
    </rPh>
    <rPh sb="27" eb="29">
      <t>トウシャ</t>
    </rPh>
    <rPh sb="30" eb="33">
      <t>メイジテキ</t>
    </rPh>
    <rPh sb="34" eb="36">
      <t>ショウダク</t>
    </rPh>
    <rPh sb="39" eb="40">
      <t>カギ</t>
    </rPh>
    <phoneticPr fontId="17"/>
  </si>
  <si>
    <t>-------------------------------------　　弊社記入欄 （お客さまによる記入は不要です）　　-------------------------------------</t>
    <rPh sb="52" eb="54">
      <t>キニュウ</t>
    </rPh>
    <rPh sb="55" eb="57">
      <t>フヨウ</t>
    </rPh>
    <phoneticPr fontId="17"/>
  </si>
  <si>
    <t>お客さま受付部門（NTTコミュニケーションズ／ドコモビジネスソリューションズ記入欄）　※営業担当の情報をご記入ください。</t>
    <rPh sb="4" eb="6">
      <t>ウケツケ</t>
    </rPh>
    <rPh sb="6" eb="8">
      <t>ブモン</t>
    </rPh>
    <rPh sb="44" eb="46">
      <t>エイギョウ</t>
    </rPh>
    <rPh sb="46" eb="48">
      <t>タントウ</t>
    </rPh>
    <rPh sb="49" eb="51">
      <t>ジョウホウ</t>
    </rPh>
    <rPh sb="53" eb="55">
      <t>キニュウ</t>
    </rPh>
    <phoneticPr fontId="33"/>
  </si>
  <si>
    <t>組織名</t>
    <rPh sb="0" eb="3">
      <t>ソシキメイ</t>
    </rPh>
    <phoneticPr fontId="17"/>
  </si>
  <si>
    <t>部課名</t>
    <rPh sb="0" eb="2">
      <t>ブカ</t>
    </rPh>
    <rPh sb="2" eb="3">
      <t>メイ</t>
    </rPh>
    <phoneticPr fontId="17"/>
  </si>
  <si>
    <t>担当者名</t>
    <rPh sb="0" eb="3">
      <t>タントウシャ</t>
    </rPh>
    <rPh sb="3" eb="4">
      <t>メイ</t>
    </rPh>
    <phoneticPr fontId="17"/>
  </si>
  <si>
    <t>電話番号</t>
    <rPh sb="0" eb="2">
      <t>デンワ</t>
    </rPh>
    <rPh sb="2" eb="4">
      <t>バンゴウ</t>
    </rPh>
    <phoneticPr fontId="17"/>
  </si>
  <si>
    <t>メールアドレス①</t>
    <phoneticPr fontId="17"/>
  </si>
  <si>
    <t>こちらに入力されたメールアドレスはアカウント送付先メールアドレスに追加されます。メールの受領が必要な場合は必ずご記入ください。</t>
    <rPh sb="44" eb="46">
      <t>ジュリョウ</t>
    </rPh>
    <rPh sb="47" eb="49">
      <t>ヒツヨウ</t>
    </rPh>
    <rPh sb="50" eb="52">
      <t>バアイ</t>
    </rPh>
    <rPh sb="53" eb="54">
      <t>カナラ</t>
    </rPh>
    <rPh sb="56" eb="58">
      <t>キニュウ</t>
    </rPh>
    <phoneticPr fontId="17"/>
  </si>
  <si>
    <t>メールアドレス②</t>
    <phoneticPr fontId="17"/>
  </si>
  <si>
    <t>上記同様。
２以上の場合は；（セミコロン）区切りで記入。</t>
    <rPh sb="0" eb="4">
      <t>ジョウキドウヨウ</t>
    </rPh>
    <phoneticPr fontId="17"/>
  </si>
  <si>
    <t>販売方法</t>
    <rPh sb="0" eb="4">
      <t>ハンバイホウホウ</t>
    </rPh>
    <phoneticPr fontId="14"/>
  </si>
  <si>
    <t>いずれか必ずチェックを入れてください。</t>
    <rPh sb="4" eb="5">
      <t>カナラ</t>
    </rPh>
    <rPh sb="11" eb="12">
      <t>イ</t>
    </rPh>
    <phoneticPr fontId="14"/>
  </si>
  <si>
    <t>営業卸見積番号</t>
    <rPh sb="0" eb="3">
      <t>エイギョウオロシ</t>
    </rPh>
    <rPh sb="3" eb="7">
      <t>ミツモリバンゴウ</t>
    </rPh>
    <phoneticPr fontId="14"/>
  </si>
  <si>
    <t>SMEDより提出された見積番号の記載をお願いします。</t>
    <rPh sb="6" eb="8">
      <t>テイシュツ</t>
    </rPh>
    <rPh sb="11" eb="15">
      <t>ミツモリバンゴウ</t>
    </rPh>
    <rPh sb="16" eb="18">
      <t>キサイ</t>
    </rPh>
    <rPh sb="20" eb="21">
      <t>ネガ</t>
    </rPh>
    <phoneticPr fontId="14"/>
  </si>
  <si>
    <t>お客さま対応部門　※こちらの欄は代理店販売（取り次ぎ）の場合にご記入ください。</t>
    <rPh sb="4" eb="6">
      <t>タイオウ</t>
    </rPh>
    <rPh sb="6" eb="8">
      <t>ブモン</t>
    </rPh>
    <rPh sb="14" eb="15">
      <t>ラン</t>
    </rPh>
    <rPh sb="16" eb="19">
      <t>ダイリテン</t>
    </rPh>
    <rPh sb="19" eb="21">
      <t>ハンバイ</t>
    </rPh>
    <rPh sb="22" eb="23">
      <t>ト</t>
    </rPh>
    <rPh sb="24" eb="25">
      <t>ツ</t>
    </rPh>
    <rPh sb="28" eb="30">
      <t>バアイ</t>
    </rPh>
    <rPh sb="32" eb="34">
      <t>キニュウ</t>
    </rPh>
    <phoneticPr fontId="33"/>
  </si>
  <si>
    <t>販売チャネルコード</t>
    <rPh sb="0" eb="2">
      <t>ハンバイ</t>
    </rPh>
    <phoneticPr fontId="17"/>
  </si>
  <si>
    <t>半角英数字記号8桁</t>
    <rPh sb="0" eb="2">
      <t>ハンカク</t>
    </rPh>
    <rPh sb="2" eb="5">
      <t>エイスウジ</t>
    </rPh>
    <rPh sb="5" eb="7">
      <t>キゴウ</t>
    </rPh>
    <rPh sb="8" eb="9">
      <t>ケタ</t>
    </rPh>
    <phoneticPr fontId="17"/>
  </si>
  <si>
    <t>販売チャネル名</t>
    <rPh sb="0" eb="2">
      <t>ハンバイ</t>
    </rPh>
    <rPh sb="6" eb="7">
      <t>メイ</t>
    </rPh>
    <phoneticPr fontId="17"/>
  </si>
  <si>
    <t>全角16桁以内</t>
    <rPh sb="0" eb="2">
      <t>ゼンカク</t>
    </rPh>
    <rPh sb="4" eb="5">
      <t>ケタ</t>
    </rPh>
    <rPh sb="5" eb="7">
      <t>イナイ</t>
    </rPh>
    <phoneticPr fontId="17"/>
  </si>
  <si>
    <t>全角16桁以内</t>
    <phoneticPr fontId="17"/>
  </si>
  <si>
    <t>社員コード＋担当者名</t>
    <rPh sb="0" eb="2">
      <t>シャイン</t>
    </rPh>
    <rPh sb="6" eb="9">
      <t>タントウシャ</t>
    </rPh>
    <rPh sb="9" eb="10">
      <t>メイ</t>
    </rPh>
    <phoneticPr fontId="17"/>
  </si>
  <si>
    <t>社員コードが7桁の場合、
社員コード＋0＋担当者名としてください。</t>
    <phoneticPr fontId="17"/>
  </si>
  <si>
    <t>組織区分</t>
    <rPh sb="0" eb="2">
      <t>ソシキ</t>
    </rPh>
    <rPh sb="2" eb="4">
      <t>クブン</t>
    </rPh>
    <phoneticPr fontId="17"/>
  </si>
  <si>
    <t>例：NTT東日本</t>
    <rPh sb="0" eb="1">
      <t>レイ</t>
    </rPh>
    <rPh sb="5" eb="6">
      <t>ヒガシ</t>
    </rPh>
    <rPh sb="6" eb="8">
      <t>ニホン</t>
    </rPh>
    <phoneticPr fontId="17"/>
  </si>
  <si>
    <t>FAX番号</t>
    <rPh sb="3" eb="5">
      <t>バンゴウ</t>
    </rPh>
    <phoneticPr fontId="17"/>
  </si>
  <si>
    <t>スマートエデュケーション推進事業室　記事欄</t>
    <rPh sb="12" eb="17">
      <t>スイシンジギョウシツ</t>
    </rPh>
    <rPh sb="18" eb="21">
      <t>キジラン</t>
    </rPh>
    <phoneticPr fontId="33"/>
  </si>
  <si>
    <t>担当者</t>
    <rPh sb="0" eb="3">
      <t>タントウシャ</t>
    </rPh>
    <phoneticPr fontId="14"/>
  </si>
  <si>
    <t>受付種別</t>
    <rPh sb="0" eb="4">
      <t>ウケツケシュベツ</t>
    </rPh>
    <phoneticPr fontId="14"/>
  </si>
  <si>
    <t>修正箇所・内容
(担当名記載)</t>
    <rPh sb="0" eb="4">
      <t>シュウセイカショ</t>
    </rPh>
    <rPh sb="5" eb="7">
      <t>ナイヨウ</t>
    </rPh>
    <rPh sb="9" eb="11">
      <t>タントウ</t>
    </rPh>
    <rPh sb="11" eb="14">
      <t>メイキサイ</t>
    </rPh>
    <phoneticPr fontId="14"/>
  </si>
  <si>
    <t>連絡/注意事項</t>
    <rPh sb="0" eb="2">
      <t>レンラク</t>
    </rPh>
    <rPh sb="3" eb="7">
      <t>チュウイジコウ</t>
    </rPh>
    <phoneticPr fontId="14"/>
  </si>
  <si>
    <t>※行が足りない場合は追加して記入をしてください</t>
    <rPh sb="1" eb="2">
      <t>ギョウ</t>
    </rPh>
    <rPh sb="3" eb="4">
      <t>タ</t>
    </rPh>
    <rPh sb="7" eb="9">
      <t>バアイ</t>
    </rPh>
    <rPh sb="10" eb="12">
      <t>ツイカ</t>
    </rPh>
    <rPh sb="14" eb="16">
      <t>キニュウ</t>
    </rPh>
    <phoneticPr fontId="12"/>
  </si>
  <si>
    <t>外部IdP連携オプションについての詳細は「ご記入にあたって」シート参照</t>
    <rPh sb="17" eb="19">
      <t>ショウサイ</t>
    </rPh>
    <rPh sb="22" eb="24">
      <t>キニュウ</t>
    </rPh>
    <rPh sb="33" eb="35">
      <t>サンショウ</t>
    </rPh>
    <phoneticPr fontId="17"/>
  </si>
  <si>
    <t>詳細は「ご記入にあたって」シート参照</t>
    <rPh sb="0" eb="2">
      <t>ショウサイ</t>
    </rPh>
    <rPh sb="5" eb="7">
      <t>キニュウ</t>
    </rPh>
    <rPh sb="16" eb="18">
      <t>サンショウ</t>
    </rPh>
    <phoneticPr fontId="17"/>
  </si>
  <si>
    <t>No.</t>
    <phoneticPr fontId="17"/>
  </si>
  <si>
    <t>まなびポケット</t>
    <phoneticPr fontId="17"/>
  </si>
  <si>
    <r>
      <t xml:space="preserve">学校コード
</t>
    </r>
    <r>
      <rPr>
        <sz val="8"/>
        <rFont val="ＭＳ Ｐゴシック"/>
        <family val="3"/>
        <charset val="128"/>
      </rPr>
      <t>※「既存環境なし」は記入不要</t>
    </r>
    <rPh sb="0" eb="2">
      <t>ガッコウ</t>
    </rPh>
    <rPh sb="8" eb="10">
      <t>キゾン</t>
    </rPh>
    <rPh sb="10" eb="12">
      <t>カンキョウ</t>
    </rPh>
    <rPh sb="16" eb="18">
      <t>キニュウ</t>
    </rPh>
    <rPh sb="18" eb="20">
      <t>フヨウ</t>
    </rPh>
    <phoneticPr fontId="17"/>
  </si>
  <si>
    <t>文科省コード</t>
    <rPh sb="0" eb="3">
      <t>モンカショウ</t>
    </rPh>
    <phoneticPr fontId="23"/>
  </si>
  <si>
    <t>学校種</t>
    <rPh sb="0" eb="2">
      <t>ガッコウ</t>
    </rPh>
    <rPh sb="2" eb="3">
      <t>シュ</t>
    </rPh>
    <phoneticPr fontId="17"/>
  </si>
  <si>
    <t>学校住所</t>
    <rPh sb="0" eb="2">
      <t>ガッコウ</t>
    </rPh>
    <rPh sb="2" eb="4">
      <t>ジュウショ</t>
    </rPh>
    <phoneticPr fontId="17"/>
  </si>
  <si>
    <r>
      <t xml:space="preserve">外部IdP連携オプション
</t>
    </r>
    <r>
      <rPr>
        <sz val="9"/>
        <color rgb="FFFF0000"/>
        <rFont val="ＭＳ Ｐゴシック"/>
        <family val="3"/>
        <charset val="128"/>
      </rPr>
      <t>まなびポケットの既存環境がすでにある場合にも選択してください</t>
    </r>
    <rPh sb="0" eb="2">
      <t>ガイブ</t>
    </rPh>
    <rPh sb="5" eb="7">
      <t>レンケイ</t>
    </rPh>
    <phoneticPr fontId="17"/>
  </si>
  <si>
    <r>
      <rPr>
        <b/>
        <sz val="10"/>
        <color theme="1"/>
        <rFont val="ＭＳ Ｐゴシック"/>
        <family val="3"/>
        <charset val="128"/>
      </rPr>
      <t>学校管理者アカウント（外部認証ID）</t>
    </r>
    <r>
      <rPr>
        <b/>
        <sz val="10"/>
        <rFont val="ＭＳ Ｐゴシック"/>
        <family val="3"/>
        <charset val="128"/>
      </rPr>
      <t xml:space="preserve">
</t>
    </r>
    <r>
      <rPr>
        <sz val="9"/>
        <color rgb="FFFF0000"/>
        <rFont val="ＭＳ Ｐゴシック"/>
        <family val="3"/>
        <charset val="128"/>
      </rPr>
      <t>Google Workspace/Microsoft  Entra ID（旧Azure AD）にて作成した
アカウントのメールアドレスを記入します。
※外部IdP連携オプションを新規で「申し込む」／
「外部認証IDの変更あり」の場合にご記入ください。</t>
    </r>
    <rPh sb="11" eb="15">
      <t>ガイブニンショウ</t>
    </rPh>
    <phoneticPr fontId="17"/>
  </si>
  <si>
    <r>
      <t xml:space="preserve">外部IdP連携オプション設定希望日
</t>
    </r>
    <r>
      <rPr>
        <sz val="9"/>
        <color rgb="FFFF0000"/>
        <rFont val="ＭＳ Ｐゴシック"/>
        <family val="3"/>
        <charset val="128"/>
      </rPr>
      <t>※まなびポケット「既存環境あり」で
外部IdP連携オプションを新規で「申し込みする」／
「外部認証IDの変更あり」／「利用停止」の場合に
ご記入ください。</t>
    </r>
    <rPh sb="0" eb="2">
      <t>ガイブ</t>
    </rPh>
    <rPh sb="12" eb="14">
      <t>セッテイ</t>
    </rPh>
    <rPh sb="14" eb="17">
      <t>キボウビ</t>
    </rPh>
    <rPh sb="77" eb="81">
      <t>リヨウテイシ</t>
    </rPh>
    <phoneticPr fontId="17"/>
  </si>
  <si>
    <t>まなびポケットご利用ID数【総数】</t>
    <rPh sb="8" eb="10">
      <t>リヨウ</t>
    </rPh>
    <rPh sb="12" eb="13">
      <t>スウ</t>
    </rPh>
    <rPh sb="14" eb="16">
      <t>ソウスウ</t>
    </rPh>
    <phoneticPr fontId="17"/>
  </si>
  <si>
    <t>グローバルIPアドレスによるアクセス制限</t>
    <phoneticPr fontId="17"/>
  </si>
  <si>
    <t>ご利用中の端末</t>
    <rPh sb="1" eb="3">
      <t>リヨウ</t>
    </rPh>
    <rPh sb="3" eb="4">
      <t>チュウ</t>
    </rPh>
    <rPh sb="5" eb="7">
      <t>タンマツ</t>
    </rPh>
    <phoneticPr fontId="17"/>
  </si>
  <si>
    <t>まなホーダイ</t>
    <phoneticPr fontId="14"/>
  </si>
  <si>
    <t>まなびポケット たんぽくん</t>
    <phoneticPr fontId="17"/>
  </si>
  <si>
    <t>まなびポケット 統合認証サービス</t>
    <rPh sb="8" eb="12">
      <t>トウゴウニンショウ</t>
    </rPh>
    <phoneticPr fontId="17"/>
  </si>
  <si>
    <t>お申し込みコンテンツ 1</t>
    <phoneticPr fontId="23"/>
  </si>
  <si>
    <t>お申し込みコンテンツ 2</t>
    <phoneticPr fontId="23"/>
  </si>
  <si>
    <t>お申し込みコンテンツ 3</t>
    <phoneticPr fontId="23"/>
  </si>
  <si>
    <t>お申し込みコンテンツ 4</t>
    <phoneticPr fontId="23"/>
  </si>
  <si>
    <t>お申し込みコンテンツ 5</t>
    <phoneticPr fontId="23"/>
  </si>
  <si>
    <t>お申し込みコンテンツ 6</t>
    <phoneticPr fontId="23"/>
  </si>
  <si>
    <t>お申し込みコンテンツ 7</t>
    <phoneticPr fontId="23"/>
  </si>
  <si>
    <t>お申し込みコンテンツ 8</t>
    <phoneticPr fontId="23"/>
  </si>
  <si>
    <t>お申し込みコンテンツ 9</t>
    <phoneticPr fontId="23"/>
  </si>
  <si>
    <t>お申し込みコンテンツ 10</t>
    <phoneticPr fontId="23"/>
  </si>
  <si>
    <t>お申し込みコンテンツ 11</t>
    <phoneticPr fontId="23"/>
  </si>
  <si>
    <t>お申し込みコンテンツ 12</t>
    <phoneticPr fontId="23"/>
  </si>
  <si>
    <t>お申し込みコンテンツ 13</t>
    <phoneticPr fontId="23"/>
  </si>
  <si>
    <t>お申し込みコンテンツ 14</t>
    <phoneticPr fontId="23"/>
  </si>
  <si>
    <t>お申し込みコンテンツ 15</t>
    <phoneticPr fontId="23"/>
  </si>
  <si>
    <t>お申し込みコンテンツ 16</t>
    <phoneticPr fontId="23"/>
  </si>
  <si>
    <t>お申し込みコンテンツ 17</t>
    <phoneticPr fontId="23"/>
  </si>
  <si>
    <t>お申し込みコンテンツ 18</t>
    <phoneticPr fontId="23"/>
  </si>
  <si>
    <t>お申し込みコンテンツ 19</t>
    <phoneticPr fontId="23"/>
  </si>
  <si>
    <t>お申し込みコンテンツ 20</t>
    <phoneticPr fontId="23"/>
  </si>
  <si>
    <t>お申し込みコンテンツ 21</t>
    <phoneticPr fontId="23"/>
  </si>
  <si>
    <t>お申し込みコンテンツ 22</t>
    <phoneticPr fontId="23"/>
  </si>
  <si>
    <t>お申し込みコンテンツ 23</t>
    <phoneticPr fontId="23"/>
  </si>
  <si>
    <t>お申し込みコンテンツ 24</t>
    <phoneticPr fontId="23"/>
  </si>
  <si>
    <t>お申し込みコンテンツ 25</t>
    <phoneticPr fontId="23"/>
  </si>
  <si>
    <t>お申し込みコンテンツ 26</t>
    <phoneticPr fontId="23"/>
  </si>
  <si>
    <t>お申し込みコンテンツ 27</t>
    <phoneticPr fontId="23"/>
  </si>
  <si>
    <t>お申し込みコンテンツ 28</t>
    <phoneticPr fontId="23"/>
  </si>
  <si>
    <t>お申し込みコンテンツ 29</t>
    <phoneticPr fontId="23"/>
  </si>
  <si>
    <t>お申し込みコンテンツ 30</t>
    <phoneticPr fontId="23"/>
  </si>
  <si>
    <t>備考欄</t>
    <rPh sb="0" eb="2">
      <t>ビコウ</t>
    </rPh>
    <rPh sb="2" eb="3">
      <t>ラン</t>
    </rPh>
    <phoneticPr fontId="17"/>
  </si>
  <si>
    <t>児童・生徒ID数</t>
    <rPh sb="0" eb="2">
      <t>ジドウ</t>
    </rPh>
    <rPh sb="3" eb="5">
      <t>セイト</t>
    </rPh>
    <rPh sb="7" eb="8">
      <t>スウ</t>
    </rPh>
    <phoneticPr fontId="23"/>
  </si>
  <si>
    <t>教職員ID数</t>
    <rPh sb="0" eb="3">
      <t>キョウショクイン</t>
    </rPh>
    <rPh sb="5" eb="6">
      <t>スウ</t>
    </rPh>
    <phoneticPr fontId="23"/>
  </si>
  <si>
    <t>申し込み有無</t>
    <phoneticPr fontId="17"/>
  </si>
  <si>
    <r>
      <t xml:space="preserve">アクセス許可するグローバルIPアドレス
</t>
    </r>
    <r>
      <rPr>
        <sz val="8"/>
        <color rgb="FFFF0000"/>
        <rFont val="ＭＳ Ｐゴシック"/>
        <family val="3"/>
        <charset val="128"/>
      </rPr>
      <t>※「xxx.xxx.xxx.xxx/yy」の形式でご記入ください</t>
    </r>
    <phoneticPr fontId="17"/>
  </si>
  <si>
    <t>アクセス制限対象</t>
    <phoneticPr fontId="17"/>
  </si>
  <si>
    <t>Chromebook</t>
    <phoneticPr fontId="17"/>
  </si>
  <si>
    <t>iPad</t>
    <phoneticPr fontId="17"/>
  </si>
  <si>
    <t>Windows</t>
    <phoneticPr fontId="17"/>
  </si>
  <si>
    <t>Android</t>
    <phoneticPr fontId="17"/>
  </si>
  <si>
    <r>
      <rPr>
        <b/>
        <sz val="9"/>
        <rFont val="ＭＳ Ｐゴシック"/>
        <family val="3"/>
        <charset val="128"/>
      </rPr>
      <t>その他</t>
    </r>
    <r>
      <rPr>
        <b/>
        <sz val="10"/>
        <rFont val="ＭＳ Ｐゴシック"/>
        <family val="3"/>
        <charset val="128"/>
      </rPr>
      <t xml:space="preserve">
</t>
    </r>
    <r>
      <rPr>
        <b/>
        <sz val="8"/>
        <rFont val="ＭＳ Ｐゴシック"/>
        <family val="3"/>
        <charset val="128"/>
      </rPr>
      <t>端末名を記入してください</t>
    </r>
    <rPh sb="2" eb="3">
      <t>タ</t>
    </rPh>
    <rPh sb="4" eb="6">
      <t>タンマツ</t>
    </rPh>
    <rPh sb="6" eb="7">
      <t>メイ</t>
    </rPh>
    <rPh sb="8" eb="10">
      <t>キニュウ</t>
    </rPh>
    <phoneticPr fontId="17"/>
  </si>
  <si>
    <t>郵便番号</t>
    <phoneticPr fontId="17"/>
  </si>
  <si>
    <t>住所</t>
    <phoneticPr fontId="17"/>
  </si>
  <si>
    <t>電話番号</t>
    <rPh sb="0" eb="4">
      <t>デンワバンゴウ</t>
    </rPh>
    <phoneticPr fontId="17"/>
  </si>
  <si>
    <t>ご利用
開始日</t>
    <rPh sb="1" eb="3">
      <t>リヨウ</t>
    </rPh>
    <rPh sb="4" eb="6">
      <t>カイシ</t>
    </rPh>
    <rPh sb="6" eb="7">
      <t>ビ</t>
    </rPh>
    <phoneticPr fontId="17"/>
  </si>
  <si>
    <t>ID数
（児童・生徒）</t>
    <rPh sb="2" eb="3">
      <t>スウ</t>
    </rPh>
    <rPh sb="5" eb="7">
      <t>ジドウ</t>
    </rPh>
    <rPh sb="8" eb="10">
      <t>セイト</t>
    </rPh>
    <phoneticPr fontId="23"/>
  </si>
  <si>
    <t>ID数
（教職員）</t>
    <rPh sb="2" eb="3">
      <t>スウ</t>
    </rPh>
    <rPh sb="5" eb="8">
      <t>キョウショクイン</t>
    </rPh>
    <phoneticPr fontId="17"/>
  </si>
  <si>
    <t>学年別
表示設定</t>
    <rPh sb="0" eb="3">
      <t>ガクネンベツ</t>
    </rPh>
    <rPh sb="4" eb="6">
      <t>ヒョウジ</t>
    </rPh>
    <rPh sb="6" eb="8">
      <t>セッテイ</t>
    </rPh>
    <phoneticPr fontId="23"/>
  </si>
  <si>
    <t>対象学年</t>
    <rPh sb="0" eb="4">
      <t>タイショウガクネン</t>
    </rPh>
    <phoneticPr fontId="23"/>
  </si>
  <si>
    <t>継続の有無</t>
    <rPh sb="0" eb="2">
      <t>ケイゾク</t>
    </rPh>
    <rPh sb="3" eb="5">
      <t>ウム</t>
    </rPh>
    <phoneticPr fontId="14"/>
  </si>
  <si>
    <t>学年別
表示設定</t>
    <rPh sb="4" eb="6">
      <t>ヒョウジ</t>
    </rPh>
    <rPh sb="6" eb="8">
      <t>セッテイ</t>
    </rPh>
    <phoneticPr fontId="23"/>
  </si>
  <si>
    <t>（例）</t>
    <rPh sb="1" eb="2">
      <t>レイ</t>
    </rPh>
    <phoneticPr fontId="17"/>
  </si>
  <si>
    <t>既存環境なし</t>
    <rPh sb="0" eb="2">
      <t>キゾン</t>
    </rPh>
    <rPh sb="2" eb="4">
      <t>カンキョウ</t>
    </rPh>
    <phoneticPr fontId="17"/>
  </si>
  <si>
    <t>B123456789012</t>
    <phoneticPr fontId="23"/>
  </si>
  <si>
    <t>小学校</t>
    <rPh sb="0" eb="3">
      <t>ショウガッコウ</t>
    </rPh>
    <phoneticPr fontId="17"/>
  </si>
  <si>
    <t>大手町小学校</t>
    <rPh sb="0" eb="3">
      <t>オオテマチ</t>
    </rPh>
    <rPh sb="3" eb="6">
      <t>ショウガッコウ</t>
    </rPh>
    <phoneticPr fontId="17"/>
  </si>
  <si>
    <t>123-4567</t>
    <phoneticPr fontId="17"/>
  </si>
  <si>
    <t>東京都千代田区大手町1-1-1</t>
    <phoneticPr fontId="17"/>
  </si>
  <si>
    <t>03-1234-5678</t>
    <phoneticPr fontId="17"/>
  </si>
  <si>
    <t>Google Workspace連携を申し込む</t>
  </si>
  <si>
    <t>ootemachi-admin@ootemachi.ed.jp</t>
  </si>
  <si>
    <t>申し込みする</t>
    <rPh sb="0" eb="1">
      <t>モウ</t>
    </rPh>
    <rPh sb="2" eb="3">
      <t>コ</t>
    </rPh>
    <phoneticPr fontId="14"/>
  </si>
  <si>
    <t>xxx.xxx.xxx.xxx/yy</t>
    <phoneticPr fontId="17"/>
  </si>
  <si>
    <t>児童・生徒のみ</t>
    <rPh sb="0" eb="2">
      <t>ジドウ</t>
    </rPh>
    <rPh sb="3" eb="5">
      <t>セイト</t>
    </rPh>
    <phoneticPr fontId="14"/>
  </si>
  <si>
    <t>申し込みする</t>
  </si>
  <si>
    <t>1年、2年</t>
    <rPh sb="1" eb="2">
      <t>ネン</t>
    </rPh>
    <rPh sb="4" eb="5">
      <t>ネン</t>
    </rPh>
    <phoneticPr fontId="23"/>
  </si>
  <si>
    <t>新規</t>
    <rPh sb="0" eb="2">
      <t>シンキ</t>
    </rPh>
    <phoneticPr fontId="14"/>
  </si>
  <si>
    <r>
      <rPr>
        <b/>
        <sz val="11"/>
        <color theme="7"/>
        <rFont val="Yu Gothic"/>
        <family val="3"/>
        <charset val="128"/>
        <scheme val="minor"/>
      </rPr>
      <t>★</t>
    </r>
    <r>
      <rPr>
        <b/>
        <sz val="11"/>
        <color theme="0"/>
        <rFont val="Yu Gothic"/>
        <family val="3"/>
        <charset val="128"/>
        <scheme val="minor"/>
      </rPr>
      <t>【申込書】申込書選択</t>
    </r>
    <phoneticPr fontId="14"/>
  </si>
  <si>
    <t>【申込書】申込書選択</t>
    <phoneticPr fontId="14"/>
  </si>
  <si>
    <r>
      <rPr>
        <b/>
        <sz val="11"/>
        <color theme="7"/>
        <rFont val="Yu Gothic"/>
        <family val="3"/>
        <charset val="128"/>
        <scheme val="minor"/>
      </rPr>
      <t>★</t>
    </r>
    <r>
      <rPr>
        <b/>
        <sz val="11"/>
        <color theme="0"/>
        <rFont val="Yu Gothic"/>
        <family val="3"/>
        <charset val="128"/>
        <scheme val="minor"/>
      </rPr>
      <t>【申込書】契約情報</t>
    </r>
    <phoneticPr fontId="14"/>
  </si>
  <si>
    <r>
      <rPr>
        <b/>
        <sz val="11"/>
        <color theme="7"/>
        <rFont val="Yu Gothic"/>
        <family val="3"/>
        <charset val="128"/>
        <scheme val="minor"/>
      </rPr>
      <t>★</t>
    </r>
    <r>
      <rPr>
        <b/>
        <sz val="11"/>
        <color theme="0"/>
        <rFont val="Yu Gothic"/>
        <family val="3"/>
        <charset val="128"/>
        <scheme val="minor"/>
      </rPr>
      <t>【申込書】お支払い情報</t>
    </r>
    <phoneticPr fontId="14"/>
  </si>
  <si>
    <r>
      <rPr>
        <b/>
        <sz val="11"/>
        <color theme="7"/>
        <rFont val="Yu Gothic"/>
        <family val="3"/>
        <charset val="128"/>
        <scheme val="minor"/>
      </rPr>
      <t>★</t>
    </r>
    <r>
      <rPr>
        <b/>
        <sz val="11"/>
        <color theme="0"/>
        <rFont val="Yu Gothic"/>
        <family val="3"/>
        <charset val="128"/>
        <scheme val="minor"/>
      </rPr>
      <t>【申込書】まなびポケット たんぽくん</t>
    </r>
    <rPh sb="2" eb="5">
      <t>モウシコミショ</t>
    </rPh>
    <phoneticPr fontId="14"/>
  </si>
  <si>
    <t>【申込書】コンテンツ申し込み その他費用</t>
    <rPh sb="1" eb="4">
      <t>モウシコミショ</t>
    </rPh>
    <phoneticPr fontId="14"/>
  </si>
  <si>
    <t>【申込書】SKY申込時選択リスト</t>
    <rPh sb="11" eb="13">
      <t>センタク</t>
    </rPh>
    <phoneticPr fontId="14"/>
  </si>
  <si>
    <t>【申込書】GIGAスクールパックの端末種別選択リスト</t>
    <rPh sb="21" eb="23">
      <t>センタク</t>
    </rPh>
    <phoneticPr fontId="14"/>
  </si>
  <si>
    <r>
      <rPr>
        <b/>
        <sz val="11"/>
        <color theme="7"/>
        <rFont val="Yu Gothic"/>
        <family val="3"/>
        <charset val="128"/>
        <scheme val="minor"/>
      </rPr>
      <t>★</t>
    </r>
    <r>
      <rPr>
        <b/>
        <sz val="11"/>
        <color theme="0"/>
        <rFont val="Yu Gothic"/>
        <family val="3"/>
        <charset val="128"/>
        <scheme val="minor"/>
      </rPr>
      <t>【申込書】コンテンツ申し込み</t>
    </r>
    <phoneticPr fontId="14"/>
  </si>
  <si>
    <t>【申込書】コンテンツ申し込み</t>
  </si>
  <si>
    <r>
      <rPr>
        <b/>
        <sz val="11"/>
        <color theme="7"/>
        <rFont val="Yu Gothic"/>
        <family val="3"/>
        <charset val="128"/>
        <scheme val="minor"/>
      </rPr>
      <t>★</t>
    </r>
    <r>
      <rPr>
        <b/>
        <sz val="11"/>
        <color theme="0"/>
        <rFont val="Yu Gothic"/>
        <family val="3"/>
        <charset val="128"/>
        <scheme val="minor"/>
      </rPr>
      <t>【申込書】まなびポケット たんぽくん申し込み</t>
    </r>
    <phoneticPr fontId="14"/>
  </si>
  <si>
    <t>【申込書】まなびポケット たんぽくん申し込み</t>
  </si>
  <si>
    <r>
      <rPr>
        <b/>
        <sz val="11"/>
        <color theme="7"/>
        <rFont val="Yu Gothic"/>
        <family val="3"/>
        <charset val="128"/>
        <scheme val="minor"/>
      </rPr>
      <t>★</t>
    </r>
    <r>
      <rPr>
        <b/>
        <sz val="11"/>
        <color theme="0"/>
        <rFont val="Yu Gothic"/>
        <family val="3"/>
        <charset val="128"/>
        <scheme val="minor"/>
      </rPr>
      <t>【申込書】コンテンツの学年別表示設定の申し込み</t>
    </r>
    <phoneticPr fontId="14"/>
  </si>
  <si>
    <r>
      <rPr>
        <b/>
        <sz val="11"/>
        <color theme="7"/>
        <rFont val="Yu Gothic"/>
        <family val="3"/>
        <charset val="128"/>
        <scheme val="minor"/>
      </rPr>
      <t>★</t>
    </r>
    <r>
      <rPr>
        <b/>
        <sz val="11"/>
        <color theme="0"/>
        <rFont val="Yu Gothic"/>
        <family val="3"/>
        <charset val="128"/>
        <scheme val="minor"/>
      </rPr>
      <t>【学校情報】外部IdP連携オプション</t>
    </r>
    <rPh sb="2" eb="6">
      <t>ガッコウジョウホウ</t>
    </rPh>
    <phoneticPr fontId="14"/>
  </si>
  <si>
    <t>【学校情報】申込書選択</t>
    <rPh sb="1" eb="5">
      <t>ガッコウジョウホウ</t>
    </rPh>
    <phoneticPr fontId="14"/>
  </si>
  <si>
    <r>
      <rPr>
        <b/>
        <sz val="11"/>
        <color theme="7"/>
        <rFont val="Yu Gothic"/>
        <family val="3"/>
        <charset val="128"/>
        <scheme val="minor"/>
      </rPr>
      <t>★</t>
    </r>
    <r>
      <rPr>
        <b/>
        <sz val="11"/>
        <color theme="0"/>
        <rFont val="Yu Gothic"/>
        <family val="3"/>
        <charset val="128"/>
        <scheme val="minor"/>
      </rPr>
      <t>【学校情報】申込書選択</t>
    </r>
    <rPh sb="2" eb="6">
      <t>ガッコウジョウホウ</t>
    </rPh>
    <phoneticPr fontId="14"/>
  </si>
  <si>
    <t>【学校情報】ご利用ID分類</t>
    <rPh sb="1" eb="5">
      <t>ガッコウジョウホウ</t>
    </rPh>
    <rPh sb="7" eb="9">
      <t>リヨウ</t>
    </rPh>
    <rPh sb="11" eb="13">
      <t>ブンルイ</t>
    </rPh>
    <phoneticPr fontId="14"/>
  </si>
  <si>
    <r>
      <rPr>
        <b/>
        <sz val="11"/>
        <color theme="7"/>
        <rFont val="Yu Gothic"/>
        <family val="3"/>
        <charset val="128"/>
        <scheme val="minor"/>
      </rPr>
      <t>★</t>
    </r>
    <r>
      <rPr>
        <b/>
        <sz val="11"/>
        <color theme="0"/>
        <rFont val="Yu Gothic"/>
        <family val="3"/>
        <charset val="128"/>
        <scheme val="minor"/>
      </rPr>
      <t>【学校情報】グローバルIP　申し込み有無</t>
    </r>
    <rPh sb="2" eb="6">
      <t>ガッコウジョウホウ</t>
    </rPh>
    <rPh sb="15" eb="16">
      <t>モウ</t>
    </rPh>
    <rPh sb="17" eb="18">
      <t>コ</t>
    </rPh>
    <rPh sb="19" eb="21">
      <t>ウム</t>
    </rPh>
    <phoneticPr fontId="14"/>
  </si>
  <si>
    <t>【学校情報】グローバルIP　アクセス制限対象</t>
    <rPh sb="1" eb="5">
      <t>ガッコウジョウホウ</t>
    </rPh>
    <rPh sb="18" eb="22">
      <t>セイゲンタイショウ</t>
    </rPh>
    <phoneticPr fontId="14"/>
  </si>
  <si>
    <t>【学校情報】ご利用中端末</t>
    <rPh sb="1" eb="5">
      <t>ガッコウジョウホウ</t>
    </rPh>
    <rPh sb="7" eb="12">
      <t>リヨウチュウタンマツ</t>
    </rPh>
    <phoneticPr fontId="14"/>
  </si>
  <si>
    <r>
      <rPr>
        <b/>
        <sz val="11"/>
        <color theme="7"/>
        <rFont val="Yu Gothic"/>
        <family val="3"/>
        <charset val="128"/>
        <scheme val="minor"/>
      </rPr>
      <t>★</t>
    </r>
    <r>
      <rPr>
        <b/>
        <sz val="11"/>
        <color theme="0"/>
        <rFont val="Yu Gothic"/>
        <family val="3"/>
        <charset val="128"/>
        <scheme val="minor"/>
      </rPr>
      <t>【学校情報】コンテンツ表示設定</t>
    </r>
    <rPh sb="2" eb="6">
      <t>ガッコウジョウホウ</t>
    </rPh>
    <rPh sb="12" eb="14">
      <t>ヒョウジ</t>
    </rPh>
    <rPh sb="14" eb="16">
      <t>セッテイ</t>
    </rPh>
    <phoneticPr fontId="14"/>
  </si>
  <si>
    <t>【学校情報】学校種</t>
    <rPh sb="1" eb="5">
      <t>ガッコウジョウホウ</t>
    </rPh>
    <rPh sb="6" eb="9">
      <t>ガッコウシュ</t>
    </rPh>
    <phoneticPr fontId="14"/>
  </si>
  <si>
    <t>【学校情報】たんぽくん　</t>
    <rPh sb="1" eb="5">
      <t>ガッコウジョウホウ</t>
    </rPh>
    <phoneticPr fontId="14"/>
  </si>
  <si>
    <r>
      <rPr>
        <b/>
        <sz val="11"/>
        <color theme="7"/>
        <rFont val="Yu Gothic"/>
        <family val="3"/>
        <charset val="128"/>
        <scheme val="minor"/>
      </rPr>
      <t>★</t>
    </r>
    <r>
      <rPr>
        <b/>
        <sz val="11"/>
        <color theme="0"/>
        <rFont val="Yu Gothic"/>
        <family val="3"/>
        <charset val="128"/>
        <scheme val="minor"/>
      </rPr>
      <t>【申込書】 統合認証サービス</t>
    </r>
    <rPh sb="2" eb="5">
      <t>モウシコミショ</t>
    </rPh>
    <phoneticPr fontId="14"/>
  </si>
  <si>
    <t>【学校情報】 統合認証サービス</t>
    <rPh sb="1" eb="5">
      <t>ガッコウジョウホウ</t>
    </rPh>
    <phoneticPr fontId="14"/>
  </si>
  <si>
    <t>【申込書】 まなホーダイ</t>
    <rPh sb="1" eb="4">
      <t>モウシコミショ</t>
    </rPh>
    <phoneticPr fontId="14"/>
  </si>
  <si>
    <t>【学校情報】 まなホーダイ</t>
    <rPh sb="1" eb="5">
      <t>ガッコウジョウホウ</t>
    </rPh>
    <phoneticPr fontId="14"/>
  </si>
  <si>
    <t>【申込書】スマートエデュケーション推進室</t>
    <rPh sb="1" eb="4">
      <t>モウシコミショ</t>
    </rPh>
    <rPh sb="17" eb="20">
      <t>スイシンシツ</t>
    </rPh>
    <phoneticPr fontId="14"/>
  </si>
  <si>
    <t>お申し込み種類</t>
    <phoneticPr fontId="14"/>
  </si>
  <si>
    <t>申込書送付先案内文言</t>
    <rPh sb="0" eb="6">
      <t>モウシコミショソウフサキ</t>
    </rPh>
    <rPh sb="6" eb="8">
      <t>アンナイ</t>
    </rPh>
    <rPh sb="8" eb="10">
      <t>モンゴン</t>
    </rPh>
    <phoneticPr fontId="14"/>
  </si>
  <si>
    <t>お申し込み元</t>
    <phoneticPr fontId="14"/>
  </si>
  <si>
    <t>申込区分</t>
    <phoneticPr fontId="14"/>
  </si>
  <si>
    <t>支払方法</t>
    <phoneticPr fontId="14"/>
  </si>
  <si>
    <t>請求書送付先</t>
    <phoneticPr fontId="14"/>
  </si>
  <si>
    <t>アドミ付きプラン</t>
    <phoneticPr fontId="14"/>
  </si>
  <si>
    <t>契約パッケージ</t>
    <phoneticPr fontId="14"/>
  </si>
  <si>
    <t>端末種別</t>
    <phoneticPr fontId="14"/>
  </si>
  <si>
    <t>申し込み有無</t>
    <rPh sb="0" eb="1">
      <t>モウ</t>
    </rPh>
    <rPh sb="2" eb="3">
      <t>コ</t>
    </rPh>
    <rPh sb="4" eb="6">
      <t>ウム</t>
    </rPh>
    <phoneticPr fontId="14"/>
  </si>
  <si>
    <t>サービスプラン名</t>
    <phoneticPr fontId="14"/>
  </si>
  <si>
    <t>端末使用者</t>
    <phoneticPr fontId="14"/>
  </si>
  <si>
    <t>選択肢</t>
    <rPh sb="0" eb="3">
      <t>センタクシ</t>
    </rPh>
    <phoneticPr fontId="14"/>
  </si>
  <si>
    <t>校務支援システム名</t>
    <phoneticPr fontId="14"/>
  </si>
  <si>
    <t>新規</t>
  </si>
  <si>
    <t>既存環境あり</t>
  </si>
  <si>
    <t>総ID数</t>
    <rPh sb="0" eb="1">
      <t>ソウ</t>
    </rPh>
    <rPh sb="3" eb="4">
      <t>スウ</t>
    </rPh>
    <phoneticPr fontId="14"/>
  </si>
  <si>
    <t>○</t>
  </si>
  <si>
    <t>小学校</t>
  </si>
  <si>
    <t>コンテンツ申し込み</t>
    <rPh sb="5" eb="6">
      <t>モウ</t>
    </rPh>
    <rPh sb="7" eb="8">
      <t>コ</t>
    </rPh>
    <phoneticPr fontId="14"/>
  </si>
  <si>
    <t>教育委員会</t>
    <rPh sb="0" eb="5">
      <t>キョウイクイインカイ</t>
    </rPh>
    <phoneticPr fontId="14"/>
  </si>
  <si>
    <t>支払なし（無料）</t>
    <phoneticPr fontId="14"/>
  </si>
  <si>
    <t>契約者情報と同じ</t>
  </si>
  <si>
    <t>ID</t>
  </si>
  <si>
    <t>基本パッケージ</t>
  </si>
  <si>
    <t>Windows</t>
  </si>
  <si>
    <t>35,000円プラン</t>
    <rPh sb="6" eb="7">
      <t>エン</t>
    </rPh>
    <phoneticPr fontId="17"/>
  </si>
  <si>
    <t>児童・生徒のみ</t>
  </si>
  <si>
    <t>Microsoft Entra ID(旧Azure AD)連携を申し込む</t>
    <phoneticPr fontId="14"/>
  </si>
  <si>
    <t>新規(切替)</t>
  </si>
  <si>
    <t>既存環境あり（住所変更）</t>
  </si>
  <si>
    <t>今回追加するID数</t>
    <rPh sb="0" eb="2">
      <t>コンカイ</t>
    </rPh>
    <rPh sb="2" eb="4">
      <t>ツイカ</t>
    </rPh>
    <rPh sb="8" eb="9">
      <t>スウ</t>
    </rPh>
    <phoneticPr fontId="14"/>
  </si>
  <si>
    <t>申し込みしない</t>
    <rPh sb="0" eb="1">
      <t>モウ</t>
    </rPh>
    <rPh sb="2" eb="3">
      <t>コ</t>
    </rPh>
    <phoneticPr fontId="14"/>
  </si>
  <si>
    <t>全校</t>
    <rPh sb="0" eb="2">
      <t>ゼンコウ</t>
    </rPh>
    <phoneticPr fontId="14"/>
  </si>
  <si>
    <t>中学校</t>
  </si>
  <si>
    <t>ツムギノ（tsumugino）　＜テクマトリックス株式会社＞</t>
    <rPh sb="25" eb="29">
      <t>カブシキガイシャ</t>
    </rPh>
    <phoneticPr fontId="15"/>
  </si>
  <si>
    <t>特記事項なし</t>
    <rPh sb="0" eb="2">
      <t>トッキ</t>
    </rPh>
    <rPh sb="2" eb="4">
      <t>ジコウ</t>
    </rPh>
    <phoneticPr fontId="14"/>
  </si>
  <si>
    <t>GIGAスクールパック（基本パッケージ）</t>
    <phoneticPr fontId="14"/>
  </si>
  <si>
    <t>学校単独（公立）</t>
    <rPh sb="0" eb="2">
      <t>ガッコウ</t>
    </rPh>
    <rPh sb="2" eb="4">
      <t>タンドク</t>
    </rPh>
    <rPh sb="5" eb="7">
      <t>コウリツ</t>
    </rPh>
    <phoneticPr fontId="14"/>
  </si>
  <si>
    <t>変更</t>
  </si>
  <si>
    <t>支払なし（GIGA端末費用に含む）</t>
  </si>
  <si>
    <t>契約者情報と異なる</t>
  </si>
  <si>
    <t>校</t>
  </si>
  <si>
    <t>応用パッケージ</t>
  </si>
  <si>
    <t>Chrome（Wifi）</t>
    <phoneticPr fontId="14"/>
  </si>
  <si>
    <t>40,000円プラン</t>
    <rPh sb="6" eb="7">
      <t>エン</t>
    </rPh>
    <phoneticPr fontId="17"/>
  </si>
  <si>
    <t>教職員のみ</t>
  </si>
  <si>
    <t>利用中（Google、外部認証ID変更あり）</t>
    <phoneticPr fontId="14"/>
  </si>
  <si>
    <t>継続</t>
  </si>
  <si>
    <t>既存環境なし</t>
  </si>
  <si>
    <t>申し込み済み</t>
    <rPh sb="0" eb="1">
      <t>モウ</t>
    </rPh>
    <rPh sb="2" eb="3">
      <t>コ</t>
    </rPh>
    <rPh sb="4" eb="5">
      <t>ス</t>
    </rPh>
    <phoneticPr fontId="14"/>
  </si>
  <si>
    <t>申し込み済み</t>
    <phoneticPr fontId="14"/>
  </si>
  <si>
    <t>義務教育学校</t>
  </si>
  <si>
    <t>申し込み済み（既契約あり）</t>
  </si>
  <si>
    <t>EDUCOMマネージャーC4th　＜株式会社EDUCOM＞</t>
    <rPh sb="18" eb="22">
      <t>カブシキガイシャ</t>
    </rPh>
    <phoneticPr fontId="15"/>
  </si>
  <si>
    <t>契約継続</t>
    <rPh sb="0" eb="4">
      <t>ケイヤクケイゾク</t>
    </rPh>
    <phoneticPr fontId="14"/>
  </si>
  <si>
    <t>GIGAスクールパック（応用パッケージ）</t>
    <phoneticPr fontId="14"/>
  </si>
  <si>
    <t>学校単独（私立国立）</t>
    <rPh sb="0" eb="2">
      <t>ガッコウ</t>
    </rPh>
    <rPh sb="2" eb="4">
      <t>タンドク</t>
    </rPh>
    <rPh sb="5" eb="7">
      <t>シリツ</t>
    </rPh>
    <rPh sb="7" eb="9">
      <t>コクリツ</t>
    </rPh>
    <phoneticPr fontId="14"/>
  </si>
  <si>
    <t>廃止</t>
  </si>
  <si>
    <t>毎月払い</t>
  </si>
  <si>
    <t>台</t>
  </si>
  <si>
    <t>iPad（Wifi）</t>
    <phoneticPr fontId="14"/>
  </si>
  <si>
    <t>コンテンツ利用終了（無償のみ）</t>
  </si>
  <si>
    <t>45,000円プラン</t>
    <rPh sb="6" eb="7">
      <t>エン</t>
    </rPh>
    <phoneticPr fontId="17"/>
  </si>
  <si>
    <t>児童・生徒と教職員</t>
  </si>
  <si>
    <t>申し込み済み</t>
  </si>
  <si>
    <t>利用中（Google、外部認証ID変更なし）</t>
    <phoneticPr fontId="14"/>
  </si>
  <si>
    <t>廃止</t>
    <rPh sb="0" eb="2">
      <t>ハイシ</t>
    </rPh>
    <phoneticPr fontId="14"/>
  </si>
  <si>
    <t>高等学校</t>
  </si>
  <si>
    <t>申し込みする（既契約ありで追加申し込み）</t>
  </si>
  <si>
    <t>School Engine 校務支援　&lt;株式会社システム　ディ&gt;</t>
  </si>
  <si>
    <t>トライアル</t>
    <phoneticPr fontId="14"/>
  </si>
  <si>
    <t>MEXCBT</t>
  </si>
  <si>
    <t>一括（後払い）</t>
  </si>
  <si>
    <t>一式</t>
    <rPh sb="0" eb="2">
      <t>イッシキ</t>
    </rPh>
    <phoneticPr fontId="14"/>
  </si>
  <si>
    <t>iPad（LTE）</t>
    <phoneticPr fontId="14"/>
  </si>
  <si>
    <t>50,000円プラン</t>
    <rPh sb="6" eb="7">
      <t>エン</t>
    </rPh>
    <phoneticPr fontId="17"/>
  </si>
  <si>
    <t>利用中（Entra ID(旧Azure AD)、外部認証ID変更あり）</t>
    <phoneticPr fontId="14"/>
  </si>
  <si>
    <t>中等教育学校</t>
  </si>
  <si>
    <t>School Engine グループウェア　&lt;株式会社システム　ディ&gt;</t>
    <phoneticPr fontId="14"/>
  </si>
  <si>
    <t>キャンペーン</t>
    <phoneticPr fontId="14"/>
  </si>
  <si>
    <t>まなホーダイ</t>
  </si>
  <si>
    <t>一括（前払い）</t>
  </si>
  <si>
    <t>回</t>
    <rPh sb="0" eb="1">
      <t>カイ</t>
    </rPh>
    <phoneticPr fontId="14"/>
  </si>
  <si>
    <t>55,000円プラン</t>
    <rPh sb="6" eb="7">
      <t>エン</t>
    </rPh>
    <phoneticPr fontId="17"/>
  </si>
  <si>
    <t>利用中（Entra ID(旧Azure AD)、外部認証ID変更なし）</t>
    <phoneticPr fontId="14"/>
  </si>
  <si>
    <t>特別支援学校</t>
  </si>
  <si>
    <t>Te-Comp@ss　&lt;株式会社 文溪堂&gt;</t>
    <phoneticPr fontId="14"/>
  </si>
  <si>
    <t>実証</t>
    <rPh sb="0" eb="2">
      <t>ジッショウ</t>
    </rPh>
    <phoneticPr fontId="14"/>
  </si>
  <si>
    <t>まなびポケット登録情報変更</t>
    <rPh sb="7" eb="9">
      <t>トウロク</t>
    </rPh>
    <rPh sb="9" eb="11">
      <t>ジョウホウ</t>
    </rPh>
    <rPh sb="11" eb="13">
      <t>ヘンコウ</t>
    </rPh>
    <phoneticPr fontId="14"/>
  </si>
  <si>
    <t>販売店経由で支払い</t>
  </si>
  <si>
    <t>60,000円プラン</t>
    <rPh sb="6" eb="7">
      <t>エン</t>
    </rPh>
    <phoneticPr fontId="17"/>
  </si>
  <si>
    <t>申し込みしない</t>
    <phoneticPr fontId="14"/>
  </si>
  <si>
    <t>その他</t>
  </si>
  <si>
    <t>校務支援システムとの認証連携はしない</t>
    <rPh sb="0" eb="2">
      <t>コウム</t>
    </rPh>
    <rPh sb="2" eb="4">
      <t>シエン</t>
    </rPh>
    <rPh sb="10" eb="12">
      <t>ニンショウ</t>
    </rPh>
    <rPh sb="12" eb="14">
      <t>レンケイ</t>
    </rPh>
    <phoneticPr fontId="15"/>
  </si>
  <si>
    <t>無料トライアル</t>
  </si>
  <si>
    <t>65,000円プラン</t>
    <rPh sb="6" eb="7">
      <t>エン</t>
    </rPh>
    <phoneticPr fontId="17"/>
  </si>
  <si>
    <t>利用停止</t>
    <rPh sb="0" eb="4">
      <t>リヨウテイシ</t>
    </rPh>
    <phoneticPr fontId="14"/>
  </si>
  <si>
    <t>その他（下欄へご記載ください）</t>
  </si>
  <si>
    <t>70,000円プラン</t>
    <rPh sb="6" eb="7">
      <t>エン</t>
    </rPh>
    <phoneticPr fontId="17"/>
  </si>
  <si>
    <t>75,000円プラン</t>
    <rPh sb="6" eb="7">
      <t>エン</t>
    </rPh>
    <phoneticPr fontId="17"/>
  </si>
  <si>
    <t>80,000円プラン</t>
  </si>
  <si>
    <t>85,000円プラン</t>
  </si>
  <si>
    <t>90,000円プラン</t>
    <rPh sb="6" eb="7">
      <t>エン</t>
    </rPh>
    <phoneticPr fontId="17"/>
  </si>
  <si>
    <t>95,000円プラン</t>
  </si>
  <si>
    <t>100,000円プラン</t>
  </si>
  <si>
    <t>105,000円プラン</t>
  </si>
  <si>
    <t>110,000円プラン</t>
  </si>
  <si>
    <t>115,000円プラン</t>
  </si>
  <si>
    <t>120,000円プラン</t>
  </si>
  <si>
    <t>130,000円プラン</t>
    <phoneticPr fontId="14"/>
  </si>
  <si>
    <t>180,000円プラン</t>
    <phoneticPr fontId="14"/>
  </si>
  <si>
    <t>【申込書】コンテンツ申し込み</t>
    <rPh sb="1" eb="4">
      <t>モウシコミショ</t>
    </rPh>
    <phoneticPr fontId="14"/>
  </si>
  <si>
    <t>【学校情報】学年別設定</t>
    <rPh sb="1" eb="5">
      <t>ガッコウジョウホウ</t>
    </rPh>
    <rPh sb="6" eb="11">
      <t>ガクネンベツセッテイ</t>
    </rPh>
    <phoneticPr fontId="14"/>
  </si>
  <si>
    <t>【申込書】有料コンテンツ</t>
  </si>
  <si>
    <t>【申込書】コンテンツ　初期費用</t>
    <rPh sb="1" eb="4">
      <t>モウシコミショ</t>
    </rPh>
    <rPh sb="11" eb="15">
      <t>ショキヒヨウ</t>
    </rPh>
    <phoneticPr fontId="14"/>
  </si>
  <si>
    <t>【申込書】コンテンツ　利用料</t>
    <rPh sb="1" eb="4">
      <t>モウシコミショ</t>
    </rPh>
    <rPh sb="11" eb="14">
      <t>リヨウリョウ</t>
    </rPh>
    <phoneticPr fontId="14"/>
  </si>
  <si>
    <t>パッケージに紐づくコンテンツ制御（常にこのシートの一番右端においてください。何列目から処理するかは定数で保持しているので、変更あったら要修正）</t>
    <rPh sb="6" eb="7">
      <t>ヒモ</t>
    </rPh>
    <rPh sb="14" eb="16">
      <t>セイギョ</t>
    </rPh>
    <rPh sb="17" eb="18">
      <t>ツネ</t>
    </rPh>
    <rPh sb="25" eb="29">
      <t>イチバンミギハシ</t>
    </rPh>
    <rPh sb="38" eb="41">
      <t>ナンレツメ</t>
    </rPh>
    <rPh sb="43" eb="45">
      <t>ショリ</t>
    </rPh>
    <rPh sb="49" eb="51">
      <t>テイスウ</t>
    </rPh>
    <rPh sb="52" eb="54">
      <t>ホジ</t>
    </rPh>
    <rPh sb="61" eb="63">
      <t>ヘンコウ</t>
    </rPh>
    <rPh sb="67" eb="68">
      <t>ヨウ</t>
    </rPh>
    <rPh sb="68" eb="70">
      <t>シュウセイ</t>
    </rPh>
    <phoneticPr fontId="14"/>
  </si>
  <si>
    <t>コンテンツ名</t>
    <phoneticPr fontId="14"/>
  </si>
  <si>
    <t>備考</t>
    <rPh sb="0" eb="2">
      <t>ビコウ</t>
    </rPh>
    <phoneticPr fontId="14"/>
  </si>
  <si>
    <t>学年別設定可否</t>
    <rPh sb="0" eb="3">
      <t>ガクネンベツ</t>
    </rPh>
    <rPh sb="3" eb="5">
      <t>セッテイ</t>
    </rPh>
    <rPh sb="5" eb="7">
      <t>カヒ</t>
    </rPh>
    <phoneticPr fontId="14"/>
  </si>
  <si>
    <t>有料コンテンツ</t>
  </si>
  <si>
    <t>教職員向けコンテンツ
(設定条件あり)</t>
    <rPh sb="0" eb="4">
      <t>キョウショクインム</t>
    </rPh>
    <rPh sb="12" eb="14">
      <t>セッテイ</t>
    </rPh>
    <rPh sb="14" eb="16">
      <t>ジョウケン</t>
    </rPh>
    <phoneticPr fontId="14"/>
  </si>
  <si>
    <t>教育委員会向けコンテンツ
(設定条件なし)</t>
    <rPh sb="0" eb="2">
      <t>キョウイク</t>
    </rPh>
    <rPh sb="2" eb="5">
      <t>イインカイ</t>
    </rPh>
    <rPh sb="5" eb="6">
      <t>ム</t>
    </rPh>
    <rPh sb="14" eb="16">
      <t>セッテイ</t>
    </rPh>
    <rPh sb="16" eb="18">
      <t>ジョウケン</t>
    </rPh>
    <phoneticPr fontId="14"/>
  </si>
  <si>
    <t>●</t>
  </si>
  <si>
    <t>eboard</t>
  </si>
  <si>
    <t>国立学校、公立学校のみ無料提供。私立学校がご利用の場合は有料です。</t>
  </si>
  <si>
    <t>可</t>
  </si>
  <si>
    <t>EEvideo公立高校入試 読解トレーニング</t>
  </si>
  <si>
    <t>EEvideo大学共通テスト 読解トレーニング</t>
  </si>
  <si>
    <t>BANSHOT</t>
  </si>
  <si>
    <t>不可</t>
  </si>
  <si>
    <t>※文部科学省CBTシステム運用支援サイトのお申し込みを完了している場合のみ、お申し込み可能</t>
  </si>
  <si>
    <t>Microsoft 365</t>
  </si>
  <si>
    <t>NHK for School</t>
  </si>
  <si>
    <t>学研まんがひみつ文庫</t>
  </si>
  <si>
    <t>防災学習ポータルサイト</t>
  </si>
  <si>
    <t>AIAIモンキー</t>
  </si>
  <si>
    <t>DONGRI 小学生セット</t>
  </si>
  <si>
    <t>DONGRI 日本大百科全書付き 中学生セット</t>
  </si>
  <si>
    <t>English Central　中学校・高校ライセンス</t>
  </si>
  <si>
    <t>English Central　高等専門学校ライセンス</t>
    <phoneticPr fontId="14"/>
  </si>
  <si>
    <t>English Central　小・中・高 AIチャットオプション</t>
    <phoneticPr fontId="14"/>
  </si>
  <si>
    <t>English Central　高等専門学校 AIチャットオプション</t>
    <phoneticPr fontId="14"/>
  </si>
  <si>
    <t>English Central　小・中学校 教科書準拠オプション(啓林館)</t>
  </si>
  <si>
    <t>English Central　中学校 教科書準拠オプション(三省堂、東京書籍、開隆堂)</t>
  </si>
  <si>
    <t>English Central　高校 教科書準拠オプション(三省堂、東京書籍、桐原書店)</t>
  </si>
  <si>
    <t>MIMデジタル版</t>
  </si>
  <si>
    <t>教職員向けコンテンツ「ＭＩＭ学習履歴」が提供されます。</t>
  </si>
  <si>
    <t>navima</t>
  </si>
  <si>
    <t>教職員向けコンテンツ「navima(先生用)」が提供されます。</t>
  </si>
  <si>
    <t>WEBQU（アンケート実施２回）</t>
  </si>
  <si>
    <t>WEBQU（アンケート実施３回）</t>
  </si>
  <si>
    <t>WEBQU（アンケート実施追加１回）</t>
  </si>
  <si>
    <t>WEBQU（学力クロス機能）</t>
  </si>
  <si>
    <t>※全学年が学力クロスの対象ではない場合、対象となる学年を学校情報シートのWEBQU（学力クロス機能）の対象学年にご入力ください。</t>
  </si>
  <si>
    <t>WEBQU（教育委員会機能）</t>
    <phoneticPr fontId="14"/>
  </si>
  <si>
    <t>教育委員会向けの機能です。
教育委員会によるお申し込みに限り選択可能です。</t>
  </si>
  <si>
    <t>きょうしつでビスケット</t>
  </si>
  <si>
    <t>ゴールドフィンガー スクール　キッズ</t>
  </si>
  <si>
    <t>コラボノートEX for まなびポケット</t>
  </si>
  <si>
    <t>事例で学ぶNetモラル for まなびポケット</t>
  </si>
  <si>
    <t>事例で学ぶNetモラル（eラーニング） for まなびポケット</t>
  </si>
  <si>
    <t>すいスタ♪ for まなびポケット</t>
  </si>
  <si>
    <t>スクールタクト</t>
  </si>
  <si>
    <t>すらら</t>
  </si>
  <si>
    <t>「私立学校向け：初期導入料」、「公立学校向け：振り返りセッション（学期別）」、「公立学校向け：利活用促進サポートパック」、「公立学校向け：成果分析サポートパック」の費用はその他費用にご記入ください。</t>
  </si>
  <si>
    <t>すららドリル</t>
  </si>
  <si>
    <t>デキタス</t>
  </si>
  <si>
    <t>虹色ボックス</t>
  </si>
  <si>
    <t>ノウン</t>
  </si>
  <si>
    <t>ピクチャーキッズ for まなびポケット</t>
  </si>
  <si>
    <t>ブリタニカ・スクールエディション 小学生版</t>
  </si>
  <si>
    <t>ブリタニカ・スクールエディション 中学生版</t>
    <phoneticPr fontId="14"/>
  </si>
  <si>
    <t>まなびスタンプ</t>
  </si>
  <si>
    <t>まなびスタンプ プログラミング</t>
  </si>
  <si>
    <t>ミライシード</t>
  </si>
  <si>
    <t>※ミライシードをお申し込みの場合はコンテンツ合計金額をご記入ください（ミライシードの各コンテンツの金額の入力は不要です。）</t>
  </si>
  <si>
    <t>ミライシード Challenge English</t>
  </si>
  <si>
    <t>対象学年：小学3～6年生 対象学年以外は利用不可
「Speaking Quest」のお申し込みが必要です。</t>
  </si>
  <si>
    <t>ミライシード RPDCA</t>
  </si>
  <si>
    <t>「オクリンク／ムーブノート」いずれかのお申し込みが必要です。
申し込み不要の場合は数量を「０」にしてください。</t>
  </si>
  <si>
    <t>ミライシード Speaking Quest</t>
  </si>
  <si>
    <t>対象学年：小学5～6年生 対象学年以外は利用不可。
※本コンテンツをお申し込みの際は「Challenge English」も申し込みコンテンツとして選択してください。</t>
  </si>
  <si>
    <t>ミライシード オクリンク</t>
  </si>
  <si>
    <t>教職員向け無料バンドルコンテンツ「カルテ」、「RPDCA」がお申し込み可能です。</t>
  </si>
  <si>
    <t>ミライシード 学習探検ナビ</t>
  </si>
  <si>
    <t>本コンテンツのお申し込みはNTTコミュニケーションズとの事前合意が必要です。ミライシードのコンテンツおよび「ベネッセICT支援サービス」を導入している自治体（学校）のみ利用可能です。</t>
  </si>
  <si>
    <t>ミライシード カルテ</t>
  </si>
  <si>
    <t>「オクリンク／ドリルパーク／ムーブノート」いずれかのお申し込みが必要です。
申し込み不要の場合は数量を「０」にしてください。</t>
  </si>
  <si>
    <t>ミライシード 情報活用能力（プログラミング）</t>
  </si>
  <si>
    <t>ミライシードのコンテンツおよび「ベネッセICT支援サービス」を導入している自治体（学校）のみ利用可能です。</t>
  </si>
  <si>
    <t>ミライシード ドリルパーク</t>
  </si>
  <si>
    <t>教職員向け無料バンドルコンテンツ「カルテ」がお申し込み可能です。</t>
  </si>
  <si>
    <t>ミライシード 話し合いトレーニング</t>
  </si>
  <si>
    <t>「ムーブノート」のお申し込みが必要です。
申し込み不要の場合は数量を「０」にしてください。</t>
  </si>
  <si>
    <t>ミライシード まるぐランド for school</t>
  </si>
  <si>
    <t>対象学年：小学1～6年生</t>
  </si>
  <si>
    <t>ミライシード ムーブノート</t>
  </si>
  <si>
    <t>教職員向け無料バンドルコンテンツ「カルテ」、「話し合いトレーニング」、「RPDCA」がお申し込み可能です。</t>
  </si>
  <si>
    <t>ミライシード ラボ</t>
  </si>
  <si>
    <t>教職員向けのコンテンツです。</t>
  </si>
  <si>
    <t>みんなの学習クラブfor まなびポケット
（中学校パック）</t>
  </si>
  <si>
    <t>みんなの学習クラブfor まなびポケット
（小・中学校パック）</t>
  </si>
  <si>
    <t>みんなの学習クラブfor まなびポケット
（小学校パック）</t>
  </si>
  <si>
    <t>ラインズeライブラリ for まなびポケット</t>
  </si>
  <si>
    <t>ラインズeライブラリアドバンス for まなびポケット</t>
  </si>
  <si>
    <t>ラインズeライブラリアドバンス for まなびポケット 中学校プリントパック</t>
  </si>
  <si>
    <t>ラインズeライブラリアドバンス for まなびポケットをお申込の方のみ申込可能です。ID数は同数を記載ください。</t>
  </si>
  <si>
    <t>ラインズeライブラリアドバンス for まなびポケット 小学校プリントパック</t>
  </si>
  <si>
    <t>リアテンダント（小学校向け）</t>
  </si>
  <si>
    <t>別途日図協各社必要</t>
  </si>
  <si>
    <t>リアテンダント（中学校・高校向け）</t>
  </si>
  <si>
    <t>辞書教材サービスBrain+【中高パック】</t>
  </si>
  <si>
    <t>辞書教材サービスBrain+【高校パック】</t>
  </si>
  <si>
    <t>辞書教材サービスBrain+【中学パック】</t>
  </si>
  <si>
    <t>辞書教材サービスBrain+エースクラウンパック ユーザーライセンス</t>
  </si>
  <si>
    <t>辞書教材サービスBrain+エースクラウンパック 学校ライセンス</t>
  </si>
  <si>
    <t>みんなでプログラミング</t>
  </si>
  <si>
    <t>現在ご契約中の自治体のお申し込みに限り受付可能</t>
  </si>
  <si>
    <t>Adobe Express</t>
  </si>
  <si>
    <t>GIGAスクールパック　ご利用端末およびコンテンツ情報</t>
    <rPh sb="13" eb="15">
      <t>リヨウ</t>
    </rPh>
    <rPh sb="15" eb="17">
      <t>タンマツ</t>
    </rPh>
    <rPh sb="25" eb="27">
      <t>ジョウホウ</t>
    </rPh>
    <phoneticPr fontId="14"/>
  </si>
  <si>
    <t>GIGAスクールパックでお申し込みされる端末の情報およびコンテンツやポータル機能開始希望日をご記入ください。</t>
    <rPh sb="13" eb="14">
      <t>モウ</t>
    </rPh>
    <rPh sb="15" eb="16">
      <t>コ</t>
    </rPh>
    <rPh sb="20" eb="22">
      <t>タンマツ</t>
    </rPh>
    <rPh sb="23" eb="25">
      <t>ジョウホウ</t>
    </rPh>
    <rPh sb="38" eb="40">
      <t>キノウ</t>
    </rPh>
    <rPh sb="40" eb="42">
      <t>カイシ</t>
    </rPh>
    <rPh sb="42" eb="45">
      <t>キボウビ</t>
    </rPh>
    <rPh sb="47" eb="49">
      <t>キニュウ</t>
    </rPh>
    <phoneticPr fontId="14"/>
  </si>
  <si>
    <t>まなびポケット研修をご希望の場合は下に続く　</t>
    <rPh sb="11" eb="13">
      <t>キボウ</t>
    </rPh>
    <rPh sb="14" eb="16">
      <t>バアイ</t>
    </rPh>
    <rPh sb="17" eb="18">
      <t>シタ</t>
    </rPh>
    <rPh sb="19" eb="20">
      <t>ツヅ</t>
    </rPh>
    <phoneticPr fontId="17"/>
  </si>
  <si>
    <t>へもご記入ください。</t>
    <phoneticPr fontId="14"/>
  </si>
  <si>
    <t>GIGAスクールパック契約内容</t>
    <phoneticPr fontId="33"/>
  </si>
  <si>
    <t>契約端末数</t>
    <phoneticPr fontId="14"/>
  </si>
  <si>
    <t>児童・生徒</t>
  </si>
  <si>
    <t>教職員</t>
  </si>
  <si>
    <r>
      <t xml:space="preserve">契約端末数をご記入ください。
</t>
    </r>
    <r>
      <rPr>
        <sz val="8"/>
        <color rgb="FFFF0000"/>
        <rFont val="ＭＳ Ｐゴシック"/>
        <family val="3"/>
        <charset val="128"/>
      </rPr>
      <t>入力必須</t>
    </r>
    <rPh sb="15" eb="19">
      <t>ニュウリョクヒッス</t>
    </rPh>
    <phoneticPr fontId="17"/>
  </si>
  <si>
    <t>端末種別</t>
    <rPh sb="2" eb="4">
      <t>シュベツ</t>
    </rPh>
    <phoneticPr fontId="14"/>
  </si>
  <si>
    <r>
      <t xml:space="preserve">GIGAスクールパックの端末の種別を選択してください。
</t>
    </r>
    <r>
      <rPr>
        <sz val="8"/>
        <color rgb="FFFF0000"/>
        <rFont val="ＭＳ Ｐゴシック"/>
        <family val="3"/>
        <charset val="128"/>
      </rPr>
      <t>入力必須</t>
    </r>
    <phoneticPr fontId="17"/>
  </si>
  <si>
    <t>メーカー</t>
    <phoneticPr fontId="17"/>
  </si>
  <si>
    <r>
      <t xml:space="preserve">GIGAスクールパックの端末のメーカーを選択してください。
</t>
    </r>
    <r>
      <rPr>
        <sz val="8"/>
        <color rgb="FFFF0000"/>
        <rFont val="ＭＳ Ｐゴシック"/>
        <family val="3"/>
        <charset val="128"/>
      </rPr>
      <t>入力必須</t>
    </r>
    <phoneticPr fontId="17"/>
  </si>
  <si>
    <t>型番</t>
    <rPh sb="0" eb="2">
      <t>カタバン</t>
    </rPh>
    <phoneticPr fontId="17"/>
  </si>
  <si>
    <r>
      <t xml:space="preserve">GIGAスクールパックの端末の型番を選択してください。
</t>
    </r>
    <r>
      <rPr>
        <sz val="8"/>
        <color rgb="FFFF0000"/>
        <rFont val="ＭＳ Ｐゴシック"/>
        <family val="3"/>
        <charset val="128"/>
      </rPr>
      <t>入力必須</t>
    </r>
    <rPh sb="15" eb="17">
      <t>カタバン</t>
    </rPh>
    <phoneticPr fontId="17"/>
  </si>
  <si>
    <r>
      <t>GIGAスクールパック　コンテンツ</t>
    </r>
    <r>
      <rPr>
        <sz val="10"/>
        <color rgb="FFFFFFFF"/>
        <rFont val="ＭＳ Ｐゴシック"/>
        <family val="3"/>
        <charset val="128"/>
      </rPr>
      <t xml:space="preserve">
※GIGAスクールパック以外のコンテンツをお申し込みの場合は申込書シートの「コンテンツ申し込み　利用料」欄へご入力ください。</t>
    </r>
    <rPh sb="30" eb="32">
      <t>イガイ</t>
    </rPh>
    <rPh sb="40" eb="41">
      <t>モウ</t>
    </rPh>
    <rPh sb="42" eb="43">
      <t>コ</t>
    </rPh>
    <rPh sb="45" eb="47">
      <t>バアイ</t>
    </rPh>
    <rPh sb="48" eb="51">
      <t>モウシコミショ</t>
    </rPh>
    <rPh sb="70" eb="71">
      <t>ラン</t>
    </rPh>
    <rPh sb="73" eb="75">
      <t>ニュウリョク</t>
    </rPh>
    <phoneticPr fontId="33"/>
  </si>
  <si>
    <t xml:space="preserve"> コンテンツ・ポータル機能 利用開始希望日</t>
    <rPh sb="14" eb="16">
      <t>リヨウ</t>
    </rPh>
    <rPh sb="16" eb="18">
      <t>カイシ</t>
    </rPh>
    <rPh sb="18" eb="21">
      <t>キボウビ</t>
    </rPh>
    <phoneticPr fontId="14"/>
  </si>
  <si>
    <t>年 ▼</t>
    <rPh sb="0" eb="1">
      <t>ネン</t>
    </rPh>
    <phoneticPr fontId="14"/>
  </si>
  <si>
    <t>/</t>
    <phoneticPr fontId="14"/>
  </si>
  <si>
    <t>月▼</t>
    <rPh sb="0" eb="1">
      <t>ツキ</t>
    </rPh>
    <phoneticPr fontId="14"/>
  </si>
  <si>
    <t>日 ▼</t>
    <rPh sb="0" eb="1">
      <t>ヒ</t>
    </rPh>
    <phoneticPr fontId="14"/>
  </si>
  <si>
    <r>
      <t xml:space="preserve">GIGAスクールパック コンテンツおよびポータル機能の利用開始希望年月日を選択してください。
</t>
    </r>
    <r>
      <rPr>
        <sz val="8"/>
        <color rgb="FFFF0000"/>
        <rFont val="ＭＳ Ｐゴシック"/>
        <family val="3"/>
        <charset val="128"/>
      </rPr>
      <t>入力必須</t>
    </r>
    <rPh sb="31" eb="33">
      <t>キボウ</t>
    </rPh>
    <rPh sb="33" eb="36">
      <t>ネンガッピ</t>
    </rPh>
    <phoneticPr fontId="17"/>
  </si>
  <si>
    <t>ポータル機能</t>
    <phoneticPr fontId="33"/>
  </si>
  <si>
    <t>機能名</t>
    <rPh sb="0" eb="3">
      <t>キノウメイ</t>
    </rPh>
    <phoneticPr fontId="17"/>
  </si>
  <si>
    <t>AARポータル</t>
    <phoneticPr fontId="17"/>
  </si>
  <si>
    <t>心の健康観察</t>
    <phoneticPr fontId="17"/>
  </si>
  <si>
    <t>無料提供期間：利用開始日の年度を初年度として5年度目の年度末（3月31日）までの期間</t>
    <rPh sb="16" eb="19">
      <t>ショネンド</t>
    </rPh>
    <rPh sb="23" eb="25">
      <t>ネンド</t>
    </rPh>
    <rPh sb="25" eb="26">
      <t>メ</t>
    </rPh>
    <rPh sb="27" eb="30">
      <t>ネンドマツ</t>
    </rPh>
    <rPh sb="32" eb="33">
      <t>ガツ</t>
    </rPh>
    <rPh sb="35" eb="36">
      <t>ニチ</t>
    </rPh>
    <rPh sb="40" eb="42">
      <t>キカン</t>
    </rPh>
    <phoneticPr fontId="14"/>
  </si>
  <si>
    <t>GIGAスクールパックお申し込みに関わるご要望記事欄</t>
    <rPh sb="12" eb="13">
      <t>モウ</t>
    </rPh>
    <rPh sb="14" eb="15">
      <t>コ</t>
    </rPh>
    <rPh sb="17" eb="18">
      <t>カカ</t>
    </rPh>
    <phoneticPr fontId="17"/>
  </si>
  <si>
    <t>-------------------------------------------------------------------------------------------------------------------------------------------------</t>
    <phoneticPr fontId="17"/>
  </si>
  <si>
    <t>まなびポケット研修に関する希望調書</t>
    <rPh sb="7" eb="9">
      <t>ケンシュウ</t>
    </rPh>
    <rPh sb="10" eb="11">
      <t>カン</t>
    </rPh>
    <rPh sb="13" eb="15">
      <t>キボウ</t>
    </rPh>
    <rPh sb="15" eb="17">
      <t>チョウショ</t>
    </rPh>
    <phoneticPr fontId="14"/>
  </si>
  <si>
    <r>
      <rPr>
        <b/>
        <sz val="11"/>
        <color rgb="FFFF0000"/>
        <rFont val="ＭＳ Ｐゴシック"/>
        <family val="3"/>
        <charset val="128"/>
      </rPr>
      <t>【学校向け研修実施までの流れ】</t>
    </r>
    <r>
      <rPr>
        <sz val="11"/>
        <color rgb="FFFF0000"/>
        <rFont val="ＭＳ Ｐゴシック"/>
        <family val="3"/>
        <charset val="128"/>
      </rPr>
      <t xml:space="preserve">
　①教育委員会より本申込書をご提出いただきます。
　②NTTコミュニケーションズより記載いただいたご連絡先にご連絡いたします。
　③教育委員会と研修内容・日程の調整後、研修会を実施いたします。</t>
    </r>
    <rPh sb="1" eb="3">
      <t>ガッコウ</t>
    </rPh>
    <rPh sb="3" eb="4">
      <t>ム</t>
    </rPh>
    <rPh sb="5" eb="7">
      <t>ケンシュウ</t>
    </rPh>
    <rPh sb="7" eb="9">
      <t>ジッシ</t>
    </rPh>
    <rPh sb="12" eb="13">
      <t>ナガ</t>
    </rPh>
    <rPh sb="25" eb="28">
      <t>ホンモウシコ</t>
    </rPh>
    <rPh sb="28" eb="29">
      <t>ショ</t>
    </rPh>
    <rPh sb="31" eb="33">
      <t>テイシュツ</t>
    </rPh>
    <rPh sb="58" eb="60">
      <t>キサイ</t>
    </rPh>
    <rPh sb="66" eb="68">
      <t>レンラク</t>
    </rPh>
    <rPh sb="68" eb="69">
      <t>サキ</t>
    </rPh>
    <rPh sb="71" eb="73">
      <t>レンラク</t>
    </rPh>
    <rPh sb="88" eb="90">
      <t>ケンシュウ</t>
    </rPh>
    <rPh sb="90" eb="92">
      <t>ナイヨウ</t>
    </rPh>
    <rPh sb="93" eb="95">
      <t>ニッテイ</t>
    </rPh>
    <rPh sb="96" eb="98">
      <t>チョウセイ</t>
    </rPh>
    <rPh sb="98" eb="99">
      <t>ゴ</t>
    </rPh>
    <rPh sb="100" eb="103">
      <t>ケンシュウカイ</t>
    </rPh>
    <rPh sb="104" eb="106">
      <t>ジッシ</t>
    </rPh>
    <phoneticPr fontId="14"/>
  </si>
  <si>
    <t>研修に関する連絡先</t>
    <rPh sb="0" eb="2">
      <t>ケンシュウ</t>
    </rPh>
    <rPh sb="3" eb="4">
      <t>カン</t>
    </rPh>
    <rPh sb="6" eb="9">
      <t>レンラクサキ</t>
    </rPh>
    <phoneticPr fontId="14"/>
  </si>
  <si>
    <t>教育委員会名（ふりがな）／
学校法人名（ふりがな）</t>
    <phoneticPr fontId="17"/>
  </si>
  <si>
    <t>入力必須</t>
    <phoneticPr fontId="17"/>
  </si>
  <si>
    <t>所属・部署名</t>
    <rPh sb="0" eb="2">
      <t>ショゾク</t>
    </rPh>
    <rPh sb="3" eb="6">
      <t>ブショメイ</t>
    </rPh>
    <phoneticPr fontId="14"/>
  </si>
  <si>
    <t>ご担当者名（ふりがな）</t>
    <phoneticPr fontId="17"/>
  </si>
  <si>
    <t>　</t>
    <phoneticPr fontId="14"/>
  </si>
  <si>
    <t>必ず学校向け研修を担当する方のお名前をご記入ください。
入力必須</t>
    <rPh sb="0" eb="1">
      <t>カナラ</t>
    </rPh>
    <rPh sb="2" eb="4">
      <t>ガッコウ</t>
    </rPh>
    <rPh sb="4" eb="5">
      <t>ム</t>
    </rPh>
    <rPh sb="6" eb="8">
      <t>ケンシュウ</t>
    </rPh>
    <rPh sb="9" eb="11">
      <t>タントウ</t>
    </rPh>
    <rPh sb="13" eb="14">
      <t>カタ</t>
    </rPh>
    <rPh sb="16" eb="18">
      <t>ナマエ</t>
    </rPh>
    <rPh sb="20" eb="22">
      <t>キニュウ</t>
    </rPh>
    <phoneticPr fontId="14"/>
  </si>
  <si>
    <t>ご担当者名</t>
    <phoneticPr fontId="17"/>
  </si>
  <si>
    <t xml:space="preserve"> </t>
    <phoneticPr fontId="14"/>
  </si>
  <si>
    <r>
      <t xml:space="preserve">半角数字と半角ハイフンのみ可。
</t>
    </r>
    <r>
      <rPr>
        <sz val="8"/>
        <color rgb="FFFF0000"/>
        <rFont val="ＭＳ Ｐゴシック"/>
        <family val="3"/>
        <charset val="128"/>
      </rPr>
      <t>入力必須</t>
    </r>
    <rPh sb="0" eb="2">
      <t>ハンカク</t>
    </rPh>
    <rPh sb="5" eb="7">
      <t>ハンカク</t>
    </rPh>
    <phoneticPr fontId="17"/>
  </si>
  <si>
    <r>
      <t xml:space="preserve">半角数字と半角ハイフンのみ可。
（ハイフン付き）
</t>
    </r>
    <r>
      <rPr>
        <sz val="8"/>
        <color rgb="FFFF0000"/>
        <rFont val="ＭＳ Ｐゴシック"/>
        <family val="3"/>
        <charset val="128"/>
      </rPr>
      <t>入力必須</t>
    </r>
    <rPh sb="0" eb="2">
      <t>ハンカク</t>
    </rPh>
    <rPh sb="5" eb="7">
      <t>ハンカク</t>
    </rPh>
    <rPh sb="13" eb="14">
      <t>カ</t>
    </rPh>
    <phoneticPr fontId="17"/>
  </si>
  <si>
    <r>
      <t xml:space="preserve">半角英数字記号のみ可。
</t>
    </r>
    <r>
      <rPr>
        <sz val="8"/>
        <color rgb="FFFF0000"/>
        <rFont val="ＭＳ Ｐゴシック"/>
        <family val="3"/>
        <charset val="128"/>
      </rPr>
      <t>入力必須</t>
    </r>
    <phoneticPr fontId="17"/>
  </si>
  <si>
    <t>連絡手段のご要望</t>
    <rPh sb="0" eb="2">
      <t>レンラク</t>
    </rPh>
    <rPh sb="2" eb="4">
      <t>シュダン</t>
    </rPh>
    <rPh sb="6" eb="8">
      <t>ヨウボウ</t>
    </rPh>
    <phoneticPr fontId="33"/>
  </si>
  <si>
    <t>その他ご要望　（連絡時間帯等）</t>
    <rPh sb="2" eb="3">
      <t>タ</t>
    </rPh>
    <rPh sb="4" eb="6">
      <t>ヨウボウ</t>
    </rPh>
    <rPh sb="8" eb="10">
      <t>レンラク</t>
    </rPh>
    <rPh sb="10" eb="13">
      <t>ジカンタイ</t>
    </rPh>
    <rPh sb="13" eb="14">
      <t>トウ</t>
    </rPh>
    <phoneticPr fontId="14"/>
  </si>
  <si>
    <r>
      <t xml:space="preserve">連絡手段のご要望について記載してください。
</t>
    </r>
    <r>
      <rPr>
        <sz val="8"/>
        <color rgb="FFFF0000"/>
        <rFont val="ＭＳ Ｐゴシック"/>
        <family val="3"/>
        <charset val="128"/>
      </rPr>
      <t>入力必須</t>
    </r>
    <rPh sb="0" eb="2">
      <t>レンラク</t>
    </rPh>
    <rPh sb="2" eb="4">
      <t>シュダン</t>
    </rPh>
    <rPh sb="6" eb="8">
      <t>ヨウボウ</t>
    </rPh>
    <rPh sb="12" eb="14">
      <t>キサイ</t>
    </rPh>
    <phoneticPr fontId="14"/>
  </si>
  <si>
    <t>研修申し込みヒアリング</t>
    <rPh sb="0" eb="2">
      <t>ケンシュウ</t>
    </rPh>
    <rPh sb="2" eb="3">
      <t>モウ</t>
    </rPh>
    <rPh sb="4" eb="5">
      <t>コ</t>
    </rPh>
    <phoneticPr fontId="33"/>
  </si>
  <si>
    <t>項目</t>
    <rPh sb="0" eb="2">
      <t>コウモク</t>
    </rPh>
    <phoneticPr fontId="17"/>
  </si>
  <si>
    <t>期間</t>
    <rPh sb="0" eb="2">
      <t>キカン</t>
    </rPh>
    <phoneticPr fontId="14"/>
  </si>
  <si>
    <t>注意事項</t>
    <phoneticPr fontId="14"/>
  </si>
  <si>
    <t>教育委員会向け事前説明ご希望期間</t>
    <rPh sb="0" eb="5">
      <t>キョウイクイインカイ</t>
    </rPh>
    <rPh sb="5" eb="6">
      <t>ム</t>
    </rPh>
    <rPh sb="7" eb="9">
      <t>ジゼン</t>
    </rPh>
    <rPh sb="9" eb="11">
      <t>セツメイ</t>
    </rPh>
    <rPh sb="12" eb="14">
      <t>キボウ</t>
    </rPh>
    <rPh sb="14" eb="16">
      <t>キカン</t>
    </rPh>
    <phoneticPr fontId="14"/>
  </si>
  <si>
    <r>
      <t xml:space="preserve">教育委員会向けに事前説明を行います。ご希望の期間を選択してください。
</t>
    </r>
    <r>
      <rPr>
        <sz val="8"/>
        <color rgb="FFFF0000"/>
        <rFont val="ＭＳ Ｐゴシック"/>
        <family val="3"/>
        <charset val="128"/>
      </rPr>
      <t>入力必須</t>
    </r>
    <rPh sb="0" eb="2">
      <t>キョウイク</t>
    </rPh>
    <rPh sb="2" eb="5">
      <t>イインカイ</t>
    </rPh>
    <rPh sb="5" eb="6">
      <t>ム</t>
    </rPh>
    <rPh sb="8" eb="10">
      <t>ジゼン</t>
    </rPh>
    <rPh sb="10" eb="12">
      <t>セツメイ</t>
    </rPh>
    <rPh sb="13" eb="14">
      <t>オコナ</t>
    </rPh>
    <phoneticPr fontId="14"/>
  </si>
  <si>
    <t>教職員向け研修会ご希望期間</t>
    <rPh sb="0" eb="3">
      <t>キョウショクイン</t>
    </rPh>
    <rPh sb="3" eb="4">
      <t>ム</t>
    </rPh>
    <rPh sb="5" eb="7">
      <t>ケンシュウ</t>
    </rPh>
    <rPh sb="7" eb="8">
      <t>カイ</t>
    </rPh>
    <rPh sb="9" eb="11">
      <t>キボウ</t>
    </rPh>
    <rPh sb="11" eb="13">
      <t>キカン</t>
    </rPh>
    <phoneticPr fontId="14"/>
  </si>
  <si>
    <r>
      <t xml:space="preserve">希望する研修期間を選択してください。
</t>
    </r>
    <r>
      <rPr>
        <sz val="8"/>
        <color rgb="FFFF0000"/>
        <rFont val="ＭＳ Ｐゴシック"/>
        <family val="3"/>
        <charset val="128"/>
      </rPr>
      <t>入力必須</t>
    </r>
    <phoneticPr fontId="14"/>
  </si>
  <si>
    <t>※申込書受領後、NTTコミュニケーションズの担当者よりご連絡し日程調整となります。</t>
    <phoneticPr fontId="17"/>
  </si>
  <si>
    <t>研修に関わるご要望記事欄</t>
    <rPh sb="0" eb="2">
      <t>ケンシュウ</t>
    </rPh>
    <rPh sb="3" eb="4">
      <t>カカ</t>
    </rPh>
    <rPh sb="7" eb="9">
      <t>ヨウボウ</t>
    </rPh>
    <rPh sb="9" eb="11">
      <t>キジ</t>
    </rPh>
    <rPh sb="11" eb="12">
      <t>ラン</t>
    </rPh>
    <phoneticPr fontId="17"/>
  </si>
  <si>
    <r>
      <t>お客さま受付部門（NTTコム営業担当者）　</t>
    </r>
    <r>
      <rPr>
        <b/>
        <sz val="11"/>
        <rFont val="ＭＳ Ｐゴシック"/>
        <family val="3"/>
        <charset val="128"/>
      </rPr>
      <t>※営業担当の情報は申込書シートへ記入された情報を表示しています</t>
    </r>
    <rPh sb="4" eb="6">
      <t>ウケツケ</t>
    </rPh>
    <rPh sb="6" eb="8">
      <t>ブモン</t>
    </rPh>
    <rPh sb="14" eb="19">
      <t>エイギョウタントウシャ</t>
    </rPh>
    <rPh sb="22" eb="24">
      <t>エイギョウ</t>
    </rPh>
    <rPh sb="24" eb="26">
      <t>タントウ</t>
    </rPh>
    <rPh sb="27" eb="29">
      <t>ジョウホウ</t>
    </rPh>
    <rPh sb="30" eb="33">
      <t>モウシコミショ</t>
    </rPh>
    <rPh sb="37" eb="39">
      <t>キニュウ</t>
    </rPh>
    <rPh sb="42" eb="44">
      <t>ジョウホウ</t>
    </rPh>
    <rPh sb="45" eb="47">
      <t>ヒョウジ</t>
    </rPh>
    <phoneticPr fontId="33"/>
  </si>
  <si>
    <t>コンテンツ</t>
    <phoneticPr fontId="14"/>
  </si>
  <si>
    <t>バンショット</t>
  </si>
  <si>
    <t>防災学習ポータル</t>
  </si>
  <si>
    <t>まなびスタンプGIGA版</t>
  </si>
  <si>
    <t>GIGAスクールパック契約に限る（2年間）。</t>
    <phoneticPr fontId="14"/>
  </si>
  <si>
    <t>まなびスタンププログラミングGIGA版</t>
    <phoneticPr fontId="14"/>
  </si>
  <si>
    <t>GIGAスクールパック契約及びiPad(LTE)利用に限る（2年間）。</t>
    <phoneticPr fontId="14"/>
  </si>
  <si>
    <t>事例で学ぶ Netモラル トライアル</t>
  </si>
  <si>
    <t>現在「事例で学ぶNetモラル for まなびポケット」または「事例で学ぶNetモラル（eラーニング） for まなびポケット」をご契約の場合、本申し込みの利用期間は無効とし、既存契約の有効期間を優先いたします。</t>
    <rPh sb="0" eb="2">
      <t>ゲンザイ</t>
    </rPh>
    <rPh sb="65" eb="67">
      <t>ケイヤク</t>
    </rPh>
    <rPh sb="68" eb="70">
      <t>バアイ</t>
    </rPh>
    <rPh sb="71" eb="73">
      <t>ホンモウ</t>
    </rPh>
    <rPh sb="74" eb="75">
      <t>コ</t>
    </rPh>
    <rPh sb="77" eb="81">
      <t>リヨウキカン</t>
    </rPh>
    <rPh sb="82" eb="84">
      <t>ムコウ</t>
    </rPh>
    <rPh sb="87" eb="91">
      <t>キゾンケイヤク</t>
    </rPh>
    <rPh sb="92" eb="96">
      <t>ユウコウキカン</t>
    </rPh>
    <rPh sb="97" eb="99">
      <t>ユウセン</t>
    </rPh>
    <phoneticPr fontId="14"/>
  </si>
  <si>
    <t>ブリタニカ・エントリーエディション</t>
    <phoneticPr fontId="14"/>
  </si>
  <si>
    <t>GIGAスクールパック契約に限る（1年間）。</t>
    <phoneticPr fontId="14"/>
  </si>
  <si>
    <t>現在「ブリタニカ・スクールエディション」または「ブリタニカ　クエスト＆サーチ」をご契約の場合、本申し込みの利用期間は無効とし、既存契約の有効期間を優先いたします。</t>
    <rPh sb="0" eb="2">
      <t>ゲンザイ</t>
    </rPh>
    <rPh sb="41" eb="43">
      <t>ケイヤク</t>
    </rPh>
    <rPh sb="44" eb="46">
      <t>バアイ</t>
    </rPh>
    <phoneticPr fontId="14"/>
  </si>
  <si>
    <t>No.</t>
    <phoneticPr fontId="14"/>
  </si>
  <si>
    <t>端末種別</t>
    <rPh sb="0" eb="4">
      <t>タンマツシュベツ</t>
    </rPh>
    <phoneticPr fontId="14"/>
  </si>
  <si>
    <t>メーカー</t>
    <phoneticPr fontId="14"/>
  </si>
  <si>
    <t>C</t>
    <phoneticPr fontId="14"/>
  </si>
  <si>
    <t>Chromebook</t>
  </si>
  <si>
    <t>ASUS</t>
  </si>
  <si>
    <t>dynabook</t>
  </si>
  <si>
    <t>CL</t>
    <phoneticPr fontId="14"/>
  </si>
  <si>
    <t>Lenovo</t>
  </si>
  <si>
    <t>W</t>
    <phoneticPr fontId="14"/>
  </si>
  <si>
    <t>WL</t>
    <phoneticPr fontId="14"/>
  </si>
  <si>
    <t>iW</t>
    <phoneticPr fontId="14"/>
  </si>
  <si>
    <t>iPad_Wifi</t>
  </si>
  <si>
    <t>Apple</t>
  </si>
  <si>
    <t>iL</t>
    <phoneticPr fontId="14"/>
  </si>
  <si>
    <t>iPad_LTE</t>
  </si>
  <si>
    <t>月数★</t>
    <rPh sb="0" eb="2">
      <t>ツキスウ</t>
    </rPh>
    <phoneticPr fontId="14"/>
  </si>
  <si>
    <t>備考★</t>
    <rPh sb="0" eb="2">
      <t>ビコウ</t>
    </rPh>
    <phoneticPr fontId="14"/>
  </si>
  <si>
    <t>Chromebook</t>
    <phoneticPr fontId="14"/>
  </si>
  <si>
    <t>ブリタニカ・エントリーエディション</t>
  </si>
  <si>
    <t>Lenovo</t>
    <phoneticPr fontId="14"/>
  </si>
  <si>
    <t>iPad_Wifi</t>
    <phoneticPr fontId="14"/>
  </si>
  <si>
    <t>iPad_LTE</t>
    <phoneticPr fontId="14"/>
  </si>
  <si>
    <t>まなびスタンププログラミングGIGA版</t>
  </si>
  <si>
    <t>★GIGA研修シート</t>
    <rPh sb="5" eb="7">
      <t>ケンシュウ</t>
    </rPh>
    <phoneticPr fontId="14"/>
  </si>
  <si>
    <t>希望する研修期間</t>
    <rPh sb="0" eb="2">
      <t>キボウ</t>
    </rPh>
    <rPh sb="4" eb="6">
      <t>ケンシュウ</t>
    </rPh>
    <rPh sb="6" eb="8">
      <t>キカン</t>
    </rPh>
    <phoneticPr fontId="14"/>
  </si>
  <si>
    <t>今年度4～6月</t>
    <phoneticPr fontId="14"/>
  </si>
  <si>
    <t>今年度7～8月</t>
    <rPh sb="0" eb="3">
      <t>コンネンド</t>
    </rPh>
    <rPh sb="6" eb="7">
      <t>ガツ</t>
    </rPh>
    <phoneticPr fontId="14"/>
  </si>
  <si>
    <t>今年度9月～12月</t>
    <rPh sb="0" eb="3">
      <t>コンネンド</t>
    </rPh>
    <rPh sb="4" eb="5">
      <t>ガツ</t>
    </rPh>
    <rPh sb="8" eb="9">
      <t>ガツ</t>
    </rPh>
    <phoneticPr fontId="14"/>
  </si>
  <si>
    <t>今年度1月～3月</t>
    <rPh sb="0" eb="3">
      <t>コンネンド</t>
    </rPh>
    <rPh sb="4" eb="5">
      <t>ガツ</t>
    </rPh>
    <rPh sb="7" eb="8">
      <t>ガツ</t>
    </rPh>
    <phoneticPr fontId="14"/>
  </si>
  <si>
    <t>来年度4月～6月</t>
    <rPh sb="0" eb="3">
      <t>ライネンド</t>
    </rPh>
    <rPh sb="4" eb="5">
      <t>ガツ</t>
    </rPh>
    <rPh sb="7" eb="8">
      <t>ガツ</t>
    </rPh>
    <phoneticPr fontId="14"/>
  </si>
  <si>
    <t>YYYY/MM/DD　～　YYYY/MM/DD</t>
    <phoneticPr fontId="14"/>
  </si>
  <si>
    <t>未定</t>
    <rPh sb="0" eb="2">
      <t>ミテイ</t>
    </rPh>
    <phoneticPr fontId="14"/>
  </si>
  <si>
    <t>種別</t>
    <rPh sb="0" eb="2">
      <t>シュベツ</t>
    </rPh>
    <phoneticPr fontId="14"/>
  </si>
  <si>
    <t>型番</t>
    <rPh sb="0" eb="2">
      <t>カタバン</t>
    </rPh>
    <phoneticPr fontId="14"/>
  </si>
  <si>
    <t>Windows</t>
    <phoneticPr fontId="14"/>
  </si>
  <si>
    <t>iPad(Wifi)</t>
    <phoneticPr fontId="14"/>
  </si>
  <si>
    <t>iPad(LTE)</t>
    <phoneticPr fontId="14"/>
  </si>
  <si>
    <t>WindowsASUS</t>
    <phoneticPr fontId="14"/>
  </si>
  <si>
    <t>Windowsdynabook</t>
    <phoneticPr fontId="14"/>
  </si>
  <si>
    <t>WindowsLenovo</t>
    <phoneticPr fontId="14"/>
  </si>
  <si>
    <t>ChromebookASUS</t>
    <phoneticPr fontId="14"/>
  </si>
  <si>
    <t>Chromebookdynabook</t>
    <phoneticPr fontId="14"/>
  </si>
  <si>
    <t>ChromebookLenovo</t>
    <phoneticPr fontId="14"/>
  </si>
  <si>
    <t>iPad_WifiApple</t>
    <phoneticPr fontId="14"/>
  </si>
  <si>
    <t>iPad_LTEApple</t>
    <phoneticPr fontId="14"/>
  </si>
  <si>
    <t>▼プルダウンより選択してください▼プルダウンより選択してください</t>
    <phoneticPr fontId="14"/>
  </si>
  <si>
    <t>B1100FKA Flip</t>
    <phoneticPr fontId="14"/>
  </si>
  <si>
    <t>K70</t>
    <phoneticPr fontId="14"/>
  </si>
  <si>
    <t>300w</t>
    <phoneticPr fontId="14"/>
  </si>
  <si>
    <t>Chromebook Flip CZ1 (CZ1104)</t>
    <phoneticPr fontId="14"/>
  </si>
  <si>
    <t>Chromebook C70</t>
    <phoneticPr fontId="14"/>
  </si>
  <si>
    <t>Duet Chromebook Education G2</t>
    <phoneticPr fontId="14"/>
  </si>
  <si>
    <t>Chromebook CM30 Detachable (CM3001)</t>
    <phoneticPr fontId="14"/>
  </si>
  <si>
    <t>500e Chromebook Gen 4s</t>
    <phoneticPr fontId="14"/>
  </si>
  <si>
    <t>iPad10th</t>
  </si>
  <si>
    <t>01</t>
    <phoneticPr fontId="14"/>
  </si>
  <si>
    <t>02</t>
    <phoneticPr fontId="14"/>
  </si>
  <si>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</si>
  <si>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</si>
  <si>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</si>
  <si>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</si>
  <si>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</si>
  <si>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</si>
  <si>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</si>
  <si>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</si>
  <si>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</si>
  <si>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</si>
  <si>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</si>
  <si>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</si>
  <si>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</si>
  <si>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</si>
  <si>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</si>
  <si>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</si>
  <si>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</si>
  <si>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</si>
  <si>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</si>
  <si>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</si>
  <si>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</si>
  <si>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</si>
  <si>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</si>
  <si>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</si>
  <si>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</si>
  <si>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</si>
  <si>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</si>
  <si>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</si>
  <si>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</si>
  <si>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ロイロノート・スクール（リンクアイコン）</t>
    <phoneticPr fontId="14"/>
  </si>
  <si>
    <t>※ご利用校がロイロノートの利用契約があることが提供条件です。
ロイロノートのご契約状況およびお問い合わせはロイロノートSupport（「ご利用にあたって」のその他欄参照）へご確認ください。</t>
    <phoneticPr fontId="14"/>
  </si>
  <si>
    <t>Google/Microsoft 365はリンクアイコンを提供いたします。</t>
    <rPh sb="29" eb="31">
      <t>テイキョウ</t>
    </rPh>
    <phoneticPr fontId="49"/>
  </si>
  <si>
    <t xml:space="preserve">（リンク先 ：  </t>
    <phoneticPr fontId="17"/>
  </si>
  <si>
    <t>リンク先に関してのご質問やお問い合わせはお受けしておりません。</t>
    <rPh sb="5" eb="6">
      <t>カン</t>
    </rPh>
    <rPh sb="10" eb="12">
      <t>シツモン</t>
    </rPh>
    <phoneticPr fontId="49"/>
  </si>
  <si>
    <t>防災学習ポータルサイトは国土交通省が提供するサービスです。</t>
    <phoneticPr fontId="14"/>
  </si>
  <si>
    <t>ロイロノート・スクール</t>
    <phoneticPr fontId="17"/>
  </si>
  <si>
    <t>ロイロノート・スクールは株式会社LoiLoが提供するサービスです。</t>
    <phoneticPr fontId="14"/>
  </si>
  <si>
    <t>ご利用校がロイロノートの利用契約があることを条件とし、ロイロノート・スクールのリンクアイコンを提供いたします。</t>
    <rPh sb="47" eb="49">
      <t>テイキョウ</t>
    </rPh>
    <phoneticPr fontId="14"/>
  </si>
  <si>
    <t>お問い合わせ先等はロイロノートSupportをご確認ください。</t>
    <rPh sb="1" eb="2">
      <t>ト</t>
    </rPh>
    <rPh sb="3" eb="4">
      <t>ア</t>
    </rPh>
    <rPh sb="6" eb="7">
      <t>サキ</t>
    </rPh>
    <rPh sb="7" eb="8">
      <t>トウ</t>
    </rPh>
    <rPh sb="24" eb="26">
      <t>カクニン</t>
    </rPh>
    <phoneticPr fontId="14"/>
  </si>
  <si>
    <t xml:space="preserve">https://help.loilonote.app/--5cef436f975ad300174d03ff </t>
    <phoneticPr fontId="17"/>
  </si>
  <si>
    <t>複数校の申し込み、且つ学校ごとにご利用開始日が異なる場合は変更を行ってください。</t>
    <rPh sb="0" eb="3">
      <t>フクスウコウ</t>
    </rPh>
    <rPh sb="4" eb="5">
      <t>モウ</t>
    </rPh>
    <rPh sb="6" eb="7">
      <t>コ</t>
    </rPh>
    <rPh sb="9" eb="10">
      <t>カ</t>
    </rPh>
    <rPh sb="11" eb="13">
      <t>ガッコウ</t>
    </rPh>
    <rPh sb="17" eb="22">
      <t>リヨウカイシビ</t>
    </rPh>
    <rPh sb="23" eb="24">
      <t>コト</t>
    </rPh>
    <rPh sb="26" eb="28">
      <t>バアイ</t>
    </rPh>
    <rPh sb="29" eb="31">
      <t>ヘンコウ</t>
    </rPh>
    <rPh sb="32" eb="33">
      <t>オコナ</t>
    </rPh>
    <phoneticPr fontId="14"/>
  </si>
  <si>
    <t>複数校申し込み、且つ学校ごとに利用月数が異なる場合は変更を行ってください。</t>
    <rPh sb="0" eb="3">
      <t>フクスウコウ</t>
    </rPh>
    <rPh sb="3" eb="4">
      <t>モウ</t>
    </rPh>
    <rPh sb="5" eb="6">
      <t>コ</t>
    </rPh>
    <rPh sb="8" eb="9">
      <t>カ</t>
    </rPh>
    <rPh sb="10" eb="12">
      <t>ガッコウ</t>
    </rPh>
    <rPh sb="15" eb="19">
      <t>リヨウツキスウ</t>
    </rPh>
    <rPh sb="20" eb="21">
      <t>コト</t>
    </rPh>
    <rPh sb="23" eb="25">
      <t>バアイ</t>
    </rPh>
    <rPh sb="26" eb="28">
      <t>ヘンコウ</t>
    </rPh>
    <rPh sb="29" eb="30">
      <t>オコナ</t>
    </rPh>
    <phoneticPr fontId="14"/>
  </si>
  <si>
    <t>対象コンテンツを利用する児童・生徒の課金対象のID数を記入します。追加申し込みの場合は、追加分のID数を記入します。</t>
    <rPh sb="0" eb="2">
      <t>タイショウ</t>
    </rPh>
    <rPh sb="8" eb="10">
      <t>リヨウ</t>
    </rPh>
    <rPh sb="12" eb="14">
      <t>ジドウ</t>
    </rPh>
    <rPh sb="15" eb="17">
      <t>セイト</t>
    </rPh>
    <rPh sb="50" eb="51">
      <t>スウ</t>
    </rPh>
    <phoneticPr fontId="54"/>
  </si>
  <si>
    <t>無料コンテンツまたはトライアル利用の場合は利用ID数を記入します。</t>
    <rPh sb="0" eb="2">
      <t>ムリョウ</t>
    </rPh>
    <phoneticPr fontId="14"/>
  </si>
  <si>
    <t>継続の有無</t>
    <rPh sb="0" eb="2">
      <t>ケイゾク</t>
    </rPh>
    <rPh sb="3" eb="5">
      <t>ウム</t>
    </rPh>
    <phoneticPr fontId="54"/>
  </si>
  <si>
    <t>「申し込みしない」を選択すると記入不要項目の背景色がグレーになります。</t>
    <phoneticPr fontId="14"/>
  </si>
  <si>
    <t>ID数（児童・生徒、教職員）</t>
    <rPh sb="2" eb="3">
      <t>スウ</t>
    </rPh>
    <rPh sb="4" eb="6">
      <t>ジドウ</t>
    </rPh>
    <rPh sb="7" eb="9">
      <t>セイト</t>
    </rPh>
    <rPh sb="10" eb="13">
      <t>キョウショクイン</t>
    </rPh>
    <phoneticPr fontId="54"/>
  </si>
  <si>
    <t>コンテンツ利用履歴（新規／新規（切替）／継続）を選択します。</t>
    <rPh sb="5" eb="7">
      <t>リヨウ</t>
    </rPh>
    <rPh sb="7" eb="9">
      <t>リレキ</t>
    </rPh>
    <rPh sb="10" eb="12">
      <t>シンキ</t>
    </rPh>
    <rPh sb="13" eb="15">
      <t>シンキ</t>
    </rPh>
    <rPh sb="16" eb="18">
      <t>キリカエ</t>
    </rPh>
    <rPh sb="20" eb="22">
      <t>ケイゾク</t>
    </rPh>
    <rPh sb="24" eb="26">
      <t>センタク</t>
    </rPh>
    <phoneticPr fontId="54"/>
  </si>
  <si>
    <t>対象コンテンツの初回申し込みまたは契約期間終了後の再申し込みの場合は「新規」、契約期間を空けずに申し込む場合は「継続」</t>
    <rPh sb="0" eb="2">
      <t>タイショウ</t>
    </rPh>
    <rPh sb="8" eb="10">
      <t>ショカイ</t>
    </rPh>
    <rPh sb="10" eb="11">
      <t>モウ</t>
    </rPh>
    <rPh sb="12" eb="13">
      <t>コ</t>
    </rPh>
    <rPh sb="17" eb="19">
      <t>ケイヤク</t>
    </rPh>
    <rPh sb="19" eb="21">
      <t>キカン</t>
    </rPh>
    <rPh sb="21" eb="24">
      <t>シュウリョウゴ</t>
    </rPh>
    <rPh sb="25" eb="26">
      <t>サイ</t>
    </rPh>
    <rPh sb="26" eb="27">
      <t>モウ</t>
    </rPh>
    <rPh sb="28" eb="29">
      <t>コ</t>
    </rPh>
    <rPh sb="31" eb="33">
      <t>バアイ</t>
    </rPh>
    <rPh sb="35" eb="37">
      <t>シンキ</t>
    </rPh>
    <rPh sb="39" eb="41">
      <t>ケイヤク</t>
    </rPh>
    <rPh sb="41" eb="43">
      <t>キカン</t>
    </rPh>
    <rPh sb="44" eb="45">
      <t>ア</t>
    </rPh>
    <rPh sb="48" eb="49">
      <t>モウ</t>
    </rPh>
    <rPh sb="50" eb="51">
      <t>コ</t>
    </rPh>
    <rPh sb="52" eb="54">
      <t>バアイ</t>
    </rPh>
    <rPh sb="56" eb="58">
      <t>ケイゾク</t>
    </rPh>
    <phoneticPr fontId="54"/>
  </si>
  <si>
    <t>まなびポケット経由以外で利用しているコンテンツをまなびポケット経由のSSO接続方式へ切り替える場合は「新規（切替）」を選択します。</t>
    <phoneticPr fontId="54"/>
  </si>
  <si>
    <t>教育委員会および私立学校はお申し込みいただけます。（公立学校のお申し込みは受け付けておりません）</t>
    <phoneticPr fontId="17"/>
  </si>
  <si>
    <t>オンライン学習プログラムG-COS</t>
  </si>
  <si>
    <t>オンライン学習プログラムG-COS</t>
    <phoneticPr fontId="14"/>
  </si>
  <si>
    <t>Chromebook</t>
    <phoneticPr fontId="14"/>
  </si>
  <si>
    <t>GIGAスクールパック契約およびChromebookに限る。</t>
    <phoneticPr fontId="14"/>
  </si>
  <si>
    <t>ミライシード オクリンクプラス</t>
    <phoneticPr fontId="14"/>
  </si>
  <si>
    <t>ミライシード テストパーク</t>
    <phoneticPr fontId="14"/>
  </si>
  <si>
    <t>ミライム　＜株式会社ミライム＞</t>
    <phoneticPr fontId="14"/>
  </si>
  <si>
    <t>evanix（エヴァニクス）＜スズキ教育ソフト株式会社＞</t>
    <phoneticPr fontId="14"/>
  </si>
  <si>
    <t>Weblio Study 通常コース＋AI Writing Pro/AI Speaking Pro</t>
  </si>
  <si>
    <t>Weblio Study AI ライティングコース＋AI Writing Pro/AI Speaking Pro</t>
  </si>
  <si>
    <t>ダッシュボード（活用状況可視化機能）</t>
    <phoneticPr fontId="17"/>
  </si>
  <si>
    <t>お申し込みとご利用にあたっては事前に株式会社ベネッセコーポレーションの承諾が必要です。
「ドリルパーク」のお申し込みが必要です。</t>
    <rPh sb="1" eb="2">
      <t>モウ</t>
    </rPh>
    <rPh sb="3" eb="4">
      <t>コ</t>
    </rPh>
    <phoneticPr fontId="14"/>
  </si>
  <si>
    <t>English Central　小学校ライセンス</t>
    <phoneticPr fontId="14"/>
  </si>
  <si>
    <t>Sagasokka!</t>
    <phoneticPr fontId="14"/>
  </si>
  <si>
    <t>Sagasokka!</t>
    <phoneticPr fontId="14"/>
  </si>
  <si>
    <t>Sagasokka!</t>
    <phoneticPr fontId="14"/>
  </si>
  <si>
    <t>現在「Sagasokka!」をご契約の場合、本申し込みの利用期間は無効とし、既存契約の有効期間を優先いたします。</t>
    <rPh sb="0" eb="2">
      <t>ゲンザイ</t>
    </rPh>
    <rPh sb="16" eb="18">
      <t>ケイヤク</t>
    </rPh>
    <rPh sb="19" eb="21">
      <t>バアイ</t>
    </rPh>
    <phoneticPr fontId="14"/>
  </si>
  <si>
    <t>iPad10th</t>
    <phoneticPr fontId="14"/>
  </si>
  <si>
    <t>https://manabipocket.ed-cl.com/wp/wp-content/uploads/2025/02/manapokeSchool_merger.pdf</t>
    <phoneticPr fontId="17"/>
  </si>
  <si>
    <t>学校統廃合パターン別の申込方法について</t>
    <phoneticPr fontId="17"/>
  </si>
  <si>
    <t>状況により新規／変更／廃止の申請パターンが異なりますので、学校統廃合パターン別の申込方法についてをご確認ください。</t>
    <rPh sb="0" eb="2">
      <t>ジョウキョウ</t>
    </rPh>
    <rPh sb="5" eb="7">
      <t>シンキ</t>
    </rPh>
    <rPh sb="8" eb="10">
      <t>ヘンコウ</t>
    </rPh>
    <rPh sb="11" eb="13">
      <t>ハイシ</t>
    </rPh>
    <rPh sb="14" eb="16">
      <t>シンセイ</t>
    </rPh>
    <rPh sb="21" eb="22">
      <t>コト</t>
    </rPh>
    <rPh sb="29" eb="31">
      <t>ガッコウ</t>
    </rPh>
    <rPh sb="31" eb="34">
      <t>トウハイゴウ</t>
    </rPh>
    <rPh sb="38" eb="39">
      <t>ベツ</t>
    </rPh>
    <rPh sb="40" eb="42">
      <t>モウシコミ</t>
    </rPh>
    <rPh sb="42" eb="44">
      <t>ホウホウ</t>
    </rPh>
    <rPh sb="50" eb="52">
      <t>カクニン</t>
    </rPh>
    <phoneticPr fontId="17"/>
  </si>
  <si>
    <t>■学校統廃合時のお申し込みについて</t>
    <rPh sb="1" eb="3">
      <t>ガッコウ</t>
    </rPh>
    <rPh sb="3" eb="6">
      <t>トウハイゴウ</t>
    </rPh>
    <rPh sb="6" eb="7">
      <t>ジ</t>
    </rPh>
    <rPh sb="9" eb="10">
      <t>モウ</t>
    </rPh>
    <rPh sb="11" eb="12">
      <t>コ</t>
    </rPh>
    <phoneticPr fontId="49"/>
  </si>
  <si>
    <t>学校統廃合時には既存の学校は変更や廃止の申請、統合後の学校は新規（新設）や変更の申請を申込書で行います。</t>
    <rPh sb="0" eb="2">
      <t>ガッコウ</t>
    </rPh>
    <rPh sb="2" eb="5">
      <t>トウハイゴウ</t>
    </rPh>
    <rPh sb="5" eb="6">
      <t>ジ</t>
    </rPh>
    <rPh sb="8" eb="10">
      <t>キソン</t>
    </rPh>
    <rPh sb="11" eb="13">
      <t>ガッコウ</t>
    </rPh>
    <rPh sb="14" eb="16">
      <t>ヘンコウ</t>
    </rPh>
    <rPh sb="17" eb="19">
      <t>ハイシ</t>
    </rPh>
    <rPh sb="20" eb="22">
      <t>シンセイ</t>
    </rPh>
    <rPh sb="23" eb="26">
      <t>トウゴウゴ</t>
    </rPh>
    <rPh sb="27" eb="29">
      <t>ガッコウ</t>
    </rPh>
    <rPh sb="30" eb="32">
      <t>シンキ</t>
    </rPh>
    <rPh sb="33" eb="35">
      <t>シンセツ</t>
    </rPh>
    <rPh sb="37" eb="39">
      <t>ヘンコウ</t>
    </rPh>
    <rPh sb="40" eb="42">
      <t>シンセイ</t>
    </rPh>
    <rPh sb="43" eb="46">
      <t>モウシコミショ</t>
    </rPh>
    <rPh sb="47" eb="48">
      <t>オコナ</t>
    </rPh>
    <phoneticPr fontId="14"/>
  </si>
  <si>
    <t>申込内容詳細</t>
    <rPh sb="0" eb="2">
      <t>モウシコミ</t>
    </rPh>
    <rPh sb="2" eb="4">
      <t>ナイヨウ</t>
    </rPh>
    <rPh sb="4" eb="6">
      <t>ショウサイ</t>
    </rPh>
    <phoneticPr fontId="17"/>
  </si>
  <si>
    <t>SKYMENU Cloud Professional Editionについて</t>
    <phoneticPr fontId="17"/>
  </si>
  <si>
    <t>SKYMENU Cloud Professional EditionはＳｋｙ株式会社がするサービスです。</t>
  </si>
  <si>
    <t>緊急時、Webサイトのパスワード設定、メールマガジン、その他特別に連絡が必要になった場合に限り、</t>
  </si>
  <si>
    <t>Ｓｋｙ株式会社からご契約者のメールアドレス宛にご連絡する場合がございます。</t>
  </si>
  <si>
    <t>ご契約者のメールアドレスは、『Ｓｋｙマネジメント基本方針（</t>
    <phoneticPr fontId="17"/>
  </si>
  <si>
    <t>https://www.skygroup.jp/management/</t>
    <phoneticPr fontId="17"/>
  </si>
  <si>
    <t>）』および</t>
    <phoneticPr fontId="17"/>
  </si>
  <si>
    <t>『個人情報の取り扱いについて（</t>
    <phoneticPr fontId="17"/>
  </si>
  <si>
    <t>https://www2.sky-partner.net/privacy/</t>
    <phoneticPr fontId="17"/>
  </si>
  <si>
    <t>）』に従い、適正にお取り扱い致します。</t>
    <phoneticPr fontId="17"/>
  </si>
  <si>
    <t>SKYMENU Cloud Professional Edition</t>
    <phoneticPr fontId="14"/>
  </si>
  <si>
    <t>教職員、児童・生徒ともに課金対象です。</t>
    <phoneticPr fontId="14"/>
  </si>
  <si>
    <t>SKYMENU Cloud Professional Edition_保護者向け連絡オプション</t>
    <phoneticPr fontId="14"/>
  </si>
  <si>
    <t>SKYMENU Cloud Professional Editionのご利用ID数とご利用期間を合わせてご記入ください。</t>
    <rPh sb="53" eb="55">
      <t>キニュウ</t>
    </rPh>
    <phoneticPr fontId="14"/>
  </si>
  <si>
    <t>SKYMENU Cloud Professional Edition_ディスク容量(1TB)追加オプション</t>
    <phoneticPr fontId="14"/>
  </si>
  <si>
    <t>SKYMENU Cloud Professional Editionのご利用期間と合わせてご記入ください。</t>
    <phoneticPr fontId="14"/>
  </si>
  <si>
    <t>初期費用設定</t>
  </si>
  <si>
    <t>GIGAスクールパック（基本パッケージ）</t>
  </si>
  <si>
    <t>GIGAスクールパック（応用パッケージ）</t>
  </si>
  <si>
    <t>English Centralの小学校ライセンスまたは中学校・高校ライセンスのお申し込みが必要です。</t>
    <phoneticPr fontId="14"/>
  </si>
  <si>
    <t>English Centralの高等専門学校ライセンスのお申し込みが必要です。</t>
    <phoneticPr fontId="14"/>
  </si>
  <si>
    <t>English Centralの中学校・高校ライセンスのお申し込みが必要です。</t>
    <phoneticPr fontId="14"/>
  </si>
  <si>
    <t>Weblio Study 通常コース</t>
    <phoneticPr fontId="14"/>
  </si>
  <si>
    <t>まなびポケット有償版ダッシュボード（ベーシック）</t>
    <phoneticPr fontId="14"/>
  </si>
  <si>
    <t>ver.20250401</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</si>
</sst>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quot;ま&quot;&quot;な&quot;&quot;び&quot;&quot;ポ&quot;&quot;ケ&quot;&quot;ッ&quot;&quot;ト&quot;&quot;」&quot;&quot;申&quot;&quot;込&quot;&quot;書&quot;\(@\)"/>
    <numFmt numFmtId="177" formatCode="yyyy&quot;年&quot;m&quot;月&quot;d&quot;日&quot;;@"/>
    <numFmt numFmtId="178" formatCode="yyyy/mm/dd"/>
    <numFmt numFmtId="179" formatCode="#"/>
    <numFmt numFmtId="180" formatCode="0_ "/>
  </numFmts>
  <fonts count="9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11"/>
      <color rgb="FF9C5700"/>
      <name val="Yu Gothic"/>
      <family val="2"/>
      <charset val="128"/>
      <scheme val="minor"/>
    </font>
    <font>
      <sz val="11"/>
      <color theme="1"/>
      <name val="ＭＳ Ｐゴシック"/>
      <family val="3"/>
      <charset val="128"/>
    </font>
    <font>
      <sz val="6"/>
      <name val="Yu Gothic"/>
      <family val="3"/>
      <charset val="128"/>
      <scheme val="minor"/>
    </font>
    <font>
      <sz val="11"/>
      <name val="ＭＳ Ｐゴシック"/>
      <family val="3"/>
      <charset val="128"/>
    </font>
    <font>
      <b/>
      <sz val="12"/>
      <color indexed="9"/>
      <name val="ＭＳ Ｐゴシック"/>
      <family val="3"/>
      <charset val="128"/>
    </font>
    <font>
      <sz val="6"/>
      <name val="ＭＳ Ｐゴシック"/>
      <family val="3"/>
      <charset val="128"/>
    </font>
    <font>
      <b/>
      <sz val="20"/>
      <name val="ＭＳ Ｐゴシック"/>
      <family val="3"/>
      <charset val="128"/>
    </font>
    <font>
      <sz val="20"/>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rgb="FFFFFFFF"/>
      <name val="ＭＳ Ｐゴシック"/>
      <family val="3"/>
      <charset val="128"/>
    </font>
    <font>
      <sz val="6"/>
      <name val="Yu Gothic"/>
      <family val="3"/>
      <charset val="128"/>
    </font>
    <font>
      <sz val="11"/>
      <color theme="1"/>
      <name val="Yu Gothic"/>
      <family val="2"/>
    </font>
    <font>
      <b/>
      <sz val="10"/>
      <name val="ＭＳ Ｐゴシック"/>
      <family val="3"/>
      <charset val="128"/>
    </font>
    <font>
      <b/>
      <sz val="11"/>
      <color theme="1"/>
      <name val="ＭＳ Ｐゴシック"/>
      <family val="3"/>
      <charset val="128"/>
    </font>
    <font>
      <b/>
      <sz val="11"/>
      <name val="ＭＳ Ｐゴシック"/>
      <family val="3"/>
      <charset val="128"/>
    </font>
    <font>
      <sz val="9"/>
      <color indexed="8"/>
      <name val="ＭＳ Ｐゴシック"/>
      <family val="3"/>
      <charset val="128"/>
    </font>
    <font>
      <sz val="9"/>
      <color theme="1"/>
      <name val="ＭＳ Ｐゴシック"/>
      <family val="3"/>
      <charset val="128"/>
    </font>
    <font>
      <sz val="8"/>
      <name val="ＭＳ Ｐゴシック"/>
      <family val="3"/>
      <charset val="128"/>
    </font>
    <font>
      <u/>
      <sz val="11"/>
      <color indexed="12"/>
      <name val="ＭＳ Ｐゴシック"/>
      <family val="3"/>
      <charset val="128"/>
    </font>
    <font>
      <strike/>
      <sz val="8"/>
      <name val="ＭＳ Ｐゴシック"/>
      <family val="3"/>
      <charset val="128"/>
    </font>
    <font>
      <sz val="6"/>
      <name val="Meiryo UI"/>
      <family val="3"/>
      <charset val="128"/>
    </font>
    <font>
      <sz val="12"/>
      <name val="ＭＳ Ｐゴシック"/>
      <family val="3"/>
      <charset val="128"/>
    </font>
    <font>
      <b/>
      <sz val="11"/>
      <color theme="0"/>
      <name val="Yu Gothic"/>
      <family val="3"/>
      <charset val="128"/>
      <scheme val="minor"/>
    </font>
    <font>
      <sz val="11"/>
      <color theme="0"/>
      <name val="Yu Gothic"/>
      <family val="3"/>
      <charset val="128"/>
      <scheme val="minor"/>
    </font>
    <font>
      <b/>
      <sz val="11"/>
      <name val="Yu Gothic"/>
      <family val="3"/>
      <charset val="128"/>
      <scheme val="minor"/>
    </font>
    <font>
      <b/>
      <sz val="11"/>
      <color theme="1"/>
      <name val="Yu Gothic"/>
      <family val="3"/>
      <charset val="128"/>
      <scheme val="minor"/>
    </font>
    <font>
      <b/>
      <sz val="11"/>
      <color rgb="FFFF0000"/>
      <name val="ＭＳ Ｐゴシック"/>
      <family val="3"/>
      <charset val="128"/>
    </font>
    <font>
      <sz val="9"/>
      <name val="ＭＳ Ｐゴシック"/>
      <family val="3"/>
      <charset val="128"/>
    </font>
    <font>
      <sz val="11"/>
      <name val="Yu Gothic"/>
      <family val="2"/>
      <scheme val="minor"/>
    </font>
    <font>
      <b/>
      <sz val="9"/>
      <name val="ＭＳ Ｐゴシック"/>
      <family val="3"/>
      <charset val="128"/>
    </font>
    <font>
      <b/>
      <sz val="12"/>
      <name val="ＭＳ Ｐゴシック"/>
      <family val="3"/>
      <charset val="128"/>
    </font>
    <font>
      <sz val="8"/>
      <color rgb="FFFF0000"/>
      <name val="ＭＳ Ｐゴシック"/>
      <family val="3"/>
      <charset val="128"/>
    </font>
    <font>
      <b/>
      <sz val="8"/>
      <name val="ＭＳ Ｐゴシック"/>
      <family val="3"/>
      <charset val="128"/>
    </font>
    <font>
      <sz val="10"/>
      <name val="ＭＳ Ｐゴシック"/>
      <family val="3"/>
      <charset val="128"/>
    </font>
    <font>
      <u/>
      <sz val="11"/>
      <color rgb="FF0563C1"/>
      <name val="ＭＳ Ｐゴシック"/>
      <family val="3"/>
      <charset val="128"/>
    </font>
    <font>
      <b/>
      <sz val="14"/>
      <name val="ＭＳ Ｐゴシック"/>
      <family val="3"/>
      <charset val="128"/>
    </font>
    <font>
      <sz val="6"/>
      <name val="HG丸ｺﾞｼｯｸM-PRO"/>
      <family val="3"/>
      <charset val="128"/>
    </font>
    <font>
      <b/>
      <u/>
      <sz val="11"/>
      <name val="ＭＳ Ｐゴシック"/>
      <family val="3"/>
      <charset val="128"/>
    </font>
    <font>
      <b/>
      <sz val="11"/>
      <color theme="0"/>
      <name val="ＭＳ Ｐゴシック"/>
      <family val="3"/>
      <charset val="128"/>
    </font>
    <font>
      <u/>
      <sz val="11"/>
      <color theme="10"/>
      <name val="Yu Gothic"/>
      <family val="2"/>
      <charset val="128"/>
      <scheme val="minor"/>
    </font>
    <font>
      <u/>
      <sz val="11"/>
      <color theme="10"/>
      <name val="ＭＳ Ｐゴシック"/>
      <family val="3"/>
      <charset val="128"/>
    </font>
    <font>
      <sz val="6"/>
      <name val="Yu Gothic"/>
      <family val="2"/>
      <charset val="128"/>
      <scheme val="minor"/>
    </font>
    <font>
      <sz val="11"/>
      <name val="Yu Gothic"/>
      <family val="3"/>
      <charset val="128"/>
      <scheme val="minor"/>
    </font>
    <font>
      <sz val="11"/>
      <color theme="0"/>
      <name val="Yu Gothic"/>
      <family val="2"/>
      <scheme val="minor"/>
    </font>
    <font>
      <sz val="11"/>
      <color rgb="FF0070C0"/>
      <name val="ＭＳ Ｐゴシック"/>
      <family val="3"/>
      <charset val="128"/>
    </font>
    <font>
      <b/>
      <sz val="14"/>
      <color theme="1"/>
      <name val="Meiryo UI"/>
      <family val="3"/>
      <charset val="128"/>
    </font>
    <font>
      <b/>
      <sz val="11"/>
      <color theme="1"/>
      <name val="Meiryo UI"/>
      <family val="3"/>
      <charset val="128"/>
    </font>
    <font>
      <sz val="11"/>
      <color theme="1"/>
      <name val="Meiryo UI"/>
      <family val="3"/>
      <charset val="128"/>
    </font>
    <font>
      <b/>
      <sz val="11"/>
      <color theme="0"/>
      <name val="Meiryo UI"/>
      <family val="3"/>
      <charset val="128"/>
    </font>
    <font>
      <b/>
      <sz val="11"/>
      <name val="Meiryo UI"/>
      <family val="3"/>
      <charset val="128"/>
    </font>
    <font>
      <sz val="11"/>
      <color rgb="FFFF0000"/>
      <name val="Meiryo UI"/>
      <family val="3"/>
      <charset val="128"/>
    </font>
    <font>
      <sz val="11"/>
      <color theme="2" tint="-0.749992370372631"/>
      <name val="Meiryo UI"/>
      <family val="3"/>
      <charset val="128"/>
    </font>
    <font>
      <b/>
      <u/>
      <sz val="10"/>
      <name val="ＭＳ Ｐゴシック"/>
      <family val="3"/>
      <charset val="128"/>
    </font>
    <font>
      <sz val="11"/>
      <color theme="0"/>
      <name val="Meiryo UI"/>
      <family val="3"/>
      <charset val="128"/>
    </font>
    <font>
      <b/>
      <sz val="11"/>
      <color theme="7"/>
      <name val="Yu Gothic"/>
      <family val="3"/>
      <charset val="128"/>
      <scheme val="minor"/>
    </font>
    <font>
      <u/>
      <sz val="10"/>
      <color theme="10"/>
      <name val="ＭＳ Ｐゴシック"/>
      <family val="3"/>
      <charset val="128"/>
    </font>
    <font>
      <u/>
      <sz val="7"/>
      <color theme="10"/>
      <name val="ＭＳ Ｐゴシック"/>
      <family val="3"/>
      <charset val="128"/>
    </font>
    <font>
      <u/>
      <sz val="10"/>
      <color indexed="12"/>
      <name val="ＭＳ Ｐゴシック"/>
      <family val="3"/>
      <charset val="128"/>
    </font>
    <font>
      <sz val="10"/>
      <color rgb="FF0070C0"/>
      <name val="ＭＳ Ｐゴシック"/>
      <family val="3"/>
      <charset val="128"/>
    </font>
    <font>
      <u/>
      <sz val="10"/>
      <name val="ＭＳ Ｐゴシック"/>
      <family val="3"/>
      <charset val="128"/>
    </font>
    <font>
      <u/>
      <sz val="10"/>
      <color theme="8"/>
      <name val="ＭＳ Ｐゴシック"/>
      <family val="3"/>
      <charset val="128"/>
    </font>
    <font>
      <sz val="10"/>
      <color theme="1"/>
      <name val="ＭＳ Ｐゴシック"/>
      <family val="3"/>
      <charset val="128"/>
    </font>
    <font>
      <sz val="10"/>
      <color indexed="10"/>
      <name val="ＭＳ Ｐゴシック"/>
      <family val="3"/>
      <charset val="128"/>
    </font>
    <font>
      <sz val="11"/>
      <color theme="5"/>
      <name val="Meiryo UI"/>
      <family val="3"/>
      <charset val="128"/>
    </font>
    <font>
      <sz val="11"/>
      <name val="Meiryo UI"/>
      <family val="3"/>
      <charset val="128"/>
    </font>
    <font>
      <u/>
      <sz val="11"/>
      <name val="Meiryo UI"/>
      <family val="3"/>
      <charset val="128"/>
    </font>
    <font>
      <sz val="9"/>
      <color rgb="FFFF0000"/>
      <name val="ＭＳ Ｐゴシック"/>
      <family val="3"/>
      <charset val="128"/>
    </font>
    <font>
      <b/>
      <sz val="10"/>
      <color theme="1"/>
      <name val="ＭＳ Ｐゴシック"/>
      <family val="3"/>
      <charset val="128"/>
    </font>
    <font>
      <u/>
      <sz val="10.5"/>
      <color rgb="FF0000FF"/>
      <name val="ＭＳ Ｐゴシック"/>
      <family val="3"/>
      <charset val="128"/>
    </font>
    <font>
      <b/>
      <sz val="11"/>
      <color rgb="FFFFFFFF"/>
      <name val="Arial"/>
      <family val="2"/>
    </font>
    <font>
      <b/>
      <sz val="11"/>
      <color indexed="9"/>
      <name val="ＭＳ Ｐゴシック"/>
      <family val="3"/>
      <charset val="128"/>
    </font>
    <font>
      <sz val="10"/>
      <color rgb="FFFFFFFF"/>
      <name val="ＭＳ Ｐゴシック"/>
      <family val="3"/>
      <charset val="128"/>
    </font>
    <font>
      <sz val="11"/>
      <color rgb="FFFF0000"/>
      <name val="ＭＳ Ｐゴシック"/>
      <family val="3"/>
      <charset val="128"/>
    </font>
    <font>
      <sz val="8"/>
      <color theme="1"/>
      <name val="Yu Gothic"/>
      <family val="3"/>
      <charset val="128"/>
      <scheme val="minor"/>
    </font>
    <font>
      <b/>
      <sz val="10"/>
      <color theme="0"/>
      <name val="Yu Gothic"/>
      <family val="3"/>
      <charset val="128"/>
      <scheme val="minor"/>
    </font>
    <font>
      <b/>
      <sz val="11"/>
      <color theme="0"/>
      <name val="Yu Gothic"/>
      <family val="2"/>
      <scheme val="minor"/>
    </font>
    <font>
      <sz val="7"/>
      <name val="ＭＳ Ｐゴシック"/>
      <family val="3"/>
      <charset val="128"/>
    </font>
    <font>
      <u/>
      <sz val="11"/>
      <color indexed="12"/>
      <name val="Meiryo UI"/>
      <family val="3"/>
      <charset val="128"/>
    </font>
    <font>
      <u/>
      <sz val="11"/>
      <color theme="8"/>
      <name val="ＭＳ Ｐゴシック"/>
      <family val="3"/>
      <charset val="128"/>
    </font>
    <font>
      <sz val="9"/>
      <color rgb="FF000000"/>
      <name val="Meiryo UI"/>
      <family val="3"/>
      <charset val="128"/>
    </font>
    <font>
      <sz val="11"/>
      <color rgb="FF000000"/>
      <name val="Yu Gothic"/>
      <family val="3"/>
      <charset val="128"/>
    </font>
  </fonts>
  <fills count="35">
    <fill>
      <patternFill patternType="none"/>
    </fill>
    <fill>
      <patternFill patternType="gray125"/>
    </fill>
    <fill>
      <patternFill patternType="solid">
        <fgColor indexed="18"/>
        <bgColor indexed="64"/>
      </patternFill>
    </fill>
    <fill>
      <patternFill patternType="solid">
        <fgColor rgb="FFCCFFFF"/>
        <bgColor indexed="64"/>
      </patternFill>
    </fill>
    <fill>
      <patternFill patternType="solid">
        <fgColor rgb="FF000080"/>
        <bgColor rgb="FF000000"/>
      </patternFill>
    </fill>
    <fill>
      <patternFill patternType="solid">
        <fgColor rgb="FFCCFFFF"/>
        <bgColor rgb="FF000000"/>
      </patternFill>
    </fill>
    <fill>
      <patternFill patternType="solid">
        <fgColor rgb="FFC0C0C0"/>
        <bgColor indexed="64"/>
      </patternFill>
    </fill>
    <fill>
      <patternFill patternType="solid">
        <fgColor rgb="FFC0C0C0"/>
        <bgColor rgb="FF000000"/>
      </patternFill>
    </fill>
    <fill>
      <patternFill patternType="solid">
        <fgColor theme="3"/>
        <bgColor indexed="64"/>
      </patternFill>
    </fill>
    <fill>
      <patternFill patternType="solid">
        <fgColor theme="9"/>
        <bgColor indexed="64"/>
      </patternFill>
    </fill>
    <fill>
      <patternFill patternType="solid">
        <fgColor rgb="FF0070C0"/>
        <bgColor indexed="64"/>
      </patternFill>
    </fill>
    <fill>
      <patternFill patternType="solid">
        <fgColor rgb="FFFF999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0"/>
        <bgColor indexed="64"/>
      </patternFill>
    </fill>
    <fill>
      <patternFill patternType="solid">
        <fgColor indexed="41"/>
        <bgColor indexed="64"/>
      </patternFill>
    </fill>
    <fill>
      <patternFill patternType="solid">
        <fgColor theme="9" tint="0.79998168889431442"/>
        <bgColor indexed="64"/>
      </patternFill>
    </fill>
    <fill>
      <patternFill patternType="solid">
        <fgColor rgb="FFBFBFBF"/>
        <bgColor rgb="FF000000"/>
      </patternFill>
    </fill>
    <fill>
      <patternFill patternType="solid">
        <fgColor rgb="FFFFFFCC"/>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rgb="FF44546A"/>
        <bgColor rgb="FF44546A"/>
      </patternFill>
    </fill>
    <fill>
      <patternFill patternType="solid">
        <fgColor rgb="FFDDDDDD"/>
        <bgColor indexed="64"/>
      </patternFill>
    </fill>
    <fill>
      <patternFill patternType="solid">
        <fgColor theme="8" tint="-0.499984740745262"/>
        <bgColor indexed="64"/>
      </patternFill>
    </fill>
    <fill>
      <patternFill patternType="solid">
        <fgColor rgb="FFFFFFE7"/>
        <bgColor indexed="64"/>
      </patternFill>
    </fill>
    <fill>
      <patternFill patternType="solid">
        <fgColor rgb="FFFFFF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8" tint="-0.249977111117893"/>
        <bgColor indexed="64"/>
      </patternFill>
    </fill>
    <fill>
      <patternFill patternType="solid">
        <fgColor theme="7"/>
        <bgColor indexed="64"/>
      </patternFill>
    </fill>
    <fill>
      <patternFill patternType="solid">
        <fgColor theme="1" tint="0.499984740745262"/>
        <bgColor indexed="64"/>
      </patternFill>
    </fill>
    <fill>
      <patternFill patternType="solid">
        <fgColor theme="0" tint="-4.9989318521683403E-2"/>
        <bgColor indexed="64"/>
      </patternFill>
    </fill>
  </fills>
  <borders count="128">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double">
        <color indexed="64"/>
      </right>
      <top style="thin">
        <color indexed="64"/>
      </top>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style="double">
        <color indexed="64"/>
      </right>
      <top style="thin">
        <color indexed="64"/>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bottom/>
      <diagonal/>
    </border>
    <border>
      <left/>
      <right style="double">
        <color indexed="64"/>
      </right>
      <top/>
      <bottom/>
      <diagonal/>
    </border>
    <border>
      <left style="double">
        <color indexed="64"/>
      </left>
      <right style="double">
        <color indexed="64"/>
      </right>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right/>
      <top style="thin">
        <color theme="0"/>
      </top>
      <bottom style="thin">
        <color theme="0"/>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bottom style="thin">
        <color indexed="64"/>
      </bottom>
      <diagonal/>
    </border>
    <border>
      <left style="thin">
        <color theme="0"/>
      </left>
      <right style="thin">
        <color theme="0"/>
      </right>
      <top/>
      <bottom style="thin">
        <color indexed="64"/>
      </bottom>
      <diagonal/>
    </border>
    <border>
      <left style="thin">
        <color theme="0"/>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indexed="64"/>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style="medium">
        <color indexed="64"/>
      </bottom>
      <diagonal/>
    </border>
    <border>
      <left/>
      <right/>
      <top/>
      <bottom style="thin">
        <color rgb="FF000000"/>
      </bottom>
      <diagonal/>
    </border>
    <border>
      <left/>
      <right style="thin">
        <color rgb="FF000000"/>
      </right>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s>
  <cellStyleXfs count="23">
    <xf numFmtId="0" fontId="0" fillId="0" borderId="0"/>
    <xf numFmtId="38" fontId="11" fillId="0" borderId="0" applyFont="0" applyFill="0" applyBorder="0" applyAlignment="0" applyProtection="0">
      <alignment vertical="center"/>
    </xf>
    <xf numFmtId="0" fontId="15" fillId="0" borderId="0"/>
    <xf numFmtId="0" fontId="15" fillId="0" borderId="0">
      <alignment vertical="center"/>
    </xf>
    <xf numFmtId="0" fontId="15" fillId="0" borderId="0"/>
    <xf numFmtId="0" fontId="15" fillId="0" borderId="0"/>
    <xf numFmtId="0" fontId="31" fillId="0" borderId="0" applyNumberFormat="0" applyFill="0" applyBorder="0" applyAlignment="0" applyProtection="0">
      <alignment vertical="top"/>
      <protection locked="0"/>
    </xf>
    <xf numFmtId="0" fontId="15" fillId="0" borderId="0"/>
    <xf numFmtId="38" fontId="15" fillId="0" borderId="0" applyFont="0" applyFill="0" applyBorder="0" applyAlignment="0" applyProtection="0">
      <alignment vertical="center"/>
    </xf>
    <xf numFmtId="0" fontId="15" fillId="0" borderId="0"/>
    <xf numFmtId="0" fontId="47" fillId="0" borderId="0" applyNumberFormat="0" applyFill="0" applyBorder="0" applyAlignment="0" applyProtection="0"/>
    <xf numFmtId="0" fontId="31" fillId="0" borderId="0" applyNumberFormat="0" applyFill="0" applyBorder="0" applyAlignment="0" applyProtection="0">
      <alignment vertical="top"/>
      <protection locked="0"/>
    </xf>
    <xf numFmtId="0" fontId="52" fillId="0" borderId="0" applyNumberFormat="0" applyFill="0" applyBorder="0" applyAlignment="0" applyProtection="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0">
    <xf numFmtId="0" fontId="0" fillId="0" borderId="0" xfId="0"/>
    <xf numFmtId="0" fontId="13" fillId="0" borderId="0" xfId="0" applyFont="1"/>
    <xf numFmtId="0" fontId="25" fillId="0" borderId="9" xfId="0" applyFont="1" applyBorder="1" applyAlignment="1">
      <alignment vertical="center"/>
    </xf>
    <xf numFmtId="0" fontId="26" fillId="0" borderId="9" xfId="0" applyFont="1" applyBorder="1" applyAlignment="1">
      <alignment vertical="center"/>
    </xf>
    <xf numFmtId="0" fontId="13" fillId="0" borderId="9" xfId="0" applyFont="1" applyBorder="1" applyAlignment="1">
      <alignment vertical="center"/>
    </xf>
    <xf numFmtId="0" fontId="25" fillId="3" borderId="10" xfId="3" applyFont="1" applyFill="1" applyBorder="1" applyAlignment="1">
      <alignment horizontal="center" vertical="center" wrapText="1"/>
    </xf>
    <xf numFmtId="0" fontId="25" fillId="3" borderId="0" xfId="3" applyFont="1" applyFill="1" applyAlignment="1">
      <alignment horizontal="center" vertical="center" wrapText="1"/>
    </xf>
    <xf numFmtId="0" fontId="35" fillId="8" borderId="24" xfId="0" applyFont="1" applyFill="1" applyBorder="1" applyAlignment="1">
      <alignment vertical="center"/>
    </xf>
    <xf numFmtId="0" fontId="35" fillId="9" borderId="24" xfId="0" applyFont="1" applyFill="1" applyBorder="1" applyAlignment="1">
      <alignment vertical="center"/>
    </xf>
    <xf numFmtId="0" fontId="36" fillId="10" borderId="24" xfId="0" applyFont="1" applyFill="1" applyBorder="1" applyAlignment="1">
      <alignment vertical="center"/>
    </xf>
    <xf numFmtId="0" fontId="36" fillId="8" borderId="24" xfId="0" applyFont="1" applyFill="1" applyBorder="1" applyAlignment="1">
      <alignment vertical="center"/>
    </xf>
    <xf numFmtId="0" fontId="36" fillId="8" borderId="24" xfId="0" applyFont="1" applyFill="1" applyBorder="1" applyAlignment="1">
      <alignment vertical="center" wrapText="1"/>
    </xf>
    <xf numFmtId="0" fontId="36" fillId="9" borderId="24" xfId="0" applyFont="1" applyFill="1" applyBorder="1" applyAlignment="1">
      <alignment vertical="center" wrapText="1"/>
    </xf>
    <xf numFmtId="0" fontId="0" fillId="0" borderId="24" xfId="0" applyBorder="1" applyAlignment="1">
      <alignment vertical="center"/>
    </xf>
    <xf numFmtId="0" fontId="0" fillId="0" borderId="24" xfId="0" applyBorder="1"/>
    <xf numFmtId="0" fontId="35" fillId="8" borderId="24" xfId="0" applyFont="1" applyFill="1" applyBorder="1" applyAlignment="1">
      <alignment vertical="center" wrapText="1"/>
    </xf>
    <xf numFmtId="0" fontId="0" fillId="0" borderId="24" xfId="0" applyBorder="1" applyAlignment="1">
      <alignment vertical="center" wrapText="1"/>
    </xf>
    <xf numFmtId="0" fontId="35" fillId="8" borderId="12" xfId="0" applyFont="1" applyFill="1" applyBorder="1" applyAlignment="1">
      <alignment vertical="center"/>
    </xf>
    <xf numFmtId="0" fontId="35" fillId="8" borderId="24" xfId="0" applyFont="1" applyFill="1" applyBorder="1" applyAlignment="1">
      <alignment horizontal="center" vertical="center" wrapText="1"/>
    </xf>
    <xf numFmtId="0" fontId="37" fillId="11" borderId="24" xfId="0" applyFont="1" applyFill="1" applyBorder="1" applyAlignment="1">
      <alignment horizontal="center" vertical="center" wrapText="1"/>
    </xf>
    <xf numFmtId="0" fontId="38" fillId="0" borderId="0" xfId="0" applyFont="1" applyAlignment="1">
      <alignment horizontal="center"/>
    </xf>
    <xf numFmtId="0" fontId="0" fillId="12" borderId="24" xfId="0" applyFill="1" applyBorder="1" applyAlignment="1">
      <alignment vertical="center"/>
    </xf>
    <xf numFmtId="0" fontId="0" fillId="0" borderId="24"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27" fillId="3" borderId="23" xfId="4" applyFont="1" applyFill="1" applyBorder="1" applyAlignment="1">
      <alignment vertical="center" shrinkToFit="1"/>
    </xf>
    <xf numFmtId="179" fontId="15" fillId="0" borderId="23" xfId="4" applyNumberFormat="1" applyBorder="1" applyAlignment="1">
      <alignment vertical="center" shrinkToFit="1"/>
    </xf>
    <xf numFmtId="0" fontId="27" fillId="3" borderId="20" xfId="4" applyFont="1" applyFill="1" applyBorder="1" applyAlignment="1">
      <alignment vertical="center" shrinkToFit="1"/>
    </xf>
    <xf numFmtId="0" fontId="25" fillId="3" borderId="58" xfId="3" applyFont="1" applyFill="1" applyBorder="1" applyAlignment="1">
      <alignment horizontal="center" vertical="center" wrapText="1"/>
    </xf>
    <xf numFmtId="0" fontId="25" fillId="3" borderId="49" xfId="3" applyFont="1" applyFill="1" applyBorder="1" applyAlignment="1">
      <alignment horizontal="center" vertical="center" wrapText="1"/>
    </xf>
    <xf numFmtId="0" fontId="39" fillId="0" borderId="0" xfId="9" applyFont="1" applyAlignment="1">
      <alignment horizontal="left"/>
    </xf>
    <xf numFmtId="49" fontId="25" fillId="5" borderId="29" xfId="2" applyNumberFormat="1" applyFont="1" applyFill="1" applyBorder="1" applyAlignment="1">
      <alignment horizontal="center" vertical="center" wrapText="1"/>
    </xf>
    <xf numFmtId="0" fontId="25" fillId="5" borderId="60" xfId="9" applyFont="1" applyFill="1" applyBorder="1" applyAlignment="1">
      <alignment horizontal="center" vertical="center" wrapText="1"/>
    </xf>
    <xf numFmtId="49" fontId="25" fillId="5" borderId="30" xfId="2" applyNumberFormat="1" applyFont="1" applyFill="1" applyBorder="1" applyAlignment="1">
      <alignment horizontal="center" vertical="center" wrapText="1"/>
    </xf>
    <xf numFmtId="49" fontId="25" fillId="5" borderId="59" xfId="2" applyNumberFormat="1" applyFont="1" applyFill="1" applyBorder="1" applyAlignment="1">
      <alignment horizontal="center" vertical="center" wrapText="1"/>
    </xf>
    <xf numFmtId="0" fontId="25" fillId="5" borderId="77" xfId="4" applyFont="1" applyFill="1" applyBorder="1" applyAlignment="1">
      <alignment horizontal="center" vertical="center" wrapText="1"/>
    </xf>
    <xf numFmtId="0" fontId="25" fillId="5" borderId="24" xfId="4" applyFont="1" applyFill="1" applyBorder="1" applyAlignment="1">
      <alignment horizontal="center" vertical="center" wrapText="1"/>
    </xf>
    <xf numFmtId="0" fontId="25" fillId="5" borderId="15" xfId="4" applyFont="1" applyFill="1" applyBorder="1" applyAlignment="1">
      <alignment horizontal="center" vertical="center" wrapText="1"/>
    </xf>
    <xf numFmtId="0" fontId="46" fillId="20" borderId="78" xfId="9" applyFont="1" applyFill="1" applyBorder="1" applyAlignment="1">
      <alignment horizontal="center" vertical="center"/>
    </xf>
    <xf numFmtId="0" fontId="46" fillId="20" borderId="60" xfId="9" applyFont="1" applyFill="1" applyBorder="1" applyAlignment="1">
      <alignment horizontal="center" vertical="center" wrapText="1"/>
    </xf>
    <xf numFmtId="49" fontId="46" fillId="20" borderId="64" xfId="9" applyNumberFormat="1" applyFont="1" applyFill="1" applyBorder="1" applyAlignment="1">
      <alignment horizontal="center" vertical="center" wrapText="1"/>
    </xf>
    <xf numFmtId="0" fontId="46" fillId="20" borderId="64" xfId="9" applyFont="1" applyFill="1" applyBorder="1" applyAlignment="1">
      <alignment horizontal="center" vertical="center" wrapText="1"/>
    </xf>
    <xf numFmtId="0" fontId="24" fillId="20" borderId="24" xfId="9" applyFont="1" applyFill="1" applyBorder="1" applyAlignment="1">
      <alignment vertical="center"/>
    </xf>
    <xf numFmtId="31" fontId="46" fillId="20" borderId="64" xfId="9" applyNumberFormat="1" applyFont="1" applyFill="1" applyBorder="1" applyAlignment="1">
      <alignment horizontal="left" vertical="center"/>
    </xf>
    <xf numFmtId="38" fontId="46" fillId="20" borderId="24" xfId="8" applyFont="1" applyFill="1" applyBorder="1" applyAlignment="1">
      <alignment vertical="center"/>
    </xf>
    <xf numFmtId="38" fontId="46" fillId="20" borderId="78" xfId="8" applyFont="1" applyFill="1" applyBorder="1" applyAlignment="1">
      <alignment vertical="center"/>
    </xf>
    <xf numFmtId="0" fontId="46" fillId="20" borderId="77" xfId="9" applyFont="1" applyFill="1" applyBorder="1" applyAlignment="1">
      <alignment horizontal="left" vertical="center"/>
    </xf>
    <xf numFmtId="0" fontId="46" fillId="20" borderId="24" xfId="9" applyFont="1" applyFill="1" applyBorder="1" applyAlignment="1">
      <alignment horizontal="left" vertical="center"/>
    </xf>
    <xf numFmtId="0" fontId="46" fillId="20" borderId="78" xfId="9" applyFont="1" applyFill="1" applyBorder="1" applyAlignment="1">
      <alignment horizontal="left" vertical="center"/>
    </xf>
    <xf numFmtId="0" fontId="46" fillId="20" borderId="77" xfId="9" applyFont="1" applyFill="1" applyBorder="1" applyAlignment="1">
      <alignment horizontal="center" vertical="center"/>
    </xf>
    <xf numFmtId="0" fontId="46" fillId="20" borderId="24" xfId="9" applyFont="1" applyFill="1" applyBorder="1" applyAlignment="1">
      <alignment horizontal="center" vertical="center"/>
    </xf>
    <xf numFmtId="14" fontId="15" fillId="20" borderId="77" xfId="9" applyNumberFormat="1" applyFill="1" applyBorder="1" applyAlignment="1">
      <alignment horizontal="center" vertical="center"/>
    </xf>
    <xf numFmtId="0" fontId="15" fillId="20" borderId="24" xfId="9" applyFill="1" applyBorder="1" applyAlignment="1">
      <alignment horizontal="center" vertical="center"/>
    </xf>
    <xf numFmtId="0" fontId="15" fillId="20" borderId="78" xfId="9" applyFill="1" applyBorder="1" applyAlignment="1">
      <alignment horizontal="center" vertical="center" wrapText="1"/>
    </xf>
    <xf numFmtId="0" fontId="46" fillId="20" borderId="77" xfId="9" applyFont="1" applyFill="1" applyBorder="1" applyAlignment="1">
      <alignment horizontal="left" vertical="center" wrapText="1"/>
    </xf>
    <xf numFmtId="0" fontId="46" fillId="0" borderId="78" xfId="9" applyFont="1" applyBorder="1" applyAlignment="1" applyProtection="1">
      <alignment horizontal="center" vertical="center"/>
      <protection locked="0"/>
    </xf>
    <xf numFmtId="0" fontId="46" fillId="0" borderId="60" xfId="9" applyFont="1" applyBorder="1" applyAlignment="1" applyProtection="1">
      <alignment horizontal="center" vertical="center" wrapText="1"/>
      <protection locked="0"/>
    </xf>
    <xf numFmtId="49" fontId="46" fillId="0" borderId="64" xfId="9" applyNumberFormat="1" applyFont="1" applyBorder="1" applyAlignment="1" applyProtection="1">
      <alignment horizontal="center" vertical="center" wrapText="1"/>
      <protection locked="0"/>
    </xf>
    <xf numFmtId="0" fontId="46" fillId="0" borderId="64" xfId="9" applyFont="1" applyBorder="1" applyAlignment="1" applyProtection="1">
      <alignment horizontal="center" vertical="center" wrapText="1"/>
      <protection locked="0"/>
    </xf>
    <xf numFmtId="49" fontId="46" fillId="0" borderId="60" xfId="2" applyNumberFormat="1" applyFont="1" applyBorder="1" applyAlignment="1" applyProtection="1">
      <alignment horizontal="center" vertical="center" wrapText="1"/>
      <protection locked="0"/>
    </xf>
    <xf numFmtId="49" fontId="46" fillId="0" borderId="22" xfId="2" applyNumberFormat="1" applyFont="1" applyBorder="1" applyAlignment="1" applyProtection="1">
      <alignment horizontal="left" vertical="center" wrapText="1"/>
      <protection locked="0"/>
    </xf>
    <xf numFmtId="49" fontId="46" fillId="0" borderId="16" xfId="2" applyNumberFormat="1" applyFont="1" applyBorder="1" applyAlignment="1" applyProtection="1">
      <alignment horizontal="left" vertical="center" wrapText="1"/>
      <protection locked="0"/>
    </xf>
    <xf numFmtId="49" fontId="46" fillId="0" borderId="78" xfId="2" applyNumberFormat="1" applyFont="1" applyBorder="1" applyAlignment="1" applyProtection="1">
      <alignment horizontal="left" vertical="center" wrapText="1"/>
      <protection locked="0"/>
    </xf>
    <xf numFmtId="49" fontId="46" fillId="0" borderId="16" xfId="10" applyNumberFormat="1" applyFont="1" applyFill="1" applyBorder="1" applyAlignment="1" applyProtection="1">
      <alignment horizontal="left" vertical="center" wrapText="1"/>
      <protection locked="0"/>
    </xf>
    <xf numFmtId="0" fontId="24" fillId="0" borderId="24" xfId="9" applyFont="1" applyBorder="1" applyAlignment="1" applyProtection="1">
      <alignment vertical="center"/>
      <protection locked="0"/>
    </xf>
    <xf numFmtId="31" fontId="46" fillId="0" borderId="64" xfId="9" applyNumberFormat="1" applyFont="1" applyBorder="1" applyAlignment="1" applyProtection="1">
      <alignment horizontal="left" vertical="center"/>
      <protection locked="0"/>
    </xf>
    <xf numFmtId="38" fontId="46" fillId="0" borderId="24" xfId="8" applyFont="1" applyFill="1" applyBorder="1" applyAlignment="1" applyProtection="1">
      <alignment vertical="center"/>
      <protection locked="0"/>
    </xf>
    <xf numFmtId="38" fontId="46" fillId="0" borderId="78" xfId="8" applyFont="1" applyFill="1" applyBorder="1" applyAlignment="1" applyProtection="1">
      <alignment vertical="center"/>
      <protection locked="0"/>
    </xf>
    <xf numFmtId="0" fontId="46" fillId="0" borderId="77" xfId="9" applyFont="1" applyBorder="1" applyAlignment="1" applyProtection="1">
      <alignment horizontal="left" vertical="center"/>
      <protection locked="0"/>
    </xf>
    <xf numFmtId="0" fontId="46" fillId="0" borderId="24" xfId="9" applyFont="1" applyBorder="1" applyAlignment="1" applyProtection="1">
      <alignment horizontal="left" vertical="center"/>
      <protection locked="0"/>
    </xf>
    <xf numFmtId="0" fontId="46" fillId="0" borderId="78" xfId="9" applyFont="1" applyBorder="1" applyAlignment="1" applyProtection="1">
      <alignment horizontal="left" vertical="center"/>
      <protection locked="0"/>
    </xf>
    <xf numFmtId="0" fontId="46" fillId="0" borderId="77" xfId="9" applyFont="1" applyBorder="1" applyAlignment="1" applyProtection="1">
      <alignment horizontal="center" vertical="center"/>
      <protection locked="0"/>
    </xf>
    <xf numFmtId="0" fontId="46" fillId="0" borderId="24" xfId="9" applyFont="1" applyBorder="1" applyAlignment="1" applyProtection="1">
      <alignment horizontal="center" vertical="center"/>
      <protection locked="0"/>
    </xf>
    <xf numFmtId="14" fontId="15" fillId="0" borderId="24" xfId="9" applyNumberFormat="1" applyBorder="1" applyAlignment="1" applyProtection="1">
      <alignment horizontal="center" vertical="center"/>
      <protection locked="0"/>
    </xf>
    <xf numFmtId="0" fontId="15" fillId="0" borderId="24" xfId="9" applyBorder="1" applyAlignment="1" applyProtection="1">
      <alignment horizontal="center" vertical="center"/>
      <protection locked="0"/>
    </xf>
    <xf numFmtId="0" fontId="15" fillId="0" borderId="78" xfId="9" applyBorder="1" applyAlignment="1" applyProtection="1">
      <alignment horizontal="center" vertical="center" wrapText="1"/>
      <protection locked="0"/>
    </xf>
    <xf numFmtId="0" fontId="46" fillId="0" borderId="77" xfId="9" applyFont="1" applyBorder="1" applyAlignment="1" applyProtection="1">
      <alignment horizontal="left" vertical="center" wrapText="1"/>
      <protection locked="0"/>
    </xf>
    <xf numFmtId="0" fontId="48" fillId="18" borderId="0" xfId="9" applyFont="1" applyFill="1" applyAlignment="1">
      <alignment vertical="center"/>
    </xf>
    <xf numFmtId="0" fontId="48" fillId="17" borderId="0" xfId="9" applyFont="1" applyFill="1" applyAlignment="1">
      <alignment vertical="center"/>
    </xf>
    <xf numFmtId="0" fontId="15" fillId="0" borderId="0" xfId="9"/>
    <xf numFmtId="0" fontId="15" fillId="17" borderId="0" xfId="9" applyFill="1" applyAlignment="1">
      <alignment vertical="center" wrapText="1"/>
    </xf>
    <xf numFmtId="0" fontId="15" fillId="17" borderId="0" xfId="9" applyFill="1"/>
    <xf numFmtId="0" fontId="46" fillId="17" borderId="0" xfId="9" applyFont="1" applyFill="1" applyAlignment="1">
      <alignment horizontal="left" vertical="center"/>
    </xf>
    <xf numFmtId="0" fontId="48" fillId="17" borderId="0" xfId="9" applyFont="1" applyFill="1" applyAlignment="1">
      <alignment horizontal="center" vertical="center"/>
    </xf>
    <xf numFmtId="0" fontId="46" fillId="17" borderId="0" xfId="9" applyFont="1" applyFill="1" applyAlignment="1">
      <alignment horizontal="right" vertical="center"/>
    </xf>
    <xf numFmtId="0" fontId="15" fillId="17" borderId="0" xfId="9" applyFill="1" applyAlignment="1">
      <alignment vertical="center"/>
    </xf>
    <xf numFmtId="0" fontId="40" fillId="17" borderId="0" xfId="9" applyFont="1" applyFill="1" applyAlignment="1">
      <alignment vertical="center" wrapText="1"/>
    </xf>
    <xf numFmtId="0" fontId="40" fillId="0" borderId="0" xfId="9" applyFont="1" applyAlignment="1">
      <alignment vertical="center"/>
    </xf>
    <xf numFmtId="0" fontId="40" fillId="17" borderId="0" xfId="9" applyFont="1" applyFill="1" applyAlignment="1">
      <alignment vertical="center"/>
    </xf>
    <xf numFmtId="0" fontId="15" fillId="17" borderId="33" xfId="9" applyFill="1" applyBorder="1" applyAlignment="1">
      <alignment horizontal="left" vertical="center" wrapText="1"/>
    </xf>
    <xf numFmtId="0" fontId="15" fillId="17" borderId="29" xfId="9" applyFill="1" applyBorder="1" applyAlignment="1">
      <alignment horizontal="left" vertical="center" wrapText="1"/>
    </xf>
    <xf numFmtId="0" fontId="15" fillId="17" borderId="30" xfId="9" applyFill="1" applyBorder="1" applyAlignment="1">
      <alignment horizontal="left" vertical="center" wrapText="1"/>
    </xf>
    <xf numFmtId="0" fontId="43" fillId="17" borderId="47" xfId="9" applyFont="1" applyFill="1" applyBorder="1"/>
    <xf numFmtId="0" fontId="15" fillId="17" borderId="11" xfId="9" applyFill="1" applyBorder="1" applyAlignment="1">
      <alignment horizontal="left" vertical="center" wrapText="1"/>
    </xf>
    <xf numFmtId="0" fontId="15" fillId="17" borderId="47" xfId="9" applyFill="1" applyBorder="1" applyAlignment="1">
      <alignment horizontal="left" vertical="center" wrapText="1"/>
    </xf>
    <xf numFmtId="0" fontId="15" fillId="17" borderId="11" xfId="9" applyFill="1" applyBorder="1"/>
    <xf numFmtId="0" fontId="15" fillId="0" borderId="47" xfId="9" applyBorder="1"/>
    <xf numFmtId="0" fontId="15" fillId="17" borderId="47" xfId="9" applyFill="1" applyBorder="1"/>
    <xf numFmtId="0" fontId="15" fillId="17" borderId="12" xfId="9" applyFill="1" applyBorder="1"/>
    <xf numFmtId="0" fontId="15" fillId="17" borderId="13" xfId="9" applyFill="1" applyBorder="1" applyAlignment="1">
      <alignment vertical="center"/>
    </xf>
    <xf numFmtId="0" fontId="15" fillId="17" borderId="13" xfId="9" applyFill="1" applyBorder="1"/>
    <xf numFmtId="0" fontId="15" fillId="17" borderId="19" xfId="9" applyFill="1" applyBorder="1"/>
    <xf numFmtId="0" fontId="15" fillId="17" borderId="29" xfId="9" applyFill="1" applyBorder="1"/>
    <xf numFmtId="0" fontId="15" fillId="17" borderId="30" xfId="9" applyFill="1" applyBorder="1"/>
    <xf numFmtId="0" fontId="15" fillId="17" borderId="0" xfId="9" applyFill="1" applyAlignment="1">
      <alignment horizontal="center" vertical="center"/>
    </xf>
    <xf numFmtId="0" fontId="43" fillId="17" borderId="0" xfId="9" applyFont="1" applyFill="1"/>
    <xf numFmtId="0" fontId="43" fillId="17" borderId="13" xfId="9" applyFont="1" applyFill="1" applyBorder="1"/>
    <xf numFmtId="0" fontId="15" fillId="17" borderId="12" xfId="9" applyFill="1" applyBorder="1" applyAlignment="1">
      <alignment horizontal="left" vertical="center" wrapText="1"/>
    </xf>
    <xf numFmtId="0" fontId="43" fillId="17" borderId="33" xfId="9" applyFont="1" applyFill="1" applyBorder="1"/>
    <xf numFmtId="0" fontId="43" fillId="17" borderId="79" xfId="9" applyFont="1" applyFill="1" applyBorder="1"/>
    <xf numFmtId="0" fontId="43" fillId="17" borderId="12" xfId="9" applyFont="1" applyFill="1" applyBorder="1"/>
    <xf numFmtId="0" fontId="15" fillId="17" borderId="80" xfId="9" applyFill="1" applyBorder="1"/>
    <xf numFmtId="0" fontId="50" fillId="17" borderId="81" xfId="9" applyFont="1" applyFill="1" applyBorder="1"/>
    <xf numFmtId="0" fontId="15" fillId="17" borderId="81" xfId="9" applyFill="1" applyBorder="1"/>
    <xf numFmtId="0" fontId="15" fillId="17" borderId="82" xfId="9" applyFill="1" applyBorder="1"/>
    <xf numFmtId="0" fontId="15" fillId="17" borderId="83" xfId="9" applyFill="1" applyBorder="1"/>
    <xf numFmtId="0" fontId="43" fillId="17" borderId="84" xfId="9" applyFont="1" applyFill="1" applyBorder="1"/>
    <xf numFmtId="0" fontId="15" fillId="17" borderId="85" xfId="9" applyFill="1" applyBorder="1"/>
    <xf numFmtId="0" fontId="15" fillId="17" borderId="86" xfId="9" applyFill="1" applyBorder="1"/>
    <xf numFmtId="0" fontId="15" fillId="17" borderId="87" xfId="9" applyFill="1" applyBorder="1"/>
    <xf numFmtId="0" fontId="50" fillId="17" borderId="88" xfId="9" applyFont="1" applyFill="1" applyBorder="1"/>
    <xf numFmtId="0" fontId="15" fillId="17" borderId="88" xfId="9" applyFill="1" applyBorder="1"/>
    <xf numFmtId="0" fontId="15" fillId="17" borderId="89" xfId="9" applyFill="1" applyBorder="1"/>
    <xf numFmtId="0" fontId="50" fillId="17" borderId="85" xfId="9" applyFont="1" applyFill="1" applyBorder="1"/>
    <xf numFmtId="0" fontId="15" fillId="17" borderId="91" xfId="9" applyFill="1" applyBorder="1"/>
    <xf numFmtId="0" fontId="50" fillId="17" borderId="29" xfId="9" applyFont="1" applyFill="1" applyBorder="1"/>
    <xf numFmtId="0" fontId="50" fillId="17" borderId="0" xfId="9" applyFont="1" applyFill="1"/>
    <xf numFmtId="0" fontId="27" fillId="17" borderId="0" xfId="9" applyFont="1" applyFill="1"/>
    <xf numFmtId="0" fontId="27" fillId="0" borderId="0" xfId="9" applyFont="1"/>
    <xf numFmtId="0" fontId="51" fillId="0" borderId="9" xfId="0" applyFont="1" applyBorder="1" applyAlignment="1">
      <alignment vertical="center"/>
    </xf>
    <xf numFmtId="0" fontId="25" fillId="5" borderId="64" xfId="9" applyFont="1" applyFill="1" applyBorder="1" applyAlignment="1">
      <alignment horizontal="center" vertical="center" wrapText="1"/>
    </xf>
    <xf numFmtId="0" fontId="0" fillId="0" borderId="24" xfId="0" applyBorder="1" applyAlignment="1">
      <alignment vertical="center" shrinkToFit="1"/>
    </xf>
    <xf numFmtId="0" fontId="46" fillId="0" borderId="78" xfId="9" applyFont="1" applyBorder="1" applyAlignment="1" applyProtection="1">
      <alignment horizontal="center" vertical="center" wrapText="1"/>
      <protection locked="0"/>
    </xf>
    <xf numFmtId="0" fontId="55" fillId="13" borderId="24" xfId="0" applyFont="1" applyFill="1" applyBorder="1" applyAlignment="1">
      <alignment vertical="center" shrinkToFit="1"/>
    </xf>
    <xf numFmtId="0" fontId="55" fillId="14" borderId="24" xfId="0" applyFont="1" applyFill="1" applyBorder="1" applyAlignment="1">
      <alignment vertical="center" shrinkToFit="1"/>
    </xf>
    <xf numFmtId="0" fontId="55" fillId="15" borderId="24" xfId="0" applyFont="1" applyFill="1" applyBorder="1" applyAlignment="1">
      <alignment vertical="center" shrinkToFit="1"/>
    </xf>
    <xf numFmtId="0" fontId="55" fillId="16" borderId="24" xfId="0" applyFont="1" applyFill="1" applyBorder="1" applyAlignment="1">
      <alignment vertical="center" shrinkToFit="1"/>
    </xf>
    <xf numFmtId="0" fontId="41" fillId="0" borderId="24" xfId="0" applyFont="1" applyBorder="1" applyAlignment="1">
      <alignment vertical="center" wrapText="1"/>
    </xf>
    <xf numFmtId="0" fontId="55" fillId="0" borderId="24" xfId="0" applyFont="1" applyBorder="1" applyAlignment="1">
      <alignment vertical="center" wrapText="1"/>
    </xf>
    <xf numFmtId="0" fontId="15" fillId="0" borderId="80" xfId="9" applyBorder="1"/>
    <xf numFmtId="0" fontId="15" fillId="17" borderId="0" xfId="9" applyFill="1" applyAlignment="1">
      <alignment horizontal="left" vertical="center"/>
    </xf>
    <xf numFmtId="0" fontId="15" fillId="17" borderId="81" xfId="9" applyFill="1" applyBorder="1" applyAlignment="1">
      <alignment horizontal="left" vertical="center"/>
    </xf>
    <xf numFmtId="0" fontId="57" fillId="0" borderId="81" xfId="9" applyFont="1" applyBorder="1"/>
    <xf numFmtId="0" fontId="57" fillId="0" borderId="82" xfId="9" applyFont="1" applyBorder="1"/>
    <xf numFmtId="0" fontId="43" fillId="17" borderId="102" xfId="9" applyFont="1" applyFill="1" applyBorder="1"/>
    <xf numFmtId="0" fontId="15" fillId="0" borderId="81" xfId="9" applyBorder="1"/>
    <xf numFmtId="0" fontId="52" fillId="0" borderId="0" xfId="12" applyFill="1">
      <alignment vertical="center"/>
    </xf>
    <xf numFmtId="0" fontId="15" fillId="20" borderId="24" xfId="9" applyFill="1" applyBorder="1" applyAlignment="1">
      <alignment horizontal="center" vertical="center" wrapText="1" shrinkToFit="1"/>
    </xf>
    <xf numFmtId="0" fontId="15" fillId="0" borderId="24" xfId="9" applyBorder="1" applyAlignment="1" applyProtection="1">
      <alignment horizontal="center" vertical="center" shrinkToFit="1"/>
      <protection locked="0"/>
    </xf>
    <xf numFmtId="0" fontId="15" fillId="20" borderId="24" xfId="9" applyFill="1" applyBorder="1" applyAlignment="1">
      <alignment horizontal="center" vertical="center" shrinkToFit="1"/>
    </xf>
    <xf numFmtId="0" fontId="15" fillId="17" borderId="0" xfId="9" applyFill="1" applyAlignment="1">
      <alignment horizontal="right"/>
    </xf>
    <xf numFmtId="49" fontId="15" fillId="0" borderId="0" xfId="6" applyNumberFormat="1" applyFont="1" applyFill="1" applyBorder="1" applyAlignment="1" applyProtection="1">
      <alignment horizontal="left" vertical="center" wrapText="1"/>
      <protection locked="0"/>
    </xf>
    <xf numFmtId="0" fontId="27" fillId="0" borderId="0" xfId="4" applyFont="1" applyAlignment="1">
      <alignment horizontal="left" vertical="center" wrapText="1"/>
    </xf>
    <xf numFmtId="49" fontId="34" fillId="0" borderId="0" xfId="4" applyNumberFormat="1" applyFont="1" applyAlignment="1" applyProtection="1">
      <alignment horizontal="left" vertical="center" wrapText="1"/>
      <protection locked="0"/>
    </xf>
    <xf numFmtId="49" fontId="30" fillId="0" borderId="0" xfId="7" applyNumberFormat="1" applyFont="1" applyAlignment="1">
      <alignment horizontal="left" vertical="center" wrapText="1"/>
    </xf>
    <xf numFmtId="0" fontId="46" fillId="0" borderId="80" xfId="9" applyFont="1" applyBorder="1"/>
    <xf numFmtId="0" fontId="46" fillId="17" borderId="47" xfId="9" applyFont="1" applyFill="1" applyBorder="1"/>
    <xf numFmtId="0" fontId="65" fillId="17" borderId="0" xfId="9" applyFont="1" applyFill="1"/>
    <xf numFmtId="0" fontId="46" fillId="17" borderId="0" xfId="9" applyFont="1" applyFill="1" applyAlignment="1">
      <alignment horizontal="center" vertical="center"/>
    </xf>
    <xf numFmtId="0" fontId="46" fillId="17" borderId="0" xfId="9" applyFont="1" applyFill="1"/>
    <xf numFmtId="0" fontId="46" fillId="0" borderId="0" xfId="9" applyFont="1"/>
    <xf numFmtId="0" fontId="46" fillId="17" borderId="0" xfId="9" applyFont="1" applyFill="1" applyAlignment="1">
      <alignment horizontal="left" vertical="center" wrapText="1"/>
    </xf>
    <xf numFmtId="0" fontId="25" fillId="17" borderId="0" xfId="9" applyFont="1" applyFill="1"/>
    <xf numFmtId="0" fontId="27" fillId="17" borderId="0" xfId="9" applyFont="1" applyFill="1" applyAlignment="1">
      <alignment horizontal="left" vertical="center"/>
    </xf>
    <xf numFmtId="49" fontId="46" fillId="20" borderId="60" xfId="2" applyNumberFormat="1" applyFont="1" applyFill="1" applyBorder="1" applyAlignment="1">
      <alignment horizontal="center" vertical="center" wrapText="1"/>
    </xf>
    <xf numFmtId="49" fontId="46" fillId="20" borderId="22" xfId="2" applyNumberFormat="1" applyFont="1" applyFill="1" applyBorder="1" applyAlignment="1">
      <alignment horizontal="left" vertical="center" wrapText="1"/>
    </xf>
    <xf numFmtId="49" fontId="46" fillId="20" borderId="16" xfId="2" applyNumberFormat="1" applyFont="1" applyFill="1" applyBorder="1" applyAlignment="1">
      <alignment horizontal="left" vertical="center" wrapText="1"/>
    </xf>
    <xf numFmtId="49" fontId="46" fillId="20" borderId="78" xfId="2" applyNumberFormat="1" applyFont="1" applyFill="1" applyBorder="1" applyAlignment="1">
      <alignment horizontal="left" vertical="center" wrapText="1"/>
    </xf>
    <xf numFmtId="49" fontId="46" fillId="20" borderId="16" xfId="10" applyNumberFormat="1" applyFont="1" applyFill="1" applyBorder="1" applyAlignment="1" applyProtection="1">
      <alignment horizontal="left" vertical="center" wrapText="1"/>
    </xf>
    <xf numFmtId="0" fontId="46" fillId="23" borderId="64" xfId="9" applyFont="1" applyFill="1" applyBorder="1" applyAlignment="1" applyProtection="1">
      <alignment horizontal="center" vertical="center" wrapText="1"/>
      <protection locked="0"/>
    </xf>
    <xf numFmtId="0" fontId="46" fillId="17" borderId="0" xfId="9" applyFont="1" applyFill="1" applyAlignment="1">
      <alignment vertical="center"/>
    </xf>
    <xf numFmtId="0" fontId="46" fillId="17" borderId="0" xfId="9" applyFont="1" applyFill="1" applyAlignment="1">
      <alignment horizontal="center" vertical="center" wrapText="1"/>
    </xf>
    <xf numFmtId="0" fontId="70" fillId="17" borderId="0" xfId="11" applyFont="1" applyFill="1" applyBorder="1" applyAlignment="1" applyProtection="1"/>
    <xf numFmtId="0" fontId="46" fillId="17" borderId="0" xfId="9" applyFont="1" applyFill="1" applyAlignment="1">
      <alignment vertical="center" wrapText="1"/>
    </xf>
    <xf numFmtId="0" fontId="25" fillId="17" borderId="47" xfId="9" applyFont="1" applyFill="1" applyBorder="1"/>
    <xf numFmtId="0" fontId="68" fillId="17" borderId="0" xfId="12" applyFont="1" applyFill="1" applyAlignment="1">
      <alignment vertical="center"/>
    </xf>
    <xf numFmtId="0" fontId="46" fillId="17" borderId="11" xfId="9" applyFont="1" applyFill="1" applyBorder="1"/>
    <xf numFmtId="0" fontId="46" fillId="17" borderId="47" xfId="9" applyFont="1" applyFill="1" applyBorder="1" applyAlignment="1">
      <alignment horizontal="left" vertical="center" wrapText="1"/>
    </xf>
    <xf numFmtId="0" fontId="46" fillId="0" borderId="0" xfId="9" applyFont="1" applyAlignment="1">
      <alignment horizontal="center" vertical="center"/>
    </xf>
    <xf numFmtId="0" fontId="25" fillId="17" borderId="84" xfId="9" applyFont="1" applyFill="1" applyBorder="1"/>
    <xf numFmtId="0" fontId="46" fillId="17" borderId="85" xfId="9" applyFont="1" applyFill="1" applyBorder="1"/>
    <xf numFmtId="0" fontId="46" fillId="17" borderId="86" xfId="9" applyFont="1" applyFill="1" applyBorder="1"/>
    <xf numFmtId="0" fontId="46" fillId="17" borderId="83" xfId="9" applyFont="1" applyFill="1" applyBorder="1"/>
    <xf numFmtId="0" fontId="25" fillId="17" borderId="79" xfId="9" applyFont="1" applyFill="1" applyBorder="1"/>
    <xf numFmtId="0" fontId="46" fillId="17" borderId="81" xfId="9" applyFont="1" applyFill="1" applyBorder="1" applyAlignment="1">
      <alignment horizontal="left" vertical="center"/>
    </xf>
    <xf numFmtId="0" fontId="71" fillId="0" borderId="81" xfId="9" applyFont="1" applyBorder="1"/>
    <xf numFmtId="0" fontId="71" fillId="0" borderId="82" xfId="9" applyFont="1" applyBorder="1"/>
    <xf numFmtId="0" fontId="25" fillId="17" borderId="102" xfId="9" applyFont="1" applyFill="1" applyBorder="1"/>
    <xf numFmtId="0" fontId="46" fillId="0" borderId="81" xfId="9" applyFont="1" applyBorder="1"/>
    <xf numFmtId="0" fontId="25" fillId="17" borderId="103" xfId="9" applyFont="1" applyFill="1" applyBorder="1"/>
    <xf numFmtId="0" fontId="71" fillId="0" borderId="90" xfId="9" applyFont="1" applyBorder="1"/>
    <xf numFmtId="0" fontId="71" fillId="0" borderId="104" xfId="9" applyFont="1" applyBorder="1"/>
    <xf numFmtId="0" fontId="46" fillId="17" borderId="81" xfId="9" applyFont="1" applyFill="1" applyBorder="1" applyAlignment="1">
      <alignment horizontal="center" vertical="center"/>
    </xf>
    <xf numFmtId="0" fontId="72" fillId="0" borderId="81" xfId="9" applyFont="1" applyBorder="1"/>
    <xf numFmtId="0" fontId="71" fillId="0" borderId="85" xfId="9" applyFont="1" applyBorder="1"/>
    <xf numFmtId="0" fontId="71" fillId="0" borderId="86" xfId="9" applyFont="1" applyBorder="1"/>
    <xf numFmtId="0" fontId="46" fillId="17" borderId="90" xfId="9" applyFont="1" applyFill="1" applyBorder="1" applyAlignment="1">
      <alignment horizontal="center" vertical="center"/>
    </xf>
    <xf numFmtId="0" fontId="46" fillId="0" borderId="90" xfId="9" applyFont="1" applyBorder="1"/>
    <xf numFmtId="0" fontId="46" fillId="17" borderId="105" xfId="9" applyFont="1" applyFill="1" applyBorder="1" applyAlignment="1">
      <alignment horizontal="center" vertical="center"/>
    </xf>
    <xf numFmtId="0" fontId="46" fillId="17" borderId="105" xfId="9" applyFont="1" applyFill="1" applyBorder="1"/>
    <xf numFmtId="0" fontId="46" fillId="17" borderId="106" xfId="9" applyFont="1" applyFill="1" applyBorder="1"/>
    <xf numFmtId="0" fontId="72" fillId="17" borderId="105" xfId="9" applyFont="1" applyFill="1" applyBorder="1"/>
    <xf numFmtId="0" fontId="72" fillId="17" borderId="85" xfId="9" applyFont="1" applyFill="1" applyBorder="1"/>
    <xf numFmtId="0" fontId="46" fillId="17" borderId="84" xfId="9" applyFont="1" applyFill="1" applyBorder="1"/>
    <xf numFmtId="0" fontId="65" fillId="17" borderId="85" xfId="9" applyFont="1" applyFill="1" applyBorder="1"/>
    <xf numFmtId="0" fontId="74" fillId="17" borderId="0" xfId="9" applyFont="1" applyFill="1"/>
    <xf numFmtId="0" fontId="75" fillId="17" borderId="0" xfId="9" applyFont="1" applyFill="1"/>
    <xf numFmtId="0" fontId="46" fillId="17" borderId="92" xfId="9" applyFont="1" applyFill="1" applyBorder="1"/>
    <xf numFmtId="0" fontId="46" fillId="17" borderId="93" xfId="9" applyFont="1" applyFill="1" applyBorder="1"/>
    <xf numFmtId="0" fontId="46" fillId="17" borderId="94" xfId="9" applyFont="1" applyFill="1" applyBorder="1"/>
    <xf numFmtId="0" fontId="46" fillId="17" borderId="95" xfId="9" applyFont="1" applyFill="1" applyBorder="1"/>
    <xf numFmtId="0" fontId="46" fillId="17" borderId="96" xfId="9" applyFont="1" applyFill="1" applyBorder="1"/>
    <xf numFmtId="0" fontId="46" fillId="17" borderId="97" xfId="9" applyFont="1" applyFill="1" applyBorder="1"/>
    <xf numFmtId="0" fontId="46" fillId="17" borderId="98" xfId="9" applyFont="1" applyFill="1" applyBorder="1"/>
    <xf numFmtId="0" fontId="46" fillId="17" borderId="99" xfId="9" applyFont="1" applyFill="1" applyBorder="1"/>
    <xf numFmtId="0" fontId="31" fillId="0" borderId="0" xfId="6" applyFill="1" applyAlignment="1" applyProtection="1">
      <alignment vertical="center"/>
    </xf>
    <xf numFmtId="0" fontId="68" fillId="17" borderId="0" xfId="12" applyFont="1" applyFill="1" applyAlignment="1">
      <alignment horizontal="left" vertical="center"/>
    </xf>
    <xf numFmtId="0" fontId="15" fillId="17" borderId="0" xfId="9" applyFill="1" applyAlignment="1">
      <alignment horizontal="left" vertical="center" wrapText="1"/>
    </xf>
    <xf numFmtId="0" fontId="53" fillId="17" borderId="0" xfId="12" applyFont="1" applyFill="1" applyAlignment="1">
      <alignment horizontal="left" vertical="center"/>
    </xf>
    <xf numFmtId="0" fontId="58" fillId="0" borderId="0" xfId="22" applyFont="1">
      <alignment vertical="center"/>
    </xf>
    <xf numFmtId="0" fontId="59" fillId="0" borderId="0" xfId="22" applyFont="1">
      <alignment vertical="center"/>
    </xf>
    <xf numFmtId="0" fontId="60" fillId="0" borderId="0" xfId="22" applyFont="1">
      <alignment vertical="center"/>
    </xf>
    <xf numFmtId="0" fontId="61" fillId="22" borderId="0" xfId="22" applyFont="1" applyFill="1">
      <alignment vertical="center"/>
    </xf>
    <xf numFmtId="0" fontId="59" fillId="22" borderId="0" xfId="22" applyFont="1" applyFill="1">
      <alignment vertical="center"/>
    </xf>
    <xf numFmtId="0" fontId="60" fillId="22" borderId="0" xfId="22" applyFont="1" applyFill="1">
      <alignment vertical="center"/>
    </xf>
    <xf numFmtId="0" fontId="59" fillId="0" borderId="0" xfId="22" applyFont="1" applyAlignment="1">
      <alignment horizontal="center" vertical="center"/>
    </xf>
    <xf numFmtId="0" fontId="59" fillId="0" borderId="0" xfId="22" applyFont="1" applyAlignment="1">
      <alignment horizontal="left" vertical="center"/>
    </xf>
    <xf numFmtId="0" fontId="62" fillId="0" borderId="0" xfId="22" applyFont="1">
      <alignment vertical="center"/>
    </xf>
    <xf numFmtId="0" fontId="60" fillId="0" borderId="0" xfId="22" quotePrefix="1" applyFont="1">
      <alignment vertical="center"/>
    </xf>
    <xf numFmtId="0" fontId="60" fillId="0" borderId="0" xfId="22" applyFont="1" applyAlignment="1">
      <alignment horizontal="center" vertical="center"/>
    </xf>
    <xf numFmtId="0" fontId="64" fillId="0" borderId="0" xfId="22" applyFont="1">
      <alignment vertical="center"/>
    </xf>
    <xf numFmtId="0" fontId="59" fillId="0" borderId="0" xfId="22" applyFont="1" applyAlignment="1">
      <alignment vertical="center" shrinkToFit="1"/>
    </xf>
    <xf numFmtId="0" fontId="76" fillId="0" borderId="0" xfId="22" applyFont="1">
      <alignment vertical="center"/>
    </xf>
    <xf numFmtId="0" fontId="63" fillId="0" borderId="0" xfId="22" applyFont="1">
      <alignment vertical="center"/>
    </xf>
    <xf numFmtId="0" fontId="59" fillId="0" borderId="0" xfId="22" quotePrefix="1" applyFont="1">
      <alignment vertical="center"/>
    </xf>
    <xf numFmtId="0" fontId="77" fillId="0" borderId="0" xfId="22" applyFont="1">
      <alignment vertical="center"/>
    </xf>
    <xf numFmtId="0" fontId="62" fillId="0" borderId="0" xfId="22" applyFont="1" applyAlignment="1">
      <alignment horizontal="center" vertical="center"/>
    </xf>
    <xf numFmtId="0" fontId="46" fillId="17" borderId="80" xfId="9" applyFont="1" applyFill="1" applyBorder="1"/>
    <xf numFmtId="0" fontId="15" fillId="17" borderId="90" xfId="9" applyFill="1" applyBorder="1"/>
    <xf numFmtId="0" fontId="31" fillId="0" borderId="9" xfId="6" applyFill="1" applyBorder="1" applyAlignment="1" applyProtection="1">
      <protection locked="0"/>
    </xf>
    <xf numFmtId="0" fontId="15" fillId="0" borderId="9" xfId="5" applyBorder="1" applyAlignment="1">
      <alignment vertical="center"/>
    </xf>
    <xf numFmtId="0" fontId="13" fillId="0" borderId="9" xfId="0" applyFont="1" applyBorder="1"/>
    <xf numFmtId="0" fontId="81" fillId="0" borderId="9" xfId="6" applyFont="1" applyFill="1" applyBorder="1" applyAlignment="1" applyProtection="1">
      <protection locked="0"/>
    </xf>
    <xf numFmtId="0" fontId="13" fillId="0" borderId="0" xfId="0" applyFont="1" applyAlignment="1">
      <alignment vertical="center"/>
    </xf>
    <xf numFmtId="0" fontId="15" fillId="0" borderId="0" xfId="5" applyAlignment="1">
      <alignment vertical="center"/>
    </xf>
    <xf numFmtId="0" fontId="56" fillId="0" borderId="49" xfId="0" applyFont="1" applyBorder="1" applyAlignment="1" applyProtection="1">
      <alignment vertical="center"/>
      <protection hidden="1"/>
    </xf>
    <xf numFmtId="0" fontId="27" fillId="0" borderId="49" xfId="0" applyFont="1" applyBorder="1" applyAlignment="1" applyProtection="1">
      <alignment vertical="center" wrapText="1"/>
      <protection hidden="1"/>
    </xf>
    <xf numFmtId="179" fontId="15" fillId="0" borderId="53" xfId="4" applyNumberFormat="1" applyBorder="1" applyAlignment="1">
      <alignment vertical="center" shrinkToFit="1"/>
    </xf>
    <xf numFmtId="0" fontId="82" fillId="24" borderId="110" xfId="0" applyFont="1" applyFill="1" applyBorder="1"/>
    <xf numFmtId="0" fontId="82" fillId="24" borderId="111" xfId="0" applyFont="1" applyFill="1" applyBorder="1" applyAlignment="1">
      <alignment horizontal="center" vertical="center"/>
    </xf>
    <xf numFmtId="0" fontId="0" fillId="16" borderId="24" xfId="0" applyFill="1" applyBorder="1" applyAlignment="1">
      <alignment vertical="center" shrinkToFit="1"/>
    </xf>
    <xf numFmtId="0" fontId="19" fillId="0" borderId="0" xfId="0" applyFont="1"/>
    <xf numFmtId="0" fontId="13" fillId="0" borderId="0" xfId="0" applyFont="1" applyProtection="1">
      <protection hidden="1"/>
    </xf>
    <xf numFmtId="179" fontId="15" fillId="0" borderId="15" xfId="4" applyNumberFormat="1" applyBorder="1" applyAlignment="1" applyProtection="1">
      <alignment horizontal="right" vertical="center" shrinkToFit="1"/>
      <protection hidden="1"/>
    </xf>
    <xf numFmtId="179" fontId="15" fillId="0" borderId="22" xfId="4" applyNumberFormat="1" applyBorder="1" applyAlignment="1" applyProtection="1">
      <alignment horizontal="left" vertical="center" shrinkToFit="1"/>
      <protection hidden="1"/>
    </xf>
    <xf numFmtId="0" fontId="15" fillId="0" borderId="16" xfId="0" applyFont="1" applyBorder="1" applyAlignment="1" applyProtection="1">
      <alignment horizontal="center" vertical="center" shrinkToFit="1"/>
      <protection hidden="1"/>
    </xf>
    <xf numFmtId="0" fontId="13" fillId="0" borderId="0" xfId="0" applyFont="1" applyAlignment="1">
      <alignment wrapText="1"/>
    </xf>
    <xf numFmtId="0" fontId="35" fillId="26" borderId="114" xfId="0" applyFont="1" applyFill="1" applyBorder="1"/>
    <xf numFmtId="0" fontId="35" fillId="26" borderId="115" xfId="0" applyFont="1" applyFill="1" applyBorder="1"/>
    <xf numFmtId="0" fontId="35" fillId="26" borderId="116" xfId="0" applyFont="1" applyFill="1" applyBorder="1" applyAlignment="1">
      <alignment vertical="center"/>
    </xf>
    <xf numFmtId="0" fontId="0" fillId="0" borderId="117" xfId="0" applyBorder="1"/>
    <xf numFmtId="0" fontId="0" fillId="0" borderId="118" xfId="0" applyBorder="1"/>
    <xf numFmtId="0" fontId="86" fillId="0" borderId="119" xfId="0" applyFont="1" applyBorder="1" applyAlignment="1">
      <alignment vertical="center" wrapText="1"/>
    </xf>
    <xf numFmtId="0" fontId="0" fillId="0" borderId="120" xfId="0" applyBorder="1"/>
    <xf numFmtId="0" fontId="0" fillId="0" borderId="121" xfId="0" applyBorder="1"/>
    <xf numFmtId="0" fontId="86" fillId="0" borderId="122" xfId="0" applyFont="1" applyBorder="1" applyAlignment="1">
      <alignment vertical="center" wrapText="1"/>
    </xf>
    <xf numFmtId="0" fontId="87" fillId="26" borderId="116" xfId="0" applyFont="1" applyFill="1" applyBorder="1" applyAlignment="1">
      <alignment vertical="center" wrapText="1"/>
    </xf>
    <xf numFmtId="0" fontId="0" fillId="13" borderId="117" xfId="0" applyFill="1" applyBorder="1" applyAlignment="1">
      <alignment vertical="top"/>
    </xf>
    <xf numFmtId="0" fontId="0" fillId="13" borderId="118" xfId="0" applyFill="1" applyBorder="1" applyAlignment="1">
      <alignment vertical="top"/>
    </xf>
    <xf numFmtId="0" fontId="0" fillId="27" borderId="117" xfId="0" applyFill="1" applyBorder="1" applyAlignment="1">
      <alignment vertical="top"/>
    </xf>
    <xf numFmtId="0" fontId="0" fillId="27" borderId="118" xfId="0" applyFill="1" applyBorder="1" applyAlignment="1">
      <alignment vertical="top"/>
    </xf>
    <xf numFmtId="0" fontId="0" fillId="0" borderId="117" xfId="0" applyBorder="1" applyAlignment="1">
      <alignment vertical="top"/>
    </xf>
    <xf numFmtId="0" fontId="0" fillId="0" borderId="118" xfId="0" applyBorder="1" applyAlignment="1">
      <alignment vertical="top"/>
    </xf>
    <xf numFmtId="0" fontId="0" fillId="0" borderId="120" xfId="0" applyBorder="1" applyAlignment="1">
      <alignment vertical="top"/>
    </xf>
    <xf numFmtId="0" fontId="0" fillId="0" borderId="121" xfId="0" applyBorder="1" applyAlignment="1">
      <alignment vertical="top"/>
    </xf>
    <xf numFmtId="0" fontId="67" fillId="8" borderId="24" xfId="0" applyFont="1" applyFill="1" applyBorder="1" applyAlignment="1">
      <alignment vertical="center"/>
    </xf>
    <xf numFmtId="0" fontId="56" fillId="26" borderId="0" xfId="0" applyFont="1" applyFill="1" applyAlignment="1">
      <alignment shrinkToFit="1"/>
    </xf>
    <xf numFmtId="0" fontId="36" fillId="26" borderId="0" xfId="0" applyFont="1" applyFill="1" applyAlignment="1">
      <alignment shrinkToFit="1"/>
    </xf>
    <xf numFmtId="0" fontId="0" fillId="28" borderId="0" xfId="0" applyFill="1"/>
    <xf numFmtId="0" fontId="0" fillId="26" borderId="0" xfId="0" applyFill="1"/>
    <xf numFmtId="0" fontId="0" fillId="26" borderId="0" xfId="0" applyFill="1" applyAlignment="1">
      <alignment shrinkToFit="1"/>
    </xf>
    <xf numFmtId="0" fontId="88" fillId="29" borderId="123" xfId="0" applyFont="1" applyFill="1" applyBorder="1"/>
    <xf numFmtId="0" fontId="88" fillId="29" borderId="123" xfId="0" applyFont="1" applyFill="1" applyBorder="1" applyAlignment="1">
      <alignment shrinkToFit="1"/>
    </xf>
    <xf numFmtId="0" fontId="0" fillId="30" borderId="123" xfId="0" applyFill="1" applyBorder="1"/>
    <xf numFmtId="0" fontId="0" fillId="30" borderId="123" xfId="0" applyFill="1" applyBorder="1" applyAlignment="1">
      <alignment shrinkToFit="1"/>
    </xf>
    <xf numFmtId="0" fontId="0" fillId="30" borderId="124" xfId="0" applyFill="1" applyBorder="1" applyAlignment="1">
      <alignment shrinkToFit="1"/>
    </xf>
    <xf numFmtId="0" fontId="0" fillId="30" borderId="124" xfId="0" applyFill="1" applyBorder="1"/>
    <xf numFmtId="0" fontId="0" fillId="0" borderId="123" xfId="0" applyBorder="1"/>
    <xf numFmtId="0" fontId="0" fillId="0" borderId="123" xfId="0" applyBorder="1" applyAlignment="1">
      <alignment shrinkToFit="1"/>
    </xf>
    <xf numFmtId="0" fontId="0" fillId="0" borderId="0" xfId="0" applyAlignment="1">
      <alignment shrinkToFit="1"/>
    </xf>
    <xf numFmtId="0" fontId="0" fillId="0" borderId="124" xfId="0" applyBorder="1" applyAlignment="1">
      <alignment shrinkToFit="1"/>
    </xf>
    <xf numFmtId="0" fontId="0" fillId="0" borderId="124" xfId="0" applyBorder="1" applyAlignment="1">
      <alignment wrapText="1" shrinkToFit="1"/>
    </xf>
    <xf numFmtId="0" fontId="0" fillId="0" borderId="124" xfId="0" applyBorder="1"/>
    <xf numFmtId="49" fontId="56" fillId="31" borderId="0" xfId="0" applyNumberFormat="1" applyFont="1" applyFill="1"/>
    <xf numFmtId="49" fontId="36" fillId="31" borderId="0" xfId="0" applyNumberFormat="1" applyFont="1" applyFill="1"/>
    <xf numFmtId="49" fontId="36" fillId="32" borderId="0" xfId="0" applyNumberFormat="1" applyFont="1" applyFill="1"/>
    <xf numFmtId="14" fontId="0" fillId="0" borderId="0" xfId="0" applyNumberFormat="1"/>
    <xf numFmtId="49" fontId="0" fillId="0" borderId="0" xfId="0" applyNumberFormat="1"/>
    <xf numFmtId="0" fontId="25" fillId="5" borderId="65" xfId="0" applyFont="1" applyFill="1" applyBorder="1" applyAlignment="1">
      <alignment horizontal="center" vertical="center"/>
    </xf>
    <xf numFmtId="0" fontId="15" fillId="0" borderId="0" xfId="0" applyFont="1" applyAlignment="1">
      <alignment horizontal="left" vertical="top" wrapText="1"/>
    </xf>
    <xf numFmtId="0" fontId="15" fillId="0" borderId="16" xfId="0" applyFont="1" applyBorder="1" applyAlignment="1">
      <alignment horizontal="center" vertical="center" shrinkToFit="1"/>
    </xf>
    <xf numFmtId="0" fontId="60" fillId="0" borderId="0" xfId="22" applyFont="1" applyAlignment="1">
      <alignment horizontal="left" vertical="center"/>
    </xf>
    <xf numFmtId="0" fontId="34" fillId="0" borderId="0" xfId="0" applyFont="1" applyAlignment="1" applyProtection="1">
      <alignment horizontal="left" vertical="top"/>
      <protection hidden="1"/>
    </xf>
    <xf numFmtId="0" fontId="61" fillId="33" borderId="0" xfId="22" quotePrefix="1" applyFont="1" applyFill="1">
      <alignment vertical="center"/>
    </xf>
    <xf numFmtId="0" fontId="61" fillId="33" borderId="0" xfId="22" applyFont="1" applyFill="1">
      <alignment vertical="center"/>
    </xf>
    <xf numFmtId="0" fontId="66" fillId="33" borderId="0" xfId="22" applyFont="1" applyFill="1">
      <alignment vertical="center"/>
    </xf>
    <xf numFmtId="0" fontId="15" fillId="0" borderId="15" xfId="9" applyBorder="1" applyAlignment="1" applyProtection="1">
      <alignment horizontal="center" vertical="center" wrapText="1"/>
      <protection locked="0"/>
    </xf>
    <xf numFmtId="0" fontId="25" fillId="5" borderId="21" xfId="4" applyFont="1" applyFill="1" applyBorder="1" applyAlignment="1">
      <alignment horizontal="center" vertical="center" wrapText="1"/>
    </xf>
    <xf numFmtId="0" fontId="25" fillId="5" borderId="12" xfId="4" applyFont="1" applyFill="1" applyBorder="1" applyAlignment="1">
      <alignment horizontal="center" vertical="center" wrapText="1"/>
    </xf>
    <xf numFmtId="0" fontId="15" fillId="20" borderId="15" xfId="9" applyFill="1" applyBorder="1" applyAlignment="1">
      <alignment horizontal="center" vertical="center" wrapText="1"/>
    </xf>
    <xf numFmtId="14" fontId="15" fillId="0" borderId="77" xfId="9" applyNumberFormat="1" applyBorder="1" applyAlignment="1" applyProtection="1">
      <alignment horizontal="center" vertical="center"/>
      <protection locked="0"/>
    </xf>
    <xf numFmtId="0" fontId="25" fillId="5" borderId="22" xfId="4" applyFont="1" applyFill="1" applyBorder="1" applyAlignment="1">
      <alignment horizontal="center" vertical="center" wrapText="1"/>
    </xf>
    <xf numFmtId="14" fontId="15" fillId="20" borderId="22" xfId="9" applyNumberFormat="1" applyFill="1" applyBorder="1" applyAlignment="1">
      <alignment horizontal="center" vertical="center"/>
    </xf>
    <xf numFmtId="14" fontId="15" fillId="0" borderId="22" xfId="9" applyNumberFormat="1" applyBorder="1" applyAlignment="1" applyProtection="1">
      <alignment horizontal="center" vertical="center"/>
      <protection locked="0"/>
    </xf>
    <xf numFmtId="0" fontId="25" fillId="5" borderId="78" xfId="9" applyFont="1" applyFill="1" applyBorder="1" applyAlignment="1">
      <alignment horizontal="center" vertical="center" wrapText="1"/>
    </xf>
    <xf numFmtId="0" fontId="41" fillId="14" borderId="24" xfId="0" applyFont="1" applyFill="1" applyBorder="1" applyAlignment="1">
      <alignment horizontal="center" vertical="center"/>
    </xf>
    <xf numFmtId="0" fontId="0" fillId="0" borderId="127" xfId="0" applyBorder="1" applyAlignment="1">
      <alignment vertical="top"/>
    </xf>
    <xf numFmtId="0" fontId="86" fillId="0" borderId="121" xfId="0" applyFont="1" applyBorder="1" applyAlignment="1">
      <alignment vertical="center" wrapText="1"/>
    </xf>
    <xf numFmtId="0" fontId="0" fillId="12" borderId="24" xfId="0" applyFill="1" applyBorder="1" applyAlignment="1">
      <alignment horizontal="center" vertical="center"/>
    </xf>
    <xf numFmtId="0" fontId="0" fillId="34" borderId="24" xfId="0" applyFill="1" applyBorder="1" applyAlignment="1">
      <alignment vertical="center"/>
    </xf>
    <xf numFmtId="0" fontId="0" fillId="34" borderId="24" xfId="0" applyFill="1" applyBorder="1" applyAlignment="1">
      <alignment horizontal="center" vertical="center"/>
    </xf>
    <xf numFmtId="0" fontId="48" fillId="0" borderId="0" xfId="9" applyFont="1" applyAlignment="1">
      <alignment horizontal="center" vertical="center"/>
    </xf>
    <xf numFmtId="0" fontId="89" fillId="0" borderId="15" xfId="9" applyFont="1" applyBorder="1" applyAlignment="1">
      <alignment horizontal="center" vertical="center"/>
    </xf>
    <xf numFmtId="0" fontId="89" fillId="0" borderId="16" xfId="9" applyFont="1" applyBorder="1" applyAlignment="1">
      <alignment horizontal="center" vertical="center"/>
    </xf>
    <xf numFmtId="0" fontId="89" fillId="0" borderId="22" xfId="9" applyFont="1" applyBorder="1" applyAlignment="1">
      <alignment horizontal="center" vertical="center"/>
    </xf>
    <xf numFmtId="0" fontId="15" fillId="17" borderId="0" xfId="9" applyFill="1" applyAlignment="1">
      <alignment horizontal="left" vertical="center" wrapText="1"/>
    </xf>
    <xf numFmtId="0" fontId="91" fillId="17" borderId="0" xfId="6" applyFont="1" applyFill="1" applyAlignment="1" applyProtection="1">
      <alignment horizontal="left" vertical="center" shrinkToFit="1"/>
    </xf>
    <xf numFmtId="0" fontId="69" fillId="17" borderId="0" xfId="12" applyFont="1" applyFill="1" applyAlignment="1">
      <alignment horizontal="left" vertical="center"/>
    </xf>
    <xf numFmtId="0" fontId="40" fillId="0" borderId="15" xfId="9" applyFont="1" applyBorder="1" applyAlignment="1">
      <alignment horizontal="center" vertical="center"/>
    </xf>
    <xf numFmtId="0" fontId="40" fillId="0" borderId="16" xfId="9" applyFont="1" applyBorder="1" applyAlignment="1">
      <alignment horizontal="center" vertical="center"/>
    </xf>
    <xf numFmtId="0" fontId="40" fillId="0" borderId="22" xfId="9" applyFont="1" applyBorder="1" applyAlignment="1">
      <alignment horizontal="center" vertical="center"/>
    </xf>
    <xf numFmtId="0" fontId="30" fillId="0" borderId="15" xfId="9" applyFont="1" applyBorder="1" applyAlignment="1">
      <alignment horizontal="center" vertical="center"/>
    </xf>
    <xf numFmtId="0" fontId="30" fillId="0" borderId="16" xfId="9" applyFont="1" applyBorder="1" applyAlignment="1">
      <alignment horizontal="center" vertical="center"/>
    </xf>
    <xf numFmtId="0" fontId="30" fillId="0" borderId="22" xfId="9" applyFont="1" applyBorder="1" applyAlignment="1">
      <alignment horizontal="center" vertical="center"/>
    </xf>
    <xf numFmtId="0" fontId="68" fillId="17" borderId="0" xfId="12" applyFont="1" applyFill="1" applyAlignment="1">
      <alignment horizontal="left" vertical="center"/>
    </xf>
    <xf numFmtId="0" fontId="40" fillId="17" borderId="15" xfId="9" applyFont="1" applyFill="1" applyBorder="1" applyAlignment="1">
      <alignment horizontal="center" vertical="center"/>
    </xf>
    <xf numFmtId="0" fontId="40" fillId="17" borderId="16" xfId="9" applyFont="1" applyFill="1" applyBorder="1" applyAlignment="1">
      <alignment horizontal="center" vertical="center"/>
    </xf>
    <xf numFmtId="0" fontId="40" fillId="17" borderId="22" xfId="9" applyFont="1" applyFill="1" applyBorder="1" applyAlignment="1">
      <alignment horizontal="center" vertical="center"/>
    </xf>
    <xf numFmtId="0" fontId="68" fillId="17" borderId="0" xfId="12" applyFont="1" applyFill="1" applyAlignment="1">
      <alignment horizontal="center" vertical="center"/>
    </xf>
    <xf numFmtId="0" fontId="73" fillId="17" borderId="0" xfId="6" applyFont="1" applyFill="1" applyAlignment="1" applyProtection="1">
      <alignment horizontal="left"/>
    </xf>
    <xf numFmtId="0" fontId="53" fillId="17" borderId="0" xfId="12" applyFont="1" applyFill="1" applyAlignment="1">
      <alignment horizontal="left" vertical="center"/>
    </xf>
    <xf numFmtId="0" fontId="90" fillId="0" borderId="0" xfId="6" applyFont="1" applyAlignment="1" applyProtection="1">
      <alignment horizontal="center" vertical="center"/>
    </xf>
    <xf numFmtId="0" fontId="77" fillId="0" borderId="0" xfId="22" applyFont="1">
      <alignment vertical="center"/>
    </xf>
    <xf numFmtId="0" fontId="27" fillId="19" borderId="35" xfId="4" applyFont="1" applyFill="1" applyBorder="1" applyAlignment="1">
      <alignment horizontal="left" vertical="center" wrapText="1"/>
    </xf>
    <xf numFmtId="0" fontId="27" fillId="19" borderId="36" xfId="4" applyFont="1" applyFill="1" applyBorder="1" applyAlignment="1">
      <alignment horizontal="left" vertical="center" wrapText="1"/>
    </xf>
    <xf numFmtId="49" fontId="34" fillId="0" borderId="40" xfId="1" applyNumberFormat="1" applyFont="1" applyFill="1" applyBorder="1" applyAlignment="1" applyProtection="1">
      <alignment horizontal="left" vertical="center" wrapText="1"/>
      <protection locked="0"/>
    </xf>
    <xf numFmtId="49" fontId="34" fillId="0" borderId="41" xfId="1" applyNumberFormat="1" applyFont="1" applyFill="1" applyBorder="1" applyAlignment="1" applyProtection="1">
      <alignment horizontal="left" vertical="center" wrapText="1"/>
      <protection locked="0"/>
    </xf>
    <xf numFmtId="49" fontId="34" fillId="0" borderId="43" xfId="1" applyNumberFormat="1" applyFont="1" applyFill="1" applyBorder="1" applyAlignment="1" applyProtection="1">
      <alignment horizontal="left" vertical="center" wrapText="1"/>
      <protection locked="0"/>
    </xf>
    <xf numFmtId="49" fontId="15" fillId="0" borderId="15" xfId="1" applyNumberFormat="1" applyFont="1" applyFill="1" applyBorder="1" applyAlignment="1" applyProtection="1">
      <alignment horizontal="center" vertical="center" wrapText="1"/>
      <protection locked="0"/>
    </xf>
    <xf numFmtId="49" fontId="15" fillId="0" borderId="16" xfId="1" applyNumberFormat="1" applyFont="1" applyFill="1" applyBorder="1" applyAlignment="1" applyProtection="1">
      <alignment horizontal="center" vertical="center" wrapText="1"/>
      <protection locked="0"/>
    </xf>
    <xf numFmtId="49" fontId="15" fillId="0" borderId="17" xfId="1" applyNumberFormat="1" applyFont="1" applyFill="1" applyBorder="1" applyAlignment="1" applyProtection="1">
      <alignment horizontal="center" vertical="center" wrapText="1"/>
      <protection locked="0"/>
    </xf>
    <xf numFmtId="49" fontId="34" fillId="0" borderId="15" xfId="1" applyNumberFormat="1" applyFont="1" applyFill="1" applyBorder="1" applyAlignment="1" applyProtection="1">
      <alignment horizontal="left" vertical="top" wrapText="1"/>
      <protection locked="0"/>
    </xf>
    <xf numFmtId="49" fontId="34" fillId="0" borderId="16" xfId="1" applyNumberFormat="1" applyFont="1" applyFill="1" applyBorder="1" applyAlignment="1" applyProtection="1">
      <alignment horizontal="left" vertical="top" wrapText="1"/>
      <protection locked="0"/>
    </xf>
    <xf numFmtId="49" fontId="34" fillId="0" borderId="17" xfId="1" applyNumberFormat="1" applyFont="1" applyFill="1" applyBorder="1" applyAlignment="1" applyProtection="1">
      <alignment horizontal="left" vertical="top" wrapText="1"/>
      <protection locked="0"/>
    </xf>
    <xf numFmtId="49" fontId="34" fillId="0" borderId="45" xfId="1" applyNumberFormat="1" applyFont="1" applyFill="1" applyBorder="1" applyAlignment="1" applyProtection="1">
      <alignment horizontal="left" vertical="top" wrapText="1"/>
      <protection locked="0"/>
    </xf>
    <xf numFmtId="49" fontId="34" fillId="0" borderId="37" xfId="1" applyNumberFormat="1" applyFont="1" applyFill="1" applyBorder="1" applyAlignment="1" applyProtection="1">
      <alignment horizontal="left" vertical="top" wrapText="1"/>
      <protection locked="0"/>
    </xf>
    <xf numFmtId="49" fontId="34" fillId="0" borderId="39" xfId="1" applyNumberFormat="1" applyFont="1" applyFill="1" applyBorder="1" applyAlignment="1" applyProtection="1">
      <alignment horizontal="left" vertical="top" wrapText="1"/>
      <protection locked="0"/>
    </xf>
    <xf numFmtId="0" fontId="43" fillId="9" borderId="5" xfId="4" applyFont="1" applyFill="1" applyBorder="1" applyAlignment="1">
      <alignment horizontal="left" vertical="center"/>
    </xf>
    <xf numFmtId="0" fontId="43" fillId="9" borderId="6" xfId="4" applyFont="1" applyFill="1" applyBorder="1" applyAlignment="1">
      <alignment horizontal="left" vertical="center"/>
    </xf>
    <xf numFmtId="0" fontId="43" fillId="9" borderId="8" xfId="4" applyFont="1" applyFill="1" applyBorder="1" applyAlignment="1">
      <alignment horizontal="left" vertical="center"/>
    </xf>
    <xf numFmtId="0" fontId="27" fillId="19" borderId="20" xfId="4" applyFont="1" applyFill="1" applyBorder="1" applyAlignment="1">
      <alignment horizontal="left" vertical="center" wrapText="1"/>
    </xf>
    <xf numFmtId="0" fontId="27" fillId="19" borderId="21" xfId="4" applyFont="1" applyFill="1" applyBorder="1" applyAlignment="1">
      <alignment horizontal="left" vertical="center" wrapText="1"/>
    </xf>
    <xf numFmtId="0" fontId="27" fillId="19" borderId="23" xfId="4" applyFont="1" applyFill="1" applyBorder="1" applyAlignment="1">
      <alignment horizontal="left" vertical="center" wrapText="1"/>
    </xf>
    <xf numFmtId="0" fontId="27" fillId="19" borderId="24" xfId="4" applyFont="1" applyFill="1" applyBorder="1" applyAlignment="1">
      <alignment horizontal="left" vertical="center" wrapText="1"/>
    </xf>
    <xf numFmtId="0" fontId="15" fillId="0" borderId="38" xfId="4" applyBorder="1" applyAlignment="1">
      <alignment horizontal="center" vertical="center"/>
    </xf>
    <xf numFmtId="0" fontId="15" fillId="0" borderId="45" xfId="4" applyBorder="1" applyAlignment="1">
      <alignment horizontal="center" vertical="center"/>
    </xf>
    <xf numFmtId="178" fontId="15" fillId="0" borderId="38" xfId="4" applyNumberFormat="1" applyBorder="1" applyAlignment="1" applyProtection="1">
      <alignment horizontal="center" vertical="center"/>
      <protection locked="0" hidden="1"/>
    </xf>
    <xf numFmtId="178" fontId="15" fillId="0" borderId="36" xfId="4" applyNumberFormat="1" applyBorder="1" applyAlignment="1" applyProtection="1">
      <alignment horizontal="center" vertical="center"/>
      <protection locked="0" hidden="1"/>
    </xf>
    <xf numFmtId="178" fontId="41" fillId="0" borderId="36" xfId="0" applyNumberFormat="1" applyFont="1" applyBorder="1" applyAlignment="1" applyProtection="1">
      <alignment vertical="center"/>
      <protection locked="0" hidden="1"/>
    </xf>
    <xf numFmtId="180" fontId="15" fillId="0" borderId="45" xfId="4" applyNumberFormat="1" applyBorder="1" applyAlignment="1" applyProtection="1">
      <alignment horizontal="center" vertical="center"/>
      <protection locked="0"/>
    </xf>
    <xf numFmtId="180" fontId="15" fillId="0" borderId="37" xfId="4" applyNumberFormat="1" applyBorder="1" applyAlignment="1" applyProtection="1">
      <alignment horizontal="center" vertical="center"/>
      <protection locked="0"/>
    </xf>
    <xf numFmtId="180" fontId="15" fillId="0" borderId="38" xfId="4" applyNumberFormat="1" applyBorder="1" applyAlignment="1" applyProtection="1">
      <alignment horizontal="center" vertical="center"/>
      <protection locked="0"/>
    </xf>
    <xf numFmtId="179" fontId="15" fillId="0" borderId="45" xfId="4" applyNumberFormat="1" applyBorder="1" applyAlignment="1">
      <alignment horizontal="center" vertical="center"/>
    </xf>
    <xf numFmtId="179" fontId="15" fillId="0" borderId="37" xfId="4" applyNumberFormat="1" applyBorder="1" applyAlignment="1">
      <alignment horizontal="center" vertical="center"/>
    </xf>
    <xf numFmtId="179" fontId="15" fillId="0" borderId="38" xfId="4" applyNumberFormat="1" applyBorder="1" applyAlignment="1">
      <alignment horizontal="center" vertical="center"/>
    </xf>
    <xf numFmtId="38" fontId="15" fillId="0" borderId="45" xfId="1" applyFont="1" applyFill="1" applyBorder="1" applyAlignment="1" applyProtection="1">
      <alignment horizontal="right" vertical="center"/>
      <protection locked="0"/>
    </xf>
    <xf numFmtId="38" fontId="15" fillId="0" borderId="37" xfId="1" applyFont="1" applyFill="1" applyBorder="1" applyAlignment="1" applyProtection="1">
      <alignment horizontal="right" vertical="center"/>
      <protection locked="0"/>
    </xf>
    <xf numFmtId="38" fontId="15" fillId="0" borderId="38" xfId="1" applyFont="1" applyFill="1" applyBorder="1" applyAlignment="1" applyProtection="1">
      <alignment horizontal="right" vertical="center"/>
      <protection locked="0"/>
    </xf>
    <xf numFmtId="38" fontId="15" fillId="0" borderId="45" xfId="1" applyFont="1" applyBorder="1" applyAlignment="1" applyProtection="1">
      <alignment horizontal="right" vertical="center"/>
      <protection locked="0"/>
    </xf>
    <xf numFmtId="38" fontId="15" fillId="0" borderId="37" xfId="1" applyFont="1" applyBorder="1" applyAlignment="1" applyProtection="1">
      <alignment horizontal="right" vertical="center"/>
      <protection locked="0"/>
    </xf>
    <xf numFmtId="38" fontId="15" fillId="0" borderId="39" xfId="1" applyFont="1" applyBorder="1" applyAlignment="1" applyProtection="1">
      <alignment horizontal="right" vertical="center"/>
      <protection locked="0"/>
    </xf>
    <xf numFmtId="38" fontId="15" fillId="0" borderId="15" xfId="0" applyNumberFormat="1" applyFont="1" applyBorder="1" applyAlignment="1" applyProtection="1">
      <alignment horizontal="right" vertical="center"/>
      <protection locked="0"/>
    </xf>
    <xf numFmtId="38" fontId="15" fillId="0" borderId="16" xfId="0" applyNumberFormat="1" applyFont="1" applyBorder="1" applyAlignment="1" applyProtection="1">
      <alignment horizontal="right" vertical="center"/>
      <protection locked="0"/>
    </xf>
    <xf numFmtId="38" fontId="15" fillId="0" borderId="22" xfId="0" applyNumberFormat="1" applyFont="1" applyBorder="1" applyAlignment="1" applyProtection="1">
      <alignment horizontal="right" vertical="center"/>
      <protection locked="0"/>
    </xf>
    <xf numFmtId="0" fontId="30" fillId="0" borderId="15" xfId="0" applyFont="1" applyBorder="1" applyAlignment="1" applyProtection="1">
      <alignment vertical="center" wrapText="1" shrinkToFit="1"/>
      <protection hidden="1"/>
    </xf>
    <xf numFmtId="0" fontId="30" fillId="0" borderId="16" xfId="0" applyFont="1" applyBorder="1" applyAlignment="1" applyProtection="1">
      <alignment vertical="center" wrapText="1" shrinkToFit="1"/>
      <protection hidden="1"/>
    </xf>
    <xf numFmtId="0" fontId="30" fillId="0" borderId="17" xfId="0" applyFont="1" applyBorder="1" applyAlignment="1" applyProtection="1">
      <alignment vertical="center" wrapText="1" shrinkToFit="1"/>
      <protection hidden="1"/>
    </xf>
    <xf numFmtId="38" fontId="15" fillId="0" borderId="33" xfId="0" applyNumberFormat="1" applyFont="1" applyBorder="1" applyAlignment="1" applyProtection="1">
      <alignment horizontal="right" vertical="center"/>
      <protection locked="0"/>
    </xf>
    <xf numFmtId="38" fontId="15" fillId="0" borderId="29" xfId="0" applyNumberFormat="1" applyFont="1" applyBorder="1" applyAlignment="1" applyProtection="1">
      <alignment horizontal="right" vertical="center"/>
      <protection locked="0"/>
    </xf>
    <xf numFmtId="38" fontId="15" fillId="0" borderId="30" xfId="0" applyNumberFormat="1" applyFont="1" applyBorder="1" applyAlignment="1" applyProtection="1">
      <alignment horizontal="right" vertical="center"/>
      <protection locked="0"/>
    </xf>
    <xf numFmtId="0" fontId="16" fillId="2" borderId="51" xfId="4" applyFont="1" applyFill="1" applyBorder="1" applyAlignment="1">
      <alignment vertical="center"/>
    </xf>
    <xf numFmtId="0" fontId="16" fillId="2" borderId="9" xfId="4" applyFont="1" applyFill="1" applyBorder="1" applyAlignment="1">
      <alignment vertical="center"/>
    </xf>
    <xf numFmtId="0" fontId="16" fillId="2" borderId="52" xfId="4" applyFont="1" applyFill="1" applyBorder="1" applyAlignment="1">
      <alignment vertical="center"/>
    </xf>
    <xf numFmtId="0" fontId="27" fillId="3" borderId="21" xfId="4" applyFont="1" applyFill="1" applyBorder="1" applyAlignment="1">
      <alignment horizontal="center" vertical="center" shrinkToFit="1"/>
    </xf>
    <xf numFmtId="179" fontId="15" fillId="0" borderId="15" xfId="4" applyNumberFormat="1" applyBorder="1" applyAlignment="1" applyProtection="1">
      <alignment horizontal="left" vertical="center" wrapText="1"/>
      <protection locked="0"/>
    </xf>
    <xf numFmtId="179" fontId="15" fillId="0" borderId="16" xfId="4" applyNumberFormat="1" applyBorder="1" applyAlignment="1" applyProtection="1">
      <alignment horizontal="left" vertical="center" wrapText="1"/>
      <protection locked="0"/>
    </xf>
    <xf numFmtId="179" fontId="15" fillId="0" borderId="22" xfId="4" applyNumberFormat="1" applyBorder="1" applyAlignment="1" applyProtection="1">
      <alignment horizontal="left" vertical="center" wrapText="1"/>
      <protection locked="0"/>
    </xf>
    <xf numFmtId="49" fontId="28" fillId="0" borderId="15" xfId="3" applyNumberFormat="1" applyFont="1" applyBorder="1" applyAlignment="1">
      <alignment horizontal="left" vertical="center"/>
    </xf>
    <xf numFmtId="49" fontId="28" fillId="0" borderId="16" xfId="3" applyNumberFormat="1" applyFont="1" applyBorder="1" applyAlignment="1">
      <alignment horizontal="left" vertical="center"/>
    </xf>
    <xf numFmtId="0" fontId="13" fillId="0" borderId="16" xfId="0" applyFont="1" applyBorder="1" applyAlignment="1">
      <alignment horizontal="left" vertical="center"/>
    </xf>
    <xf numFmtId="0" fontId="13" fillId="0" borderId="17" xfId="0" applyFont="1" applyBorder="1" applyAlignment="1">
      <alignment horizontal="left" vertical="center"/>
    </xf>
    <xf numFmtId="49" fontId="16" fillId="2" borderId="1" xfId="2" applyNumberFormat="1" applyFont="1" applyFill="1" applyBorder="1" applyAlignment="1">
      <alignment horizontal="left" vertical="center" wrapText="1"/>
    </xf>
    <xf numFmtId="49" fontId="16" fillId="2" borderId="2" xfId="2" applyNumberFormat="1" applyFont="1" applyFill="1" applyBorder="1" applyAlignment="1">
      <alignment horizontal="left" vertical="center" wrapText="1"/>
    </xf>
    <xf numFmtId="49" fontId="16" fillId="2" borderId="3" xfId="2" applyNumberFormat="1" applyFont="1" applyFill="1" applyBorder="1" applyAlignment="1">
      <alignment horizontal="left" vertical="center" wrapText="1"/>
    </xf>
    <xf numFmtId="176" fontId="18" fillId="0" borderId="0" xfId="0" applyNumberFormat="1" applyFont="1" applyAlignment="1" applyProtection="1">
      <alignment horizontal="center" vertical="center"/>
      <protection hidden="1"/>
    </xf>
    <xf numFmtId="0" fontId="27" fillId="3" borderId="10" xfId="3" applyFont="1" applyFill="1" applyBorder="1" applyAlignment="1">
      <alignment horizontal="center" vertical="center" wrapText="1"/>
    </xf>
    <xf numFmtId="0" fontId="27" fillId="3" borderId="0" xfId="3" applyFont="1" applyFill="1" applyAlignment="1">
      <alignment horizontal="center" vertical="center" wrapText="1"/>
    </xf>
    <xf numFmtId="0" fontId="27" fillId="3" borderId="11" xfId="3" applyFont="1" applyFill="1" applyBorder="1" applyAlignment="1">
      <alignment horizontal="center" vertical="center" wrapText="1"/>
    </xf>
    <xf numFmtId="49" fontId="28" fillId="0" borderId="12" xfId="3" applyNumberFormat="1" applyFont="1" applyBorder="1">
      <alignment vertical="center"/>
    </xf>
    <xf numFmtId="0" fontId="29" fillId="0" borderId="13" xfId="0" applyFont="1" applyBorder="1" applyAlignment="1">
      <alignment vertical="center"/>
    </xf>
    <xf numFmtId="0" fontId="29" fillId="0" borderId="14" xfId="0" applyFont="1" applyBorder="1" applyAlignment="1">
      <alignment vertical="center"/>
    </xf>
    <xf numFmtId="49" fontId="28" fillId="0" borderId="15" xfId="3" applyNumberFormat="1" applyFont="1" applyBorder="1">
      <alignment vertical="center"/>
    </xf>
    <xf numFmtId="0" fontId="29" fillId="0" borderId="16" xfId="0" applyFont="1" applyBorder="1" applyAlignment="1">
      <alignment vertical="center"/>
    </xf>
    <xf numFmtId="0" fontId="29" fillId="0" borderId="17" xfId="0" applyFont="1" applyBorder="1" applyAlignment="1">
      <alignment vertical="center"/>
    </xf>
    <xf numFmtId="0" fontId="18" fillId="3" borderId="4" xfId="3" applyFont="1" applyFill="1" applyBorder="1" applyAlignment="1">
      <alignment horizontal="center" vertical="center" wrapText="1"/>
    </xf>
    <xf numFmtId="0" fontId="19" fillId="3" borderId="4" xfId="0" applyFont="1" applyFill="1" applyBorder="1" applyAlignment="1">
      <alignment horizontal="center" vertical="center" wrapText="1"/>
    </xf>
    <xf numFmtId="0" fontId="19" fillId="3" borderId="5" xfId="0" applyFont="1" applyFill="1" applyBorder="1" applyAlignment="1">
      <alignment horizontal="center" vertical="center" wrapText="1"/>
    </xf>
    <xf numFmtId="0" fontId="20" fillId="0" borderId="3" xfId="0" applyFont="1" applyBorder="1" applyAlignment="1" applyProtection="1">
      <alignment vertical="center"/>
      <protection locked="0"/>
    </xf>
    <xf numFmtId="0" fontId="21" fillId="0" borderId="4" xfId="0" applyFont="1" applyBorder="1" applyAlignment="1" applyProtection="1">
      <alignment vertical="center"/>
      <protection locked="0"/>
    </xf>
    <xf numFmtId="0" fontId="18" fillId="3" borderId="5" xfId="3" applyFont="1" applyFill="1" applyBorder="1" applyAlignment="1">
      <alignment horizontal="center" vertical="center" wrapText="1"/>
    </xf>
    <xf numFmtId="0" fontId="19" fillId="3" borderId="6" xfId="0" applyFont="1" applyFill="1" applyBorder="1" applyAlignment="1">
      <alignment horizontal="center" vertical="center" wrapText="1"/>
    </xf>
    <xf numFmtId="0" fontId="0" fillId="3" borderId="6" xfId="0" applyFill="1" applyBorder="1"/>
    <xf numFmtId="0" fontId="20" fillId="0" borderId="7" xfId="0" applyFont="1" applyBorder="1" applyAlignment="1" applyProtection="1">
      <alignment vertical="center"/>
      <protection locked="0"/>
    </xf>
    <xf numFmtId="0" fontId="0" fillId="0" borderId="6" xfId="0" applyBorder="1" applyAlignment="1" applyProtection="1">
      <alignment vertical="center"/>
      <protection locked="0"/>
    </xf>
    <xf numFmtId="0" fontId="0" fillId="0" borderId="8" xfId="0" applyBorder="1" applyAlignment="1" applyProtection="1">
      <alignment vertical="center"/>
      <protection locked="0"/>
    </xf>
    <xf numFmtId="0" fontId="51" fillId="0" borderId="49" xfId="0" applyFont="1" applyBorder="1" applyAlignment="1" applyProtection="1">
      <alignment horizontal="left" vertical="center" wrapText="1"/>
      <protection hidden="1"/>
    </xf>
    <xf numFmtId="0" fontId="51" fillId="0" borderId="49" xfId="0" applyFont="1" applyBorder="1" applyAlignment="1" applyProtection="1">
      <alignment horizontal="left" vertical="center"/>
      <protection hidden="1"/>
    </xf>
    <xf numFmtId="0" fontId="27" fillId="3" borderId="20" xfId="3" applyFont="1" applyFill="1" applyBorder="1" applyAlignment="1">
      <alignment vertical="center" wrapText="1"/>
    </xf>
    <xf numFmtId="0" fontId="27" fillId="3" borderId="21" xfId="3" applyFont="1" applyFill="1" applyBorder="1" applyAlignment="1">
      <alignment vertical="center" wrapText="1"/>
    </xf>
    <xf numFmtId="14" fontId="15" fillId="0" borderId="12" xfId="0" applyNumberFormat="1" applyFont="1" applyBorder="1" applyAlignment="1" applyProtection="1">
      <alignment horizontal="left" vertical="center" wrapText="1"/>
      <protection locked="0"/>
    </xf>
    <xf numFmtId="14" fontId="15" fillId="0" borderId="13" xfId="0" applyNumberFormat="1" applyFont="1" applyBorder="1" applyAlignment="1" applyProtection="1">
      <alignment horizontal="left" vertical="center" wrapText="1"/>
      <protection locked="0"/>
    </xf>
    <xf numFmtId="14" fontId="15" fillId="0" borderId="19" xfId="0" applyNumberFormat="1" applyFont="1" applyBorder="1" applyAlignment="1" applyProtection="1">
      <alignment horizontal="left" vertical="center" wrapText="1"/>
      <protection locked="0"/>
    </xf>
    <xf numFmtId="177" fontId="30" fillId="6" borderId="15" xfId="0" applyNumberFormat="1" applyFont="1" applyFill="1" applyBorder="1" applyAlignment="1">
      <alignment horizontal="left" vertical="center" wrapText="1"/>
    </xf>
    <xf numFmtId="177" fontId="30" fillId="6" borderId="16" xfId="0" applyNumberFormat="1" applyFont="1" applyFill="1" applyBorder="1" applyAlignment="1">
      <alignment horizontal="left" vertical="center" wrapText="1"/>
    </xf>
    <xf numFmtId="177" fontId="30" fillId="6" borderId="17" xfId="0" applyNumberFormat="1" applyFont="1" applyFill="1" applyBorder="1" applyAlignment="1">
      <alignment horizontal="left" vertical="center" wrapText="1"/>
    </xf>
    <xf numFmtId="14" fontId="15" fillId="0" borderId="15" xfId="0" applyNumberFormat="1" applyFont="1" applyBorder="1" applyAlignment="1" applyProtection="1">
      <alignment horizontal="left" vertical="center" wrapText="1"/>
      <protection locked="0"/>
    </xf>
    <xf numFmtId="0" fontId="15" fillId="0" borderId="16" xfId="0" applyFont="1" applyBorder="1" applyAlignment="1" applyProtection="1">
      <alignment horizontal="left" vertical="center" wrapText="1"/>
      <protection locked="0"/>
    </xf>
    <xf numFmtId="0" fontId="15" fillId="0" borderId="22" xfId="0" applyFont="1" applyBorder="1" applyAlignment="1" applyProtection="1">
      <alignment horizontal="left" vertical="center" wrapText="1"/>
      <protection locked="0"/>
    </xf>
    <xf numFmtId="177" fontId="30" fillId="6" borderId="12" xfId="0" applyNumberFormat="1" applyFont="1" applyFill="1" applyBorder="1" applyAlignment="1">
      <alignment horizontal="left" vertical="center" wrapText="1"/>
    </xf>
    <xf numFmtId="177" fontId="30" fillId="6" borderId="13" xfId="0" applyNumberFormat="1" applyFont="1" applyFill="1" applyBorder="1" applyAlignment="1">
      <alignment horizontal="left" vertical="center" wrapText="1"/>
    </xf>
    <xf numFmtId="177" fontId="30" fillId="6" borderId="14" xfId="0" applyNumberFormat="1" applyFont="1" applyFill="1" applyBorder="1" applyAlignment="1">
      <alignment horizontal="left" vertical="center" wrapText="1"/>
    </xf>
    <xf numFmtId="49" fontId="28" fillId="0" borderId="45" xfId="3" applyNumberFormat="1" applyFont="1" applyBorder="1" applyAlignment="1">
      <alignment horizontal="left" vertical="center"/>
    </xf>
    <xf numFmtId="49" fontId="28" fillId="0" borderId="37" xfId="3" applyNumberFormat="1" applyFont="1" applyBorder="1" applyAlignment="1">
      <alignment horizontal="left" vertical="center"/>
    </xf>
    <xf numFmtId="0" fontId="13" fillId="0" borderId="37" xfId="0" applyFont="1" applyBorder="1" applyAlignment="1">
      <alignment horizontal="left" vertical="center"/>
    </xf>
    <xf numFmtId="0" fontId="13" fillId="0" borderId="39" xfId="0" applyFont="1" applyBorder="1" applyAlignment="1">
      <alignment horizontal="left" vertical="center"/>
    </xf>
    <xf numFmtId="0" fontId="27" fillId="3" borderId="18" xfId="3" applyFont="1" applyFill="1" applyBorder="1" applyAlignment="1">
      <alignment vertical="center" wrapText="1"/>
    </xf>
    <xf numFmtId="0" fontId="15" fillId="3" borderId="13" xfId="0" applyFont="1" applyFill="1" applyBorder="1" applyAlignment="1">
      <alignment vertical="center" wrapText="1"/>
    </xf>
    <xf numFmtId="0" fontId="15" fillId="3" borderId="19" xfId="0" applyFont="1" applyFill="1" applyBorder="1" applyAlignment="1">
      <alignment vertical="center" wrapText="1"/>
    </xf>
    <xf numFmtId="14" fontId="15" fillId="0" borderId="12" xfId="0" applyNumberFormat="1" applyFont="1" applyBorder="1" applyAlignment="1" applyProtection="1">
      <alignment horizontal="center" vertical="center" wrapText="1"/>
      <protection locked="0" hidden="1"/>
    </xf>
    <xf numFmtId="14" fontId="15" fillId="0" borderId="13" xfId="0" applyNumberFormat="1" applyFont="1" applyBorder="1" applyAlignment="1" applyProtection="1">
      <alignment horizontal="center" vertical="center" wrapText="1"/>
      <protection locked="0" hidden="1"/>
    </xf>
    <xf numFmtId="14" fontId="15" fillId="0" borderId="19" xfId="0" applyNumberFormat="1" applyFont="1" applyBorder="1" applyAlignment="1" applyProtection="1">
      <alignment horizontal="center" vertical="center" wrapText="1"/>
      <protection locked="0" hidden="1"/>
    </xf>
    <xf numFmtId="0" fontId="27" fillId="3" borderId="23" xfId="3" applyFont="1" applyFill="1" applyBorder="1" applyAlignment="1">
      <alignment vertical="center" wrapText="1"/>
    </xf>
    <xf numFmtId="0" fontId="27" fillId="3" borderId="24" xfId="3" applyFont="1" applyFill="1" applyBorder="1" applyAlignment="1">
      <alignment vertical="center" wrapText="1"/>
    </xf>
    <xf numFmtId="49" fontId="15" fillId="0" borderId="15" xfId="2" applyNumberFormat="1" applyBorder="1" applyAlignment="1" applyProtection="1">
      <alignment horizontal="left" vertical="center" wrapText="1"/>
      <protection locked="0"/>
    </xf>
    <xf numFmtId="49" fontId="15" fillId="0" borderId="16" xfId="2" applyNumberFormat="1" applyBorder="1" applyAlignment="1" applyProtection="1">
      <alignment horizontal="left" vertical="center" wrapText="1"/>
      <protection locked="0"/>
    </xf>
    <xf numFmtId="49" fontId="15" fillId="0" borderId="22" xfId="2" applyNumberFormat="1" applyBorder="1" applyAlignment="1" applyProtection="1">
      <alignment horizontal="left" vertical="center" wrapText="1"/>
      <protection locked="0"/>
    </xf>
    <xf numFmtId="49" fontId="30" fillId="6" borderId="21" xfId="2" applyNumberFormat="1" applyFont="1" applyFill="1" applyBorder="1" applyAlignment="1">
      <alignment horizontal="left" vertical="center" wrapText="1"/>
    </xf>
    <xf numFmtId="49" fontId="30" fillId="6" borderId="25" xfId="2" applyNumberFormat="1" applyFont="1" applyFill="1" applyBorder="1" applyAlignment="1">
      <alignment horizontal="left" vertical="center" wrapText="1"/>
    </xf>
    <xf numFmtId="0" fontId="27" fillId="3" borderId="26" xfId="3" applyFont="1" applyFill="1" applyBorder="1" applyAlignment="1">
      <alignment horizontal="left" vertical="center" wrapText="1"/>
    </xf>
    <xf numFmtId="0" fontId="27" fillId="3" borderId="16" xfId="3" applyFont="1" applyFill="1" applyBorder="1" applyAlignment="1">
      <alignment horizontal="left" vertical="center" wrapText="1"/>
    </xf>
    <xf numFmtId="0" fontId="27" fillId="3" borderId="22" xfId="3" applyFont="1" applyFill="1" applyBorder="1" applyAlignment="1">
      <alignment horizontal="left" vertical="center" wrapText="1"/>
    </xf>
    <xf numFmtId="49" fontId="25" fillId="3" borderId="15" xfId="4" applyNumberFormat="1" applyFont="1" applyFill="1" applyBorder="1" applyAlignment="1">
      <alignment horizontal="center" vertical="center"/>
    </xf>
    <xf numFmtId="49" fontId="25" fillId="3" borderId="16" xfId="4" applyNumberFormat="1" applyFont="1" applyFill="1" applyBorder="1" applyAlignment="1">
      <alignment horizontal="center" vertical="center"/>
    </xf>
    <xf numFmtId="49" fontId="25" fillId="3" borderId="22" xfId="4" applyNumberFormat="1" applyFont="1" applyFill="1" applyBorder="1" applyAlignment="1">
      <alignment horizontal="center" vertical="center"/>
    </xf>
    <xf numFmtId="49" fontId="30" fillId="6" borderId="15" xfId="2" applyNumberFormat="1" applyFont="1" applyFill="1" applyBorder="1" applyAlignment="1">
      <alignment horizontal="center" vertical="center" wrapText="1"/>
    </xf>
    <xf numFmtId="49" fontId="30" fillId="6" borderId="16" xfId="2" applyNumberFormat="1" applyFont="1" applyFill="1" applyBorder="1" applyAlignment="1">
      <alignment horizontal="center" vertical="center" wrapText="1"/>
    </xf>
    <xf numFmtId="49" fontId="30" fillId="6" borderId="17" xfId="2" applyNumberFormat="1" applyFont="1" applyFill="1" applyBorder="1" applyAlignment="1">
      <alignment horizontal="center" vertical="center" wrapText="1"/>
    </xf>
    <xf numFmtId="0" fontId="15" fillId="0" borderId="13"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49" fontId="15" fillId="0" borderId="15" xfId="2" applyNumberFormat="1" applyBorder="1" applyAlignment="1" applyProtection="1">
      <alignment horizontal="center" vertical="center" wrapText="1"/>
      <protection locked="0"/>
    </xf>
    <xf numFmtId="49" fontId="15" fillId="0" borderId="16" xfId="2" applyNumberFormat="1" applyBorder="1" applyAlignment="1" applyProtection="1">
      <alignment horizontal="center" vertical="center" wrapText="1"/>
      <protection locked="0"/>
    </xf>
    <xf numFmtId="49" fontId="15" fillId="0" borderId="22" xfId="2" applyNumberFormat="1" applyBorder="1" applyAlignment="1" applyProtection="1">
      <alignment horizontal="center" vertical="center" wrapText="1"/>
      <protection locked="0"/>
    </xf>
    <xf numFmtId="49" fontId="30" fillId="6" borderId="24" xfId="2" applyNumberFormat="1" applyFont="1" applyFill="1" applyBorder="1" applyAlignment="1">
      <alignment horizontal="left" vertical="center" wrapText="1"/>
    </xf>
    <xf numFmtId="49" fontId="30" fillId="6" borderId="27" xfId="2" applyNumberFormat="1" applyFont="1" applyFill="1" applyBorder="1" applyAlignment="1">
      <alignment horizontal="left" vertical="center" wrapText="1"/>
    </xf>
    <xf numFmtId="49" fontId="27" fillId="3" borderId="28" xfId="2" applyNumberFormat="1" applyFont="1" applyFill="1" applyBorder="1" applyAlignment="1">
      <alignment horizontal="center" vertical="top" wrapText="1"/>
    </xf>
    <xf numFmtId="49" fontId="27" fillId="3" borderId="29" xfId="2" applyNumberFormat="1" applyFont="1" applyFill="1" applyBorder="1" applyAlignment="1">
      <alignment horizontal="center" vertical="top" wrapText="1"/>
    </xf>
    <xf numFmtId="49" fontId="27" fillId="3" borderId="30" xfId="2" applyNumberFormat="1" applyFont="1" applyFill="1" applyBorder="1" applyAlignment="1">
      <alignment horizontal="center" vertical="top" wrapText="1"/>
    </xf>
    <xf numFmtId="49" fontId="27" fillId="3" borderId="10" xfId="2" applyNumberFormat="1" applyFont="1" applyFill="1" applyBorder="1" applyAlignment="1">
      <alignment horizontal="center" vertical="top" wrapText="1"/>
    </xf>
    <xf numFmtId="49" fontId="27" fillId="3" borderId="0" xfId="2" applyNumberFormat="1" applyFont="1" applyFill="1" applyAlignment="1">
      <alignment horizontal="center" vertical="top" wrapText="1"/>
    </xf>
    <xf numFmtId="49" fontId="27" fillId="3" borderId="11" xfId="2" applyNumberFormat="1" applyFont="1" applyFill="1" applyBorder="1" applyAlignment="1">
      <alignment horizontal="center" vertical="top" wrapText="1"/>
    </xf>
    <xf numFmtId="49" fontId="27" fillId="3" borderId="18" xfId="2" applyNumberFormat="1" applyFont="1" applyFill="1" applyBorder="1" applyAlignment="1">
      <alignment horizontal="center" vertical="top" wrapText="1"/>
    </xf>
    <xf numFmtId="49" fontId="27" fillId="3" borderId="13" xfId="2" applyNumberFormat="1" applyFont="1" applyFill="1" applyBorder="1" applyAlignment="1">
      <alignment horizontal="center" vertical="top" wrapText="1"/>
    </xf>
    <xf numFmtId="49" fontId="27" fillId="3" borderId="19" xfId="2" applyNumberFormat="1" applyFont="1" applyFill="1" applyBorder="1" applyAlignment="1">
      <alignment horizontal="center" vertical="top" wrapText="1"/>
    </xf>
    <xf numFmtId="0" fontId="27" fillId="3" borderId="24" xfId="5" applyFont="1" applyFill="1" applyBorder="1" applyAlignment="1">
      <alignment horizontal="left" vertical="center"/>
    </xf>
    <xf numFmtId="49" fontId="15" fillId="0" borderId="24" xfId="2" applyNumberFormat="1" applyBorder="1" applyAlignment="1" applyProtection="1">
      <alignment horizontal="left" vertical="center" wrapText="1"/>
      <protection locked="0"/>
    </xf>
    <xf numFmtId="0" fontId="27" fillId="3" borderId="31" xfId="4" applyFont="1" applyFill="1" applyBorder="1" applyAlignment="1">
      <alignment horizontal="left" vertical="center" wrapText="1"/>
    </xf>
    <xf numFmtId="0" fontId="27" fillId="3" borderId="32" xfId="4" applyFont="1" applyFill="1" applyBorder="1" applyAlignment="1">
      <alignment horizontal="left" vertical="center"/>
    </xf>
    <xf numFmtId="49" fontId="15" fillId="0" borderId="33" xfId="6" applyNumberFormat="1" applyFont="1" applyFill="1" applyBorder="1" applyAlignment="1" applyProtection="1">
      <alignment horizontal="left" vertical="center" wrapText="1"/>
      <protection locked="0"/>
    </xf>
    <xf numFmtId="49" fontId="34" fillId="0" borderId="29" xfId="4" applyNumberFormat="1" applyFont="1" applyBorder="1" applyAlignment="1" applyProtection="1">
      <alignment horizontal="left" vertical="center" wrapText="1"/>
      <protection locked="0"/>
    </xf>
    <xf numFmtId="49" fontId="34" fillId="0" borderId="30" xfId="4" applyNumberFormat="1" applyFont="1" applyBorder="1" applyAlignment="1" applyProtection="1">
      <alignment horizontal="left" vertical="center" wrapText="1"/>
      <protection locked="0"/>
    </xf>
    <xf numFmtId="49" fontId="30" fillId="6" borderId="32" xfId="7" applyNumberFormat="1" applyFont="1" applyFill="1" applyBorder="1" applyAlignment="1">
      <alignment horizontal="left" vertical="center" wrapText="1"/>
    </xf>
    <xf numFmtId="49" fontId="30" fillId="6" borderId="32" xfId="7" applyNumberFormat="1" applyFont="1" applyFill="1" applyBorder="1" applyAlignment="1">
      <alignment horizontal="left" vertical="center"/>
    </xf>
    <xf numFmtId="49" fontId="30" fillId="6" borderId="34" xfId="7" applyNumberFormat="1" applyFont="1" applyFill="1" applyBorder="1" applyAlignment="1">
      <alignment horizontal="left" vertical="center"/>
    </xf>
    <xf numFmtId="49" fontId="30" fillId="6" borderId="15" xfId="2" applyNumberFormat="1" applyFont="1" applyFill="1" applyBorder="1" applyAlignment="1">
      <alignment horizontal="left" vertical="center" wrapText="1"/>
    </xf>
    <xf numFmtId="0" fontId="30" fillId="6" borderId="16" xfId="0" applyFont="1" applyFill="1" applyBorder="1" applyAlignment="1">
      <alignment horizontal="left" vertical="center" wrapText="1"/>
    </xf>
    <xf numFmtId="0" fontId="30" fillId="6" borderId="17" xfId="0" applyFont="1" applyFill="1" applyBorder="1" applyAlignment="1">
      <alignment horizontal="left" vertical="center" wrapText="1"/>
    </xf>
    <xf numFmtId="0" fontId="27" fillId="3" borderId="24" xfId="5" applyFont="1" applyFill="1" applyBorder="1" applyAlignment="1">
      <alignment horizontal="left" vertical="center" wrapText="1"/>
    </xf>
    <xf numFmtId="49" fontId="15" fillId="0" borderId="24" xfId="6" applyNumberFormat="1" applyFont="1" applyFill="1" applyBorder="1" applyAlignment="1" applyProtection="1">
      <alignment horizontal="left" vertical="center" wrapText="1"/>
      <protection locked="0"/>
    </xf>
    <xf numFmtId="49" fontId="32" fillId="6" borderId="24" xfId="2" applyNumberFormat="1" applyFont="1" applyFill="1" applyBorder="1" applyAlignment="1">
      <alignment horizontal="left" vertical="center" wrapText="1"/>
    </xf>
    <xf numFmtId="0" fontId="27" fillId="3" borderId="20" xfId="4" applyFont="1" applyFill="1" applyBorder="1" applyAlignment="1">
      <alignment horizontal="left" vertical="center" wrapText="1"/>
    </xf>
    <xf numFmtId="0" fontId="27" fillId="3" borderId="21" xfId="4" applyFont="1" applyFill="1" applyBorder="1" applyAlignment="1">
      <alignment horizontal="left" vertical="center"/>
    </xf>
    <xf numFmtId="49" fontId="15" fillId="0" borderId="12" xfId="6" applyNumberFormat="1" applyFont="1" applyFill="1" applyBorder="1" applyAlignment="1" applyProtection="1">
      <alignment horizontal="left" vertical="center" wrapText="1"/>
      <protection locked="0"/>
    </xf>
    <xf numFmtId="49" fontId="34" fillId="0" borderId="13" xfId="4" applyNumberFormat="1" applyFont="1" applyBorder="1" applyAlignment="1" applyProtection="1">
      <alignment horizontal="left" vertical="center"/>
      <protection locked="0"/>
    </xf>
    <xf numFmtId="49" fontId="34" fillId="0" borderId="19" xfId="4" applyNumberFormat="1" applyFont="1" applyBorder="1" applyAlignment="1" applyProtection="1">
      <alignment horizontal="left" vertical="center"/>
      <protection locked="0"/>
    </xf>
    <xf numFmtId="49" fontId="30" fillId="6" borderId="15" xfId="7" applyNumberFormat="1" applyFont="1" applyFill="1" applyBorder="1" applyAlignment="1">
      <alignment horizontal="left" vertical="center" wrapText="1"/>
    </xf>
    <xf numFmtId="49" fontId="30" fillId="6" borderId="16" xfId="7" applyNumberFormat="1" applyFont="1" applyFill="1" applyBorder="1" applyAlignment="1">
      <alignment horizontal="left" vertical="center" wrapText="1"/>
    </xf>
    <xf numFmtId="49" fontId="30" fillId="6" borderId="17" xfId="7" applyNumberFormat="1" applyFont="1" applyFill="1" applyBorder="1" applyAlignment="1">
      <alignment horizontal="left" vertical="center" wrapText="1"/>
    </xf>
    <xf numFmtId="0" fontId="22" fillId="4" borderId="5" xfId="4" applyFont="1" applyFill="1" applyBorder="1" applyAlignment="1">
      <alignment horizontal="left" vertical="center" wrapText="1"/>
    </xf>
    <xf numFmtId="0" fontId="22" fillId="4" borderId="6" xfId="4" applyFont="1" applyFill="1" applyBorder="1" applyAlignment="1">
      <alignment horizontal="left" vertical="center" wrapText="1"/>
    </xf>
    <xf numFmtId="0" fontId="22" fillId="4" borderId="8" xfId="4" applyFont="1" applyFill="1" applyBorder="1" applyAlignment="1">
      <alignment horizontal="left" vertical="center" wrapText="1"/>
    </xf>
    <xf numFmtId="0" fontId="27" fillId="5" borderId="20" xfId="4" applyFont="1" applyFill="1" applyBorder="1" applyAlignment="1">
      <alignment horizontal="left" vertical="center" wrapText="1"/>
    </xf>
    <xf numFmtId="0" fontId="27" fillId="5" borderId="21" xfId="4" applyFont="1" applyFill="1" applyBorder="1" applyAlignment="1">
      <alignment horizontal="left" vertical="center" wrapText="1"/>
    </xf>
    <xf numFmtId="49" fontId="15" fillId="0" borderId="21" xfId="6" applyNumberFormat="1" applyFont="1" applyFill="1" applyBorder="1" applyAlignment="1" applyProtection="1">
      <alignment horizontal="left" vertical="center" wrapText="1"/>
      <protection locked="0"/>
    </xf>
    <xf numFmtId="49" fontId="34" fillId="0" borderId="21" xfId="4" applyNumberFormat="1" applyFont="1" applyBorder="1" applyAlignment="1" applyProtection="1">
      <alignment horizontal="left" vertical="center" wrapText="1"/>
      <protection locked="0"/>
    </xf>
    <xf numFmtId="49" fontId="30" fillId="7" borderId="12" xfId="7" applyNumberFormat="1" applyFont="1" applyFill="1" applyBorder="1" applyAlignment="1">
      <alignment horizontal="left" vertical="center" wrapText="1"/>
    </xf>
    <xf numFmtId="49" fontId="30" fillId="7" borderId="13" xfId="7" applyNumberFormat="1" applyFont="1" applyFill="1" applyBorder="1" applyAlignment="1">
      <alignment horizontal="left" vertical="center" wrapText="1"/>
    </xf>
    <xf numFmtId="49" fontId="30" fillId="7" borderId="14" xfId="7" applyNumberFormat="1" applyFont="1" applyFill="1" applyBorder="1" applyAlignment="1">
      <alignment horizontal="left" vertical="center" wrapText="1"/>
    </xf>
    <xf numFmtId="0" fontId="27" fillId="5" borderId="23" xfId="4" applyFont="1" applyFill="1" applyBorder="1" applyAlignment="1">
      <alignment horizontal="left" vertical="center" wrapText="1"/>
    </xf>
    <xf numFmtId="0" fontId="27" fillId="5" borderId="24" xfId="4" applyFont="1" applyFill="1" applyBorder="1" applyAlignment="1">
      <alignment horizontal="left" vertical="center" wrapText="1"/>
    </xf>
    <xf numFmtId="49" fontId="34" fillId="0" borderId="24" xfId="4" applyNumberFormat="1" applyFont="1" applyBorder="1" applyAlignment="1" applyProtection="1">
      <alignment horizontal="left" vertical="center" wrapText="1"/>
      <protection locked="0"/>
    </xf>
    <xf numFmtId="49" fontId="30" fillId="7" borderId="15" xfId="7" applyNumberFormat="1" applyFont="1" applyFill="1" applyBorder="1" applyAlignment="1">
      <alignment horizontal="left" vertical="center" wrapText="1"/>
    </xf>
    <xf numFmtId="49" fontId="30" fillId="7" borderId="16" xfId="7" applyNumberFormat="1" applyFont="1" applyFill="1" applyBorder="1" applyAlignment="1">
      <alignment horizontal="left" vertical="center" wrapText="1"/>
    </xf>
    <xf numFmtId="49" fontId="30" fillId="7" borderId="17" xfId="7" applyNumberFormat="1" applyFont="1" applyFill="1" applyBorder="1" applyAlignment="1">
      <alignment horizontal="left" vertical="center" wrapText="1"/>
    </xf>
    <xf numFmtId="0" fontId="27" fillId="3" borderId="35" xfId="5" applyFont="1" applyFill="1" applyBorder="1" applyAlignment="1">
      <alignment horizontal="left" vertical="center" wrapText="1"/>
    </xf>
    <xf numFmtId="0" fontId="27" fillId="3" borderId="36" xfId="5" applyFont="1" applyFill="1" applyBorder="1" applyAlignment="1">
      <alignment horizontal="left" vertical="center" wrapText="1"/>
    </xf>
    <xf numFmtId="49" fontId="15" fillId="0" borderId="37" xfId="6" applyNumberFormat="1" applyFont="1" applyFill="1" applyBorder="1" applyAlignment="1" applyProtection="1">
      <alignment horizontal="left" vertical="center" wrapText="1"/>
      <protection locked="0"/>
    </xf>
    <xf numFmtId="49" fontId="15" fillId="0" borderId="38" xfId="6" applyNumberFormat="1" applyFont="1" applyFill="1" applyBorder="1" applyAlignment="1" applyProtection="1">
      <alignment horizontal="left" vertical="center" wrapText="1"/>
      <protection locked="0"/>
    </xf>
    <xf numFmtId="49" fontId="30" fillId="6" borderId="37" xfId="7" applyNumberFormat="1" applyFont="1" applyFill="1" applyBorder="1" applyAlignment="1">
      <alignment vertical="center" wrapText="1"/>
    </xf>
    <xf numFmtId="49" fontId="30" fillId="6" borderId="39" xfId="7" applyNumberFormat="1" applyFont="1" applyFill="1" applyBorder="1" applyAlignment="1">
      <alignment vertical="center" wrapText="1"/>
    </xf>
    <xf numFmtId="14" fontId="15" fillId="0" borderId="16" xfId="0" applyNumberFormat="1" applyFont="1" applyBorder="1" applyAlignment="1" applyProtection="1">
      <alignment horizontal="left" vertical="center" wrapText="1"/>
      <protection locked="0"/>
    </xf>
    <xf numFmtId="14" fontId="15" fillId="0" borderId="22" xfId="0" applyNumberFormat="1" applyFont="1" applyBorder="1" applyAlignment="1" applyProtection="1">
      <alignment horizontal="left" vertical="center" wrapText="1"/>
      <protection locked="0"/>
    </xf>
    <xf numFmtId="0" fontId="27" fillId="3" borderId="26" xfId="3" applyFont="1" applyFill="1" applyBorder="1" applyAlignment="1">
      <alignment vertical="center" wrapText="1"/>
    </xf>
    <xf numFmtId="0" fontId="27" fillId="3" borderId="16" xfId="3" applyFont="1" applyFill="1" applyBorder="1" applyAlignment="1">
      <alignment vertical="center" wrapText="1"/>
    </xf>
    <xf numFmtId="0" fontId="27" fillId="3" borderId="22" xfId="3" applyFont="1" applyFill="1" applyBorder="1" applyAlignment="1">
      <alignment vertical="center" wrapText="1"/>
    </xf>
    <xf numFmtId="0" fontId="15" fillId="0" borderId="15" xfId="6" applyNumberFormat="1" applyFont="1" applyFill="1" applyBorder="1" applyAlignment="1" applyProtection="1">
      <alignment horizontal="left" vertical="center" wrapText="1"/>
      <protection locked="0"/>
    </xf>
    <xf numFmtId="0" fontId="15" fillId="0" borderId="16" xfId="6" applyNumberFormat="1" applyFont="1" applyFill="1" applyBorder="1" applyAlignment="1" applyProtection="1">
      <alignment horizontal="left" vertical="center" wrapText="1"/>
      <protection locked="0"/>
    </xf>
    <xf numFmtId="0" fontId="15" fillId="0" borderId="22" xfId="6" applyNumberFormat="1" applyFont="1" applyFill="1" applyBorder="1" applyAlignment="1" applyProtection="1">
      <alignment horizontal="left" vertical="center" wrapText="1"/>
      <protection locked="0"/>
    </xf>
    <xf numFmtId="0" fontId="27" fillId="5" borderId="26" xfId="4" applyFont="1" applyFill="1" applyBorder="1" applyAlignment="1">
      <alignment horizontal="left" vertical="center" wrapText="1"/>
    </xf>
    <xf numFmtId="0" fontId="27" fillId="5" borderId="16" xfId="4" applyFont="1" applyFill="1" applyBorder="1" applyAlignment="1">
      <alignment horizontal="left" vertical="center" wrapText="1"/>
    </xf>
    <xf numFmtId="0" fontId="27" fillId="5" borderId="22" xfId="4" applyFont="1" applyFill="1" applyBorder="1" applyAlignment="1">
      <alignment horizontal="left" vertical="center" wrapText="1"/>
    </xf>
    <xf numFmtId="49" fontId="27" fillId="5" borderId="28" xfId="2" applyNumberFormat="1" applyFont="1" applyFill="1" applyBorder="1" applyAlignment="1">
      <alignment horizontal="center" vertical="top" wrapText="1"/>
    </xf>
    <xf numFmtId="49" fontId="27" fillId="5" borderId="29" xfId="2" applyNumberFormat="1" applyFont="1" applyFill="1" applyBorder="1" applyAlignment="1">
      <alignment horizontal="center" vertical="top" wrapText="1"/>
    </xf>
    <xf numFmtId="49" fontId="27" fillId="5" borderId="30" xfId="2" applyNumberFormat="1" applyFont="1" applyFill="1" applyBorder="1" applyAlignment="1">
      <alignment horizontal="center" vertical="top" wrapText="1"/>
    </xf>
    <xf numFmtId="49" fontId="27" fillId="5" borderId="10" xfId="2" applyNumberFormat="1" applyFont="1" applyFill="1" applyBorder="1" applyAlignment="1">
      <alignment horizontal="center" vertical="top" wrapText="1"/>
    </xf>
    <xf numFmtId="49" fontId="27" fillId="5" borderId="0" xfId="2" applyNumberFormat="1" applyFont="1" applyFill="1" applyAlignment="1">
      <alignment horizontal="center" vertical="top" wrapText="1"/>
    </xf>
    <xf numFmtId="49" fontId="27" fillId="5" borderId="11" xfId="2" applyNumberFormat="1" applyFont="1" applyFill="1" applyBorder="1" applyAlignment="1">
      <alignment horizontal="center" vertical="top" wrapText="1"/>
    </xf>
    <xf numFmtId="49" fontId="27" fillId="5" borderId="18" xfId="2" applyNumberFormat="1" applyFont="1" applyFill="1" applyBorder="1" applyAlignment="1">
      <alignment horizontal="center" vertical="top" wrapText="1"/>
    </xf>
    <xf numFmtId="49" fontId="27" fillId="5" borderId="13" xfId="2" applyNumberFormat="1" applyFont="1" applyFill="1" applyBorder="1" applyAlignment="1">
      <alignment horizontal="center" vertical="top" wrapText="1"/>
    </xf>
    <xf numFmtId="49" fontId="27" fillId="5" borderId="19" xfId="2" applyNumberFormat="1" applyFont="1" applyFill="1" applyBorder="1" applyAlignment="1">
      <alignment horizontal="center" vertical="top" wrapText="1"/>
    </xf>
    <xf numFmtId="0" fontId="27" fillId="5" borderId="15" xfId="5" applyFont="1" applyFill="1" applyBorder="1" applyAlignment="1">
      <alignment horizontal="left" vertical="center"/>
    </xf>
    <xf numFmtId="0" fontId="27" fillId="5" borderId="16" xfId="5" applyFont="1" applyFill="1" applyBorder="1" applyAlignment="1">
      <alignment horizontal="left" vertical="center"/>
    </xf>
    <xf numFmtId="0" fontId="27" fillId="5" borderId="22" xfId="5" applyFont="1" applyFill="1" applyBorder="1" applyAlignment="1">
      <alignment horizontal="left" vertical="center"/>
    </xf>
    <xf numFmtId="0" fontId="27" fillId="5" borderId="35" xfId="4" applyFont="1" applyFill="1" applyBorder="1" applyAlignment="1">
      <alignment horizontal="left" vertical="center" wrapText="1"/>
    </xf>
    <xf numFmtId="0" fontId="27" fillId="5" borderId="36" xfId="4" applyFont="1" applyFill="1" applyBorder="1" applyAlignment="1">
      <alignment horizontal="left" vertical="center" wrapText="1"/>
    </xf>
    <xf numFmtId="49" fontId="15" fillId="0" borderId="36" xfId="6" applyNumberFormat="1" applyFont="1" applyFill="1" applyBorder="1" applyAlignment="1" applyProtection="1">
      <alignment horizontal="left" vertical="center" wrapText="1"/>
      <protection locked="0"/>
    </xf>
    <xf numFmtId="49" fontId="34" fillId="0" borderId="36" xfId="4" applyNumberFormat="1" applyFont="1" applyBorder="1" applyAlignment="1" applyProtection="1">
      <alignment horizontal="left" vertical="center" wrapText="1"/>
      <protection locked="0"/>
    </xf>
    <xf numFmtId="49" fontId="30" fillId="7" borderId="45" xfId="7" applyNumberFormat="1" applyFont="1" applyFill="1" applyBorder="1" applyAlignment="1">
      <alignment horizontal="left" vertical="center" wrapText="1"/>
    </xf>
    <xf numFmtId="49" fontId="30" fillId="7" borderId="37" xfId="7" applyNumberFormat="1" applyFont="1" applyFill="1" applyBorder="1" applyAlignment="1">
      <alignment horizontal="left" vertical="center" wrapText="1"/>
    </xf>
    <xf numFmtId="49" fontId="30" fillId="7" borderId="39" xfId="7" applyNumberFormat="1" applyFont="1" applyFill="1" applyBorder="1" applyAlignment="1">
      <alignment horizontal="left" vertical="center" wrapText="1"/>
    </xf>
    <xf numFmtId="49" fontId="30" fillId="6" borderId="16" xfId="2" applyNumberFormat="1" applyFont="1" applyFill="1" applyBorder="1" applyAlignment="1">
      <alignment horizontal="left" vertical="center" wrapText="1"/>
    </xf>
    <xf numFmtId="49" fontId="30" fillId="6" borderId="17" xfId="2" applyNumberFormat="1" applyFont="1" applyFill="1" applyBorder="1" applyAlignment="1">
      <alignment horizontal="left" vertical="center" wrapText="1"/>
    </xf>
    <xf numFmtId="49" fontId="27" fillId="3" borderId="26" xfId="2" applyNumberFormat="1" applyFont="1" applyFill="1" applyBorder="1" applyAlignment="1">
      <alignment horizontal="left" vertical="center" wrapText="1"/>
    </xf>
    <xf numFmtId="49" fontId="27" fillId="3" borderId="16" xfId="2" applyNumberFormat="1" applyFont="1" applyFill="1" applyBorder="1" applyAlignment="1">
      <alignment horizontal="left" vertical="center" wrapText="1"/>
    </xf>
    <xf numFmtId="49" fontId="27" fillId="3" borderId="22" xfId="2" applyNumberFormat="1" applyFont="1" applyFill="1" applyBorder="1" applyAlignment="1">
      <alignment horizontal="left" vertical="center" wrapText="1"/>
    </xf>
    <xf numFmtId="0" fontId="27" fillId="3" borderId="26" xfId="4" applyFont="1" applyFill="1" applyBorder="1" applyAlignment="1">
      <alignment horizontal="left" vertical="center" wrapText="1"/>
    </xf>
    <xf numFmtId="0" fontId="27" fillId="3" borderId="16" xfId="4" applyFont="1" applyFill="1" applyBorder="1" applyAlignment="1">
      <alignment horizontal="left" vertical="center" wrapText="1"/>
    </xf>
    <xf numFmtId="0" fontId="27" fillId="3" borderId="22" xfId="4" applyFont="1" applyFill="1" applyBorder="1" applyAlignment="1">
      <alignment horizontal="left" vertical="center" wrapText="1"/>
    </xf>
    <xf numFmtId="49" fontId="27" fillId="3" borderId="44" xfId="2" applyNumberFormat="1" applyFont="1" applyFill="1" applyBorder="1" applyAlignment="1">
      <alignment horizontal="left" vertical="center" wrapText="1"/>
    </xf>
    <xf numFmtId="49" fontId="27" fillId="3" borderId="41" xfId="2" applyNumberFormat="1" applyFont="1" applyFill="1" applyBorder="1" applyAlignment="1">
      <alignment horizontal="left" vertical="center" wrapText="1"/>
    </xf>
    <xf numFmtId="49" fontId="27" fillId="3" borderId="42" xfId="2" applyNumberFormat="1" applyFont="1" applyFill="1" applyBorder="1" applyAlignment="1">
      <alignment horizontal="left" vertical="center" wrapText="1"/>
    </xf>
    <xf numFmtId="0" fontId="30" fillId="6" borderId="40" xfId="2" applyFont="1" applyFill="1" applyBorder="1" applyAlignment="1">
      <alignment horizontal="left" vertical="center" wrapText="1"/>
    </xf>
    <xf numFmtId="0" fontId="30" fillId="6" borderId="41" xfId="2" applyFont="1" applyFill="1" applyBorder="1" applyAlignment="1">
      <alignment horizontal="left" vertical="center" wrapText="1"/>
    </xf>
    <xf numFmtId="0" fontId="30" fillId="6" borderId="43" xfId="2" applyFont="1" applyFill="1" applyBorder="1" applyAlignment="1">
      <alignment horizontal="left" vertical="center" wrapText="1"/>
    </xf>
    <xf numFmtId="0" fontId="27" fillId="3" borderId="15" xfId="5" applyFont="1" applyFill="1" applyBorder="1" applyAlignment="1">
      <alignment horizontal="left" vertical="center"/>
    </xf>
    <xf numFmtId="0" fontId="27" fillId="3" borderId="16" xfId="5" applyFont="1" applyFill="1" applyBorder="1" applyAlignment="1">
      <alignment horizontal="left" vertical="center"/>
    </xf>
    <xf numFmtId="0" fontId="27" fillId="3" borderId="22" xfId="5" applyFont="1" applyFill="1" applyBorder="1" applyAlignment="1">
      <alignment horizontal="left" vertical="center"/>
    </xf>
    <xf numFmtId="0" fontId="15" fillId="0" borderId="15" xfId="2" applyBorder="1" applyAlignment="1" applyProtection="1">
      <alignment horizontal="left" vertical="center" wrapText="1"/>
      <protection locked="0" hidden="1"/>
    </xf>
    <xf numFmtId="0" fontId="15" fillId="0" borderId="16" xfId="2" applyBorder="1" applyAlignment="1" applyProtection="1">
      <alignment horizontal="left" vertical="center" wrapText="1"/>
      <protection locked="0" hidden="1"/>
    </xf>
    <xf numFmtId="0" fontId="15" fillId="0" borderId="22" xfId="2" applyBorder="1" applyAlignment="1" applyProtection="1">
      <alignment horizontal="left" vertical="center" wrapText="1"/>
      <protection locked="0" hidden="1"/>
    </xf>
    <xf numFmtId="0" fontId="27" fillId="3" borderId="15" xfId="5" applyFont="1" applyFill="1" applyBorder="1" applyAlignment="1">
      <alignment horizontal="left" vertical="center" wrapText="1"/>
    </xf>
    <xf numFmtId="0" fontId="27" fillId="3" borderId="16" xfId="5" applyFont="1" applyFill="1" applyBorder="1" applyAlignment="1">
      <alignment horizontal="left" vertical="center" wrapText="1"/>
    </xf>
    <xf numFmtId="0" fontId="27" fillId="3" borderId="22" xfId="5" applyFont="1" applyFill="1" applyBorder="1" applyAlignment="1">
      <alignment horizontal="left" vertical="center" wrapText="1"/>
    </xf>
    <xf numFmtId="49" fontId="15" fillId="0" borderId="15" xfId="4" applyNumberFormat="1" applyBorder="1" applyAlignment="1" applyProtection="1">
      <alignment horizontal="left" vertical="center" wrapText="1"/>
      <protection locked="0"/>
    </xf>
    <xf numFmtId="49" fontId="15" fillId="0" borderId="16" xfId="4" applyNumberFormat="1" applyBorder="1" applyAlignment="1" applyProtection="1">
      <alignment horizontal="left" vertical="center" wrapText="1"/>
      <protection locked="0"/>
    </xf>
    <xf numFmtId="49" fontId="15" fillId="0" borderId="22" xfId="4" applyNumberFormat="1" applyBorder="1" applyAlignment="1" applyProtection="1">
      <alignment horizontal="left" vertical="center" wrapText="1"/>
      <protection locked="0"/>
    </xf>
    <xf numFmtId="0" fontId="15" fillId="0" borderId="40" xfId="6" applyNumberFormat="1" applyFont="1" applyFill="1" applyBorder="1" applyAlignment="1" applyProtection="1">
      <alignment horizontal="left" vertical="center" wrapText="1"/>
      <protection locked="0" hidden="1"/>
    </xf>
    <xf numFmtId="0" fontId="15" fillId="0" borderId="41" xfId="6" applyNumberFormat="1" applyFont="1" applyFill="1" applyBorder="1" applyAlignment="1" applyProtection="1">
      <alignment horizontal="left" vertical="center" wrapText="1"/>
      <protection locked="0" hidden="1"/>
    </xf>
    <xf numFmtId="0" fontId="15" fillId="0" borderId="42" xfId="6" applyNumberFormat="1" applyFont="1" applyFill="1" applyBorder="1" applyAlignment="1" applyProtection="1">
      <alignment horizontal="left" vertical="center" wrapText="1"/>
      <protection locked="0" hidden="1"/>
    </xf>
    <xf numFmtId="49" fontId="30" fillId="7" borderId="40" xfId="7" applyNumberFormat="1" applyFont="1" applyFill="1" applyBorder="1" applyAlignment="1">
      <alignment horizontal="left" vertical="center" wrapText="1"/>
    </xf>
    <xf numFmtId="49" fontId="30" fillId="7" borderId="41" xfId="7" applyNumberFormat="1" applyFont="1" applyFill="1" applyBorder="1" applyAlignment="1">
      <alignment horizontal="left" vertical="center" wrapText="1"/>
    </xf>
    <xf numFmtId="49" fontId="30" fillId="7" borderId="43" xfId="7" applyNumberFormat="1" applyFont="1" applyFill="1" applyBorder="1" applyAlignment="1">
      <alignment horizontal="left" vertical="center" wrapText="1"/>
    </xf>
    <xf numFmtId="0" fontId="15" fillId="0" borderId="15" xfId="6" applyNumberFormat="1" applyFont="1" applyFill="1" applyBorder="1" applyAlignment="1" applyProtection="1">
      <alignment horizontal="left" vertical="center" wrapText="1"/>
      <protection locked="0" hidden="1"/>
    </xf>
    <xf numFmtId="0" fontId="15" fillId="0" borderId="16" xfId="6" applyNumberFormat="1" applyFont="1" applyFill="1" applyBorder="1" applyAlignment="1" applyProtection="1">
      <alignment horizontal="left" vertical="center" wrapText="1"/>
      <protection locked="0" hidden="1"/>
    </xf>
    <xf numFmtId="0" fontId="15" fillId="0" borderId="22" xfId="6" applyNumberFormat="1" applyFont="1" applyFill="1" applyBorder="1" applyAlignment="1" applyProtection="1">
      <alignment horizontal="left" vertical="center" wrapText="1"/>
      <protection locked="0" hidden="1"/>
    </xf>
    <xf numFmtId="0" fontId="27" fillId="3" borderId="46" xfId="4" applyFont="1" applyFill="1" applyBorder="1" applyAlignment="1">
      <alignment horizontal="left" vertical="center" wrapText="1"/>
    </xf>
    <xf numFmtId="0" fontId="27" fillId="3" borderId="37" xfId="4" applyFont="1" applyFill="1" applyBorder="1" applyAlignment="1">
      <alignment horizontal="left" vertical="center" wrapText="1"/>
    </xf>
    <xf numFmtId="0" fontId="27" fillId="3" borderId="38" xfId="4" applyFont="1" applyFill="1" applyBorder="1" applyAlignment="1">
      <alignment horizontal="left" vertical="center" wrapText="1"/>
    </xf>
    <xf numFmtId="0" fontId="15" fillId="0" borderId="45" xfId="6" applyNumberFormat="1" applyFont="1" applyFill="1" applyBorder="1" applyAlignment="1" applyProtection="1">
      <alignment horizontal="left" vertical="center" wrapText="1"/>
      <protection locked="0"/>
    </xf>
    <xf numFmtId="0" fontId="15" fillId="0" borderId="37" xfId="6" applyNumberFormat="1" applyFont="1" applyFill="1" applyBorder="1" applyAlignment="1" applyProtection="1">
      <alignment horizontal="left" vertical="center" wrapText="1"/>
      <protection locked="0"/>
    </xf>
    <xf numFmtId="0" fontId="15" fillId="0" borderId="38" xfId="6" applyNumberFormat="1" applyFont="1" applyFill="1" applyBorder="1" applyAlignment="1" applyProtection="1">
      <alignment horizontal="left" vertical="center" wrapText="1"/>
      <protection locked="0"/>
    </xf>
    <xf numFmtId="49" fontId="30" fillId="6" borderId="45" xfId="7" applyNumberFormat="1" applyFont="1" applyFill="1" applyBorder="1" applyAlignment="1">
      <alignment horizontal="left" vertical="center" wrapText="1"/>
    </xf>
    <xf numFmtId="49" fontId="30" fillId="6" borderId="37" xfId="7" applyNumberFormat="1" applyFont="1" applyFill="1" applyBorder="1" applyAlignment="1">
      <alignment horizontal="left" vertical="center" wrapText="1"/>
    </xf>
    <xf numFmtId="49" fontId="30" fillId="6" borderId="39" xfId="7" applyNumberFormat="1" applyFont="1" applyFill="1" applyBorder="1" applyAlignment="1">
      <alignment horizontal="left" vertical="center" wrapText="1"/>
    </xf>
    <xf numFmtId="0" fontId="22" fillId="4" borderId="5" xfId="4" applyFont="1" applyFill="1" applyBorder="1" applyAlignment="1" applyProtection="1">
      <alignment horizontal="left" vertical="center" wrapText="1"/>
      <protection hidden="1"/>
    </xf>
    <xf numFmtId="0" fontId="22" fillId="4" borderId="6" xfId="4" applyFont="1" applyFill="1" applyBorder="1" applyAlignment="1" applyProtection="1">
      <alignment horizontal="left" vertical="center" wrapText="1"/>
      <protection hidden="1"/>
    </xf>
    <xf numFmtId="0" fontId="22" fillId="4" borderId="8" xfId="4" applyFont="1" applyFill="1" applyBorder="1" applyAlignment="1" applyProtection="1">
      <alignment horizontal="left" vertical="center" wrapText="1"/>
      <protection hidden="1"/>
    </xf>
    <xf numFmtId="0" fontId="27" fillId="5" borderId="44" xfId="3" applyFont="1" applyFill="1" applyBorder="1" applyAlignment="1">
      <alignment vertical="center" wrapText="1"/>
    </xf>
    <xf numFmtId="0" fontId="27" fillId="5" borderId="41" xfId="3" applyFont="1" applyFill="1" applyBorder="1" applyAlignment="1">
      <alignment vertical="center" wrapText="1"/>
    </xf>
    <xf numFmtId="0" fontId="27" fillId="5" borderId="42" xfId="3" applyFont="1" applyFill="1" applyBorder="1" applyAlignment="1">
      <alignment vertical="center" wrapText="1"/>
    </xf>
    <xf numFmtId="49" fontId="30" fillId="7" borderId="15" xfId="2" applyNumberFormat="1" applyFont="1" applyFill="1" applyBorder="1" applyAlignment="1">
      <alignment horizontal="left" vertical="center" wrapText="1"/>
    </xf>
    <xf numFmtId="49" fontId="30" fillId="7" borderId="16" xfId="2" applyNumberFormat="1" applyFont="1" applyFill="1" applyBorder="1" applyAlignment="1">
      <alignment horizontal="left" vertical="center" wrapText="1"/>
    </xf>
    <xf numFmtId="49" fontId="30" fillId="7" borderId="17" xfId="2" applyNumberFormat="1" applyFont="1" applyFill="1" applyBorder="1" applyAlignment="1">
      <alignment horizontal="left" vertical="center" wrapText="1"/>
    </xf>
    <xf numFmtId="0" fontId="27" fillId="5" borderId="15" xfId="5" applyFont="1" applyFill="1" applyBorder="1" applyAlignment="1">
      <alignment horizontal="left" vertical="center" wrapText="1"/>
    </xf>
    <xf numFmtId="0" fontId="27" fillId="5" borderId="16" xfId="5" applyFont="1" applyFill="1" applyBorder="1" applyAlignment="1">
      <alignment horizontal="left" vertical="center" wrapText="1"/>
    </xf>
    <xf numFmtId="0" fontId="27" fillId="5" borderId="22" xfId="5" applyFont="1" applyFill="1" applyBorder="1" applyAlignment="1">
      <alignment horizontal="left" vertical="center" wrapText="1"/>
    </xf>
    <xf numFmtId="0" fontId="27" fillId="5" borderId="26" xfId="3" applyFont="1" applyFill="1" applyBorder="1" applyAlignment="1">
      <alignment vertical="center" wrapText="1"/>
    </xf>
    <xf numFmtId="0" fontId="27" fillId="5" borderId="16" xfId="3" applyFont="1" applyFill="1" applyBorder="1" applyAlignment="1">
      <alignment vertical="center" wrapText="1"/>
    </xf>
    <xf numFmtId="0" fontId="27" fillId="5" borderId="22" xfId="3" applyFont="1" applyFill="1" applyBorder="1" applyAlignment="1">
      <alignment vertical="center" wrapText="1"/>
    </xf>
    <xf numFmtId="49" fontId="40" fillId="7" borderId="15" xfId="2" applyNumberFormat="1" applyFont="1" applyFill="1" applyBorder="1" applyAlignment="1">
      <alignment horizontal="left" vertical="center" wrapText="1"/>
    </xf>
    <xf numFmtId="49" fontId="40" fillId="7" borderId="16" xfId="2" applyNumberFormat="1" applyFont="1" applyFill="1" applyBorder="1" applyAlignment="1">
      <alignment horizontal="left" vertical="center" wrapText="1"/>
    </xf>
    <xf numFmtId="49" fontId="40" fillId="7" borderId="17" xfId="2" applyNumberFormat="1" applyFont="1" applyFill="1" applyBorder="1" applyAlignment="1">
      <alignment horizontal="left" vertical="center" wrapText="1"/>
    </xf>
    <xf numFmtId="0" fontId="0" fillId="0" borderId="15" xfId="0" applyBorder="1" applyAlignment="1" applyProtection="1">
      <alignment horizontal="left" vertical="center" wrapText="1"/>
      <protection locked="0" hidden="1"/>
    </xf>
    <xf numFmtId="0" fontId="0" fillId="0" borderId="16" xfId="0" applyBorder="1" applyAlignment="1" applyProtection="1">
      <alignment horizontal="left" vertical="center" wrapText="1"/>
      <protection locked="0" hidden="1"/>
    </xf>
    <xf numFmtId="0" fontId="0" fillId="0" borderId="22" xfId="0" applyBorder="1" applyAlignment="1" applyProtection="1">
      <alignment horizontal="left" vertical="center" wrapText="1"/>
      <protection locked="0" hidden="1"/>
    </xf>
    <xf numFmtId="0" fontId="27" fillId="5" borderId="28" xfId="4" applyFont="1" applyFill="1" applyBorder="1" applyAlignment="1">
      <alignment horizontal="left" vertical="center" wrapText="1"/>
    </xf>
    <xf numFmtId="0" fontId="27" fillId="5" borderId="29" xfId="4" applyFont="1" applyFill="1" applyBorder="1" applyAlignment="1">
      <alignment horizontal="left" vertical="center" wrapText="1"/>
    </xf>
    <xf numFmtId="0" fontId="27" fillId="5" borderId="30" xfId="4" applyFont="1" applyFill="1" applyBorder="1" applyAlignment="1">
      <alignment horizontal="left" vertical="center" wrapText="1"/>
    </xf>
    <xf numFmtId="49" fontId="15" fillId="0" borderId="33" xfId="2" applyNumberFormat="1" applyBorder="1" applyAlignment="1" applyProtection="1">
      <alignment horizontal="left" vertical="center" wrapText="1"/>
      <protection locked="0"/>
    </xf>
    <xf numFmtId="49" fontId="15" fillId="0" borderId="29" xfId="2" applyNumberFormat="1" applyBorder="1" applyAlignment="1" applyProtection="1">
      <alignment horizontal="left" vertical="center" wrapText="1"/>
      <protection locked="0"/>
    </xf>
    <xf numFmtId="49" fontId="15" fillId="0" borderId="30" xfId="2" applyNumberFormat="1" applyBorder="1" applyAlignment="1" applyProtection="1">
      <alignment horizontal="left" vertical="center" wrapText="1"/>
      <protection locked="0"/>
    </xf>
    <xf numFmtId="49" fontId="30" fillId="7" borderId="33" xfId="7" applyNumberFormat="1" applyFont="1" applyFill="1" applyBorder="1" applyAlignment="1">
      <alignment horizontal="left" vertical="center" wrapText="1"/>
    </xf>
    <xf numFmtId="49" fontId="30" fillId="7" borderId="29" xfId="7" applyNumberFormat="1" applyFont="1" applyFill="1" applyBorder="1" applyAlignment="1">
      <alignment horizontal="left" vertical="center" wrapText="1"/>
    </xf>
    <xf numFmtId="49" fontId="30" fillId="7" borderId="108" xfId="7" applyNumberFormat="1" applyFont="1" applyFill="1" applyBorder="1" applyAlignment="1">
      <alignment horizontal="left" vertical="center" wrapText="1"/>
    </xf>
    <xf numFmtId="0" fontId="22" fillId="4" borderId="58" xfId="4" applyFont="1" applyFill="1" applyBorder="1" applyAlignment="1">
      <alignment horizontal="left" vertical="center"/>
    </xf>
    <xf numFmtId="0" fontId="22" fillId="4" borderId="49" xfId="4" applyFont="1" applyFill="1" applyBorder="1" applyAlignment="1">
      <alignment horizontal="left" vertical="center"/>
    </xf>
    <xf numFmtId="0" fontId="22" fillId="4" borderId="50" xfId="4" applyFont="1" applyFill="1" applyBorder="1" applyAlignment="1">
      <alignment horizontal="left" vertical="center"/>
    </xf>
    <xf numFmtId="0" fontId="27" fillId="5" borderId="44" xfId="4" applyFont="1" applyFill="1" applyBorder="1" applyAlignment="1">
      <alignment horizontal="left" vertical="center" wrapText="1"/>
    </xf>
    <xf numFmtId="0" fontId="27" fillId="5" borderId="41" xfId="4" applyFont="1" applyFill="1" applyBorder="1" applyAlignment="1">
      <alignment horizontal="left" vertical="center" wrapText="1"/>
    </xf>
    <xf numFmtId="0" fontId="27" fillId="5" borderId="42" xfId="4" applyFont="1" applyFill="1" applyBorder="1" applyAlignment="1">
      <alignment horizontal="left" vertical="center" wrapText="1"/>
    </xf>
    <xf numFmtId="49" fontId="15" fillId="0" borderId="40" xfId="2" applyNumberFormat="1" applyBorder="1" applyAlignment="1" applyProtection="1">
      <alignment horizontal="left" vertical="center" wrapText="1"/>
      <protection locked="0"/>
    </xf>
    <xf numFmtId="49" fontId="15" fillId="0" borderId="41" xfId="2" applyNumberFormat="1" applyBorder="1" applyAlignment="1" applyProtection="1">
      <alignment horizontal="left" vertical="center" wrapText="1"/>
      <protection locked="0"/>
    </xf>
    <xf numFmtId="49" fontId="15" fillId="0" borderId="42" xfId="2" applyNumberFormat="1" applyBorder="1" applyAlignment="1" applyProtection="1">
      <alignment horizontal="left" vertical="center" wrapText="1"/>
      <protection locked="0"/>
    </xf>
    <xf numFmtId="49" fontId="15" fillId="0" borderId="15" xfId="4" applyNumberFormat="1" applyBorder="1" applyAlignment="1" applyProtection="1">
      <alignment horizontal="left" vertical="center"/>
      <protection locked="0"/>
    </xf>
    <xf numFmtId="49" fontId="15" fillId="0" borderId="16" xfId="4" applyNumberFormat="1" applyBorder="1" applyAlignment="1" applyProtection="1">
      <alignment horizontal="left" vertical="center"/>
      <protection locked="0"/>
    </xf>
    <xf numFmtId="49" fontId="15" fillId="0" borderId="22" xfId="4" applyNumberFormat="1" applyBorder="1" applyAlignment="1" applyProtection="1">
      <alignment horizontal="left" vertical="center"/>
      <protection locked="0"/>
    </xf>
    <xf numFmtId="49" fontId="15" fillId="0" borderId="15" xfId="6" applyNumberFormat="1" applyFont="1" applyFill="1" applyBorder="1" applyAlignment="1" applyProtection="1">
      <alignment horizontal="left" vertical="center"/>
      <protection locked="0"/>
    </xf>
    <xf numFmtId="49" fontId="15" fillId="0" borderId="16" xfId="6" applyNumberFormat="1" applyFont="1" applyFill="1" applyBorder="1" applyAlignment="1" applyProtection="1">
      <alignment horizontal="left" vertical="center"/>
      <protection locked="0"/>
    </xf>
    <xf numFmtId="49" fontId="15" fillId="0" borderId="22" xfId="6" applyNumberFormat="1" applyFont="1" applyFill="1" applyBorder="1" applyAlignment="1" applyProtection="1">
      <alignment horizontal="left" vertical="center"/>
      <protection locked="0"/>
    </xf>
    <xf numFmtId="0" fontId="16" fillId="2" borderId="5" xfId="4" applyFont="1" applyFill="1" applyBorder="1" applyAlignment="1">
      <alignment vertical="center"/>
    </xf>
    <xf numFmtId="0" fontId="16" fillId="2" borderId="6" xfId="4" applyFont="1" applyFill="1" applyBorder="1" applyAlignment="1">
      <alignment vertical="center"/>
    </xf>
    <xf numFmtId="0" fontId="16" fillId="2" borderId="8" xfId="4" applyFont="1" applyFill="1" applyBorder="1" applyAlignment="1">
      <alignment vertical="center"/>
    </xf>
    <xf numFmtId="0" fontId="27" fillId="5" borderId="46" xfId="4" applyFont="1" applyFill="1" applyBorder="1" applyAlignment="1">
      <alignment horizontal="left" vertical="center" wrapText="1"/>
    </xf>
    <xf numFmtId="0" fontId="27" fillId="5" borderId="37" xfId="4" applyFont="1" applyFill="1" applyBorder="1" applyAlignment="1">
      <alignment horizontal="left" vertical="center" wrapText="1"/>
    </xf>
    <xf numFmtId="0" fontId="27" fillId="5" borderId="38" xfId="4" applyFont="1" applyFill="1" applyBorder="1" applyAlignment="1">
      <alignment horizontal="left" vertical="center" wrapText="1"/>
    </xf>
    <xf numFmtId="49" fontId="15" fillId="0" borderId="45" xfId="2" applyNumberFormat="1" applyBorder="1" applyAlignment="1" applyProtection="1">
      <alignment horizontal="left" vertical="center" wrapText="1"/>
      <protection locked="0"/>
    </xf>
    <xf numFmtId="49" fontId="15" fillId="0" borderId="37" xfId="2" applyNumberFormat="1" applyBorder="1" applyAlignment="1" applyProtection="1">
      <alignment horizontal="left" vertical="center" wrapText="1"/>
      <protection locked="0"/>
    </xf>
    <xf numFmtId="49" fontId="15" fillId="0" borderId="38" xfId="2" applyNumberFormat="1" applyBorder="1" applyAlignment="1" applyProtection="1">
      <alignment horizontal="left" vertical="center" wrapText="1"/>
      <protection locked="0"/>
    </xf>
    <xf numFmtId="0" fontId="27" fillId="3" borderId="44" xfId="5" applyFont="1" applyFill="1" applyBorder="1" applyAlignment="1">
      <alignment horizontal="left" vertical="center" wrapText="1"/>
    </xf>
    <xf numFmtId="0" fontId="27" fillId="3" borderId="41" xfId="5" applyFont="1" applyFill="1" applyBorder="1" applyAlignment="1">
      <alignment horizontal="left" vertical="center" wrapText="1"/>
    </xf>
    <xf numFmtId="0" fontId="27" fillId="3" borderId="42" xfId="5" applyFont="1" applyFill="1" applyBorder="1" applyAlignment="1">
      <alignment horizontal="left" vertical="center" wrapText="1"/>
    </xf>
    <xf numFmtId="49" fontId="15" fillId="0" borderId="40" xfId="2" applyNumberFormat="1" applyBorder="1" applyAlignment="1" applyProtection="1">
      <alignment horizontal="center" vertical="center" wrapText="1"/>
      <protection locked="0"/>
    </xf>
    <xf numFmtId="49" fontId="15" fillId="0" borderId="41" xfId="2" applyNumberFormat="1" applyBorder="1" applyAlignment="1" applyProtection="1">
      <alignment horizontal="center" vertical="center" wrapText="1"/>
      <protection locked="0"/>
    </xf>
    <xf numFmtId="49" fontId="15" fillId="0" borderId="43" xfId="2" applyNumberFormat="1" applyBorder="1" applyAlignment="1" applyProtection="1">
      <alignment horizontal="center" vertical="center" wrapText="1"/>
      <protection locked="0"/>
    </xf>
    <xf numFmtId="0" fontId="27" fillId="3" borderId="15" xfId="4" applyFont="1" applyFill="1" applyBorder="1" applyAlignment="1">
      <alignment horizontal="left" vertical="center" shrinkToFit="1"/>
    </xf>
    <xf numFmtId="0" fontId="27" fillId="3" borderId="16" xfId="4" applyFont="1" applyFill="1" applyBorder="1" applyAlignment="1">
      <alignment horizontal="left" vertical="center" shrinkToFit="1"/>
    </xf>
    <xf numFmtId="0" fontId="27" fillId="3" borderId="22" xfId="4" applyFont="1" applyFill="1" applyBorder="1" applyAlignment="1">
      <alignment horizontal="left" vertical="center" shrinkToFit="1"/>
    </xf>
    <xf numFmtId="0" fontId="27" fillId="3" borderId="15" xfId="0" applyFont="1" applyFill="1" applyBorder="1" applyAlignment="1">
      <alignment horizontal="center" vertical="center" shrinkToFit="1"/>
    </xf>
    <xf numFmtId="0" fontId="27" fillId="3" borderId="16" xfId="0" applyFont="1" applyFill="1" applyBorder="1" applyAlignment="1">
      <alignment horizontal="center" vertical="center" shrinkToFit="1"/>
    </xf>
    <xf numFmtId="0" fontId="27" fillId="3" borderId="22" xfId="0" applyFont="1" applyFill="1" applyBorder="1" applyAlignment="1">
      <alignment horizontal="center" vertical="center" shrinkToFit="1"/>
    </xf>
    <xf numFmtId="179" fontId="42" fillId="3" borderId="15" xfId="4" applyNumberFormat="1" applyFont="1" applyFill="1" applyBorder="1" applyAlignment="1">
      <alignment horizontal="center" vertical="center" wrapText="1" shrinkToFit="1"/>
    </xf>
    <xf numFmtId="179" fontId="42" fillId="3" borderId="16" xfId="4" applyNumberFormat="1" applyFont="1" applyFill="1" applyBorder="1" applyAlignment="1">
      <alignment horizontal="center" vertical="center" wrapText="1" shrinkToFit="1"/>
    </xf>
    <xf numFmtId="179" fontId="42" fillId="3" borderId="22" xfId="4" applyNumberFormat="1" applyFont="1" applyFill="1" applyBorder="1" applyAlignment="1">
      <alignment horizontal="center" vertical="center" wrapText="1" shrinkToFit="1"/>
    </xf>
    <xf numFmtId="179" fontId="27" fillId="3" borderId="15" xfId="4" applyNumberFormat="1" applyFont="1" applyFill="1" applyBorder="1" applyAlignment="1">
      <alignment horizontal="center" vertical="center" shrinkToFit="1"/>
    </xf>
    <xf numFmtId="179" fontId="27" fillId="3" borderId="22" xfId="4" applyNumberFormat="1" applyFont="1" applyFill="1" applyBorder="1" applyAlignment="1">
      <alignment horizontal="center" vertical="center" shrinkToFit="1"/>
    </xf>
    <xf numFmtId="179" fontId="27" fillId="3" borderId="16" xfId="4" applyNumberFormat="1" applyFont="1" applyFill="1" applyBorder="1" applyAlignment="1">
      <alignment horizontal="center" vertical="center" shrinkToFit="1"/>
    </xf>
    <xf numFmtId="0" fontId="27" fillId="3" borderId="17" xfId="0" applyFont="1" applyFill="1" applyBorder="1" applyAlignment="1">
      <alignment horizontal="center" vertical="center" shrinkToFit="1"/>
    </xf>
    <xf numFmtId="0" fontId="15" fillId="0" borderId="15"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14" fontId="15" fillId="0" borderId="15" xfId="0" applyNumberFormat="1" applyFont="1" applyBorder="1" applyAlignment="1" applyProtection="1">
      <alignment horizontal="center" vertical="center" shrinkToFit="1"/>
      <protection locked="0"/>
    </xf>
    <xf numFmtId="14" fontId="15" fillId="0" borderId="16" xfId="0" applyNumberFormat="1" applyFont="1" applyBorder="1" applyAlignment="1" applyProtection="1">
      <alignment horizontal="center" vertical="center" shrinkToFit="1"/>
      <protection locked="0"/>
    </xf>
    <xf numFmtId="14" fontId="15" fillId="0" borderId="16" xfId="0" applyNumberFormat="1" applyFont="1" applyBorder="1" applyAlignment="1" applyProtection="1">
      <alignment horizontal="center" vertical="center" shrinkToFit="1"/>
      <protection locked="0" hidden="1"/>
    </xf>
    <xf numFmtId="14" fontId="15" fillId="0" borderId="22" xfId="0" applyNumberFormat="1" applyFont="1" applyBorder="1" applyAlignment="1" applyProtection="1">
      <alignment horizontal="center" vertical="center" shrinkToFit="1"/>
      <protection locked="0" hidden="1"/>
    </xf>
    <xf numFmtId="180" fontId="15" fillId="0" borderId="15" xfId="4" applyNumberFormat="1" applyBorder="1" applyAlignment="1" applyProtection="1">
      <alignment horizontal="center" vertical="center"/>
      <protection locked="0"/>
    </xf>
    <xf numFmtId="180" fontId="15" fillId="0" borderId="16" xfId="4" applyNumberFormat="1" applyBorder="1" applyAlignment="1" applyProtection="1">
      <alignment horizontal="center" vertical="center"/>
      <protection locked="0"/>
    </xf>
    <xf numFmtId="180" fontId="15" fillId="0" borderId="22" xfId="4" applyNumberFormat="1" applyBorder="1" applyAlignment="1" applyProtection="1">
      <alignment horizontal="center" vertical="center"/>
      <protection locked="0"/>
    </xf>
    <xf numFmtId="179" fontId="15" fillId="0" borderId="15" xfId="4" applyNumberFormat="1" applyBorder="1" applyAlignment="1" applyProtection="1">
      <alignment horizontal="center" vertical="center" shrinkToFit="1"/>
      <protection locked="0"/>
    </xf>
    <xf numFmtId="179" fontId="15" fillId="0" borderId="22" xfId="4" applyNumberFormat="1" applyBorder="1" applyAlignment="1" applyProtection="1">
      <alignment horizontal="center" vertical="center" shrinkToFit="1"/>
      <protection locked="0"/>
    </xf>
    <xf numFmtId="0" fontId="15" fillId="0" borderId="33" xfId="0" applyFont="1" applyBorder="1" applyAlignment="1" applyProtection="1">
      <alignment horizontal="center" vertical="center"/>
      <protection locked="0"/>
    </xf>
    <xf numFmtId="0" fontId="15" fillId="0" borderId="29" xfId="0" applyFont="1" applyBorder="1" applyAlignment="1" applyProtection="1">
      <alignment horizontal="center" vertical="center"/>
      <protection locked="0"/>
    </xf>
    <xf numFmtId="0" fontId="15" fillId="0" borderId="30" xfId="0" applyFont="1" applyBorder="1" applyAlignment="1" applyProtection="1">
      <alignment horizontal="center" vertical="center"/>
      <protection locked="0"/>
    </xf>
    <xf numFmtId="179" fontId="27" fillId="3" borderId="12" xfId="4" applyNumberFormat="1" applyFont="1" applyFill="1" applyBorder="1" applyAlignment="1">
      <alignment horizontal="center" vertical="center" shrinkToFit="1"/>
    </xf>
    <xf numFmtId="179" fontId="27" fillId="3" borderId="13" xfId="4" applyNumberFormat="1" applyFont="1" applyFill="1" applyBorder="1" applyAlignment="1">
      <alignment horizontal="center" vertical="center" shrinkToFit="1"/>
    </xf>
    <xf numFmtId="179" fontId="27" fillId="3" borderId="19" xfId="4" applyNumberFormat="1" applyFont="1" applyFill="1" applyBorder="1" applyAlignment="1">
      <alignment horizontal="center" vertical="center" shrinkToFit="1"/>
    </xf>
    <xf numFmtId="0" fontId="27" fillId="3" borderId="12" xfId="0" applyFont="1" applyFill="1" applyBorder="1" applyAlignment="1">
      <alignment horizontal="center" vertical="center" shrinkToFit="1"/>
    </xf>
    <xf numFmtId="0" fontId="27" fillId="3" borderId="13" xfId="0" applyFont="1" applyFill="1" applyBorder="1" applyAlignment="1">
      <alignment horizontal="center" vertical="center" shrinkToFit="1"/>
    </xf>
    <xf numFmtId="0" fontId="27" fillId="3" borderId="14" xfId="0" applyFont="1" applyFill="1" applyBorder="1" applyAlignment="1">
      <alignment horizontal="center" vertical="center" shrinkToFit="1"/>
    </xf>
    <xf numFmtId="0" fontId="27" fillId="3" borderId="46" xfId="4" applyFont="1" applyFill="1" applyBorder="1" applyAlignment="1">
      <alignment horizontal="center" vertical="center" wrapText="1"/>
    </xf>
    <xf numFmtId="0" fontId="27" fillId="3" borderId="37" xfId="4" applyFont="1" applyFill="1" applyBorder="1" applyAlignment="1">
      <alignment horizontal="center" vertical="center" wrapText="1"/>
    </xf>
    <xf numFmtId="0" fontId="27" fillId="3" borderId="38" xfId="4" applyFont="1" applyFill="1" applyBorder="1" applyAlignment="1">
      <alignment horizontal="center" vertical="center" wrapText="1"/>
    </xf>
    <xf numFmtId="38" fontId="34" fillId="0" borderId="45" xfId="1" applyFont="1" applyFill="1" applyBorder="1" applyAlignment="1" applyProtection="1">
      <alignment horizontal="right" vertical="center"/>
    </xf>
    <xf numFmtId="38" fontId="34" fillId="0" borderId="37" xfId="1" applyFont="1" applyFill="1" applyBorder="1" applyAlignment="1" applyProtection="1">
      <alignment horizontal="right" vertical="center"/>
    </xf>
    <xf numFmtId="38" fontId="34" fillId="0" borderId="39" xfId="1" applyFont="1" applyFill="1" applyBorder="1" applyAlignment="1" applyProtection="1">
      <alignment horizontal="right" vertical="center"/>
    </xf>
    <xf numFmtId="179" fontId="15" fillId="0" borderId="15" xfId="4" applyNumberFormat="1" applyBorder="1" applyAlignment="1" applyProtection="1">
      <alignment horizontal="left" vertical="center" wrapText="1" shrinkToFit="1"/>
      <protection locked="0"/>
    </xf>
    <xf numFmtId="179" fontId="15" fillId="0" borderId="16" xfId="4" applyNumberFormat="1" applyBorder="1" applyAlignment="1" applyProtection="1">
      <alignment horizontal="left" vertical="center" wrapText="1" shrinkToFit="1"/>
      <protection locked="0"/>
    </xf>
    <xf numFmtId="179" fontId="15" fillId="0" borderId="22" xfId="4" applyNumberFormat="1" applyBorder="1" applyAlignment="1" applyProtection="1">
      <alignment horizontal="left" vertical="center" wrapText="1" shrinkToFit="1"/>
      <protection locked="0"/>
    </xf>
    <xf numFmtId="179" fontId="15" fillId="0" borderId="24" xfId="4" applyNumberFormat="1" applyBorder="1" applyAlignment="1" applyProtection="1">
      <alignment vertical="center" shrinkToFit="1"/>
      <protection locked="0"/>
    </xf>
    <xf numFmtId="179" fontId="15" fillId="0" borderId="16" xfId="4" applyNumberFormat="1" applyBorder="1" applyAlignment="1" applyProtection="1">
      <alignment horizontal="center" vertical="center" shrinkToFit="1"/>
      <protection locked="0"/>
    </xf>
    <xf numFmtId="0" fontId="30" fillId="0" borderId="15" xfId="0" applyFont="1" applyBorder="1" applyAlignment="1" applyProtection="1">
      <alignment vertical="center" wrapText="1" shrinkToFit="1"/>
      <protection locked="0"/>
    </xf>
    <xf numFmtId="0" fontId="30" fillId="0" borderId="16" xfId="0" applyFont="1" applyBorder="1" applyAlignment="1" applyProtection="1">
      <alignment vertical="center" wrapText="1" shrinkToFit="1"/>
      <protection locked="0"/>
    </xf>
    <xf numFmtId="0" fontId="30" fillId="0" borderId="17" xfId="0" applyFont="1" applyBorder="1" applyAlignment="1" applyProtection="1">
      <alignment vertical="center" wrapText="1" shrinkToFit="1"/>
      <protection locked="0"/>
    </xf>
    <xf numFmtId="0" fontId="30" fillId="0" borderId="15" xfId="0" applyFont="1" applyBorder="1" applyAlignment="1" applyProtection="1">
      <alignment vertical="center" wrapText="1"/>
      <protection locked="0"/>
    </xf>
    <xf numFmtId="0" fontId="30" fillId="0" borderId="16" xfId="0" applyFont="1" applyBorder="1" applyAlignment="1" applyProtection="1">
      <alignment vertical="center" wrapText="1"/>
      <protection locked="0"/>
    </xf>
    <xf numFmtId="0" fontId="30" fillId="0" borderId="17" xfId="0" applyFont="1" applyBorder="1" applyAlignment="1" applyProtection="1">
      <alignment vertical="center" wrapText="1"/>
      <protection locked="0"/>
    </xf>
    <xf numFmtId="0" fontId="27" fillId="3" borderId="53" xfId="5" applyFont="1" applyFill="1" applyBorder="1" applyAlignment="1">
      <alignment horizontal="left" vertical="center" wrapText="1"/>
    </xf>
    <xf numFmtId="0" fontId="27" fillId="3" borderId="54" xfId="5" applyFont="1" applyFill="1" applyBorder="1" applyAlignment="1">
      <alignment horizontal="left" vertical="center" wrapText="1"/>
    </xf>
    <xf numFmtId="49" fontId="15" fillId="0" borderId="48" xfId="2" applyNumberFormat="1" applyBorder="1" applyAlignment="1" applyProtection="1">
      <alignment horizontal="center" vertical="center" wrapText="1"/>
      <protection locked="0"/>
    </xf>
    <xf numFmtId="49" fontId="15" fillId="0" borderId="49" xfId="2" applyNumberFormat="1" applyBorder="1" applyAlignment="1" applyProtection="1">
      <alignment horizontal="center" vertical="center" wrapText="1"/>
      <protection locked="0"/>
    </xf>
    <xf numFmtId="0" fontId="15" fillId="0" borderId="49" xfId="0" applyFont="1" applyBorder="1" applyAlignment="1" applyProtection="1">
      <alignment horizontal="center" vertical="center"/>
      <protection locked="0"/>
    </xf>
    <xf numFmtId="0" fontId="15" fillId="0" borderId="50" xfId="0" applyFont="1" applyBorder="1" applyAlignment="1" applyProtection="1">
      <alignment horizontal="center" vertical="center"/>
      <protection locked="0"/>
    </xf>
    <xf numFmtId="0" fontId="27" fillId="3" borderId="58" xfId="4" applyFont="1" applyFill="1" applyBorder="1" applyAlignment="1">
      <alignment horizontal="center" vertical="center" wrapText="1"/>
    </xf>
    <xf numFmtId="0" fontId="27" fillId="3" borderId="49" xfId="4" applyFont="1" applyFill="1" applyBorder="1" applyAlignment="1">
      <alignment horizontal="center" vertical="center" wrapText="1"/>
    </xf>
    <xf numFmtId="0" fontId="27" fillId="3" borderId="100" xfId="4" applyFont="1" applyFill="1" applyBorder="1" applyAlignment="1">
      <alignment horizontal="center" vertical="center" wrapText="1"/>
    </xf>
    <xf numFmtId="38" fontId="34" fillId="0" borderId="48" xfId="1" applyFont="1" applyFill="1" applyBorder="1" applyAlignment="1" applyProtection="1">
      <alignment horizontal="right" vertical="center"/>
    </xf>
    <xf numFmtId="38" fontId="34" fillId="0" borderId="49" xfId="1" applyFont="1" applyFill="1" applyBorder="1" applyAlignment="1" applyProtection="1">
      <alignment horizontal="right" vertical="center"/>
    </xf>
    <xf numFmtId="38" fontId="34" fillId="0" borderId="50" xfId="1" applyFont="1" applyFill="1" applyBorder="1" applyAlignment="1" applyProtection="1">
      <alignment horizontal="right" vertical="center"/>
    </xf>
    <xf numFmtId="0" fontId="27" fillId="3" borderId="18" xfId="5" applyFont="1" applyFill="1" applyBorder="1" applyAlignment="1">
      <alignment horizontal="left" vertical="center" wrapText="1"/>
    </xf>
    <xf numFmtId="0" fontId="27" fillId="3" borderId="13" xfId="5" applyFont="1" applyFill="1" applyBorder="1" applyAlignment="1">
      <alignment horizontal="left" vertical="center" wrapText="1"/>
    </xf>
    <xf numFmtId="0" fontId="27" fillId="3" borderId="19" xfId="5" applyFont="1" applyFill="1" applyBorder="1" applyAlignment="1">
      <alignment horizontal="left" vertical="center" wrapText="1"/>
    </xf>
    <xf numFmtId="49" fontId="15" fillId="0" borderId="21" xfId="2" applyNumberFormat="1" applyBorder="1" applyAlignment="1" applyProtection="1">
      <alignment horizontal="center" vertical="center" wrapText="1"/>
      <protection locked="0"/>
    </xf>
    <xf numFmtId="0" fontId="15" fillId="0" borderId="21" xfId="0" applyFont="1" applyBorder="1" applyAlignment="1" applyProtection="1">
      <alignment horizontal="center" vertical="center"/>
      <protection locked="0"/>
    </xf>
    <xf numFmtId="0" fontId="15" fillId="0" borderId="25" xfId="0" applyFont="1" applyBorder="1" applyAlignment="1" applyProtection="1">
      <alignment horizontal="center" vertical="center"/>
      <protection locked="0"/>
    </xf>
    <xf numFmtId="179" fontId="15" fillId="0" borderId="24" xfId="4" applyNumberFormat="1" applyBorder="1" applyAlignment="1" applyProtection="1">
      <alignment horizontal="left" vertical="center" wrapText="1" shrinkToFit="1"/>
      <protection locked="0"/>
    </xf>
    <xf numFmtId="179" fontId="15" fillId="0" borderId="24" xfId="4" applyNumberFormat="1" applyBorder="1" applyAlignment="1" applyProtection="1">
      <alignment horizontal="center" vertical="center" shrinkToFit="1"/>
      <protection locked="0"/>
    </xf>
    <xf numFmtId="38" fontId="15" fillId="0" borderId="24" xfId="0" applyNumberFormat="1" applyFont="1" applyBorder="1" applyAlignment="1" applyProtection="1">
      <alignment horizontal="right" vertical="center"/>
      <protection locked="0"/>
    </xf>
    <xf numFmtId="0" fontId="30" fillId="0" borderId="24"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27" fillId="3" borderId="33" xfId="4" applyFont="1" applyFill="1" applyBorder="1" applyAlignment="1">
      <alignment horizontal="center" vertical="center"/>
    </xf>
    <xf numFmtId="0" fontId="27" fillId="3" borderId="29" xfId="4" applyFont="1" applyFill="1" applyBorder="1" applyAlignment="1">
      <alignment horizontal="center" vertical="center"/>
    </xf>
    <xf numFmtId="0" fontId="27" fillId="3" borderId="30" xfId="4" applyFont="1" applyFill="1" applyBorder="1" applyAlignment="1">
      <alignment horizontal="center" vertical="center"/>
    </xf>
    <xf numFmtId="0" fontId="41" fillId="3" borderId="29" xfId="0" applyFont="1" applyFill="1" applyBorder="1" applyAlignment="1">
      <alignment vertical="center"/>
    </xf>
    <xf numFmtId="0" fontId="41" fillId="3" borderId="30" xfId="0" applyFont="1" applyFill="1" applyBorder="1" applyAlignment="1">
      <alignment vertical="center"/>
    </xf>
    <xf numFmtId="0" fontId="27" fillId="3" borderId="15" xfId="4" applyFont="1" applyFill="1" applyBorder="1" applyAlignment="1">
      <alignment horizontal="center" vertical="center"/>
    </xf>
    <xf numFmtId="0" fontId="27" fillId="3" borderId="16" xfId="4" applyFont="1" applyFill="1" applyBorder="1" applyAlignment="1">
      <alignment horizontal="center" vertical="center"/>
    </xf>
    <xf numFmtId="0" fontId="27" fillId="3" borderId="22" xfId="4" applyFont="1" applyFill="1" applyBorder="1" applyAlignment="1">
      <alignment horizontal="center" vertical="center"/>
    </xf>
    <xf numFmtId="0" fontId="27" fillId="3" borderId="17" xfId="4" applyFont="1" applyFill="1" applyBorder="1" applyAlignment="1">
      <alignment horizontal="center" vertical="center"/>
    </xf>
    <xf numFmtId="0" fontId="27" fillId="3" borderId="51" xfId="5" applyFont="1" applyFill="1" applyBorder="1" applyAlignment="1">
      <alignment horizontal="center" vertical="center" wrapText="1"/>
    </xf>
    <xf numFmtId="0" fontId="27" fillId="3" borderId="9" xfId="5" applyFont="1" applyFill="1" applyBorder="1" applyAlignment="1">
      <alignment horizontal="center" vertical="center" wrapText="1"/>
    </xf>
    <xf numFmtId="0" fontId="0" fillId="0" borderId="9" xfId="0" applyBorder="1" applyAlignment="1">
      <alignment horizontal="center"/>
    </xf>
    <xf numFmtId="0" fontId="0" fillId="0" borderId="101" xfId="0" applyBorder="1" applyAlignment="1">
      <alignment horizontal="center"/>
    </xf>
    <xf numFmtId="0" fontId="13" fillId="0" borderId="35"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178" fontId="15" fillId="0" borderId="36" xfId="4" applyNumberFormat="1" applyBorder="1" applyAlignment="1" applyProtection="1">
      <alignment horizontal="center" vertical="center"/>
      <protection locked="0"/>
    </xf>
    <xf numFmtId="178" fontId="41" fillId="0" borderId="45" xfId="0" applyNumberFormat="1" applyFont="1" applyBorder="1" applyAlignment="1" applyProtection="1">
      <alignment vertical="center"/>
      <protection locked="0"/>
    </xf>
    <xf numFmtId="179" fontId="15" fillId="0" borderId="26" xfId="4" applyNumberFormat="1" applyBorder="1" applyAlignment="1" applyProtection="1">
      <alignment horizontal="center" vertical="center"/>
      <protection locked="0"/>
    </xf>
    <xf numFmtId="0" fontId="41" fillId="0" borderId="16" xfId="0" applyFont="1" applyBorder="1" applyAlignment="1" applyProtection="1">
      <alignment horizontal="center" vertical="center"/>
      <protection locked="0"/>
    </xf>
    <xf numFmtId="178" fontId="15" fillId="0" borderId="24" xfId="4" applyNumberFormat="1" applyBorder="1" applyAlignment="1" applyProtection="1">
      <alignment horizontal="center" vertical="center"/>
      <protection locked="0"/>
    </xf>
    <xf numFmtId="178" fontId="41" fillId="0" borderId="15" xfId="0" applyNumberFormat="1" applyFont="1" applyBorder="1" applyAlignment="1" applyProtection="1">
      <alignment vertical="center"/>
      <protection locked="0"/>
    </xf>
    <xf numFmtId="0" fontId="15" fillId="0" borderId="22" xfId="4" applyBorder="1" applyAlignment="1">
      <alignment horizontal="center" vertical="center"/>
    </xf>
    <xf numFmtId="0" fontId="15" fillId="0" borderId="15" xfId="4" applyBorder="1" applyAlignment="1">
      <alignment horizontal="center" vertical="center"/>
    </xf>
    <xf numFmtId="178" fontId="15" fillId="0" borderId="22" xfId="4" applyNumberFormat="1" applyBorder="1" applyAlignment="1" applyProtection="1">
      <alignment horizontal="center" vertical="center"/>
      <protection locked="0" hidden="1"/>
    </xf>
    <xf numFmtId="178" fontId="15" fillId="0" borderId="24" xfId="4" applyNumberFormat="1" applyBorder="1" applyAlignment="1" applyProtection="1">
      <alignment horizontal="center" vertical="center"/>
      <protection locked="0" hidden="1"/>
    </xf>
    <xf numFmtId="178" fontId="41" fillId="0" borderId="24" xfId="0" applyNumberFormat="1" applyFont="1" applyBorder="1" applyAlignment="1" applyProtection="1">
      <alignment vertical="center"/>
      <protection locked="0" hidden="1"/>
    </xf>
    <xf numFmtId="179" fontId="15" fillId="0" borderId="15" xfId="4" applyNumberFormat="1" applyBorder="1" applyAlignment="1">
      <alignment horizontal="center" vertical="center"/>
    </xf>
    <xf numFmtId="179" fontId="15" fillId="0" borderId="16" xfId="4" applyNumberFormat="1" applyBorder="1" applyAlignment="1">
      <alignment horizontal="center" vertical="center"/>
    </xf>
    <xf numFmtId="179" fontId="15" fillId="0" borderId="22" xfId="4" applyNumberFormat="1" applyBorder="1" applyAlignment="1">
      <alignment horizontal="center" vertical="center"/>
    </xf>
    <xf numFmtId="38" fontId="15" fillId="0" borderId="15" xfId="1" applyFont="1" applyFill="1" applyBorder="1" applyAlignment="1" applyProtection="1">
      <alignment horizontal="right" vertical="center"/>
      <protection locked="0"/>
    </xf>
    <xf numFmtId="38" fontId="15" fillId="0" borderId="16" xfId="1" applyFont="1" applyFill="1" applyBorder="1" applyAlignment="1" applyProtection="1">
      <alignment horizontal="right" vertical="center"/>
      <protection locked="0"/>
    </xf>
    <xf numFmtId="38" fontId="15" fillId="0" borderId="22" xfId="1" applyFont="1" applyFill="1" applyBorder="1" applyAlignment="1" applyProtection="1">
      <alignment horizontal="right" vertical="center"/>
      <protection locked="0"/>
    </xf>
    <xf numFmtId="38" fontId="15" fillId="0" borderId="15" xfId="1" applyFont="1" applyBorder="1" applyAlignment="1" applyProtection="1">
      <alignment horizontal="right" vertical="center"/>
      <protection locked="0"/>
    </xf>
    <xf numFmtId="38" fontId="15" fillId="0" borderId="16" xfId="1" applyFont="1" applyBorder="1" applyAlignment="1" applyProtection="1">
      <alignment horizontal="right" vertical="center"/>
      <protection locked="0"/>
    </xf>
    <xf numFmtId="38" fontId="15" fillId="0" borderId="17" xfId="1" applyFont="1" applyBorder="1" applyAlignment="1" applyProtection="1">
      <alignment horizontal="right" vertical="center"/>
      <protection locked="0"/>
    </xf>
    <xf numFmtId="0" fontId="27" fillId="3" borderId="26" xfId="4" applyFont="1" applyFill="1" applyBorder="1" applyAlignment="1">
      <alignment horizontal="center" vertical="center"/>
    </xf>
    <xf numFmtId="0" fontId="41" fillId="3" borderId="16" xfId="0" applyFont="1" applyFill="1" applyBorder="1" applyAlignment="1">
      <alignment horizontal="center" vertical="center"/>
    </xf>
    <xf numFmtId="179" fontId="27" fillId="3" borderId="24" xfId="4" applyNumberFormat="1" applyFont="1" applyFill="1" applyBorder="1" applyAlignment="1">
      <alignment horizontal="center" vertical="center"/>
    </xf>
    <xf numFmtId="38" fontId="15" fillId="0" borderId="15" xfId="1" applyFont="1" applyBorder="1" applyAlignment="1" applyProtection="1">
      <alignment horizontal="right" vertical="center"/>
    </xf>
    <xf numFmtId="38" fontId="15" fillId="0" borderId="16" xfId="1" applyFont="1" applyBorder="1" applyAlignment="1" applyProtection="1">
      <alignment horizontal="right" vertical="center"/>
    </xf>
    <xf numFmtId="38" fontId="15" fillId="0" borderId="17" xfId="1" applyFont="1" applyBorder="1" applyAlignment="1" applyProtection="1">
      <alignment horizontal="right" vertical="center"/>
    </xf>
    <xf numFmtId="0" fontId="27" fillId="3" borderId="23" xfId="4" applyFont="1" applyFill="1" applyBorder="1" applyAlignment="1">
      <alignment horizontal="left" vertical="center" wrapText="1"/>
    </xf>
    <xf numFmtId="0" fontId="27" fillId="3" borderId="24" xfId="4" applyFont="1" applyFill="1" applyBorder="1" applyAlignment="1">
      <alignment horizontal="left" vertical="center"/>
    </xf>
    <xf numFmtId="0" fontId="15" fillId="0" borderId="12" xfId="6" applyNumberFormat="1" applyFont="1" applyFill="1" applyBorder="1" applyAlignment="1" applyProtection="1">
      <alignment horizontal="left" vertical="center" wrapText="1"/>
      <protection locked="0"/>
    </xf>
    <xf numFmtId="0" fontId="15" fillId="0" borderId="13" xfId="4" applyBorder="1" applyAlignment="1" applyProtection="1">
      <alignment horizontal="left" vertical="center" wrapText="1"/>
      <protection locked="0"/>
    </xf>
    <xf numFmtId="0" fontId="15" fillId="0" borderId="19" xfId="4" applyBorder="1" applyAlignment="1" applyProtection="1">
      <alignment horizontal="left" vertical="center" wrapText="1"/>
      <protection locked="0"/>
    </xf>
    <xf numFmtId="49" fontId="30" fillId="6" borderId="21" xfId="7" applyNumberFormat="1" applyFont="1" applyFill="1" applyBorder="1" applyAlignment="1">
      <alignment horizontal="left" vertical="center" wrapText="1"/>
    </xf>
    <xf numFmtId="49" fontId="30" fillId="6" borderId="21" xfId="7" applyNumberFormat="1" applyFont="1" applyFill="1" applyBorder="1" applyAlignment="1">
      <alignment horizontal="left" vertical="center"/>
    </xf>
    <xf numFmtId="49" fontId="30" fillId="6" borderId="25" xfId="7" applyNumberFormat="1" applyFont="1" applyFill="1" applyBorder="1" applyAlignment="1">
      <alignment horizontal="left" vertical="center"/>
    </xf>
    <xf numFmtId="0" fontId="15" fillId="0" borderId="15" xfId="0" applyFont="1" applyBorder="1" applyAlignment="1" applyProtection="1">
      <alignment horizontal="center" vertical="center"/>
      <protection locked="0" hidden="1"/>
    </xf>
    <xf numFmtId="0" fontId="15" fillId="0" borderId="16" xfId="0" applyFont="1" applyBorder="1" applyAlignment="1" applyProtection="1">
      <alignment horizontal="center" vertical="center"/>
      <protection locked="0" hidden="1"/>
    </xf>
    <xf numFmtId="0" fontId="15" fillId="0" borderId="22" xfId="0" applyFont="1" applyBorder="1" applyAlignment="1" applyProtection="1">
      <alignment horizontal="center" vertical="center"/>
      <protection locked="0" hidden="1"/>
    </xf>
    <xf numFmtId="178" fontId="41" fillId="0" borderId="15" xfId="0" applyNumberFormat="1" applyFont="1" applyBorder="1" applyAlignment="1" applyProtection="1">
      <alignment vertical="center"/>
      <protection locked="0" hidden="1"/>
    </xf>
    <xf numFmtId="180" fontId="15" fillId="0" borderId="15" xfId="4" applyNumberFormat="1" applyBorder="1" applyAlignment="1" applyProtection="1">
      <alignment horizontal="center" vertical="center"/>
      <protection locked="0" hidden="1"/>
    </xf>
    <xf numFmtId="180" fontId="15" fillId="0" borderId="16" xfId="4" applyNumberFormat="1" applyBorder="1" applyAlignment="1" applyProtection="1">
      <alignment horizontal="center" vertical="center"/>
      <protection locked="0" hidden="1"/>
    </xf>
    <xf numFmtId="180" fontId="15" fillId="0" borderId="22" xfId="4" applyNumberFormat="1" applyBorder="1" applyAlignment="1" applyProtection="1">
      <alignment horizontal="center" vertical="center"/>
      <protection locked="0" hidden="1"/>
    </xf>
    <xf numFmtId="179" fontId="15" fillId="0" borderId="26" xfId="4" applyNumberFormat="1" applyBorder="1" applyAlignment="1">
      <alignment vertical="top" wrapText="1"/>
    </xf>
    <xf numFmtId="0" fontId="0" fillId="0" borderId="16" xfId="0" applyBorder="1" applyAlignment="1">
      <alignment wrapText="1"/>
    </xf>
    <xf numFmtId="0" fontId="0" fillId="0" borderId="22" xfId="0" applyBorder="1" applyAlignment="1">
      <alignment wrapText="1"/>
    </xf>
    <xf numFmtId="0" fontId="16" fillId="2" borderId="5" xfId="4" applyFont="1" applyFill="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xf>
    <xf numFmtId="49" fontId="15" fillId="6" borderId="21" xfId="2" applyNumberFormat="1" applyFill="1" applyBorder="1" applyAlignment="1">
      <alignment horizontal="left" vertical="center" wrapText="1"/>
    </xf>
    <xf numFmtId="49" fontId="15" fillId="6" borderId="25" xfId="2" applyNumberFormat="1" applyFill="1" applyBorder="1" applyAlignment="1">
      <alignment horizontal="left" vertical="center" wrapText="1"/>
    </xf>
    <xf numFmtId="49" fontId="30" fillId="6" borderId="24" xfId="7" applyNumberFormat="1" applyFont="1" applyFill="1" applyBorder="1" applyAlignment="1">
      <alignment horizontal="left" vertical="center" wrapText="1"/>
    </xf>
    <xf numFmtId="49" fontId="30" fillId="6" borderId="24" xfId="7" applyNumberFormat="1" applyFont="1" applyFill="1" applyBorder="1" applyAlignment="1">
      <alignment horizontal="left" vertical="center"/>
    </xf>
    <xf numFmtId="49" fontId="30" fillId="6" borderId="27" xfId="7" applyNumberFormat="1" applyFont="1" applyFill="1" applyBorder="1" applyAlignment="1">
      <alignment horizontal="left" vertical="center"/>
    </xf>
    <xf numFmtId="0" fontId="15" fillId="0" borderId="12" xfId="6" applyNumberFormat="1" applyFont="1" applyFill="1" applyBorder="1" applyAlignment="1" applyProtection="1">
      <alignment horizontal="center" vertical="center" wrapText="1"/>
      <protection locked="0"/>
    </xf>
    <xf numFmtId="0" fontId="15" fillId="0" borderId="13" xfId="4" applyBorder="1" applyAlignment="1" applyProtection="1">
      <alignment horizontal="center" vertical="center" wrapText="1"/>
      <protection locked="0"/>
    </xf>
    <xf numFmtId="0" fontId="15" fillId="0" borderId="19" xfId="4" applyBorder="1" applyAlignment="1" applyProtection="1">
      <alignment horizontal="center" vertical="center" wrapText="1"/>
      <protection locked="0"/>
    </xf>
    <xf numFmtId="49" fontId="27" fillId="3" borderId="17" xfId="2" applyNumberFormat="1" applyFont="1" applyFill="1" applyBorder="1" applyAlignment="1">
      <alignment horizontal="left" vertical="center" wrapText="1"/>
    </xf>
    <xf numFmtId="0" fontId="15" fillId="0" borderId="47" xfId="6" applyNumberFormat="1" applyFont="1" applyFill="1" applyBorder="1" applyAlignment="1" applyProtection="1">
      <alignment horizontal="left" vertical="center" wrapText="1"/>
      <protection locked="0"/>
    </xf>
    <xf numFmtId="0" fontId="15" fillId="0" borderId="0" xfId="4" applyAlignment="1" applyProtection="1">
      <alignment horizontal="left" vertical="center" wrapText="1"/>
      <protection locked="0"/>
    </xf>
    <xf numFmtId="0" fontId="15" fillId="0" borderId="11" xfId="4" applyBorder="1" applyAlignment="1" applyProtection="1">
      <alignment horizontal="left" vertical="center" wrapText="1"/>
      <protection locked="0"/>
    </xf>
    <xf numFmtId="49" fontId="30" fillId="6" borderId="55" xfId="7" applyNumberFormat="1" applyFont="1" applyFill="1" applyBorder="1" applyAlignment="1">
      <alignment horizontal="left" vertical="center" wrapText="1"/>
    </xf>
    <xf numFmtId="49" fontId="30" fillId="6" borderId="55" xfId="7" applyNumberFormat="1" applyFont="1" applyFill="1" applyBorder="1" applyAlignment="1">
      <alignment horizontal="left" vertical="center"/>
    </xf>
    <xf numFmtId="49" fontId="30" fillId="6" borderId="56" xfId="7" applyNumberFormat="1" applyFont="1" applyFill="1" applyBorder="1" applyAlignment="1">
      <alignment horizontal="left" vertical="center"/>
    </xf>
    <xf numFmtId="0" fontId="27" fillId="3" borderId="21" xfId="5" applyFont="1" applyFill="1" applyBorder="1" applyAlignment="1">
      <alignment horizontal="left" vertical="center"/>
    </xf>
    <xf numFmtId="0" fontId="27" fillId="3" borderId="32" xfId="5" applyFont="1" applyFill="1" applyBorder="1" applyAlignment="1">
      <alignment horizontal="left" vertical="center" wrapText="1"/>
    </xf>
    <xf numFmtId="0" fontId="27" fillId="3" borderId="32" xfId="5" applyFont="1" applyFill="1" applyBorder="1" applyAlignment="1">
      <alignment horizontal="left" vertical="center"/>
    </xf>
    <xf numFmtId="49" fontId="15" fillId="0" borderId="29" xfId="4" applyNumberFormat="1" applyBorder="1" applyAlignment="1" applyProtection="1">
      <alignment horizontal="left" vertical="center" wrapText="1"/>
      <protection locked="0"/>
    </xf>
    <xf numFmtId="49" fontId="15" fillId="0" borderId="30" xfId="4" applyNumberFormat="1" applyBorder="1" applyAlignment="1" applyProtection="1">
      <alignment horizontal="left" vertical="center" wrapText="1"/>
      <protection locked="0"/>
    </xf>
    <xf numFmtId="0" fontId="27" fillId="3" borderId="35" xfId="4" applyFont="1" applyFill="1" applyBorder="1" applyAlignment="1">
      <alignment horizontal="left" vertical="center" wrapText="1"/>
    </xf>
    <xf numFmtId="0" fontId="27" fillId="3" borderId="36" xfId="4" applyFont="1" applyFill="1" applyBorder="1" applyAlignment="1">
      <alignment horizontal="left" vertical="center"/>
    </xf>
    <xf numFmtId="49" fontId="15" fillId="0" borderId="45" xfId="6" applyNumberFormat="1" applyFont="1" applyFill="1" applyBorder="1" applyAlignment="1" applyProtection="1">
      <alignment horizontal="left" vertical="center" wrapText="1"/>
      <protection locked="0"/>
    </xf>
    <xf numFmtId="49" fontId="15" fillId="0" borderId="37" xfId="4" applyNumberFormat="1" applyBorder="1" applyAlignment="1" applyProtection="1">
      <alignment horizontal="left" vertical="center" wrapText="1"/>
      <protection locked="0"/>
    </xf>
    <xf numFmtId="49" fontId="15" fillId="0" borderId="38" xfId="4" applyNumberFormat="1" applyBorder="1" applyAlignment="1" applyProtection="1">
      <alignment horizontal="left" vertical="center" wrapText="1"/>
      <protection locked="0"/>
    </xf>
    <xf numFmtId="0" fontId="16" fillId="2" borderId="44" xfId="4" applyFont="1" applyFill="1" applyBorder="1" applyAlignment="1">
      <alignment vertical="center"/>
    </xf>
    <xf numFmtId="0" fontId="16" fillId="2" borderId="41" xfId="4" applyFont="1" applyFill="1" applyBorder="1" applyAlignment="1">
      <alignment vertical="center"/>
    </xf>
    <xf numFmtId="0" fontId="16" fillId="2" borderId="43" xfId="4" applyFont="1" applyFill="1" applyBorder="1" applyAlignment="1">
      <alignment vertical="center"/>
    </xf>
    <xf numFmtId="0" fontId="27" fillId="18" borderId="18" xfId="5" applyFont="1" applyFill="1" applyBorder="1" applyAlignment="1">
      <alignment horizontal="left" vertical="center" wrapText="1"/>
    </xf>
    <xf numFmtId="0" fontId="27" fillId="18" borderId="13" xfId="5" applyFont="1" applyFill="1" applyBorder="1" applyAlignment="1">
      <alignment horizontal="left" vertical="center" wrapText="1"/>
    </xf>
    <xf numFmtId="0" fontId="27" fillId="18" borderId="19" xfId="5" applyFont="1" applyFill="1" applyBorder="1" applyAlignment="1">
      <alignment horizontal="left" vertical="center" wrapText="1"/>
    </xf>
    <xf numFmtId="49" fontId="13" fillId="0" borderId="21" xfId="2" applyNumberFormat="1" applyFont="1" applyBorder="1" applyAlignment="1" applyProtection="1">
      <alignment horizontal="center" vertical="center" wrapText="1"/>
      <protection locked="0"/>
    </xf>
    <xf numFmtId="49" fontId="15" fillId="17" borderId="21" xfId="2" applyNumberFormat="1" applyFill="1" applyBorder="1" applyAlignment="1" applyProtection="1">
      <alignment horizontal="center" vertical="center" wrapText="1"/>
      <protection locked="0"/>
    </xf>
    <xf numFmtId="0" fontId="13" fillId="0" borderId="21" xfId="0" applyFont="1" applyBorder="1" applyAlignment="1" applyProtection="1">
      <alignment horizontal="center" vertical="center"/>
      <protection locked="0"/>
    </xf>
    <xf numFmtId="0" fontId="13" fillId="0" borderId="25" xfId="0" applyFont="1" applyBorder="1" applyAlignment="1" applyProtection="1">
      <alignment horizontal="center" vertical="center"/>
      <protection locked="0"/>
    </xf>
    <xf numFmtId="38" fontId="15" fillId="0" borderId="45" xfId="1" applyFont="1" applyFill="1" applyBorder="1" applyAlignment="1" applyProtection="1">
      <alignment horizontal="right" vertical="center"/>
    </xf>
    <xf numFmtId="38" fontId="15" fillId="0" borderId="37" xfId="1" applyFont="1" applyFill="1" applyBorder="1" applyAlignment="1" applyProtection="1">
      <alignment horizontal="right" vertical="center"/>
    </xf>
    <xf numFmtId="38" fontId="15" fillId="0" borderId="39" xfId="1" applyFont="1" applyFill="1" applyBorder="1" applyAlignment="1" applyProtection="1">
      <alignment horizontal="righ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8" xfId="0" applyFont="1" applyFill="1" applyBorder="1" applyAlignment="1">
      <alignment horizontal="left" vertical="center"/>
    </xf>
    <xf numFmtId="0" fontId="27" fillId="3" borderId="5" xfId="3" applyFont="1" applyFill="1" applyBorder="1" applyAlignment="1">
      <alignment horizontal="left" vertical="center"/>
    </xf>
    <xf numFmtId="0" fontId="27" fillId="3" borderId="6" xfId="3" applyFont="1" applyFill="1" applyBorder="1" applyAlignment="1">
      <alignment horizontal="left" vertical="center"/>
    </xf>
    <xf numFmtId="0" fontId="27" fillId="3" borderId="57" xfId="3" applyFont="1" applyFill="1" applyBorder="1" applyAlignment="1">
      <alignment horizontal="left" vertical="center"/>
    </xf>
    <xf numFmtId="49" fontId="15" fillId="0" borderId="7" xfId="2" applyNumberFormat="1" applyBorder="1" applyAlignment="1" applyProtection="1">
      <alignment horizontal="left" vertical="top" wrapText="1"/>
      <protection locked="0"/>
    </xf>
    <xf numFmtId="49" fontId="15" fillId="0" borderId="6" xfId="2" applyNumberFormat="1" applyBorder="1" applyAlignment="1" applyProtection="1">
      <alignment horizontal="left" vertical="top" wrapText="1"/>
      <protection locked="0"/>
    </xf>
    <xf numFmtId="49" fontId="15" fillId="0" borderId="8" xfId="2" applyNumberFormat="1" applyBorder="1" applyAlignment="1" applyProtection="1">
      <alignment horizontal="left" vertical="top" wrapText="1"/>
      <protection locked="0"/>
    </xf>
    <xf numFmtId="0" fontId="15" fillId="0" borderId="9" xfId="0" applyFont="1" applyBorder="1" applyAlignment="1">
      <alignment horizontal="left" vertical="top" wrapText="1"/>
    </xf>
    <xf numFmtId="38" fontId="15" fillId="0" borderId="15" xfId="8" applyFont="1" applyFill="1" applyBorder="1" applyAlignment="1" applyProtection="1">
      <alignment horizontal="center" vertical="center"/>
      <protection locked="0"/>
    </xf>
    <xf numFmtId="38" fontId="15" fillId="0" borderId="16" xfId="8" applyFont="1" applyFill="1" applyBorder="1" applyAlignment="1" applyProtection="1">
      <alignment horizontal="center" vertical="center"/>
      <protection locked="0"/>
    </xf>
    <xf numFmtId="38" fontId="15" fillId="0" borderId="22" xfId="8" applyFont="1" applyFill="1" applyBorder="1" applyAlignment="1" applyProtection="1">
      <alignment horizontal="center" vertical="center"/>
      <protection locked="0"/>
    </xf>
    <xf numFmtId="38" fontId="15" fillId="0" borderId="15" xfId="8" applyFont="1" applyBorder="1" applyAlignment="1" applyProtection="1">
      <alignment horizontal="right" vertical="center"/>
      <protection locked="0"/>
    </xf>
    <xf numFmtId="38" fontId="15" fillId="0" borderId="16" xfId="8" applyFont="1" applyBorder="1" applyAlignment="1" applyProtection="1">
      <alignment horizontal="right" vertical="center"/>
      <protection locked="0"/>
    </xf>
    <xf numFmtId="38" fontId="15" fillId="0" borderId="17" xfId="8" applyFont="1" applyBorder="1" applyAlignment="1" applyProtection="1">
      <alignment horizontal="right" vertical="center"/>
      <protection locked="0"/>
    </xf>
    <xf numFmtId="179" fontId="15" fillId="17" borderId="9" xfId="4" applyNumberFormat="1" applyFill="1" applyBorder="1" applyAlignment="1" applyProtection="1">
      <alignment horizontal="left" vertical="center"/>
      <protection locked="0"/>
    </xf>
    <xf numFmtId="0" fontId="27" fillId="3" borderId="18" xfId="4" applyFont="1" applyFill="1" applyBorder="1" applyAlignment="1">
      <alignment horizontal="center" vertical="center" wrapText="1"/>
    </xf>
    <xf numFmtId="0" fontId="27" fillId="3" borderId="13" xfId="4" applyFont="1" applyFill="1" applyBorder="1" applyAlignment="1">
      <alignment horizontal="center" vertical="center" wrapText="1"/>
    </xf>
    <xf numFmtId="0" fontId="27" fillId="3" borderId="19" xfId="4" applyFont="1" applyFill="1" applyBorder="1" applyAlignment="1">
      <alignment horizontal="center" vertical="center" wrapText="1"/>
    </xf>
    <xf numFmtId="38" fontId="15" fillId="0" borderId="12" xfId="1" applyFont="1" applyFill="1" applyBorder="1" applyAlignment="1" applyProtection="1">
      <alignment horizontal="right" vertical="center"/>
    </xf>
    <xf numFmtId="38" fontId="15" fillId="0" borderId="13" xfId="1" applyFont="1" applyFill="1" applyBorder="1" applyAlignment="1" applyProtection="1">
      <alignment horizontal="right" vertical="center"/>
    </xf>
    <xf numFmtId="38" fontId="15" fillId="0" borderId="14" xfId="1" applyFont="1" applyFill="1" applyBorder="1" applyAlignment="1" applyProtection="1">
      <alignment horizontal="right" vertical="center"/>
    </xf>
    <xf numFmtId="179" fontId="15" fillId="0" borderId="16" xfId="4" applyNumberFormat="1" applyBorder="1" applyAlignment="1" applyProtection="1">
      <alignment horizontal="center" vertical="center"/>
      <protection locked="0"/>
    </xf>
    <xf numFmtId="179" fontId="15" fillId="0" borderId="22" xfId="4" applyNumberFormat="1" applyBorder="1" applyAlignment="1" applyProtection="1">
      <alignment horizontal="center" vertical="center"/>
      <protection locked="0"/>
    </xf>
    <xf numFmtId="0" fontId="13" fillId="0" borderId="15" xfId="0" applyFont="1" applyBorder="1" applyAlignment="1" applyProtection="1">
      <alignment horizontal="center" vertical="center"/>
      <protection locked="0"/>
    </xf>
    <xf numFmtId="0" fontId="13" fillId="0" borderId="16"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14" fontId="15" fillId="0" borderId="15" xfId="4" applyNumberFormat="1" applyBorder="1" applyAlignment="1" applyProtection="1">
      <alignment horizontal="center" vertical="center"/>
      <protection locked="0"/>
    </xf>
    <xf numFmtId="14" fontId="15" fillId="0" borderId="16" xfId="4" applyNumberFormat="1" applyBorder="1" applyAlignment="1" applyProtection="1">
      <alignment horizontal="center" vertical="center"/>
      <protection locked="0"/>
    </xf>
    <xf numFmtId="0" fontId="15" fillId="0" borderId="16" xfId="4" applyBorder="1" applyAlignment="1">
      <alignment horizontal="center" vertical="center"/>
    </xf>
    <xf numFmtId="14" fontId="15" fillId="0" borderId="16" xfId="4" applyNumberFormat="1" applyBorder="1" applyAlignment="1" applyProtection="1">
      <alignment horizontal="center" vertical="center"/>
      <protection locked="0" hidden="1"/>
    </xf>
    <xf numFmtId="14" fontId="15" fillId="0" borderId="22" xfId="4" applyNumberFormat="1" applyBorder="1" applyAlignment="1" applyProtection="1">
      <alignment horizontal="center" vertical="center"/>
      <protection locked="0" hidden="1"/>
    </xf>
    <xf numFmtId="0" fontId="13" fillId="0" borderId="1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9" xfId="0" applyFont="1" applyBorder="1" applyAlignment="1" applyProtection="1">
      <alignment horizontal="center" vertical="center"/>
      <protection locked="0"/>
    </xf>
    <xf numFmtId="14" fontId="15" fillId="0" borderId="12" xfId="4" applyNumberFormat="1" applyBorder="1" applyAlignment="1" applyProtection="1">
      <alignment horizontal="center" vertical="center"/>
      <protection locked="0"/>
    </xf>
    <xf numFmtId="14" fontId="15" fillId="0" borderId="13" xfId="4" applyNumberFormat="1" applyBorder="1" applyAlignment="1" applyProtection="1">
      <alignment horizontal="center" vertical="center"/>
      <protection locked="0"/>
    </xf>
    <xf numFmtId="0" fontId="15" fillId="0" borderId="13" xfId="4" applyBorder="1" applyAlignment="1">
      <alignment horizontal="center" vertical="center"/>
    </xf>
    <xf numFmtId="14" fontId="15" fillId="0" borderId="13" xfId="4" applyNumberFormat="1" applyBorder="1" applyAlignment="1" applyProtection="1">
      <alignment horizontal="center" vertical="center"/>
      <protection locked="0" hidden="1"/>
    </xf>
    <xf numFmtId="14" fontId="15" fillId="0" borderId="19" xfId="4" applyNumberFormat="1" applyBorder="1" applyAlignment="1" applyProtection="1">
      <alignment horizontal="center" vertical="center"/>
      <protection locked="0" hidden="1"/>
    </xf>
    <xf numFmtId="38" fontId="40" fillId="6" borderId="24" xfId="1" applyFont="1" applyFill="1" applyBorder="1" applyAlignment="1" applyProtection="1">
      <alignment horizontal="left" vertical="center"/>
    </xf>
    <xf numFmtId="38" fontId="40" fillId="6" borderId="27" xfId="1" applyFont="1" applyFill="1" applyBorder="1" applyAlignment="1" applyProtection="1">
      <alignment horizontal="left" vertical="center"/>
    </xf>
    <xf numFmtId="0" fontId="13" fillId="0" borderId="0" xfId="0" quotePrefix="1" applyFont="1" applyAlignment="1">
      <alignment horizontal="center" vertical="center"/>
    </xf>
    <xf numFmtId="0" fontId="13" fillId="0" borderId="0" xfId="0" applyFont="1" applyAlignment="1">
      <alignment horizontal="center" vertical="center"/>
    </xf>
    <xf numFmtId="0" fontId="43" fillId="0" borderId="6" xfId="4" applyFont="1" applyBorder="1" applyAlignment="1">
      <alignment horizontal="left" vertical="center"/>
    </xf>
    <xf numFmtId="38" fontId="40" fillId="6" borderId="21" xfId="1" applyFont="1" applyFill="1" applyBorder="1" applyAlignment="1" applyProtection="1">
      <alignment horizontal="left" vertical="center"/>
    </xf>
    <xf numFmtId="38" fontId="40" fillId="6" borderId="25" xfId="1" applyFont="1" applyFill="1" applyBorder="1" applyAlignment="1" applyProtection="1">
      <alignment horizontal="left" vertical="center"/>
    </xf>
    <xf numFmtId="38" fontId="30" fillId="6" borderId="21" xfId="1" applyFont="1" applyFill="1" applyBorder="1" applyAlignment="1" applyProtection="1">
      <alignment horizontal="left" vertical="center"/>
    </xf>
    <xf numFmtId="38" fontId="30" fillId="6" borderId="25" xfId="1" applyFont="1" applyFill="1" applyBorder="1" applyAlignment="1" applyProtection="1">
      <alignment horizontal="left" vertical="center"/>
    </xf>
    <xf numFmtId="38" fontId="30" fillId="6" borderId="24" xfId="1" applyFont="1" applyFill="1" applyBorder="1" applyAlignment="1" applyProtection="1">
      <alignment horizontal="left" vertical="center"/>
    </xf>
    <xf numFmtId="38" fontId="30" fillId="6" borderId="27" xfId="1" applyFont="1" applyFill="1" applyBorder="1" applyAlignment="1" applyProtection="1">
      <alignment horizontal="left" vertical="center"/>
    </xf>
    <xf numFmtId="0" fontId="27" fillId="19" borderId="31" xfId="4" applyFont="1" applyFill="1" applyBorder="1" applyAlignment="1">
      <alignment horizontal="left" vertical="center" wrapText="1"/>
    </xf>
    <xf numFmtId="0" fontId="27" fillId="19" borderId="32" xfId="4" applyFont="1" applyFill="1" applyBorder="1" applyAlignment="1">
      <alignment horizontal="left" vertical="center" wrapText="1"/>
    </xf>
    <xf numFmtId="38" fontId="30" fillId="6" borderId="15" xfId="1" applyFont="1" applyFill="1" applyBorder="1" applyAlignment="1" applyProtection="1">
      <alignment horizontal="left" vertical="center" wrapText="1"/>
    </xf>
    <xf numFmtId="38" fontId="30" fillId="6" borderId="16" xfId="1" applyFont="1" applyFill="1" applyBorder="1" applyAlignment="1" applyProtection="1">
      <alignment horizontal="left" vertical="center" wrapText="1"/>
    </xf>
    <xf numFmtId="38" fontId="30" fillId="6" borderId="17" xfId="1" applyFont="1" applyFill="1" applyBorder="1" applyAlignment="1" applyProtection="1">
      <alignment horizontal="left" vertical="center" wrapText="1"/>
    </xf>
    <xf numFmtId="38" fontId="30" fillId="6" borderId="24" xfId="1" applyFont="1" applyFill="1" applyBorder="1" applyAlignment="1" applyProtection="1">
      <alignment horizontal="left" vertical="center" wrapText="1"/>
    </xf>
    <xf numFmtId="38" fontId="30" fillId="6" borderId="27" xfId="1" applyFont="1" applyFill="1" applyBorder="1" applyAlignment="1" applyProtection="1">
      <alignment horizontal="left" vertical="center" wrapText="1"/>
    </xf>
    <xf numFmtId="38" fontId="30" fillId="6" borderId="36" xfId="1" applyFont="1" applyFill="1" applyBorder="1" applyAlignment="1" applyProtection="1">
      <alignment horizontal="left" vertical="center" wrapText="1"/>
    </xf>
    <xf numFmtId="38" fontId="30" fillId="6" borderId="107" xfId="1" applyFont="1" applyFill="1" applyBorder="1" applyAlignment="1" applyProtection="1">
      <alignment horizontal="left" vertical="center" wrapText="1"/>
    </xf>
    <xf numFmtId="49" fontId="34" fillId="0" borderId="15" xfId="4" applyNumberFormat="1" applyFont="1" applyBorder="1" applyAlignment="1" applyProtection="1">
      <alignment horizontal="center" vertical="center" wrapText="1"/>
      <protection locked="0"/>
    </xf>
    <xf numFmtId="49" fontId="34" fillId="0" borderId="16" xfId="4" applyNumberFormat="1" applyFont="1" applyBorder="1" applyAlignment="1" applyProtection="1">
      <alignment horizontal="center" vertical="center" wrapText="1"/>
      <protection locked="0"/>
    </xf>
    <xf numFmtId="49" fontId="34" fillId="0" borderId="22" xfId="4" applyNumberFormat="1" applyFont="1" applyBorder="1" applyAlignment="1" applyProtection="1">
      <alignment horizontal="center" vertical="center" wrapText="1"/>
      <protection locked="0"/>
    </xf>
    <xf numFmtId="38" fontId="30" fillId="6" borderId="45" xfId="1" applyFont="1" applyFill="1" applyBorder="1" applyAlignment="1" applyProtection="1">
      <alignment horizontal="left" vertical="center" wrapText="1"/>
    </xf>
    <xf numFmtId="38" fontId="30" fillId="6" borderId="37" xfId="1" applyFont="1" applyFill="1" applyBorder="1" applyAlignment="1" applyProtection="1">
      <alignment horizontal="left" vertical="center"/>
    </xf>
    <xf numFmtId="38" fontId="30" fillId="6" borderId="39" xfId="1" applyFont="1" applyFill="1" applyBorder="1" applyAlignment="1" applyProtection="1">
      <alignment horizontal="left" vertical="center"/>
    </xf>
    <xf numFmtId="49" fontId="34" fillId="0" borderId="32" xfId="4" applyNumberFormat="1" applyFont="1" applyBorder="1" applyAlignment="1" applyProtection="1">
      <alignment horizontal="left" vertical="center" wrapText="1"/>
      <protection locked="0"/>
    </xf>
    <xf numFmtId="38" fontId="30" fillId="6" borderId="15" xfId="1" applyFont="1" applyFill="1" applyBorder="1" applyAlignment="1" applyProtection="1">
      <alignment horizontal="left" vertical="center"/>
    </xf>
    <xf numFmtId="38" fontId="30" fillId="6" borderId="16" xfId="1" applyFont="1" applyFill="1" applyBorder="1" applyAlignment="1" applyProtection="1">
      <alignment horizontal="left" vertical="center"/>
    </xf>
    <xf numFmtId="38" fontId="30" fillId="6" borderId="17" xfId="1" applyFont="1" applyFill="1" applyBorder="1" applyAlignment="1" applyProtection="1">
      <alignment horizontal="left" vertical="center"/>
    </xf>
    <xf numFmtId="179" fontId="15" fillId="0" borderId="12" xfId="4" applyNumberFormat="1" applyBorder="1" applyAlignment="1">
      <alignment horizontal="center" vertical="center"/>
    </xf>
    <xf numFmtId="179" fontId="15" fillId="0" borderId="13" xfId="4" applyNumberFormat="1" applyBorder="1" applyAlignment="1">
      <alignment horizontal="center" vertical="center"/>
    </xf>
    <xf numFmtId="179" fontId="15" fillId="0" borderId="19" xfId="4" applyNumberFormat="1" applyBorder="1" applyAlignment="1">
      <alignment horizontal="center" vertical="center"/>
    </xf>
    <xf numFmtId="38" fontId="15" fillId="0" borderId="12" xfId="8" applyFont="1" applyFill="1" applyBorder="1" applyAlignment="1" applyProtection="1">
      <alignment horizontal="center" vertical="center"/>
      <protection locked="0"/>
    </xf>
    <xf numFmtId="38" fontId="15" fillId="0" borderId="13" xfId="8" applyFont="1" applyFill="1" applyBorder="1" applyAlignment="1" applyProtection="1">
      <alignment horizontal="center" vertical="center"/>
      <protection locked="0"/>
    </xf>
    <xf numFmtId="38" fontId="15" fillId="0" borderId="19" xfId="8" applyFont="1" applyFill="1" applyBorder="1" applyAlignment="1" applyProtection="1">
      <alignment horizontal="center" vertical="center"/>
      <protection locked="0"/>
    </xf>
    <xf numFmtId="38" fontId="15" fillId="0" borderId="12" xfId="8" applyFont="1" applyBorder="1" applyAlignment="1" applyProtection="1">
      <alignment horizontal="right" vertical="center"/>
      <protection locked="0"/>
    </xf>
    <xf numFmtId="38" fontId="15" fillId="0" borderId="13" xfId="8" applyFont="1" applyBorder="1" applyAlignment="1" applyProtection="1">
      <alignment horizontal="right" vertical="center"/>
      <protection locked="0"/>
    </xf>
    <xf numFmtId="38" fontId="15" fillId="0" borderId="14" xfId="8" applyFont="1" applyBorder="1" applyAlignment="1" applyProtection="1">
      <alignment horizontal="right" vertical="center"/>
      <protection locked="0"/>
    </xf>
    <xf numFmtId="179" fontId="15" fillId="0" borderId="46" xfId="4" applyNumberFormat="1" applyBorder="1" applyAlignment="1" applyProtection="1">
      <alignment horizontal="center" vertical="center"/>
      <protection locked="0"/>
    </xf>
    <xf numFmtId="179" fontId="15" fillId="0" borderId="37" xfId="4" applyNumberFormat="1" applyBorder="1" applyAlignment="1" applyProtection="1">
      <alignment horizontal="center" vertical="center"/>
      <protection locked="0"/>
    </xf>
    <xf numFmtId="179" fontId="15" fillId="0" borderId="38" xfId="4" applyNumberFormat="1" applyBorder="1" applyAlignment="1" applyProtection="1">
      <alignment horizontal="center" vertical="center"/>
      <protection locked="0"/>
    </xf>
    <xf numFmtId="0" fontId="13" fillId="0" borderId="48" xfId="0" applyFont="1" applyBorder="1" applyAlignment="1" applyProtection="1">
      <alignment horizontal="center" vertical="center"/>
      <protection locked="0"/>
    </xf>
    <xf numFmtId="0" fontId="13" fillId="0" borderId="49" xfId="0" applyFont="1" applyBorder="1" applyAlignment="1" applyProtection="1">
      <alignment horizontal="center" vertical="center"/>
      <protection locked="0"/>
    </xf>
    <xf numFmtId="0" fontId="13" fillId="0" borderId="100" xfId="0" applyFont="1" applyBorder="1" applyAlignment="1" applyProtection="1">
      <alignment horizontal="center" vertical="center"/>
      <protection locked="0"/>
    </xf>
    <xf numFmtId="14" fontId="15" fillId="0" borderId="48" xfId="4" applyNumberFormat="1" applyBorder="1" applyAlignment="1" applyProtection="1">
      <alignment horizontal="center" vertical="center"/>
      <protection locked="0"/>
    </xf>
    <xf numFmtId="14" fontId="15" fillId="0" borderId="49" xfId="4" applyNumberFormat="1" applyBorder="1" applyAlignment="1" applyProtection="1">
      <alignment horizontal="center" vertical="center"/>
      <protection locked="0"/>
    </xf>
    <xf numFmtId="0" fontId="15" fillId="0" borderId="49" xfId="4" applyBorder="1" applyAlignment="1">
      <alignment horizontal="center" vertical="center"/>
    </xf>
    <xf numFmtId="14" fontId="15" fillId="0" borderId="49" xfId="4" applyNumberFormat="1" applyBorder="1" applyAlignment="1" applyProtection="1">
      <alignment horizontal="center" vertical="center"/>
      <protection locked="0" hidden="1"/>
    </xf>
    <xf numFmtId="14" fontId="15" fillId="0" borderId="100" xfId="4" applyNumberFormat="1" applyBorder="1" applyAlignment="1" applyProtection="1">
      <alignment horizontal="center" vertical="center"/>
      <protection locked="0" hidden="1"/>
    </xf>
    <xf numFmtId="179" fontId="15" fillId="0" borderId="48" xfId="4" applyNumberFormat="1" applyBorder="1" applyAlignment="1">
      <alignment horizontal="center" vertical="center"/>
    </xf>
    <xf numFmtId="179" fontId="15" fillId="0" borderId="49" xfId="4" applyNumberFormat="1" applyBorder="1" applyAlignment="1">
      <alignment horizontal="center" vertical="center"/>
    </xf>
    <xf numFmtId="179" fontId="15" fillId="0" borderId="100" xfId="4" applyNumberFormat="1" applyBorder="1" applyAlignment="1">
      <alignment horizontal="center" vertical="center"/>
    </xf>
    <xf numFmtId="38" fontId="15" fillId="0" borderId="48" xfId="8" applyFont="1" applyFill="1" applyBorder="1" applyAlignment="1" applyProtection="1">
      <alignment horizontal="center" vertical="center"/>
      <protection locked="0"/>
    </xf>
    <xf numFmtId="38" fontId="15" fillId="0" borderId="49" xfId="8" applyFont="1" applyFill="1" applyBorder="1" applyAlignment="1" applyProtection="1">
      <alignment horizontal="center" vertical="center"/>
      <protection locked="0"/>
    </xf>
    <xf numFmtId="38" fontId="15" fillId="0" borderId="100" xfId="8" applyFont="1" applyFill="1" applyBorder="1" applyAlignment="1" applyProtection="1">
      <alignment horizontal="center" vertical="center"/>
      <protection locked="0"/>
    </xf>
    <xf numFmtId="38" fontId="15" fillId="0" borderId="48" xfId="8" applyFont="1" applyBorder="1" applyAlignment="1" applyProtection="1">
      <alignment horizontal="right" vertical="center"/>
      <protection locked="0"/>
    </xf>
    <xf numFmtId="38" fontId="15" fillId="0" borderId="49" xfId="8" applyFont="1" applyBorder="1" applyAlignment="1" applyProtection="1">
      <alignment horizontal="right" vertical="center"/>
      <protection locked="0"/>
    </xf>
    <xf numFmtId="38" fontId="15" fillId="0" borderId="50" xfId="8" applyFont="1" applyBorder="1" applyAlignment="1" applyProtection="1">
      <alignment horizontal="right" vertical="center"/>
      <protection locked="0"/>
    </xf>
    <xf numFmtId="0" fontId="25" fillId="5" borderId="65" xfId="9" applyFont="1" applyFill="1" applyBorder="1" applyAlignment="1">
      <alignment horizontal="center" vertical="center"/>
    </xf>
    <xf numFmtId="0" fontId="25" fillId="5" borderId="16" xfId="9" applyFont="1" applyFill="1" applyBorder="1" applyAlignment="1">
      <alignment horizontal="center" vertical="center"/>
    </xf>
    <xf numFmtId="0" fontId="25" fillId="5" borderId="64" xfId="9" applyFont="1" applyFill="1" applyBorder="1" applyAlignment="1">
      <alignment horizontal="center" vertical="center"/>
    </xf>
    <xf numFmtId="0" fontId="25" fillId="5" borderId="62" xfId="9" applyFont="1" applyFill="1" applyBorder="1" applyAlignment="1">
      <alignment horizontal="center" vertical="center" wrapText="1"/>
    </xf>
    <xf numFmtId="0" fontId="25" fillId="5" borderId="75" xfId="9" applyFont="1" applyFill="1" applyBorder="1" applyAlignment="1">
      <alignment horizontal="center" vertical="center" wrapText="1"/>
    </xf>
    <xf numFmtId="0" fontId="25" fillId="5" borderId="60" xfId="5" applyFont="1" applyFill="1" applyBorder="1" applyAlignment="1">
      <alignment horizontal="center" vertical="center" wrapText="1"/>
    </xf>
    <xf numFmtId="0" fontId="46" fillId="0" borderId="60" xfId="9" applyFont="1" applyBorder="1" applyAlignment="1">
      <alignment horizontal="center" vertical="center" wrapText="1"/>
    </xf>
    <xf numFmtId="0" fontId="25" fillId="5" borderId="59" xfId="9" applyFont="1" applyFill="1" applyBorder="1" applyAlignment="1">
      <alignment horizontal="center" vertical="center"/>
    </xf>
    <xf numFmtId="0" fontId="25" fillId="5" borderId="67" xfId="9" applyFont="1" applyFill="1" applyBorder="1" applyAlignment="1">
      <alignment horizontal="center" vertical="center"/>
    </xf>
    <xf numFmtId="0" fontId="25" fillId="5" borderId="74" xfId="9" applyFont="1" applyFill="1" applyBorder="1" applyAlignment="1">
      <alignment horizontal="center" vertical="center"/>
    </xf>
    <xf numFmtId="0" fontId="25" fillId="5" borderId="60" xfId="3" applyFont="1" applyFill="1" applyBorder="1" applyAlignment="1">
      <alignment horizontal="center" vertical="center" wrapText="1"/>
    </xf>
    <xf numFmtId="49" fontId="25" fillId="5" borderId="61" xfId="3" applyNumberFormat="1" applyFont="1" applyFill="1" applyBorder="1" applyAlignment="1">
      <alignment horizontal="center" vertical="center" wrapText="1"/>
    </xf>
    <xf numFmtId="49" fontId="25" fillId="5" borderId="68" xfId="3" applyNumberFormat="1" applyFont="1" applyFill="1" applyBorder="1" applyAlignment="1">
      <alignment horizontal="center" vertical="center" wrapText="1"/>
    </xf>
    <xf numFmtId="49" fontId="25" fillId="5" borderId="71" xfId="3" applyNumberFormat="1" applyFont="1" applyFill="1" applyBorder="1" applyAlignment="1">
      <alignment horizontal="center" vertical="center" wrapText="1"/>
    </xf>
    <xf numFmtId="0" fontId="25" fillId="5" borderId="62" xfId="3" applyFont="1" applyFill="1" applyBorder="1" applyAlignment="1">
      <alignment horizontal="center" vertical="center" wrapText="1"/>
    </xf>
    <xf numFmtId="0" fontId="25" fillId="5" borderId="69" xfId="3" applyFont="1" applyFill="1" applyBorder="1" applyAlignment="1">
      <alignment horizontal="center" vertical="center" wrapText="1"/>
    </xf>
    <xf numFmtId="0" fontId="25" fillId="5" borderId="75" xfId="3" applyFont="1" applyFill="1" applyBorder="1" applyAlignment="1">
      <alignment horizontal="center" vertical="center" wrapText="1"/>
    </xf>
    <xf numFmtId="0" fontId="25" fillId="5" borderId="16" xfId="9" applyFont="1" applyFill="1" applyBorder="1" applyAlignment="1">
      <alignment horizontal="center" vertical="center" wrapText="1"/>
    </xf>
    <xf numFmtId="0" fontId="25" fillId="5" borderId="64" xfId="9" applyFont="1" applyFill="1" applyBorder="1" applyAlignment="1">
      <alignment horizontal="center" vertical="center" wrapText="1"/>
    </xf>
    <xf numFmtId="0" fontId="25" fillId="5" borderId="65" xfId="9" applyFont="1" applyFill="1" applyBorder="1" applyAlignment="1">
      <alignment horizontal="center" vertical="center" wrapText="1"/>
    </xf>
    <xf numFmtId="0" fontId="25" fillId="5" borderId="33" xfId="9" applyFont="1" applyFill="1" applyBorder="1" applyAlignment="1">
      <alignment horizontal="center" vertical="center" wrapText="1"/>
    </xf>
    <xf numFmtId="0" fontId="25" fillId="5" borderId="12" xfId="9" applyFont="1" applyFill="1" applyBorder="1" applyAlignment="1">
      <alignment horizontal="center" vertical="center" wrapText="1"/>
    </xf>
    <xf numFmtId="0" fontId="25" fillId="5" borderId="32" xfId="9" applyFont="1" applyFill="1" applyBorder="1" applyAlignment="1">
      <alignment horizontal="center" vertical="center" wrapText="1"/>
    </xf>
    <xf numFmtId="0" fontId="25" fillId="5" borderId="21" xfId="9" applyFont="1" applyFill="1" applyBorder="1" applyAlignment="1">
      <alignment horizontal="center" vertical="center" wrapText="1"/>
    </xf>
    <xf numFmtId="0" fontId="25" fillId="5" borderId="66" xfId="9" applyFont="1" applyFill="1" applyBorder="1" applyAlignment="1">
      <alignment horizontal="center" vertical="center" wrapText="1"/>
    </xf>
    <xf numFmtId="0" fontId="25" fillId="5" borderId="76" xfId="9" applyFont="1" applyFill="1" applyBorder="1" applyAlignment="1">
      <alignment horizontal="center" vertical="center" wrapText="1"/>
    </xf>
    <xf numFmtId="0" fontId="39" fillId="21" borderId="13" xfId="9" applyFont="1" applyFill="1" applyBorder="1" applyAlignment="1">
      <alignment horizontal="center"/>
    </xf>
    <xf numFmtId="0" fontId="0" fillId="0" borderId="13" xfId="0" applyBorder="1" applyAlignment="1">
      <alignment horizontal="center"/>
    </xf>
    <xf numFmtId="0" fontId="39" fillId="0" borderId="13" xfId="9" applyFont="1" applyBorder="1" applyAlignment="1">
      <alignment horizontal="center"/>
    </xf>
    <xf numFmtId="49" fontId="25" fillId="5" borderId="63" xfId="2" applyNumberFormat="1" applyFont="1" applyFill="1" applyBorder="1" applyAlignment="1">
      <alignment horizontal="center" vertical="center" wrapText="1"/>
    </xf>
    <xf numFmtId="49" fontId="25" fillId="5" borderId="29" xfId="2" applyNumberFormat="1" applyFont="1" applyFill="1" applyBorder="1" applyAlignment="1">
      <alignment horizontal="center" vertical="center" wrapText="1"/>
    </xf>
    <xf numFmtId="49" fontId="25" fillId="5" borderId="61" xfId="2" applyNumberFormat="1" applyFont="1" applyFill="1" applyBorder="1" applyAlignment="1">
      <alignment horizontal="center" vertical="center" wrapText="1"/>
    </xf>
    <xf numFmtId="49" fontId="25" fillId="5" borderId="70" xfId="2" applyNumberFormat="1" applyFont="1" applyFill="1" applyBorder="1" applyAlignment="1">
      <alignment horizontal="center" vertical="center" wrapText="1"/>
    </xf>
    <xf numFmtId="49" fontId="25" fillId="5" borderId="13" xfId="2" applyNumberFormat="1" applyFont="1" applyFill="1" applyBorder="1" applyAlignment="1">
      <alignment horizontal="center" vertical="center" wrapText="1"/>
    </xf>
    <xf numFmtId="49" fontId="25" fillId="5" borderId="71" xfId="2" applyNumberFormat="1" applyFont="1" applyFill="1" applyBorder="1" applyAlignment="1">
      <alignment horizontal="center" vertical="center" wrapText="1"/>
    </xf>
    <xf numFmtId="0" fontId="25" fillId="5" borderId="63" xfId="9" applyFont="1" applyFill="1" applyBorder="1" applyAlignment="1">
      <alignment horizontal="center" vertical="center" wrapText="1"/>
    </xf>
    <xf numFmtId="0" fontId="25" fillId="5" borderId="72" xfId="9" applyFont="1" applyFill="1" applyBorder="1" applyAlignment="1">
      <alignment horizontal="center" vertical="center" wrapText="1"/>
    </xf>
    <xf numFmtId="0" fontId="25" fillId="5" borderId="70" xfId="9" applyFont="1" applyFill="1" applyBorder="1" applyAlignment="1">
      <alignment horizontal="center" vertical="center" wrapText="1"/>
    </xf>
    <xf numFmtId="0" fontId="25" fillId="5" borderId="24" xfId="9" applyFont="1" applyFill="1" applyBorder="1" applyAlignment="1">
      <alignment horizontal="center" vertical="center" wrapText="1"/>
    </xf>
    <xf numFmtId="0" fontId="25" fillId="5" borderId="61" xfId="9" applyFont="1" applyFill="1" applyBorder="1" applyAlignment="1">
      <alignment horizontal="center" vertical="center" wrapText="1"/>
    </xf>
    <xf numFmtId="0" fontId="25" fillId="5" borderId="68" xfId="9" applyFont="1" applyFill="1" applyBorder="1" applyAlignment="1">
      <alignment horizontal="center" vertical="center" wrapText="1"/>
    </xf>
    <xf numFmtId="0" fontId="25" fillId="5" borderId="71" xfId="9" applyFont="1" applyFill="1" applyBorder="1" applyAlignment="1">
      <alignment horizontal="center" vertical="center" wrapText="1"/>
    </xf>
    <xf numFmtId="0" fontId="25" fillId="5" borderId="15" xfId="9" applyFont="1" applyFill="1" applyBorder="1" applyAlignment="1">
      <alignment horizontal="center" vertical="center" wrapText="1"/>
    </xf>
    <xf numFmtId="0" fontId="25" fillId="5" borderId="59" xfId="9" applyFont="1" applyFill="1" applyBorder="1" applyAlignment="1">
      <alignment horizontal="center" vertical="center" wrapText="1"/>
    </xf>
    <xf numFmtId="0" fontId="25" fillId="5" borderId="74" xfId="9" applyFont="1" applyFill="1" applyBorder="1" applyAlignment="1">
      <alignment horizontal="center" vertical="center" wrapText="1"/>
    </xf>
    <xf numFmtId="0" fontId="25" fillId="5" borderId="66" xfId="3" applyFont="1" applyFill="1" applyBorder="1" applyAlignment="1">
      <alignment horizontal="center" vertical="center"/>
    </xf>
    <xf numFmtId="0" fontId="25" fillId="5" borderId="73" xfId="3" applyFont="1" applyFill="1" applyBorder="1" applyAlignment="1">
      <alignment horizontal="center" vertical="center"/>
    </xf>
    <xf numFmtId="0" fontId="25" fillId="5" borderId="76" xfId="3" applyFont="1" applyFill="1" applyBorder="1" applyAlignment="1">
      <alignment horizontal="center" vertical="center"/>
    </xf>
    <xf numFmtId="0" fontId="25" fillId="5" borderId="55" xfId="9" applyFont="1" applyFill="1" applyBorder="1" applyAlignment="1">
      <alignment horizontal="center" vertical="center" wrapText="1"/>
    </xf>
    <xf numFmtId="0" fontId="25" fillId="5" borderId="67" xfId="9" applyFont="1" applyFill="1" applyBorder="1" applyAlignment="1">
      <alignment horizontal="center" vertical="center" wrapText="1"/>
    </xf>
    <xf numFmtId="0" fontId="25" fillId="5" borderId="61" xfId="9" applyFont="1" applyFill="1" applyBorder="1" applyAlignment="1">
      <alignment horizontal="center" vertical="center"/>
    </xf>
    <xf numFmtId="0" fontId="37" fillId="11" borderId="12" xfId="0" applyFont="1" applyFill="1" applyBorder="1" applyAlignment="1">
      <alignment horizontal="center" vertical="center"/>
    </xf>
    <xf numFmtId="0" fontId="37" fillId="11" borderId="13" xfId="0" applyFont="1" applyFill="1" applyBorder="1" applyAlignment="1">
      <alignment horizontal="center" vertical="center"/>
    </xf>
    <xf numFmtId="0" fontId="18" fillId="0" borderId="0" xfId="0" applyFont="1" applyAlignment="1" applyProtection="1">
      <alignment horizontal="center" vertical="center" wrapText="1"/>
      <protection hidden="1"/>
    </xf>
    <xf numFmtId="0" fontId="18" fillId="0" borderId="0" xfId="0" applyFont="1" applyAlignment="1" applyProtection="1">
      <alignment horizontal="center" vertical="center"/>
      <protection hidden="1"/>
    </xf>
    <xf numFmtId="0" fontId="34" fillId="0" borderId="0" xfId="0" applyFont="1" applyAlignment="1" applyProtection="1">
      <alignment horizontal="center" vertical="center" wrapText="1"/>
      <protection hidden="1"/>
    </xf>
    <xf numFmtId="0" fontId="83" fillId="2" borderId="51" xfId="4" applyFont="1" applyFill="1" applyBorder="1" applyAlignment="1">
      <alignment vertical="center"/>
    </xf>
    <xf numFmtId="0" fontId="83" fillId="2" borderId="9" xfId="4" applyFont="1" applyFill="1" applyBorder="1" applyAlignment="1">
      <alignment vertical="center"/>
    </xf>
    <xf numFmtId="0" fontId="83" fillId="2" borderId="52" xfId="4" applyFont="1" applyFill="1" applyBorder="1" applyAlignment="1">
      <alignment vertical="center"/>
    </xf>
    <xf numFmtId="0" fontId="26" fillId="3" borderId="112" xfId="0" applyFont="1" applyFill="1" applyBorder="1" applyAlignment="1">
      <alignment horizontal="left" vertical="center" wrapText="1"/>
    </xf>
    <xf numFmtId="0" fontId="26" fillId="3" borderId="113" xfId="0" applyFont="1" applyFill="1" applyBorder="1" applyAlignment="1">
      <alignment horizontal="left" vertical="center" wrapText="1"/>
    </xf>
    <xf numFmtId="0" fontId="13" fillId="0" borderId="113" xfId="0" applyFont="1" applyBorder="1" applyAlignment="1" applyProtection="1">
      <alignment horizontal="left" vertical="center" wrapText="1"/>
      <protection hidden="1"/>
    </xf>
    <xf numFmtId="49" fontId="30" fillId="25" borderId="15" xfId="2" applyNumberFormat="1" applyFont="1" applyFill="1" applyBorder="1" applyAlignment="1">
      <alignment horizontal="center" vertical="center" wrapText="1"/>
    </xf>
    <xf numFmtId="49" fontId="30" fillId="25" borderId="16" xfId="2" applyNumberFormat="1" applyFont="1" applyFill="1" applyBorder="1" applyAlignment="1">
      <alignment horizontal="center" vertical="center" wrapText="1"/>
    </xf>
    <xf numFmtId="49" fontId="30" fillId="25" borderId="17" xfId="2" applyNumberFormat="1" applyFont="1" applyFill="1" applyBorder="1" applyAlignment="1">
      <alignment horizontal="center" vertical="center" wrapText="1"/>
    </xf>
    <xf numFmtId="0" fontId="26" fillId="3" borderId="23" xfId="0" applyFont="1" applyFill="1" applyBorder="1" applyAlignment="1">
      <alignment horizontal="left" vertical="center" wrapText="1"/>
    </xf>
    <xf numFmtId="0" fontId="26" fillId="3" borderId="24" xfId="0" applyFont="1" applyFill="1" applyBorder="1" applyAlignment="1">
      <alignment horizontal="left" vertical="center" wrapText="1"/>
    </xf>
    <xf numFmtId="0" fontId="13" fillId="0" borderId="15" xfId="0"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0" fontId="13" fillId="0" borderId="22" xfId="0" applyFont="1" applyBorder="1" applyAlignment="1" applyProtection="1">
      <alignment horizontal="center" vertical="center" wrapText="1"/>
      <protection locked="0"/>
    </xf>
    <xf numFmtId="49" fontId="30" fillId="25" borderId="15" xfId="2" applyNumberFormat="1" applyFont="1" applyFill="1" applyBorder="1" applyAlignment="1">
      <alignment horizontal="left" vertical="center" wrapText="1"/>
    </xf>
    <xf numFmtId="49" fontId="30" fillId="25" borderId="16" xfId="2" applyNumberFormat="1" applyFont="1" applyFill="1" applyBorder="1" applyAlignment="1">
      <alignment horizontal="left" vertical="center" wrapText="1"/>
    </xf>
    <xf numFmtId="49" fontId="30" fillId="25" borderId="17" xfId="2" applyNumberFormat="1" applyFont="1" applyFill="1" applyBorder="1" applyAlignment="1">
      <alignment horizontal="left" vertical="center" wrapText="1"/>
    </xf>
    <xf numFmtId="0" fontId="90" fillId="0" borderId="0" xfId="6" applyFont="1" applyAlignment="1" applyProtection="1">
      <alignment horizontal="center" vertical="top"/>
      <protection hidden="1"/>
    </xf>
    <xf numFmtId="0" fontId="13" fillId="3" borderId="24" xfId="0" applyFont="1" applyFill="1" applyBorder="1" applyAlignment="1">
      <alignment horizontal="center" vertical="center" wrapText="1"/>
    </xf>
    <xf numFmtId="0" fontId="13" fillId="0" borderId="24" xfId="0" applyFont="1" applyBorder="1" applyAlignment="1" applyProtection="1">
      <alignment horizontal="center" vertical="center" wrapText="1"/>
      <protection locked="0"/>
    </xf>
    <xf numFmtId="0" fontId="16" fillId="2" borderId="24" xfId="4" applyFont="1" applyFill="1" applyBorder="1" applyAlignment="1">
      <alignment vertical="center" wrapText="1"/>
    </xf>
    <xf numFmtId="0" fontId="16" fillId="2" borderId="24" xfId="4" applyFont="1" applyFill="1" applyBorder="1" applyAlignment="1">
      <alignment vertical="center"/>
    </xf>
    <xf numFmtId="0" fontId="26" fillId="3" borderId="24" xfId="0" applyFont="1" applyFill="1" applyBorder="1" applyAlignment="1">
      <alignment horizontal="center" vertical="center" wrapText="1"/>
    </xf>
    <xf numFmtId="49" fontId="30" fillId="25" borderId="24" xfId="2" applyNumberFormat="1" applyFont="1" applyFill="1" applyBorder="1" applyAlignment="1">
      <alignment horizontal="left" vertical="center" wrapText="1"/>
    </xf>
    <xf numFmtId="0" fontId="27" fillId="3" borderId="24" xfId="4" applyFont="1" applyFill="1" applyBorder="1" applyAlignment="1" applyProtection="1">
      <alignment horizontal="center" vertical="center" shrinkToFit="1"/>
      <protection hidden="1"/>
    </xf>
    <xf numFmtId="0" fontId="27" fillId="3" borderId="24" xfId="0" applyFont="1" applyFill="1" applyBorder="1" applyAlignment="1" applyProtection="1">
      <alignment horizontal="center" vertical="center" shrinkToFit="1"/>
      <protection hidden="1"/>
    </xf>
    <xf numFmtId="179" fontId="15" fillId="0" borderId="24" xfId="4" applyNumberFormat="1" applyBorder="1" applyAlignment="1" applyProtection="1">
      <alignment horizontal="left" vertical="center" shrinkToFit="1"/>
      <protection hidden="1"/>
    </xf>
    <xf numFmtId="0" fontId="15" fillId="0" borderId="24" xfId="0" applyFont="1" applyBorder="1" applyAlignment="1" applyProtection="1">
      <alignment horizontal="center" vertical="center"/>
      <protection hidden="1"/>
    </xf>
    <xf numFmtId="178" fontId="15" fillId="0" borderId="15" xfId="0" applyNumberFormat="1" applyFont="1" applyBorder="1" applyAlignment="1" applyProtection="1">
      <alignment horizontal="center" vertical="center" shrinkToFit="1"/>
      <protection hidden="1"/>
    </xf>
    <xf numFmtId="178" fontId="15" fillId="0" borderId="16" xfId="0" applyNumberFormat="1" applyFont="1" applyBorder="1" applyAlignment="1" applyProtection="1">
      <alignment horizontal="center" vertical="center" shrinkToFit="1"/>
      <protection hidden="1"/>
    </xf>
    <xf numFmtId="178" fontId="15" fillId="0" borderId="22" xfId="0" applyNumberFormat="1" applyFont="1" applyBorder="1" applyAlignment="1" applyProtection="1">
      <alignment horizontal="center" vertical="center" shrinkToFit="1"/>
      <protection hidden="1"/>
    </xf>
    <xf numFmtId="180" fontId="30" fillId="25" borderId="24" xfId="4" applyNumberFormat="1" applyFont="1" applyFill="1" applyBorder="1" applyAlignment="1" applyProtection="1">
      <alignment horizontal="left" vertical="center" wrapText="1"/>
      <protection hidden="1"/>
    </xf>
    <xf numFmtId="179" fontId="15" fillId="0" borderId="24" xfId="4" applyNumberFormat="1" applyBorder="1" applyAlignment="1" applyProtection="1">
      <alignment horizontal="center" vertical="center" shrinkToFit="1"/>
      <protection hidden="1"/>
    </xf>
    <xf numFmtId="0" fontId="27" fillId="3" borderId="15" xfId="4" applyFont="1" applyFill="1" applyBorder="1" applyAlignment="1" applyProtection="1">
      <alignment horizontal="center" vertical="center" shrinkToFit="1"/>
      <protection hidden="1"/>
    </xf>
    <xf numFmtId="0" fontId="27" fillId="3" borderId="16" xfId="4" applyFont="1" applyFill="1" applyBorder="1" applyAlignment="1" applyProtection="1">
      <alignment horizontal="center" vertical="center" shrinkToFit="1"/>
      <protection hidden="1"/>
    </xf>
    <xf numFmtId="0" fontId="27" fillId="3" borderId="22" xfId="4" applyFont="1" applyFill="1" applyBorder="1" applyAlignment="1" applyProtection="1">
      <alignment horizontal="center" vertical="center" shrinkToFit="1"/>
      <protection hidden="1"/>
    </xf>
    <xf numFmtId="0" fontId="16" fillId="2" borderId="24" xfId="4" applyFont="1" applyFill="1" applyBorder="1" applyAlignment="1" applyProtection="1">
      <alignment vertical="center"/>
      <protection hidden="1"/>
    </xf>
    <xf numFmtId="180" fontId="30" fillId="25" borderId="24" xfId="4" applyNumberFormat="1" applyFont="1" applyFill="1" applyBorder="1" applyAlignment="1" applyProtection="1">
      <alignment horizontal="left" vertical="center"/>
      <protection hidden="1"/>
    </xf>
    <xf numFmtId="179" fontId="15" fillId="0" borderId="15" xfId="4" applyNumberFormat="1" applyBorder="1" applyAlignment="1" applyProtection="1">
      <alignment horizontal="left" vertical="center" shrinkToFit="1"/>
      <protection hidden="1"/>
    </xf>
    <xf numFmtId="179" fontId="15" fillId="0" borderId="16" xfId="4" applyNumberFormat="1" applyBorder="1" applyAlignment="1" applyProtection="1">
      <alignment horizontal="left" vertical="center" shrinkToFit="1"/>
      <protection hidden="1"/>
    </xf>
    <xf numFmtId="179" fontId="15" fillId="0" borderId="22" xfId="4" applyNumberFormat="1" applyBorder="1" applyAlignment="1" applyProtection="1">
      <alignment horizontal="left" vertical="center" shrinkToFit="1"/>
      <protection hidden="1"/>
    </xf>
    <xf numFmtId="49" fontId="44" fillId="25" borderId="12" xfId="7" applyNumberFormat="1" applyFont="1" applyFill="1" applyBorder="1" applyAlignment="1">
      <alignment horizontal="left" vertical="center" wrapText="1"/>
    </xf>
    <xf numFmtId="49" fontId="30" fillId="25" borderId="13" xfId="7" applyNumberFormat="1" applyFont="1" applyFill="1" applyBorder="1" applyAlignment="1">
      <alignment horizontal="left" vertical="center" wrapText="1"/>
    </xf>
    <xf numFmtId="49" fontId="30" fillId="25" borderId="14" xfId="7" applyNumberFormat="1" applyFont="1" applyFill="1" applyBorder="1" applyAlignment="1">
      <alignment horizontal="left" vertical="center" wrapText="1"/>
    </xf>
    <xf numFmtId="49" fontId="44" fillId="25" borderId="15" xfId="2" applyNumberFormat="1" applyFont="1" applyFill="1" applyBorder="1" applyAlignment="1">
      <alignment horizontal="left" vertical="center" wrapText="1"/>
    </xf>
    <xf numFmtId="49" fontId="44" fillId="25" borderId="16" xfId="2" applyNumberFormat="1" applyFont="1" applyFill="1" applyBorder="1" applyAlignment="1">
      <alignment horizontal="left" vertical="center" wrapText="1"/>
    </xf>
    <xf numFmtId="49" fontId="44" fillId="25" borderId="17" xfId="2" applyNumberFormat="1" applyFont="1" applyFill="1" applyBorder="1" applyAlignment="1">
      <alignment horizontal="left" vertical="center" wrapText="1"/>
    </xf>
    <xf numFmtId="0" fontId="13" fillId="0" borderId="0" xfId="0" quotePrefix="1"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85" fillId="0" borderId="0" xfId="0" applyFont="1" applyAlignment="1">
      <alignment horizontal="left" wrapText="1"/>
    </xf>
    <xf numFmtId="0" fontId="22" fillId="4" borderId="9" xfId="4" applyFont="1" applyFill="1" applyBorder="1" applyAlignment="1" applyProtection="1">
      <alignment horizontal="left" vertical="center" wrapText="1"/>
      <protection hidden="1"/>
    </xf>
    <xf numFmtId="0" fontId="22" fillId="4" borderId="52" xfId="4" applyFont="1" applyFill="1" applyBorder="1" applyAlignment="1" applyProtection="1">
      <alignment horizontal="left" vertical="center" wrapText="1"/>
      <protection hidden="1"/>
    </xf>
    <xf numFmtId="49" fontId="27" fillId="5" borderId="28" xfId="2" applyNumberFormat="1" applyFont="1" applyFill="1" applyBorder="1" applyAlignment="1">
      <alignment horizontal="center" vertical="center" wrapText="1"/>
    </xf>
    <xf numFmtId="49" fontId="27" fillId="5" borderId="29" xfId="2" applyNumberFormat="1" applyFont="1" applyFill="1" applyBorder="1" applyAlignment="1">
      <alignment horizontal="center" vertical="center" wrapText="1"/>
    </xf>
    <xf numFmtId="49" fontId="27" fillId="5" borderId="30" xfId="2" applyNumberFormat="1" applyFont="1" applyFill="1" applyBorder="1" applyAlignment="1">
      <alignment horizontal="center" vertical="center" wrapText="1"/>
    </xf>
    <xf numFmtId="49" fontId="27" fillId="5" borderId="10" xfId="2" applyNumberFormat="1" applyFont="1" applyFill="1" applyBorder="1" applyAlignment="1">
      <alignment horizontal="center" vertical="center" wrapText="1"/>
    </xf>
    <xf numFmtId="49" fontId="27" fillId="5" borderId="0" xfId="2" applyNumberFormat="1" applyFont="1" applyFill="1" applyAlignment="1">
      <alignment horizontal="center" vertical="center" wrapText="1"/>
    </xf>
    <xf numFmtId="49" fontId="27" fillId="5" borderId="11" xfId="2" applyNumberFormat="1" applyFont="1" applyFill="1" applyBorder="1" applyAlignment="1">
      <alignment horizontal="center" vertical="center" wrapText="1"/>
    </xf>
    <xf numFmtId="49" fontId="27" fillId="5" borderId="18" xfId="2" applyNumberFormat="1" applyFont="1" applyFill="1" applyBorder="1" applyAlignment="1">
      <alignment horizontal="center" vertical="center" wrapText="1"/>
    </xf>
    <xf numFmtId="49" fontId="27" fillId="5" borderId="13" xfId="2" applyNumberFormat="1" applyFont="1" applyFill="1" applyBorder="1" applyAlignment="1">
      <alignment horizontal="center" vertical="center" wrapText="1"/>
    </xf>
    <xf numFmtId="49" fontId="27" fillId="5" borderId="19" xfId="2" applyNumberFormat="1" applyFont="1" applyFill="1" applyBorder="1" applyAlignment="1">
      <alignment horizontal="center" vertical="center" wrapText="1"/>
    </xf>
    <xf numFmtId="49" fontId="30" fillId="25" borderId="27" xfId="2" applyNumberFormat="1" applyFont="1" applyFill="1" applyBorder="1" applyAlignment="1">
      <alignment horizontal="left" vertical="center" wrapText="1"/>
    </xf>
    <xf numFmtId="49" fontId="30" fillId="25" borderId="15" xfId="7" applyNumberFormat="1" applyFont="1" applyFill="1" applyBorder="1" applyAlignment="1">
      <alignment horizontal="left" vertical="center" wrapText="1"/>
    </xf>
    <xf numFmtId="49" fontId="30" fillId="25" borderId="16" xfId="7" applyNumberFormat="1" applyFont="1" applyFill="1" applyBorder="1" applyAlignment="1">
      <alignment horizontal="left" vertical="center" wrapText="1"/>
    </xf>
    <xf numFmtId="49" fontId="30" fillId="25" borderId="17" xfId="7" applyNumberFormat="1" applyFont="1" applyFill="1" applyBorder="1" applyAlignment="1">
      <alignment horizontal="left" vertical="center" wrapText="1"/>
    </xf>
    <xf numFmtId="49" fontId="30" fillId="25" borderId="33" xfId="7" applyNumberFormat="1" applyFont="1" applyFill="1" applyBorder="1" applyAlignment="1">
      <alignment horizontal="left" vertical="center" wrapText="1"/>
    </xf>
    <xf numFmtId="49" fontId="30" fillId="25" borderId="29" xfId="7" applyNumberFormat="1" applyFont="1" applyFill="1" applyBorder="1" applyAlignment="1">
      <alignment horizontal="left" vertical="center" wrapText="1"/>
    </xf>
    <xf numFmtId="49" fontId="30" fillId="25" borderId="108" xfId="7" applyNumberFormat="1" applyFont="1" applyFill="1" applyBorder="1" applyAlignment="1">
      <alignment horizontal="left" vertical="center" wrapText="1"/>
    </xf>
    <xf numFmtId="0" fontId="27" fillId="3" borderId="40" xfId="0" applyFont="1" applyFill="1" applyBorder="1" applyAlignment="1">
      <alignment horizontal="center" vertical="center" shrinkToFit="1"/>
    </xf>
    <xf numFmtId="0" fontId="27" fillId="3" borderId="41" xfId="0" applyFont="1" applyFill="1" applyBorder="1" applyAlignment="1">
      <alignment horizontal="center" vertical="center" shrinkToFit="1"/>
    </xf>
    <xf numFmtId="179" fontId="15" fillId="0" borderId="24" xfId="4" applyNumberFormat="1" applyBorder="1" applyAlignment="1">
      <alignment horizontal="left" vertical="center" shrinkToFit="1"/>
    </xf>
    <xf numFmtId="0" fontId="30" fillId="17" borderId="45" xfId="0" applyFont="1" applyFill="1" applyBorder="1" applyAlignment="1" applyProtection="1">
      <alignment horizontal="center" vertical="center" wrapText="1" shrinkToFit="1"/>
      <protection hidden="1"/>
    </xf>
    <xf numFmtId="0" fontId="30" fillId="17" borderId="37" xfId="0" applyFont="1" applyFill="1" applyBorder="1" applyAlignment="1" applyProtection="1">
      <alignment horizontal="center" vertical="center" wrapText="1" shrinkToFit="1"/>
      <protection hidden="1"/>
    </xf>
    <xf numFmtId="0" fontId="30" fillId="17" borderId="38" xfId="0" applyFont="1" applyFill="1" applyBorder="1" applyAlignment="1" applyProtection="1">
      <alignment horizontal="center" vertical="center" wrapText="1" shrinkToFit="1"/>
      <protection hidden="1"/>
    </xf>
    <xf numFmtId="0" fontId="13" fillId="0" borderId="45" xfId="0" applyFont="1" applyBorder="1" applyAlignment="1" applyProtection="1">
      <alignment horizontal="center" vertical="center"/>
      <protection locked="0"/>
    </xf>
    <xf numFmtId="0" fontId="13" fillId="0" borderId="37"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15" fillId="0" borderId="36" xfId="0" applyFont="1" applyBorder="1" applyAlignment="1" applyProtection="1">
      <alignment horizontal="center" vertical="center"/>
      <protection locked="0"/>
    </xf>
    <xf numFmtId="179" fontId="34" fillId="0" borderId="45" xfId="4" applyNumberFormat="1" applyFont="1" applyBorder="1" applyAlignment="1" applyProtection="1">
      <alignment horizontal="left" vertical="center" wrapText="1"/>
      <protection hidden="1"/>
    </xf>
    <xf numFmtId="179" fontId="34" fillId="0" borderId="37" xfId="4" applyNumberFormat="1" applyFont="1" applyBorder="1" applyAlignment="1" applyProtection="1">
      <alignment horizontal="left" vertical="center" wrapText="1"/>
      <protection hidden="1"/>
    </xf>
    <xf numFmtId="179" fontId="34" fillId="0" borderId="38" xfId="4" applyNumberFormat="1" applyFont="1" applyBorder="1" applyAlignment="1" applyProtection="1">
      <alignment horizontal="left" vertical="center" wrapText="1"/>
      <protection hidden="1"/>
    </xf>
    <xf numFmtId="38" fontId="30" fillId="25" borderId="36" xfId="1" applyFont="1" applyFill="1" applyBorder="1" applyAlignment="1" applyProtection="1">
      <alignment horizontal="left" vertical="center" wrapText="1"/>
    </xf>
    <xf numFmtId="38" fontId="30" fillId="25" borderId="107" xfId="1" applyFont="1" applyFill="1" applyBorder="1" applyAlignment="1" applyProtection="1">
      <alignment horizontal="left" vertical="center" wrapText="1"/>
    </xf>
    <xf numFmtId="179" fontId="34" fillId="0" borderId="15" xfId="4" applyNumberFormat="1" applyFont="1" applyBorder="1" applyAlignment="1" applyProtection="1">
      <alignment horizontal="left" vertical="center" wrapText="1"/>
      <protection hidden="1"/>
    </xf>
    <xf numFmtId="179" fontId="34" fillId="0" borderId="16" xfId="4" applyNumberFormat="1" applyFont="1" applyBorder="1" applyAlignment="1" applyProtection="1">
      <alignment horizontal="left" vertical="center" wrapText="1"/>
      <protection hidden="1"/>
    </xf>
    <xf numFmtId="179" fontId="34" fillId="0" borderId="22" xfId="4" applyNumberFormat="1" applyFont="1" applyBorder="1" applyAlignment="1" applyProtection="1">
      <alignment horizontal="left" vertical="center" wrapText="1"/>
      <protection hidden="1"/>
    </xf>
    <xf numFmtId="38" fontId="40" fillId="25" borderId="24" xfId="1" applyFont="1" applyFill="1" applyBorder="1" applyAlignment="1" applyProtection="1">
      <alignment horizontal="left" vertical="center"/>
    </xf>
    <xf numFmtId="38" fontId="40" fillId="25" borderId="27" xfId="1" applyFont="1" applyFill="1" applyBorder="1" applyAlignment="1" applyProtection="1">
      <alignment horizontal="left" vertical="center"/>
    </xf>
    <xf numFmtId="38" fontId="30" fillId="25" borderId="15" xfId="1" applyFont="1" applyFill="1" applyBorder="1" applyAlignment="1" applyProtection="1">
      <alignment horizontal="left" vertical="center" wrapText="1"/>
    </xf>
    <xf numFmtId="38" fontId="30" fillId="25" borderId="16" xfId="1" applyFont="1" applyFill="1" applyBorder="1" applyAlignment="1" applyProtection="1">
      <alignment horizontal="left" vertical="center" wrapText="1"/>
    </xf>
    <xf numFmtId="38" fontId="30" fillId="25" borderId="17" xfId="1" applyFont="1" applyFill="1" applyBorder="1" applyAlignment="1" applyProtection="1">
      <alignment horizontal="left" vertical="center" wrapText="1"/>
    </xf>
    <xf numFmtId="179" fontId="34" fillId="0" borderId="21" xfId="4" applyNumberFormat="1" applyFont="1" applyBorder="1" applyAlignment="1" applyProtection="1">
      <alignment horizontal="left" vertical="center" wrapText="1"/>
      <protection hidden="1"/>
    </xf>
    <xf numFmtId="38" fontId="40" fillId="25" borderId="21" xfId="1" applyFont="1" applyFill="1" applyBorder="1" applyAlignment="1" applyProtection="1">
      <alignment horizontal="left" vertical="center"/>
    </xf>
    <xf numFmtId="38" fontId="40" fillId="25" borderId="25" xfId="1" applyFont="1" applyFill="1" applyBorder="1" applyAlignment="1" applyProtection="1">
      <alignment horizontal="left" vertical="center"/>
    </xf>
    <xf numFmtId="0" fontId="30" fillId="25" borderId="24" xfId="0" applyFont="1" applyFill="1" applyBorder="1" applyAlignment="1" applyProtection="1">
      <alignment horizontal="left" vertical="center" wrapText="1" shrinkToFit="1"/>
      <protection hidden="1"/>
    </xf>
    <xf numFmtId="0" fontId="30" fillId="25" borderId="27" xfId="0" applyFont="1" applyFill="1" applyBorder="1" applyAlignment="1" applyProtection="1">
      <alignment horizontal="left" vertical="center" wrapText="1" shrinkToFit="1"/>
      <protection hidden="1"/>
    </xf>
    <xf numFmtId="179" fontId="15" fillId="0" borderId="54" xfId="4" applyNumberFormat="1" applyBorder="1" applyAlignment="1">
      <alignment horizontal="left" vertical="center" shrinkToFit="1"/>
    </xf>
    <xf numFmtId="0" fontId="30" fillId="25" borderId="54" xfId="0" applyFont="1" applyFill="1" applyBorder="1" applyAlignment="1" applyProtection="1">
      <alignment horizontal="left" vertical="center" wrapText="1" shrinkToFit="1"/>
      <protection hidden="1"/>
    </xf>
    <xf numFmtId="0" fontId="30" fillId="25" borderId="109" xfId="0" applyFont="1" applyFill="1" applyBorder="1" applyAlignment="1" applyProtection="1">
      <alignment horizontal="left" vertical="center" wrapText="1" shrinkToFit="1"/>
      <protection hidden="1"/>
    </xf>
    <xf numFmtId="49" fontId="30" fillId="25" borderId="45" xfId="2" applyNumberFormat="1" applyFont="1" applyFill="1" applyBorder="1" applyAlignment="1">
      <alignment horizontal="left" vertical="center" wrapText="1"/>
    </xf>
    <xf numFmtId="49" fontId="30" fillId="25" borderId="37" xfId="2" applyNumberFormat="1" applyFont="1" applyFill="1" applyBorder="1" applyAlignment="1">
      <alignment horizontal="left" vertical="center" wrapText="1"/>
    </xf>
    <xf numFmtId="49" fontId="30" fillId="25" borderId="39" xfId="2" applyNumberFormat="1" applyFont="1" applyFill="1" applyBorder="1" applyAlignment="1">
      <alignment horizontal="left" vertical="center" wrapText="1"/>
    </xf>
    <xf numFmtId="0" fontId="0" fillId="0" borderId="121" xfId="0" applyBorder="1" applyAlignment="1">
      <alignment horizontal="center" shrinkToFit="1"/>
    </xf>
    <xf numFmtId="0" fontId="0" fillId="0" borderId="118" xfId="0" applyBorder="1" applyAlignment="1">
      <alignment horizontal="center" shrinkToFit="1"/>
    </xf>
    <xf numFmtId="0" fontId="0" fillId="0" borderId="125" xfId="0" applyBorder="1" applyAlignment="1">
      <alignment horizontal="center" shrinkToFit="1"/>
    </xf>
    <xf numFmtId="0" fontId="0" fillId="0" borderId="126" xfId="0" applyBorder="1" applyAlignment="1">
      <alignment horizontal="center" shrinkToFit="1"/>
    </xf>
  </cellXfs>
  <cellStyles count="23">
    <cellStyle name="ハイパーリンク" xfId="6" builtinId="8"/>
    <cellStyle name="ハイパーリンク 2" xfId="11" xr:uid="{C809FD8A-EC1F-47E7-A75E-61AE714CE1BC}"/>
    <cellStyle name="ハイパーリンク 3" xfId="10" xr:uid="{DE2CF56D-7E6E-409F-BCA3-41DFB37DDF1F}"/>
    <cellStyle name="ハイパーリンク 4" xfId="12" xr:uid="{2CD6F594-4EF8-4530-A36B-8859104C8B41}"/>
    <cellStyle name="桁区切り" xfId="1" builtinId="6"/>
    <cellStyle name="桁区切り 2" xfId="8" xr:uid="{71950CC7-1361-4B40-92F1-04305C9A864D}"/>
    <cellStyle name="標準" xfId="0" builtinId="0"/>
    <cellStyle name="標準 2" xfId="9" xr:uid="{95E5AA64-C42F-4F2F-8B67-C5AA464C43A7}"/>
    <cellStyle name="標準 3" xfId="13" xr:uid="{4575B821-307C-4166-A7C3-D28F8828B028}"/>
    <cellStyle name="標準 3 2" xfId="14" xr:uid="{92E7AFDA-9CF4-45A0-896C-14B907C188C5}"/>
    <cellStyle name="標準 3 3" xfId="15" xr:uid="{9085A16E-0066-4F77-8C43-4CB667DD9805}"/>
    <cellStyle name="標準 3 3 2" xfId="16" xr:uid="{5FA46C79-64C6-4D2D-82BB-E7BF9ADCBB7C}"/>
    <cellStyle name="標準 3 3 2 2" xfId="17" xr:uid="{7FE01140-0A5D-4391-A520-72E5B3D41CB8}"/>
    <cellStyle name="標準 3 3 2 3" xfId="18" xr:uid="{6E23E656-A77C-4E6F-9A44-7D74C5C12E0E}"/>
    <cellStyle name="標準 3 3 2 3 2" xfId="19" xr:uid="{5706749B-1566-4962-8BBB-1A47889B657F}"/>
    <cellStyle name="標準 3 3 2 3 2 2" xfId="20" xr:uid="{A81335F7-9CE1-420F-969E-8B8871E896EA}"/>
    <cellStyle name="標準 3 3 2 3 2 2 2" xfId="21" xr:uid="{43F3C854-518C-4D6A-A65C-89D0468F0009}"/>
    <cellStyle name="標準 3 3 2 3 2 2 2 2" xfId="22" xr:uid="{CB3FBBD9-A27C-40D6-9170-FE3F6B9479DB}"/>
    <cellStyle name="標準_06072002_ASP_vpn-appli_common_shinki100409" xfId="4" xr:uid="{2E316250-75DC-443D-B3FD-B59471924B2F}"/>
    <cellStyle name="標準_06072002_ASP_vpn-appli_common_shinki100409_改修20101117-2000＠NAT事業者申込_NEW(案)" xfId="5" xr:uid="{937C9375-6C02-4ACD-A4B3-614F258C5062}"/>
    <cellStyle name="標準_06072002_ASP_vpn-appli_common_shinki100409_改修20101117-2000＠NAT事業者申込_NEW(案)_【変更】事業者_VPN接続専用申込書_20101125" xfId="7" xr:uid="{248F7F88-C0EE-47EE-AC25-5288A87BFCA4}"/>
    <cellStyle name="標準_236BBAチェックシート20040802" xfId="3" xr:uid="{F322B977-A7E7-4F35-88EB-6251221F9343}"/>
    <cellStyle name="標準_改修20101117-2000＠NAT事業者申込_NEW(案)" xfId="2" xr:uid="{345B3BB2-A3C1-47AB-9ED3-748FFC8E3286}"/>
  </cellStyles>
  <dxfs count="18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theme="0" tint="-0.24994659260841701"/>
        </patternFill>
      </fill>
    </dxf>
    <dxf>
      <fill>
        <patternFill>
          <bgColor theme="0" tint="-0.24994659260841701"/>
        </patternFill>
      </fill>
    </dxf>
    <dxf>
      <fill>
        <patternFill>
          <bgColor theme="0"/>
        </patternFill>
      </fill>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1"/>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3" Type="http://schemas.openxmlformats.org/officeDocument/2006/relationships/image" Target="../media/image13.png"/><Relationship Id="rId18" Type="http://schemas.openxmlformats.org/officeDocument/2006/relationships/image" Target="../media/image18.png"/><Relationship Id="rId26" Type="http://schemas.openxmlformats.org/officeDocument/2006/relationships/image" Target="../media/image26.png"/><Relationship Id="rId21" Type="http://schemas.openxmlformats.org/officeDocument/2006/relationships/image" Target="../media/image21.png"/><Relationship Id="rId34" Type="http://schemas.openxmlformats.org/officeDocument/2006/relationships/image" Target="../media/image34.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5" Type="http://schemas.openxmlformats.org/officeDocument/2006/relationships/image" Target="../media/image25.png"/><Relationship Id="rId33" Type="http://schemas.openxmlformats.org/officeDocument/2006/relationships/image" Target="../media/image33.png"/><Relationship Id="rId38" Type="http://schemas.openxmlformats.org/officeDocument/2006/relationships/image" Target="../media/image38.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29" Type="http://schemas.openxmlformats.org/officeDocument/2006/relationships/image" Target="../media/image29.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32" Type="http://schemas.openxmlformats.org/officeDocument/2006/relationships/image" Target="../media/image32.png"/><Relationship Id="rId37" Type="http://schemas.openxmlformats.org/officeDocument/2006/relationships/image" Target="../media/image37.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28" Type="http://schemas.openxmlformats.org/officeDocument/2006/relationships/image" Target="../media/image28.png"/><Relationship Id="rId36" Type="http://schemas.openxmlformats.org/officeDocument/2006/relationships/image" Target="../media/image36.png"/><Relationship Id="rId10" Type="http://schemas.openxmlformats.org/officeDocument/2006/relationships/image" Target="../media/image10.png"/><Relationship Id="rId19" Type="http://schemas.openxmlformats.org/officeDocument/2006/relationships/image" Target="../media/image19.png"/><Relationship Id="rId31" Type="http://schemas.openxmlformats.org/officeDocument/2006/relationships/image" Target="../media/image31.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png"/><Relationship Id="rId27" Type="http://schemas.openxmlformats.org/officeDocument/2006/relationships/image" Target="../media/image27.png"/><Relationship Id="rId30" Type="http://schemas.openxmlformats.org/officeDocument/2006/relationships/image" Target="../media/image30.png"/><Relationship Id="rId35" Type="http://schemas.openxmlformats.org/officeDocument/2006/relationships/image" Target="../media/image35.png"/><Relationship Id="rId8" Type="http://schemas.openxmlformats.org/officeDocument/2006/relationships/image" Target="../media/image8.png"/><Relationship Id="rId3"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1.emf"/><Relationship Id="rId2" Type="http://schemas.openxmlformats.org/officeDocument/2006/relationships/image" Target="../media/image40.emf"/><Relationship Id="rId1" Type="http://schemas.openxmlformats.org/officeDocument/2006/relationships/image" Target="../media/image39.emf"/><Relationship Id="rId4" Type="http://schemas.openxmlformats.org/officeDocument/2006/relationships/image" Target="../media/image4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2.png"/></Relationships>
</file>

<file path=xl/drawings/drawing1.xml><?xml version="1.0" encoding="utf-8"?>
<xdr:wsDr xmlns:xdr="http://schemas.openxmlformats.org/drawingml/2006/spreadsheetDrawing" xmlns:a="http://schemas.openxmlformats.org/drawingml/2006/main">
  <xdr:twoCellAnchor>
    <xdr:from>
      <xdr:col>11</xdr:col>
      <xdr:colOff>144780</xdr:colOff>
      <xdr:row>31</xdr:row>
      <xdr:rowOff>152400</xdr:rowOff>
    </xdr:from>
    <xdr:to>
      <xdr:col>15</xdr:col>
      <xdr:colOff>15240</xdr:colOff>
      <xdr:row>36</xdr:row>
      <xdr:rowOff>7620</xdr:rowOff>
    </xdr:to>
    <xdr:sp macro="" textlink="">
      <xdr:nvSpPr>
        <xdr:cNvPr id="2" name="メモ 42">
          <a:extLst>
            <a:ext uri="{FF2B5EF4-FFF2-40B4-BE49-F238E27FC236}">
              <a16:creationId xmlns:a16="http://schemas.microsoft.com/office/drawing/2014/main" id="{00000000-0008-0000-0000-000002000000}"/>
            </a:ext>
          </a:extLst>
        </xdr:cNvPr>
        <xdr:cNvSpPr/>
      </xdr:nvSpPr>
      <xdr:spPr>
        <a:xfrm>
          <a:off x="2324100" y="5951220"/>
          <a:ext cx="662940" cy="769620"/>
        </a:xfrm>
        <a:prstGeom prst="foldedCorner">
          <a:avLst/>
        </a:prstGeom>
        <a:solidFill>
          <a:schemeClr val="bg1"/>
        </a:solidFill>
        <a:ln w="12700">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学校情報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85372</xdr:colOff>
      <xdr:row>31</xdr:row>
      <xdr:rowOff>106681</xdr:rowOff>
    </xdr:from>
    <xdr:to>
      <xdr:col>11</xdr:col>
      <xdr:colOff>181761</xdr:colOff>
      <xdr:row>35</xdr:row>
      <xdr:rowOff>144437</xdr:rowOff>
    </xdr:to>
    <xdr:sp macro="" textlink="">
      <xdr:nvSpPr>
        <xdr:cNvPr id="3" name="メモ 43">
          <a:extLst>
            <a:ext uri="{FF2B5EF4-FFF2-40B4-BE49-F238E27FC236}">
              <a16:creationId xmlns:a16="http://schemas.microsoft.com/office/drawing/2014/main" id="{00000000-0008-0000-0000-000003000000}"/>
            </a:ext>
          </a:extLst>
        </xdr:cNvPr>
        <xdr:cNvSpPr/>
      </xdr:nvSpPr>
      <xdr:spPr>
        <a:xfrm>
          <a:off x="1670332" y="5905501"/>
          <a:ext cx="690749" cy="769276"/>
        </a:xfrm>
        <a:prstGeom prst="foldedCorner">
          <a:avLst/>
        </a:prstGeom>
        <a:solidFill>
          <a:schemeClr val="bg1"/>
        </a:solidFill>
        <a:ln w="127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申込書</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(Excel)</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38101</xdr:colOff>
      <xdr:row>31</xdr:row>
      <xdr:rowOff>114301</xdr:rowOff>
    </xdr:from>
    <xdr:to>
      <xdr:col>7</xdr:col>
      <xdr:colOff>8716</xdr:colOff>
      <xdr:row>35</xdr:row>
      <xdr:rowOff>152057</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632461" y="5501641"/>
          <a:ext cx="763095" cy="769276"/>
          <a:chOff x="7597022" y="4671060"/>
          <a:chExt cx="914132" cy="1013007"/>
        </a:xfrm>
      </xdr:grpSpPr>
      <xdr:sp macro="" textlink="">
        <xdr:nvSpPr>
          <xdr:cNvPr id="5" name="メモ 43">
            <a:extLst>
              <a:ext uri="{FF2B5EF4-FFF2-40B4-BE49-F238E27FC236}">
                <a16:creationId xmlns:a16="http://schemas.microsoft.com/office/drawing/2014/main" id="{00000000-0008-0000-0000-000005000000}"/>
              </a:ext>
            </a:extLst>
          </xdr:cNvPr>
          <xdr:cNvSpPr/>
        </xdr:nvSpPr>
        <xdr:spPr>
          <a:xfrm>
            <a:off x="7597971" y="4671060"/>
            <a:ext cx="810322" cy="1013007"/>
          </a:xfrm>
          <a:prstGeom prst="foldedCorner">
            <a:avLst/>
          </a:prstGeom>
          <a:solidFill>
            <a:schemeClr val="bg1"/>
          </a:solidFill>
          <a:ln w="127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申込書</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(PDF)</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6" name="円/楕円 19">
            <a:extLst>
              <a:ext uri="{FF2B5EF4-FFF2-40B4-BE49-F238E27FC236}">
                <a16:creationId xmlns:a16="http://schemas.microsoft.com/office/drawing/2014/main" id="{00000000-0008-0000-0000-000006000000}"/>
              </a:ext>
            </a:extLst>
          </xdr:cNvPr>
          <xdr:cNvSpPr/>
        </xdr:nvSpPr>
        <xdr:spPr>
          <a:xfrm>
            <a:off x="7597022" y="5403559"/>
            <a:ext cx="219439" cy="230788"/>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印</a:t>
            </a:r>
          </a:p>
        </xdr:txBody>
      </xdr: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7724259" y="5303520"/>
            <a:ext cx="786895" cy="3098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solidFill>
                  <a:sysClr val="windowText" lastClr="000000"/>
                </a:solidFill>
                <a:latin typeface="Meiryo UI" panose="020B0604030504040204" pitchFamily="50" charset="-128"/>
                <a:ea typeface="Meiryo UI" panose="020B0604030504040204" pitchFamily="50" charset="-128"/>
              </a:rPr>
              <a:t>または</a:t>
            </a:r>
            <a:r>
              <a:rPr kumimoji="1" lang="ja-JP" altLang="en-US" sz="1000">
                <a:solidFill>
                  <a:sysClr val="windowText" lastClr="000000"/>
                </a:solidFill>
                <a:latin typeface="Meiryo UI" panose="020B0604030504040204" pitchFamily="50" charset="-128"/>
                <a:ea typeface="Meiryo UI" panose="020B0604030504040204" pitchFamily="50" charset="-128"/>
              </a:rPr>
              <a:t>署名</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17</xdr:col>
      <xdr:colOff>45720</xdr:colOff>
      <xdr:row>31</xdr:row>
      <xdr:rowOff>106680</xdr:rowOff>
    </xdr:from>
    <xdr:to>
      <xdr:col>20</xdr:col>
      <xdr:colOff>121920</xdr:colOff>
      <xdr:row>35</xdr:row>
      <xdr:rowOff>144780</xdr:rowOff>
    </xdr:to>
    <xdr:sp macro="" textlink="">
      <xdr:nvSpPr>
        <xdr:cNvPr id="8" name="メモ 42">
          <a:extLst>
            <a:ext uri="{FF2B5EF4-FFF2-40B4-BE49-F238E27FC236}">
              <a16:creationId xmlns:a16="http://schemas.microsoft.com/office/drawing/2014/main" id="{00000000-0008-0000-0000-000008000000}"/>
            </a:ext>
          </a:extLst>
        </xdr:cNvPr>
        <xdr:cNvSpPr/>
      </xdr:nvSpPr>
      <xdr:spPr>
        <a:xfrm>
          <a:off x="3413760" y="5905500"/>
          <a:ext cx="670560" cy="769620"/>
        </a:xfrm>
        <a:prstGeom prst="foldedCorner">
          <a:avLst/>
        </a:prstGeom>
        <a:solidFill>
          <a:schemeClr val="bg1"/>
        </a:solidFill>
        <a:ln w="12700">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メタデータ</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144780</xdr:colOff>
      <xdr:row>31</xdr:row>
      <xdr:rowOff>152400</xdr:rowOff>
    </xdr:from>
    <xdr:to>
      <xdr:col>15</xdr:col>
      <xdr:colOff>15240</xdr:colOff>
      <xdr:row>36</xdr:row>
      <xdr:rowOff>7620</xdr:rowOff>
    </xdr:to>
    <xdr:sp macro="" textlink="">
      <xdr:nvSpPr>
        <xdr:cNvPr id="9" name="メモ 42">
          <a:extLst>
            <a:ext uri="{FF2B5EF4-FFF2-40B4-BE49-F238E27FC236}">
              <a16:creationId xmlns:a16="http://schemas.microsoft.com/office/drawing/2014/main" id="{00000000-0008-0000-0000-000009000000}"/>
            </a:ext>
          </a:extLst>
        </xdr:cNvPr>
        <xdr:cNvSpPr/>
      </xdr:nvSpPr>
      <xdr:spPr>
        <a:xfrm>
          <a:off x="2324100" y="5951220"/>
          <a:ext cx="662940" cy="769620"/>
        </a:xfrm>
        <a:prstGeom prst="foldedCorner">
          <a:avLst/>
        </a:prstGeom>
        <a:solidFill>
          <a:schemeClr val="bg1"/>
        </a:solidFill>
        <a:ln w="12700">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学校情報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85372</xdr:colOff>
      <xdr:row>31</xdr:row>
      <xdr:rowOff>106681</xdr:rowOff>
    </xdr:from>
    <xdr:to>
      <xdr:col>11</xdr:col>
      <xdr:colOff>181761</xdr:colOff>
      <xdr:row>35</xdr:row>
      <xdr:rowOff>144437</xdr:rowOff>
    </xdr:to>
    <xdr:sp macro="" textlink="">
      <xdr:nvSpPr>
        <xdr:cNvPr id="10" name="メモ 43">
          <a:extLst>
            <a:ext uri="{FF2B5EF4-FFF2-40B4-BE49-F238E27FC236}">
              <a16:creationId xmlns:a16="http://schemas.microsoft.com/office/drawing/2014/main" id="{00000000-0008-0000-0000-00000A000000}"/>
            </a:ext>
          </a:extLst>
        </xdr:cNvPr>
        <xdr:cNvSpPr/>
      </xdr:nvSpPr>
      <xdr:spPr>
        <a:xfrm>
          <a:off x="1670332" y="5905501"/>
          <a:ext cx="690749" cy="769276"/>
        </a:xfrm>
        <a:prstGeom prst="foldedCorner">
          <a:avLst/>
        </a:prstGeom>
        <a:solidFill>
          <a:schemeClr val="bg1"/>
        </a:solidFill>
        <a:ln w="127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申込書</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(Excel)</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38101</xdr:colOff>
      <xdr:row>31</xdr:row>
      <xdr:rowOff>114301</xdr:rowOff>
    </xdr:from>
    <xdr:to>
      <xdr:col>7</xdr:col>
      <xdr:colOff>11891</xdr:colOff>
      <xdr:row>35</xdr:row>
      <xdr:rowOff>152057</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632461" y="5501641"/>
          <a:ext cx="766270" cy="769276"/>
          <a:chOff x="7597022" y="4671060"/>
          <a:chExt cx="914132" cy="1013007"/>
        </a:xfrm>
      </xdr:grpSpPr>
      <xdr:sp macro="" textlink="">
        <xdr:nvSpPr>
          <xdr:cNvPr id="12" name="メモ 43">
            <a:extLst>
              <a:ext uri="{FF2B5EF4-FFF2-40B4-BE49-F238E27FC236}">
                <a16:creationId xmlns:a16="http://schemas.microsoft.com/office/drawing/2014/main" id="{00000000-0008-0000-0000-00000C000000}"/>
              </a:ext>
            </a:extLst>
          </xdr:cNvPr>
          <xdr:cNvSpPr/>
        </xdr:nvSpPr>
        <xdr:spPr>
          <a:xfrm>
            <a:off x="7597971" y="4671060"/>
            <a:ext cx="810322" cy="1013007"/>
          </a:xfrm>
          <a:prstGeom prst="foldedCorner">
            <a:avLst/>
          </a:prstGeom>
          <a:solidFill>
            <a:schemeClr val="bg1"/>
          </a:solidFill>
          <a:ln w="127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申込書</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(PDF)</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13" name="円/楕円 19">
            <a:extLst>
              <a:ext uri="{FF2B5EF4-FFF2-40B4-BE49-F238E27FC236}">
                <a16:creationId xmlns:a16="http://schemas.microsoft.com/office/drawing/2014/main" id="{00000000-0008-0000-0000-00000D000000}"/>
              </a:ext>
            </a:extLst>
          </xdr:cNvPr>
          <xdr:cNvSpPr/>
        </xdr:nvSpPr>
        <xdr:spPr>
          <a:xfrm>
            <a:off x="7597022" y="5403559"/>
            <a:ext cx="219439" cy="230788"/>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印</a:t>
            </a:r>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724259" y="5303520"/>
            <a:ext cx="786895" cy="3098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solidFill>
                  <a:sysClr val="windowText" lastClr="000000"/>
                </a:solidFill>
                <a:latin typeface="Meiryo UI" panose="020B0604030504040204" pitchFamily="50" charset="-128"/>
                <a:ea typeface="Meiryo UI" panose="020B0604030504040204" pitchFamily="50" charset="-128"/>
              </a:rPr>
              <a:t>または</a:t>
            </a:r>
            <a:r>
              <a:rPr kumimoji="1" lang="ja-JP" altLang="en-US" sz="1000">
                <a:solidFill>
                  <a:sysClr val="windowText" lastClr="000000"/>
                </a:solidFill>
                <a:latin typeface="Meiryo UI" panose="020B0604030504040204" pitchFamily="50" charset="-128"/>
                <a:ea typeface="Meiryo UI" panose="020B0604030504040204" pitchFamily="50" charset="-128"/>
              </a:rPr>
              <a:t>署名</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17</xdr:col>
      <xdr:colOff>45720</xdr:colOff>
      <xdr:row>31</xdr:row>
      <xdr:rowOff>106680</xdr:rowOff>
    </xdr:from>
    <xdr:to>
      <xdr:col>20</xdr:col>
      <xdr:colOff>121920</xdr:colOff>
      <xdr:row>35</xdr:row>
      <xdr:rowOff>144780</xdr:rowOff>
    </xdr:to>
    <xdr:sp macro="" textlink="">
      <xdr:nvSpPr>
        <xdr:cNvPr id="15" name="メモ 42">
          <a:extLst>
            <a:ext uri="{FF2B5EF4-FFF2-40B4-BE49-F238E27FC236}">
              <a16:creationId xmlns:a16="http://schemas.microsoft.com/office/drawing/2014/main" id="{00000000-0008-0000-0000-00000F000000}"/>
            </a:ext>
          </a:extLst>
        </xdr:cNvPr>
        <xdr:cNvSpPr/>
      </xdr:nvSpPr>
      <xdr:spPr>
        <a:xfrm>
          <a:off x="3413760" y="5905500"/>
          <a:ext cx="670560" cy="769620"/>
        </a:xfrm>
        <a:prstGeom prst="foldedCorner">
          <a:avLst/>
        </a:prstGeom>
        <a:solidFill>
          <a:schemeClr val="bg1"/>
        </a:solidFill>
        <a:ln w="12700">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メタデータ</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144780</xdr:colOff>
      <xdr:row>31</xdr:row>
      <xdr:rowOff>152400</xdr:rowOff>
    </xdr:from>
    <xdr:to>
      <xdr:col>15</xdr:col>
      <xdr:colOff>15240</xdr:colOff>
      <xdr:row>36</xdr:row>
      <xdr:rowOff>7620</xdr:rowOff>
    </xdr:to>
    <xdr:sp macro="" textlink="">
      <xdr:nvSpPr>
        <xdr:cNvPr id="16" name="メモ 42">
          <a:extLst>
            <a:ext uri="{FF2B5EF4-FFF2-40B4-BE49-F238E27FC236}">
              <a16:creationId xmlns:a16="http://schemas.microsoft.com/office/drawing/2014/main" id="{997556D1-81BF-4A19-823F-3E778A2355EA}"/>
            </a:ext>
          </a:extLst>
        </xdr:cNvPr>
        <xdr:cNvSpPr/>
      </xdr:nvSpPr>
      <xdr:spPr>
        <a:xfrm>
          <a:off x="2324100" y="5539740"/>
          <a:ext cx="662940" cy="769620"/>
        </a:xfrm>
        <a:prstGeom prst="foldedCorner">
          <a:avLst/>
        </a:prstGeom>
        <a:solidFill>
          <a:schemeClr val="bg1"/>
        </a:solidFill>
        <a:ln w="12700">
          <a:solidFill>
            <a:schemeClr val="bg2">
              <a:lumMod val="50000"/>
            </a:schemeClr>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学校情報</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8</xdr:col>
      <xdr:colOff>85372</xdr:colOff>
      <xdr:row>31</xdr:row>
      <xdr:rowOff>106681</xdr:rowOff>
    </xdr:from>
    <xdr:to>
      <xdr:col>11</xdr:col>
      <xdr:colOff>181761</xdr:colOff>
      <xdr:row>35</xdr:row>
      <xdr:rowOff>144437</xdr:rowOff>
    </xdr:to>
    <xdr:sp macro="" textlink="">
      <xdr:nvSpPr>
        <xdr:cNvPr id="17" name="メモ 43">
          <a:extLst>
            <a:ext uri="{FF2B5EF4-FFF2-40B4-BE49-F238E27FC236}">
              <a16:creationId xmlns:a16="http://schemas.microsoft.com/office/drawing/2014/main" id="{DFAAA81F-7970-45FB-BE10-4C795A34A521}"/>
            </a:ext>
          </a:extLst>
        </xdr:cNvPr>
        <xdr:cNvSpPr/>
      </xdr:nvSpPr>
      <xdr:spPr>
        <a:xfrm>
          <a:off x="1670332" y="5494021"/>
          <a:ext cx="690749" cy="769276"/>
        </a:xfrm>
        <a:prstGeom prst="foldedCorner">
          <a:avLst/>
        </a:prstGeom>
        <a:solidFill>
          <a:schemeClr val="bg1"/>
        </a:solidFill>
        <a:ln w="127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申込書</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(Excel)</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xdr:col>
      <xdr:colOff>38101</xdr:colOff>
      <xdr:row>31</xdr:row>
      <xdr:rowOff>114301</xdr:rowOff>
    </xdr:from>
    <xdr:to>
      <xdr:col>7</xdr:col>
      <xdr:colOff>8716</xdr:colOff>
      <xdr:row>35</xdr:row>
      <xdr:rowOff>152057</xdr:rowOff>
    </xdr:to>
    <xdr:grpSp>
      <xdr:nvGrpSpPr>
        <xdr:cNvPr id="18" name="グループ化 17">
          <a:extLst>
            <a:ext uri="{FF2B5EF4-FFF2-40B4-BE49-F238E27FC236}">
              <a16:creationId xmlns:a16="http://schemas.microsoft.com/office/drawing/2014/main" id="{6EEC59A3-E22F-4635-B172-314FB197A969}"/>
            </a:ext>
          </a:extLst>
        </xdr:cNvPr>
        <xdr:cNvGrpSpPr/>
      </xdr:nvGrpSpPr>
      <xdr:grpSpPr>
        <a:xfrm>
          <a:off x="632461" y="5501641"/>
          <a:ext cx="763095" cy="769276"/>
          <a:chOff x="7597022" y="4671060"/>
          <a:chExt cx="914132" cy="1013007"/>
        </a:xfrm>
      </xdr:grpSpPr>
      <xdr:sp macro="" textlink="">
        <xdr:nvSpPr>
          <xdr:cNvPr id="19" name="メモ 43">
            <a:extLst>
              <a:ext uri="{FF2B5EF4-FFF2-40B4-BE49-F238E27FC236}">
                <a16:creationId xmlns:a16="http://schemas.microsoft.com/office/drawing/2014/main" id="{80FD25CC-620E-3291-E47A-79CD7F6C3879}"/>
              </a:ext>
            </a:extLst>
          </xdr:cNvPr>
          <xdr:cNvSpPr/>
        </xdr:nvSpPr>
        <xdr:spPr>
          <a:xfrm>
            <a:off x="7597971" y="4671060"/>
            <a:ext cx="810322" cy="1013007"/>
          </a:xfrm>
          <a:prstGeom prst="foldedCorner">
            <a:avLst/>
          </a:prstGeom>
          <a:solidFill>
            <a:schemeClr val="bg1"/>
          </a:solidFill>
          <a:ln w="12700">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eiryo UI" panose="020B0604030504040204" pitchFamily="50" charset="-128"/>
                <a:ea typeface="Meiryo UI" panose="020B0604030504040204" pitchFamily="50" charset="-128"/>
                <a:cs typeface="+mn-cs"/>
              </a:rPr>
              <a:t>申込書</a:t>
            </a:r>
            <a:endPar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eiryo UI" panose="020B0604030504040204" pitchFamily="50" charset="-128"/>
                <a:ea typeface="Meiryo UI" panose="020B0604030504040204" pitchFamily="50" charset="-128"/>
                <a:cs typeface="+mn-cs"/>
              </a:rPr>
              <a:t>(PDF)</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sp macro="" textlink="">
        <xdr:nvSpPr>
          <xdr:cNvPr id="20" name="円/楕円 19">
            <a:extLst>
              <a:ext uri="{FF2B5EF4-FFF2-40B4-BE49-F238E27FC236}">
                <a16:creationId xmlns:a16="http://schemas.microsoft.com/office/drawing/2014/main" id="{C4CE9B6C-4A3E-8E50-82EF-33C03207A0AB}"/>
              </a:ext>
            </a:extLst>
          </xdr:cNvPr>
          <xdr:cNvSpPr/>
        </xdr:nvSpPr>
        <xdr:spPr>
          <a:xfrm>
            <a:off x="7597022" y="5403559"/>
            <a:ext cx="219439" cy="230788"/>
          </a:xfrm>
          <a:prstGeom prst="ellipse">
            <a:avLst/>
          </a:prstGeom>
          <a:noFill/>
          <a:ln>
            <a:solidFill>
              <a:schemeClr val="bg2">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rgbClr val="FF0000"/>
                </a:solidFill>
              </a:rPr>
              <a:t>印</a:t>
            </a:r>
          </a:p>
        </xdr:txBody>
      </xdr:sp>
      <xdr:sp macro="" textlink="">
        <xdr:nvSpPr>
          <xdr:cNvPr id="21" name="テキスト ボックス 20">
            <a:extLst>
              <a:ext uri="{FF2B5EF4-FFF2-40B4-BE49-F238E27FC236}">
                <a16:creationId xmlns:a16="http://schemas.microsoft.com/office/drawing/2014/main" id="{200F03F0-CE8B-FFF2-0418-5C0C63EF1597}"/>
              </a:ext>
            </a:extLst>
          </xdr:cNvPr>
          <xdr:cNvSpPr txBox="1"/>
        </xdr:nvSpPr>
        <xdr:spPr>
          <a:xfrm>
            <a:off x="7724259" y="5303520"/>
            <a:ext cx="786895" cy="30987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700">
                <a:solidFill>
                  <a:sysClr val="windowText" lastClr="000000"/>
                </a:solidFill>
                <a:latin typeface="Meiryo UI" panose="020B0604030504040204" pitchFamily="50" charset="-128"/>
                <a:ea typeface="Meiryo UI" panose="020B0604030504040204" pitchFamily="50" charset="-128"/>
              </a:rPr>
              <a:t>または</a:t>
            </a:r>
            <a:r>
              <a:rPr kumimoji="1" lang="ja-JP" altLang="en-US" sz="1000">
                <a:solidFill>
                  <a:sysClr val="windowText" lastClr="000000"/>
                </a:solidFill>
                <a:latin typeface="Meiryo UI" panose="020B0604030504040204" pitchFamily="50" charset="-128"/>
                <a:ea typeface="Meiryo UI" panose="020B0604030504040204" pitchFamily="50" charset="-128"/>
              </a:rPr>
              <a:t>署名</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grpSp>
    <xdr:clientData/>
  </xdr:twoCellAnchor>
  <xdr:twoCellAnchor>
    <xdr:from>
      <xdr:col>17</xdr:col>
      <xdr:colOff>45720</xdr:colOff>
      <xdr:row>31</xdr:row>
      <xdr:rowOff>106680</xdr:rowOff>
    </xdr:from>
    <xdr:to>
      <xdr:col>20</xdr:col>
      <xdr:colOff>121920</xdr:colOff>
      <xdr:row>35</xdr:row>
      <xdr:rowOff>144780</xdr:rowOff>
    </xdr:to>
    <xdr:sp macro="" textlink="">
      <xdr:nvSpPr>
        <xdr:cNvPr id="22" name="メモ 42">
          <a:extLst>
            <a:ext uri="{FF2B5EF4-FFF2-40B4-BE49-F238E27FC236}">
              <a16:creationId xmlns:a16="http://schemas.microsoft.com/office/drawing/2014/main" id="{C958DBF9-3F61-4D1C-AB5A-BF92F40A8472}"/>
            </a:ext>
          </a:extLst>
        </xdr:cNvPr>
        <xdr:cNvSpPr/>
      </xdr:nvSpPr>
      <xdr:spPr>
        <a:xfrm>
          <a:off x="3413760" y="5494020"/>
          <a:ext cx="670560" cy="769620"/>
        </a:xfrm>
        <a:prstGeom prst="foldedCorner">
          <a:avLst/>
        </a:prstGeom>
        <a:solidFill>
          <a:schemeClr val="bg1"/>
        </a:solidFill>
        <a:ln w="12700">
          <a:solidFill>
            <a:schemeClr val="bg2">
              <a:lumMod val="7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メタデータ</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10</xdr:row>
      <xdr:rowOff>182880</xdr:rowOff>
    </xdr:from>
    <xdr:to>
      <xdr:col>35</xdr:col>
      <xdr:colOff>89190</xdr:colOff>
      <xdr:row>18</xdr:row>
      <xdr:rowOff>68580</xdr:rowOff>
    </xdr:to>
    <xdr:pic>
      <xdr:nvPicPr>
        <xdr:cNvPr id="48" name="図 47">
          <a:extLst>
            <a:ext uri="{FF2B5EF4-FFF2-40B4-BE49-F238E27FC236}">
              <a16:creationId xmlns:a16="http://schemas.microsoft.com/office/drawing/2014/main" id="{BC199868-C8EA-ED0D-C590-155914703651}"/>
            </a:ext>
          </a:extLst>
        </xdr:cNvPr>
        <xdr:cNvPicPr>
          <a:picLocks noChangeAspect="1"/>
        </xdr:cNvPicPr>
      </xdr:nvPicPr>
      <xdr:blipFill>
        <a:blip xmlns:r="http://schemas.openxmlformats.org/officeDocument/2006/relationships" r:embed="rId1"/>
        <a:stretch>
          <a:fillRect/>
        </a:stretch>
      </xdr:blipFill>
      <xdr:spPr>
        <a:xfrm>
          <a:off x="76200" y="2133600"/>
          <a:ext cx="6657630" cy="1409700"/>
        </a:xfrm>
        <a:prstGeom prst="rect">
          <a:avLst/>
        </a:prstGeom>
      </xdr:spPr>
    </xdr:pic>
    <xdr:clientData/>
  </xdr:twoCellAnchor>
  <xdr:twoCellAnchor>
    <xdr:from>
      <xdr:col>3</xdr:col>
      <xdr:colOff>0</xdr:colOff>
      <xdr:row>469</xdr:row>
      <xdr:rowOff>182881</xdr:rowOff>
    </xdr:from>
    <xdr:to>
      <xdr:col>37</xdr:col>
      <xdr:colOff>106681</xdr:colOff>
      <xdr:row>480</xdr:row>
      <xdr:rowOff>25146</xdr:rowOff>
    </xdr:to>
    <xdr:grpSp>
      <xdr:nvGrpSpPr>
        <xdr:cNvPr id="31" name="グループ化 30">
          <a:extLst>
            <a:ext uri="{FF2B5EF4-FFF2-40B4-BE49-F238E27FC236}">
              <a16:creationId xmlns:a16="http://schemas.microsoft.com/office/drawing/2014/main" id="{F202E2E7-4889-1BAB-E771-8200B1C97D61}"/>
            </a:ext>
          </a:extLst>
        </xdr:cNvPr>
        <xdr:cNvGrpSpPr/>
      </xdr:nvGrpSpPr>
      <xdr:grpSpPr>
        <a:xfrm>
          <a:off x="548640" y="89687401"/>
          <a:ext cx="6583681" cy="1937765"/>
          <a:chOff x="525780" y="89733121"/>
          <a:chExt cx="6583681" cy="1937765"/>
        </a:xfrm>
      </xdr:grpSpPr>
      <xdr:pic>
        <xdr:nvPicPr>
          <xdr:cNvPr id="27" name="図 26">
            <a:extLst>
              <a:ext uri="{FF2B5EF4-FFF2-40B4-BE49-F238E27FC236}">
                <a16:creationId xmlns:a16="http://schemas.microsoft.com/office/drawing/2014/main" id="{32180B53-46FD-9BAB-BAF9-20FBFE72934C}"/>
              </a:ext>
            </a:extLst>
          </xdr:cNvPr>
          <xdr:cNvPicPr>
            <a:picLocks noChangeAspect="1"/>
          </xdr:cNvPicPr>
        </xdr:nvPicPr>
        <xdr:blipFill>
          <a:blip xmlns:r="http://schemas.openxmlformats.org/officeDocument/2006/relationships" r:embed="rId2"/>
          <a:stretch>
            <a:fillRect/>
          </a:stretch>
        </xdr:blipFill>
        <xdr:spPr>
          <a:xfrm>
            <a:off x="525780" y="89733121"/>
            <a:ext cx="6347460" cy="1937765"/>
          </a:xfrm>
          <a:prstGeom prst="rect">
            <a:avLst/>
          </a:prstGeom>
          <a:ln>
            <a:solidFill>
              <a:schemeClr val="bg2"/>
            </a:solidFill>
          </a:ln>
        </xdr:spPr>
      </xdr:pic>
      <xdr:pic>
        <xdr:nvPicPr>
          <xdr:cNvPr id="29" name="図 28">
            <a:extLst>
              <a:ext uri="{FF2B5EF4-FFF2-40B4-BE49-F238E27FC236}">
                <a16:creationId xmlns:a16="http://schemas.microsoft.com/office/drawing/2014/main" id="{5C08D1D2-D528-7E08-202A-E4FA9659B2C2}"/>
              </a:ext>
            </a:extLst>
          </xdr:cNvPr>
          <xdr:cNvPicPr>
            <a:picLocks noChangeAspect="1"/>
          </xdr:cNvPicPr>
        </xdr:nvPicPr>
        <xdr:blipFill>
          <a:blip xmlns:r="http://schemas.openxmlformats.org/officeDocument/2006/relationships" r:embed="rId3"/>
          <a:stretch>
            <a:fillRect/>
          </a:stretch>
        </xdr:blipFill>
        <xdr:spPr>
          <a:xfrm>
            <a:off x="6431281" y="90944700"/>
            <a:ext cx="678180" cy="649923"/>
          </a:xfrm>
          <a:prstGeom prst="rect">
            <a:avLst/>
          </a:prstGeom>
          <a:ln>
            <a:solidFill>
              <a:schemeClr val="bg2"/>
            </a:solidFill>
          </a:ln>
        </xdr:spPr>
      </xdr:pic>
    </xdr:grpSp>
    <xdr:clientData/>
  </xdr:twoCellAnchor>
  <xdr:twoCellAnchor editAs="oneCell">
    <xdr:from>
      <xdr:col>1</xdr:col>
      <xdr:colOff>121921</xdr:colOff>
      <xdr:row>21</xdr:row>
      <xdr:rowOff>1</xdr:rowOff>
    </xdr:from>
    <xdr:to>
      <xdr:col>34</xdr:col>
      <xdr:colOff>160021</xdr:colOff>
      <xdr:row>28</xdr:row>
      <xdr:rowOff>134779</xdr:rowOff>
    </xdr:to>
    <xdr:pic>
      <xdr:nvPicPr>
        <xdr:cNvPr id="84" name="図 83">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4"/>
        <a:stretch>
          <a:fillRect/>
        </a:stretch>
      </xdr:blipFill>
      <xdr:spPr>
        <a:xfrm>
          <a:off x="205741" y="4046221"/>
          <a:ext cx="6408420" cy="1468278"/>
        </a:xfrm>
        <a:prstGeom prst="rect">
          <a:avLst/>
        </a:prstGeom>
        <a:ln>
          <a:solidFill>
            <a:schemeClr val="bg1">
              <a:lumMod val="95000"/>
            </a:schemeClr>
          </a:solidFill>
        </a:ln>
      </xdr:spPr>
    </xdr:pic>
    <xdr:clientData/>
  </xdr:twoCellAnchor>
  <xdr:twoCellAnchor editAs="oneCell">
    <xdr:from>
      <xdr:col>0</xdr:col>
      <xdr:colOff>68580</xdr:colOff>
      <xdr:row>238</xdr:row>
      <xdr:rowOff>4582</xdr:rowOff>
    </xdr:from>
    <xdr:to>
      <xdr:col>37</xdr:col>
      <xdr:colOff>53340</xdr:colOff>
      <xdr:row>262</xdr:row>
      <xdr:rowOff>29982</xdr:rowOff>
    </xdr:to>
    <xdr:pic>
      <xdr:nvPicPr>
        <xdr:cNvPr id="81" name="図 80">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5"/>
        <a:stretch>
          <a:fillRect/>
        </a:stretch>
      </xdr:blipFill>
      <xdr:spPr>
        <a:xfrm>
          <a:off x="68580" y="52056802"/>
          <a:ext cx="7010400" cy="4597400"/>
        </a:xfrm>
        <a:prstGeom prst="rect">
          <a:avLst/>
        </a:prstGeom>
      </xdr:spPr>
    </xdr:pic>
    <xdr:clientData/>
  </xdr:twoCellAnchor>
  <xdr:twoCellAnchor editAs="oneCell">
    <xdr:from>
      <xdr:col>1</xdr:col>
      <xdr:colOff>40067</xdr:colOff>
      <xdr:row>103</xdr:row>
      <xdr:rowOff>175260</xdr:rowOff>
    </xdr:from>
    <xdr:to>
      <xdr:col>35</xdr:col>
      <xdr:colOff>160020</xdr:colOff>
      <xdr:row>125</xdr:row>
      <xdr:rowOff>144669</xdr:rowOff>
    </xdr:to>
    <xdr:pic>
      <xdr:nvPicPr>
        <xdr:cNvPr id="80" name="図 79">
          <a:extLst>
            <a:ext uri="{FF2B5EF4-FFF2-40B4-BE49-F238E27FC236}">
              <a16:creationId xmlns:a16="http://schemas.microsoft.com/office/drawing/2014/main" id="{00000000-0008-0000-0100-000050000000}"/>
            </a:ext>
          </a:extLst>
        </xdr:cNvPr>
        <xdr:cNvPicPr>
          <a:picLocks noChangeAspect="1"/>
        </xdr:cNvPicPr>
      </xdr:nvPicPr>
      <xdr:blipFill>
        <a:blip xmlns:r="http://schemas.openxmlformats.org/officeDocument/2006/relationships" r:embed="rId6"/>
        <a:stretch>
          <a:fillRect/>
        </a:stretch>
      </xdr:blipFill>
      <xdr:spPr>
        <a:xfrm>
          <a:off x="123887" y="19842480"/>
          <a:ext cx="6680773" cy="4160409"/>
        </a:xfrm>
        <a:prstGeom prst="rect">
          <a:avLst/>
        </a:prstGeom>
      </xdr:spPr>
    </xdr:pic>
    <xdr:clientData/>
  </xdr:twoCellAnchor>
  <xdr:twoCellAnchor editAs="oneCell">
    <xdr:from>
      <xdr:col>1</xdr:col>
      <xdr:colOff>99059</xdr:colOff>
      <xdr:row>305</xdr:row>
      <xdr:rowOff>156180</xdr:rowOff>
    </xdr:from>
    <xdr:to>
      <xdr:col>38</xdr:col>
      <xdr:colOff>36102</xdr:colOff>
      <xdr:row>316</xdr:row>
      <xdr:rowOff>152400</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7"/>
        <a:stretch>
          <a:fillRect/>
        </a:stretch>
      </xdr:blipFill>
      <xdr:spPr>
        <a:xfrm>
          <a:off x="182879" y="65017620"/>
          <a:ext cx="6993163" cy="2084100"/>
        </a:xfrm>
        <a:prstGeom prst="rect">
          <a:avLst/>
        </a:prstGeom>
      </xdr:spPr>
    </xdr:pic>
    <xdr:clientData/>
  </xdr:twoCellAnchor>
  <xdr:twoCellAnchor editAs="oneCell">
    <xdr:from>
      <xdr:col>1</xdr:col>
      <xdr:colOff>30479</xdr:colOff>
      <xdr:row>177</xdr:row>
      <xdr:rowOff>160020</xdr:rowOff>
    </xdr:from>
    <xdr:to>
      <xdr:col>37</xdr:col>
      <xdr:colOff>21124</xdr:colOff>
      <xdr:row>182</xdr:row>
      <xdr:rowOff>83820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b="69496"/>
        <a:stretch/>
      </xdr:blipFill>
      <xdr:spPr bwMode="auto">
        <a:xfrm>
          <a:off x="114299" y="33733740"/>
          <a:ext cx="6932465"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0</xdr:colOff>
      <xdr:row>38</xdr:row>
      <xdr:rowOff>0</xdr:rowOff>
    </xdr:from>
    <xdr:ext cx="6599272" cy="3924300"/>
    <xdr:pic>
      <xdr:nvPicPr>
        <xdr:cNvPr id="8" name="図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9"/>
        <a:stretch>
          <a:fillRect/>
        </a:stretch>
      </xdr:blipFill>
      <xdr:spPr>
        <a:xfrm>
          <a:off x="83820" y="7094220"/>
          <a:ext cx="6599272" cy="3924300"/>
        </a:xfrm>
        <a:prstGeom prst="rect">
          <a:avLst/>
        </a:prstGeom>
        <a:ln>
          <a:noFill/>
        </a:ln>
      </xdr:spPr>
    </xdr:pic>
    <xdr:clientData/>
  </xdr:oneCellAnchor>
  <xdr:oneCellAnchor>
    <xdr:from>
      <xdr:col>1</xdr:col>
      <xdr:colOff>0</xdr:colOff>
      <xdr:row>83</xdr:row>
      <xdr:rowOff>0</xdr:rowOff>
    </xdr:from>
    <xdr:ext cx="6671693" cy="3009901"/>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0"/>
        <a:stretch>
          <a:fillRect/>
        </a:stretch>
      </xdr:blipFill>
      <xdr:spPr>
        <a:xfrm>
          <a:off x="83820" y="15857220"/>
          <a:ext cx="6671693" cy="3009901"/>
        </a:xfrm>
        <a:prstGeom prst="rect">
          <a:avLst/>
        </a:prstGeom>
      </xdr:spPr>
    </xdr:pic>
    <xdr:clientData/>
  </xdr:oneCellAnchor>
  <xdr:oneCellAnchor>
    <xdr:from>
      <xdr:col>1</xdr:col>
      <xdr:colOff>0</xdr:colOff>
      <xdr:row>288</xdr:row>
      <xdr:rowOff>0</xdr:rowOff>
    </xdr:from>
    <xdr:ext cx="6979920" cy="665951"/>
    <xdr:pic>
      <xdr:nvPicPr>
        <xdr:cNvPr id="11" name="図 10">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1"/>
        <a:stretch>
          <a:fillRect/>
        </a:stretch>
      </xdr:blipFill>
      <xdr:spPr>
        <a:xfrm>
          <a:off x="83820" y="61424820"/>
          <a:ext cx="6979920" cy="665951"/>
        </a:xfrm>
        <a:prstGeom prst="rect">
          <a:avLst/>
        </a:prstGeom>
      </xdr:spPr>
    </xdr:pic>
    <xdr:clientData/>
  </xdr:oneCellAnchor>
  <xdr:oneCellAnchor>
    <xdr:from>
      <xdr:col>1</xdr:col>
      <xdr:colOff>1</xdr:colOff>
      <xdr:row>295</xdr:row>
      <xdr:rowOff>0</xdr:rowOff>
    </xdr:from>
    <xdr:ext cx="6972300" cy="1007740"/>
    <xdr:pic>
      <xdr:nvPicPr>
        <xdr:cNvPr id="12" name="図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2"/>
        <a:stretch>
          <a:fillRect/>
        </a:stretch>
      </xdr:blipFill>
      <xdr:spPr>
        <a:xfrm>
          <a:off x="83821" y="62758320"/>
          <a:ext cx="6972300" cy="1007740"/>
        </a:xfrm>
        <a:prstGeom prst="rect">
          <a:avLst/>
        </a:prstGeom>
      </xdr:spPr>
    </xdr:pic>
    <xdr:clientData/>
  </xdr:oneCellAnchor>
  <xdr:oneCellAnchor>
    <xdr:from>
      <xdr:col>1</xdr:col>
      <xdr:colOff>76200</xdr:colOff>
      <xdr:row>320</xdr:row>
      <xdr:rowOff>1</xdr:rowOff>
    </xdr:from>
    <xdr:ext cx="6971043" cy="2286000"/>
    <xdr:pic>
      <xdr:nvPicPr>
        <xdr:cNvPr id="13" name="図 12">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3"/>
        <a:stretch>
          <a:fillRect/>
        </a:stretch>
      </xdr:blipFill>
      <xdr:spPr>
        <a:xfrm>
          <a:off x="160020" y="67711321"/>
          <a:ext cx="6971043" cy="2286000"/>
        </a:xfrm>
        <a:prstGeom prst="rect">
          <a:avLst/>
        </a:prstGeom>
      </xdr:spPr>
    </xdr:pic>
    <xdr:clientData/>
  </xdr:oneCellAnchor>
  <xdr:oneCellAnchor>
    <xdr:from>
      <xdr:col>0</xdr:col>
      <xdr:colOff>45720</xdr:colOff>
      <xdr:row>365</xdr:row>
      <xdr:rowOff>30480</xdr:rowOff>
    </xdr:from>
    <xdr:ext cx="9906000" cy="1567019"/>
    <xdr:pic>
      <xdr:nvPicPr>
        <xdr:cNvPr id="14" name="図 13">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45720" y="75933300"/>
          <a:ext cx="9906000" cy="156701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17</xdr:col>
      <xdr:colOff>139338</xdr:colOff>
      <xdr:row>370</xdr:row>
      <xdr:rowOff>101237</xdr:rowOff>
    </xdr:from>
    <xdr:ext cx="774625" cy="746760"/>
    <xdr:pic>
      <xdr:nvPicPr>
        <xdr:cNvPr id="15" name="図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5"/>
        <a:stretch>
          <a:fillRect/>
        </a:stretch>
      </xdr:blipFill>
      <xdr:spPr>
        <a:xfrm>
          <a:off x="3354978" y="76956557"/>
          <a:ext cx="774625" cy="746760"/>
        </a:xfrm>
        <a:prstGeom prst="rect">
          <a:avLst/>
        </a:prstGeom>
        <a:ln>
          <a:solidFill>
            <a:schemeClr val="bg2">
              <a:lumMod val="90000"/>
            </a:schemeClr>
          </a:solidFill>
        </a:ln>
      </xdr:spPr>
    </xdr:pic>
    <xdr:clientData/>
  </xdr:oneCellAnchor>
  <xdr:twoCellAnchor>
    <xdr:from>
      <xdr:col>3</xdr:col>
      <xdr:colOff>16510</xdr:colOff>
      <xdr:row>422</xdr:row>
      <xdr:rowOff>189230</xdr:rowOff>
    </xdr:from>
    <xdr:to>
      <xdr:col>21</xdr:col>
      <xdr:colOff>65163</xdr:colOff>
      <xdr:row>431</xdr:row>
      <xdr:rowOff>0</xdr:rowOff>
    </xdr:to>
    <xdr:grpSp>
      <xdr:nvGrpSpPr>
        <xdr:cNvPr id="16" name="グループ化 15">
          <a:extLst>
            <a:ext uri="{FF2B5EF4-FFF2-40B4-BE49-F238E27FC236}">
              <a16:creationId xmlns:a16="http://schemas.microsoft.com/office/drawing/2014/main" id="{00000000-0008-0000-0100-000010000000}"/>
            </a:ext>
          </a:extLst>
        </xdr:cNvPr>
        <xdr:cNvGrpSpPr/>
      </xdr:nvGrpSpPr>
      <xdr:grpSpPr>
        <a:xfrm>
          <a:off x="565150" y="80702150"/>
          <a:ext cx="3477653" cy="1525270"/>
          <a:chOff x="617220" y="63139320"/>
          <a:chExt cx="3471303" cy="1543138"/>
        </a:xfrm>
      </xdr:grpSpPr>
      <xdr:pic>
        <xdr:nvPicPr>
          <xdr:cNvPr id="17" name="図 16">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17220" y="63139320"/>
            <a:ext cx="3314700" cy="154313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図 17">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3110798" y="64084200"/>
            <a:ext cx="977725" cy="46482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oneCellAnchor>
    <xdr:from>
      <xdr:col>3</xdr:col>
      <xdr:colOff>0</xdr:colOff>
      <xdr:row>412</xdr:row>
      <xdr:rowOff>0</xdr:rowOff>
    </xdr:from>
    <xdr:ext cx="1433181" cy="975360"/>
    <xdr:pic>
      <xdr:nvPicPr>
        <xdr:cNvPr id="19" name="図 18">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8"/>
        <a:stretch>
          <a:fillRect/>
        </a:stretch>
      </xdr:blipFill>
      <xdr:spPr>
        <a:xfrm>
          <a:off x="548640" y="84856320"/>
          <a:ext cx="1433181" cy="975360"/>
        </a:xfrm>
        <a:prstGeom prst="rect">
          <a:avLst/>
        </a:prstGeom>
      </xdr:spPr>
    </xdr:pic>
    <xdr:clientData/>
  </xdr:oneCellAnchor>
  <xdr:oneCellAnchor>
    <xdr:from>
      <xdr:col>3</xdr:col>
      <xdr:colOff>0</xdr:colOff>
      <xdr:row>434</xdr:row>
      <xdr:rowOff>1</xdr:rowOff>
    </xdr:from>
    <xdr:ext cx="2758440" cy="957110"/>
    <xdr:pic>
      <xdr:nvPicPr>
        <xdr:cNvPr id="20" name="図 19">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9"/>
        <a:stretch>
          <a:fillRect/>
        </a:stretch>
      </xdr:blipFill>
      <xdr:spPr>
        <a:xfrm>
          <a:off x="548640" y="82798921"/>
          <a:ext cx="2758440" cy="957110"/>
        </a:xfrm>
        <a:prstGeom prst="rect">
          <a:avLst/>
        </a:prstGeom>
      </xdr:spPr>
    </xdr:pic>
    <xdr:clientData/>
  </xdr:oneCellAnchor>
  <xdr:oneCellAnchor>
    <xdr:from>
      <xdr:col>3</xdr:col>
      <xdr:colOff>0</xdr:colOff>
      <xdr:row>442</xdr:row>
      <xdr:rowOff>0</xdr:rowOff>
    </xdr:from>
    <xdr:ext cx="3528060" cy="1339049"/>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48640" y="96857820"/>
          <a:ext cx="3528060" cy="13390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126</xdr:row>
      <xdr:rowOff>15241</xdr:rowOff>
    </xdr:from>
    <xdr:ext cx="6736080" cy="1661159"/>
    <xdr:pic>
      <xdr:nvPicPr>
        <xdr:cNvPr id="23" name="図 22">
          <a:extLst>
            <a:ext uri="{FF2B5EF4-FFF2-40B4-BE49-F238E27FC236}">
              <a16:creationId xmlns:a16="http://schemas.microsoft.com/office/drawing/2014/main" id="{00000000-0008-0000-0100-000017000000}"/>
            </a:ext>
          </a:extLst>
        </xdr:cNvPr>
        <xdr:cNvPicPr>
          <a:picLocks noChangeAspect="1"/>
        </xdr:cNvPicPr>
      </xdr:nvPicPr>
      <xdr:blipFill rotWithShape="1">
        <a:blip xmlns:r="http://schemas.openxmlformats.org/officeDocument/2006/relationships" r:embed="rId21"/>
        <a:srcRect t="1073" b="59605"/>
        <a:stretch/>
      </xdr:blipFill>
      <xdr:spPr>
        <a:xfrm>
          <a:off x="83820" y="24063961"/>
          <a:ext cx="6736080" cy="1661159"/>
        </a:xfrm>
        <a:prstGeom prst="rect">
          <a:avLst/>
        </a:prstGeom>
      </xdr:spPr>
    </xdr:pic>
    <xdr:clientData/>
  </xdr:oneCellAnchor>
  <xdr:oneCellAnchor>
    <xdr:from>
      <xdr:col>1</xdr:col>
      <xdr:colOff>15241</xdr:colOff>
      <xdr:row>197</xdr:row>
      <xdr:rowOff>1</xdr:rowOff>
    </xdr:from>
    <xdr:ext cx="6987540" cy="422532"/>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22"/>
        <a:stretch>
          <a:fillRect/>
        </a:stretch>
      </xdr:blipFill>
      <xdr:spPr>
        <a:xfrm>
          <a:off x="99061" y="38526721"/>
          <a:ext cx="6987540" cy="422532"/>
        </a:xfrm>
        <a:prstGeom prst="rect">
          <a:avLst/>
        </a:prstGeom>
      </xdr:spPr>
    </xdr:pic>
    <xdr:clientData/>
  </xdr:oneCellAnchor>
  <xdr:twoCellAnchor editAs="oneCell">
    <xdr:from>
      <xdr:col>1</xdr:col>
      <xdr:colOff>0</xdr:colOff>
      <xdr:row>215</xdr:row>
      <xdr:rowOff>0</xdr:rowOff>
    </xdr:from>
    <xdr:to>
      <xdr:col>36</xdr:col>
      <xdr:colOff>160020</xdr:colOff>
      <xdr:row>218</xdr:row>
      <xdr:rowOff>104525</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3"/>
        <a:stretch>
          <a:fillRect/>
        </a:stretch>
      </xdr:blipFill>
      <xdr:spPr>
        <a:xfrm>
          <a:off x="83820" y="47632620"/>
          <a:ext cx="6911340" cy="676025"/>
        </a:xfrm>
        <a:prstGeom prst="rect">
          <a:avLst/>
        </a:prstGeom>
      </xdr:spPr>
    </xdr:pic>
    <xdr:clientData/>
  </xdr:twoCellAnchor>
  <xdr:twoCellAnchor>
    <xdr:from>
      <xdr:col>0</xdr:col>
      <xdr:colOff>60960</xdr:colOff>
      <xdr:row>135</xdr:row>
      <xdr:rowOff>15240</xdr:rowOff>
    </xdr:from>
    <xdr:to>
      <xdr:col>36</xdr:col>
      <xdr:colOff>0</xdr:colOff>
      <xdr:row>135</xdr:row>
      <xdr:rowOff>38100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flipV="1">
          <a:off x="60960" y="25778460"/>
          <a:ext cx="6774180" cy="22860"/>
        </a:xfrm>
        <a:prstGeom prst="line">
          <a:avLst/>
        </a:prstGeom>
        <a:ln w="63500" cmpd="dbl">
          <a:solidFill>
            <a:schemeClr val="bg2">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53339</xdr:colOff>
      <xdr:row>155</xdr:row>
      <xdr:rowOff>23106</xdr:rowOff>
    </xdr:from>
    <xdr:to>
      <xdr:col>38</xdr:col>
      <xdr:colOff>46270</xdr:colOff>
      <xdr:row>170</xdr:row>
      <xdr:rowOff>161290</xdr:rowOff>
    </xdr:to>
    <xdr:pic>
      <xdr:nvPicPr>
        <xdr:cNvPr id="32" name="図 31">
          <a:extLst>
            <a:ext uri="{FF2B5EF4-FFF2-40B4-BE49-F238E27FC236}">
              <a16:creationId xmlns:a16="http://schemas.microsoft.com/office/drawing/2014/main" id="{00000000-0008-0000-0100-000020000000}"/>
            </a:ext>
          </a:extLst>
        </xdr:cNvPr>
        <xdr:cNvPicPr>
          <a:picLocks noChangeAspect="1"/>
        </xdr:cNvPicPr>
      </xdr:nvPicPr>
      <xdr:blipFill>
        <a:blip xmlns:r="http://schemas.openxmlformats.org/officeDocument/2006/relationships" r:embed="rId24"/>
        <a:stretch>
          <a:fillRect/>
        </a:stretch>
      </xdr:blipFill>
      <xdr:spPr>
        <a:xfrm>
          <a:off x="137159" y="34930326"/>
          <a:ext cx="7049051" cy="2995684"/>
        </a:xfrm>
        <a:prstGeom prst="rect">
          <a:avLst/>
        </a:prstGeom>
      </xdr:spPr>
    </xdr:pic>
    <xdr:clientData/>
  </xdr:twoCellAnchor>
  <xdr:twoCellAnchor>
    <xdr:from>
      <xdr:col>1</xdr:col>
      <xdr:colOff>22860</xdr:colOff>
      <xdr:row>168</xdr:row>
      <xdr:rowOff>129540</xdr:rowOff>
    </xdr:from>
    <xdr:to>
      <xdr:col>1</xdr:col>
      <xdr:colOff>220980</xdr:colOff>
      <xdr:row>169</xdr:row>
      <xdr:rowOff>129540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106680" y="37513260"/>
          <a:ext cx="198120" cy="190500"/>
        </a:xfrm>
        <a:prstGeom prst="rect">
          <a:avLst/>
        </a:prstGeom>
        <a:noFill/>
        <a:ln w="38100">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7</xdr:col>
      <xdr:colOff>160020</xdr:colOff>
      <xdr:row>478</xdr:row>
      <xdr:rowOff>7620</xdr:rowOff>
    </xdr:from>
    <xdr:ext cx="1014317" cy="325217"/>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1470660" y="91036140"/>
          <a:ext cx="1014317"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solidFill>
                <a:srgbClr val="0070C0"/>
              </a:solidFill>
              <a:latin typeface="Meiryo UI" panose="020B0604030504040204" pitchFamily="50" charset="-128"/>
              <a:ea typeface="Meiryo UI" panose="020B0604030504040204" pitchFamily="50" charset="-128"/>
            </a:rPr>
            <a:t>無料コンテンツ</a:t>
          </a:r>
        </a:p>
      </xdr:txBody>
    </xdr:sp>
    <xdr:clientData/>
  </xdr:oneCellAnchor>
  <xdr:oneCellAnchor>
    <xdr:from>
      <xdr:col>23</xdr:col>
      <xdr:colOff>182880</xdr:colOff>
      <xdr:row>478</xdr:row>
      <xdr:rowOff>7620</xdr:rowOff>
    </xdr:from>
    <xdr:ext cx="1014317" cy="325217"/>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4541520" y="91036140"/>
          <a:ext cx="1014317" cy="3252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u="sng">
              <a:solidFill>
                <a:srgbClr val="0070C0"/>
              </a:solidFill>
              <a:latin typeface="Meiryo UI" panose="020B0604030504040204" pitchFamily="50" charset="-128"/>
              <a:ea typeface="Meiryo UI" panose="020B0604030504040204" pitchFamily="50" charset="-128"/>
            </a:rPr>
            <a:t>有料コンテンツ</a:t>
          </a:r>
        </a:p>
      </xdr:txBody>
    </xdr:sp>
    <xdr:clientData/>
  </xdr:oneCellAnchor>
  <xdr:twoCellAnchor>
    <xdr:from>
      <xdr:col>1</xdr:col>
      <xdr:colOff>22860</xdr:colOff>
      <xdr:row>301</xdr:row>
      <xdr:rowOff>190500</xdr:rowOff>
    </xdr:from>
    <xdr:to>
      <xdr:col>51</xdr:col>
      <xdr:colOff>175260</xdr:colOff>
      <xdr:row>353</xdr:row>
      <xdr:rowOff>144780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06680" y="64282320"/>
          <a:ext cx="9685020" cy="9860280"/>
        </a:xfrm>
        <a:prstGeom prst="rect">
          <a:avLst/>
        </a:prstGeom>
        <a:noFill/>
        <a:ln w="38100">
          <a:solidFill>
            <a:schemeClr val="tx1">
              <a:lumMod val="50000"/>
              <a:lumOff val="50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0</xdr:colOff>
      <xdr:row>62</xdr:row>
      <xdr:rowOff>0</xdr:rowOff>
    </xdr:from>
    <xdr:to>
      <xdr:col>34</xdr:col>
      <xdr:colOff>187641</xdr:colOff>
      <xdr:row>68</xdr:row>
      <xdr:rowOff>34683</xdr:rowOff>
    </xdr:to>
    <xdr:pic>
      <xdr:nvPicPr>
        <xdr:cNvPr id="38" name="図 37">
          <a:extLst>
            <a:ext uri="{FF2B5EF4-FFF2-40B4-BE49-F238E27FC236}">
              <a16:creationId xmlns:a16="http://schemas.microsoft.com/office/drawing/2014/main" id="{00000000-0008-0000-0100-000026000000}"/>
            </a:ext>
          </a:extLst>
        </xdr:cNvPr>
        <xdr:cNvPicPr>
          <a:picLocks noChangeAspect="1"/>
        </xdr:cNvPicPr>
      </xdr:nvPicPr>
      <xdr:blipFill>
        <a:blip xmlns:r="http://schemas.openxmlformats.org/officeDocument/2006/relationships" r:embed="rId25"/>
        <a:stretch>
          <a:fillRect/>
        </a:stretch>
      </xdr:blipFill>
      <xdr:spPr>
        <a:xfrm>
          <a:off x="83820" y="11666220"/>
          <a:ext cx="6557961" cy="1177683"/>
        </a:xfrm>
        <a:prstGeom prst="rect">
          <a:avLst/>
        </a:prstGeom>
      </xdr:spPr>
    </xdr:pic>
    <xdr:clientData/>
  </xdr:twoCellAnchor>
  <xdr:twoCellAnchor editAs="oneCell">
    <xdr:from>
      <xdr:col>1</xdr:col>
      <xdr:colOff>1</xdr:colOff>
      <xdr:row>75</xdr:row>
      <xdr:rowOff>1</xdr:rowOff>
    </xdr:from>
    <xdr:to>
      <xdr:col>35</xdr:col>
      <xdr:colOff>68581</xdr:colOff>
      <xdr:row>77</xdr:row>
      <xdr:rowOff>151155</xdr:rowOff>
    </xdr:to>
    <xdr:pic>
      <xdr:nvPicPr>
        <xdr:cNvPr id="39" name="図 38">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26"/>
        <a:stretch>
          <a:fillRect/>
        </a:stretch>
      </xdr:blipFill>
      <xdr:spPr>
        <a:xfrm>
          <a:off x="83821" y="14333221"/>
          <a:ext cx="6629400" cy="532154"/>
        </a:xfrm>
        <a:prstGeom prst="rect">
          <a:avLst/>
        </a:prstGeom>
      </xdr:spPr>
    </xdr:pic>
    <xdr:clientData/>
  </xdr:twoCellAnchor>
  <xdr:twoCellAnchor editAs="oneCell">
    <xdr:from>
      <xdr:col>1</xdr:col>
      <xdr:colOff>76199</xdr:colOff>
      <xdr:row>334</xdr:row>
      <xdr:rowOff>45721</xdr:rowOff>
    </xdr:from>
    <xdr:to>
      <xdr:col>37</xdr:col>
      <xdr:colOff>76200</xdr:colOff>
      <xdr:row>353</xdr:row>
      <xdr:rowOff>124494</xdr:rowOff>
    </xdr:to>
    <xdr:pic>
      <xdr:nvPicPr>
        <xdr:cNvPr id="40" name="図 39">
          <a:extLst>
            <a:ext uri="{FF2B5EF4-FFF2-40B4-BE49-F238E27FC236}">
              <a16:creationId xmlns:a16="http://schemas.microsoft.com/office/drawing/2014/main" id="{00000000-0008-0000-0100-000028000000}"/>
            </a:ext>
          </a:extLst>
        </xdr:cNvPr>
        <xdr:cNvPicPr>
          <a:picLocks noChangeAspect="1"/>
        </xdr:cNvPicPr>
      </xdr:nvPicPr>
      <xdr:blipFill>
        <a:blip xmlns:r="http://schemas.openxmlformats.org/officeDocument/2006/relationships" r:embed="rId27"/>
        <a:stretch>
          <a:fillRect/>
        </a:stretch>
      </xdr:blipFill>
      <xdr:spPr>
        <a:xfrm>
          <a:off x="160019" y="70424041"/>
          <a:ext cx="6941821" cy="3698273"/>
        </a:xfrm>
        <a:prstGeom prst="rect">
          <a:avLst/>
        </a:prstGeom>
      </xdr:spPr>
    </xdr:pic>
    <xdr:clientData/>
  </xdr:twoCellAnchor>
  <xdr:twoCellAnchor editAs="oneCell">
    <xdr:from>
      <xdr:col>3</xdr:col>
      <xdr:colOff>0</xdr:colOff>
      <xdr:row>396</xdr:row>
      <xdr:rowOff>32426</xdr:rowOff>
    </xdr:from>
    <xdr:to>
      <xdr:col>37</xdr:col>
      <xdr:colOff>106680</xdr:colOff>
      <xdr:row>407</xdr:row>
      <xdr:rowOff>38100</xdr:rowOff>
    </xdr:to>
    <xdr:pic>
      <xdr:nvPicPr>
        <xdr:cNvPr id="79" name="図 78">
          <a:extLst>
            <a:ext uri="{FF2B5EF4-FFF2-40B4-BE49-F238E27FC236}">
              <a16:creationId xmlns:a16="http://schemas.microsoft.com/office/drawing/2014/main" id="{00000000-0008-0000-0100-00004F000000}"/>
            </a:ext>
          </a:extLst>
        </xdr:cNvPr>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548640" y="81840746"/>
          <a:ext cx="6583680" cy="2101174"/>
        </a:xfrm>
        <a:prstGeom prst="rect">
          <a:avLst/>
        </a:prstGeom>
        <a:noFill/>
        <a:ln>
          <a:solidFill>
            <a:schemeClr val="bg2">
              <a:lumMod val="9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532</xdr:row>
      <xdr:rowOff>0</xdr:rowOff>
    </xdr:from>
    <xdr:to>
      <xdr:col>35</xdr:col>
      <xdr:colOff>15240</xdr:colOff>
      <xdr:row>542</xdr:row>
      <xdr:rowOff>166695</xdr:rowOff>
    </xdr:to>
    <xdr:pic>
      <xdr:nvPicPr>
        <xdr:cNvPr id="42" name="図 41">
          <a:extLst>
            <a:ext uri="{FF2B5EF4-FFF2-40B4-BE49-F238E27FC236}">
              <a16:creationId xmlns:a16="http://schemas.microsoft.com/office/drawing/2014/main" id="{43478976-466F-4C6D-BADB-5DF8E3754AE2}"/>
            </a:ext>
          </a:extLst>
        </xdr:cNvPr>
        <xdr:cNvPicPr>
          <a:picLocks noChangeAspect="1"/>
        </xdr:cNvPicPr>
      </xdr:nvPicPr>
      <xdr:blipFill>
        <a:blip xmlns:r="http://schemas.openxmlformats.org/officeDocument/2006/relationships" r:embed="rId29"/>
        <a:stretch>
          <a:fillRect/>
        </a:stretch>
      </xdr:blipFill>
      <xdr:spPr>
        <a:xfrm>
          <a:off x="83820" y="99791520"/>
          <a:ext cx="6576060" cy="2071695"/>
        </a:xfrm>
        <a:prstGeom prst="rect">
          <a:avLst/>
        </a:prstGeom>
      </xdr:spPr>
    </xdr:pic>
    <xdr:clientData/>
  </xdr:twoCellAnchor>
  <xdr:twoCellAnchor editAs="oneCell">
    <xdr:from>
      <xdr:col>1</xdr:col>
      <xdr:colOff>0</xdr:colOff>
      <xdr:row>543</xdr:row>
      <xdr:rowOff>0</xdr:rowOff>
    </xdr:from>
    <xdr:to>
      <xdr:col>35</xdr:col>
      <xdr:colOff>7620</xdr:colOff>
      <xdr:row>548</xdr:row>
      <xdr:rowOff>93430</xdr:rowOff>
    </xdr:to>
    <xdr:pic>
      <xdr:nvPicPr>
        <xdr:cNvPr id="43" name="図 42">
          <a:extLst>
            <a:ext uri="{FF2B5EF4-FFF2-40B4-BE49-F238E27FC236}">
              <a16:creationId xmlns:a16="http://schemas.microsoft.com/office/drawing/2014/main" id="{DF71439F-3C09-412F-9DDF-1EAE7354EF77}"/>
            </a:ext>
          </a:extLst>
        </xdr:cNvPr>
        <xdr:cNvPicPr>
          <a:picLocks noChangeAspect="1"/>
        </xdr:cNvPicPr>
      </xdr:nvPicPr>
      <xdr:blipFill>
        <a:blip xmlns:r="http://schemas.openxmlformats.org/officeDocument/2006/relationships" r:embed="rId30"/>
        <a:stretch>
          <a:fillRect/>
        </a:stretch>
      </xdr:blipFill>
      <xdr:spPr>
        <a:xfrm>
          <a:off x="83820" y="101887020"/>
          <a:ext cx="6568440" cy="1045930"/>
        </a:xfrm>
        <a:prstGeom prst="rect">
          <a:avLst/>
        </a:prstGeom>
      </xdr:spPr>
    </xdr:pic>
    <xdr:clientData/>
  </xdr:twoCellAnchor>
  <xdr:twoCellAnchor>
    <xdr:from>
      <xdr:col>0</xdr:col>
      <xdr:colOff>0</xdr:colOff>
      <xdr:row>542</xdr:row>
      <xdr:rowOff>160020</xdr:rowOff>
    </xdr:from>
    <xdr:to>
      <xdr:col>35</xdr:col>
      <xdr:colOff>129540</xdr:colOff>
      <xdr:row>542</xdr:row>
      <xdr:rowOff>182880</xdr:rowOff>
    </xdr:to>
    <xdr:cxnSp macro="">
      <xdr:nvCxnSpPr>
        <xdr:cNvPr id="37" name="直線コネクタ 36">
          <a:extLst>
            <a:ext uri="{FF2B5EF4-FFF2-40B4-BE49-F238E27FC236}">
              <a16:creationId xmlns:a16="http://schemas.microsoft.com/office/drawing/2014/main" id="{D1F98A40-906B-42E8-9B65-70654B293734}"/>
            </a:ext>
          </a:extLst>
        </xdr:cNvPr>
        <xdr:cNvCxnSpPr/>
      </xdr:nvCxnSpPr>
      <xdr:spPr>
        <a:xfrm flipV="1">
          <a:off x="0" y="101856540"/>
          <a:ext cx="6774180" cy="22860"/>
        </a:xfrm>
        <a:prstGeom prst="line">
          <a:avLst/>
        </a:prstGeom>
        <a:ln w="63500" cmpd="dbl">
          <a:solidFill>
            <a:schemeClr val="bg2">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551</xdr:row>
      <xdr:rowOff>0</xdr:rowOff>
    </xdr:from>
    <xdr:to>
      <xdr:col>35</xdr:col>
      <xdr:colOff>66053</xdr:colOff>
      <xdr:row>555</xdr:row>
      <xdr:rowOff>144780</xdr:rowOff>
    </xdr:to>
    <xdr:pic>
      <xdr:nvPicPr>
        <xdr:cNvPr id="44" name="図 43">
          <a:extLst>
            <a:ext uri="{FF2B5EF4-FFF2-40B4-BE49-F238E27FC236}">
              <a16:creationId xmlns:a16="http://schemas.microsoft.com/office/drawing/2014/main" id="{2857C774-1F7B-5A32-8D05-37681C683B09}"/>
            </a:ext>
          </a:extLst>
        </xdr:cNvPr>
        <xdr:cNvPicPr>
          <a:picLocks noChangeAspect="1"/>
        </xdr:cNvPicPr>
      </xdr:nvPicPr>
      <xdr:blipFill>
        <a:blip xmlns:r="http://schemas.openxmlformats.org/officeDocument/2006/relationships" r:embed="rId31"/>
        <a:stretch>
          <a:fillRect/>
        </a:stretch>
      </xdr:blipFill>
      <xdr:spPr>
        <a:xfrm>
          <a:off x="83820" y="105887520"/>
          <a:ext cx="6626873" cy="906780"/>
        </a:xfrm>
        <a:prstGeom prst="rect">
          <a:avLst/>
        </a:prstGeom>
      </xdr:spPr>
    </xdr:pic>
    <xdr:clientData/>
  </xdr:twoCellAnchor>
  <xdr:twoCellAnchor editAs="oneCell">
    <xdr:from>
      <xdr:col>1</xdr:col>
      <xdr:colOff>1</xdr:colOff>
      <xdr:row>563</xdr:row>
      <xdr:rowOff>0</xdr:rowOff>
    </xdr:from>
    <xdr:to>
      <xdr:col>35</xdr:col>
      <xdr:colOff>45721</xdr:colOff>
      <xdr:row>582</xdr:row>
      <xdr:rowOff>109525</xdr:rowOff>
    </xdr:to>
    <xdr:pic>
      <xdr:nvPicPr>
        <xdr:cNvPr id="45" name="図 44">
          <a:extLst>
            <a:ext uri="{FF2B5EF4-FFF2-40B4-BE49-F238E27FC236}">
              <a16:creationId xmlns:a16="http://schemas.microsoft.com/office/drawing/2014/main" id="{E509A137-F496-94F0-A225-52C9BCB9F926}"/>
            </a:ext>
          </a:extLst>
        </xdr:cNvPr>
        <xdr:cNvPicPr>
          <a:picLocks noChangeAspect="1"/>
        </xdr:cNvPicPr>
      </xdr:nvPicPr>
      <xdr:blipFill>
        <a:blip xmlns:r="http://schemas.openxmlformats.org/officeDocument/2006/relationships" r:embed="rId32"/>
        <a:stretch>
          <a:fillRect/>
        </a:stretch>
      </xdr:blipFill>
      <xdr:spPr>
        <a:xfrm>
          <a:off x="83821" y="107792520"/>
          <a:ext cx="6606540" cy="3729025"/>
        </a:xfrm>
        <a:prstGeom prst="rect">
          <a:avLst/>
        </a:prstGeom>
        <a:ln>
          <a:solidFill>
            <a:schemeClr val="bg1">
              <a:lumMod val="95000"/>
            </a:schemeClr>
          </a:solidFill>
        </a:ln>
      </xdr:spPr>
    </xdr:pic>
    <xdr:clientData/>
  </xdr:twoCellAnchor>
  <xdr:twoCellAnchor editAs="oneCell">
    <xdr:from>
      <xdr:col>1</xdr:col>
      <xdr:colOff>0</xdr:colOff>
      <xdr:row>595</xdr:row>
      <xdr:rowOff>0</xdr:rowOff>
    </xdr:from>
    <xdr:to>
      <xdr:col>35</xdr:col>
      <xdr:colOff>30480</xdr:colOff>
      <xdr:row>599</xdr:row>
      <xdr:rowOff>140345</xdr:rowOff>
    </xdr:to>
    <xdr:pic>
      <xdr:nvPicPr>
        <xdr:cNvPr id="47" name="図 46">
          <a:extLst>
            <a:ext uri="{FF2B5EF4-FFF2-40B4-BE49-F238E27FC236}">
              <a16:creationId xmlns:a16="http://schemas.microsoft.com/office/drawing/2014/main" id="{A13143CA-B810-C24A-A719-9EE82723E0AD}"/>
            </a:ext>
          </a:extLst>
        </xdr:cNvPr>
        <xdr:cNvPicPr>
          <a:picLocks noChangeAspect="1"/>
        </xdr:cNvPicPr>
      </xdr:nvPicPr>
      <xdr:blipFill>
        <a:blip xmlns:r="http://schemas.openxmlformats.org/officeDocument/2006/relationships" r:embed="rId33"/>
        <a:stretch>
          <a:fillRect/>
        </a:stretch>
      </xdr:blipFill>
      <xdr:spPr>
        <a:xfrm>
          <a:off x="83820" y="113507520"/>
          <a:ext cx="6591300" cy="902345"/>
        </a:xfrm>
        <a:prstGeom prst="rect">
          <a:avLst/>
        </a:prstGeom>
      </xdr:spPr>
    </xdr:pic>
    <xdr:clientData/>
  </xdr:twoCellAnchor>
  <xdr:twoCellAnchor>
    <xdr:from>
      <xdr:col>0</xdr:col>
      <xdr:colOff>76200</xdr:colOff>
      <xdr:row>182</xdr:row>
      <xdr:rowOff>160020</xdr:rowOff>
    </xdr:from>
    <xdr:to>
      <xdr:col>39</xdr:col>
      <xdr:colOff>60960</xdr:colOff>
      <xdr:row>182</xdr:row>
      <xdr:rowOff>167640</xdr:rowOff>
    </xdr:to>
    <xdr:cxnSp macro="">
      <xdr:nvCxnSpPr>
        <xdr:cNvPr id="4" name="直線コネクタ 3">
          <a:extLst>
            <a:ext uri="{FF2B5EF4-FFF2-40B4-BE49-F238E27FC236}">
              <a16:creationId xmlns:a16="http://schemas.microsoft.com/office/drawing/2014/main" id="{0B8C7DF9-FA50-41F4-A6DC-C7DD7170596A}"/>
            </a:ext>
          </a:extLst>
        </xdr:cNvPr>
        <xdr:cNvCxnSpPr/>
      </xdr:nvCxnSpPr>
      <xdr:spPr>
        <a:xfrm flipV="1">
          <a:off x="76200" y="34686240"/>
          <a:ext cx="7315200" cy="7620"/>
        </a:xfrm>
        <a:prstGeom prst="line">
          <a:avLst/>
        </a:prstGeom>
        <a:ln w="63500" cmpd="dbl">
          <a:solidFill>
            <a:schemeClr val="bg2">
              <a:lumMod val="75000"/>
            </a:schemeClr>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30479</xdr:colOff>
      <xdr:row>183</xdr:row>
      <xdr:rowOff>22860</xdr:rowOff>
    </xdr:from>
    <xdr:to>
      <xdr:col>37</xdr:col>
      <xdr:colOff>21124</xdr:colOff>
      <xdr:row>186</xdr:row>
      <xdr:rowOff>160020</xdr:rowOff>
    </xdr:to>
    <xdr:pic>
      <xdr:nvPicPr>
        <xdr:cNvPr id="5" name="図 4">
          <a:extLst>
            <a:ext uri="{FF2B5EF4-FFF2-40B4-BE49-F238E27FC236}">
              <a16:creationId xmlns:a16="http://schemas.microsoft.com/office/drawing/2014/main" id="{D573E203-7D1B-9E9C-A9C8-BBB298DF8E83}"/>
            </a:ext>
          </a:extLst>
        </xdr:cNvPr>
        <xdr:cNvPicPr>
          <a:picLocks noChangeAspect="1" noChangeArrowheads="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t="75332"/>
        <a:stretch/>
      </xdr:blipFill>
      <xdr:spPr bwMode="auto">
        <a:xfrm>
          <a:off x="114299" y="34739580"/>
          <a:ext cx="6932465" cy="708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277</xdr:row>
      <xdr:rowOff>0</xdr:rowOff>
    </xdr:from>
    <xdr:to>
      <xdr:col>37</xdr:col>
      <xdr:colOff>91440</xdr:colOff>
      <xdr:row>284</xdr:row>
      <xdr:rowOff>49633</xdr:rowOff>
    </xdr:to>
    <xdr:pic>
      <xdr:nvPicPr>
        <xdr:cNvPr id="41" name="図 40">
          <a:extLst>
            <a:ext uri="{FF2B5EF4-FFF2-40B4-BE49-F238E27FC236}">
              <a16:creationId xmlns:a16="http://schemas.microsoft.com/office/drawing/2014/main" id="{D235B835-08BF-4FC1-B3B0-03EEF7E5484B}"/>
            </a:ext>
          </a:extLst>
        </xdr:cNvPr>
        <xdr:cNvPicPr>
          <a:picLocks noChangeAspect="1"/>
        </xdr:cNvPicPr>
      </xdr:nvPicPr>
      <xdr:blipFill>
        <a:blip xmlns:r="http://schemas.openxmlformats.org/officeDocument/2006/relationships" r:embed="rId34"/>
        <a:stretch>
          <a:fillRect/>
        </a:stretch>
      </xdr:blipFill>
      <xdr:spPr>
        <a:xfrm>
          <a:off x="83820" y="52890420"/>
          <a:ext cx="7033260" cy="1383133"/>
        </a:xfrm>
        <a:prstGeom prst="rect">
          <a:avLst/>
        </a:prstGeom>
      </xdr:spPr>
    </xdr:pic>
    <xdr:clientData/>
  </xdr:twoCellAnchor>
  <xdr:twoCellAnchor editAs="oneCell">
    <xdr:from>
      <xdr:col>1</xdr:col>
      <xdr:colOff>1</xdr:colOff>
      <xdr:row>587</xdr:row>
      <xdr:rowOff>0</xdr:rowOff>
    </xdr:from>
    <xdr:to>
      <xdr:col>35</xdr:col>
      <xdr:colOff>60961</xdr:colOff>
      <xdr:row>591</xdr:row>
      <xdr:rowOff>187737</xdr:rowOff>
    </xdr:to>
    <xdr:pic>
      <xdr:nvPicPr>
        <xdr:cNvPr id="3" name="図 2">
          <a:extLst>
            <a:ext uri="{FF2B5EF4-FFF2-40B4-BE49-F238E27FC236}">
              <a16:creationId xmlns:a16="http://schemas.microsoft.com/office/drawing/2014/main" id="{3BB5D370-6778-FFE8-0E9E-5349AF1FD247}"/>
            </a:ext>
          </a:extLst>
        </xdr:cNvPr>
        <xdr:cNvPicPr>
          <a:picLocks noChangeAspect="1"/>
        </xdr:cNvPicPr>
      </xdr:nvPicPr>
      <xdr:blipFill>
        <a:blip xmlns:r="http://schemas.openxmlformats.org/officeDocument/2006/relationships" r:embed="rId35"/>
        <a:stretch>
          <a:fillRect/>
        </a:stretch>
      </xdr:blipFill>
      <xdr:spPr>
        <a:xfrm>
          <a:off x="83821" y="111937800"/>
          <a:ext cx="6621780" cy="949737"/>
        </a:xfrm>
        <a:prstGeom prst="rect">
          <a:avLst/>
        </a:prstGeom>
      </xdr:spPr>
    </xdr:pic>
    <xdr:clientData/>
  </xdr:twoCellAnchor>
  <xdr:twoCellAnchor editAs="oneCell">
    <xdr:from>
      <xdr:col>3</xdr:col>
      <xdr:colOff>0</xdr:colOff>
      <xdr:row>483</xdr:row>
      <xdr:rowOff>0</xdr:rowOff>
    </xdr:from>
    <xdr:to>
      <xdr:col>12</xdr:col>
      <xdr:colOff>152400</xdr:colOff>
      <xdr:row>486</xdr:row>
      <xdr:rowOff>159643</xdr:rowOff>
    </xdr:to>
    <xdr:pic>
      <xdr:nvPicPr>
        <xdr:cNvPr id="46" name="図 45">
          <a:extLst>
            <a:ext uri="{FF2B5EF4-FFF2-40B4-BE49-F238E27FC236}">
              <a16:creationId xmlns:a16="http://schemas.microsoft.com/office/drawing/2014/main" id="{F093DA25-D71A-3CA0-A096-3D0EF9F07568}"/>
            </a:ext>
          </a:extLst>
        </xdr:cNvPr>
        <xdr:cNvPicPr>
          <a:picLocks noChangeAspect="1"/>
        </xdr:cNvPicPr>
      </xdr:nvPicPr>
      <xdr:blipFill>
        <a:blip xmlns:r="http://schemas.openxmlformats.org/officeDocument/2006/relationships" r:embed="rId36"/>
        <a:stretch>
          <a:fillRect/>
        </a:stretch>
      </xdr:blipFill>
      <xdr:spPr>
        <a:xfrm>
          <a:off x="548640" y="92171520"/>
          <a:ext cx="1866900" cy="731143"/>
        </a:xfrm>
        <a:prstGeom prst="rect">
          <a:avLst/>
        </a:prstGeom>
      </xdr:spPr>
    </xdr:pic>
    <xdr:clientData/>
  </xdr:twoCellAnchor>
  <xdr:twoCellAnchor editAs="oneCell">
    <xdr:from>
      <xdr:col>7</xdr:col>
      <xdr:colOff>22860</xdr:colOff>
      <xdr:row>12</xdr:row>
      <xdr:rowOff>0</xdr:rowOff>
    </xdr:from>
    <xdr:to>
      <xdr:col>15</xdr:col>
      <xdr:colOff>91440</xdr:colOff>
      <xdr:row>16</xdr:row>
      <xdr:rowOff>39299</xdr:rowOff>
    </xdr:to>
    <xdr:pic>
      <xdr:nvPicPr>
        <xdr:cNvPr id="50" name="図 49">
          <a:extLst>
            <a:ext uri="{FF2B5EF4-FFF2-40B4-BE49-F238E27FC236}">
              <a16:creationId xmlns:a16="http://schemas.microsoft.com/office/drawing/2014/main" id="{0DF37E0D-5451-D7D6-D3B1-F34A66232FFE}"/>
            </a:ext>
          </a:extLst>
        </xdr:cNvPr>
        <xdr:cNvPicPr>
          <a:picLocks noChangeAspect="1"/>
        </xdr:cNvPicPr>
      </xdr:nvPicPr>
      <xdr:blipFill>
        <a:blip xmlns:r="http://schemas.openxmlformats.org/officeDocument/2006/relationships" r:embed="rId37"/>
        <a:stretch>
          <a:fillRect/>
        </a:stretch>
      </xdr:blipFill>
      <xdr:spPr>
        <a:xfrm>
          <a:off x="1333500" y="2331720"/>
          <a:ext cx="1592580" cy="801299"/>
        </a:xfrm>
        <a:prstGeom prst="rect">
          <a:avLst/>
        </a:prstGeom>
      </xdr:spPr>
    </xdr:pic>
    <xdr:clientData/>
  </xdr:twoCellAnchor>
  <xdr:twoCellAnchor editAs="oneCell">
    <xdr:from>
      <xdr:col>0</xdr:col>
      <xdr:colOff>0</xdr:colOff>
      <xdr:row>499</xdr:row>
      <xdr:rowOff>129540</xdr:rowOff>
    </xdr:from>
    <xdr:to>
      <xdr:col>38</xdr:col>
      <xdr:colOff>11282</xdr:colOff>
      <xdr:row>510</xdr:row>
      <xdr:rowOff>53340</xdr:rowOff>
    </xdr:to>
    <xdr:pic>
      <xdr:nvPicPr>
        <xdr:cNvPr id="51" name="図 50">
          <a:extLst>
            <a:ext uri="{FF2B5EF4-FFF2-40B4-BE49-F238E27FC236}">
              <a16:creationId xmlns:a16="http://schemas.microsoft.com/office/drawing/2014/main" id="{DD6E283E-AB1D-71FB-462D-1CAD08797E1C}"/>
            </a:ext>
          </a:extLst>
        </xdr:cNvPr>
        <xdr:cNvPicPr>
          <a:picLocks noChangeAspect="1"/>
        </xdr:cNvPicPr>
      </xdr:nvPicPr>
      <xdr:blipFill>
        <a:blip xmlns:r="http://schemas.openxmlformats.org/officeDocument/2006/relationships" r:embed="rId38"/>
        <a:stretch>
          <a:fillRect/>
        </a:stretch>
      </xdr:blipFill>
      <xdr:spPr>
        <a:xfrm>
          <a:off x="0" y="95349060"/>
          <a:ext cx="7151222" cy="2019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236220</xdr:colOff>
          <xdr:row>9</xdr:row>
          <xdr:rowOff>0</xdr:rowOff>
        </xdr:from>
        <xdr:to>
          <xdr:col>51</xdr:col>
          <xdr:colOff>0</xdr:colOff>
          <xdr:row>10</xdr:row>
          <xdr:rowOff>7620</xdr:rowOff>
        </xdr:to>
        <xdr:sp macro="" textlink="">
          <xdr:nvSpPr>
            <xdr:cNvPr id="1028" name="checkbox2" descr="『教育クラウドプラットフォームサービス「まなびポケット」　重要事項説明』の内容を承諾します。"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CDDDE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100" b="0" i="0" u="none" strike="noStrike" baseline="0">
                  <a:solidFill>
                    <a:srgbClr val="000000"/>
                  </a:solidFill>
                  <a:latin typeface="Yu Gothic"/>
                  <a:ea typeface="Yu Gothic"/>
                </a:rPr>
                <a:t>『教育クラウドプラットフォームサービス「まなびポケット」　重要事項説明』の内容を承諾します。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0</xdr:rowOff>
        </xdr:from>
        <xdr:to>
          <xdr:col>51</xdr:col>
          <xdr:colOff>0</xdr:colOff>
          <xdr:row>12</xdr:row>
          <xdr:rowOff>7620</xdr:rowOff>
        </xdr:to>
        <xdr:sp macro="" textlink="">
          <xdr:nvSpPr>
            <xdr:cNvPr id="1030" name="checkbox5" descr="『GIGAスクールパック コンテンツ提供条件』の内容を承諾します。"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a:noFill/>
            </a:ln>
            <a:extLst>
              <a:ext uri="{909E8E84-426E-40DD-AFC4-6F175D3DCCD1}">
                <a14:hiddenFill>
                  <a:solidFill>
                    <a:srgbClr val="CDDDE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100" b="0" i="0" u="none" strike="noStrike" baseline="0">
                  <a:solidFill>
                    <a:srgbClr val="000000"/>
                  </a:solidFill>
                  <a:latin typeface="Yu Gothic"/>
                  <a:ea typeface="Yu Gothic"/>
                </a:rPr>
                <a:t>『GIGAスクールパック コンテンツ提供条件』の内容を承諾します。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xdr:row>
          <xdr:rowOff>0</xdr:rowOff>
        </xdr:from>
        <xdr:to>
          <xdr:col>51</xdr:col>
          <xdr:colOff>0</xdr:colOff>
          <xdr:row>14</xdr:row>
          <xdr:rowOff>7620</xdr:rowOff>
        </xdr:to>
        <xdr:sp macro="" textlink="">
          <xdr:nvSpPr>
            <xdr:cNvPr id="1033" name="checkbox8" descr="文部科学省「オンライン学習システムの全国展開事業」のMEXCBT利用において「まなびポケット」を学習eポータルとして申し込みします。" hidden="1">
              <a:extLst>
                <a:ext uri="{63B3BB69-23CF-44E3-9099-C40C66FF867C}">
                  <a14:compatExt spid="_x0000_s1033"/>
                </a:ext>
                <a:ext uri="{FF2B5EF4-FFF2-40B4-BE49-F238E27FC236}">
                  <a16:creationId xmlns:a16="http://schemas.microsoft.com/office/drawing/2014/main" id="{00000000-0008-0000-0200-000009040000}"/>
                </a:ext>
              </a:extLst>
            </xdr:cNvPr>
            <xdr:cNvSpPr/>
          </xdr:nvSpPr>
          <xdr:spPr bwMode="auto">
            <a:xfrm>
              <a:off x="0" y="0"/>
              <a:ext cx="0" cy="0"/>
            </a:xfrm>
            <a:prstGeom prst="rect">
              <a:avLst/>
            </a:prstGeom>
            <a:noFill/>
            <a:ln>
              <a:noFill/>
            </a:ln>
            <a:extLst>
              <a:ext uri="{909E8E84-426E-40DD-AFC4-6F175D3DCCD1}">
                <a14:hiddenFill>
                  <a:solidFill>
                    <a:srgbClr val="CDDDE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100" b="0" i="0" u="none" strike="noStrike" baseline="0">
                  <a:solidFill>
                    <a:srgbClr val="000000"/>
                  </a:solidFill>
                  <a:latin typeface="Yu Gothic"/>
                  <a:ea typeface="Yu Gothic"/>
                </a:rPr>
                <a:t>文部科学省「オンライン学習システムの全国展開事業」のMEXCBT利用において「まなびポケット」を学習eポータルとして申し込みします。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51</xdr:col>
          <xdr:colOff>0</xdr:colOff>
          <xdr:row>11</xdr:row>
          <xdr:rowOff>7620</xdr:rowOff>
        </xdr:to>
        <xdr:sp macro="" textlink="">
          <xdr:nvSpPr>
            <xdr:cNvPr id="1034" name="checkbox3" descr="本サービス利用のために登録する情報の取扱について、関係する法令、規則および手続き(個人情報保護に関連するものを含む)を遵守しています。" hidden="1">
              <a:extLst>
                <a:ext uri="{63B3BB69-23CF-44E3-9099-C40C66FF867C}">
                  <a14:compatExt spid="_x0000_s1034"/>
                </a:ext>
                <a:ext uri="{FF2B5EF4-FFF2-40B4-BE49-F238E27FC236}">
                  <a16:creationId xmlns:a16="http://schemas.microsoft.com/office/drawing/2014/main" id="{00000000-0008-0000-0200-00000A040000}"/>
                </a:ext>
              </a:extLst>
            </xdr:cNvPr>
            <xdr:cNvSpPr/>
          </xdr:nvSpPr>
          <xdr:spPr bwMode="auto">
            <a:xfrm>
              <a:off x="0" y="0"/>
              <a:ext cx="0" cy="0"/>
            </a:xfrm>
            <a:prstGeom prst="rect">
              <a:avLst/>
            </a:prstGeom>
            <a:noFill/>
            <a:ln>
              <a:noFill/>
            </a:ln>
            <a:extLst>
              <a:ext uri="{909E8E84-426E-40DD-AFC4-6F175D3DCCD1}">
                <a14:hiddenFill>
                  <a:solidFill>
                    <a:srgbClr val="CDDDE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100" b="0" i="0" u="none" strike="noStrike" baseline="0">
                  <a:solidFill>
                    <a:srgbClr val="000000"/>
                  </a:solidFill>
                  <a:latin typeface="Yu Gothic"/>
                  <a:ea typeface="Yu Gothic"/>
                </a:rPr>
                <a:t>本サービス利用のために登録する情報の取扱について、関係する法令、規則および手続き(個人情報保護に関連するものを含む)を遵守しています。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51</xdr:col>
          <xdr:colOff>0</xdr:colOff>
          <xdr:row>9</xdr:row>
          <xdr:rowOff>7620</xdr:rowOff>
        </xdr:to>
        <xdr:sp macro="" textlink="">
          <xdr:nvSpPr>
            <xdr:cNvPr id="1035" name="checkbox1" descr="NTTコミュニケーションズ株式会社の定める『教育クラウドプラットフォーム「まなびポケット」利用規約』に同意し下記のとおり申し込みます。" hidden="1">
              <a:extLst>
                <a:ext uri="{63B3BB69-23CF-44E3-9099-C40C66FF867C}">
                  <a14:compatExt spid="_x0000_s1035"/>
                </a:ext>
                <a:ext uri="{FF2B5EF4-FFF2-40B4-BE49-F238E27FC236}">
                  <a16:creationId xmlns:a16="http://schemas.microsoft.com/office/drawing/2014/main" id="{00000000-0008-0000-0200-00000B040000}"/>
                </a:ext>
              </a:extLst>
            </xdr:cNvPr>
            <xdr:cNvSpPr/>
          </xdr:nvSpPr>
          <xdr:spPr bwMode="auto">
            <a:xfrm>
              <a:off x="0" y="0"/>
              <a:ext cx="0" cy="0"/>
            </a:xfrm>
            <a:prstGeom prst="rect">
              <a:avLst/>
            </a:prstGeom>
            <a:noFill/>
            <a:ln>
              <a:noFill/>
            </a:ln>
            <a:extLst>
              <a:ext uri="{909E8E84-426E-40DD-AFC4-6F175D3DCCD1}">
                <a14:hiddenFill>
                  <a:solidFill>
                    <a:srgbClr val="CDDDE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100" b="0" i="0" u="none" strike="noStrike" baseline="0">
                  <a:solidFill>
                    <a:srgbClr val="000000"/>
                  </a:solidFill>
                  <a:latin typeface="Yu Gothic"/>
                  <a:ea typeface="Yu Gothic"/>
                </a:rPr>
                <a:t>NTTコミュニケーションズ株式会社の定める『教育クラウドプラットフォーム「まなびポケット」利用規約』に同意し下記のとおり申し込みます。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0</xdr:rowOff>
        </xdr:from>
        <xdr:to>
          <xdr:col>51</xdr:col>
          <xdr:colOff>0</xdr:colOff>
          <xdr:row>13</xdr:row>
          <xdr:rowOff>7620</xdr:rowOff>
        </xdr:to>
        <xdr:sp macro="" textlink="">
          <xdr:nvSpPr>
            <xdr:cNvPr id="1048" name="checkbox6" descr="『SKY安心GIGAタブレット コンテンツ提供条件』の内容を承諾します。" hidden="1">
              <a:extLst>
                <a:ext uri="{63B3BB69-23CF-44E3-9099-C40C66FF867C}">
                  <a14:compatExt spid="_x0000_s1048"/>
                </a:ext>
                <a:ext uri="{FF2B5EF4-FFF2-40B4-BE49-F238E27FC236}">
                  <a16:creationId xmlns:a16="http://schemas.microsoft.com/office/drawing/2014/main" id="{00000000-0008-0000-0200-000018040000}"/>
                </a:ext>
              </a:extLst>
            </xdr:cNvPr>
            <xdr:cNvSpPr/>
          </xdr:nvSpPr>
          <xdr:spPr bwMode="auto">
            <a:xfrm>
              <a:off x="0" y="0"/>
              <a:ext cx="0" cy="0"/>
            </a:xfrm>
            <a:prstGeom prst="rect">
              <a:avLst/>
            </a:prstGeom>
            <a:noFill/>
            <a:ln>
              <a:noFill/>
            </a:ln>
            <a:extLst>
              <a:ext uri="{909E8E84-426E-40DD-AFC4-6F175D3DCCD1}">
                <a14:hiddenFill>
                  <a:solidFill>
                    <a:srgbClr val="CDDDE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100" b="0" i="0" u="none" strike="noStrike" baseline="0">
                  <a:solidFill>
                    <a:srgbClr val="000000"/>
                  </a:solidFill>
                  <a:latin typeface="Yu Gothic"/>
                  <a:ea typeface="Yu Gothic"/>
                </a:rPr>
                <a:t>文部科学省CBTシステム運用支援サイトからMEXCBT利用申込済です。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83820</xdr:colOff>
          <xdr:row>181</xdr:row>
          <xdr:rowOff>83820</xdr:rowOff>
        </xdr:from>
        <xdr:to>
          <xdr:col>13</xdr:col>
          <xdr:colOff>190500</xdr:colOff>
          <xdr:row>181</xdr:row>
          <xdr:rowOff>335280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2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直販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68580</xdr:colOff>
          <xdr:row>181</xdr:row>
          <xdr:rowOff>68580</xdr:rowOff>
        </xdr:from>
        <xdr:to>
          <xdr:col>25</xdr:col>
          <xdr:colOff>144780</xdr:colOff>
          <xdr:row>181</xdr:row>
          <xdr:rowOff>304800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2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販売店/代理店(卸)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181</xdr:row>
          <xdr:rowOff>76200</xdr:rowOff>
        </xdr:from>
        <xdr:to>
          <xdr:col>34</xdr:col>
          <xdr:colOff>152400</xdr:colOff>
          <xdr:row>181</xdr:row>
          <xdr:rowOff>312420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2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代理店(手数料)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xdr:colOff>
          <xdr:row>142</xdr:row>
          <xdr:rowOff>7620</xdr:rowOff>
        </xdr:from>
        <xdr:to>
          <xdr:col>39</xdr:col>
          <xdr:colOff>7620</xdr:colOff>
          <xdr:row>143</xdr:row>
          <xdr:rowOff>7620</xdr:rowOff>
        </xdr:to>
        <xdr:sp macro="" textlink="">
          <xdr:nvSpPr>
            <xdr:cNvPr id="1059" name="manapokeAdmCheckbox" hidden="1">
              <a:extLst>
                <a:ext uri="{63B3BB69-23CF-44E3-9099-C40C66FF867C}">
                  <a14:compatExt spid="_x0000_s1059"/>
                </a:ext>
                <a:ext uri="{FF2B5EF4-FFF2-40B4-BE49-F238E27FC236}">
                  <a16:creationId xmlns:a16="http://schemas.microsoft.com/office/drawing/2014/main" id="{00000000-0008-0000-02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『まなびポケット たんぽくん アドミスキーム提供条件』の内容を承諾します。</a:t>
              </a:r>
            </a:p>
          </xdr:txBody>
        </xdr:sp>
        <xdr:clientData/>
      </xdr:twoCellAnchor>
    </mc:Choice>
    <mc:Fallback/>
  </mc:AlternateContent>
  <xdr:twoCellAnchor editAs="oneCell">
    <xdr:from>
      <xdr:col>52</xdr:col>
      <xdr:colOff>0</xdr:colOff>
      <xdr:row>0</xdr:row>
      <xdr:rowOff>0</xdr:rowOff>
    </xdr:from>
    <xdr:to>
      <xdr:col>69</xdr:col>
      <xdr:colOff>495300</xdr:colOff>
      <xdr:row>91</xdr:row>
      <xdr:rowOff>0</xdr:rowOff>
    </xdr:to>
    <xdr:pic>
      <xdr:nvPicPr>
        <xdr:cNvPr id="4" name="図 3">
          <a:extLst>
            <a:ext uri="{FF2B5EF4-FFF2-40B4-BE49-F238E27FC236}">
              <a16:creationId xmlns:a16="http://schemas.microsoft.com/office/drawing/2014/main" id="{00000000-0008-0000-02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92063" y="0"/>
          <a:ext cx="12234862" cy="33275588"/>
        </a:xfrm>
        <a:prstGeom prst="rect">
          <a:avLst/>
        </a:prstGeom>
        <a:solidFill>
          <a:schemeClr val="bg1">
            <a:lumMod val="75000"/>
          </a:schemeClr>
        </a:solidFill>
      </xdr:spPr>
    </xdr:pic>
    <xdr:clientData/>
  </xdr:twoCellAnchor>
  <xdr:twoCellAnchor editAs="oneCell">
    <xdr:from>
      <xdr:col>51</xdr:col>
      <xdr:colOff>547686</xdr:colOff>
      <xdr:row>90</xdr:row>
      <xdr:rowOff>369093</xdr:rowOff>
    </xdr:from>
    <xdr:to>
      <xdr:col>69</xdr:col>
      <xdr:colOff>495299</xdr:colOff>
      <xdr:row>133</xdr:row>
      <xdr:rowOff>152400</xdr:rowOff>
    </xdr:to>
    <xdr:pic>
      <xdr:nvPicPr>
        <xdr:cNvPr id="5" name="図 4">
          <a:extLst>
            <a:ext uri="{FF2B5EF4-FFF2-40B4-BE49-F238E27FC236}">
              <a16:creationId xmlns:a16="http://schemas.microsoft.com/office/drawing/2014/main" id="{00000000-0008-0000-02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692061" y="33254156"/>
          <a:ext cx="12234863" cy="7629525"/>
        </a:xfrm>
        <a:prstGeom prst="rect">
          <a:avLst/>
        </a:prstGeom>
        <a:solidFill>
          <a:schemeClr val="bg1">
            <a:lumMod val="75000"/>
          </a:schemeClr>
        </a:solidFill>
      </xdr:spPr>
    </xdr:pic>
    <xdr:clientData/>
  </xdr:twoCellAnchor>
  <xdr:twoCellAnchor editAs="oneCell">
    <xdr:from>
      <xdr:col>52</xdr:col>
      <xdr:colOff>0</xdr:colOff>
      <xdr:row>111</xdr:row>
      <xdr:rowOff>0</xdr:rowOff>
    </xdr:from>
    <xdr:to>
      <xdr:col>69</xdr:col>
      <xdr:colOff>495300</xdr:colOff>
      <xdr:row>200</xdr:row>
      <xdr:rowOff>9525</xdr:rowOff>
    </xdr:to>
    <xdr:pic>
      <xdr:nvPicPr>
        <xdr:cNvPr id="6" name="図 5">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692063" y="40886063"/>
          <a:ext cx="12234862" cy="36525993"/>
        </a:xfrm>
        <a:prstGeom prst="rect">
          <a:avLst/>
        </a:prstGeom>
        <a:solidFill>
          <a:schemeClr val="bg1">
            <a:lumMod val="75000"/>
          </a:schemeClr>
        </a:solidFill>
      </xdr:spPr>
    </xdr:pic>
    <xdr:clientData/>
  </xdr:twoCellAnchor>
  <xdr:twoCellAnchor>
    <xdr:from>
      <xdr:col>52</xdr:col>
      <xdr:colOff>27409</xdr:colOff>
      <xdr:row>0</xdr:row>
      <xdr:rowOff>0</xdr:rowOff>
    </xdr:from>
    <xdr:to>
      <xdr:col>55</xdr:col>
      <xdr:colOff>163187</xdr:colOff>
      <xdr:row>2</xdr:row>
      <xdr:rowOff>257548</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2719472" y="0"/>
          <a:ext cx="2207465" cy="971923"/>
        </a:xfrm>
        <a:prstGeom prst="rect">
          <a:avLst/>
        </a:prstGeom>
        <a:solidFill>
          <a:schemeClr val="bg1"/>
        </a:solidFill>
        <a:ln w="50800" cmpd="dbl">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b="1" u="sng">
              <a:solidFill>
                <a:srgbClr val="FF0000"/>
              </a:solidFill>
            </a:rPr>
            <a:t>入力例</a:t>
          </a:r>
        </a:p>
      </xdr:txBody>
    </xdr:sp>
    <xdr:clientData fPrintsWithSheet="0"/>
  </xdr:twoCellAnchor>
  <xdr:twoCellAnchor editAs="oneCell">
    <xdr:from>
      <xdr:col>38</xdr:col>
      <xdr:colOff>9525</xdr:colOff>
      <xdr:row>0</xdr:row>
      <xdr:rowOff>66675</xdr:rowOff>
    </xdr:from>
    <xdr:to>
      <xdr:col>51</xdr:col>
      <xdr:colOff>28575</xdr:colOff>
      <xdr:row>1</xdr:row>
      <xdr:rowOff>130203</xdr:rowOff>
    </xdr:to>
    <xdr:pic>
      <xdr:nvPicPr>
        <xdr:cNvPr id="8" name="図 7">
          <a:extLst>
            <a:ext uri="{FF2B5EF4-FFF2-40B4-BE49-F238E27FC236}">
              <a16:creationId xmlns:a16="http://schemas.microsoft.com/office/drawing/2014/main" id="{1A1EDFDB-08EA-3B74-0615-A10D0D4B4208}"/>
            </a:ext>
          </a:extLst>
        </xdr:cNvPr>
        <xdr:cNvPicPr>
          <a:picLocks noChangeAspect="1"/>
        </xdr:cNvPicPr>
      </xdr:nvPicPr>
      <xdr:blipFill rotWithShape="1">
        <a:blip xmlns:r="http://schemas.openxmlformats.org/officeDocument/2006/relationships" r:embed="rId4"/>
        <a:srcRect l="7729" t="26454" r="6526" b="25738"/>
        <a:stretch/>
      </xdr:blipFill>
      <xdr:spPr>
        <a:xfrm>
          <a:off x="9058275" y="66675"/>
          <a:ext cx="3114675" cy="53025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27</xdr:col>
      <xdr:colOff>371186</xdr:colOff>
      <xdr:row>0</xdr:row>
      <xdr:rowOff>173759</xdr:rowOff>
    </xdr:from>
    <xdr:to>
      <xdr:col>31</xdr:col>
      <xdr:colOff>637300</xdr:colOff>
      <xdr:row>0</xdr:row>
      <xdr:rowOff>875434</xdr:rowOff>
    </xdr:to>
    <xdr:sp macro="" textlink="">
      <xdr:nvSpPr>
        <xdr:cNvPr id="2" name="GradeSettingMessageBox1">
          <a:extLst>
            <a:ext uri="{FF2B5EF4-FFF2-40B4-BE49-F238E27FC236}">
              <a16:creationId xmlns:a16="http://schemas.microsoft.com/office/drawing/2014/main" id="{00000000-0008-0000-0300-000002000000}"/>
            </a:ext>
          </a:extLst>
        </xdr:cNvPr>
        <xdr:cNvSpPr/>
      </xdr:nvSpPr>
      <xdr:spPr>
        <a:xfrm>
          <a:off x="42624086" y="173759"/>
          <a:ext cx="3587164" cy="701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none">
              <a:solidFill>
                <a:srgbClr val="FF0000"/>
              </a:solidFill>
              <a:latin typeface="ＭＳ Ｐゴシック" panose="020B0600070205080204" pitchFamily="50" charset="-128"/>
              <a:ea typeface="ＭＳ Ｐゴシック" panose="020B0600070205080204" pitchFamily="50" charset="-128"/>
            </a:rPr>
            <a:t>★サービスデスクでは（対象学年に対する）コンテンツ表示設定は</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行いません。</a:t>
          </a:r>
        </a:p>
        <a:p>
          <a:pPr algn="l"/>
          <a:r>
            <a:rPr kumimoji="1" lang="ja-JP" altLang="en-US" sz="1100" b="0" u="none">
              <a:solidFill>
                <a:sysClr val="windowText" lastClr="000000"/>
              </a:solidFill>
              <a:latin typeface="ＭＳ Ｐゴシック" panose="020B0600070205080204" pitchFamily="50" charset="-128"/>
              <a:ea typeface="ＭＳ Ｐゴシック" panose="020B0600070205080204" pitchFamily="50" charset="-128"/>
            </a:rPr>
            <a:t>開通後、</a:t>
          </a:r>
          <a:r>
            <a:rPr kumimoji="1" lang="ja-JP" altLang="en-US" sz="1100" b="1" u="sng">
              <a:solidFill>
                <a:sysClr val="windowText" lastClr="000000"/>
              </a:solidFill>
              <a:latin typeface="ＭＳ Ｐゴシック" panose="020B0600070205080204" pitchFamily="50" charset="-128"/>
              <a:ea typeface="ＭＳ Ｐゴシック" panose="020B0600070205080204" pitchFamily="50" charset="-128"/>
            </a:rPr>
            <a:t>学校管理者アカウントで設定</a:t>
          </a:r>
          <a:r>
            <a:rPr kumimoji="1" lang="ja-JP" altLang="en-US" sz="1100" b="0" u="none">
              <a:solidFill>
                <a:sysClr val="windowText" lastClr="000000"/>
              </a:solidFill>
              <a:latin typeface="ＭＳ Ｐゴシック" panose="020B0600070205080204" pitchFamily="50" charset="-128"/>
              <a:ea typeface="ＭＳ Ｐゴシック" panose="020B0600070205080204" pitchFamily="50" charset="-128"/>
            </a:rPr>
            <a:t>を行ってください。</a:t>
          </a:r>
        </a:p>
        <a:p>
          <a:pPr algn="l"/>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89</xdr:col>
      <xdr:colOff>36637</xdr:colOff>
      <xdr:row>0</xdr:row>
      <xdr:rowOff>126132</xdr:rowOff>
    </xdr:from>
    <xdr:to>
      <xdr:col>93</xdr:col>
      <xdr:colOff>318624</xdr:colOff>
      <xdr:row>0</xdr:row>
      <xdr:rowOff>827807</xdr:rowOff>
    </xdr:to>
    <xdr:sp macro="" textlink="">
      <xdr:nvSpPr>
        <xdr:cNvPr id="6" name="GradeSettingMessageBox1">
          <a:extLst>
            <a:ext uri="{FF2B5EF4-FFF2-40B4-BE49-F238E27FC236}">
              <a16:creationId xmlns:a16="http://schemas.microsoft.com/office/drawing/2014/main" id="{00000000-0008-0000-0300-000006000000}"/>
            </a:ext>
          </a:extLst>
        </xdr:cNvPr>
        <xdr:cNvSpPr/>
      </xdr:nvSpPr>
      <xdr:spPr>
        <a:xfrm>
          <a:off x="89643075" y="126132"/>
          <a:ext cx="3520487" cy="7016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u="none">
              <a:solidFill>
                <a:srgbClr val="FF0000"/>
              </a:solidFill>
              <a:latin typeface="ＭＳ Ｐゴシック" panose="020B0600070205080204" pitchFamily="50" charset="-128"/>
              <a:ea typeface="ＭＳ Ｐゴシック" panose="020B0600070205080204" pitchFamily="50" charset="-128"/>
            </a:rPr>
            <a:t>★</a:t>
          </a:r>
          <a:r>
            <a:rPr kumimoji="1" lang="en-US" altLang="ja-JP" sz="1100" b="0" u="none">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0" u="none">
              <a:solidFill>
                <a:srgbClr val="FF0000"/>
              </a:solidFill>
              <a:latin typeface="ＭＳ Ｐゴシック" panose="020B0600070205080204" pitchFamily="50" charset="-128"/>
              <a:ea typeface="ＭＳ Ｐゴシック" panose="020B0600070205080204" pitchFamily="50" charset="-128"/>
            </a:rPr>
            <a:t>個以上のコンテンツをお申し込む場合、</a:t>
          </a:r>
          <a:r>
            <a:rPr kumimoji="1" lang="en-US" altLang="ja-JP" sz="1100" b="0" u="none">
              <a:solidFill>
                <a:srgbClr val="FF0000"/>
              </a:solidFill>
              <a:latin typeface="ＭＳ Ｐゴシック" panose="020B0600070205080204" pitchFamily="50" charset="-128"/>
              <a:ea typeface="ＭＳ Ｐゴシック" panose="020B0600070205080204" pitchFamily="50" charset="-128"/>
            </a:rPr>
            <a:t>CL</a:t>
          </a:r>
          <a:r>
            <a:rPr kumimoji="1" lang="ja-JP" altLang="en-US" sz="1100" b="0" u="none">
              <a:solidFill>
                <a:srgbClr val="FF0000"/>
              </a:solidFill>
              <a:latin typeface="ＭＳ Ｐゴシック" panose="020B0600070205080204" pitchFamily="50" charset="-128"/>
              <a:ea typeface="ＭＳ Ｐゴシック" panose="020B0600070205080204" pitchFamily="50" charset="-128"/>
            </a:rPr>
            <a:t>列上の「</a:t>
          </a:r>
          <a:r>
            <a:rPr kumimoji="1" lang="en-US" altLang="ja-JP" sz="1100" b="0" u="none">
              <a:solidFill>
                <a:srgbClr val="FF0000"/>
              </a:solidFill>
              <a:latin typeface="ＭＳ Ｐゴシック" panose="020B0600070205080204" pitchFamily="50" charset="-128"/>
              <a:ea typeface="ＭＳ Ｐゴシック" panose="020B0600070205080204" pitchFamily="50" charset="-128"/>
            </a:rPr>
            <a:t>+</a:t>
          </a:r>
          <a:r>
            <a:rPr kumimoji="1" lang="ja-JP" altLang="en-US" sz="1100" b="0" u="none">
              <a:solidFill>
                <a:srgbClr val="FF0000"/>
              </a:solidFill>
              <a:latin typeface="ＭＳ Ｐゴシック" panose="020B0600070205080204" pitchFamily="50" charset="-128"/>
              <a:ea typeface="ＭＳ Ｐゴシック" panose="020B0600070205080204" pitchFamily="50" charset="-128"/>
            </a:rPr>
            <a:t>」をクリックすることで入力欄が追加されます。</a:t>
          </a:r>
          <a:endParaRPr kumimoji="1" lang="ja-JP" altLang="en-US" sz="10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37</xdr:col>
      <xdr:colOff>160020</xdr:colOff>
      <xdr:row>0</xdr:row>
      <xdr:rowOff>40005</xdr:rowOff>
    </xdr:from>
    <xdr:to>
      <xdr:col>50</xdr:col>
      <xdr:colOff>179070</xdr:colOff>
      <xdr:row>1</xdr:row>
      <xdr:rowOff>55908</xdr:rowOff>
    </xdr:to>
    <xdr:pic>
      <xdr:nvPicPr>
        <xdr:cNvPr id="6" name="図 5">
          <a:extLst>
            <a:ext uri="{FF2B5EF4-FFF2-40B4-BE49-F238E27FC236}">
              <a16:creationId xmlns:a16="http://schemas.microsoft.com/office/drawing/2014/main" id="{FFFF076D-FFA6-4272-B57F-015567534E8F}"/>
            </a:ext>
          </a:extLst>
        </xdr:cNvPr>
        <xdr:cNvPicPr>
          <a:picLocks noChangeAspect="1"/>
        </xdr:cNvPicPr>
      </xdr:nvPicPr>
      <xdr:blipFill rotWithShape="1">
        <a:blip xmlns:r="http://schemas.openxmlformats.org/officeDocument/2006/relationships" r:embed="rId1"/>
        <a:srcRect l="7729" t="26454" r="6526" b="25738"/>
        <a:stretch/>
      </xdr:blipFill>
      <xdr:spPr>
        <a:xfrm>
          <a:off x="8900160" y="40005"/>
          <a:ext cx="3089910" cy="5340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10</xdr:col>
          <xdr:colOff>83820</xdr:colOff>
          <xdr:row>61</xdr:row>
          <xdr:rowOff>106680</xdr:rowOff>
        </xdr:from>
        <xdr:to>
          <xdr:col>12</xdr:col>
          <xdr:colOff>228600</xdr:colOff>
          <xdr:row>61</xdr:row>
          <xdr:rowOff>335280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6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電話のみ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61</xdr:row>
          <xdr:rowOff>106680</xdr:rowOff>
        </xdr:from>
        <xdr:to>
          <xdr:col>16</xdr:col>
          <xdr:colOff>152400</xdr:colOff>
          <xdr:row>61</xdr:row>
          <xdr:rowOff>335280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6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メールのみ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xdr:row>
          <xdr:rowOff>106680</xdr:rowOff>
        </xdr:from>
        <xdr:to>
          <xdr:col>20</xdr:col>
          <xdr:colOff>220980</xdr:colOff>
          <xdr:row>61</xdr:row>
          <xdr:rowOff>350520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6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どちらでも</a:t>
              </a:r>
            </a:p>
          </xdr:txBody>
        </xdr:sp>
        <xdr:clientData/>
      </xdr:twoCellAnchor>
    </mc:Choice>
    <mc:Fallback/>
  </mc:AlternateContent>
  <xdr:twoCellAnchor editAs="oneCell">
    <xdr:from>
      <xdr:col>37</xdr:col>
      <xdr:colOff>160020</xdr:colOff>
      <xdr:row>41</xdr:row>
      <xdr:rowOff>49530</xdr:rowOff>
    </xdr:from>
    <xdr:to>
      <xdr:col>50</xdr:col>
      <xdr:colOff>179070</xdr:colOff>
      <xdr:row>42</xdr:row>
      <xdr:rowOff>408333</xdr:rowOff>
    </xdr:to>
    <xdr:pic>
      <xdr:nvPicPr>
        <xdr:cNvPr id="3" name="図 2">
          <a:extLst>
            <a:ext uri="{FF2B5EF4-FFF2-40B4-BE49-F238E27FC236}">
              <a16:creationId xmlns:a16="http://schemas.microsoft.com/office/drawing/2014/main" id="{4BD3D9DA-A6D5-CE9A-04F6-68C4A9E2AB4A}"/>
            </a:ext>
          </a:extLst>
        </xdr:cNvPr>
        <xdr:cNvPicPr>
          <a:picLocks noChangeAspect="1"/>
        </xdr:cNvPicPr>
      </xdr:nvPicPr>
      <xdr:blipFill rotWithShape="1">
        <a:blip xmlns:r="http://schemas.openxmlformats.org/officeDocument/2006/relationships" r:embed="rId1"/>
        <a:srcRect l="7729" t="26454" r="6526" b="25738"/>
        <a:stretch/>
      </xdr:blipFill>
      <xdr:spPr>
        <a:xfrm>
          <a:off x="8970645" y="14870430"/>
          <a:ext cx="3114675" cy="5302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nttresonantmail-my.sharepoint.com/personal/a101246_coe_ntt_com/Documents/SecuredPC/Downloads/&#12414;&#12394;&#12402;&#12441;&#12507;&#12442;&#12465;&#12483;&#12488;&#30003;&#36796;&#26360;_ver.2022083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nttresonantmail-my.sharepoint.com/personal/a101246_coe_ntt_com/Documents/SecuredPC/Documents/00_Work/01_&#30003;&#36796;&#26360;&#26356;&#26032;/202212_&#32113;&#19968;/&#12510;&#12463;&#12525;&#12394;&#12375;/&#26032;&#30003;&#36796;&#26360;&#26908;&#35342;/&#26082;&#23384;&#30003;&#36796;&#26360;/&#12414;&#12394;&#12403;&#12509;&#12465;&#12483;&#12488;&#30003;&#36796;&#26360;_ver.2022083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nttresonantmail-my.sharepoint.com/personal/7904295_coe_ntt_com/Documents/SecuredPC/Desktop/&#30003;&#36796;&#26360;&#31561;/&#12304;&#25913;&#35330;&#20013;&#12305;&#12414;&#12394;&#12403;&#12509;&#12465;&#12483;&#12488;&#30003;&#36796;&#26360;CBT&#29256;_20210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記入にあたって"/>
      <sheetName val="申込書 (教育委員会)"/>
      <sheetName val="申込書（公立学校）"/>
      <sheetName val="申込書（私立学校・国立学校）"/>
      <sheetName val="学校情報 "/>
      <sheetName val="別紙_コンテンツの学年別表示設定リスト"/>
      <sheetName val="プルダウンリスト選択肢"/>
      <sheetName val="まなびポケット申込書_ver.20220831"/>
    </sheetNames>
    <sheetDataSet>
      <sheetData sheetId="0"/>
      <sheetData sheetId="1"/>
      <sheetData sheetId="2"/>
      <sheetData sheetId="3"/>
      <sheetData sheetId="4"/>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記入にあたって"/>
      <sheetName val="申込書 (教育委員会)"/>
      <sheetName val="申込書（公立学校）"/>
      <sheetName val="申込書（私立学校・国立学校）"/>
      <sheetName val="学校情報 "/>
      <sheetName val="プルダウンリスト選択肢"/>
      <sheetName val="別紙_コンテンツの学年別表示設定リスト"/>
      <sheetName val="まなびポケット申込書_ver.20220831"/>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ご記入にあたって"/>
      <sheetName val="教育クラウドサービス重要事項説明"/>
      <sheetName val="CBT無償版　提供条件"/>
      <sheetName val="申込書 (教育委員会)"/>
      <sheetName val="申込書 (公立学校) "/>
      <sheetName val="申込書 (私立学校)"/>
      <sheetName val="学校情報"/>
      <sheetName val="プルダウン"/>
      <sheetName val="コンテンツ一覧"/>
      <sheetName val="【改訂中】まなびポケット申込書CBT版_20210816"/>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anabipocket.ed-cl.com/wp/wp-content/uploads/2024/02/manapoke_tanpokun_device_info_sheet.xlsx" TargetMode="External"/><Relationship Id="rId13" Type="http://schemas.openxmlformats.org/officeDocument/2006/relationships/hyperlink" Target="https://manabipocket.ed-cl.com/wp/wp-content/uploads/2024/02/giga_manapoke_overview.pdf" TargetMode="External"/><Relationship Id="rId18" Type="http://schemas.openxmlformats.org/officeDocument/2006/relationships/hyperlink" Target="https://help.loilonote.app/--5cef436f975ad300174d03ff" TargetMode="External"/><Relationship Id="rId3" Type="http://schemas.openxmlformats.org/officeDocument/2006/relationships/hyperlink" Target="mailto:manabipocket@support.ed-cl.com" TargetMode="External"/><Relationship Id="rId21" Type="http://schemas.openxmlformats.org/officeDocument/2006/relationships/hyperlink" Target="https://www2.sky-partner.net/privacy/" TargetMode="External"/><Relationship Id="rId7" Type="http://schemas.openxmlformats.org/officeDocument/2006/relationships/hyperlink" Target="https://manabipocket.ed-cl.com/support/manuals/" TargetMode="External"/><Relationship Id="rId12" Type="http://schemas.openxmlformats.org/officeDocument/2006/relationships/hyperlink" Target="https://manabipocket.ed-cl.com/index.php/download_file/view/1348/" TargetMode="External"/><Relationship Id="rId17" Type="http://schemas.openxmlformats.org/officeDocument/2006/relationships/hyperlink" Target="https://www.ntt.com/content/dam/nttcom/hq/jp/about-us/disclosure/tariff/pdf/c393.pdf" TargetMode="External"/><Relationship Id="rId2" Type="http://schemas.openxmlformats.org/officeDocument/2006/relationships/hyperlink" Target="https://manabipocket.ed-cl.com/index.php/download_file/view/416/" TargetMode="External"/><Relationship Id="rId16" Type="http://schemas.openxmlformats.org/officeDocument/2006/relationships/hyperlink" Target="https://www.mlit.go.jp/hotline/u_hotline_1503.html" TargetMode="External"/><Relationship Id="rId20" Type="http://schemas.openxmlformats.org/officeDocument/2006/relationships/hyperlink" Target="https://www.skygroup.jp/management/" TargetMode="External"/><Relationship Id="rId1" Type="http://schemas.openxmlformats.org/officeDocument/2006/relationships/hyperlink" Target="http://www.ntt.com/about-us/hp/privacy.html" TargetMode="External"/><Relationship Id="rId6" Type="http://schemas.openxmlformats.org/officeDocument/2006/relationships/hyperlink" Target="https://www.office.com/" TargetMode="External"/><Relationship Id="rId11" Type="http://schemas.openxmlformats.org/officeDocument/2006/relationships/hyperlink" Target="https://manabipocket.ed-cl.com/index.php/download_file/view/451/" TargetMode="External"/><Relationship Id="rId5" Type="http://schemas.openxmlformats.org/officeDocument/2006/relationships/hyperlink" Target="https://www.google.co.jp/" TargetMode="External"/><Relationship Id="rId15" Type="http://schemas.openxmlformats.org/officeDocument/2006/relationships/hyperlink" Target="https://manabipocket.ed-cl.com/support/manuals/" TargetMode="External"/><Relationship Id="rId23" Type="http://schemas.openxmlformats.org/officeDocument/2006/relationships/drawing" Target="../drawings/drawing1.xml"/><Relationship Id="rId10" Type="http://schemas.openxmlformats.org/officeDocument/2006/relationships/hyperlink" Target="https://manabipocket.ed-cl.com/index.php/download_file/view/345/" TargetMode="External"/><Relationship Id="rId19" Type="http://schemas.openxmlformats.org/officeDocument/2006/relationships/hyperlink" Target="https://manabipocket.ed-cl.com/wp/wp-content/uploads/2025/02/manapokeSchool_merger.pdf" TargetMode="External"/><Relationship Id="rId4" Type="http://schemas.openxmlformats.org/officeDocument/2006/relationships/hyperlink" Target="https://www.nhk.or.jp/rules/" TargetMode="External"/><Relationship Id="rId9" Type="http://schemas.openxmlformats.org/officeDocument/2006/relationships/hyperlink" Target="https://www.eevideo.net/m-pocket/menseki-gaxtukou-muryou-service.pdf" TargetMode="External"/><Relationship Id="rId14" Type="http://schemas.openxmlformats.org/officeDocument/2006/relationships/hyperlink" Target="https://ebook.gakken.jp/gk-himitsu/terms/" TargetMode="External"/><Relationship Id="rId22"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manabipocket.ed-cl.com/wp/wp-content/uploads/2024/02/content_grade_display_setting.pdf" TargetMode="External"/><Relationship Id="rId2" Type="http://schemas.openxmlformats.org/officeDocument/2006/relationships/hyperlink" Target="https://manabipocket.ed-cl.com/index.php/download_file/view/1350/" TargetMode="External"/><Relationship Id="rId1" Type="http://schemas.openxmlformats.org/officeDocument/2006/relationships/hyperlink" Target="https://manabipocket.ed-cl.com/index.php/download_file/view/1350/"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manabipocket.ed-cl.com/index.php/download_file/view/1350/" TargetMode="External"/><Relationship Id="rId13" Type="http://schemas.openxmlformats.org/officeDocument/2006/relationships/ctrlProp" Target="../ctrlProps/ctrlProp1.xml"/><Relationship Id="rId18" Type="http://schemas.openxmlformats.org/officeDocument/2006/relationships/ctrlProp" Target="../ctrlProps/ctrlProp6.xml"/><Relationship Id="rId3" Type="http://schemas.openxmlformats.org/officeDocument/2006/relationships/hyperlink" Target="https://manabipocket.ed-cl.com/index.php/download_file/view/1350/" TargetMode="External"/><Relationship Id="rId21" Type="http://schemas.openxmlformats.org/officeDocument/2006/relationships/ctrlProp" Target="../ctrlProps/ctrlProp9.xml"/><Relationship Id="rId7" Type="http://schemas.openxmlformats.org/officeDocument/2006/relationships/hyperlink" Target="https://manabipocket.ed-cl.com/index.php/download_file/view/1350/" TargetMode="External"/><Relationship Id="rId12" Type="http://schemas.openxmlformats.org/officeDocument/2006/relationships/vmlDrawing" Target="../drawings/vmlDrawing1.vml"/><Relationship Id="rId17" Type="http://schemas.openxmlformats.org/officeDocument/2006/relationships/ctrlProp" Target="../ctrlProps/ctrlProp5.xml"/><Relationship Id="rId2" Type="http://schemas.openxmlformats.org/officeDocument/2006/relationships/hyperlink" Target="https://manabipocket.ed-cl.com/wp/wp-content/uploads/2024/02/content_grade_display_setting.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1" Type="http://schemas.openxmlformats.org/officeDocument/2006/relationships/hyperlink" Target="https://manabipocket.ed-cl.com/index.php/download_file/view/1350/" TargetMode="External"/><Relationship Id="rId6" Type="http://schemas.openxmlformats.org/officeDocument/2006/relationships/hyperlink" Target="https://manabipocket.ed-cl.com/index.php/download_file/view/1350/" TargetMode="External"/><Relationship Id="rId11" Type="http://schemas.openxmlformats.org/officeDocument/2006/relationships/drawing" Target="../drawings/drawing3.xml"/><Relationship Id="rId5" Type="http://schemas.openxmlformats.org/officeDocument/2006/relationships/hyperlink" Target="https://manabipocket.ed-cl.com/index.php/download_file/view/1350/" TargetMode="External"/><Relationship Id="rId15" Type="http://schemas.openxmlformats.org/officeDocument/2006/relationships/ctrlProp" Target="../ctrlProps/ctrlProp3.xml"/><Relationship Id="rId10" Type="http://schemas.openxmlformats.org/officeDocument/2006/relationships/printerSettings" Target="../printerSettings/printerSettings3.bin"/><Relationship Id="rId19" Type="http://schemas.openxmlformats.org/officeDocument/2006/relationships/ctrlProp" Target="../ctrlProps/ctrlProp7.xml"/><Relationship Id="rId4" Type="http://schemas.openxmlformats.org/officeDocument/2006/relationships/hyperlink" Target="https://manabipocket.ed-cl.com/index.php/download_file/view/1350/" TargetMode="External"/><Relationship Id="rId9" Type="http://schemas.openxmlformats.org/officeDocument/2006/relationships/hyperlink" Target="https://manabipocket.ed-cl.com/index.php/download_file/view/1350/" TargetMode="External"/><Relationship Id="rId14" Type="http://schemas.openxmlformats.org/officeDocument/2006/relationships/ctrlProp" Target="../ctrlProps/ctrlProp2.xml"/><Relationship Id="rId22"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Te-Comp@s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7750-AEBB-42D7-8686-6B6A83900AF3}">
  <sheetPr>
    <tabColor theme="4" tint="-0.499984740745262"/>
    <pageSetUpPr fitToPage="1"/>
  </sheetPr>
  <dimension ref="A1:AV221"/>
  <sheetViews>
    <sheetView showGridLines="0" tabSelected="1" zoomScaleNormal="100" zoomScaleSheetLayoutView="100" workbookViewId="0"/>
  </sheetViews>
  <sheetFormatPr defaultColWidth="11.59765625" defaultRowHeight="14.1" customHeight="1"/>
  <cols>
    <col min="1" max="44" width="2.59765625" style="80" customWidth="1" collapsed="1"/>
    <col min="45" max="47" width="2.59765625" style="80" customWidth="1"/>
    <col min="48" max="16384" width="11.59765625" style="80"/>
  </cols>
  <sheetData>
    <row r="1" spans="1:47" ht="24.6" customHeight="1">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9"/>
    </row>
    <row r="2" spans="1:47" ht="14.85" customHeight="1">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2"/>
      <c r="AQ2" s="79"/>
      <c r="AR2" s="83"/>
      <c r="AS2" s="84"/>
      <c r="AT2" s="85" t="s">
        <v>1160</v>
      </c>
      <c r="AU2" s="82"/>
    </row>
    <row r="3" spans="1:47" ht="14.85" customHeight="1">
      <c r="A3" s="322" t="s">
        <v>0</v>
      </c>
      <c r="B3" s="322"/>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2"/>
      <c r="AQ3" s="322"/>
      <c r="AR3" s="322"/>
      <c r="AS3" s="322"/>
      <c r="AT3" s="322"/>
      <c r="AU3" s="84"/>
    </row>
    <row r="4" spans="1:47" ht="14.85" customHeight="1">
      <c r="A4" s="82"/>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82"/>
      <c r="AU4" s="82"/>
    </row>
    <row r="5" spans="1:47" ht="14.85" customHeight="1">
      <c r="A5" s="82"/>
      <c r="B5" s="171" t="s">
        <v>1</v>
      </c>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2"/>
      <c r="AU5" s="82"/>
    </row>
    <row r="6" spans="1:47" s="88" customFormat="1" ht="14.85" customHeight="1">
      <c r="A6" s="87"/>
      <c r="C6" s="329" t="s">
        <v>2</v>
      </c>
      <c r="D6" s="330"/>
      <c r="E6" s="330"/>
      <c r="F6" s="330"/>
      <c r="G6" s="330"/>
      <c r="H6" s="331"/>
      <c r="J6" s="329" t="s">
        <v>3</v>
      </c>
      <c r="K6" s="330"/>
      <c r="L6" s="330"/>
      <c r="M6" s="330"/>
      <c r="N6" s="330"/>
      <c r="O6" s="331"/>
      <c r="Q6" s="332" t="s">
        <v>4</v>
      </c>
      <c r="R6" s="333"/>
      <c r="S6" s="333"/>
      <c r="T6" s="333"/>
      <c r="U6" s="333"/>
      <c r="V6" s="334"/>
      <c r="X6" s="329" t="s">
        <v>5</v>
      </c>
      <c r="Y6" s="330"/>
      <c r="Z6" s="330"/>
      <c r="AA6" s="330"/>
      <c r="AB6" s="330"/>
      <c r="AC6" s="331"/>
      <c r="AE6" s="329" t="s">
        <v>6</v>
      </c>
      <c r="AF6" s="330"/>
      <c r="AG6" s="330"/>
      <c r="AH6" s="330"/>
      <c r="AI6" s="330"/>
      <c r="AJ6" s="331"/>
      <c r="AK6" s="81"/>
      <c r="AL6" s="323" t="s">
        <v>7</v>
      </c>
      <c r="AM6" s="324"/>
      <c r="AN6" s="324"/>
      <c r="AO6" s="324"/>
      <c r="AP6" s="324"/>
      <c r="AQ6" s="325"/>
      <c r="AR6" s="81"/>
      <c r="AS6" s="89"/>
      <c r="AT6" s="89"/>
      <c r="AU6" s="89"/>
    </row>
    <row r="7" spans="1:47" ht="14.85" customHeight="1">
      <c r="A7" s="81"/>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2"/>
      <c r="AT7" s="82"/>
      <c r="AU7" s="82"/>
    </row>
    <row r="8" spans="1:47" ht="14.85" customHeight="1">
      <c r="A8" s="82"/>
      <c r="B8" s="326" t="s">
        <v>8</v>
      </c>
      <c r="C8" s="326"/>
      <c r="D8" s="326"/>
      <c r="E8" s="326"/>
      <c r="F8" s="326"/>
      <c r="G8" s="326"/>
      <c r="H8" s="326"/>
      <c r="I8" s="326"/>
      <c r="J8" s="326"/>
      <c r="K8" s="326"/>
      <c r="L8" s="326"/>
      <c r="M8" s="326"/>
      <c r="N8" s="326"/>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82"/>
      <c r="AU8" s="82"/>
    </row>
    <row r="9" spans="1:47" ht="14.85" customHeight="1">
      <c r="A9" s="82"/>
      <c r="B9" s="326"/>
      <c r="C9" s="326"/>
      <c r="D9" s="326"/>
      <c r="E9" s="326"/>
      <c r="F9" s="326"/>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82"/>
      <c r="AU9" s="82"/>
    </row>
    <row r="10" spans="1:47" ht="14.85" customHeight="1">
      <c r="A10" s="82"/>
      <c r="B10" s="326"/>
      <c r="C10" s="326"/>
      <c r="D10" s="326"/>
      <c r="E10" s="326"/>
      <c r="F10" s="326"/>
      <c r="G10" s="326"/>
      <c r="H10" s="326"/>
      <c r="I10" s="326"/>
      <c r="J10" s="326"/>
      <c r="K10" s="326"/>
      <c r="L10" s="326"/>
      <c r="M10" s="326"/>
      <c r="N10" s="326"/>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82"/>
      <c r="AU10" s="82"/>
    </row>
    <row r="11" spans="1:47" ht="14.85" customHeight="1">
      <c r="A11" s="82"/>
      <c r="B11" s="326"/>
      <c r="C11" s="326"/>
      <c r="D11" s="326"/>
      <c r="E11" s="326"/>
      <c r="F11" s="326"/>
      <c r="G11" s="326"/>
      <c r="H11" s="326"/>
      <c r="I11" s="326"/>
      <c r="J11" s="326"/>
      <c r="K11" s="326"/>
      <c r="L11" s="326"/>
      <c r="M11" s="326"/>
      <c r="N11" s="326"/>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82"/>
      <c r="AU11" s="82"/>
    </row>
    <row r="12" spans="1:47" ht="9" customHeight="1">
      <c r="A12" s="82"/>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82"/>
      <c r="AU12" s="82"/>
    </row>
    <row r="13" spans="1:47" ht="8.4" customHeight="1">
      <c r="A13" s="82"/>
      <c r="B13" s="90"/>
      <c r="C13" s="91"/>
      <c r="D13" s="91"/>
      <c r="E13" s="91"/>
      <c r="F13" s="91"/>
      <c r="G13" s="91"/>
      <c r="H13" s="91"/>
      <c r="I13" s="91"/>
      <c r="J13" s="91"/>
      <c r="K13" s="91"/>
      <c r="L13" s="91"/>
      <c r="M13" s="91"/>
      <c r="N13" s="91"/>
      <c r="O13" s="91"/>
      <c r="P13" s="91"/>
      <c r="Q13" s="91"/>
      <c r="R13" s="91"/>
      <c r="S13" s="91"/>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2"/>
      <c r="AT13" s="82"/>
      <c r="AU13" s="82"/>
    </row>
    <row r="14" spans="1:47" ht="14.85" customHeight="1">
      <c r="A14" s="82"/>
      <c r="B14" s="93" t="s">
        <v>9</v>
      </c>
      <c r="C14" s="218"/>
      <c r="D14" s="218"/>
      <c r="E14" s="218"/>
      <c r="F14" s="218"/>
      <c r="G14" s="218"/>
      <c r="H14" s="218"/>
      <c r="I14" s="218"/>
      <c r="J14" s="218"/>
      <c r="K14" s="218"/>
      <c r="L14" s="218"/>
      <c r="M14" s="218"/>
      <c r="N14" s="218"/>
      <c r="O14" s="218"/>
      <c r="P14" s="218"/>
      <c r="Q14" s="218"/>
      <c r="R14" s="218"/>
      <c r="S14" s="218"/>
      <c r="T14" s="218"/>
      <c r="U14" s="218"/>
      <c r="V14" s="218"/>
      <c r="W14" s="218"/>
      <c r="X14" s="218"/>
      <c r="Y14" s="218"/>
      <c r="Z14" s="218"/>
      <c r="AA14" s="218"/>
      <c r="AB14" s="218"/>
      <c r="AC14" s="218"/>
      <c r="AD14" s="218"/>
      <c r="AE14" s="218"/>
      <c r="AF14" s="218"/>
      <c r="AG14" s="218"/>
      <c r="AH14" s="218"/>
      <c r="AI14" s="218"/>
      <c r="AJ14" s="218"/>
      <c r="AK14" s="218"/>
      <c r="AL14" s="218"/>
      <c r="AM14" s="218"/>
      <c r="AN14" s="218"/>
      <c r="AO14" s="218"/>
      <c r="AP14" s="218"/>
      <c r="AQ14" s="218"/>
      <c r="AR14" s="218"/>
      <c r="AS14" s="94"/>
      <c r="AT14" s="82"/>
      <c r="AU14" s="82"/>
    </row>
    <row r="15" spans="1:47" ht="14.85" customHeight="1">
      <c r="A15" s="218"/>
      <c r="B15" s="95"/>
      <c r="C15" s="172" t="s">
        <v>10</v>
      </c>
      <c r="D15" s="160" t="s">
        <v>11</v>
      </c>
      <c r="E15" s="160"/>
      <c r="F15" s="160"/>
      <c r="G15" s="160"/>
      <c r="H15" s="160"/>
      <c r="I15" s="160"/>
      <c r="J15" s="160"/>
      <c r="K15" s="160"/>
      <c r="L15" s="160"/>
      <c r="M15" s="160"/>
      <c r="N15" s="160"/>
      <c r="O15" s="160"/>
      <c r="P15" s="160"/>
      <c r="Q15" s="160"/>
      <c r="R15" s="160"/>
      <c r="S15" s="162"/>
      <c r="T15" s="162"/>
      <c r="U15" s="173"/>
      <c r="V15" s="162"/>
      <c r="W15" s="327" t="s">
        <v>12</v>
      </c>
      <c r="X15" s="327"/>
      <c r="Y15" s="327"/>
      <c r="Z15" s="327"/>
      <c r="AA15" s="327"/>
      <c r="AB15" s="327"/>
      <c r="AC15" s="327"/>
      <c r="AD15" s="327"/>
      <c r="AE15" s="327"/>
      <c r="AF15" s="327"/>
      <c r="AG15" s="327"/>
      <c r="AH15" s="327"/>
      <c r="AI15" s="327"/>
      <c r="AJ15" s="327"/>
      <c r="AK15" s="327"/>
      <c r="AL15" s="327"/>
      <c r="AM15" s="327"/>
      <c r="AN15" s="327"/>
      <c r="AO15" s="327"/>
      <c r="AP15" s="327"/>
      <c r="AQ15" s="327"/>
      <c r="AR15" s="327"/>
      <c r="AS15" s="96"/>
      <c r="AT15" s="82"/>
      <c r="AU15" s="82"/>
    </row>
    <row r="16" spans="1:47" ht="14.85" customHeight="1">
      <c r="A16" s="218"/>
      <c r="B16" s="95"/>
      <c r="C16" s="172" t="s">
        <v>10</v>
      </c>
      <c r="D16" s="160" t="s">
        <v>13</v>
      </c>
      <c r="E16" s="160"/>
      <c r="F16" s="160"/>
      <c r="G16" s="160"/>
      <c r="H16" s="160"/>
      <c r="I16" s="160"/>
      <c r="J16" s="160"/>
      <c r="K16" s="160"/>
      <c r="L16" s="160"/>
      <c r="M16" s="160"/>
      <c r="N16" s="161"/>
      <c r="O16" s="161"/>
      <c r="P16" s="160"/>
      <c r="Q16" s="160"/>
      <c r="R16" s="160"/>
      <c r="S16" s="160"/>
      <c r="T16" s="160"/>
      <c r="U16" s="173"/>
      <c r="V16" s="162"/>
      <c r="W16" s="328" t="s">
        <v>14</v>
      </c>
      <c r="X16" s="328"/>
      <c r="Y16" s="328"/>
      <c r="Z16" s="328"/>
      <c r="AA16" s="328"/>
      <c r="AB16" s="328"/>
      <c r="AC16" s="328"/>
      <c r="AD16" s="328"/>
      <c r="AE16" s="328"/>
      <c r="AF16" s="328"/>
      <c r="AG16" s="328"/>
      <c r="AH16" s="328"/>
      <c r="AI16" s="328"/>
      <c r="AJ16" s="328"/>
      <c r="AK16" s="328"/>
      <c r="AL16" s="328"/>
      <c r="AM16" s="328"/>
      <c r="AN16" s="328"/>
      <c r="AO16" s="328"/>
      <c r="AP16" s="328"/>
      <c r="AQ16" s="328"/>
      <c r="AR16" s="328"/>
      <c r="AS16" s="96"/>
      <c r="AT16" s="82"/>
      <c r="AU16" s="82"/>
    </row>
    <row r="17" spans="1:47" ht="14.85" customHeight="1">
      <c r="A17" s="218"/>
      <c r="B17" s="95"/>
      <c r="C17" s="172" t="s">
        <v>10</v>
      </c>
      <c r="D17" s="160" t="s">
        <v>15</v>
      </c>
      <c r="E17" s="160"/>
      <c r="F17" s="160"/>
      <c r="G17" s="160"/>
      <c r="H17" s="160"/>
      <c r="I17" s="160"/>
      <c r="J17" s="161"/>
      <c r="K17" s="160"/>
      <c r="L17" s="160"/>
      <c r="M17" s="160"/>
      <c r="N17" s="160"/>
      <c r="O17" s="160"/>
      <c r="P17" s="160"/>
      <c r="Q17" s="160"/>
      <c r="R17" s="160"/>
      <c r="S17" s="160"/>
      <c r="T17" s="160"/>
      <c r="U17" s="173"/>
      <c r="V17" s="162"/>
      <c r="W17" s="219" t="s">
        <v>16</v>
      </c>
      <c r="X17" s="219"/>
      <c r="Y17" s="219"/>
      <c r="Z17" s="219"/>
      <c r="AA17" s="219"/>
      <c r="AB17" s="219"/>
      <c r="AC17" s="219"/>
      <c r="AD17" s="219"/>
      <c r="AE17" s="219"/>
      <c r="AF17" s="219"/>
      <c r="AG17" s="219"/>
      <c r="AH17" s="219"/>
      <c r="AI17" s="219"/>
      <c r="AJ17" s="219"/>
      <c r="AK17" s="219"/>
      <c r="AL17" s="219"/>
      <c r="AM17" s="219"/>
      <c r="AN17" s="219"/>
      <c r="AO17" s="219"/>
      <c r="AP17" s="219"/>
      <c r="AQ17" s="82"/>
      <c r="AS17" s="96"/>
      <c r="AT17" s="82"/>
      <c r="AU17" s="82"/>
    </row>
    <row r="18" spans="1:47" ht="14.85" customHeight="1">
      <c r="A18" s="81"/>
      <c r="B18" s="95"/>
      <c r="C18" s="174"/>
      <c r="D18" s="174"/>
      <c r="E18" s="174"/>
      <c r="F18" s="174"/>
      <c r="G18" s="174"/>
      <c r="H18" s="174"/>
      <c r="I18" s="174"/>
      <c r="J18" s="174"/>
      <c r="K18" s="174"/>
      <c r="L18" s="174"/>
      <c r="M18" s="174"/>
      <c r="N18" s="174"/>
      <c r="O18" s="174"/>
      <c r="P18" s="174"/>
      <c r="Q18" s="174"/>
      <c r="R18" s="174"/>
      <c r="S18" s="174"/>
      <c r="T18" s="174"/>
      <c r="U18" s="174"/>
      <c r="V18" s="162"/>
      <c r="W18" s="218"/>
      <c r="X18" s="81"/>
      <c r="Y18" s="81"/>
      <c r="Z18" s="81"/>
      <c r="AA18" s="81"/>
      <c r="AB18" s="81"/>
      <c r="AC18" s="81"/>
      <c r="AD18" s="81"/>
      <c r="AE18" s="81"/>
      <c r="AF18" s="81"/>
      <c r="AG18" s="81"/>
      <c r="AH18" s="81"/>
      <c r="AI18" s="81"/>
      <c r="AJ18" s="81"/>
      <c r="AK18" s="81"/>
      <c r="AL18" s="81"/>
      <c r="AM18" s="81"/>
      <c r="AN18" s="81"/>
      <c r="AO18" s="81"/>
      <c r="AP18" s="81"/>
      <c r="AQ18" s="81"/>
      <c r="AR18" s="81"/>
      <c r="AS18" s="96"/>
      <c r="AT18" s="82"/>
      <c r="AU18" s="82"/>
    </row>
    <row r="19" spans="1:47" ht="14.85" customHeight="1">
      <c r="A19" s="82"/>
      <c r="B19" s="97"/>
      <c r="C19" s="329" t="s">
        <v>5</v>
      </c>
      <c r="D19" s="330"/>
      <c r="E19" s="330"/>
      <c r="F19" s="330"/>
      <c r="G19" s="330"/>
      <c r="H19" s="331"/>
      <c r="I19" s="86"/>
      <c r="J19" s="171" t="s">
        <v>17</v>
      </c>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86"/>
      <c r="AQ19" s="86"/>
      <c r="AR19" s="86"/>
      <c r="AS19" s="96"/>
      <c r="AT19" s="82"/>
      <c r="AU19" s="82"/>
    </row>
    <row r="20" spans="1:47" ht="14.85" customHeight="1">
      <c r="A20" s="82"/>
      <c r="B20" s="98"/>
      <c r="D20" s="82"/>
      <c r="E20" s="82"/>
      <c r="F20" s="82"/>
      <c r="G20" s="82"/>
      <c r="H20" s="82"/>
      <c r="I20" s="82"/>
      <c r="J20" s="219" t="s">
        <v>18</v>
      </c>
      <c r="K20" s="219"/>
      <c r="L20" s="219"/>
      <c r="M20" s="219"/>
      <c r="N20" s="219"/>
      <c r="O20" s="219"/>
      <c r="P20" s="219"/>
      <c r="Q20" s="219"/>
      <c r="R20" s="219"/>
      <c r="S20" s="219"/>
      <c r="T20" s="219"/>
      <c r="U20" s="219"/>
      <c r="V20" s="219"/>
      <c r="W20" s="219"/>
      <c r="X20" s="219"/>
      <c r="Y20" s="219"/>
      <c r="Z20" s="219"/>
      <c r="AA20" s="219"/>
      <c r="AB20" s="219"/>
      <c r="AC20" s="219"/>
      <c r="AD20" s="219"/>
      <c r="AE20" s="219"/>
      <c r="AF20" s="219"/>
      <c r="AG20" s="219"/>
      <c r="AH20" s="219"/>
      <c r="AI20" s="219"/>
      <c r="AJ20" s="219"/>
      <c r="AK20" s="219"/>
      <c r="AL20" s="219"/>
      <c r="AM20" s="219"/>
      <c r="AN20" s="171"/>
      <c r="AO20" s="171"/>
      <c r="AP20" s="86"/>
      <c r="AQ20" s="86"/>
      <c r="AR20" s="86"/>
      <c r="AS20" s="96"/>
      <c r="AT20" s="82"/>
      <c r="AU20" s="82"/>
    </row>
    <row r="21" spans="1:47" ht="8.4" customHeight="1">
      <c r="A21" s="82"/>
      <c r="B21" s="99"/>
      <c r="C21" s="100"/>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0"/>
      <c r="AH21" s="100"/>
      <c r="AI21" s="100"/>
      <c r="AJ21" s="100"/>
      <c r="AK21" s="100"/>
      <c r="AL21" s="100"/>
      <c r="AM21" s="100"/>
      <c r="AN21" s="100"/>
      <c r="AO21" s="100"/>
      <c r="AP21" s="100"/>
      <c r="AQ21" s="100"/>
      <c r="AR21" s="100"/>
      <c r="AS21" s="102"/>
      <c r="AT21" s="82"/>
      <c r="AU21" s="82"/>
    </row>
    <row r="22" spans="1:47" ht="5.4" customHeight="1">
      <c r="A22" s="239"/>
      <c r="B22" s="118"/>
      <c r="C22" s="124"/>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2"/>
      <c r="AU22" s="82"/>
    </row>
    <row r="23" spans="1:47" ht="8.4" customHeight="1">
      <c r="A23" s="218"/>
      <c r="B23" s="90"/>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4"/>
      <c r="AT23" s="82"/>
      <c r="AU23" s="82"/>
    </row>
    <row r="24" spans="1:47" ht="14.85" customHeight="1">
      <c r="A24" s="218"/>
      <c r="B24" s="93" t="s">
        <v>19</v>
      </c>
      <c r="C24" s="82"/>
      <c r="D24" s="82"/>
      <c r="E24" s="82"/>
      <c r="F24" s="82"/>
      <c r="G24" s="82"/>
      <c r="H24" s="82"/>
      <c r="I24" s="82"/>
      <c r="J24" s="82"/>
      <c r="K24" s="82"/>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82"/>
      <c r="AO24" s="82"/>
      <c r="AP24" s="82"/>
      <c r="AQ24" s="82"/>
      <c r="AR24" s="82"/>
      <c r="AS24" s="96"/>
      <c r="AT24" s="82"/>
      <c r="AU24" s="82"/>
    </row>
    <row r="25" spans="1:47" ht="14.85" customHeight="1">
      <c r="A25" s="218"/>
      <c r="B25" s="175"/>
      <c r="C25" s="160" t="s">
        <v>20</v>
      </c>
      <c r="D25" s="160"/>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0"/>
      <c r="AR25" s="160"/>
      <c r="AS25" s="96"/>
      <c r="AT25" s="82"/>
      <c r="AU25" s="82"/>
    </row>
    <row r="26" spans="1:47" ht="14.85" customHeight="1">
      <c r="A26" s="218"/>
      <c r="B26" s="175"/>
      <c r="C26" s="335" t="s">
        <v>21</v>
      </c>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160"/>
      <c r="AJ26" s="160"/>
      <c r="AK26" s="161"/>
      <c r="AL26" s="163"/>
      <c r="AM26" s="160"/>
      <c r="AN26" s="160"/>
      <c r="AO26" s="160"/>
      <c r="AP26" s="160"/>
      <c r="AQ26" s="160"/>
      <c r="AR26" s="160"/>
      <c r="AS26" s="96"/>
      <c r="AT26" s="82"/>
      <c r="AU26" s="82"/>
    </row>
    <row r="27" spans="1:47" ht="14.85" customHeight="1">
      <c r="A27" s="218"/>
      <c r="B27" s="175"/>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96"/>
      <c r="AT27" s="82"/>
      <c r="AU27" s="82"/>
    </row>
    <row r="28" spans="1:47" ht="14.85" customHeight="1">
      <c r="A28" s="218"/>
      <c r="B28" s="157"/>
      <c r="C28" s="159" t="s">
        <v>10</v>
      </c>
      <c r="D28" s="160" t="s">
        <v>22</v>
      </c>
      <c r="E28" s="160"/>
      <c r="F28" s="160"/>
      <c r="G28" s="160"/>
      <c r="H28" s="160"/>
      <c r="I28" s="160"/>
      <c r="J28" s="160"/>
      <c r="K28" s="160"/>
      <c r="L28" s="160"/>
      <c r="M28" s="160"/>
      <c r="N28" s="160"/>
      <c r="O28" s="160"/>
      <c r="P28" s="160"/>
      <c r="Q28" s="160"/>
      <c r="R28" s="160"/>
      <c r="S28" s="160"/>
      <c r="T28" s="160"/>
      <c r="U28" s="160"/>
      <c r="V28" s="160"/>
      <c r="W28" s="160"/>
      <c r="X28" s="160"/>
      <c r="Y28" s="160"/>
      <c r="Z28" s="160"/>
      <c r="AA28" s="160"/>
      <c r="AB28" s="160"/>
      <c r="AC28" s="160"/>
      <c r="AD28" s="160"/>
      <c r="AE28" s="160"/>
      <c r="AF28" s="160"/>
      <c r="AG28" s="160"/>
      <c r="AH28" s="160"/>
      <c r="AI28" s="160"/>
      <c r="AJ28" s="160"/>
      <c r="AK28" s="160"/>
      <c r="AL28" s="160"/>
      <c r="AM28" s="160"/>
      <c r="AN28" s="160"/>
      <c r="AO28" s="160"/>
      <c r="AP28" s="160"/>
      <c r="AQ28" s="160"/>
      <c r="AR28" s="160"/>
      <c r="AS28" s="96"/>
      <c r="AT28" s="82"/>
      <c r="AU28" s="82"/>
    </row>
    <row r="29" spans="1:47" ht="14.85" customHeight="1">
      <c r="A29" s="218"/>
      <c r="B29" s="157"/>
      <c r="C29" s="159" t="s">
        <v>10</v>
      </c>
      <c r="D29" s="160" t="s">
        <v>23</v>
      </c>
      <c r="E29" s="160"/>
      <c r="F29" s="160"/>
      <c r="G29" s="160"/>
      <c r="H29" s="160"/>
      <c r="I29" s="160"/>
      <c r="J29" s="160"/>
      <c r="K29" s="160"/>
      <c r="L29" s="160"/>
      <c r="M29" s="160"/>
      <c r="N29" s="160"/>
      <c r="O29" s="160"/>
      <c r="P29" s="160"/>
      <c r="Q29" s="160"/>
      <c r="R29" s="160"/>
      <c r="S29" s="160"/>
      <c r="T29" s="160"/>
      <c r="U29" s="160"/>
      <c r="V29" s="160"/>
      <c r="W29" s="160"/>
      <c r="X29" s="160"/>
      <c r="Y29" s="160"/>
      <c r="Z29" s="160"/>
      <c r="AA29" s="160"/>
      <c r="AB29" s="160"/>
      <c r="AC29" s="160"/>
      <c r="AD29" s="160"/>
      <c r="AE29" s="160"/>
      <c r="AF29" s="160"/>
      <c r="AG29" s="160"/>
      <c r="AH29" s="160"/>
      <c r="AI29" s="160"/>
      <c r="AJ29" s="160"/>
      <c r="AK29" s="160"/>
      <c r="AL29" s="160"/>
      <c r="AM29" s="160"/>
      <c r="AN29" s="160"/>
      <c r="AO29" s="160"/>
      <c r="AP29" s="160"/>
      <c r="AQ29" s="160"/>
      <c r="AR29" s="160"/>
      <c r="AS29" s="96"/>
      <c r="AT29" s="82"/>
      <c r="AU29" s="82"/>
    </row>
    <row r="30" spans="1:47" ht="14.85" customHeight="1">
      <c r="A30" s="218"/>
      <c r="B30" s="157"/>
      <c r="C30" s="159"/>
      <c r="D30" s="160" t="s">
        <v>24</v>
      </c>
      <c r="E30" s="160"/>
      <c r="F30" s="160"/>
      <c r="G30" s="160"/>
      <c r="H30" s="160"/>
      <c r="I30" s="160"/>
      <c r="J30" s="160"/>
      <c r="K30" s="160"/>
      <c r="L30" s="160"/>
      <c r="M30" s="160"/>
      <c r="N30" s="160"/>
      <c r="O30" s="160"/>
      <c r="P30" s="160"/>
      <c r="Q30" s="160"/>
      <c r="R30" s="160"/>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96"/>
      <c r="AT30" s="82"/>
      <c r="AU30" s="82"/>
    </row>
    <row r="31" spans="1:47" ht="14.85" customHeight="1">
      <c r="A31" s="218"/>
      <c r="B31" s="157"/>
      <c r="C31" s="163"/>
      <c r="D31" s="160" t="s">
        <v>25</v>
      </c>
      <c r="E31" s="160"/>
      <c r="F31" s="160"/>
      <c r="G31" s="160"/>
      <c r="H31" s="160"/>
      <c r="I31" s="160"/>
      <c r="J31" s="160"/>
      <c r="K31" s="160"/>
      <c r="L31" s="161"/>
      <c r="M31" s="176"/>
      <c r="N31" s="335" t="s">
        <v>26</v>
      </c>
      <c r="O31" s="335"/>
      <c r="P31" s="335"/>
      <c r="Q31" s="335"/>
      <c r="R31" s="335"/>
      <c r="S31" s="335"/>
      <c r="T31" s="335"/>
      <c r="U31" s="335"/>
      <c r="V31" s="335"/>
      <c r="W31" s="335"/>
      <c r="X31" s="335"/>
      <c r="Y31" s="335"/>
      <c r="Z31" s="335"/>
      <c r="AA31" s="335"/>
      <c r="AB31" s="335"/>
      <c r="AC31" s="335"/>
      <c r="AD31" s="160"/>
      <c r="AE31" s="160"/>
      <c r="AF31" s="160"/>
      <c r="AG31" s="160"/>
      <c r="AH31" s="160"/>
      <c r="AI31" s="160"/>
      <c r="AJ31" s="160"/>
      <c r="AK31" s="160"/>
      <c r="AL31" s="160"/>
      <c r="AM31" s="160"/>
      <c r="AN31" s="160"/>
      <c r="AO31" s="160"/>
      <c r="AP31" s="160"/>
      <c r="AQ31" s="160"/>
      <c r="AR31" s="160"/>
      <c r="AS31" s="96"/>
      <c r="AT31" s="82"/>
      <c r="AU31" s="82"/>
    </row>
    <row r="32" spans="1:47" ht="14.85" customHeight="1">
      <c r="A32" s="218"/>
      <c r="B32" s="98"/>
      <c r="C32" s="106"/>
      <c r="D32" s="82"/>
      <c r="E32" s="82"/>
      <c r="F32" s="82"/>
      <c r="G32" s="82"/>
      <c r="H32" s="82"/>
      <c r="I32" s="82"/>
      <c r="J32" s="82"/>
      <c r="K32" s="82"/>
      <c r="L32" s="219"/>
      <c r="M32" s="219"/>
      <c r="N32" s="219"/>
      <c r="O32" s="219"/>
      <c r="P32" s="219"/>
      <c r="Q32" s="219"/>
      <c r="R32" s="219"/>
      <c r="S32" s="219"/>
      <c r="T32" s="219"/>
      <c r="U32" s="219"/>
      <c r="V32" s="219"/>
      <c r="W32" s="219"/>
      <c r="X32" s="219"/>
      <c r="Y32" s="219"/>
      <c r="Z32" s="82"/>
      <c r="AA32" s="82"/>
      <c r="AB32" s="82"/>
      <c r="AC32" s="82"/>
      <c r="AD32" s="82"/>
      <c r="AE32" s="82"/>
      <c r="AF32" s="82"/>
      <c r="AG32" s="82"/>
      <c r="AH32" s="82"/>
      <c r="AI32" s="82"/>
      <c r="AJ32" s="82"/>
      <c r="AK32" s="82"/>
      <c r="AL32" s="82"/>
      <c r="AM32" s="82"/>
      <c r="AN32" s="82"/>
      <c r="AO32" s="82"/>
      <c r="AP32" s="82"/>
      <c r="AQ32" s="82"/>
      <c r="AR32" s="82"/>
      <c r="AS32" s="96"/>
      <c r="AT32" s="82"/>
      <c r="AU32" s="82"/>
    </row>
    <row r="33" spans="1:47" ht="14.85" customHeight="1">
      <c r="A33" s="218"/>
      <c r="B33" s="98"/>
      <c r="C33" s="106"/>
      <c r="D33" s="82"/>
      <c r="E33" s="82"/>
      <c r="F33" s="82"/>
      <c r="G33" s="82"/>
      <c r="H33" s="82"/>
      <c r="I33" s="82"/>
      <c r="J33" s="82"/>
      <c r="K33" s="82"/>
      <c r="L33" s="219"/>
      <c r="M33" s="219"/>
      <c r="N33" s="219"/>
      <c r="O33" s="219"/>
      <c r="P33" s="219"/>
      <c r="Q33" s="219"/>
      <c r="R33" s="219"/>
      <c r="S33" s="219"/>
      <c r="T33" s="219"/>
      <c r="U33" s="219"/>
      <c r="V33" s="219"/>
      <c r="W33" s="219"/>
      <c r="X33" s="219"/>
      <c r="Y33" s="219"/>
      <c r="Z33" s="219"/>
      <c r="AA33" s="219"/>
      <c r="AB33" s="82"/>
      <c r="AC33" s="82"/>
      <c r="AD33" s="82"/>
      <c r="AE33" s="82"/>
      <c r="AF33" s="82"/>
      <c r="AG33" s="82"/>
      <c r="AH33" s="82"/>
      <c r="AI33" s="82"/>
      <c r="AJ33" s="82"/>
      <c r="AK33" s="82"/>
      <c r="AL33" s="82"/>
      <c r="AM33" s="82"/>
      <c r="AN33" s="82"/>
      <c r="AO33" s="82"/>
      <c r="AP33" s="82"/>
      <c r="AQ33" s="82"/>
      <c r="AR33" s="82"/>
      <c r="AS33" s="96"/>
      <c r="AT33" s="82"/>
      <c r="AU33" s="82"/>
    </row>
    <row r="34" spans="1:47" ht="14.85" customHeight="1">
      <c r="A34" s="218"/>
      <c r="B34" s="98"/>
      <c r="C34" s="106"/>
      <c r="D34" s="82"/>
      <c r="E34" s="82"/>
      <c r="F34" s="82"/>
      <c r="G34" s="82"/>
      <c r="H34" s="82" t="s">
        <v>27</v>
      </c>
      <c r="I34" s="82"/>
      <c r="J34" s="82"/>
      <c r="K34" s="82"/>
      <c r="L34" s="219"/>
      <c r="M34" s="219"/>
      <c r="N34" s="219"/>
      <c r="O34" s="219"/>
      <c r="P34" s="219"/>
      <c r="Q34" s="151" t="s">
        <v>28</v>
      </c>
      <c r="R34" s="219"/>
      <c r="S34" s="219"/>
      <c r="T34" s="219"/>
      <c r="U34" s="219"/>
      <c r="V34" s="219"/>
      <c r="W34" s="219"/>
      <c r="X34" s="219"/>
      <c r="Y34" s="219"/>
      <c r="Z34" s="219"/>
      <c r="AA34" s="219"/>
      <c r="AB34" s="82"/>
      <c r="AC34" s="82"/>
      <c r="AD34" s="82"/>
      <c r="AE34" s="82"/>
      <c r="AF34" s="82"/>
      <c r="AG34" s="82"/>
      <c r="AH34" s="82"/>
      <c r="AI34" s="82"/>
      <c r="AJ34" s="82"/>
      <c r="AK34" s="82"/>
      <c r="AL34" s="82"/>
      <c r="AM34" s="82"/>
      <c r="AN34" s="82"/>
      <c r="AO34" s="82"/>
      <c r="AP34" s="82"/>
      <c r="AQ34" s="82"/>
      <c r="AR34" s="82"/>
      <c r="AS34" s="96"/>
      <c r="AT34" s="82"/>
      <c r="AU34" s="82"/>
    </row>
    <row r="35" spans="1:47" ht="14.85" customHeight="1">
      <c r="A35" s="218"/>
      <c r="B35" s="98"/>
      <c r="C35" s="106"/>
      <c r="D35" s="82"/>
      <c r="E35" s="82"/>
      <c r="F35" s="82"/>
      <c r="G35" s="82"/>
      <c r="H35" s="82"/>
      <c r="I35" s="82"/>
      <c r="J35" s="82"/>
      <c r="K35" s="82"/>
      <c r="L35" s="219"/>
      <c r="M35" s="219"/>
      <c r="N35" s="219"/>
      <c r="O35" s="219"/>
      <c r="P35" s="219"/>
      <c r="Q35" s="219"/>
      <c r="R35" s="219"/>
      <c r="S35" s="219"/>
      <c r="T35" s="219"/>
      <c r="U35" s="219"/>
      <c r="V35" s="219"/>
      <c r="W35" s="219"/>
      <c r="X35" s="219"/>
      <c r="Y35" s="219"/>
      <c r="Z35" s="219"/>
      <c r="AA35" s="219"/>
      <c r="AB35" s="82"/>
      <c r="AC35" s="82"/>
      <c r="AD35" s="82"/>
      <c r="AE35" s="82"/>
      <c r="AF35" s="82"/>
      <c r="AG35" s="82"/>
      <c r="AH35" s="82"/>
      <c r="AI35" s="82"/>
      <c r="AJ35" s="82"/>
      <c r="AK35" s="82"/>
      <c r="AL35" s="82"/>
      <c r="AM35" s="82"/>
      <c r="AN35" s="82"/>
      <c r="AO35" s="82"/>
      <c r="AP35" s="82"/>
      <c r="AQ35" s="82"/>
      <c r="AR35" s="82"/>
      <c r="AS35" s="96"/>
      <c r="AT35" s="82"/>
      <c r="AU35" s="82"/>
    </row>
    <row r="36" spans="1:47" ht="14.85" customHeight="1">
      <c r="A36" s="218"/>
      <c r="B36" s="98"/>
      <c r="C36" s="106"/>
      <c r="D36" s="82"/>
      <c r="E36" s="82"/>
      <c r="F36" s="82"/>
      <c r="G36" s="82"/>
      <c r="H36" s="82"/>
      <c r="I36" s="82"/>
      <c r="J36" s="82"/>
      <c r="K36" s="82"/>
      <c r="L36" s="219"/>
      <c r="M36" s="219"/>
      <c r="N36" s="219"/>
      <c r="O36" s="219"/>
      <c r="P36" s="219"/>
      <c r="Q36" s="219"/>
      <c r="R36" s="219"/>
      <c r="S36" s="219"/>
      <c r="T36" s="219"/>
      <c r="U36" s="219"/>
      <c r="V36" s="219"/>
      <c r="W36" s="219"/>
      <c r="X36" s="219"/>
      <c r="Y36" s="219"/>
      <c r="Z36" s="82"/>
      <c r="AA36" s="82"/>
      <c r="AB36" s="82"/>
      <c r="AC36" s="82"/>
      <c r="AD36" s="82"/>
      <c r="AE36" s="82"/>
      <c r="AF36" s="82"/>
      <c r="AG36" s="82"/>
      <c r="AH36" s="82"/>
      <c r="AI36" s="82"/>
      <c r="AJ36" s="82"/>
      <c r="AK36" s="82"/>
      <c r="AL36" s="82"/>
      <c r="AM36" s="82"/>
      <c r="AN36" s="82"/>
      <c r="AO36" s="82"/>
      <c r="AP36" s="82"/>
      <c r="AQ36" s="82"/>
      <c r="AR36" s="82"/>
      <c r="AS36" s="96"/>
      <c r="AT36" s="82"/>
      <c r="AU36" s="82"/>
    </row>
    <row r="37" spans="1:47" ht="14.85" customHeight="1">
      <c r="A37" s="218"/>
      <c r="B37" s="98"/>
      <c r="C37" s="106"/>
      <c r="D37" s="82"/>
      <c r="E37" s="82"/>
      <c r="F37" s="82"/>
      <c r="G37" s="82"/>
      <c r="H37" s="82"/>
      <c r="I37" s="82"/>
      <c r="J37" s="82"/>
      <c r="K37" s="82"/>
      <c r="L37" s="219"/>
      <c r="M37" s="219"/>
      <c r="N37" s="219"/>
      <c r="O37" s="219"/>
      <c r="P37" s="219"/>
      <c r="Q37" s="219"/>
      <c r="R37" s="219"/>
      <c r="S37" s="219"/>
      <c r="T37" s="219"/>
      <c r="U37" s="219"/>
      <c r="V37" s="219"/>
      <c r="W37" s="219"/>
      <c r="X37" s="219"/>
      <c r="Y37" s="219"/>
      <c r="Z37" s="82"/>
      <c r="AA37" s="82"/>
      <c r="AB37" s="82"/>
      <c r="AC37" s="82"/>
      <c r="AD37" s="82"/>
      <c r="AE37" s="82"/>
      <c r="AF37" s="82"/>
      <c r="AG37" s="82"/>
      <c r="AH37" s="82"/>
      <c r="AI37" s="82"/>
      <c r="AJ37" s="82"/>
      <c r="AK37" s="82"/>
      <c r="AL37" s="82"/>
      <c r="AM37" s="82"/>
      <c r="AN37" s="82"/>
      <c r="AO37" s="82"/>
      <c r="AP37" s="82"/>
      <c r="AQ37" s="82"/>
      <c r="AR37" s="82"/>
      <c r="AS37" s="96"/>
      <c r="AT37" s="82"/>
      <c r="AU37" s="82"/>
    </row>
    <row r="38" spans="1:47" ht="14.85" customHeight="1">
      <c r="A38" s="218"/>
      <c r="B38" s="98"/>
      <c r="C38" s="329" t="s">
        <v>4</v>
      </c>
      <c r="D38" s="330"/>
      <c r="E38" s="330"/>
      <c r="F38" s="330"/>
      <c r="G38" s="330"/>
      <c r="H38" s="331"/>
      <c r="I38" s="82"/>
      <c r="J38" s="82"/>
      <c r="K38" s="82"/>
      <c r="L38" s="341"/>
      <c r="M38" s="341"/>
      <c r="N38" s="341"/>
      <c r="O38" s="341"/>
      <c r="P38" s="341"/>
      <c r="Q38" s="341"/>
      <c r="R38" s="341"/>
      <c r="S38" s="341"/>
      <c r="T38" s="341"/>
      <c r="U38" s="341"/>
      <c r="V38" s="341"/>
      <c r="W38" s="341"/>
      <c r="X38" s="341"/>
      <c r="Y38" s="341"/>
      <c r="AA38" s="82"/>
      <c r="AB38" s="82"/>
      <c r="AC38" s="82"/>
      <c r="AD38" s="82"/>
      <c r="AE38" s="82"/>
      <c r="AF38" s="82"/>
      <c r="AG38" s="82"/>
      <c r="AH38" s="82"/>
      <c r="AI38" s="82"/>
      <c r="AJ38" s="82"/>
      <c r="AK38" s="82"/>
      <c r="AL38" s="82"/>
      <c r="AM38" s="82"/>
      <c r="AN38" s="82"/>
      <c r="AO38" s="82"/>
      <c r="AP38" s="82"/>
      <c r="AQ38" s="82"/>
      <c r="AR38" s="82"/>
      <c r="AS38" s="96"/>
      <c r="AT38" s="82"/>
      <c r="AU38" s="82"/>
    </row>
    <row r="39" spans="1:47" ht="14.85" customHeight="1">
      <c r="A39" s="218"/>
      <c r="B39" s="98"/>
      <c r="C39" s="160" t="s">
        <v>1111</v>
      </c>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c r="AH39" s="82"/>
      <c r="AI39" s="82"/>
      <c r="AJ39" s="82"/>
      <c r="AK39" s="82"/>
      <c r="AL39" s="82"/>
      <c r="AM39" s="82"/>
      <c r="AN39" s="82"/>
      <c r="AO39" s="82"/>
      <c r="AP39" s="82"/>
      <c r="AQ39" s="82"/>
      <c r="AR39" s="82"/>
      <c r="AS39" s="96"/>
      <c r="AT39" s="82"/>
      <c r="AU39" s="82"/>
    </row>
    <row r="40" spans="1:47" ht="14.85" customHeight="1">
      <c r="A40" s="218"/>
      <c r="B40" s="98"/>
      <c r="C40" s="159" t="s">
        <v>10</v>
      </c>
      <c r="D40" s="160" t="s">
        <v>29</v>
      </c>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96"/>
      <c r="AT40" s="82"/>
      <c r="AU40" s="82"/>
    </row>
    <row r="41" spans="1:47" ht="14.85" customHeight="1">
      <c r="A41" s="218"/>
      <c r="B41" s="98"/>
      <c r="C41" s="106"/>
      <c r="D41" s="335" t="s">
        <v>30</v>
      </c>
      <c r="E41" s="335"/>
      <c r="F41" s="335"/>
      <c r="G41" s="335"/>
      <c r="H41" s="335"/>
      <c r="I41" s="335"/>
      <c r="J41" s="335"/>
      <c r="K41" s="335"/>
      <c r="L41" s="335"/>
      <c r="M41" s="335"/>
      <c r="N41" s="335"/>
      <c r="O41" s="335"/>
      <c r="P41" s="335"/>
      <c r="Q41" s="335"/>
      <c r="R41" s="335"/>
      <c r="S41" s="335"/>
      <c r="T41" s="335"/>
      <c r="U41" s="335"/>
      <c r="V41" s="335"/>
      <c r="W41" s="335"/>
      <c r="X41" s="335"/>
      <c r="Y41" s="335"/>
      <c r="Z41" s="335"/>
      <c r="AA41" s="335"/>
      <c r="AB41" s="335"/>
      <c r="AC41" s="335"/>
      <c r="AD41" s="335"/>
      <c r="AE41" s="335"/>
      <c r="AF41" s="335"/>
      <c r="AG41" s="335"/>
      <c r="AH41" s="335"/>
      <c r="AI41" s="82"/>
      <c r="AJ41" s="82"/>
      <c r="AK41" s="82"/>
      <c r="AL41" s="82"/>
      <c r="AM41" s="82"/>
      <c r="AN41" s="82"/>
      <c r="AO41" s="82"/>
      <c r="AP41" s="82"/>
      <c r="AQ41" s="82"/>
      <c r="AR41" s="82"/>
      <c r="AS41" s="96"/>
      <c r="AT41" s="82"/>
      <c r="AU41" s="82"/>
    </row>
    <row r="42" spans="1:47" ht="14.85" customHeight="1">
      <c r="A42" s="218"/>
      <c r="B42" s="98"/>
      <c r="C42" s="106"/>
      <c r="D42" s="82"/>
      <c r="E42" s="82"/>
      <c r="F42" s="82"/>
      <c r="G42" s="82"/>
      <c r="H42" s="82"/>
      <c r="I42" s="82"/>
      <c r="J42" s="82"/>
      <c r="K42" s="82"/>
      <c r="L42" s="219"/>
      <c r="M42" s="219"/>
      <c r="N42" s="219"/>
      <c r="O42" s="219"/>
      <c r="P42" s="219"/>
      <c r="Q42" s="219"/>
      <c r="R42" s="219"/>
      <c r="S42" s="219"/>
      <c r="T42" s="219"/>
      <c r="U42" s="219"/>
      <c r="V42" s="219"/>
      <c r="W42" s="219"/>
      <c r="X42" s="219"/>
      <c r="Y42" s="219"/>
      <c r="Z42" s="82"/>
      <c r="AA42" s="82"/>
      <c r="AB42" s="82"/>
      <c r="AC42" s="82"/>
      <c r="AD42" s="82"/>
      <c r="AE42" s="82"/>
      <c r="AF42" s="82"/>
      <c r="AG42" s="82"/>
      <c r="AH42" s="82"/>
      <c r="AI42" s="82"/>
      <c r="AJ42" s="82"/>
      <c r="AK42" s="82"/>
      <c r="AL42" s="82"/>
      <c r="AM42" s="82"/>
      <c r="AN42" s="82"/>
      <c r="AO42" s="82"/>
      <c r="AP42" s="82"/>
      <c r="AQ42" s="82"/>
      <c r="AR42" s="82"/>
      <c r="AS42" s="96"/>
      <c r="AT42" s="82"/>
      <c r="AU42" s="82"/>
    </row>
    <row r="43" spans="1:47" ht="14.85" customHeight="1">
      <c r="A43" s="218"/>
      <c r="B43" s="98"/>
      <c r="C43" s="329" t="s">
        <v>5</v>
      </c>
      <c r="D43" s="330"/>
      <c r="E43" s="330"/>
      <c r="F43" s="330"/>
      <c r="G43" s="330"/>
      <c r="H43" s="331"/>
      <c r="I43" s="82"/>
      <c r="J43" s="82"/>
      <c r="K43" s="82"/>
      <c r="L43" s="219"/>
      <c r="M43" s="219"/>
      <c r="N43" s="219"/>
      <c r="O43" s="219"/>
      <c r="P43" s="219"/>
      <c r="Q43" s="219"/>
      <c r="R43" s="219"/>
      <c r="S43" s="219"/>
      <c r="T43" s="219"/>
      <c r="U43" s="219"/>
      <c r="V43" s="219"/>
      <c r="W43" s="219"/>
      <c r="X43" s="219"/>
      <c r="Y43" s="219"/>
      <c r="Z43" s="82"/>
      <c r="AA43" s="82"/>
      <c r="AB43" s="82"/>
      <c r="AC43" s="82"/>
      <c r="AD43" s="82"/>
      <c r="AE43" s="82"/>
      <c r="AF43" s="82"/>
      <c r="AG43" s="82"/>
      <c r="AH43" s="82"/>
      <c r="AI43" s="82"/>
      <c r="AJ43" s="82"/>
      <c r="AK43" s="82"/>
      <c r="AL43" s="82"/>
      <c r="AM43" s="82"/>
      <c r="AN43" s="82"/>
      <c r="AO43" s="82"/>
      <c r="AP43" s="82"/>
      <c r="AQ43" s="82"/>
      <c r="AR43" s="82"/>
      <c r="AS43" s="96"/>
      <c r="AT43" s="82"/>
      <c r="AU43" s="82"/>
    </row>
    <row r="44" spans="1:47" ht="14.85" customHeight="1">
      <c r="A44" s="218"/>
      <c r="B44" s="157"/>
      <c r="C44" s="159" t="s">
        <v>10</v>
      </c>
      <c r="D44" s="83" t="s">
        <v>31</v>
      </c>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c r="AH44" s="160"/>
      <c r="AI44" s="160"/>
      <c r="AJ44" s="160"/>
      <c r="AK44" s="160"/>
      <c r="AL44" s="160"/>
      <c r="AM44" s="160"/>
      <c r="AN44" s="160"/>
      <c r="AO44" s="160"/>
      <c r="AP44" s="160"/>
      <c r="AQ44" s="160"/>
      <c r="AR44" s="160"/>
      <c r="AS44" s="96"/>
      <c r="AT44" s="82"/>
      <c r="AU44" s="82"/>
    </row>
    <row r="45" spans="1:47" ht="8.4" customHeight="1">
      <c r="A45" s="218"/>
      <c r="B45" s="99"/>
      <c r="C45" s="107"/>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2"/>
      <c r="AT45" s="82"/>
      <c r="AU45" s="82"/>
    </row>
    <row r="46" spans="1:47" ht="5.4" customHeight="1">
      <c r="A46" s="239"/>
      <c r="B46" s="118"/>
      <c r="C46" s="124"/>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2"/>
      <c r="AU46" s="82"/>
    </row>
    <row r="47" spans="1:47" ht="8.4" customHeight="1">
      <c r="A47" s="82"/>
      <c r="B47" s="90"/>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104"/>
      <c r="AT47" s="82"/>
      <c r="AU47" s="82"/>
    </row>
    <row r="48" spans="1:47" ht="14.85" customHeight="1">
      <c r="A48" s="218"/>
      <c r="B48" s="93" t="s">
        <v>32</v>
      </c>
      <c r="C48" s="82"/>
      <c r="D48" s="82"/>
      <c r="E48" s="82"/>
      <c r="F48" s="82"/>
      <c r="G48" s="82"/>
      <c r="H48" s="82"/>
      <c r="I48" s="82"/>
      <c r="J48" s="82"/>
      <c r="K48" s="82"/>
      <c r="L48" s="82"/>
      <c r="M48" s="82"/>
      <c r="N48" s="82"/>
      <c r="O48" s="82"/>
      <c r="P48" s="82"/>
      <c r="Q48" s="82"/>
      <c r="R48" s="82"/>
      <c r="S48" s="82"/>
      <c r="T48" s="82"/>
      <c r="U48" s="82"/>
      <c r="V48" s="82"/>
      <c r="W48" s="218"/>
      <c r="X48" s="218"/>
      <c r="Y48" s="218"/>
      <c r="Z48" s="218"/>
      <c r="AA48" s="218"/>
      <c r="AB48" s="218"/>
      <c r="AC48" s="218"/>
      <c r="AD48" s="218"/>
      <c r="AE48" s="218"/>
      <c r="AF48" s="218"/>
      <c r="AG48" s="218"/>
      <c r="AH48" s="218"/>
      <c r="AI48" s="82"/>
      <c r="AJ48" s="82"/>
      <c r="AK48" s="82"/>
      <c r="AL48" s="82"/>
      <c r="AM48" s="82"/>
      <c r="AN48" s="82"/>
      <c r="AO48" s="82"/>
      <c r="AP48" s="82"/>
      <c r="AQ48" s="82"/>
      <c r="AR48" s="82"/>
      <c r="AS48" s="96"/>
      <c r="AT48" s="82"/>
      <c r="AU48" s="82"/>
    </row>
    <row r="49" spans="1:48" ht="14.85" customHeight="1">
      <c r="A49" s="218"/>
      <c r="B49" s="95"/>
      <c r="C49" s="329" t="s">
        <v>2</v>
      </c>
      <c r="D49" s="330"/>
      <c r="E49" s="330"/>
      <c r="F49" s="330"/>
      <c r="G49" s="330"/>
      <c r="H49" s="331"/>
      <c r="I49" s="82"/>
      <c r="J49" s="329" t="s">
        <v>3</v>
      </c>
      <c r="K49" s="330"/>
      <c r="L49" s="330"/>
      <c r="M49" s="330"/>
      <c r="N49" s="330"/>
      <c r="O49" s="331"/>
      <c r="P49" s="82"/>
      <c r="Q49" s="332" t="s">
        <v>4</v>
      </c>
      <c r="R49" s="333"/>
      <c r="S49" s="333"/>
      <c r="T49" s="333"/>
      <c r="U49" s="333"/>
      <c r="V49" s="334"/>
      <c r="W49" s="82"/>
      <c r="X49" s="323" t="s">
        <v>7</v>
      </c>
      <c r="Y49" s="324"/>
      <c r="Z49" s="324"/>
      <c r="AA49" s="324"/>
      <c r="AB49" s="324"/>
      <c r="AC49" s="325"/>
      <c r="AD49" s="82"/>
      <c r="AE49" s="329" t="s">
        <v>5</v>
      </c>
      <c r="AF49" s="330"/>
      <c r="AG49" s="330"/>
      <c r="AH49" s="330"/>
      <c r="AI49" s="330"/>
      <c r="AJ49" s="331"/>
      <c r="AK49" s="82"/>
      <c r="AL49" s="82"/>
      <c r="AM49" s="82"/>
      <c r="AN49" s="82"/>
      <c r="AO49" s="82"/>
      <c r="AP49" s="82"/>
      <c r="AQ49" s="82"/>
      <c r="AR49" s="82"/>
      <c r="AS49" s="96"/>
      <c r="AT49" s="82"/>
      <c r="AU49" s="82"/>
    </row>
    <row r="50" spans="1:48" ht="14.85" customHeight="1">
      <c r="A50" s="218"/>
      <c r="B50" s="95"/>
      <c r="C50" s="159" t="s">
        <v>10</v>
      </c>
      <c r="D50" s="160" t="s">
        <v>33</v>
      </c>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77"/>
      <c r="AT50" s="160"/>
      <c r="AU50" s="82"/>
    </row>
    <row r="51" spans="1:48" ht="14.85" customHeight="1">
      <c r="A51" s="218"/>
      <c r="B51" s="95"/>
      <c r="C51" s="159" t="s">
        <v>10</v>
      </c>
      <c r="D51" s="160" t="s">
        <v>34</v>
      </c>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77"/>
      <c r="AT51" s="160"/>
      <c r="AU51" s="82"/>
    </row>
    <row r="52" spans="1:48" ht="14.85" customHeight="1">
      <c r="A52" s="218"/>
      <c r="B52" s="95"/>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2"/>
      <c r="AI52" s="82"/>
      <c r="AJ52" s="82"/>
      <c r="AK52" s="82"/>
      <c r="AL52" s="82"/>
      <c r="AM52" s="82"/>
      <c r="AN52" s="82"/>
      <c r="AO52" s="82"/>
      <c r="AP52" s="82"/>
      <c r="AQ52" s="82"/>
      <c r="AR52" s="82"/>
      <c r="AS52" s="96"/>
      <c r="AT52" s="82"/>
      <c r="AU52" s="82"/>
    </row>
    <row r="53" spans="1:48" ht="14.85" customHeight="1">
      <c r="A53" s="218"/>
      <c r="B53" s="95"/>
      <c r="C53" s="329" t="s">
        <v>6</v>
      </c>
      <c r="D53" s="330"/>
      <c r="E53" s="330"/>
      <c r="F53" s="330"/>
      <c r="G53" s="330"/>
      <c r="H53" s="331"/>
      <c r="I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96"/>
      <c r="AT53" s="82"/>
      <c r="AU53" s="82"/>
    </row>
    <row r="54" spans="1:48" s="161" customFormat="1" ht="14.85" customHeight="1">
      <c r="A54" s="162"/>
      <c r="B54" s="178"/>
      <c r="C54" s="159" t="s">
        <v>10</v>
      </c>
      <c r="D54" s="160" t="s">
        <v>35</v>
      </c>
      <c r="E54" s="160"/>
      <c r="F54" s="160"/>
      <c r="G54" s="160"/>
      <c r="H54" s="160"/>
      <c r="I54" s="160"/>
      <c r="J54" s="160"/>
      <c r="K54" s="160"/>
      <c r="L54" s="160"/>
      <c r="M54" s="160"/>
      <c r="N54" s="160"/>
      <c r="O54" s="160"/>
      <c r="P54" s="160"/>
      <c r="Q54" s="160"/>
      <c r="R54" s="160"/>
      <c r="S54" s="160"/>
      <c r="T54" s="160"/>
      <c r="U54" s="160"/>
      <c r="V54" s="160"/>
      <c r="W54" s="160"/>
      <c r="X54" s="160"/>
      <c r="Y54" s="160"/>
      <c r="Z54" s="160"/>
      <c r="AA54" s="160"/>
      <c r="AB54" s="160"/>
      <c r="AC54" s="160"/>
      <c r="AD54" s="160"/>
      <c r="AE54" s="160"/>
      <c r="AF54" s="160"/>
      <c r="AG54" s="160"/>
      <c r="AH54" s="160"/>
      <c r="AI54" s="160"/>
      <c r="AJ54" s="160"/>
      <c r="AK54" s="160"/>
      <c r="AL54" s="160"/>
      <c r="AM54" s="160"/>
      <c r="AN54" s="160"/>
      <c r="AO54" s="160"/>
      <c r="AP54" s="160"/>
      <c r="AQ54" s="160"/>
      <c r="AR54" s="160"/>
      <c r="AS54" s="177"/>
      <c r="AT54" s="160"/>
      <c r="AU54" s="160"/>
    </row>
    <row r="55" spans="1:48" s="161" customFormat="1" ht="14.85" customHeight="1">
      <c r="A55" s="162"/>
      <c r="B55" s="178"/>
      <c r="C55" s="159"/>
      <c r="D55" s="160" t="s">
        <v>36</v>
      </c>
      <c r="E55" s="160"/>
      <c r="F55" s="160"/>
      <c r="G55" s="160"/>
      <c r="H55" s="160"/>
      <c r="I55" s="160"/>
      <c r="J55" s="160"/>
      <c r="K55" s="160"/>
      <c r="L55" s="160"/>
      <c r="M55" s="160"/>
      <c r="N55" s="160"/>
      <c r="O55" s="160"/>
      <c r="P55" s="160"/>
      <c r="Q55" s="160"/>
      <c r="R55" s="160"/>
      <c r="S55" s="160"/>
      <c r="T55" s="160"/>
      <c r="U55" s="160"/>
      <c r="V55" s="160"/>
      <c r="W55" s="160"/>
      <c r="X55" s="160"/>
      <c r="Y55" s="160"/>
      <c r="Z55" s="160"/>
      <c r="AA55" s="160"/>
      <c r="AB55" s="160"/>
      <c r="AC55" s="160"/>
      <c r="AD55" s="160"/>
      <c r="AE55" s="160"/>
      <c r="AF55" s="160"/>
      <c r="AG55" s="160"/>
      <c r="AH55" s="160"/>
      <c r="AI55" s="160"/>
      <c r="AJ55" s="160"/>
      <c r="AK55" s="160"/>
      <c r="AL55" s="160"/>
      <c r="AM55" s="160"/>
      <c r="AN55" s="160"/>
      <c r="AO55" s="160"/>
      <c r="AP55" s="160"/>
      <c r="AQ55" s="160"/>
      <c r="AR55" s="160"/>
      <c r="AS55" s="177"/>
      <c r="AT55" s="160"/>
      <c r="AU55" s="160"/>
    </row>
    <row r="56" spans="1:48" s="161" customFormat="1" ht="14.85" customHeight="1">
      <c r="A56" s="162"/>
      <c r="B56" s="178"/>
      <c r="C56" s="179"/>
      <c r="D56" s="160" t="s">
        <v>37</v>
      </c>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77"/>
      <c r="AT56" s="160"/>
      <c r="AU56" s="160"/>
    </row>
    <row r="57" spans="1:48" ht="14.85" customHeight="1">
      <c r="A57" s="218"/>
      <c r="B57" s="95"/>
      <c r="C57" s="105"/>
      <c r="D57" s="82"/>
      <c r="E57" s="82"/>
      <c r="F57" s="82"/>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96"/>
      <c r="AT57" s="82"/>
      <c r="AU57" s="82"/>
    </row>
    <row r="58" spans="1:48" s="161" customFormat="1" ht="14.85" customHeight="1">
      <c r="A58" s="162"/>
      <c r="B58" s="178"/>
      <c r="C58" s="160" t="s">
        <v>38</v>
      </c>
      <c r="D58" s="160"/>
      <c r="E58" s="160"/>
      <c r="F58" s="160"/>
      <c r="G58" s="160"/>
      <c r="H58" s="160"/>
      <c r="I58" s="160"/>
      <c r="J58" s="160"/>
      <c r="K58" s="160"/>
      <c r="Q58" s="335" t="s">
        <v>39</v>
      </c>
      <c r="R58" s="335"/>
      <c r="S58" s="335"/>
      <c r="T58" s="335"/>
      <c r="U58" s="335"/>
      <c r="V58" s="335"/>
      <c r="W58" s="335"/>
      <c r="X58" s="335"/>
      <c r="Y58" s="335"/>
      <c r="Z58" s="335"/>
      <c r="AA58" s="335"/>
      <c r="AB58" s="335"/>
      <c r="AC58" s="335"/>
      <c r="AD58" s="335"/>
      <c r="AE58" s="335"/>
      <c r="AS58" s="177"/>
      <c r="AT58" s="160"/>
      <c r="AU58" s="160"/>
    </row>
    <row r="59" spans="1:48" ht="8.4" customHeight="1">
      <c r="A59" s="218"/>
      <c r="B59" s="108"/>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2"/>
      <c r="AT59" s="82"/>
      <c r="AU59" s="82"/>
    </row>
    <row r="60" spans="1:48" ht="5.4" customHeight="1">
      <c r="A60" s="239"/>
      <c r="B60" s="118"/>
      <c r="C60" s="124"/>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2"/>
      <c r="AU60" s="82"/>
    </row>
    <row r="61" spans="1:48" ht="8.4" customHeight="1">
      <c r="A61" s="218"/>
      <c r="B61" s="109"/>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4"/>
      <c r="AT61" s="82"/>
      <c r="AU61" s="82"/>
    </row>
    <row r="62" spans="1:48" ht="14.85" customHeight="1">
      <c r="A62" s="218"/>
      <c r="B62" s="110" t="s">
        <v>40</v>
      </c>
      <c r="C62" s="82"/>
      <c r="D62" s="82"/>
      <c r="E62" s="82"/>
      <c r="F62" s="82"/>
      <c r="G62" s="82"/>
      <c r="H62" s="82"/>
      <c r="I62" s="82"/>
      <c r="J62" s="82"/>
      <c r="K62" s="82"/>
      <c r="L62" s="82"/>
      <c r="M62" s="82"/>
      <c r="N62" s="82"/>
      <c r="O62" s="82"/>
      <c r="P62" s="82"/>
      <c r="Q62" s="82"/>
      <c r="R62" s="82"/>
      <c r="S62" s="82"/>
      <c r="T62" s="82"/>
      <c r="U62" s="82"/>
      <c r="V62" s="82"/>
      <c r="W62" s="82"/>
      <c r="X62" s="82"/>
      <c r="Y62" s="82"/>
      <c r="Z62" s="82"/>
      <c r="AA62" s="82"/>
      <c r="AB62" s="82"/>
      <c r="AC62" s="82"/>
      <c r="AD62" s="82"/>
      <c r="AE62" s="82"/>
      <c r="AF62" s="82"/>
      <c r="AG62" s="82"/>
      <c r="AH62" s="82"/>
      <c r="AI62" s="82"/>
      <c r="AJ62" s="82"/>
      <c r="AK62" s="82"/>
      <c r="AL62" s="82"/>
      <c r="AM62" s="82"/>
      <c r="AN62" s="82"/>
      <c r="AO62" s="82"/>
      <c r="AP62" s="82"/>
      <c r="AQ62" s="82"/>
      <c r="AR62" s="82"/>
      <c r="AS62" s="96"/>
      <c r="AT62" s="82"/>
      <c r="AU62" s="82"/>
    </row>
    <row r="63" spans="1:48" s="161" customFormat="1" ht="14.85" customHeight="1">
      <c r="A63" s="162"/>
      <c r="B63" s="175"/>
      <c r="C63" s="159" t="s">
        <v>10</v>
      </c>
      <c r="D63" s="160" t="s">
        <v>41</v>
      </c>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77"/>
      <c r="AT63" s="160"/>
      <c r="AU63" s="160"/>
      <c r="AV63" s="160"/>
    </row>
    <row r="64" spans="1:48" s="161" customFormat="1" ht="14.85" customHeight="1">
      <c r="A64" s="162"/>
      <c r="B64" s="175"/>
      <c r="C64" s="159" t="s">
        <v>10</v>
      </c>
      <c r="D64" s="160" t="s">
        <v>42</v>
      </c>
      <c r="E64" s="160"/>
      <c r="F64" s="160"/>
      <c r="G64" s="160"/>
      <c r="H64" s="160"/>
      <c r="I64" s="160"/>
      <c r="J64" s="160"/>
      <c r="K64" s="160"/>
      <c r="L64" s="160"/>
      <c r="M64" s="160"/>
      <c r="N64" s="160"/>
      <c r="O64" s="160"/>
      <c r="P64" s="160"/>
      <c r="Q64" s="160"/>
      <c r="R64" s="160"/>
      <c r="S64" s="160"/>
      <c r="T64" s="160"/>
      <c r="U64" s="160"/>
      <c r="V64" s="160"/>
      <c r="W64" s="160"/>
      <c r="X64" s="160"/>
      <c r="Y64" s="160"/>
      <c r="Z64" s="160"/>
      <c r="AA64" s="160"/>
      <c r="AB64" s="160"/>
      <c r="AC64" s="160"/>
      <c r="AD64" s="160"/>
      <c r="AE64" s="160"/>
      <c r="AF64" s="160"/>
      <c r="AG64" s="160"/>
      <c r="AH64" s="160"/>
      <c r="AI64" s="160"/>
      <c r="AJ64" s="160"/>
      <c r="AK64" s="160"/>
      <c r="AL64" s="160"/>
      <c r="AM64" s="160"/>
      <c r="AN64" s="160"/>
      <c r="AO64" s="160"/>
      <c r="AP64" s="160"/>
      <c r="AQ64" s="160"/>
      <c r="AR64" s="160"/>
      <c r="AS64" s="177"/>
      <c r="AT64" s="160"/>
      <c r="AU64" s="160"/>
    </row>
    <row r="65" spans="1:47" s="161" customFormat="1" ht="14.85" customHeight="1">
      <c r="A65" s="162"/>
      <c r="B65" s="175"/>
      <c r="C65" s="159"/>
      <c r="D65" s="160" t="s">
        <v>43</v>
      </c>
      <c r="E65" s="160"/>
      <c r="F65" s="160"/>
      <c r="G65" s="160"/>
      <c r="H65" s="160"/>
      <c r="I65" s="160"/>
      <c r="J65" s="160"/>
      <c r="K65" s="160"/>
      <c r="L65" s="160"/>
      <c r="M65" s="160"/>
      <c r="N65" s="160"/>
      <c r="O65" s="160"/>
      <c r="P65" s="160"/>
      <c r="Q65" s="160"/>
      <c r="R65" s="160"/>
      <c r="S65" s="160"/>
      <c r="T65" s="160"/>
      <c r="U65" s="160"/>
      <c r="V65" s="160"/>
      <c r="W65" s="160"/>
      <c r="X65" s="160"/>
      <c r="Y65" s="160"/>
      <c r="Z65" s="160"/>
      <c r="AA65" s="160"/>
      <c r="AB65" s="160"/>
      <c r="AC65" s="160"/>
      <c r="AD65" s="160"/>
      <c r="AE65" s="160"/>
      <c r="AF65" s="160"/>
      <c r="AG65" s="160"/>
      <c r="AH65" s="160"/>
      <c r="AI65" s="160"/>
      <c r="AJ65" s="160"/>
      <c r="AK65" s="160"/>
      <c r="AL65" s="160"/>
      <c r="AM65" s="160"/>
      <c r="AN65" s="160"/>
      <c r="AO65" s="160"/>
      <c r="AP65" s="160"/>
      <c r="AQ65" s="160"/>
      <c r="AR65" s="160"/>
      <c r="AS65" s="177"/>
      <c r="AT65" s="160"/>
      <c r="AU65" s="160"/>
    </row>
    <row r="66" spans="1:47" s="161" customFormat="1" ht="14.85" customHeight="1">
      <c r="A66" s="162"/>
      <c r="B66" s="175"/>
      <c r="C66" s="159"/>
      <c r="D66" s="160" t="s">
        <v>44</v>
      </c>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77"/>
      <c r="AT66" s="160"/>
      <c r="AU66" s="160"/>
    </row>
    <row r="67" spans="1:47" s="161" customFormat="1" ht="14.85" customHeight="1">
      <c r="A67" s="162"/>
      <c r="B67" s="175"/>
      <c r="C67" s="159" t="s">
        <v>10</v>
      </c>
      <c r="D67" s="160" t="s">
        <v>45</v>
      </c>
      <c r="E67" s="160"/>
      <c r="F67" s="160"/>
      <c r="G67" s="160"/>
      <c r="H67" s="160"/>
      <c r="I67" s="160"/>
      <c r="J67" s="160"/>
      <c r="K67" s="160"/>
      <c r="L67" s="160"/>
      <c r="M67" s="160"/>
      <c r="N67" s="160"/>
      <c r="O67" s="160"/>
      <c r="P67" s="160"/>
      <c r="Q67" s="160"/>
      <c r="R67" s="160"/>
      <c r="S67" s="160"/>
      <c r="T67" s="160"/>
      <c r="U67" s="160"/>
      <c r="V67" s="160"/>
      <c r="W67" s="160"/>
      <c r="X67" s="160"/>
      <c r="Y67" s="160"/>
      <c r="Z67" s="160"/>
      <c r="AA67" s="160"/>
      <c r="AB67" s="160"/>
      <c r="AC67" s="160"/>
      <c r="AD67" s="160"/>
      <c r="AE67" s="160"/>
      <c r="AF67" s="160"/>
      <c r="AG67" s="160"/>
      <c r="AH67" s="160"/>
      <c r="AI67" s="160"/>
      <c r="AJ67" s="160"/>
      <c r="AK67" s="160"/>
      <c r="AL67" s="160"/>
      <c r="AM67" s="160"/>
      <c r="AN67" s="160"/>
      <c r="AO67" s="160"/>
      <c r="AP67" s="160"/>
      <c r="AQ67" s="160"/>
      <c r="AR67" s="160"/>
      <c r="AS67" s="177"/>
      <c r="AT67" s="160"/>
      <c r="AU67" s="160"/>
    </row>
    <row r="68" spans="1:47" s="161" customFormat="1" ht="12">
      <c r="A68" s="162"/>
      <c r="B68" s="175"/>
      <c r="C68" s="159" t="s">
        <v>10</v>
      </c>
      <c r="D68" s="160" t="s">
        <v>46</v>
      </c>
      <c r="E68" s="160"/>
      <c r="F68" s="160"/>
      <c r="G68" s="160"/>
      <c r="H68" s="160"/>
      <c r="I68" s="160"/>
      <c r="J68" s="160"/>
      <c r="K68" s="160"/>
      <c r="L68" s="160"/>
      <c r="M68" s="160"/>
      <c r="N68" s="160"/>
      <c r="O68" s="160"/>
      <c r="P68" s="160"/>
      <c r="Q68" s="160"/>
      <c r="R68" s="160"/>
      <c r="S68" s="160"/>
      <c r="T68" s="160"/>
      <c r="U68" s="160"/>
      <c r="V68" s="160"/>
      <c r="W68" s="160"/>
      <c r="X68" s="160"/>
      <c r="Y68" s="160"/>
      <c r="Z68" s="160"/>
      <c r="AA68" s="160"/>
      <c r="AB68" s="160"/>
      <c r="AC68" s="160"/>
      <c r="AD68" s="160"/>
      <c r="AE68" s="160"/>
      <c r="AF68" s="160"/>
      <c r="AG68" s="160"/>
      <c r="AH68" s="160"/>
      <c r="AI68" s="160"/>
      <c r="AJ68" s="160"/>
      <c r="AK68" s="160"/>
      <c r="AL68" s="160"/>
      <c r="AM68" s="160"/>
      <c r="AN68" s="160"/>
      <c r="AO68" s="160"/>
      <c r="AP68" s="160"/>
      <c r="AQ68" s="160"/>
      <c r="AR68" s="160"/>
      <c r="AS68" s="177"/>
      <c r="AT68" s="160"/>
      <c r="AU68" s="160"/>
    </row>
    <row r="69" spans="1:47" s="161" customFormat="1" ht="14.85" customHeight="1">
      <c r="A69" s="162"/>
      <c r="B69" s="175"/>
      <c r="C69" s="159" t="s">
        <v>10</v>
      </c>
      <c r="D69" s="160" t="s">
        <v>47</v>
      </c>
      <c r="E69" s="160"/>
      <c r="F69" s="160"/>
      <c r="G69" s="160"/>
      <c r="H69" s="160"/>
      <c r="I69" s="160"/>
      <c r="J69" s="160"/>
      <c r="K69" s="160"/>
      <c r="L69" s="160"/>
      <c r="M69" s="160"/>
      <c r="N69" s="160"/>
      <c r="O69" s="160"/>
      <c r="P69" s="160"/>
      <c r="Q69" s="160"/>
      <c r="R69" s="160"/>
      <c r="S69" s="160"/>
      <c r="T69" s="160"/>
      <c r="U69" s="160"/>
      <c r="V69" s="160"/>
      <c r="W69" s="160"/>
      <c r="X69" s="160"/>
      <c r="Y69" s="160"/>
      <c r="Z69" s="160"/>
      <c r="AA69" s="160"/>
      <c r="AB69" s="160"/>
      <c r="AC69" s="160"/>
      <c r="AD69" s="160"/>
      <c r="AE69" s="160"/>
      <c r="AF69" s="160"/>
      <c r="AG69" s="160"/>
      <c r="AH69" s="160"/>
      <c r="AI69" s="160"/>
      <c r="AJ69" s="160"/>
      <c r="AK69" s="160"/>
      <c r="AL69" s="160"/>
      <c r="AM69" s="160"/>
      <c r="AN69" s="160"/>
      <c r="AO69" s="160"/>
      <c r="AP69" s="160"/>
      <c r="AQ69" s="160"/>
      <c r="AR69" s="160"/>
      <c r="AS69" s="177"/>
      <c r="AT69" s="160"/>
      <c r="AU69" s="160"/>
    </row>
    <row r="70" spans="1:47" s="161" customFormat="1" ht="14.85" customHeight="1">
      <c r="A70" s="162"/>
      <c r="B70" s="175"/>
      <c r="C70" s="159"/>
      <c r="D70" s="160" t="s">
        <v>48</v>
      </c>
      <c r="E70" s="160"/>
      <c r="F70" s="160"/>
      <c r="G70" s="160"/>
      <c r="H70" s="160"/>
      <c r="I70" s="160"/>
      <c r="J70" s="160"/>
      <c r="K70" s="160"/>
      <c r="L70" s="160"/>
      <c r="M70" s="160"/>
      <c r="N70" s="160"/>
      <c r="O70" s="160"/>
      <c r="P70" s="160"/>
      <c r="Q70" s="160"/>
      <c r="R70" s="160"/>
      <c r="S70" s="160"/>
      <c r="T70" s="160"/>
      <c r="U70" s="160"/>
      <c r="V70" s="160"/>
      <c r="W70" s="160"/>
      <c r="X70" s="160"/>
      <c r="Y70" s="160"/>
      <c r="Z70" s="160"/>
      <c r="AA70" s="160"/>
      <c r="AB70" s="160"/>
      <c r="AC70" s="160"/>
      <c r="AD70" s="160"/>
      <c r="AE70" s="160"/>
      <c r="AF70" s="160"/>
      <c r="AG70" s="160"/>
      <c r="AH70" s="160"/>
      <c r="AI70" s="160"/>
      <c r="AJ70" s="160"/>
      <c r="AK70" s="160"/>
      <c r="AL70" s="160"/>
      <c r="AM70" s="160"/>
      <c r="AN70" s="160"/>
      <c r="AO70" s="160"/>
      <c r="AP70" s="160"/>
      <c r="AQ70" s="160"/>
      <c r="AR70" s="160"/>
      <c r="AS70" s="177"/>
      <c r="AT70" s="160"/>
      <c r="AU70" s="160"/>
    </row>
    <row r="71" spans="1:47" s="161" customFormat="1" ht="6" customHeight="1">
      <c r="A71" s="162"/>
      <c r="B71" s="175"/>
      <c r="C71" s="159"/>
      <c r="D71" s="160"/>
      <c r="E71" s="160"/>
      <c r="F71" s="160"/>
      <c r="G71" s="160"/>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77"/>
      <c r="AT71" s="160"/>
      <c r="AU71" s="160"/>
    </row>
    <row r="72" spans="1:47" ht="14.85" customHeight="1">
      <c r="A72" s="218"/>
      <c r="B72" s="93"/>
      <c r="C72" s="336" t="s">
        <v>4</v>
      </c>
      <c r="D72" s="337"/>
      <c r="E72" s="337"/>
      <c r="F72" s="337"/>
      <c r="G72" s="337"/>
      <c r="H72" s="338"/>
      <c r="I72" s="82"/>
      <c r="J72" s="82"/>
      <c r="K72" s="82"/>
      <c r="L72" s="82"/>
      <c r="M72" s="82"/>
      <c r="N72" s="82"/>
      <c r="O72" s="82"/>
      <c r="P72" s="82"/>
      <c r="Q72" s="82"/>
      <c r="R72" s="82"/>
      <c r="S72" s="82"/>
      <c r="T72" s="82"/>
      <c r="U72" s="82"/>
      <c r="V72" s="82"/>
      <c r="W72" s="82"/>
      <c r="X72" s="82"/>
      <c r="Y72" s="82"/>
      <c r="Z72" s="82"/>
      <c r="AA72" s="82"/>
      <c r="AB72" s="82"/>
      <c r="AC72" s="82"/>
      <c r="AD72" s="82"/>
      <c r="AE72" s="82"/>
      <c r="AF72" s="82"/>
      <c r="AG72" s="82"/>
      <c r="AH72" s="82"/>
      <c r="AI72" s="82"/>
      <c r="AJ72" s="82"/>
      <c r="AK72" s="82"/>
      <c r="AL72" s="82"/>
      <c r="AM72" s="82"/>
      <c r="AN72" s="82"/>
      <c r="AO72" s="82"/>
      <c r="AP72" s="82"/>
      <c r="AQ72" s="82"/>
      <c r="AR72" s="82"/>
      <c r="AS72" s="96"/>
      <c r="AT72" s="82"/>
      <c r="AU72" s="82"/>
    </row>
    <row r="73" spans="1:47" s="161" customFormat="1" ht="14.85" customHeight="1">
      <c r="A73" s="162"/>
      <c r="B73" s="175"/>
      <c r="C73" s="159" t="s">
        <v>10</v>
      </c>
      <c r="D73" s="160" t="s">
        <v>49</v>
      </c>
      <c r="E73" s="160"/>
      <c r="F73" s="160"/>
      <c r="G73" s="160"/>
      <c r="H73" s="160"/>
      <c r="I73" s="160"/>
      <c r="J73" s="160"/>
      <c r="K73" s="160"/>
      <c r="L73" s="160"/>
      <c r="M73" s="160"/>
      <c r="N73" s="160"/>
      <c r="O73" s="160"/>
      <c r="P73" s="160"/>
      <c r="Q73" s="160"/>
      <c r="R73" s="160"/>
      <c r="S73" s="160"/>
      <c r="T73" s="160"/>
      <c r="U73" s="160"/>
      <c r="V73" s="160"/>
      <c r="W73" s="160"/>
      <c r="X73" s="160"/>
      <c r="Y73" s="160"/>
      <c r="Z73" s="160"/>
      <c r="AA73" s="160"/>
      <c r="AB73" s="160"/>
      <c r="AC73" s="160"/>
      <c r="AD73" s="160"/>
      <c r="AE73" s="160"/>
      <c r="AF73" s="160"/>
      <c r="AG73" s="160"/>
      <c r="AH73" s="160"/>
      <c r="AI73" s="160"/>
      <c r="AJ73" s="160"/>
      <c r="AK73" s="160"/>
      <c r="AL73" s="160"/>
      <c r="AM73" s="160"/>
      <c r="AN73" s="160"/>
      <c r="AO73" s="160"/>
      <c r="AP73" s="160"/>
      <c r="AQ73" s="160"/>
      <c r="AR73" s="160"/>
      <c r="AS73" s="177"/>
      <c r="AT73" s="160"/>
      <c r="AU73" s="160"/>
    </row>
    <row r="74" spans="1:47" s="161" customFormat="1" ht="14.85" customHeight="1">
      <c r="A74" s="162"/>
      <c r="B74" s="175"/>
      <c r="C74" s="159"/>
      <c r="D74" s="160" t="s">
        <v>50</v>
      </c>
      <c r="E74" s="160"/>
      <c r="F74" s="160"/>
      <c r="G74" s="160"/>
      <c r="H74" s="160"/>
      <c r="I74" s="160"/>
      <c r="J74" s="160"/>
      <c r="K74" s="160"/>
      <c r="L74" s="160"/>
      <c r="M74" s="160"/>
      <c r="N74" s="160"/>
      <c r="O74" s="160"/>
      <c r="P74" s="160"/>
      <c r="Q74" s="160"/>
      <c r="R74" s="160"/>
      <c r="S74" s="160"/>
      <c r="T74" s="160"/>
      <c r="U74" s="160"/>
      <c r="V74" s="160"/>
      <c r="W74" s="160"/>
      <c r="X74" s="160"/>
      <c r="Y74" s="160"/>
      <c r="Z74" s="160"/>
      <c r="AA74" s="160"/>
      <c r="AB74" s="160"/>
      <c r="AC74" s="160"/>
      <c r="AD74" s="160"/>
      <c r="AE74" s="160"/>
      <c r="AF74" s="160"/>
      <c r="AG74" s="160"/>
      <c r="AH74" s="160"/>
      <c r="AI74" s="160"/>
      <c r="AJ74" s="160"/>
      <c r="AK74" s="160"/>
      <c r="AL74" s="160"/>
      <c r="AM74" s="160"/>
      <c r="AN74" s="160"/>
      <c r="AO74" s="160"/>
      <c r="AP74" s="160"/>
      <c r="AQ74" s="160"/>
      <c r="AR74" s="160"/>
      <c r="AS74" s="177"/>
      <c r="AT74" s="160"/>
      <c r="AU74" s="160"/>
    </row>
    <row r="75" spans="1:47" ht="8.4" customHeight="1">
      <c r="A75" s="218"/>
      <c r="B75" s="11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2"/>
      <c r="AT75" s="82"/>
      <c r="AU75" s="82"/>
    </row>
    <row r="76" spans="1:47" ht="5.4" customHeight="1">
      <c r="A76" s="239"/>
      <c r="B76" s="118"/>
      <c r="C76" s="124"/>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2"/>
      <c r="AU76" s="82"/>
    </row>
    <row r="77" spans="1:47" ht="8.4" customHeight="1">
      <c r="A77" s="218"/>
      <c r="B77" s="109"/>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4"/>
      <c r="AT77" s="82"/>
      <c r="AU77" s="82"/>
    </row>
    <row r="78" spans="1:47" ht="14.85" customHeight="1">
      <c r="A78" s="112"/>
      <c r="B78" s="110" t="s">
        <v>51</v>
      </c>
      <c r="C78" s="113"/>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c r="AO78" s="114"/>
      <c r="AP78" s="114"/>
      <c r="AQ78" s="114"/>
      <c r="AR78" s="114"/>
      <c r="AS78" s="115"/>
      <c r="AT78" s="116"/>
      <c r="AU78" s="82"/>
    </row>
    <row r="79" spans="1:47" ht="14.85" customHeight="1">
      <c r="A79" s="112"/>
      <c r="B79" s="117"/>
      <c r="C79" s="141" t="s">
        <v>52</v>
      </c>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9"/>
      <c r="AT79" s="116"/>
      <c r="AU79" s="82"/>
    </row>
    <row r="80" spans="1:47" s="161" customFormat="1" ht="14.85" customHeight="1">
      <c r="A80" s="238"/>
      <c r="B80" s="180"/>
      <c r="C80" s="83" t="s">
        <v>53</v>
      </c>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2"/>
      <c r="AT80" s="183"/>
      <c r="AU80" s="160"/>
    </row>
    <row r="81" spans="1:47" s="161" customFormat="1" ht="14.85" customHeight="1">
      <c r="A81" s="238"/>
      <c r="B81" s="180"/>
      <c r="C81" s="181" t="s">
        <v>54</v>
      </c>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2"/>
      <c r="AT81" s="183"/>
      <c r="AU81" s="160"/>
    </row>
    <row r="82" spans="1:47" s="161" customFormat="1" ht="14.85" customHeight="1">
      <c r="A82" s="238"/>
      <c r="B82" s="184"/>
      <c r="C82" s="185" t="s">
        <v>55</v>
      </c>
      <c r="D82" s="186"/>
      <c r="E82" s="186"/>
      <c r="F82" s="186"/>
      <c r="G82" s="186"/>
      <c r="H82" s="186"/>
      <c r="I82" s="186"/>
      <c r="J82" s="186"/>
      <c r="K82" s="186"/>
      <c r="L82" s="186"/>
      <c r="M82" s="186"/>
      <c r="N82" s="186"/>
      <c r="O82" s="186"/>
      <c r="P82" s="186"/>
      <c r="Q82" s="186"/>
      <c r="R82" s="186"/>
      <c r="S82" s="186"/>
      <c r="T82" s="186"/>
      <c r="U82" s="186"/>
      <c r="V82" s="186"/>
      <c r="W82" s="186"/>
      <c r="X82" s="186"/>
      <c r="Y82" s="186"/>
      <c r="Z82" s="186"/>
      <c r="AA82" s="186"/>
      <c r="AB82" s="186"/>
      <c r="AC82" s="186"/>
      <c r="AD82" s="186"/>
      <c r="AE82" s="186"/>
      <c r="AF82" s="186"/>
      <c r="AG82" s="186"/>
      <c r="AH82" s="186"/>
      <c r="AI82" s="186"/>
      <c r="AJ82" s="186"/>
      <c r="AK82" s="186"/>
      <c r="AL82" s="186"/>
      <c r="AM82" s="186"/>
      <c r="AN82" s="186"/>
      <c r="AO82" s="186"/>
      <c r="AP82" s="186"/>
      <c r="AQ82" s="186"/>
      <c r="AR82" s="186"/>
      <c r="AS82" s="187"/>
      <c r="AT82" s="183"/>
      <c r="AU82" s="160"/>
    </row>
    <row r="83" spans="1:47" s="161" customFormat="1" ht="14.85" customHeight="1">
      <c r="A83" s="238"/>
      <c r="B83" s="188"/>
      <c r="C83" s="185" t="s">
        <v>56</v>
      </c>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7"/>
      <c r="AT83" s="183"/>
      <c r="AU83" s="160"/>
    </row>
    <row r="84" spans="1:47" s="161" customFormat="1" ht="14.85" customHeight="1">
      <c r="A84" s="238"/>
      <c r="B84" s="188"/>
      <c r="C84" s="185" t="s">
        <v>57</v>
      </c>
      <c r="D84" s="189" t="s">
        <v>58</v>
      </c>
      <c r="E84" s="186"/>
      <c r="F84" s="186"/>
      <c r="G84" s="186"/>
      <c r="H84" s="186"/>
      <c r="I84" s="186"/>
      <c r="J84" s="186"/>
      <c r="K84" s="186"/>
      <c r="L84" s="186"/>
      <c r="M84" s="186"/>
      <c r="N84" s="186"/>
      <c r="O84" s="186"/>
      <c r="P84" s="186"/>
      <c r="Q84" s="186"/>
      <c r="R84" s="186"/>
      <c r="S84" s="186"/>
      <c r="T84" s="186"/>
      <c r="U84" s="186"/>
      <c r="V84" s="186"/>
      <c r="W84" s="186"/>
      <c r="X84" s="186"/>
      <c r="Y84" s="186"/>
      <c r="Z84" s="186"/>
      <c r="AA84" s="186"/>
      <c r="AB84" s="186"/>
      <c r="AC84" s="186"/>
      <c r="AD84" s="186"/>
      <c r="AE84" s="186"/>
      <c r="AF84" s="186"/>
      <c r="AG84" s="186"/>
      <c r="AH84" s="186"/>
      <c r="AI84" s="186"/>
      <c r="AJ84" s="186"/>
      <c r="AK84" s="186"/>
      <c r="AL84" s="186"/>
      <c r="AM84" s="186"/>
      <c r="AN84" s="186"/>
      <c r="AO84" s="186"/>
      <c r="AP84" s="186"/>
      <c r="AQ84" s="186"/>
      <c r="AR84" s="186"/>
      <c r="AS84" s="187"/>
      <c r="AT84" s="183"/>
      <c r="AU84" s="160"/>
    </row>
    <row r="85" spans="1:47" s="161" customFormat="1" ht="14.85" customHeight="1">
      <c r="A85" s="238"/>
      <c r="B85" s="188"/>
      <c r="C85" s="185"/>
      <c r="D85" s="189" t="s">
        <v>59</v>
      </c>
      <c r="E85" s="186"/>
      <c r="F85" s="186"/>
      <c r="G85" s="186"/>
      <c r="H85" s="186"/>
      <c r="I85" s="186"/>
      <c r="J85" s="186"/>
      <c r="K85" s="186"/>
      <c r="L85" s="186"/>
      <c r="M85" s="186"/>
      <c r="N85" s="186"/>
      <c r="O85" s="186"/>
      <c r="P85" s="186"/>
      <c r="Q85" s="186"/>
      <c r="R85" s="186"/>
      <c r="S85" s="186"/>
      <c r="T85" s="186"/>
      <c r="U85" s="186"/>
      <c r="V85" s="186"/>
      <c r="W85" s="186"/>
      <c r="X85" s="186"/>
      <c r="Y85" s="186"/>
      <c r="Z85" s="186"/>
      <c r="AA85" s="186"/>
      <c r="AB85" s="186"/>
      <c r="AC85" s="186"/>
      <c r="AD85" s="186"/>
      <c r="AE85" s="186"/>
      <c r="AF85" s="186"/>
      <c r="AG85" s="186"/>
      <c r="AH85" s="186"/>
      <c r="AI85" s="186"/>
      <c r="AJ85" s="186"/>
      <c r="AK85" s="186"/>
      <c r="AL85" s="186"/>
      <c r="AM85" s="186"/>
      <c r="AN85" s="186"/>
      <c r="AO85" s="186"/>
      <c r="AP85" s="186"/>
      <c r="AQ85" s="186"/>
      <c r="AR85" s="186"/>
      <c r="AS85" s="187"/>
      <c r="AT85" s="183"/>
      <c r="AU85" s="160"/>
    </row>
    <row r="86" spans="1:47" s="161" customFormat="1" ht="14.85" customHeight="1">
      <c r="A86" s="238"/>
      <c r="B86" s="188"/>
      <c r="C86" s="185"/>
      <c r="D86" s="189" t="s">
        <v>60</v>
      </c>
      <c r="E86" s="186"/>
      <c r="F86" s="186"/>
      <c r="G86" s="186"/>
      <c r="H86" s="186"/>
      <c r="I86" s="186"/>
      <c r="J86" s="186"/>
      <c r="K86" s="186"/>
      <c r="L86" s="186"/>
      <c r="M86" s="186"/>
      <c r="N86" s="186"/>
      <c r="O86" s="186"/>
      <c r="P86" s="186"/>
      <c r="Q86" s="186"/>
      <c r="R86" s="186"/>
      <c r="S86" s="186"/>
      <c r="T86" s="186"/>
      <c r="U86" s="186"/>
      <c r="V86" s="186"/>
      <c r="W86" s="186"/>
      <c r="X86" s="186"/>
      <c r="Y86" s="186"/>
      <c r="Z86" s="186"/>
      <c r="AA86" s="186"/>
      <c r="AB86" s="186"/>
      <c r="AC86" s="186"/>
      <c r="AD86" s="186"/>
      <c r="AE86" s="186"/>
      <c r="AF86" s="186"/>
      <c r="AG86" s="186"/>
      <c r="AH86" s="186"/>
      <c r="AI86" s="186"/>
      <c r="AJ86" s="186"/>
      <c r="AK86" s="186"/>
      <c r="AL86" s="186"/>
      <c r="AM86" s="186"/>
      <c r="AN86" s="186"/>
      <c r="AO86" s="186"/>
      <c r="AP86" s="186"/>
      <c r="AQ86" s="186"/>
      <c r="AR86" s="186"/>
      <c r="AS86" s="187"/>
      <c r="AT86" s="183"/>
      <c r="AU86" s="160"/>
    </row>
    <row r="87" spans="1:47" s="161" customFormat="1" ht="14.85" customHeight="1">
      <c r="A87" s="238"/>
      <c r="B87" s="188"/>
      <c r="C87" s="185" t="s">
        <v>57</v>
      </c>
      <c r="D87" s="189" t="s">
        <v>61</v>
      </c>
      <c r="E87" s="186"/>
      <c r="F87" s="186"/>
      <c r="G87" s="186"/>
      <c r="H87" s="186"/>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7"/>
      <c r="AT87" s="183"/>
      <c r="AU87" s="160"/>
    </row>
    <row r="88" spans="1:47" s="161" customFormat="1" ht="14.85" customHeight="1">
      <c r="A88" s="238"/>
      <c r="B88" s="188"/>
      <c r="C88" s="185"/>
      <c r="D88" s="189" t="s">
        <v>62</v>
      </c>
      <c r="E88" s="186"/>
      <c r="F88" s="186"/>
      <c r="G88" s="186"/>
      <c r="H88" s="186"/>
      <c r="I88" s="186"/>
      <c r="J88" s="186"/>
      <c r="K88" s="186"/>
      <c r="L88" s="186"/>
      <c r="M88" s="186"/>
      <c r="N88" s="186"/>
      <c r="O88" s="186"/>
      <c r="P88" s="186"/>
      <c r="Q88" s="186"/>
      <c r="R88" s="186"/>
      <c r="S88" s="186"/>
      <c r="T88" s="186"/>
      <c r="U88" s="186"/>
      <c r="V88" s="186"/>
      <c r="W88" s="186"/>
      <c r="X88" s="186"/>
      <c r="Y88" s="186"/>
      <c r="Z88" s="186"/>
      <c r="AA88" s="186"/>
      <c r="AB88" s="186"/>
      <c r="AC88" s="186"/>
      <c r="AD88" s="186"/>
      <c r="AE88" s="186"/>
      <c r="AF88" s="186"/>
      <c r="AG88" s="186"/>
      <c r="AH88" s="186"/>
      <c r="AI88" s="186"/>
      <c r="AJ88" s="186"/>
      <c r="AK88" s="186"/>
      <c r="AL88" s="186"/>
      <c r="AM88" s="186"/>
      <c r="AN88" s="186"/>
      <c r="AO88" s="186"/>
      <c r="AP88" s="186"/>
      <c r="AQ88" s="186"/>
      <c r="AR88" s="186"/>
      <c r="AS88" s="187"/>
      <c r="AT88" s="183"/>
      <c r="AU88" s="160"/>
    </row>
    <row r="89" spans="1:47" s="161" customFormat="1" ht="14.85" customHeight="1">
      <c r="A89" s="238"/>
      <c r="B89" s="188"/>
      <c r="C89" s="185"/>
      <c r="D89" s="189" t="s">
        <v>63</v>
      </c>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86"/>
      <c r="AM89" s="186"/>
      <c r="AN89" s="186"/>
      <c r="AO89" s="186"/>
      <c r="AP89" s="186"/>
      <c r="AQ89" s="186"/>
      <c r="AR89" s="186"/>
      <c r="AS89" s="187"/>
      <c r="AT89" s="183"/>
      <c r="AU89" s="160"/>
    </row>
    <row r="90" spans="1:47" ht="8.4" customHeight="1">
      <c r="A90" s="112"/>
      <c r="B90" s="120"/>
      <c r="C90" s="121"/>
      <c r="D90" s="122"/>
      <c r="E90" s="122"/>
      <c r="F90" s="122"/>
      <c r="G90" s="122"/>
      <c r="H90" s="122"/>
      <c r="I90" s="122"/>
      <c r="J90" s="122"/>
      <c r="K90" s="122"/>
      <c r="L90" s="122"/>
      <c r="M90" s="122"/>
      <c r="N90" s="122"/>
      <c r="O90" s="122"/>
      <c r="P90" s="122"/>
      <c r="Q90" s="122"/>
      <c r="R90" s="122"/>
      <c r="S90" s="122"/>
      <c r="T90" s="122"/>
      <c r="U90" s="122"/>
      <c r="V90" s="122"/>
      <c r="W90" s="122"/>
      <c r="X90" s="122"/>
      <c r="Y90" s="122"/>
      <c r="Z90" s="122"/>
      <c r="AA90" s="122"/>
      <c r="AB90" s="122"/>
      <c r="AC90" s="122"/>
      <c r="AD90" s="122"/>
      <c r="AE90" s="122"/>
      <c r="AF90" s="122"/>
      <c r="AG90" s="122"/>
      <c r="AH90" s="122"/>
      <c r="AI90" s="122"/>
      <c r="AJ90" s="122"/>
      <c r="AK90" s="122"/>
      <c r="AL90" s="122"/>
      <c r="AM90" s="122"/>
      <c r="AN90" s="122"/>
      <c r="AO90" s="122"/>
      <c r="AP90" s="122"/>
      <c r="AQ90" s="122"/>
      <c r="AR90" s="122"/>
      <c r="AS90" s="123"/>
      <c r="AT90" s="116"/>
      <c r="AU90" s="82"/>
    </row>
    <row r="91" spans="1:47" ht="5.4" customHeight="1">
      <c r="A91" s="239"/>
      <c r="B91" s="118"/>
      <c r="C91" s="124"/>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2"/>
      <c r="AU91" s="82"/>
    </row>
    <row r="92" spans="1:47" ht="8.4" customHeight="1">
      <c r="A92" s="218"/>
      <c r="B92" s="109"/>
      <c r="C92" s="103"/>
      <c r="D92" s="103"/>
      <c r="E92" s="103"/>
      <c r="F92" s="103"/>
      <c r="G92" s="103"/>
      <c r="H92" s="103"/>
      <c r="I92" s="103"/>
      <c r="J92" s="103"/>
      <c r="K92" s="103"/>
      <c r="L92" s="103"/>
      <c r="M92" s="103"/>
      <c r="N92" s="103"/>
      <c r="O92" s="103"/>
      <c r="P92" s="103"/>
      <c r="Q92" s="103"/>
      <c r="R92" s="103"/>
      <c r="S92" s="103"/>
      <c r="T92" s="103"/>
      <c r="U92" s="103"/>
      <c r="V92" s="103"/>
      <c r="W92" s="103"/>
      <c r="X92" s="103"/>
      <c r="Y92" s="103"/>
      <c r="Z92" s="103"/>
      <c r="AA92" s="103"/>
      <c r="AB92" s="103"/>
      <c r="AC92" s="103"/>
      <c r="AD92" s="103"/>
      <c r="AE92" s="103"/>
      <c r="AF92" s="103"/>
      <c r="AG92" s="103"/>
      <c r="AH92" s="103"/>
      <c r="AI92" s="103"/>
      <c r="AJ92" s="103"/>
      <c r="AK92" s="103"/>
      <c r="AL92" s="103"/>
      <c r="AM92" s="103"/>
      <c r="AN92" s="103"/>
      <c r="AO92" s="103"/>
      <c r="AP92" s="103"/>
      <c r="AQ92" s="103"/>
      <c r="AR92" s="103"/>
      <c r="AS92" s="104"/>
      <c r="AT92" s="82"/>
      <c r="AU92" s="82"/>
    </row>
    <row r="93" spans="1:47" ht="14.85" customHeight="1">
      <c r="A93" s="112"/>
      <c r="B93" s="110" t="s">
        <v>64</v>
      </c>
      <c r="C93" s="113"/>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5"/>
      <c r="AT93" s="116"/>
      <c r="AU93" s="82"/>
    </row>
    <row r="94" spans="1:47" ht="14.85" customHeight="1">
      <c r="A94" s="112"/>
      <c r="B94" s="117"/>
      <c r="C94" s="141" t="s">
        <v>65</v>
      </c>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9"/>
      <c r="AT94" s="116"/>
      <c r="AU94" s="82"/>
    </row>
    <row r="95" spans="1:47" s="161" customFormat="1" ht="14.85" customHeight="1">
      <c r="A95" s="238"/>
      <c r="B95" s="180"/>
      <c r="C95" s="83" t="s">
        <v>66</v>
      </c>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2"/>
      <c r="AT95" s="183"/>
      <c r="AU95" s="160"/>
    </row>
    <row r="96" spans="1:47" s="161" customFormat="1" ht="14.1" customHeight="1">
      <c r="A96" s="238"/>
      <c r="B96" s="180"/>
      <c r="C96" s="181" t="s">
        <v>54</v>
      </c>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2"/>
      <c r="AT96" s="183"/>
      <c r="AU96" s="160"/>
    </row>
    <row r="97" spans="1:47" s="161" customFormat="1" ht="14.85" customHeight="1">
      <c r="A97" s="238"/>
      <c r="B97" s="190"/>
      <c r="C97" s="185" t="s">
        <v>67</v>
      </c>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6"/>
      <c r="AD97" s="186"/>
      <c r="AE97" s="186"/>
      <c r="AF97" s="186"/>
      <c r="AG97" s="186"/>
      <c r="AH97" s="186"/>
      <c r="AI97" s="186"/>
      <c r="AJ97" s="186"/>
      <c r="AK97" s="186"/>
      <c r="AL97" s="186"/>
      <c r="AM97" s="186"/>
      <c r="AN97" s="186"/>
      <c r="AO97" s="186"/>
      <c r="AP97" s="186"/>
      <c r="AQ97" s="186"/>
      <c r="AR97" s="186"/>
      <c r="AS97" s="187"/>
      <c r="AT97" s="183"/>
      <c r="AU97" s="160"/>
    </row>
    <row r="98" spans="1:47" s="161" customFormat="1" ht="14.85" customHeight="1">
      <c r="A98" s="238"/>
      <c r="B98" s="184"/>
      <c r="C98" s="185" t="s">
        <v>68</v>
      </c>
      <c r="D98" s="189"/>
      <c r="E98" s="189"/>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7"/>
      <c r="AT98" s="183"/>
      <c r="AU98" s="160"/>
    </row>
    <row r="99" spans="1:47" s="161" customFormat="1" ht="14.85" customHeight="1">
      <c r="A99" s="238"/>
      <c r="B99" s="188"/>
      <c r="C99" s="185" t="s">
        <v>57</v>
      </c>
      <c r="D99" s="189" t="s">
        <v>58</v>
      </c>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91"/>
      <c r="AN99" s="191"/>
      <c r="AO99" s="191"/>
      <c r="AP99" s="191"/>
      <c r="AQ99" s="191"/>
      <c r="AR99" s="191"/>
      <c r="AS99" s="192"/>
      <c r="AT99" s="183"/>
      <c r="AU99" s="160"/>
    </row>
    <row r="100" spans="1:47" s="161" customFormat="1" ht="14.85" customHeight="1">
      <c r="A100" s="238"/>
      <c r="B100" s="188"/>
      <c r="C100" s="185"/>
      <c r="D100" s="189" t="s">
        <v>59</v>
      </c>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7"/>
      <c r="AT100" s="183"/>
      <c r="AU100" s="160"/>
    </row>
    <row r="101" spans="1:47" s="161" customFormat="1" ht="14.85" customHeight="1">
      <c r="A101" s="238"/>
      <c r="B101" s="188"/>
      <c r="C101" s="185"/>
      <c r="D101" s="189" t="s">
        <v>69</v>
      </c>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6"/>
      <c r="AD101" s="186"/>
      <c r="AE101" s="186"/>
      <c r="AF101" s="186"/>
      <c r="AG101" s="186"/>
      <c r="AH101" s="186"/>
      <c r="AI101" s="186"/>
      <c r="AJ101" s="186"/>
      <c r="AK101" s="186"/>
      <c r="AL101" s="186"/>
      <c r="AM101" s="186"/>
      <c r="AN101" s="186"/>
      <c r="AO101" s="186"/>
      <c r="AP101" s="186"/>
      <c r="AQ101" s="186"/>
      <c r="AR101" s="186"/>
      <c r="AS101" s="187"/>
      <c r="AT101" s="183"/>
      <c r="AU101" s="160"/>
    </row>
    <row r="102" spans="1:47" s="161" customFormat="1" ht="14.85" customHeight="1">
      <c r="A102" s="238"/>
      <c r="B102" s="188"/>
      <c r="C102" s="185" t="s">
        <v>57</v>
      </c>
      <c r="D102" s="189" t="s">
        <v>61</v>
      </c>
      <c r="E102" s="186"/>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C102" s="186"/>
      <c r="AD102" s="186"/>
      <c r="AE102" s="186"/>
      <c r="AF102" s="186"/>
      <c r="AG102" s="186"/>
      <c r="AH102" s="186"/>
      <c r="AI102" s="186"/>
      <c r="AJ102" s="186"/>
      <c r="AK102" s="186"/>
      <c r="AL102" s="186"/>
      <c r="AM102" s="186"/>
      <c r="AN102" s="186"/>
      <c r="AO102" s="186"/>
      <c r="AP102" s="186"/>
      <c r="AQ102" s="186"/>
      <c r="AR102" s="186"/>
      <c r="AS102" s="187"/>
      <c r="AT102" s="183"/>
      <c r="AU102" s="160"/>
    </row>
    <row r="103" spans="1:47" s="161" customFormat="1" ht="14.85" customHeight="1">
      <c r="A103" s="238"/>
      <c r="B103" s="188"/>
      <c r="C103" s="185"/>
      <c r="D103" s="189" t="s">
        <v>62</v>
      </c>
      <c r="E103" s="186"/>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7"/>
      <c r="AT103" s="183"/>
      <c r="AU103" s="160"/>
    </row>
    <row r="104" spans="1:47" s="161" customFormat="1" ht="14.85" customHeight="1">
      <c r="A104" s="238"/>
      <c r="B104" s="188"/>
      <c r="C104" s="185"/>
      <c r="D104" s="189" t="s">
        <v>70</v>
      </c>
      <c r="E104" s="186"/>
      <c r="F104" s="186"/>
      <c r="G104" s="186"/>
      <c r="H104" s="186"/>
      <c r="I104" s="186"/>
      <c r="J104" s="186"/>
      <c r="K104" s="186"/>
      <c r="L104" s="186"/>
      <c r="M104" s="186"/>
      <c r="N104" s="186"/>
      <c r="O104" s="186"/>
      <c r="P104" s="186"/>
      <c r="Q104" s="186"/>
      <c r="R104" s="186"/>
      <c r="S104" s="186"/>
      <c r="T104" s="186"/>
      <c r="U104" s="186"/>
      <c r="V104" s="186"/>
      <c r="W104" s="186"/>
      <c r="X104" s="186"/>
      <c r="Y104" s="186"/>
      <c r="Z104" s="186"/>
      <c r="AA104" s="186"/>
      <c r="AB104" s="186"/>
      <c r="AC104" s="186"/>
      <c r="AD104" s="186"/>
      <c r="AE104" s="186"/>
      <c r="AF104" s="186"/>
      <c r="AG104" s="186"/>
      <c r="AH104" s="186"/>
      <c r="AI104" s="186"/>
      <c r="AJ104" s="186"/>
      <c r="AK104" s="186"/>
      <c r="AL104" s="186"/>
      <c r="AM104" s="186"/>
      <c r="AN104" s="186"/>
      <c r="AO104" s="186"/>
      <c r="AP104" s="186"/>
      <c r="AQ104" s="186"/>
      <c r="AR104" s="186"/>
      <c r="AS104" s="187"/>
      <c r="AT104" s="183"/>
      <c r="AU104" s="160"/>
    </row>
    <row r="105" spans="1:47" ht="9" customHeight="1">
      <c r="A105" s="112"/>
      <c r="B105" s="145"/>
      <c r="C105" s="142"/>
      <c r="D105" s="146"/>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c r="AG105" s="143"/>
      <c r="AH105" s="143"/>
      <c r="AI105" s="143"/>
      <c r="AJ105" s="143"/>
      <c r="AK105" s="143"/>
      <c r="AL105" s="143"/>
      <c r="AM105" s="143"/>
      <c r="AN105" s="143"/>
      <c r="AO105" s="143"/>
      <c r="AP105" s="143"/>
      <c r="AQ105" s="143"/>
      <c r="AR105" s="143"/>
      <c r="AS105" s="144"/>
      <c r="AT105" s="116"/>
      <c r="AU105" s="82"/>
    </row>
    <row r="106" spans="1:47" ht="14.85" customHeight="1">
      <c r="A106" s="112"/>
      <c r="B106" s="145"/>
      <c r="C106" s="142" t="s">
        <v>71</v>
      </c>
      <c r="D106" s="146"/>
      <c r="E106" s="143"/>
      <c r="F106" s="143"/>
      <c r="G106" s="143"/>
      <c r="H106" s="143"/>
      <c r="I106" s="143"/>
      <c r="J106" s="143"/>
      <c r="K106" s="143"/>
      <c r="L106" s="143"/>
      <c r="M106" s="143"/>
      <c r="N106" s="143"/>
      <c r="O106" s="143"/>
      <c r="P106" s="143"/>
      <c r="Q106" s="143"/>
      <c r="R106" s="143"/>
      <c r="S106" s="143"/>
      <c r="T106" s="143"/>
      <c r="U106" s="143"/>
      <c r="V106" s="143"/>
      <c r="W106" s="143"/>
      <c r="X106" s="143"/>
      <c r="Y106" s="143"/>
      <c r="Z106" s="143"/>
      <c r="AA106" s="143"/>
      <c r="AB106" s="143"/>
      <c r="AC106" s="143"/>
      <c r="AD106" s="143"/>
      <c r="AE106" s="143"/>
      <c r="AF106" s="143"/>
      <c r="AG106" s="143"/>
      <c r="AH106" s="143"/>
      <c r="AI106" s="143"/>
      <c r="AJ106" s="143"/>
      <c r="AK106" s="143"/>
      <c r="AL106" s="143"/>
      <c r="AM106" s="143"/>
      <c r="AN106" s="143"/>
      <c r="AO106" s="143"/>
      <c r="AP106" s="143"/>
      <c r="AQ106" s="143"/>
      <c r="AR106" s="143"/>
      <c r="AS106" s="144"/>
      <c r="AT106" s="116"/>
      <c r="AU106" s="82"/>
    </row>
    <row r="107" spans="1:47" s="161" customFormat="1" ht="14.85" customHeight="1">
      <c r="A107" s="238"/>
      <c r="B107" s="180"/>
      <c r="C107" s="193" t="s">
        <v>10</v>
      </c>
      <c r="D107" s="194" t="s">
        <v>72</v>
      </c>
      <c r="E107" s="189"/>
      <c r="F107" s="191"/>
      <c r="G107" s="191"/>
      <c r="H107" s="191"/>
      <c r="I107" s="191"/>
      <c r="J107" s="191"/>
      <c r="K107" s="186"/>
      <c r="L107" s="195"/>
      <c r="M107" s="195"/>
      <c r="N107" s="195"/>
      <c r="O107" s="195"/>
      <c r="P107" s="195"/>
      <c r="Q107" s="195"/>
      <c r="R107" s="195"/>
      <c r="S107" s="195"/>
      <c r="T107" s="195"/>
      <c r="U107" s="195"/>
      <c r="V107" s="195"/>
      <c r="W107" s="195"/>
      <c r="X107" s="195"/>
      <c r="Y107" s="195"/>
      <c r="Z107" s="195"/>
      <c r="AA107" s="195"/>
      <c r="AB107" s="195"/>
      <c r="AC107" s="195"/>
      <c r="AD107" s="195"/>
      <c r="AE107" s="195"/>
      <c r="AF107" s="195"/>
      <c r="AG107" s="195"/>
      <c r="AH107" s="195"/>
      <c r="AI107" s="195"/>
      <c r="AJ107" s="195"/>
      <c r="AK107" s="195"/>
      <c r="AL107" s="195"/>
      <c r="AM107" s="195"/>
      <c r="AN107" s="195"/>
      <c r="AO107" s="195"/>
      <c r="AP107" s="195"/>
      <c r="AQ107" s="195"/>
      <c r="AR107" s="195"/>
      <c r="AS107" s="196"/>
      <c r="AT107" s="183"/>
      <c r="AU107" s="160"/>
    </row>
    <row r="108" spans="1:47" s="161" customFormat="1" ht="14.85" customHeight="1">
      <c r="A108" s="238"/>
      <c r="B108" s="180"/>
      <c r="C108" s="197"/>
      <c r="D108" s="198" t="s">
        <v>73</v>
      </c>
      <c r="E108" s="198"/>
      <c r="F108" s="199"/>
      <c r="G108" s="199"/>
      <c r="H108" s="200"/>
      <c r="I108" s="200"/>
      <c r="J108" s="200"/>
      <c r="K108" s="191"/>
      <c r="L108" s="200"/>
      <c r="M108" s="200"/>
      <c r="N108" s="200"/>
      <c r="O108" s="200"/>
      <c r="P108" s="200"/>
      <c r="Q108" s="200"/>
      <c r="R108" s="200"/>
      <c r="S108" s="200"/>
      <c r="T108" s="200"/>
      <c r="U108" s="200"/>
      <c r="V108" s="200"/>
      <c r="W108" s="200"/>
      <c r="X108" s="200"/>
      <c r="Y108" s="200"/>
      <c r="Z108" s="200"/>
      <c r="AA108" s="200"/>
      <c r="AB108" s="200"/>
      <c r="AC108" s="200"/>
      <c r="AD108" s="200"/>
      <c r="AE108" s="200"/>
      <c r="AF108" s="200"/>
      <c r="AG108" s="200"/>
      <c r="AH108" s="200"/>
      <c r="AI108" s="200"/>
      <c r="AJ108" s="200"/>
      <c r="AK108" s="200"/>
      <c r="AL108" s="200"/>
      <c r="AM108" s="181"/>
      <c r="AN108" s="181"/>
      <c r="AO108" s="181"/>
      <c r="AP108" s="200"/>
      <c r="AQ108" s="200"/>
      <c r="AR108" s="200"/>
      <c r="AS108" s="201"/>
      <c r="AT108" s="183"/>
      <c r="AU108" s="160"/>
    </row>
    <row r="109" spans="1:47" s="161" customFormat="1" ht="14.85" customHeight="1">
      <c r="A109" s="238"/>
      <c r="B109" s="180"/>
      <c r="C109" s="199" t="s">
        <v>10</v>
      </c>
      <c r="D109" s="202" t="s">
        <v>74</v>
      </c>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2"/>
      <c r="AT109" s="183"/>
      <c r="AU109" s="160"/>
    </row>
    <row r="110" spans="1:47" s="161" customFormat="1" ht="14.85" customHeight="1">
      <c r="A110" s="238"/>
      <c r="B110" s="180"/>
      <c r="C110" s="159"/>
      <c r="D110" s="181" t="s">
        <v>75</v>
      </c>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2"/>
      <c r="AT110" s="183"/>
      <c r="AU110" s="160"/>
    </row>
    <row r="111" spans="1:47" s="161" customFormat="1" ht="14.85" customHeight="1">
      <c r="A111" s="238"/>
      <c r="B111" s="180"/>
      <c r="C111" s="159"/>
      <c r="D111" s="181" t="s">
        <v>76</v>
      </c>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2"/>
      <c r="AT111" s="183"/>
      <c r="AU111" s="160"/>
    </row>
    <row r="112" spans="1:47" s="161" customFormat="1" ht="14.85" customHeight="1">
      <c r="A112" s="238"/>
      <c r="B112" s="180"/>
      <c r="C112" s="159" t="s">
        <v>10</v>
      </c>
      <c r="D112" s="203" t="s">
        <v>77</v>
      </c>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2"/>
      <c r="AT112" s="183"/>
      <c r="AU112" s="160"/>
    </row>
    <row r="113" spans="1:47" s="161" customFormat="1" ht="14.85" customHeight="1">
      <c r="A113" s="238"/>
      <c r="B113" s="204"/>
      <c r="C113" s="159"/>
      <c r="D113" s="181" t="s">
        <v>78</v>
      </c>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2"/>
      <c r="AT113" s="183"/>
      <c r="AU113" s="160"/>
    </row>
    <row r="114" spans="1:47" s="161" customFormat="1" ht="14.85" customHeight="1">
      <c r="A114" s="238"/>
      <c r="B114" s="204"/>
      <c r="C114" s="159" t="s">
        <v>10</v>
      </c>
      <c r="D114" s="203" t="s">
        <v>79</v>
      </c>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2"/>
      <c r="AT114" s="183"/>
      <c r="AU114" s="160"/>
    </row>
    <row r="115" spans="1:47" s="161" customFormat="1" ht="14.85" customHeight="1">
      <c r="A115" s="238"/>
      <c r="B115" s="204"/>
      <c r="C115" s="159"/>
      <c r="D115" s="181" t="s">
        <v>80</v>
      </c>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2"/>
      <c r="AT115" s="183"/>
      <c r="AU115" s="160"/>
    </row>
    <row r="116" spans="1:47" s="161" customFormat="1" ht="14.85" customHeight="1">
      <c r="A116" s="238"/>
      <c r="B116" s="204"/>
      <c r="C116" s="159"/>
      <c r="D116" s="181" t="s">
        <v>81</v>
      </c>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2"/>
      <c r="AT116" s="183"/>
      <c r="AU116" s="160"/>
    </row>
    <row r="117" spans="1:47" s="161" customFormat="1" ht="14.85" customHeight="1">
      <c r="A117" s="238"/>
      <c r="B117" s="204"/>
      <c r="C117" s="159" t="s">
        <v>10</v>
      </c>
      <c r="D117" s="203" t="s">
        <v>82</v>
      </c>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2"/>
      <c r="AT117" s="183"/>
      <c r="AU117" s="160"/>
    </row>
    <row r="118" spans="1:47" s="161" customFormat="1" ht="14.85" customHeight="1">
      <c r="A118" s="238"/>
      <c r="B118" s="204"/>
      <c r="C118" s="159"/>
      <c r="D118" s="181" t="s">
        <v>83</v>
      </c>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2"/>
      <c r="AT118" s="183"/>
      <c r="AU118" s="160"/>
    </row>
    <row r="119" spans="1:47" s="161" customFormat="1" ht="14.85" customHeight="1">
      <c r="A119" s="238"/>
      <c r="B119" s="204"/>
      <c r="C119" s="159" t="s">
        <v>10</v>
      </c>
      <c r="D119" s="203" t="s">
        <v>84</v>
      </c>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2"/>
      <c r="AT119" s="183"/>
      <c r="AU119" s="160"/>
    </row>
    <row r="120" spans="1:47" s="161" customFormat="1" ht="14.85" customHeight="1">
      <c r="A120" s="238"/>
      <c r="B120" s="204"/>
      <c r="C120" s="159"/>
      <c r="D120" s="181" t="s">
        <v>85</v>
      </c>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2"/>
      <c r="AT120" s="183"/>
      <c r="AU120" s="160"/>
    </row>
    <row r="121" spans="1:47" s="161" customFormat="1" ht="14.85" customHeight="1">
      <c r="A121" s="238"/>
      <c r="B121" s="204"/>
      <c r="C121" s="159"/>
      <c r="D121" s="181" t="s">
        <v>86</v>
      </c>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2"/>
      <c r="AT121" s="183"/>
      <c r="AU121" s="160"/>
    </row>
    <row r="122" spans="1:47" s="161" customFormat="1" ht="14.85" customHeight="1">
      <c r="A122" s="238"/>
      <c r="B122" s="204"/>
      <c r="C122" s="159"/>
      <c r="D122" s="181" t="s">
        <v>87</v>
      </c>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2"/>
      <c r="AT122" s="183"/>
      <c r="AU122" s="160"/>
    </row>
    <row r="123" spans="1:47" s="161" customFormat="1" ht="14.85" customHeight="1">
      <c r="A123" s="238"/>
      <c r="B123" s="204"/>
      <c r="C123" s="159"/>
      <c r="D123" s="181" t="s">
        <v>88</v>
      </c>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2"/>
      <c r="AT123" s="183"/>
      <c r="AU123" s="160"/>
    </row>
    <row r="124" spans="1:47" s="161" customFormat="1" ht="14.85" customHeight="1">
      <c r="A124" s="238"/>
      <c r="B124" s="204"/>
      <c r="C124" s="159"/>
      <c r="D124" s="181" t="s">
        <v>89</v>
      </c>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2"/>
      <c r="AT124" s="183"/>
      <c r="AU124" s="160"/>
    </row>
    <row r="125" spans="1:47" s="161" customFormat="1" ht="14.85" customHeight="1">
      <c r="A125" s="238"/>
      <c r="B125" s="204"/>
      <c r="C125" s="159"/>
      <c r="D125" s="181" t="s">
        <v>90</v>
      </c>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2"/>
      <c r="AT125" s="183"/>
      <c r="AU125" s="160"/>
    </row>
    <row r="126" spans="1:47" ht="8.4" customHeight="1">
      <c r="A126" s="112"/>
      <c r="B126" s="120"/>
      <c r="C126" s="121"/>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c r="AA126" s="122"/>
      <c r="AB126" s="122"/>
      <c r="AC126" s="122"/>
      <c r="AD126" s="122"/>
      <c r="AE126" s="122"/>
      <c r="AF126" s="122"/>
      <c r="AG126" s="122"/>
      <c r="AH126" s="122"/>
      <c r="AI126" s="122"/>
      <c r="AJ126" s="122"/>
      <c r="AK126" s="122"/>
      <c r="AL126" s="122"/>
      <c r="AM126" s="122"/>
      <c r="AN126" s="122"/>
      <c r="AO126" s="122"/>
      <c r="AP126" s="122"/>
      <c r="AQ126" s="122"/>
      <c r="AR126" s="122"/>
      <c r="AS126" s="123"/>
      <c r="AT126" s="116"/>
      <c r="AU126" s="82"/>
    </row>
    <row r="127" spans="1:47" ht="5.4" customHeight="1">
      <c r="A127" s="239"/>
      <c r="B127" s="118"/>
      <c r="C127" s="124"/>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2"/>
      <c r="AU127" s="82"/>
    </row>
    <row r="128" spans="1:47" ht="8.4" customHeight="1">
      <c r="A128" s="218"/>
      <c r="B128" s="109"/>
      <c r="C128" s="103"/>
      <c r="D128" s="103"/>
      <c r="E128" s="103"/>
      <c r="F128" s="103"/>
      <c r="G128" s="103"/>
      <c r="H128" s="103"/>
      <c r="I128" s="103"/>
      <c r="J128" s="103"/>
      <c r="K128" s="103"/>
      <c r="L128" s="103"/>
      <c r="M128" s="103"/>
      <c r="N128" s="103"/>
      <c r="O128" s="103"/>
      <c r="P128" s="103"/>
      <c r="Q128" s="103"/>
      <c r="R128" s="103"/>
      <c r="S128" s="103"/>
      <c r="T128" s="103"/>
      <c r="U128" s="103"/>
      <c r="V128" s="103"/>
      <c r="W128" s="103"/>
      <c r="X128" s="103"/>
      <c r="Y128" s="103"/>
      <c r="Z128" s="103"/>
      <c r="AA128" s="103"/>
      <c r="AB128" s="103"/>
      <c r="AC128" s="103"/>
      <c r="AD128" s="103"/>
      <c r="AE128" s="103"/>
      <c r="AF128" s="103"/>
      <c r="AG128" s="103"/>
      <c r="AH128" s="103"/>
      <c r="AI128" s="103"/>
      <c r="AJ128" s="103"/>
      <c r="AK128" s="103"/>
      <c r="AL128" s="103"/>
      <c r="AM128" s="103"/>
      <c r="AN128" s="103"/>
      <c r="AO128" s="103"/>
      <c r="AP128" s="103"/>
      <c r="AQ128" s="103"/>
      <c r="AR128" s="103"/>
      <c r="AS128" s="104"/>
      <c r="AT128" s="82"/>
      <c r="AU128" s="82"/>
    </row>
    <row r="129" spans="1:47" ht="14.85" customHeight="1">
      <c r="A129" s="112"/>
      <c r="B129" s="110" t="s">
        <v>91</v>
      </c>
      <c r="C129" s="113"/>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c r="AO129" s="114"/>
      <c r="AP129" s="114"/>
      <c r="AQ129" s="114"/>
      <c r="AR129" s="114"/>
      <c r="AS129" s="115"/>
      <c r="AT129" s="116"/>
      <c r="AU129" s="82"/>
    </row>
    <row r="130" spans="1:47" s="161" customFormat="1" ht="14.85" customHeight="1">
      <c r="A130" s="238"/>
      <c r="B130" s="204"/>
      <c r="C130" s="159" t="s">
        <v>10</v>
      </c>
      <c r="D130" s="181" t="s">
        <v>92</v>
      </c>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2"/>
      <c r="AT130" s="183"/>
      <c r="AU130" s="160"/>
    </row>
    <row r="131" spans="1:47" s="161" customFormat="1" ht="14.85" customHeight="1">
      <c r="A131" s="238"/>
      <c r="B131" s="204"/>
      <c r="C131" s="159" t="s">
        <v>10</v>
      </c>
      <c r="D131" s="181" t="s">
        <v>93</v>
      </c>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2"/>
      <c r="AT131" s="183"/>
      <c r="AU131" s="160"/>
    </row>
    <row r="132" spans="1:47" s="161" customFormat="1" ht="14.85" customHeight="1">
      <c r="A132" s="238"/>
      <c r="B132" s="204"/>
      <c r="C132" s="205"/>
      <c r="D132" s="181" t="s">
        <v>94</v>
      </c>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2"/>
      <c r="AT132" s="183"/>
      <c r="AU132" s="160"/>
    </row>
    <row r="133" spans="1:47" ht="8.4" customHeight="1">
      <c r="A133" s="112"/>
      <c r="B133" s="120"/>
      <c r="C133" s="121"/>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3"/>
      <c r="AT133" s="116"/>
      <c r="AU133" s="82"/>
    </row>
    <row r="134" spans="1:47" ht="5.4" customHeight="1">
      <c r="A134" s="239"/>
      <c r="B134" s="118"/>
      <c r="C134" s="124"/>
      <c r="D134" s="118"/>
      <c r="E134" s="118"/>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2"/>
      <c r="AU134" s="82"/>
    </row>
    <row r="135" spans="1:47" ht="8.4" customHeight="1">
      <c r="A135" s="218"/>
      <c r="B135" s="109"/>
      <c r="C135" s="103"/>
      <c r="D135" s="103"/>
      <c r="E135" s="103"/>
      <c r="F135" s="103"/>
      <c r="G135" s="103"/>
      <c r="H135" s="103"/>
      <c r="I135" s="103"/>
      <c r="J135" s="103"/>
      <c r="K135" s="103"/>
      <c r="L135" s="103"/>
      <c r="M135" s="103"/>
      <c r="N135" s="103"/>
      <c r="O135" s="103"/>
      <c r="P135" s="103"/>
      <c r="Q135" s="103"/>
      <c r="R135" s="103"/>
      <c r="S135" s="103"/>
      <c r="T135" s="103"/>
      <c r="U135" s="103"/>
      <c r="V135" s="103"/>
      <c r="W135" s="103"/>
      <c r="X135" s="103"/>
      <c r="Y135" s="103"/>
      <c r="Z135" s="103"/>
      <c r="AA135" s="103"/>
      <c r="AB135" s="103"/>
      <c r="AC135" s="103"/>
      <c r="AD135" s="103"/>
      <c r="AE135" s="103"/>
      <c r="AF135" s="103"/>
      <c r="AG135" s="103"/>
      <c r="AH135" s="103"/>
      <c r="AI135" s="103"/>
      <c r="AJ135" s="103"/>
      <c r="AK135" s="103"/>
      <c r="AL135" s="103"/>
      <c r="AM135" s="103"/>
      <c r="AN135" s="103"/>
      <c r="AO135" s="103"/>
      <c r="AP135" s="103"/>
      <c r="AQ135" s="103"/>
      <c r="AR135" s="103"/>
      <c r="AS135" s="104"/>
      <c r="AT135" s="82"/>
      <c r="AU135" s="82"/>
    </row>
    <row r="136" spans="1:47" ht="14.85" customHeight="1">
      <c r="A136" s="112"/>
      <c r="B136" s="110" t="s">
        <v>1133</v>
      </c>
      <c r="C136" s="113"/>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c r="AO136" s="114"/>
      <c r="AP136" s="114"/>
      <c r="AQ136" s="114"/>
      <c r="AR136" s="114"/>
      <c r="AS136" s="115"/>
      <c r="AT136" s="116"/>
      <c r="AU136" s="82"/>
    </row>
    <row r="137" spans="1:47" s="161" customFormat="1" ht="14.85" customHeight="1">
      <c r="A137" s="238"/>
      <c r="B137" s="204"/>
      <c r="C137" s="159" t="s">
        <v>10</v>
      </c>
      <c r="D137" s="181" t="s">
        <v>1134</v>
      </c>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2"/>
      <c r="AT137" s="183"/>
      <c r="AU137" s="160"/>
    </row>
    <row r="138" spans="1:47" s="161" customFormat="1" ht="14.85" customHeight="1">
      <c r="A138" s="238"/>
      <c r="B138" s="204"/>
      <c r="C138" s="159"/>
      <c r="D138" s="181" t="s">
        <v>1132</v>
      </c>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2"/>
      <c r="AT138" s="183"/>
      <c r="AU138" s="160"/>
    </row>
    <row r="139" spans="1:47" s="161" customFormat="1" ht="14.85" customHeight="1">
      <c r="A139" s="238"/>
      <c r="B139" s="204"/>
      <c r="C139" s="205"/>
      <c r="D139" s="181" t="s">
        <v>1131</v>
      </c>
      <c r="E139" s="181"/>
      <c r="F139" s="181"/>
      <c r="G139" s="181"/>
      <c r="H139" s="181"/>
      <c r="I139" s="181"/>
      <c r="J139" s="181"/>
      <c r="K139" s="181"/>
      <c r="L139" s="181"/>
      <c r="M139" s="181"/>
      <c r="N139" s="181"/>
      <c r="O139" s="181"/>
      <c r="P139" s="181"/>
      <c r="Q139" s="217" t="s">
        <v>1130</v>
      </c>
      <c r="R139" s="217"/>
      <c r="S139" s="217"/>
      <c r="T139" s="217"/>
      <c r="U139" s="217"/>
      <c r="V139" s="217"/>
      <c r="W139" s="217"/>
      <c r="X139" s="217"/>
      <c r="Y139" s="217"/>
      <c r="Z139" s="217"/>
      <c r="AA139" s="217"/>
      <c r="AB139" s="217"/>
      <c r="AC139" s="217"/>
      <c r="AD139" s="217"/>
      <c r="AE139" s="217"/>
      <c r="AF139" s="217"/>
      <c r="AG139" s="217"/>
      <c r="AH139" s="217"/>
      <c r="AI139" s="217"/>
      <c r="AJ139" s="217"/>
      <c r="AK139" s="217"/>
      <c r="AL139" s="217"/>
      <c r="AM139" s="217"/>
      <c r="AN139" s="217"/>
      <c r="AO139" s="217"/>
      <c r="AP139" s="217"/>
      <c r="AQ139" s="217"/>
      <c r="AR139" s="217"/>
      <c r="AS139" s="182"/>
      <c r="AT139" s="183"/>
      <c r="AU139" s="160"/>
    </row>
    <row r="140" spans="1:47" ht="8.4" customHeight="1">
      <c r="A140" s="112"/>
      <c r="B140" s="120"/>
      <c r="C140" s="121"/>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c r="AA140" s="122"/>
      <c r="AB140" s="122"/>
      <c r="AC140" s="122"/>
      <c r="AD140" s="122"/>
      <c r="AE140" s="122"/>
      <c r="AF140" s="122"/>
      <c r="AG140" s="122"/>
      <c r="AH140" s="122"/>
      <c r="AI140" s="122"/>
      <c r="AJ140" s="122"/>
      <c r="AK140" s="122"/>
      <c r="AL140" s="122"/>
      <c r="AM140" s="122"/>
      <c r="AN140" s="122"/>
      <c r="AO140" s="122"/>
      <c r="AP140" s="122"/>
      <c r="AQ140" s="122"/>
      <c r="AR140" s="122"/>
      <c r="AS140" s="123"/>
      <c r="AT140" s="116"/>
      <c r="AU140" s="82"/>
    </row>
    <row r="141" spans="1:47" ht="5.4" customHeight="1">
      <c r="A141" s="239"/>
      <c r="B141" s="118"/>
      <c r="C141" s="124"/>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2"/>
      <c r="AU141" s="82"/>
    </row>
    <row r="142" spans="1:47" ht="8.4" customHeight="1">
      <c r="A142" s="112"/>
      <c r="B142" s="125"/>
      <c r="C142" s="126"/>
      <c r="D142" s="103"/>
      <c r="E142" s="103"/>
      <c r="F142" s="103"/>
      <c r="G142" s="103"/>
      <c r="H142" s="103"/>
      <c r="I142" s="103"/>
      <c r="J142" s="103"/>
      <c r="K142" s="103"/>
      <c r="L142" s="103"/>
      <c r="M142" s="103"/>
      <c r="N142" s="103"/>
      <c r="O142" s="103"/>
      <c r="P142" s="103"/>
      <c r="Q142" s="103"/>
      <c r="R142" s="103"/>
      <c r="S142" s="103"/>
      <c r="T142" s="103"/>
      <c r="U142" s="103"/>
      <c r="V142" s="103"/>
      <c r="W142" s="103"/>
      <c r="X142" s="103"/>
      <c r="Y142" s="103"/>
      <c r="Z142" s="103"/>
      <c r="AA142" s="103"/>
      <c r="AB142" s="103"/>
      <c r="AC142" s="103"/>
      <c r="AD142" s="103"/>
      <c r="AE142" s="103"/>
      <c r="AF142" s="103"/>
      <c r="AG142" s="103"/>
      <c r="AH142" s="103"/>
      <c r="AI142" s="103"/>
      <c r="AJ142" s="103"/>
      <c r="AK142" s="103"/>
      <c r="AL142" s="103"/>
      <c r="AM142" s="103"/>
      <c r="AN142" s="103"/>
      <c r="AO142" s="103"/>
      <c r="AP142" s="103"/>
      <c r="AQ142" s="103"/>
      <c r="AR142" s="103"/>
      <c r="AS142" s="104"/>
      <c r="AT142" s="82"/>
      <c r="AU142" s="82"/>
    </row>
    <row r="143" spans="1:47" s="161" customFormat="1" ht="14.85" customHeight="1">
      <c r="A143" s="112"/>
      <c r="B143" s="110" t="s">
        <v>95</v>
      </c>
      <c r="C143" s="128" t="s">
        <v>96</v>
      </c>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c r="AP143" s="82"/>
      <c r="AQ143" s="82"/>
      <c r="AR143" s="82"/>
      <c r="AS143" s="96"/>
      <c r="AT143" s="82"/>
      <c r="AU143" s="82"/>
    </row>
    <row r="144" spans="1:47" s="161" customFormat="1" ht="14.85" customHeight="1">
      <c r="A144" s="112"/>
      <c r="B144" s="98"/>
      <c r="C144" s="160" t="s">
        <v>97</v>
      </c>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96"/>
      <c r="AT144" s="82"/>
      <c r="AU144" s="82"/>
    </row>
    <row r="145" spans="1:47" s="161" customFormat="1" ht="14.85" customHeight="1">
      <c r="A145" s="160"/>
      <c r="B145" s="157"/>
      <c r="C145" s="159" t="s">
        <v>10</v>
      </c>
      <c r="D145" s="160" t="s">
        <v>98</v>
      </c>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c r="AA145" s="160"/>
      <c r="AB145" s="160"/>
      <c r="AC145" s="160"/>
      <c r="AD145" s="160"/>
      <c r="AE145" s="160"/>
      <c r="AF145" s="160"/>
      <c r="AG145" s="160"/>
      <c r="AH145" s="160"/>
      <c r="AI145" s="160"/>
      <c r="AJ145" s="160"/>
      <c r="AK145" s="160"/>
      <c r="AL145" s="160"/>
      <c r="AM145" s="160"/>
      <c r="AN145" s="160"/>
      <c r="AO145" s="160"/>
      <c r="AP145" s="160"/>
      <c r="AQ145" s="160"/>
      <c r="AR145" s="82"/>
      <c r="AS145" s="177"/>
      <c r="AT145" s="160"/>
      <c r="AU145" s="160"/>
    </row>
    <row r="146" spans="1:47" s="161" customFormat="1" ht="14.85" customHeight="1">
      <c r="A146" s="160"/>
      <c r="B146" s="157"/>
      <c r="C146" s="160"/>
      <c r="D146" s="160" t="s">
        <v>99</v>
      </c>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c r="AA146" s="160"/>
      <c r="AB146" s="160"/>
      <c r="AC146" s="160"/>
      <c r="AD146" s="160"/>
      <c r="AE146" s="160"/>
      <c r="AF146" s="160"/>
      <c r="AG146" s="160"/>
      <c r="AH146" s="160"/>
      <c r="AI146" s="160"/>
      <c r="AJ146" s="160"/>
      <c r="AK146" s="160"/>
      <c r="AL146" s="160"/>
      <c r="AM146" s="160"/>
      <c r="AN146" s="160"/>
      <c r="AO146" s="160"/>
      <c r="AP146" s="160"/>
      <c r="AQ146" s="160"/>
      <c r="AR146" s="82"/>
      <c r="AS146" s="177"/>
      <c r="AT146" s="160"/>
      <c r="AU146" s="160"/>
    </row>
    <row r="147" spans="1:47" s="161" customFormat="1" ht="14.85" customHeight="1">
      <c r="A147" s="160"/>
      <c r="B147" s="157"/>
      <c r="C147" s="160"/>
      <c r="D147" s="160" t="s">
        <v>100</v>
      </c>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c r="AA147" s="160"/>
      <c r="AB147" s="160"/>
      <c r="AC147" s="160"/>
      <c r="AD147" s="160"/>
      <c r="AE147" s="160"/>
      <c r="AF147" s="160"/>
      <c r="AG147" s="160"/>
      <c r="AH147" s="160"/>
      <c r="AI147" s="160"/>
      <c r="AJ147" s="160"/>
      <c r="AK147" s="160"/>
      <c r="AL147" s="160"/>
      <c r="AM147" s="160"/>
      <c r="AN147" s="160"/>
      <c r="AO147" s="160"/>
      <c r="AP147" s="160"/>
      <c r="AQ147" s="160"/>
      <c r="AR147" s="82"/>
      <c r="AS147" s="177"/>
      <c r="AT147" s="160"/>
      <c r="AU147" s="160"/>
    </row>
    <row r="148" spans="1:47" s="161" customFormat="1" ht="14.85" customHeight="1">
      <c r="A148" s="160"/>
      <c r="B148" s="157"/>
      <c r="C148" s="159" t="s">
        <v>10</v>
      </c>
      <c r="D148" s="160" t="s">
        <v>101</v>
      </c>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c r="AA148" s="160"/>
      <c r="AB148" s="160"/>
      <c r="AC148" s="160"/>
      <c r="AD148" s="160"/>
      <c r="AE148" s="160"/>
      <c r="AF148" s="160"/>
      <c r="AG148" s="160"/>
      <c r="AH148" s="160"/>
      <c r="AI148" s="160"/>
      <c r="AJ148" s="160"/>
      <c r="AK148" s="160"/>
      <c r="AL148" s="160"/>
      <c r="AM148" s="160"/>
      <c r="AN148" s="160"/>
      <c r="AO148" s="160"/>
      <c r="AP148" s="160"/>
      <c r="AQ148" s="160"/>
      <c r="AR148" s="82"/>
      <c r="AS148" s="177"/>
      <c r="AT148" s="160"/>
      <c r="AU148" s="160"/>
    </row>
    <row r="149" spans="1:47" s="161" customFormat="1" ht="14.85" customHeight="1">
      <c r="A149" s="238"/>
      <c r="B149" s="157"/>
      <c r="C149" s="159" t="s">
        <v>10</v>
      </c>
      <c r="D149" s="160" t="s">
        <v>102</v>
      </c>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c r="AA149" s="160"/>
      <c r="AB149" s="160"/>
      <c r="AC149" s="160"/>
      <c r="AD149" s="160"/>
      <c r="AE149" s="160"/>
      <c r="AF149" s="160"/>
      <c r="AG149" s="160"/>
      <c r="AH149" s="160"/>
      <c r="AI149" s="160"/>
      <c r="AJ149" s="160"/>
      <c r="AK149" s="160"/>
      <c r="AL149" s="160"/>
      <c r="AM149" s="160"/>
      <c r="AN149" s="160"/>
      <c r="AO149" s="160"/>
      <c r="AP149" s="160"/>
      <c r="AQ149" s="160"/>
      <c r="AR149" s="82"/>
      <c r="AS149" s="177"/>
      <c r="AT149" s="160"/>
      <c r="AU149" s="160"/>
    </row>
    <row r="150" spans="1:47" ht="14.85" customHeight="1">
      <c r="A150" s="82"/>
      <c r="B150" s="98"/>
      <c r="C150" s="82"/>
      <c r="D150" s="128" t="s">
        <v>103</v>
      </c>
      <c r="E150" s="82"/>
      <c r="F150" s="82"/>
      <c r="G150" s="82"/>
      <c r="H150" s="82"/>
      <c r="I150" s="82"/>
      <c r="J150" s="82"/>
      <c r="K150" s="82"/>
      <c r="L150" s="82"/>
      <c r="M150" s="82"/>
      <c r="N150" s="82"/>
      <c r="O150" s="82"/>
      <c r="P150" s="82"/>
      <c r="Q150" s="82"/>
      <c r="R150" s="82"/>
      <c r="S150" s="82"/>
      <c r="T150" s="82"/>
      <c r="U150" s="82"/>
      <c r="V150" s="82"/>
      <c r="W150" s="82"/>
      <c r="X150" s="82"/>
      <c r="Y150" s="82"/>
      <c r="Z150" s="82"/>
      <c r="AA150" s="82"/>
      <c r="AB150" s="82"/>
      <c r="AC150" s="82"/>
      <c r="AD150" s="82"/>
      <c r="AE150" s="82"/>
      <c r="AF150" s="82"/>
      <c r="AG150" s="82"/>
      <c r="AH150" s="82"/>
      <c r="AI150" s="82"/>
      <c r="AJ150" s="82"/>
      <c r="AK150" s="82"/>
      <c r="AL150" s="82"/>
      <c r="AM150" s="82"/>
      <c r="AN150" s="82"/>
      <c r="AO150" s="82"/>
      <c r="AP150" s="82"/>
      <c r="AQ150" s="82"/>
      <c r="AR150" s="82"/>
      <c r="AS150" s="96"/>
      <c r="AT150" s="82"/>
      <c r="AU150" s="82"/>
    </row>
    <row r="151" spans="1:47" s="161" customFormat="1" ht="14.1" customHeight="1">
      <c r="A151" s="160"/>
      <c r="B151" s="157"/>
      <c r="C151" s="160"/>
      <c r="D151" s="159" t="s">
        <v>10</v>
      </c>
      <c r="E151" s="160" t="s">
        <v>104</v>
      </c>
      <c r="F151" s="160"/>
      <c r="G151" s="160"/>
      <c r="H151" s="160"/>
      <c r="I151" s="160"/>
      <c r="J151" s="160"/>
      <c r="K151" s="160"/>
      <c r="L151" s="160"/>
      <c r="M151" s="160"/>
      <c r="N151" s="160"/>
      <c r="O151" s="160"/>
      <c r="P151" s="160"/>
      <c r="Q151" s="160"/>
      <c r="R151" s="160"/>
      <c r="S151" s="160"/>
      <c r="T151" s="160"/>
      <c r="U151" s="160"/>
      <c r="V151" s="160"/>
      <c r="W151" s="160"/>
      <c r="X151" s="160"/>
      <c r="Y151" s="160"/>
      <c r="Z151" s="160"/>
      <c r="AA151" s="160"/>
      <c r="AB151" s="160"/>
      <c r="AC151" s="160"/>
      <c r="AD151" s="160"/>
      <c r="AE151" s="160"/>
      <c r="AF151" s="160"/>
      <c r="AG151" s="160"/>
      <c r="AH151" s="160"/>
      <c r="AI151" s="160"/>
      <c r="AJ151" s="160"/>
      <c r="AK151" s="160"/>
      <c r="AL151" s="160"/>
      <c r="AM151" s="160"/>
      <c r="AN151" s="160"/>
      <c r="AO151" s="160"/>
      <c r="AP151" s="160"/>
      <c r="AQ151" s="160"/>
      <c r="AR151" s="82"/>
      <c r="AS151" s="177"/>
      <c r="AT151" s="160"/>
      <c r="AU151" s="160"/>
    </row>
    <row r="152" spans="1:47" s="161" customFormat="1" ht="14.1" customHeight="1">
      <c r="A152" s="160"/>
      <c r="B152" s="157"/>
      <c r="C152" s="160"/>
      <c r="D152" s="159"/>
      <c r="E152" s="160" t="s">
        <v>105</v>
      </c>
      <c r="F152" s="160"/>
      <c r="G152" s="160"/>
      <c r="H152" s="160"/>
      <c r="I152" s="160"/>
      <c r="J152" s="160"/>
      <c r="K152" s="160"/>
      <c r="L152" s="160"/>
      <c r="M152" s="160"/>
      <c r="N152" s="160"/>
      <c r="O152" s="160"/>
      <c r="P152" s="160"/>
      <c r="Q152" s="160"/>
      <c r="R152" s="160"/>
      <c r="S152" s="160"/>
      <c r="T152" s="160"/>
      <c r="U152" s="160"/>
      <c r="V152" s="160"/>
      <c r="W152" s="160"/>
      <c r="X152" s="160"/>
      <c r="Y152" s="160"/>
      <c r="Z152" s="160"/>
      <c r="AA152" s="160"/>
      <c r="AB152" s="160"/>
      <c r="AC152" s="160"/>
      <c r="AD152" s="160"/>
      <c r="AE152" s="160"/>
      <c r="AF152" s="160"/>
      <c r="AG152" s="160"/>
      <c r="AH152" s="160"/>
      <c r="AI152" s="160"/>
      <c r="AJ152" s="160"/>
      <c r="AK152" s="160"/>
      <c r="AL152" s="160"/>
      <c r="AM152" s="160"/>
      <c r="AN152" s="160"/>
      <c r="AO152" s="160"/>
      <c r="AP152" s="160"/>
      <c r="AQ152" s="160"/>
      <c r="AR152" s="82"/>
      <c r="AS152" s="177"/>
      <c r="AT152" s="160"/>
      <c r="AU152" s="160"/>
    </row>
    <row r="153" spans="1:47" s="161" customFormat="1" ht="14.85" customHeight="1">
      <c r="A153" s="160"/>
      <c r="B153" s="157"/>
      <c r="C153" s="160"/>
      <c r="D153" s="159" t="s">
        <v>10</v>
      </c>
      <c r="E153" s="160" t="s">
        <v>106</v>
      </c>
      <c r="F153" s="160"/>
      <c r="G153" s="160"/>
      <c r="H153" s="160"/>
      <c r="I153" s="160"/>
      <c r="J153" s="160"/>
      <c r="K153" s="160"/>
      <c r="L153" s="160"/>
      <c r="M153" s="160"/>
      <c r="N153" s="160"/>
      <c r="O153" s="160"/>
      <c r="P153" s="160"/>
      <c r="Q153" s="160"/>
      <c r="R153" s="160"/>
      <c r="S153" s="160"/>
      <c r="T153" s="160"/>
      <c r="U153" s="160"/>
      <c r="V153" s="160"/>
      <c r="W153" s="160"/>
      <c r="X153" s="160"/>
      <c r="Y153" s="160"/>
      <c r="Z153" s="160"/>
      <c r="AA153" s="160"/>
      <c r="AB153" s="160"/>
      <c r="AC153" s="160"/>
      <c r="AD153" s="160"/>
      <c r="AE153" s="160"/>
      <c r="AF153" s="160"/>
      <c r="AG153" s="160"/>
      <c r="AH153" s="160"/>
      <c r="AI153" s="160"/>
      <c r="AJ153" s="160"/>
      <c r="AK153" s="160"/>
      <c r="AL153" s="160"/>
      <c r="AM153" s="160"/>
      <c r="AN153" s="160"/>
      <c r="AO153" s="160"/>
      <c r="AP153" s="160"/>
      <c r="AQ153" s="160"/>
      <c r="AR153" s="82"/>
      <c r="AS153" s="177"/>
      <c r="AT153" s="160"/>
      <c r="AU153" s="160"/>
    </row>
    <row r="154" spans="1:47" s="161" customFormat="1" ht="14.85" customHeight="1">
      <c r="A154" s="162"/>
      <c r="B154" s="157"/>
      <c r="C154" s="160"/>
      <c r="E154" s="160" t="s">
        <v>25</v>
      </c>
      <c r="F154" s="160"/>
      <c r="G154" s="160"/>
      <c r="H154" s="160"/>
      <c r="I154" s="160"/>
      <c r="J154" s="160"/>
      <c r="K154" s="160"/>
      <c r="L154" s="160"/>
      <c r="N154" s="176"/>
      <c r="O154" s="217" t="s">
        <v>26</v>
      </c>
      <c r="P154" s="217"/>
      <c r="Q154" s="217"/>
      <c r="R154" s="217"/>
      <c r="S154" s="217"/>
      <c r="T154" s="217"/>
      <c r="U154" s="217"/>
      <c r="V154" s="217"/>
      <c r="W154" s="217"/>
      <c r="X154" s="217"/>
      <c r="Y154" s="217"/>
      <c r="Z154" s="217"/>
      <c r="AA154" s="217"/>
      <c r="AB154" s="217"/>
      <c r="AC154" s="217"/>
      <c r="AD154" s="217"/>
      <c r="AE154" s="160"/>
      <c r="AF154" s="160"/>
      <c r="AG154" s="160"/>
      <c r="AH154" s="160"/>
      <c r="AI154" s="160"/>
      <c r="AJ154" s="160"/>
      <c r="AK154" s="160"/>
      <c r="AL154" s="160"/>
      <c r="AM154" s="160"/>
      <c r="AN154" s="160"/>
      <c r="AO154" s="160"/>
      <c r="AP154" s="160"/>
      <c r="AQ154" s="160"/>
      <c r="AR154" s="82"/>
      <c r="AS154" s="177"/>
      <c r="AT154" s="160"/>
      <c r="AU154" s="160"/>
    </row>
    <row r="155" spans="1:47" ht="8.4" customHeight="1">
      <c r="A155" s="112"/>
      <c r="B155" s="120"/>
      <c r="C155" s="121"/>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3"/>
      <c r="AT155" s="116"/>
      <c r="AU155" s="82"/>
    </row>
    <row r="156" spans="1:47" ht="5.4" customHeight="1">
      <c r="A156" s="239"/>
      <c r="B156" s="118"/>
      <c r="C156" s="124"/>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2"/>
      <c r="AU156" s="82"/>
    </row>
    <row r="157" spans="1:47" ht="8.4" customHeight="1">
      <c r="A157" s="112"/>
      <c r="B157" s="125"/>
      <c r="C157" s="126"/>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4"/>
      <c r="AT157" s="82"/>
      <c r="AU157" s="82"/>
    </row>
    <row r="158" spans="1:47" ht="14.85" customHeight="1">
      <c r="A158" s="82"/>
      <c r="B158" s="110" t="s">
        <v>95</v>
      </c>
      <c r="C158" s="128" t="s">
        <v>107</v>
      </c>
      <c r="E158" s="82"/>
      <c r="F158" s="82"/>
      <c r="G158" s="82"/>
      <c r="H158" s="82"/>
      <c r="I158" s="82"/>
      <c r="J158" s="82"/>
      <c r="K158" s="82"/>
      <c r="L158" s="82"/>
      <c r="M158" s="82"/>
      <c r="N158" s="82"/>
      <c r="O158" s="82"/>
      <c r="P158" s="82"/>
      <c r="Q158" s="82"/>
      <c r="R158" s="82"/>
      <c r="S158" s="82"/>
      <c r="T158" s="82"/>
      <c r="U158" s="82"/>
      <c r="V158" s="82"/>
      <c r="W158" s="82"/>
      <c r="X158" s="82"/>
      <c r="Y158" s="82"/>
      <c r="Z158" s="82"/>
      <c r="AA158" s="82"/>
      <c r="AB158" s="82"/>
      <c r="AC158" s="82"/>
      <c r="AD158" s="82"/>
      <c r="AE158" s="82"/>
      <c r="AF158" s="82"/>
      <c r="AG158" s="82"/>
      <c r="AH158" s="82"/>
      <c r="AI158" s="82"/>
      <c r="AJ158" s="82"/>
      <c r="AK158" s="82"/>
      <c r="AL158" s="82"/>
      <c r="AM158" s="82"/>
      <c r="AN158" s="82"/>
      <c r="AO158" s="82"/>
      <c r="AP158" s="82"/>
      <c r="AQ158" s="82"/>
      <c r="AR158" s="82"/>
      <c r="AS158" s="96"/>
      <c r="AT158" s="82"/>
      <c r="AU158" s="82"/>
    </row>
    <row r="159" spans="1:47" s="161" customFormat="1" ht="14.85" customHeight="1">
      <c r="A159" s="160"/>
      <c r="B159" s="157"/>
      <c r="C159" s="160" t="s">
        <v>108</v>
      </c>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c r="AA159" s="160"/>
      <c r="AB159" s="160"/>
      <c r="AC159" s="160"/>
      <c r="AD159" s="160"/>
      <c r="AE159" s="160"/>
      <c r="AF159" s="160"/>
      <c r="AG159" s="160"/>
      <c r="AH159" s="160"/>
      <c r="AI159" s="160"/>
      <c r="AJ159" s="160"/>
      <c r="AK159" s="160"/>
      <c r="AL159" s="160"/>
      <c r="AM159" s="160"/>
      <c r="AN159" s="160"/>
      <c r="AO159" s="160"/>
      <c r="AP159" s="82"/>
      <c r="AQ159" s="160"/>
      <c r="AR159" s="160"/>
      <c r="AS159" s="177"/>
      <c r="AT159" s="160"/>
      <c r="AU159" s="160"/>
    </row>
    <row r="160" spans="1:47" s="161" customFormat="1" ht="14.85" customHeight="1">
      <c r="A160" s="160"/>
      <c r="B160" s="157"/>
      <c r="C160" s="159" t="s">
        <v>10</v>
      </c>
      <c r="D160" s="160" t="s">
        <v>109</v>
      </c>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c r="AA160" s="160"/>
      <c r="AB160" s="160"/>
      <c r="AC160" s="160"/>
      <c r="AD160" s="160"/>
      <c r="AE160" s="160"/>
      <c r="AF160" s="160"/>
      <c r="AG160" s="160"/>
      <c r="AH160" s="160"/>
      <c r="AI160" s="160"/>
      <c r="AJ160" s="160"/>
      <c r="AK160" s="160"/>
      <c r="AL160" s="160"/>
      <c r="AM160" s="160"/>
      <c r="AN160" s="160"/>
      <c r="AO160" s="160"/>
      <c r="AP160" s="82"/>
      <c r="AQ160" s="160"/>
      <c r="AR160" s="160"/>
      <c r="AS160" s="177"/>
      <c r="AT160" s="160"/>
      <c r="AU160" s="160"/>
    </row>
    <row r="161" spans="1:47" s="161" customFormat="1" ht="14.85" customHeight="1">
      <c r="A161" s="160"/>
      <c r="B161" s="157"/>
      <c r="C161" s="159" t="s">
        <v>10</v>
      </c>
      <c r="D161" s="160" t="s">
        <v>110</v>
      </c>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c r="AA161" s="160"/>
      <c r="AB161" s="160"/>
      <c r="AC161" s="160"/>
      <c r="AD161" s="160"/>
      <c r="AE161" s="160"/>
      <c r="AF161" s="160"/>
      <c r="AG161" s="160"/>
      <c r="AH161" s="160"/>
      <c r="AI161" s="160"/>
      <c r="AJ161" s="160"/>
      <c r="AK161" s="160"/>
      <c r="AL161" s="160"/>
      <c r="AM161" s="160"/>
      <c r="AN161" s="160"/>
      <c r="AO161" s="160"/>
      <c r="AP161" s="82"/>
      <c r="AQ161" s="160"/>
      <c r="AR161" s="160"/>
      <c r="AS161" s="177"/>
      <c r="AT161" s="160"/>
      <c r="AU161" s="160"/>
    </row>
    <row r="162" spans="1:47" s="161" customFormat="1" ht="14.85" customHeight="1">
      <c r="A162" s="160"/>
      <c r="B162" s="157"/>
      <c r="C162" s="160"/>
      <c r="D162" s="163" t="s">
        <v>111</v>
      </c>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c r="AA162" s="160"/>
      <c r="AB162" s="160"/>
      <c r="AC162" s="160"/>
      <c r="AD162" s="160"/>
      <c r="AE162" s="160"/>
      <c r="AF162" s="160"/>
      <c r="AG162" s="160"/>
      <c r="AH162" s="160"/>
      <c r="AI162" s="160"/>
      <c r="AJ162" s="160"/>
      <c r="AK162" s="160"/>
      <c r="AL162" s="160"/>
      <c r="AM162" s="160"/>
      <c r="AN162" s="160"/>
      <c r="AO162" s="160"/>
      <c r="AP162" s="82"/>
      <c r="AQ162" s="160"/>
      <c r="AR162" s="160"/>
      <c r="AS162" s="177"/>
      <c r="AT162" s="160"/>
      <c r="AU162" s="160"/>
    </row>
    <row r="163" spans="1:47" s="161" customFormat="1" ht="14.85" customHeight="1">
      <c r="A163" s="160"/>
      <c r="B163" s="157"/>
      <c r="C163" s="158"/>
      <c r="D163" s="159" t="s">
        <v>10</v>
      </c>
      <c r="E163" s="160" t="s">
        <v>112</v>
      </c>
      <c r="F163" s="160"/>
      <c r="G163" s="160"/>
      <c r="H163" s="160"/>
      <c r="I163" s="160"/>
      <c r="J163" s="160"/>
      <c r="K163" s="160"/>
      <c r="L163" s="160"/>
      <c r="M163" s="160"/>
      <c r="N163" s="160"/>
      <c r="O163" s="160"/>
      <c r="P163" s="160"/>
      <c r="Q163" s="160"/>
      <c r="R163" s="160"/>
      <c r="S163" s="160"/>
      <c r="T163" s="160"/>
      <c r="U163" s="160"/>
      <c r="V163" s="160"/>
      <c r="W163" s="160"/>
      <c r="X163" s="160"/>
      <c r="Y163" s="160"/>
      <c r="Z163" s="160"/>
      <c r="AA163" s="160"/>
      <c r="AB163" s="160"/>
      <c r="AC163" s="160"/>
      <c r="AD163" s="160"/>
      <c r="AE163" s="160"/>
      <c r="AF163" s="160"/>
      <c r="AG163" s="160"/>
      <c r="AH163" s="160"/>
      <c r="AI163" s="160"/>
      <c r="AJ163" s="160"/>
      <c r="AK163" s="160"/>
      <c r="AL163" s="160"/>
      <c r="AM163" s="160"/>
      <c r="AN163" s="160"/>
      <c r="AO163" s="160"/>
      <c r="AP163" s="82"/>
      <c r="AQ163" s="160"/>
      <c r="AR163" s="160"/>
      <c r="AS163" s="177"/>
      <c r="AT163" s="160"/>
      <c r="AU163" s="160"/>
    </row>
    <row r="164" spans="1:47" s="161" customFormat="1" ht="14.4" customHeight="1">
      <c r="A164" s="160"/>
      <c r="B164" s="157"/>
      <c r="C164" s="158"/>
      <c r="D164" s="159" t="s">
        <v>10</v>
      </c>
      <c r="E164" s="160" t="s">
        <v>113</v>
      </c>
      <c r="F164" s="160"/>
      <c r="G164" s="160"/>
      <c r="H164" s="160"/>
      <c r="I164" s="160"/>
      <c r="J164" s="160"/>
      <c r="K164" s="160"/>
      <c r="L164" s="160"/>
      <c r="M164" s="160"/>
      <c r="N164" s="160"/>
      <c r="O164" s="160"/>
      <c r="P164" s="160"/>
      <c r="Q164" s="160"/>
      <c r="R164" s="160"/>
      <c r="S164" s="160"/>
      <c r="T164" s="160"/>
      <c r="U164" s="160"/>
      <c r="V164" s="160"/>
      <c r="W164" s="160"/>
      <c r="X164" s="160"/>
      <c r="Y164" s="160"/>
      <c r="Z164" s="160"/>
      <c r="AA164" s="160"/>
      <c r="AB164" s="160"/>
      <c r="AC164" s="160"/>
      <c r="AD164" s="160"/>
      <c r="AE164" s="160"/>
      <c r="AF164" s="160"/>
      <c r="AG164" s="160"/>
      <c r="AH164" s="160"/>
      <c r="AI164" s="160"/>
      <c r="AJ164" s="160"/>
      <c r="AK164" s="160"/>
      <c r="AL164" s="160"/>
      <c r="AM164" s="160"/>
      <c r="AN164" s="160"/>
      <c r="AO164" s="160"/>
      <c r="AP164" s="82"/>
      <c r="AQ164" s="160"/>
      <c r="AR164" s="160"/>
      <c r="AS164" s="177"/>
      <c r="AT164" s="160"/>
      <c r="AU164" s="160"/>
    </row>
    <row r="165" spans="1:47" s="161" customFormat="1" ht="14.4" customHeight="1">
      <c r="A165" s="160"/>
      <c r="B165" s="157"/>
      <c r="C165" s="158"/>
      <c r="D165" s="159" t="s">
        <v>10</v>
      </c>
      <c r="E165" s="160" t="s">
        <v>114</v>
      </c>
      <c r="F165" s="160"/>
      <c r="G165" s="160"/>
      <c r="H165" s="160"/>
      <c r="I165" s="160"/>
      <c r="J165" s="160"/>
      <c r="K165" s="160"/>
      <c r="L165" s="160"/>
      <c r="M165" s="160"/>
      <c r="N165" s="160"/>
      <c r="O165" s="160"/>
      <c r="P165" s="160"/>
      <c r="Q165" s="160"/>
      <c r="R165" s="160"/>
      <c r="S165" s="160"/>
      <c r="T165" s="160"/>
      <c r="U165" s="160"/>
      <c r="V165" s="160"/>
      <c r="W165" s="160"/>
      <c r="X165" s="160"/>
      <c r="Y165" s="160"/>
      <c r="Z165" s="160"/>
      <c r="AA165" s="160"/>
      <c r="AB165" s="160"/>
      <c r="AC165" s="160"/>
      <c r="AD165" s="160"/>
      <c r="AE165" s="160"/>
      <c r="AF165" s="160"/>
      <c r="AG165" s="160"/>
      <c r="AH165" s="160"/>
      <c r="AI165" s="160"/>
      <c r="AJ165" s="160"/>
      <c r="AK165" s="160"/>
      <c r="AL165" s="160"/>
      <c r="AM165" s="160"/>
      <c r="AN165" s="160"/>
      <c r="AO165" s="160"/>
      <c r="AP165" s="82"/>
      <c r="AQ165" s="160"/>
      <c r="AR165" s="160"/>
      <c r="AS165" s="177"/>
      <c r="AT165" s="160"/>
      <c r="AU165" s="160"/>
    </row>
    <row r="166" spans="1:47" s="161" customFormat="1" ht="14.1" customHeight="1">
      <c r="A166" s="160"/>
      <c r="B166" s="157"/>
      <c r="C166" s="158"/>
      <c r="D166" s="158"/>
      <c r="E166" s="160" t="s">
        <v>115</v>
      </c>
      <c r="F166" s="160"/>
      <c r="G166" s="160"/>
      <c r="H166" s="160"/>
      <c r="I166" s="160"/>
      <c r="J166" s="160"/>
      <c r="K166" s="160"/>
      <c r="L166" s="160"/>
      <c r="M166" s="160"/>
      <c r="N166" s="160"/>
      <c r="O166" s="160"/>
      <c r="P166" s="160"/>
      <c r="Q166" s="160"/>
      <c r="R166" s="160"/>
      <c r="S166" s="160"/>
      <c r="T166" s="160"/>
      <c r="U166" s="160"/>
      <c r="V166" s="160"/>
      <c r="W166" s="160"/>
      <c r="X166" s="160"/>
      <c r="Y166" s="160"/>
      <c r="Z166" s="160"/>
      <c r="AA166" s="160"/>
      <c r="AB166" s="160"/>
      <c r="AC166" s="160"/>
      <c r="AD166" s="160"/>
      <c r="AE166" s="160"/>
      <c r="AF166" s="160"/>
      <c r="AG166" s="160"/>
      <c r="AH166" s="160"/>
      <c r="AI166" s="160"/>
      <c r="AJ166" s="160"/>
      <c r="AK166" s="160"/>
      <c r="AL166" s="160"/>
      <c r="AM166" s="160"/>
      <c r="AN166" s="160"/>
      <c r="AO166" s="160"/>
      <c r="AP166" s="82"/>
      <c r="AQ166" s="160"/>
      <c r="AR166" s="160"/>
      <c r="AS166" s="177"/>
      <c r="AT166" s="160"/>
      <c r="AU166" s="160"/>
    </row>
    <row r="167" spans="1:47" s="161" customFormat="1" ht="14.1" customHeight="1">
      <c r="A167" s="160"/>
      <c r="B167" s="157"/>
      <c r="C167" s="160"/>
      <c r="D167" s="160"/>
      <c r="E167" s="160" t="s">
        <v>116</v>
      </c>
      <c r="F167" s="160"/>
      <c r="G167" s="160"/>
      <c r="H167" s="160"/>
      <c r="I167" s="160"/>
      <c r="J167" s="160"/>
      <c r="K167" s="160"/>
      <c r="L167" s="160"/>
      <c r="M167" s="160"/>
      <c r="N167" s="160"/>
      <c r="O167" s="160"/>
      <c r="P167" s="160"/>
      <c r="Q167" s="160"/>
      <c r="R167" s="160"/>
      <c r="S167" s="160"/>
      <c r="T167" s="160"/>
      <c r="U167" s="160"/>
      <c r="V167" s="160"/>
      <c r="W167" s="160"/>
      <c r="X167" s="160"/>
      <c r="Y167" s="160"/>
      <c r="Z167" s="160"/>
      <c r="AA167" s="160"/>
      <c r="AB167" s="160"/>
      <c r="AC167" s="160"/>
      <c r="AD167" s="160"/>
      <c r="AE167" s="160"/>
      <c r="AF167" s="160"/>
      <c r="AG167" s="160"/>
      <c r="AH167" s="160"/>
      <c r="AI167" s="160"/>
      <c r="AJ167" s="160"/>
      <c r="AK167" s="160"/>
      <c r="AL167" s="160"/>
      <c r="AM167" s="160"/>
      <c r="AN167" s="160"/>
      <c r="AO167" s="160"/>
      <c r="AP167" s="82"/>
      <c r="AQ167" s="160"/>
      <c r="AR167" s="160"/>
      <c r="AS167" s="177"/>
      <c r="AT167" s="160"/>
      <c r="AU167" s="160"/>
    </row>
    <row r="168" spans="1:47" ht="8.4" customHeight="1">
      <c r="A168" s="112"/>
      <c r="B168" s="120"/>
      <c r="C168" s="121"/>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c r="AA168" s="122"/>
      <c r="AB168" s="122"/>
      <c r="AC168" s="122"/>
      <c r="AD168" s="122"/>
      <c r="AE168" s="122"/>
      <c r="AF168" s="122"/>
      <c r="AG168" s="122"/>
      <c r="AH168" s="122"/>
      <c r="AI168" s="122"/>
      <c r="AJ168" s="122"/>
      <c r="AK168" s="122"/>
      <c r="AL168" s="122"/>
      <c r="AM168" s="122"/>
      <c r="AN168" s="122"/>
      <c r="AO168" s="122"/>
      <c r="AP168" s="122"/>
      <c r="AQ168" s="122"/>
      <c r="AR168" s="122"/>
      <c r="AS168" s="123"/>
      <c r="AT168" s="116"/>
      <c r="AU168" s="82"/>
    </row>
    <row r="169" spans="1:47" ht="5.4" customHeight="1">
      <c r="A169" s="239"/>
      <c r="B169" s="118"/>
      <c r="C169" s="124"/>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2"/>
      <c r="AU169" s="82"/>
    </row>
    <row r="170" spans="1:47" ht="8.4" customHeight="1">
      <c r="A170" s="112"/>
      <c r="B170" s="125"/>
      <c r="C170" s="126"/>
      <c r="D170" s="103"/>
      <c r="E170" s="103"/>
      <c r="F170" s="103"/>
      <c r="G170" s="103"/>
      <c r="H170" s="103"/>
      <c r="I170" s="103"/>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4"/>
      <c r="AT170" s="82"/>
      <c r="AU170" s="82"/>
    </row>
    <row r="171" spans="1:47" ht="14.85" customHeight="1">
      <c r="A171" s="112"/>
      <c r="B171" s="110" t="s">
        <v>117</v>
      </c>
      <c r="C171" s="127"/>
      <c r="D171" s="82"/>
      <c r="E171" s="82"/>
      <c r="F171" s="82"/>
      <c r="G171" s="82"/>
      <c r="H171" s="82"/>
      <c r="I171" s="82"/>
      <c r="J171" s="82"/>
      <c r="K171" s="82"/>
      <c r="L171" s="82"/>
      <c r="M171" s="82"/>
      <c r="N171" s="82"/>
      <c r="O171" s="82"/>
      <c r="P171" s="82"/>
      <c r="Q171" s="82"/>
      <c r="R171" s="82"/>
      <c r="S171" s="82"/>
      <c r="T171" s="82"/>
      <c r="U171" s="82"/>
      <c r="V171" s="82"/>
      <c r="W171" s="82"/>
      <c r="X171" s="82"/>
      <c r="Y171" s="82"/>
      <c r="Z171" s="82"/>
      <c r="AA171" s="82"/>
      <c r="AB171" s="82"/>
      <c r="AC171" s="82"/>
      <c r="AD171" s="82"/>
      <c r="AE171" s="82"/>
      <c r="AF171" s="82"/>
      <c r="AG171" s="82"/>
      <c r="AH171" s="82"/>
      <c r="AI171" s="82"/>
      <c r="AJ171" s="82"/>
      <c r="AK171" s="82"/>
      <c r="AL171" s="82"/>
      <c r="AM171" s="82"/>
      <c r="AN171" s="82"/>
      <c r="AO171" s="82"/>
      <c r="AP171" s="82"/>
      <c r="AQ171" s="82"/>
      <c r="AR171" s="82"/>
      <c r="AS171" s="96"/>
      <c r="AT171" s="82"/>
      <c r="AU171" s="82"/>
    </row>
    <row r="172" spans="1:47" ht="14.85" customHeight="1">
      <c r="A172" s="140"/>
      <c r="B172" s="98"/>
      <c r="C172" s="127"/>
      <c r="D172" s="164" t="s">
        <v>118</v>
      </c>
      <c r="E172" s="82"/>
      <c r="F172" s="82"/>
      <c r="G172" s="82"/>
      <c r="H172" s="82"/>
      <c r="I172" s="82"/>
      <c r="J172" s="82"/>
      <c r="K172" s="82"/>
      <c r="L172" s="82"/>
      <c r="M172" s="82"/>
      <c r="N172" s="82"/>
      <c r="O172" s="82"/>
      <c r="P172" s="82"/>
      <c r="Q172" s="82"/>
      <c r="R172" s="82"/>
      <c r="S172" s="82"/>
      <c r="T172" s="82"/>
      <c r="U172" s="82"/>
      <c r="V172" s="82"/>
      <c r="W172" s="82"/>
      <c r="X172" s="82"/>
      <c r="Y172" s="82"/>
      <c r="Z172" s="82"/>
      <c r="AA172" s="82"/>
      <c r="AB172" s="82"/>
      <c r="AC172" s="82"/>
      <c r="AD172" s="82"/>
      <c r="AE172" s="82"/>
      <c r="AF172" s="82"/>
      <c r="AG172" s="82"/>
      <c r="AH172" s="82"/>
      <c r="AI172" s="160"/>
      <c r="AJ172" s="160"/>
      <c r="AK172" s="160"/>
      <c r="AL172" s="82"/>
      <c r="AM172" s="82"/>
      <c r="AN172" s="82"/>
      <c r="AO172" s="82"/>
      <c r="AP172" s="82"/>
      <c r="AQ172" s="82"/>
      <c r="AR172" s="82"/>
      <c r="AS172" s="96"/>
      <c r="AT172" s="82"/>
      <c r="AU172" s="82"/>
    </row>
    <row r="173" spans="1:47" s="161" customFormat="1" ht="14.4" customHeight="1">
      <c r="A173" s="156"/>
      <c r="B173" s="157"/>
      <c r="C173" s="158"/>
      <c r="D173" s="159" t="s">
        <v>10</v>
      </c>
      <c r="E173" s="83" t="s">
        <v>119</v>
      </c>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77"/>
      <c r="AT173" s="160"/>
      <c r="AU173" s="160"/>
    </row>
    <row r="174" spans="1:47" s="161" customFormat="1" ht="14.4" customHeight="1">
      <c r="A174" s="156"/>
      <c r="B174" s="157"/>
      <c r="C174" s="158"/>
      <c r="D174" s="159" t="s">
        <v>10</v>
      </c>
      <c r="E174" s="83" t="s">
        <v>120</v>
      </c>
      <c r="F174" s="160"/>
      <c r="G174" s="160"/>
      <c r="H174" s="160"/>
      <c r="I174" s="160"/>
      <c r="J174" s="160"/>
      <c r="K174" s="160"/>
      <c r="L174" s="160"/>
      <c r="M174" s="160"/>
      <c r="N174" s="160"/>
      <c r="O174" s="160"/>
      <c r="P174" s="160"/>
      <c r="Q174" s="160"/>
      <c r="R174" s="160"/>
      <c r="S174" s="160"/>
      <c r="T174" s="160"/>
      <c r="U174" s="160"/>
      <c r="V174" s="160"/>
      <c r="W174" s="160"/>
      <c r="X174" s="160"/>
      <c r="Y174" s="160"/>
      <c r="AA174" s="160"/>
      <c r="AB174" s="160"/>
      <c r="AC174" s="160"/>
      <c r="AD174" s="160"/>
      <c r="AE174" s="160"/>
      <c r="AF174" s="160"/>
      <c r="AG174" s="160"/>
      <c r="AH174" s="160"/>
      <c r="AI174" s="160"/>
      <c r="AJ174" s="160"/>
      <c r="AK174" s="160"/>
      <c r="AL174" s="160"/>
      <c r="AM174" s="160"/>
      <c r="AN174" s="160"/>
      <c r="AO174" s="160"/>
      <c r="AP174" s="160"/>
      <c r="AQ174" s="160"/>
      <c r="AR174" s="160"/>
      <c r="AS174" s="177"/>
      <c r="AT174" s="160"/>
      <c r="AU174" s="160"/>
    </row>
    <row r="175" spans="1:47" s="161" customFormat="1" ht="14.4" customHeight="1">
      <c r="A175" s="156"/>
      <c r="B175" s="157"/>
      <c r="C175" s="158"/>
      <c r="E175" s="340" t="s">
        <v>121</v>
      </c>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160"/>
      <c r="AD175" s="160"/>
      <c r="AE175" s="160"/>
      <c r="AF175" s="160"/>
      <c r="AG175" s="160"/>
      <c r="AH175" s="160"/>
      <c r="AI175" s="160"/>
      <c r="AJ175" s="160"/>
      <c r="AK175" s="160"/>
      <c r="AL175" s="160"/>
      <c r="AM175" s="160"/>
      <c r="AN175" s="160"/>
      <c r="AO175" s="160"/>
      <c r="AP175" s="160"/>
      <c r="AQ175" s="160"/>
      <c r="AR175" s="160"/>
      <c r="AS175" s="177"/>
      <c r="AT175" s="160"/>
      <c r="AU175" s="160"/>
    </row>
    <row r="176" spans="1:47" ht="5.4" customHeight="1">
      <c r="A176" s="140"/>
      <c r="B176" s="98"/>
      <c r="C176" s="127"/>
      <c r="D176" s="127"/>
      <c r="E176" s="82"/>
      <c r="F176" s="82"/>
      <c r="G176" s="82"/>
      <c r="H176" s="82"/>
      <c r="I176" s="82"/>
      <c r="J176" s="82"/>
      <c r="K176" s="82"/>
      <c r="L176" s="82"/>
      <c r="M176" s="82"/>
      <c r="N176" s="82"/>
      <c r="O176" s="82"/>
      <c r="P176" s="82"/>
      <c r="Q176" s="82"/>
      <c r="R176" s="82"/>
      <c r="S176" s="82"/>
      <c r="T176" s="82"/>
      <c r="U176" s="82"/>
      <c r="V176" s="82"/>
      <c r="W176" s="82"/>
      <c r="X176" s="82"/>
      <c r="Y176" s="82"/>
      <c r="Z176" s="82"/>
      <c r="AA176" s="82"/>
      <c r="AB176" s="82"/>
      <c r="AC176" s="82"/>
      <c r="AD176" s="82"/>
      <c r="AF176" s="82"/>
      <c r="AG176" s="82"/>
      <c r="AH176" s="82"/>
      <c r="AI176" s="82"/>
      <c r="AJ176" s="82"/>
      <c r="AK176" s="82"/>
      <c r="AL176" s="82"/>
      <c r="AM176" s="82"/>
      <c r="AO176" s="82"/>
      <c r="AP176" s="82"/>
      <c r="AQ176" s="82"/>
      <c r="AR176" s="82"/>
      <c r="AS176" s="96"/>
      <c r="AT176" s="82"/>
      <c r="AU176" s="82"/>
    </row>
    <row r="177" spans="1:47" ht="14.4" customHeight="1">
      <c r="A177" s="112"/>
      <c r="B177" s="98"/>
      <c r="C177" s="127"/>
      <c r="D177" s="129" t="s">
        <v>122</v>
      </c>
      <c r="E177" s="82"/>
      <c r="F177" s="82"/>
      <c r="G177" s="82"/>
      <c r="H177" s="82"/>
      <c r="I177" s="82"/>
      <c r="J177" s="82"/>
      <c r="K177" s="82"/>
      <c r="L177" s="82"/>
      <c r="M177" s="82"/>
      <c r="N177" s="82"/>
      <c r="O177" s="82"/>
      <c r="P177" s="82"/>
      <c r="Q177" s="82"/>
      <c r="R177" s="82"/>
      <c r="S177" s="82"/>
      <c r="T177" s="82"/>
      <c r="U177" s="82"/>
      <c r="V177" s="82"/>
      <c r="W177" s="82"/>
      <c r="X177" s="82"/>
      <c r="Y177" s="82"/>
      <c r="Z177" s="82"/>
      <c r="AA177" s="82"/>
      <c r="AB177" s="82"/>
      <c r="AC177" s="82"/>
      <c r="AD177" s="82"/>
      <c r="AF177" s="82"/>
      <c r="AG177" s="82"/>
      <c r="AH177" s="82"/>
      <c r="AI177" s="82"/>
      <c r="AJ177" s="82"/>
      <c r="AK177" s="82"/>
      <c r="AL177" s="82"/>
      <c r="AM177" s="82"/>
      <c r="AN177" s="82"/>
      <c r="AO177" s="82"/>
      <c r="AP177" s="82"/>
      <c r="AQ177" s="82"/>
      <c r="AR177" s="82"/>
      <c r="AS177" s="96"/>
      <c r="AT177" s="82"/>
      <c r="AU177" s="82"/>
    </row>
    <row r="178" spans="1:47" s="161" customFormat="1" ht="14.4" customHeight="1">
      <c r="A178" s="156"/>
      <c r="B178" s="157"/>
      <c r="C178" s="158"/>
      <c r="D178" s="159" t="s">
        <v>10</v>
      </c>
      <c r="E178" s="160" t="s">
        <v>1092</v>
      </c>
      <c r="F178" s="160"/>
      <c r="G178" s="160"/>
      <c r="H178" s="160"/>
      <c r="I178" s="160"/>
      <c r="J178" s="160"/>
      <c r="K178" s="160"/>
      <c r="L178" s="160"/>
      <c r="M178" s="160"/>
      <c r="N178" s="160"/>
      <c r="O178" s="160"/>
      <c r="P178" s="160"/>
      <c r="Q178" s="160"/>
      <c r="R178" s="160"/>
      <c r="S178" s="160"/>
      <c r="T178" s="160"/>
      <c r="U178" s="160"/>
      <c r="V178" s="160"/>
      <c r="W178" s="160"/>
      <c r="X178" s="160"/>
      <c r="Y178" s="160"/>
      <c r="Z178" s="160"/>
      <c r="AA178" s="160"/>
      <c r="AB178" s="160"/>
      <c r="AC178" s="160"/>
      <c r="AD178" s="160"/>
      <c r="AE178" s="160"/>
      <c r="AF178" s="160"/>
      <c r="AG178" s="160"/>
      <c r="AH178" s="160"/>
      <c r="AI178" s="160"/>
      <c r="AJ178" s="160"/>
      <c r="AK178" s="160"/>
      <c r="AL178" s="160"/>
      <c r="AM178" s="160"/>
      <c r="AN178" s="160"/>
      <c r="AO178" s="160"/>
      <c r="AP178" s="160"/>
      <c r="AQ178" s="160"/>
      <c r="AR178" s="160"/>
      <c r="AS178" s="177"/>
      <c r="AT178" s="160"/>
      <c r="AU178" s="160"/>
    </row>
    <row r="179" spans="1:47" s="161" customFormat="1" ht="14.4" customHeight="1">
      <c r="A179" s="156"/>
      <c r="B179" s="157"/>
      <c r="C179" s="158"/>
      <c r="D179" s="159"/>
      <c r="E179" s="160" t="s">
        <v>1093</v>
      </c>
      <c r="F179" s="160"/>
      <c r="G179" s="160"/>
      <c r="H179" s="160"/>
      <c r="I179" s="160" t="s">
        <v>123</v>
      </c>
      <c r="K179" s="160"/>
      <c r="L179" s="335" t="s">
        <v>124</v>
      </c>
      <c r="M179" s="335"/>
      <c r="N179" s="335"/>
      <c r="O179" s="335"/>
      <c r="P179" s="335"/>
      <c r="Q179" s="335"/>
      <c r="R179" s="335"/>
      <c r="S179" s="335"/>
      <c r="U179" s="160" t="s">
        <v>125</v>
      </c>
      <c r="V179" s="160" t="s">
        <v>126</v>
      </c>
      <c r="W179" s="160"/>
      <c r="X179" s="160"/>
      <c r="Y179" s="160"/>
      <c r="AA179" s="339" t="s">
        <v>127</v>
      </c>
      <c r="AB179" s="339"/>
      <c r="AC179" s="339"/>
      <c r="AD179" s="339"/>
      <c r="AE179" s="339"/>
      <c r="AF179" s="339"/>
      <c r="AG179" s="339"/>
      <c r="AH179" s="160" t="s">
        <v>128</v>
      </c>
      <c r="AI179" s="160"/>
      <c r="AJ179" s="160"/>
      <c r="AK179" s="160"/>
      <c r="AL179" s="160"/>
      <c r="AM179" s="160"/>
      <c r="AN179" s="160"/>
      <c r="AO179" s="160"/>
      <c r="AP179" s="160"/>
      <c r="AQ179" s="160"/>
      <c r="AR179" s="160"/>
      <c r="AS179" s="177"/>
      <c r="AT179" s="160"/>
      <c r="AU179" s="160"/>
    </row>
    <row r="180" spans="1:47" s="161" customFormat="1" ht="14.4" customHeight="1">
      <c r="A180" s="156"/>
      <c r="B180" s="157"/>
      <c r="C180" s="158"/>
      <c r="D180" s="159" t="s">
        <v>10</v>
      </c>
      <c r="E180" s="160" t="s">
        <v>1094</v>
      </c>
      <c r="F180" s="160"/>
      <c r="G180" s="160"/>
      <c r="H180" s="160"/>
      <c r="I180" s="160"/>
      <c r="J180" s="160"/>
      <c r="K180" s="160"/>
      <c r="L180" s="160"/>
      <c r="M180" s="160"/>
      <c r="N180" s="160"/>
      <c r="O180" s="160"/>
      <c r="P180" s="160"/>
      <c r="Q180" s="160"/>
      <c r="R180" s="160"/>
      <c r="S180" s="160"/>
      <c r="T180" s="160"/>
      <c r="U180" s="160"/>
      <c r="V180" s="160"/>
      <c r="W180" s="160"/>
      <c r="X180" s="160"/>
      <c r="Y180" s="160"/>
      <c r="Z180" s="160"/>
      <c r="AA180" s="160"/>
      <c r="AB180" s="160"/>
      <c r="AC180" s="160"/>
      <c r="AD180" s="160"/>
      <c r="AE180" s="160"/>
      <c r="AF180" s="160"/>
      <c r="AG180" s="160"/>
      <c r="AH180" s="160"/>
      <c r="AI180" s="160"/>
      <c r="AJ180" s="160"/>
      <c r="AK180" s="160"/>
      <c r="AL180" s="160"/>
      <c r="AM180" s="160"/>
      <c r="AN180" s="160"/>
      <c r="AO180" s="160"/>
      <c r="AP180" s="160"/>
      <c r="AQ180" s="160"/>
      <c r="AR180" s="160"/>
      <c r="AS180" s="177"/>
      <c r="AT180" s="160"/>
      <c r="AU180" s="160"/>
    </row>
    <row r="181" spans="1:47" ht="5.4" customHeight="1">
      <c r="A181" s="140"/>
      <c r="B181" s="98"/>
      <c r="C181" s="127"/>
      <c r="D181" s="127"/>
      <c r="E181" s="82"/>
      <c r="F181" s="82"/>
      <c r="G181" s="82"/>
      <c r="H181" s="82"/>
      <c r="I181" s="82"/>
      <c r="J181" s="82"/>
      <c r="K181" s="82"/>
      <c r="L181" s="82"/>
      <c r="M181" s="82"/>
      <c r="N181" s="82"/>
      <c r="O181" s="82"/>
      <c r="P181" s="82"/>
      <c r="Q181" s="82"/>
      <c r="R181" s="82"/>
      <c r="S181" s="82"/>
      <c r="T181" s="82"/>
      <c r="U181" s="82"/>
      <c r="V181" s="82"/>
      <c r="W181" s="82"/>
      <c r="X181" s="82"/>
      <c r="Y181" s="82"/>
      <c r="Z181" s="82"/>
      <c r="AA181" s="82"/>
      <c r="AB181" s="82"/>
      <c r="AC181" s="82"/>
      <c r="AD181" s="82"/>
      <c r="AF181" s="82"/>
      <c r="AG181" s="82"/>
      <c r="AH181" s="82"/>
      <c r="AI181" s="82"/>
      <c r="AJ181" s="82"/>
      <c r="AK181" s="82"/>
      <c r="AL181" s="82"/>
      <c r="AM181" s="82"/>
      <c r="AO181" s="82"/>
      <c r="AP181" s="82"/>
      <c r="AQ181" s="82"/>
      <c r="AR181" s="82"/>
      <c r="AS181" s="96"/>
      <c r="AT181" s="82"/>
      <c r="AU181" s="82"/>
    </row>
    <row r="182" spans="1:47" ht="14.4" customHeight="1">
      <c r="A182" s="112"/>
      <c r="B182" s="93"/>
      <c r="C182" s="127"/>
      <c r="D182" s="128" t="s">
        <v>129</v>
      </c>
      <c r="E182" s="82"/>
      <c r="F182" s="82"/>
      <c r="G182" s="82"/>
      <c r="H182" s="82"/>
      <c r="I182" s="82"/>
      <c r="J182" s="82"/>
      <c r="K182" s="82"/>
      <c r="L182" s="82"/>
      <c r="M182" s="82"/>
      <c r="N182" s="82"/>
      <c r="O182" s="82"/>
      <c r="P182" s="82"/>
      <c r="Q182" s="82"/>
      <c r="R182" s="82"/>
      <c r="S182" s="82"/>
      <c r="T182" s="82"/>
      <c r="U182" s="82"/>
      <c r="V182" s="82"/>
      <c r="W182" s="82"/>
      <c r="X182" s="82"/>
      <c r="Y182" s="82"/>
      <c r="Z182" s="82"/>
      <c r="AA182" s="82"/>
      <c r="AB182" s="82"/>
      <c r="AC182" s="82"/>
      <c r="AD182" s="82"/>
      <c r="AE182" s="82"/>
      <c r="AF182" s="82"/>
      <c r="AG182" s="82"/>
      <c r="AH182" s="82"/>
      <c r="AI182" s="82"/>
      <c r="AJ182" s="82"/>
      <c r="AK182" s="82"/>
      <c r="AL182" s="82"/>
      <c r="AM182" s="82"/>
      <c r="AN182" s="82"/>
      <c r="AO182" s="82"/>
      <c r="AP182" s="82"/>
      <c r="AQ182" s="82"/>
      <c r="AR182" s="82"/>
      <c r="AS182" s="96"/>
      <c r="AT182" s="82"/>
      <c r="AU182" s="82"/>
    </row>
    <row r="183" spans="1:47" s="161" customFormat="1" ht="14.4" customHeight="1">
      <c r="A183" s="238"/>
      <c r="B183" s="175"/>
      <c r="C183" s="158"/>
      <c r="D183" s="159" t="s">
        <v>10</v>
      </c>
      <c r="E183" s="160" t="s">
        <v>130</v>
      </c>
      <c r="F183" s="160"/>
      <c r="G183" s="160"/>
      <c r="H183" s="160"/>
      <c r="I183" s="160"/>
      <c r="J183" s="160"/>
      <c r="K183" s="160"/>
      <c r="L183" s="160"/>
      <c r="M183" s="160"/>
      <c r="N183" s="160"/>
      <c r="O183" s="160"/>
      <c r="P183" s="160"/>
      <c r="Q183" s="160"/>
      <c r="R183" s="160"/>
      <c r="S183" s="160"/>
      <c r="T183" s="160"/>
      <c r="U183" s="160"/>
      <c r="V183" s="160"/>
      <c r="W183" s="160"/>
      <c r="X183" s="160"/>
      <c r="Y183" s="160"/>
      <c r="Z183" s="160"/>
      <c r="AA183" s="160"/>
      <c r="AB183" s="160"/>
      <c r="AC183" s="160"/>
      <c r="AD183" s="160"/>
      <c r="AE183" s="160"/>
      <c r="AF183" s="160"/>
      <c r="AG183" s="160"/>
      <c r="AH183" s="160"/>
      <c r="AI183" s="160"/>
      <c r="AJ183" s="160"/>
      <c r="AK183" s="160"/>
      <c r="AL183" s="160"/>
      <c r="AM183" s="160"/>
      <c r="AO183" s="82"/>
      <c r="AP183" s="82"/>
      <c r="AQ183" s="82"/>
      <c r="AR183" s="82"/>
      <c r="AS183" s="96"/>
      <c r="AT183" s="82"/>
      <c r="AU183" s="82"/>
    </row>
    <row r="184" spans="1:47" s="161" customFormat="1" ht="14.4" customHeight="1">
      <c r="A184" s="238"/>
      <c r="B184" s="175"/>
      <c r="C184" s="158"/>
      <c r="D184" s="159" t="s">
        <v>10</v>
      </c>
      <c r="E184" s="160" t="s">
        <v>131</v>
      </c>
      <c r="F184" s="160"/>
      <c r="G184" s="160"/>
      <c r="H184" s="160"/>
      <c r="I184" s="160"/>
      <c r="J184" s="160"/>
      <c r="K184" s="160"/>
      <c r="L184" s="160"/>
      <c r="M184" s="160"/>
      <c r="N184" s="160"/>
      <c r="O184" s="160"/>
      <c r="P184" s="160"/>
      <c r="Q184" s="160"/>
      <c r="R184" s="160"/>
      <c r="S184" s="160"/>
      <c r="T184" s="160"/>
      <c r="U184" s="160"/>
      <c r="V184" s="160"/>
      <c r="W184" s="160"/>
      <c r="Y184" s="160"/>
      <c r="AA184" s="160"/>
      <c r="AB184" s="160"/>
      <c r="AD184" s="176" t="s">
        <v>132</v>
      </c>
      <c r="AF184" s="176"/>
      <c r="AG184" s="176"/>
      <c r="AH184" s="176"/>
      <c r="AI184" s="176"/>
      <c r="AJ184" s="176"/>
      <c r="AK184" s="176"/>
      <c r="AL184" s="176"/>
      <c r="AM184" s="176"/>
      <c r="AN184" s="176"/>
      <c r="AO184" s="82"/>
      <c r="AP184" s="82"/>
      <c r="AQ184" s="82"/>
      <c r="AR184" s="82"/>
      <c r="AS184" s="96"/>
      <c r="AT184" s="82"/>
      <c r="AU184" s="82"/>
    </row>
    <row r="185" spans="1:47" ht="5.4" customHeight="1">
      <c r="A185" s="140"/>
      <c r="B185" s="98"/>
      <c r="C185" s="127"/>
      <c r="D185" s="127"/>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F185" s="82"/>
      <c r="AG185" s="82"/>
      <c r="AH185" s="82"/>
      <c r="AI185" s="82"/>
      <c r="AJ185" s="82"/>
      <c r="AK185" s="82"/>
      <c r="AL185" s="82"/>
      <c r="AM185" s="82"/>
      <c r="AO185" s="82"/>
      <c r="AP185" s="82"/>
      <c r="AQ185" s="82"/>
      <c r="AR185" s="82"/>
      <c r="AS185" s="96"/>
      <c r="AT185" s="82"/>
      <c r="AU185" s="82"/>
    </row>
    <row r="186" spans="1:47" s="161" customFormat="1" ht="14.4" customHeight="1">
      <c r="A186" s="156"/>
      <c r="B186" s="157"/>
      <c r="C186" s="158"/>
      <c r="D186" s="128" t="s">
        <v>1136</v>
      </c>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c r="AA186" s="160"/>
      <c r="AB186" s="160"/>
      <c r="AC186" s="160"/>
      <c r="AD186" s="160"/>
      <c r="AE186" s="160"/>
      <c r="AF186" s="160"/>
      <c r="AG186" s="160"/>
      <c r="AH186" s="160"/>
      <c r="AI186" s="160"/>
      <c r="AJ186" s="160"/>
      <c r="AK186" s="160"/>
      <c r="AL186" s="160"/>
      <c r="AM186" s="160"/>
      <c r="AN186" s="160"/>
      <c r="AO186" s="160"/>
      <c r="AP186" s="160"/>
      <c r="AQ186" s="160"/>
      <c r="AR186" s="160"/>
      <c r="AS186" s="177"/>
      <c r="AT186" s="160"/>
      <c r="AU186" s="160"/>
    </row>
    <row r="187" spans="1:47" s="161" customFormat="1" ht="14.4" customHeight="1">
      <c r="A187" s="156"/>
      <c r="B187" s="157"/>
      <c r="C187" s="158"/>
      <c r="D187" s="159" t="s">
        <v>10</v>
      </c>
      <c r="E187" s="83" t="s">
        <v>1137</v>
      </c>
      <c r="F187" s="160"/>
      <c r="G187" s="160"/>
      <c r="H187" s="160"/>
      <c r="I187" s="160"/>
      <c r="J187" s="160"/>
      <c r="K187" s="160"/>
      <c r="L187" s="160"/>
      <c r="M187" s="160"/>
      <c r="N187" s="160"/>
      <c r="O187" s="160"/>
      <c r="P187" s="160"/>
      <c r="Q187" s="160"/>
      <c r="R187" s="160"/>
      <c r="S187" s="160"/>
      <c r="T187" s="160"/>
      <c r="U187" s="160"/>
      <c r="V187" s="160"/>
      <c r="W187" s="160"/>
      <c r="X187" s="160"/>
      <c r="Y187" s="160"/>
      <c r="Z187" s="176"/>
      <c r="AA187" s="160"/>
      <c r="AB187" s="160"/>
      <c r="AC187" s="160"/>
      <c r="AD187" s="160"/>
      <c r="AE187" s="160"/>
      <c r="AF187" s="160"/>
      <c r="AG187" s="160"/>
      <c r="AH187" s="160"/>
      <c r="AI187" s="160"/>
      <c r="AJ187" s="160"/>
      <c r="AK187" s="160"/>
      <c r="AL187" s="160"/>
      <c r="AM187" s="160"/>
      <c r="AN187" s="160"/>
      <c r="AO187" s="160"/>
      <c r="AP187" s="160"/>
      <c r="AQ187" s="160"/>
      <c r="AR187" s="160"/>
      <c r="AS187" s="177"/>
      <c r="AT187" s="160"/>
      <c r="AU187" s="160"/>
    </row>
    <row r="188" spans="1:47" s="161" customFormat="1" ht="14.4" customHeight="1">
      <c r="A188" s="156"/>
      <c r="B188" s="157"/>
      <c r="C188" s="158"/>
      <c r="D188" s="159" t="s">
        <v>10</v>
      </c>
      <c r="E188" s="83" t="s">
        <v>1138</v>
      </c>
      <c r="F188" s="160"/>
      <c r="G188" s="160"/>
      <c r="H188" s="160"/>
      <c r="I188" s="160"/>
      <c r="J188" s="160"/>
      <c r="K188" s="160"/>
      <c r="L188" s="160"/>
      <c r="M188" s="160"/>
      <c r="N188" s="160"/>
      <c r="O188" s="160"/>
      <c r="P188" s="160"/>
      <c r="Q188" s="160"/>
      <c r="R188" s="160"/>
      <c r="S188" s="160"/>
      <c r="T188" s="160"/>
      <c r="U188" s="160"/>
      <c r="V188" s="160"/>
      <c r="W188" s="160"/>
      <c r="X188" s="160"/>
      <c r="Y188" s="160"/>
      <c r="Z188" s="176"/>
      <c r="AA188" s="160"/>
      <c r="AB188" s="160"/>
      <c r="AC188" s="160"/>
      <c r="AD188" s="160"/>
      <c r="AE188" s="160"/>
      <c r="AF188" s="160"/>
      <c r="AG188" s="160"/>
      <c r="AH188" s="160"/>
      <c r="AI188" s="160"/>
      <c r="AJ188" s="160"/>
      <c r="AK188" s="160"/>
      <c r="AL188" s="160"/>
      <c r="AM188" s="160"/>
      <c r="AN188" s="160"/>
      <c r="AO188" s="160"/>
      <c r="AP188" s="160"/>
      <c r="AQ188" s="160"/>
      <c r="AR188" s="160"/>
      <c r="AS188" s="177"/>
      <c r="AT188" s="160"/>
      <c r="AU188" s="160"/>
    </row>
    <row r="189" spans="1:47" s="161" customFormat="1" ht="14.4" customHeight="1">
      <c r="A189" s="156"/>
      <c r="B189" s="157"/>
      <c r="C189" s="158"/>
      <c r="D189" s="83"/>
      <c r="E189" s="83" t="s">
        <v>1139</v>
      </c>
      <c r="F189" s="160"/>
      <c r="G189" s="160"/>
      <c r="H189" s="160"/>
      <c r="I189" s="160"/>
      <c r="J189" s="160"/>
      <c r="K189" s="160"/>
      <c r="L189" s="160"/>
      <c r="M189" s="160"/>
      <c r="N189" s="160"/>
      <c r="O189" s="160"/>
      <c r="P189" s="160"/>
      <c r="Q189" s="160"/>
      <c r="R189" s="160"/>
      <c r="S189" s="160"/>
      <c r="T189" s="160"/>
      <c r="U189" s="160"/>
      <c r="V189" s="160"/>
      <c r="W189" s="160"/>
      <c r="X189" s="160"/>
      <c r="Y189" s="160"/>
      <c r="Z189" s="176"/>
      <c r="AA189" s="160"/>
      <c r="AB189" s="160"/>
      <c r="AC189" s="160"/>
      <c r="AD189" s="160"/>
      <c r="AE189" s="160"/>
      <c r="AF189" s="160"/>
      <c r="AG189" s="160"/>
      <c r="AH189" s="160"/>
      <c r="AI189" s="160"/>
      <c r="AJ189" s="160"/>
      <c r="AK189" s="160"/>
      <c r="AL189" s="160"/>
      <c r="AM189" s="160"/>
      <c r="AN189" s="160"/>
      <c r="AO189" s="160"/>
      <c r="AP189" s="160"/>
      <c r="AQ189" s="160"/>
      <c r="AR189" s="160"/>
      <c r="AS189" s="177"/>
      <c r="AT189" s="160"/>
      <c r="AU189" s="160"/>
    </row>
    <row r="190" spans="1:47" s="161" customFormat="1" ht="14.4" customHeight="1">
      <c r="A190" s="156"/>
      <c r="B190" s="157"/>
      <c r="C190" s="158"/>
      <c r="D190" s="159" t="s">
        <v>10</v>
      </c>
      <c r="E190" s="83" t="s">
        <v>1140</v>
      </c>
      <c r="F190" s="160"/>
      <c r="G190" s="160"/>
      <c r="H190" s="160"/>
      <c r="I190" s="160"/>
      <c r="J190" s="160"/>
      <c r="K190" s="160"/>
      <c r="L190" s="160"/>
      <c r="M190" s="160"/>
      <c r="N190" s="160"/>
      <c r="O190" s="160"/>
      <c r="P190" s="160"/>
      <c r="Q190" s="160"/>
      <c r="R190" s="160"/>
      <c r="S190" s="160"/>
      <c r="T190" s="160"/>
      <c r="U190" s="160"/>
      <c r="V190" s="176" t="s">
        <v>1141</v>
      </c>
      <c r="W190" s="160"/>
      <c r="X190" s="160"/>
      <c r="Y190" s="160"/>
      <c r="Z190" s="176"/>
      <c r="AA190" s="160"/>
      <c r="AB190" s="160"/>
      <c r="AC190" s="160"/>
      <c r="AD190" s="160"/>
      <c r="AE190" s="160"/>
      <c r="AF190" s="160"/>
      <c r="AG190" s="160"/>
      <c r="AH190" s="160" t="s">
        <v>1142</v>
      </c>
      <c r="AI190" s="160"/>
      <c r="AJ190" s="160"/>
      <c r="AK190" s="160"/>
      <c r="AL190" s="160"/>
      <c r="AM190" s="160"/>
      <c r="AN190" s="160"/>
      <c r="AO190" s="160"/>
      <c r="AP190" s="160"/>
      <c r="AQ190" s="160"/>
      <c r="AR190" s="160"/>
      <c r="AS190" s="177"/>
      <c r="AT190" s="160"/>
      <c r="AU190" s="160"/>
    </row>
    <row r="191" spans="1:47" s="161" customFormat="1" ht="14.4" customHeight="1">
      <c r="A191" s="156"/>
      <c r="B191" s="157"/>
      <c r="C191" s="158"/>
      <c r="D191" s="83"/>
      <c r="E191" s="83" t="s">
        <v>1143</v>
      </c>
      <c r="F191" s="160"/>
      <c r="G191" s="160"/>
      <c r="H191" s="160"/>
      <c r="I191" s="160"/>
      <c r="J191" s="160"/>
      <c r="K191" s="160"/>
      <c r="L191" s="160"/>
      <c r="M191" s="160"/>
      <c r="N191" s="160"/>
      <c r="O191" s="176" t="s">
        <v>1144</v>
      </c>
      <c r="P191" s="160"/>
      <c r="Q191" s="160"/>
      <c r="R191" s="160"/>
      <c r="S191" s="160"/>
      <c r="T191" s="160"/>
      <c r="U191" s="160"/>
      <c r="V191" s="160"/>
      <c r="W191" s="160"/>
      <c r="X191" s="160"/>
      <c r="Y191" s="160"/>
      <c r="Z191" s="176"/>
      <c r="AA191" s="160" t="s">
        <v>1145</v>
      </c>
      <c r="AC191" s="160"/>
      <c r="AD191" s="160"/>
      <c r="AE191" s="160"/>
      <c r="AF191" s="160"/>
      <c r="AG191" s="160"/>
      <c r="AH191" s="160"/>
      <c r="AI191" s="160"/>
      <c r="AJ191" s="160"/>
      <c r="AK191" s="160"/>
      <c r="AL191" s="160"/>
      <c r="AM191" s="160"/>
      <c r="AN191" s="160"/>
      <c r="AO191" s="160"/>
      <c r="AP191" s="160"/>
      <c r="AQ191" s="160"/>
      <c r="AR191" s="160"/>
      <c r="AS191" s="177"/>
      <c r="AT191" s="160"/>
      <c r="AU191" s="160"/>
    </row>
    <row r="192" spans="1:47" ht="5.4" customHeight="1">
      <c r="A192" s="140"/>
      <c r="B192" s="98"/>
      <c r="C192" s="127"/>
      <c r="D192" s="127"/>
      <c r="E192" s="82"/>
      <c r="F192" s="82"/>
      <c r="G192" s="82"/>
      <c r="H192" s="82"/>
      <c r="I192" s="82"/>
      <c r="J192" s="82"/>
      <c r="K192" s="82"/>
      <c r="L192" s="82"/>
      <c r="M192" s="82"/>
      <c r="N192" s="82"/>
      <c r="O192" s="82"/>
      <c r="P192" s="82"/>
      <c r="Q192" s="82"/>
      <c r="R192" s="82"/>
      <c r="S192" s="82"/>
      <c r="T192" s="82"/>
      <c r="U192" s="82"/>
      <c r="V192" s="82"/>
      <c r="W192" s="82"/>
      <c r="X192" s="82"/>
      <c r="Y192" s="82"/>
      <c r="Z192" s="82"/>
      <c r="AA192" s="82"/>
      <c r="AB192" s="82"/>
      <c r="AC192" s="82"/>
      <c r="AD192" s="82"/>
      <c r="AF192" s="82"/>
      <c r="AG192" s="82"/>
      <c r="AH192" s="82"/>
      <c r="AI192" s="82"/>
      <c r="AJ192" s="82"/>
      <c r="AK192" s="82"/>
      <c r="AL192" s="82"/>
      <c r="AM192" s="82"/>
      <c r="AO192" s="82"/>
      <c r="AP192" s="82"/>
      <c r="AQ192" s="82"/>
      <c r="AR192" s="82"/>
      <c r="AS192" s="96"/>
      <c r="AT192" s="82"/>
      <c r="AU192" s="82"/>
    </row>
    <row r="193" spans="1:47" s="161" customFormat="1" ht="14.4" customHeight="1">
      <c r="A193" s="156"/>
      <c r="B193" s="157"/>
      <c r="C193" s="158"/>
      <c r="D193" s="128" t="s">
        <v>133</v>
      </c>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c r="AA193" s="160"/>
      <c r="AB193" s="160"/>
      <c r="AC193" s="160"/>
      <c r="AD193" s="160"/>
      <c r="AE193" s="160"/>
      <c r="AF193" s="160"/>
      <c r="AG193" s="160"/>
      <c r="AH193" s="160"/>
      <c r="AI193" s="160"/>
      <c r="AJ193" s="160"/>
      <c r="AK193" s="160"/>
      <c r="AL193" s="160"/>
      <c r="AM193" s="160"/>
      <c r="AN193" s="160"/>
      <c r="AO193" s="160"/>
      <c r="AP193" s="160"/>
      <c r="AQ193" s="160"/>
      <c r="AR193" s="160"/>
      <c r="AS193" s="177"/>
      <c r="AT193" s="160"/>
      <c r="AU193" s="160"/>
    </row>
    <row r="194" spans="1:47" s="161" customFormat="1" ht="14.4" customHeight="1">
      <c r="A194" s="156"/>
      <c r="B194" s="157"/>
      <c r="C194" s="158"/>
      <c r="D194" s="159" t="s">
        <v>10</v>
      </c>
      <c r="E194" s="83" t="s">
        <v>134</v>
      </c>
      <c r="F194" s="160"/>
      <c r="G194" s="160"/>
      <c r="H194" s="160"/>
      <c r="I194" s="160"/>
      <c r="J194" s="160"/>
      <c r="K194" s="160"/>
      <c r="L194" s="160"/>
      <c r="M194" s="160"/>
      <c r="N194" s="160"/>
      <c r="O194" s="160"/>
      <c r="P194" s="160"/>
      <c r="Q194" s="160"/>
      <c r="R194" s="160"/>
      <c r="S194" s="160"/>
      <c r="T194" s="160"/>
      <c r="U194" s="160"/>
      <c r="V194" s="160"/>
      <c r="W194" s="160"/>
      <c r="X194" s="160"/>
      <c r="Y194" s="160"/>
      <c r="Z194" s="160"/>
      <c r="AA194" s="160"/>
      <c r="AB194" s="160"/>
      <c r="AC194" s="160"/>
      <c r="AD194" s="160"/>
      <c r="AE194" s="160"/>
      <c r="AF194" s="160"/>
      <c r="AG194" s="160"/>
      <c r="AH194" s="160"/>
      <c r="AI194" s="160"/>
      <c r="AJ194" s="160"/>
      <c r="AK194" s="160"/>
      <c r="AL194" s="160"/>
      <c r="AM194" s="160"/>
      <c r="AN194" s="160"/>
      <c r="AO194" s="160"/>
      <c r="AP194" s="160"/>
      <c r="AQ194" s="160"/>
      <c r="AR194" s="160"/>
      <c r="AS194" s="177"/>
      <c r="AT194" s="160"/>
      <c r="AU194" s="160"/>
    </row>
    <row r="195" spans="1:47" s="161" customFormat="1" ht="14.4" customHeight="1">
      <c r="A195" s="156"/>
      <c r="B195" s="157"/>
      <c r="C195" s="158"/>
      <c r="D195" s="159" t="s">
        <v>10</v>
      </c>
      <c r="E195" s="83" t="s">
        <v>135</v>
      </c>
      <c r="F195" s="160"/>
      <c r="G195" s="160"/>
      <c r="H195" s="160"/>
      <c r="I195" s="160"/>
      <c r="J195" s="160"/>
      <c r="K195" s="160"/>
      <c r="L195" s="160"/>
      <c r="M195" s="160"/>
      <c r="N195" s="160"/>
      <c r="O195" s="160"/>
      <c r="P195" s="160"/>
      <c r="Q195" s="160"/>
      <c r="R195" s="160"/>
      <c r="S195" s="160"/>
      <c r="T195" s="160"/>
      <c r="U195" s="160"/>
      <c r="V195" s="160"/>
      <c r="W195" s="160"/>
      <c r="X195" s="160"/>
      <c r="Y195" s="160"/>
      <c r="Z195" s="160"/>
      <c r="AA195" s="160"/>
      <c r="AB195" s="160"/>
      <c r="AC195" s="160"/>
      <c r="AD195" s="160"/>
      <c r="AE195" s="160"/>
      <c r="AF195" s="176" t="s">
        <v>136</v>
      </c>
      <c r="AG195" s="160"/>
      <c r="AH195" s="160"/>
      <c r="AI195" s="160"/>
      <c r="AJ195" s="160"/>
      <c r="AK195" s="160"/>
      <c r="AL195" s="160"/>
      <c r="AM195" s="160"/>
      <c r="AN195" s="160"/>
      <c r="AO195" s="160"/>
      <c r="AP195" s="160"/>
      <c r="AQ195" s="160"/>
      <c r="AR195" s="160"/>
      <c r="AS195" s="177"/>
      <c r="AT195" s="160"/>
      <c r="AU195" s="160"/>
    </row>
    <row r="196" spans="1:47" ht="5.4" customHeight="1">
      <c r="A196" s="140"/>
      <c r="B196" s="98"/>
      <c r="C196" s="127"/>
      <c r="D196" s="127"/>
      <c r="E196" s="82"/>
      <c r="F196" s="82"/>
      <c r="G196" s="82"/>
      <c r="H196" s="82"/>
      <c r="I196" s="82"/>
      <c r="J196" s="82"/>
      <c r="K196" s="82"/>
      <c r="L196" s="82"/>
      <c r="M196" s="82"/>
      <c r="N196" s="82"/>
      <c r="O196" s="82"/>
      <c r="P196" s="82"/>
      <c r="Q196" s="82"/>
      <c r="R196" s="82"/>
      <c r="S196" s="82"/>
      <c r="T196" s="82"/>
      <c r="U196" s="82"/>
      <c r="V196" s="82"/>
      <c r="W196" s="82"/>
      <c r="X196" s="82"/>
      <c r="Y196" s="82"/>
      <c r="Z196" s="82"/>
      <c r="AA196" s="82"/>
      <c r="AB196" s="82"/>
      <c r="AC196" s="82"/>
      <c r="AD196" s="82"/>
      <c r="AF196" s="82"/>
      <c r="AG196" s="82"/>
      <c r="AH196" s="82"/>
      <c r="AI196" s="82"/>
      <c r="AJ196" s="82"/>
      <c r="AK196" s="82"/>
      <c r="AL196" s="82"/>
      <c r="AM196" s="82"/>
      <c r="AO196" s="82"/>
      <c r="AP196" s="82"/>
      <c r="AQ196" s="82"/>
      <c r="AR196" s="82"/>
      <c r="AS196" s="96"/>
      <c r="AT196" s="82"/>
      <c r="AU196" s="82"/>
    </row>
    <row r="197" spans="1:47" s="161" customFormat="1" ht="14.4" customHeight="1">
      <c r="A197" s="156"/>
      <c r="B197" s="157"/>
      <c r="C197" s="158"/>
      <c r="D197" s="128" t="s">
        <v>137</v>
      </c>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c r="AA197" s="160"/>
      <c r="AB197" s="160"/>
      <c r="AC197" s="160"/>
      <c r="AD197" s="160"/>
      <c r="AE197" s="160"/>
      <c r="AF197" s="160"/>
      <c r="AG197" s="160"/>
      <c r="AH197" s="160"/>
      <c r="AI197" s="160"/>
      <c r="AJ197" s="160"/>
      <c r="AK197" s="160"/>
      <c r="AL197" s="160"/>
      <c r="AM197" s="160"/>
      <c r="AN197" s="160"/>
      <c r="AO197" s="160"/>
      <c r="AP197" s="160"/>
      <c r="AQ197" s="160"/>
      <c r="AR197" s="160"/>
      <c r="AS197" s="177"/>
      <c r="AT197" s="160"/>
      <c r="AU197" s="160"/>
    </row>
    <row r="198" spans="1:47" s="161" customFormat="1" ht="14.4" customHeight="1">
      <c r="A198" s="156"/>
      <c r="B198" s="157"/>
      <c r="C198" s="158"/>
      <c r="D198" s="159" t="s">
        <v>10</v>
      </c>
      <c r="E198" s="83" t="s">
        <v>1095</v>
      </c>
      <c r="F198" s="160"/>
      <c r="G198" s="160"/>
      <c r="H198" s="160"/>
      <c r="I198" s="160"/>
      <c r="J198" s="160"/>
      <c r="K198" s="160"/>
      <c r="L198" s="160"/>
      <c r="M198" s="160"/>
      <c r="N198" s="160"/>
      <c r="O198" s="160"/>
      <c r="P198" s="160"/>
      <c r="Q198" s="160"/>
      <c r="R198" s="160"/>
      <c r="S198" s="160"/>
      <c r="T198" s="160"/>
      <c r="U198" s="160"/>
      <c r="V198" s="160"/>
      <c r="W198" s="160"/>
      <c r="X198" s="160"/>
      <c r="Y198" s="160"/>
      <c r="Z198" s="160"/>
      <c r="AA198" s="160"/>
      <c r="AB198" s="160"/>
      <c r="AC198" s="160"/>
      <c r="AD198" s="160"/>
      <c r="AE198" s="160"/>
      <c r="AF198" s="160"/>
      <c r="AG198" s="160"/>
      <c r="AH198" s="160"/>
      <c r="AI198" s="160"/>
      <c r="AJ198" s="160"/>
      <c r="AK198" s="160"/>
      <c r="AL198" s="160"/>
      <c r="AM198" s="160"/>
      <c r="AN198" s="160"/>
      <c r="AO198" s="160"/>
      <c r="AP198" s="160"/>
      <c r="AQ198" s="160"/>
      <c r="AR198" s="160"/>
      <c r="AS198" s="177"/>
      <c r="AT198" s="160"/>
      <c r="AU198" s="160"/>
    </row>
    <row r="199" spans="1:47" s="161" customFormat="1" ht="14.4" customHeight="1">
      <c r="A199" s="156"/>
      <c r="B199" s="157"/>
      <c r="C199" s="158"/>
      <c r="D199" s="159" t="s">
        <v>10</v>
      </c>
      <c r="E199" s="83" t="s">
        <v>138</v>
      </c>
      <c r="F199" s="160"/>
      <c r="G199" s="160"/>
      <c r="H199" s="160"/>
      <c r="I199" s="160"/>
      <c r="J199" s="160"/>
      <c r="K199" s="160"/>
      <c r="L199" s="160"/>
      <c r="M199" s="160"/>
      <c r="N199" s="160"/>
      <c r="O199" s="160"/>
      <c r="P199" s="160"/>
      <c r="Q199" s="160"/>
      <c r="R199" s="160"/>
      <c r="S199" s="160"/>
      <c r="T199" s="160"/>
      <c r="U199" s="160"/>
      <c r="V199" s="160"/>
      <c r="W199" s="160"/>
      <c r="X199" s="160"/>
      <c r="Y199" s="160"/>
      <c r="Z199" s="176" t="s">
        <v>139</v>
      </c>
      <c r="AA199" s="160"/>
      <c r="AB199" s="160"/>
      <c r="AC199" s="160"/>
      <c r="AD199" s="160"/>
      <c r="AE199" s="160"/>
      <c r="AF199" s="160"/>
      <c r="AG199" s="160"/>
      <c r="AH199" s="160"/>
      <c r="AI199" s="160"/>
      <c r="AJ199" s="160"/>
      <c r="AK199" s="160"/>
      <c r="AL199" s="160"/>
      <c r="AM199" s="160"/>
      <c r="AN199" s="160"/>
      <c r="AO199" s="160"/>
      <c r="AP199" s="160"/>
      <c r="AQ199" s="160"/>
      <c r="AR199" s="160"/>
      <c r="AS199" s="177"/>
      <c r="AT199" s="160"/>
      <c r="AU199" s="160"/>
    </row>
    <row r="200" spans="1:47" ht="5.4" customHeight="1">
      <c r="A200" s="140"/>
      <c r="B200" s="98"/>
      <c r="C200" s="127"/>
      <c r="D200" s="127"/>
      <c r="E200" s="82"/>
      <c r="F200" s="82"/>
      <c r="G200" s="82"/>
      <c r="H200" s="82"/>
      <c r="I200" s="82"/>
      <c r="J200" s="82"/>
      <c r="K200" s="82"/>
      <c r="L200" s="82"/>
      <c r="M200" s="82"/>
      <c r="N200" s="82"/>
      <c r="O200" s="82"/>
      <c r="P200" s="82"/>
      <c r="Q200" s="82"/>
      <c r="R200" s="82"/>
      <c r="S200" s="82"/>
      <c r="T200" s="82"/>
      <c r="U200" s="82"/>
      <c r="V200" s="82"/>
      <c r="W200" s="82"/>
      <c r="X200" s="82"/>
      <c r="Y200" s="82"/>
      <c r="Z200" s="82"/>
      <c r="AA200" s="82"/>
      <c r="AB200" s="82"/>
      <c r="AC200" s="82"/>
      <c r="AD200" s="82"/>
      <c r="AF200" s="82"/>
      <c r="AG200" s="82"/>
      <c r="AH200" s="82"/>
      <c r="AI200" s="82"/>
      <c r="AJ200" s="82"/>
      <c r="AK200" s="82"/>
      <c r="AL200" s="82"/>
      <c r="AM200" s="82"/>
      <c r="AO200" s="82"/>
      <c r="AP200" s="82"/>
      <c r="AQ200" s="82"/>
      <c r="AR200" s="82"/>
      <c r="AS200" s="96"/>
      <c r="AT200" s="82"/>
      <c r="AU200" s="82"/>
    </row>
    <row r="201" spans="1:47" s="161" customFormat="1" ht="14.4" customHeight="1">
      <c r="A201" s="156"/>
      <c r="B201" s="157"/>
      <c r="C201" s="158"/>
      <c r="D201" s="128" t="s">
        <v>1096</v>
      </c>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c r="AA201" s="160"/>
      <c r="AB201" s="160"/>
      <c r="AC201" s="160"/>
      <c r="AD201" s="160"/>
      <c r="AE201" s="160"/>
      <c r="AF201" s="160"/>
      <c r="AG201" s="160"/>
      <c r="AH201" s="160"/>
      <c r="AI201" s="160"/>
      <c r="AJ201" s="160"/>
      <c r="AK201" s="160"/>
      <c r="AL201" s="160"/>
      <c r="AM201" s="160"/>
      <c r="AN201" s="160"/>
      <c r="AO201" s="160"/>
      <c r="AP201" s="160"/>
      <c r="AQ201" s="160"/>
      <c r="AR201" s="160"/>
      <c r="AS201" s="177"/>
      <c r="AT201" s="160"/>
      <c r="AU201" s="160"/>
    </row>
    <row r="202" spans="1:47" s="161" customFormat="1" ht="14.4" customHeight="1">
      <c r="A202" s="156"/>
      <c r="B202" s="157"/>
      <c r="C202" s="158"/>
      <c r="D202" s="159" t="s">
        <v>10</v>
      </c>
      <c r="E202" s="83" t="s">
        <v>1097</v>
      </c>
      <c r="F202" s="160"/>
      <c r="G202" s="160"/>
      <c r="H202" s="160"/>
      <c r="I202" s="160"/>
      <c r="J202" s="160"/>
      <c r="K202" s="160"/>
      <c r="L202" s="160"/>
      <c r="M202" s="160"/>
      <c r="N202" s="160"/>
      <c r="O202" s="160"/>
      <c r="P202" s="160"/>
      <c r="Q202" s="160"/>
      <c r="R202" s="160"/>
      <c r="S202" s="160"/>
      <c r="T202" s="160"/>
      <c r="U202" s="160"/>
      <c r="V202" s="160"/>
      <c r="W202" s="160"/>
      <c r="X202" s="160"/>
      <c r="Y202" s="160"/>
      <c r="Z202" s="160"/>
      <c r="AA202" s="160"/>
      <c r="AB202" s="160"/>
      <c r="AC202" s="160"/>
      <c r="AD202" s="160"/>
      <c r="AE202" s="160"/>
      <c r="AF202" s="160"/>
      <c r="AG202" s="160"/>
      <c r="AH202" s="160"/>
      <c r="AI202" s="160"/>
      <c r="AJ202" s="160"/>
      <c r="AK202" s="160"/>
      <c r="AL202" s="160"/>
      <c r="AM202" s="160"/>
      <c r="AN202" s="160"/>
      <c r="AO202" s="160"/>
      <c r="AP202" s="160"/>
      <c r="AQ202" s="160"/>
      <c r="AR202" s="160"/>
      <c r="AS202" s="177"/>
      <c r="AT202" s="160"/>
      <c r="AU202" s="160"/>
    </row>
    <row r="203" spans="1:47" s="161" customFormat="1" ht="14.4" customHeight="1">
      <c r="A203" s="156"/>
      <c r="B203" s="157"/>
      <c r="C203" s="158"/>
      <c r="D203" s="159" t="s">
        <v>10</v>
      </c>
      <c r="E203" s="83" t="s">
        <v>1098</v>
      </c>
      <c r="F203" s="160"/>
      <c r="G203" s="160"/>
      <c r="H203" s="160"/>
      <c r="I203" s="160"/>
      <c r="J203" s="160"/>
      <c r="K203" s="160"/>
      <c r="L203" s="160"/>
      <c r="M203" s="160"/>
      <c r="N203" s="160"/>
      <c r="O203" s="160"/>
      <c r="P203" s="160"/>
      <c r="Q203" s="160"/>
      <c r="R203" s="160"/>
      <c r="S203" s="160"/>
      <c r="T203" s="160"/>
      <c r="U203" s="160"/>
      <c r="V203" s="160"/>
      <c r="W203" s="160"/>
      <c r="X203" s="160"/>
      <c r="Y203" s="160"/>
      <c r="Z203" s="160"/>
      <c r="AA203" s="160"/>
      <c r="AB203" s="160"/>
      <c r="AC203" s="160"/>
      <c r="AD203" s="160"/>
      <c r="AE203" s="160"/>
      <c r="AF203" s="160"/>
      <c r="AG203" s="160"/>
      <c r="AH203" s="160"/>
      <c r="AI203" s="160"/>
      <c r="AJ203" s="160"/>
      <c r="AK203" s="160"/>
      <c r="AL203" s="160"/>
      <c r="AM203" s="160"/>
      <c r="AN203" s="160"/>
      <c r="AO203" s="160"/>
      <c r="AP203" s="160"/>
      <c r="AQ203" s="160"/>
      <c r="AR203" s="160"/>
      <c r="AS203" s="177"/>
      <c r="AT203" s="160"/>
      <c r="AU203" s="160"/>
    </row>
    <row r="204" spans="1:47" s="161" customFormat="1" ht="14.4" customHeight="1">
      <c r="A204" s="156"/>
      <c r="B204" s="157"/>
      <c r="C204" s="158"/>
      <c r="D204" s="159" t="s">
        <v>10</v>
      </c>
      <c r="E204" s="83" t="s">
        <v>1099</v>
      </c>
      <c r="F204" s="160"/>
      <c r="G204" s="160"/>
      <c r="H204" s="160"/>
      <c r="I204" s="160"/>
      <c r="J204" s="160"/>
      <c r="K204" s="160"/>
      <c r="L204" s="160"/>
      <c r="M204" s="160"/>
      <c r="N204" s="160"/>
      <c r="O204" s="160"/>
      <c r="P204" s="160"/>
      <c r="Q204" s="160"/>
      <c r="R204" s="160"/>
      <c r="S204" s="160"/>
      <c r="T204" s="160"/>
      <c r="U204" s="160"/>
      <c r="V204" s="160"/>
      <c r="W204" s="176" t="s">
        <v>1100</v>
      </c>
      <c r="X204" s="160"/>
      <c r="Y204" s="160"/>
      <c r="Z204" s="160"/>
      <c r="AA204" s="160"/>
      <c r="AB204" s="160"/>
      <c r="AC204" s="160"/>
      <c r="AD204" s="160"/>
      <c r="AE204" s="160"/>
      <c r="AF204" s="160"/>
      <c r="AG204" s="160"/>
      <c r="AH204" s="160"/>
      <c r="AI204" s="160"/>
      <c r="AJ204" s="160"/>
      <c r="AK204" s="160"/>
      <c r="AL204" s="160"/>
      <c r="AM204" s="160"/>
      <c r="AN204" s="160"/>
      <c r="AR204" s="160"/>
      <c r="AS204" s="177"/>
      <c r="AT204" s="160"/>
      <c r="AU204" s="160"/>
    </row>
    <row r="205" spans="1:47" ht="5.4" customHeight="1">
      <c r="A205" s="140"/>
      <c r="B205" s="98"/>
      <c r="C205" s="127"/>
      <c r="D205" s="127"/>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F205" s="82"/>
      <c r="AG205" s="82"/>
      <c r="AH205" s="82"/>
      <c r="AI205" s="82"/>
      <c r="AJ205" s="82"/>
      <c r="AK205" s="82"/>
      <c r="AL205" s="82"/>
      <c r="AM205" s="82"/>
      <c r="AO205" s="82"/>
      <c r="AP205" s="82"/>
      <c r="AQ205" s="82"/>
      <c r="AR205" s="82"/>
      <c r="AS205" s="96"/>
      <c r="AT205" s="82"/>
      <c r="AU205" s="82"/>
    </row>
    <row r="206" spans="1:47" ht="14.85" customHeight="1">
      <c r="A206" s="140"/>
      <c r="B206" s="98"/>
      <c r="C206" s="127"/>
      <c r="D206" s="128" t="s">
        <v>140</v>
      </c>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160"/>
      <c r="AH206" s="160"/>
      <c r="AI206" s="160"/>
      <c r="AJ206" s="160"/>
      <c r="AK206" s="160"/>
      <c r="AL206" s="160"/>
      <c r="AM206" s="160"/>
      <c r="AN206" s="160"/>
      <c r="AO206" s="160"/>
      <c r="AP206" s="160"/>
      <c r="AQ206" s="160"/>
      <c r="AR206" s="82"/>
      <c r="AS206" s="96"/>
      <c r="AT206" s="82"/>
      <c r="AU206" s="82"/>
    </row>
    <row r="207" spans="1:47" ht="14.85" customHeight="1">
      <c r="A207" s="140"/>
      <c r="B207" s="98"/>
      <c r="C207" s="127"/>
      <c r="D207" s="329" t="s">
        <v>2</v>
      </c>
      <c r="E207" s="330"/>
      <c r="F207" s="330"/>
      <c r="G207" s="330"/>
      <c r="H207" s="330"/>
      <c r="I207" s="331"/>
      <c r="J207" s="82"/>
      <c r="K207" s="329" t="s">
        <v>3</v>
      </c>
      <c r="L207" s="330"/>
      <c r="M207" s="330"/>
      <c r="N207" s="330"/>
      <c r="O207" s="330"/>
      <c r="P207" s="331"/>
      <c r="Q207" s="82"/>
      <c r="R207" s="329" t="s">
        <v>5</v>
      </c>
      <c r="S207" s="330"/>
      <c r="T207" s="330"/>
      <c r="U207" s="330"/>
      <c r="V207" s="330"/>
      <c r="W207" s="331"/>
      <c r="X207" s="82"/>
      <c r="Y207" s="82"/>
      <c r="Z207" s="82"/>
      <c r="AA207" s="82"/>
      <c r="AB207" s="82"/>
      <c r="AC207" s="82"/>
      <c r="AD207" s="82"/>
      <c r="AE207" s="82"/>
      <c r="AF207" s="82"/>
      <c r="AG207" s="82"/>
      <c r="AH207" s="82"/>
      <c r="AI207" s="82"/>
      <c r="AJ207" s="82"/>
      <c r="AK207" s="82"/>
      <c r="AL207" s="82"/>
      <c r="AM207" s="82"/>
      <c r="AN207" s="82"/>
      <c r="AO207" s="82"/>
      <c r="AP207" s="82"/>
      <c r="AQ207" s="82"/>
      <c r="AR207" s="82"/>
      <c r="AS207" s="96"/>
      <c r="AT207" s="82"/>
      <c r="AU207" s="82"/>
    </row>
    <row r="208" spans="1:47" s="161" customFormat="1" ht="14.85" customHeight="1">
      <c r="A208" s="156"/>
      <c r="B208" s="157"/>
      <c r="C208" s="158"/>
      <c r="D208" s="160" t="s">
        <v>141</v>
      </c>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c r="AA208" s="160"/>
      <c r="AB208" s="160"/>
      <c r="AC208" s="160"/>
      <c r="AD208" s="160"/>
      <c r="AE208" s="160"/>
      <c r="AF208" s="160"/>
      <c r="AG208" s="160"/>
      <c r="AH208" s="160"/>
      <c r="AI208" s="160"/>
      <c r="AJ208" s="160"/>
      <c r="AK208" s="160"/>
      <c r="AL208" s="160"/>
      <c r="AM208" s="160"/>
      <c r="AN208" s="160"/>
      <c r="AO208" s="160"/>
      <c r="AP208" s="160"/>
      <c r="AQ208" s="160"/>
      <c r="AR208" s="160"/>
      <c r="AS208" s="177"/>
      <c r="AT208" s="160"/>
      <c r="AU208" s="160"/>
    </row>
    <row r="209" spans="1:47" s="161" customFormat="1" ht="14.85" customHeight="1">
      <c r="A209" s="156"/>
      <c r="B209" s="157"/>
      <c r="C209" s="158"/>
      <c r="D209" s="159" t="s">
        <v>10</v>
      </c>
      <c r="E209" s="160" t="s">
        <v>142</v>
      </c>
      <c r="F209" s="160"/>
      <c r="G209" s="160"/>
      <c r="H209" s="160"/>
      <c r="I209" s="160"/>
      <c r="J209" s="160" t="s">
        <v>143</v>
      </c>
      <c r="K209" s="160"/>
      <c r="L209" s="160"/>
      <c r="M209" s="160"/>
      <c r="N209" s="160"/>
      <c r="O209" s="160"/>
      <c r="P209" s="160"/>
      <c r="Q209" s="160"/>
      <c r="R209" s="160"/>
      <c r="S209" s="160"/>
      <c r="T209" s="160"/>
      <c r="U209" s="160"/>
      <c r="V209" s="160"/>
      <c r="W209" s="160"/>
      <c r="X209" s="160"/>
      <c r="Y209" s="160"/>
      <c r="Z209" s="160"/>
      <c r="AA209" s="160"/>
      <c r="AB209" s="160"/>
      <c r="AC209" s="160"/>
      <c r="AD209" s="160"/>
      <c r="AE209" s="160"/>
      <c r="AF209" s="160"/>
      <c r="AG209" s="160"/>
      <c r="AH209" s="160"/>
      <c r="AI209" s="160"/>
      <c r="AJ209" s="160"/>
      <c r="AK209" s="160"/>
      <c r="AL209" s="160"/>
      <c r="AM209" s="160"/>
      <c r="AN209" s="160"/>
      <c r="AO209" s="160"/>
      <c r="AP209" s="160"/>
      <c r="AQ209" s="160"/>
      <c r="AR209" s="160"/>
      <c r="AS209" s="177"/>
      <c r="AT209" s="160"/>
      <c r="AU209" s="160"/>
    </row>
    <row r="210" spans="1:47" s="161" customFormat="1" ht="14.85" customHeight="1">
      <c r="A210" s="156"/>
      <c r="B210" s="157"/>
      <c r="C210" s="158"/>
      <c r="D210" s="160"/>
      <c r="E210" s="160"/>
      <c r="G210" s="160"/>
      <c r="I210" s="160"/>
      <c r="J210" s="160" t="s">
        <v>144</v>
      </c>
      <c r="K210" s="160"/>
      <c r="L210" s="160"/>
      <c r="M210" s="160"/>
      <c r="N210" s="160"/>
      <c r="O210" s="160"/>
      <c r="P210" s="160"/>
      <c r="Q210" s="160"/>
      <c r="R210" s="160"/>
      <c r="S210" s="160"/>
      <c r="T210" s="160"/>
      <c r="U210" s="160"/>
      <c r="V210" s="160"/>
      <c r="W210" s="160"/>
      <c r="X210" s="160"/>
      <c r="Y210" s="160"/>
      <c r="Z210" s="160"/>
      <c r="AA210" s="160"/>
      <c r="AB210" s="160"/>
      <c r="AC210" s="160"/>
      <c r="AD210" s="160"/>
      <c r="AE210" s="160"/>
      <c r="AF210" s="160"/>
      <c r="AG210" s="160"/>
      <c r="AH210" s="160"/>
      <c r="AI210" s="160"/>
      <c r="AJ210" s="160"/>
      <c r="AK210" s="160"/>
      <c r="AL210" s="160"/>
      <c r="AM210" s="160"/>
      <c r="AN210" s="160"/>
      <c r="AO210" s="160"/>
      <c r="AP210" s="160"/>
      <c r="AQ210" s="160"/>
      <c r="AR210" s="160"/>
      <c r="AS210" s="177"/>
      <c r="AT210" s="160"/>
      <c r="AU210" s="160"/>
    </row>
    <row r="211" spans="1:47" s="161" customFormat="1" ht="14.85" customHeight="1">
      <c r="A211" s="156"/>
      <c r="B211" s="157"/>
      <c r="C211" s="158"/>
      <c r="D211" s="159" t="s">
        <v>10</v>
      </c>
      <c r="E211" s="160" t="s">
        <v>145</v>
      </c>
      <c r="F211" s="160"/>
      <c r="G211" s="160"/>
      <c r="H211" s="160"/>
      <c r="I211" s="160"/>
      <c r="J211" s="160" t="s">
        <v>146</v>
      </c>
      <c r="K211" s="160"/>
      <c r="L211" s="160"/>
      <c r="M211" s="160"/>
      <c r="N211" s="160"/>
      <c r="O211" s="160"/>
      <c r="P211" s="160"/>
      <c r="Q211" s="160"/>
      <c r="R211" s="160"/>
      <c r="S211" s="160"/>
      <c r="T211" s="160"/>
      <c r="U211" s="160"/>
      <c r="V211" s="160"/>
      <c r="W211" s="160"/>
      <c r="X211" s="160"/>
      <c r="Y211" s="160"/>
      <c r="Z211" s="160"/>
      <c r="AA211" s="160"/>
      <c r="AB211" s="160"/>
      <c r="AC211" s="160"/>
      <c r="AD211" s="160"/>
      <c r="AE211" s="160"/>
      <c r="AF211" s="160"/>
      <c r="AG211" s="160"/>
      <c r="AH211" s="160"/>
      <c r="AI211" s="160"/>
      <c r="AJ211" s="160"/>
      <c r="AK211" s="160"/>
      <c r="AL211" s="160"/>
      <c r="AM211" s="160"/>
      <c r="AN211" s="160"/>
      <c r="AO211" s="160"/>
      <c r="AP211" s="160"/>
      <c r="AQ211" s="160"/>
      <c r="AR211" s="160"/>
      <c r="AS211" s="177"/>
      <c r="AT211" s="160"/>
      <c r="AU211" s="160"/>
    </row>
    <row r="212" spans="1:47" s="161" customFormat="1" ht="14.85" customHeight="1">
      <c r="A212" s="156"/>
      <c r="B212" s="157"/>
      <c r="C212" s="158"/>
      <c r="D212" s="159"/>
      <c r="E212" s="160"/>
      <c r="F212" s="160"/>
      <c r="G212" s="160"/>
      <c r="H212" s="160"/>
      <c r="I212" s="160"/>
      <c r="J212" s="160" t="s">
        <v>147</v>
      </c>
      <c r="K212" s="160"/>
      <c r="L212" s="160"/>
      <c r="M212" s="160"/>
      <c r="N212" s="160"/>
      <c r="O212" s="160"/>
      <c r="P212" s="160"/>
      <c r="Q212" s="160"/>
      <c r="R212" s="160"/>
      <c r="S212" s="160"/>
      <c r="T212" s="160"/>
      <c r="U212" s="160"/>
      <c r="V212" s="160"/>
      <c r="W212" s="160"/>
      <c r="X212" s="160"/>
      <c r="Y212" s="160"/>
      <c r="Z212" s="160"/>
      <c r="AA212" s="160"/>
      <c r="AB212" s="160"/>
      <c r="AC212" s="160"/>
      <c r="AD212" s="160"/>
      <c r="AE212" s="160"/>
      <c r="AF212" s="160"/>
      <c r="AG212" s="160"/>
      <c r="AH212" s="160"/>
      <c r="AI212" s="160"/>
      <c r="AJ212" s="160"/>
      <c r="AK212" s="160"/>
      <c r="AL212" s="160"/>
      <c r="AM212" s="160"/>
      <c r="AN212" s="160"/>
      <c r="AO212" s="160"/>
      <c r="AP212" s="160"/>
      <c r="AQ212" s="160"/>
      <c r="AR212" s="160"/>
      <c r="AS212" s="177"/>
      <c r="AT212" s="160"/>
      <c r="AU212" s="160"/>
    </row>
    <row r="213" spans="1:47" s="161" customFormat="1" ht="14.85" customHeight="1">
      <c r="A213" s="156"/>
      <c r="B213" s="157"/>
      <c r="C213" s="158"/>
      <c r="D213" s="159" t="s">
        <v>10</v>
      </c>
      <c r="E213" s="206" t="s">
        <v>148</v>
      </c>
      <c r="F213" s="207"/>
      <c r="G213" s="207"/>
      <c r="H213" s="160"/>
      <c r="I213" s="160"/>
      <c r="J213" s="160"/>
      <c r="K213" s="160"/>
      <c r="L213" s="160"/>
      <c r="M213" s="160"/>
      <c r="N213" s="160"/>
      <c r="O213" s="160"/>
      <c r="P213" s="160"/>
      <c r="Q213" s="160"/>
      <c r="R213" s="160"/>
      <c r="S213" s="160"/>
      <c r="T213" s="160"/>
      <c r="U213" s="160"/>
      <c r="V213" s="160"/>
      <c r="W213" s="160"/>
      <c r="X213" s="160"/>
      <c r="Y213" s="160"/>
      <c r="Z213" s="160"/>
      <c r="AA213" s="160"/>
      <c r="AB213" s="160"/>
      <c r="AC213" s="160"/>
      <c r="AD213" s="160"/>
      <c r="AE213" s="160"/>
      <c r="AF213" s="160"/>
      <c r="AG213" s="160"/>
      <c r="AH213" s="160"/>
      <c r="AI213" s="160"/>
      <c r="AJ213" s="160"/>
      <c r="AK213" s="160"/>
      <c r="AL213" s="160"/>
      <c r="AM213" s="160"/>
      <c r="AN213" s="160"/>
      <c r="AO213" s="160"/>
      <c r="AP213" s="160"/>
      <c r="AQ213" s="160"/>
      <c r="AR213" s="160"/>
      <c r="AS213" s="177"/>
      <c r="AT213" s="160"/>
      <c r="AU213" s="160"/>
    </row>
    <row r="214" spans="1:47" s="161" customFormat="1" ht="14.85" customHeight="1">
      <c r="A214" s="156"/>
      <c r="B214" s="157"/>
      <c r="C214" s="160"/>
      <c r="D214" s="160"/>
      <c r="E214" s="208" t="s">
        <v>149</v>
      </c>
      <c r="F214" s="209"/>
      <c r="G214" s="209"/>
      <c r="H214" s="209"/>
      <c r="I214" s="209"/>
      <c r="J214" s="209"/>
      <c r="K214" s="209"/>
      <c r="L214" s="209"/>
      <c r="M214" s="209"/>
      <c r="N214" s="209"/>
      <c r="O214" s="209"/>
      <c r="P214" s="209"/>
      <c r="Q214" s="210"/>
      <c r="R214" s="209"/>
      <c r="S214" s="209"/>
      <c r="T214" s="209" t="s">
        <v>150</v>
      </c>
      <c r="U214" s="209"/>
      <c r="V214" s="209"/>
      <c r="W214" s="209"/>
      <c r="X214" s="209"/>
      <c r="Y214" s="209"/>
      <c r="Z214" s="209"/>
      <c r="AA214" s="209"/>
      <c r="AB214" s="209"/>
      <c r="AC214" s="209"/>
      <c r="AD214" s="209"/>
      <c r="AE214" s="209"/>
      <c r="AF214" s="209"/>
      <c r="AG214" s="210"/>
      <c r="AH214" s="160"/>
      <c r="AI214" s="160"/>
      <c r="AJ214" s="160"/>
      <c r="AK214" s="160"/>
      <c r="AL214" s="160"/>
      <c r="AM214" s="160"/>
      <c r="AN214" s="160"/>
      <c r="AO214" s="160"/>
      <c r="AP214" s="160"/>
      <c r="AQ214" s="160"/>
      <c r="AR214" s="160"/>
      <c r="AS214" s="177"/>
      <c r="AT214" s="160"/>
      <c r="AU214" s="160"/>
    </row>
    <row r="215" spans="1:47" s="161" customFormat="1" ht="14.85" customHeight="1">
      <c r="A215" s="156"/>
      <c r="B215" s="157"/>
      <c r="C215" s="160"/>
      <c r="D215" s="160"/>
      <c r="E215" s="211"/>
      <c r="F215" s="160"/>
      <c r="G215" s="160"/>
      <c r="H215" s="160"/>
      <c r="I215" s="160" t="s">
        <v>151</v>
      </c>
      <c r="J215" s="160"/>
      <c r="K215" s="160"/>
      <c r="L215" s="160"/>
      <c r="M215" s="160"/>
      <c r="N215" s="160"/>
      <c r="O215" s="160"/>
      <c r="P215" s="160"/>
      <c r="Q215" s="212"/>
      <c r="R215" s="160"/>
      <c r="S215" s="160" t="s">
        <v>152</v>
      </c>
      <c r="T215" s="160"/>
      <c r="U215" s="160"/>
      <c r="V215" s="160"/>
      <c r="W215" s="160"/>
      <c r="X215" s="160"/>
      <c r="Y215" s="160"/>
      <c r="Z215" s="160"/>
      <c r="AA215" s="160"/>
      <c r="AB215" s="160"/>
      <c r="AC215" s="160"/>
      <c r="AD215" s="160"/>
      <c r="AE215" s="160"/>
      <c r="AF215" s="160"/>
      <c r="AG215" s="212"/>
      <c r="AH215" s="160"/>
      <c r="AI215" s="160"/>
      <c r="AJ215" s="160"/>
      <c r="AK215" s="160"/>
      <c r="AL215" s="160"/>
      <c r="AM215" s="160"/>
      <c r="AN215" s="160"/>
      <c r="AO215" s="160"/>
      <c r="AP215" s="160"/>
      <c r="AQ215" s="160"/>
      <c r="AR215" s="160"/>
      <c r="AS215" s="177"/>
      <c r="AT215" s="160"/>
      <c r="AU215" s="160"/>
    </row>
    <row r="216" spans="1:47" s="161" customFormat="1" ht="14.85" customHeight="1">
      <c r="A216" s="156"/>
      <c r="B216" s="157"/>
      <c r="C216" s="160"/>
      <c r="D216" s="160"/>
      <c r="E216" s="211"/>
      <c r="F216" s="160"/>
      <c r="G216" s="160"/>
      <c r="H216" s="160"/>
      <c r="I216" s="160" t="s">
        <v>153</v>
      </c>
      <c r="J216" s="160"/>
      <c r="K216" s="160"/>
      <c r="L216" s="160"/>
      <c r="M216" s="160"/>
      <c r="N216" s="160"/>
      <c r="O216" s="160"/>
      <c r="P216" s="160"/>
      <c r="Q216" s="212"/>
      <c r="R216" s="160"/>
      <c r="S216" s="160" t="s">
        <v>154</v>
      </c>
      <c r="T216" s="160"/>
      <c r="U216" s="160"/>
      <c r="V216" s="160"/>
      <c r="W216" s="160"/>
      <c r="X216" s="160"/>
      <c r="Y216" s="160"/>
      <c r="Z216" s="160"/>
      <c r="AA216" s="160"/>
      <c r="AB216" s="160"/>
      <c r="AC216" s="160"/>
      <c r="AD216" s="160"/>
      <c r="AE216" s="160"/>
      <c r="AF216" s="160"/>
      <c r="AG216" s="212"/>
      <c r="AH216" s="160"/>
      <c r="AI216" s="160"/>
      <c r="AJ216" s="160"/>
      <c r="AK216" s="160"/>
      <c r="AL216" s="160"/>
      <c r="AM216" s="160"/>
      <c r="AN216" s="160"/>
      <c r="AO216" s="160"/>
      <c r="AP216" s="160"/>
      <c r="AQ216" s="160"/>
      <c r="AR216" s="160"/>
      <c r="AS216" s="177"/>
      <c r="AT216" s="160"/>
      <c r="AU216" s="160"/>
    </row>
    <row r="217" spans="1:47" s="161" customFormat="1" ht="14.85" customHeight="1">
      <c r="A217" s="156"/>
      <c r="B217" s="157"/>
      <c r="C217" s="160"/>
      <c r="D217" s="160"/>
      <c r="E217" s="211"/>
      <c r="F217" s="160"/>
      <c r="G217" s="160"/>
      <c r="H217" s="160"/>
      <c r="I217" s="160" t="s">
        <v>155</v>
      </c>
      <c r="J217" s="160"/>
      <c r="K217" s="160"/>
      <c r="L217" s="160"/>
      <c r="M217" s="160"/>
      <c r="N217" s="160"/>
      <c r="O217" s="160"/>
      <c r="P217" s="160"/>
      <c r="Q217" s="212"/>
      <c r="R217" s="160"/>
      <c r="S217" s="160" t="s">
        <v>156</v>
      </c>
      <c r="T217" s="160"/>
      <c r="U217" s="160"/>
      <c r="V217" s="160"/>
      <c r="W217" s="160"/>
      <c r="X217" s="160"/>
      <c r="Y217" s="160"/>
      <c r="Z217" s="160"/>
      <c r="AA217" s="160"/>
      <c r="AB217" s="160"/>
      <c r="AC217" s="160"/>
      <c r="AD217" s="160"/>
      <c r="AE217" s="160"/>
      <c r="AF217" s="160"/>
      <c r="AG217" s="212"/>
      <c r="AH217" s="160"/>
      <c r="AI217" s="160"/>
      <c r="AJ217" s="160"/>
      <c r="AK217" s="160"/>
      <c r="AL217" s="160"/>
      <c r="AM217" s="160"/>
      <c r="AN217" s="160"/>
      <c r="AO217" s="160"/>
      <c r="AP217" s="160"/>
      <c r="AQ217" s="160"/>
      <c r="AR217" s="160"/>
      <c r="AS217" s="177"/>
      <c r="AT217" s="160"/>
      <c r="AU217" s="160"/>
    </row>
    <row r="218" spans="1:47" s="161" customFormat="1" ht="14.85" customHeight="1">
      <c r="A218" s="156"/>
      <c r="B218" s="157"/>
      <c r="C218" s="160"/>
      <c r="D218" s="160"/>
      <c r="E218" s="213"/>
      <c r="F218" s="214"/>
      <c r="G218" s="214"/>
      <c r="H218" s="214"/>
      <c r="I218" s="214" t="s">
        <v>157</v>
      </c>
      <c r="J218" s="214"/>
      <c r="K218" s="214"/>
      <c r="L218" s="214"/>
      <c r="M218" s="214"/>
      <c r="N218" s="214"/>
      <c r="O218" s="214"/>
      <c r="P218" s="214"/>
      <c r="Q218" s="215"/>
      <c r="R218" s="214"/>
      <c r="S218" s="214" t="s">
        <v>158</v>
      </c>
      <c r="T218" s="214"/>
      <c r="U218" s="214"/>
      <c r="V218" s="214"/>
      <c r="W218" s="214"/>
      <c r="X218" s="214"/>
      <c r="Y218" s="214"/>
      <c r="Z218" s="214"/>
      <c r="AA218" s="214"/>
      <c r="AB218" s="214"/>
      <c r="AC218" s="214"/>
      <c r="AD218" s="214"/>
      <c r="AE218" s="214"/>
      <c r="AF218" s="214"/>
      <c r="AG218" s="215"/>
      <c r="AH218" s="160"/>
      <c r="AI218" s="160"/>
      <c r="AJ218" s="160"/>
      <c r="AK218" s="160"/>
      <c r="AL218" s="160"/>
      <c r="AM218" s="160"/>
      <c r="AN218" s="160"/>
      <c r="AO218" s="160"/>
      <c r="AP218" s="160"/>
      <c r="AQ218" s="160"/>
      <c r="AR218" s="160"/>
      <c r="AS218" s="177"/>
      <c r="AT218" s="160"/>
      <c r="AU218" s="160"/>
    </row>
    <row r="219" spans="1:47" s="161" customFormat="1" ht="14.85" customHeight="1">
      <c r="A219" s="156"/>
      <c r="B219" s="157"/>
      <c r="C219" s="160"/>
      <c r="D219" s="160" t="s">
        <v>159</v>
      </c>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c r="AA219" s="160"/>
      <c r="AB219" s="160"/>
      <c r="AC219" s="160"/>
      <c r="AD219" s="160"/>
      <c r="AE219" s="160"/>
      <c r="AF219" s="160"/>
      <c r="AG219" s="160"/>
      <c r="AH219" s="160"/>
      <c r="AI219" s="160"/>
      <c r="AJ219" s="160"/>
      <c r="AK219" s="160"/>
      <c r="AL219" s="160"/>
      <c r="AM219" s="160"/>
      <c r="AN219" s="160"/>
      <c r="AO219" s="160"/>
      <c r="AP219" s="160"/>
      <c r="AQ219" s="160"/>
      <c r="AR219" s="160"/>
      <c r="AS219" s="177"/>
      <c r="AT219" s="160"/>
      <c r="AU219" s="160"/>
    </row>
    <row r="220" spans="1:47" ht="8.4" customHeight="1">
      <c r="A220" s="140"/>
      <c r="B220" s="120"/>
      <c r="C220" s="121"/>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c r="AA220" s="122"/>
      <c r="AB220" s="122"/>
      <c r="AC220" s="122"/>
      <c r="AD220" s="122"/>
      <c r="AE220" s="122"/>
      <c r="AF220" s="122"/>
      <c r="AG220" s="122"/>
      <c r="AH220" s="122"/>
      <c r="AI220" s="122"/>
      <c r="AJ220" s="122"/>
      <c r="AK220" s="122"/>
      <c r="AL220" s="122"/>
      <c r="AM220" s="122"/>
      <c r="AN220" s="122"/>
      <c r="AO220" s="122"/>
      <c r="AP220" s="122"/>
      <c r="AQ220" s="122"/>
      <c r="AR220" s="122"/>
      <c r="AS220" s="123"/>
      <c r="AT220" s="116"/>
      <c r="AU220" s="82"/>
    </row>
    <row r="221" spans="1:47" ht="14.1" customHeight="1">
      <c r="A221" s="82"/>
      <c r="B221" s="82"/>
      <c r="C221" s="82"/>
      <c r="D221" s="82"/>
      <c r="E221" s="82"/>
      <c r="F221" s="82"/>
      <c r="G221" s="82"/>
      <c r="H221" s="82"/>
      <c r="I221" s="82"/>
      <c r="J221" s="82"/>
      <c r="K221" s="82"/>
      <c r="L221" s="82"/>
      <c r="M221" s="82"/>
      <c r="N221" s="82"/>
      <c r="O221" s="82"/>
      <c r="P221" s="82"/>
      <c r="Q221" s="82"/>
      <c r="R221" s="82"/>
      <c r="S221" s="82"/>
      <c r="T221" s="82"/>
      <c r="U221" s="82"/>
      <c r="V221" s="82"/>
      <c r="W221" s="82"/>
      <c r="X221" s="82"/>
      <c r="Y221" s="82"/>
      <c r="Z221" s="82"/>
      <c r="AA221" s="82"/>
      <c r="AB221" s="82"/>
      <c r="AC221" s="82"/>
      <c r="AD221" s="82"/>
      <c r="AE221" s="82"/>
      <c r="AF221" s="82"/>
      <c r="AG221" s="82"/>
      <c r="AH221" s="82"/>
      <c r="AI221" s="82"/>
      <c r="AJ221" s="82"/>
      <c r="AK221" s="82"/>
      <c r="AL221" s="82"/>
      <c r="AM221" s="82"/>
      <c r="AN221" s="82"/>
      <c r="AO221" s="82"/>
      <c r="AP221" s="82"/>
      <c r="AQ221" s="82"/>
      <c r="AR221" s="82"/>
      <c r="AS221" s="82"/>
      <c r="AT221" s="82"/>
    </row>
  </sheetData>
  <sheetProtection algorithmName="SHA-512" hashValue="fBEpq4FJJVJYS2hEh74G7G717i+UQEKVTKAgJyzFy4nLcBfikWe9/Ahm6PwS3iHMK2fgvdwhtwFviPK/J2q11w==" saltValue="oqkSjRpwxZa/DHYXleS3/w==" spinCount="100000" sheet="1" objects="1" scenarios="1"/>
  <mergeCells count="31">
    <mergeCell ref="D207:I207"/>
    <mergeCell ref="K207:P207"/>
    <mergeCell ref="R207:W207"/>
    <mergeCell ref="C26:AH26"/>
    <mergeCell ref="C19:H19"/>
    <mergeCell ref="C43:H43"/>
    <mergeCell ref="AA179:AG179"/>
    <mergeCell ref="E175:AB175"/>
    <mergeCell ref="N31:AC31"/>
    <mergeCell ref="C38:H38"/>
    <mergeCell ref="L38:Y38"/>
    <mergeCell ref="D41:AH41"/>
    <mergeCell ref="C49:H49"/>
    <mergeCell ref="J49:O49"/>
    <mergeCell ref="Q49:V49"/>
    <mergeCell ref="X49:AC49"/>
    <mergeCell ref="L179:S179"/>
    <mergeCell ref="AE49:AJ49"/>
    <mergeCell ref="C53:H53"/>
    <mergeCell ref="Q58:AE58"/>
    <mergeCell ref="C72:H72"/>
    <mergeCell ref="A3:AT3"/>
    <mergeCell ref="AL6:AQ6"/>
    <mergeCell ref="B8:AS11"/>
    <mergeCell ref="W15:AR15"/>
    <mergeCell ref="W16:AR16"/>
    <mergeCell ref="C6:H6"/>
    <mergeCell ref="J6:O6"/>
    <mergeCell ref="Q6:V6"/>
    <mergeCell ref="X6:AC6"/>
    <mergeCell ref="AE6:AJ6"/>
  </mergeCells>
  <phoneticPr fontId="17"/>
  <hyperlinks>
    <hyperlink ref="W17" r:id="rId1" xr:uid="{30C1704C-3B23-483A-9361-FAF3E5724BDD}"/>
    <hyperlink ref="C26" r:id="rId2" display="https://manabipocket.ed-cl.com/index.php/download_file/view/416/" xr:uid="{1819C791-B8F9-4A4A-BCD2-CB92A814918A}"/>
    <hyperlink ref="Q58" r:id="rId3" xr:uid="{B9D9CB86-7A49-4CBB-8DF8-B9804DF659F5}"/>
    <hyperlink ref="AD184" r:id="rId4" xr:uid="{FF5B29BE-27B5-4BAD-85B4-BCB5F56C875E}"/>
    <hyperlink ref="L179" r:id="rId5" xr:uid="{8009317F-4B88-4D4C-AF3A-BE584FDA4AD1}"/>
    <hyperlink ref="AA179" r:id="rId6" xr:uid="{ACEBC206-D9B3-419C-A3D7-B7069162DECF}"/>
    <hyperlink ref="N31" r:id="rId7" xr:uid="{E890E2A8-74E9-4671-920C-2330F1C804FD}"/>
    <hyperlink ref="D41" r:id="rId8" xr:uid="{02F0E278-0759-4889-BCCA-1E4A2315BCAF}"/>
    <hyperlink ref="E175:AB175" r:id="rId9" display="https://www.eevideo.net/m-pocket/menseki-gaxtukou-muryou-service.pdf" xr:uid="{5FBB6065-6006-4F6B-BFEB-46495BB07F0C}"/>
    <hyperlink ref="W15" r:id="rId10" display="https://manabipocket.ed-cl.com/index.php/download_file/view/345/" xr:uid="{3ACFD3C9-6484-4839-96B6-2824490180B4}"/>
    <hyperlink ref="W16" r:id="rId11" display="https://manabipocket.ed-cl.com/index.php/download_file/view/451/" xr:uid="{C11C3ABD-532E-4BDE-A8C4-63E590170B39}"/>
    <hyperlink ref="J20" r:id="rId12" display="https://manabipocket.ed-cl.com/index.php/download_file/view/1348/" xr:uid="{072CC63A-0F63-4909-AF49-04C59E978FA8}"/>
    <hyperlink ref="J20:AE20" r:id="rId13" display="https://manabipocket.ed-cl.com/wp/wp-content/uploads/2024/02/giga_manapoke_overview.pdf" xr:uid="{1C91B184-51EE-49A6-B906-B0439266B5DC}"/>
    <hyperlink ref="AF195" r:id="rId14" xr:uid="{52E4F6F9-2985-46C7-A0EB-53A27A1D6E6D}"/>
    <hyperlink ref="O154" r:id="rId15" xr:uid="{9FB0CBB8-7A53-4E2A-8517-57F506B4E2AD}"/>
    <hyperlink ref="Z199" r:id="rId16" xr:uid="{6DF8A4CF-0202-403F-AFDE-BBBA576C3FB9}"/>
    <hyperlink ref="W15:AR15" r:id="rId17" display="https://www.ntt.com/content/dam/nttcom/hq/jp/about-us/disclosure/tariff/pdf/c393.pdf" xr:uid="{2F337E31-4965-4347-8630-29DCECB1445D}"/>
    <hyperlink ref="W204" r:id="rId18" xr:uid="{3618BAC4-5FB7-4489-A370-13C5186FC496}"/>
    <hyperlink ref="Q139:AR139" r:id="rId19" display="https://manabipocket.ed-cl.com/wp/wp-content/uploads/2025/02/manapokeSchool_merger.pdf" xr:uid="{633778FA-2CB1-4DD7-A532-F6068BB98D45}"/>
    <hyperlink ref="V190" r:id="rId20" xr:uid="{FFC99F8E-563A-4D3F-8409-A01322A4DF6D}"/>
    <hyperlink ref="O191" r:id="rId21" xr:uid="{CE03B9DA-8357-42FC-88CC-A9B7D83B8908}"/>
  </hyperlinks>
  <pageMargins left="0.31496062992125984" right="0.19685039370078741" top="0.98425196850393704" bottom="0.78740157480314965" header="0.51181102362204722" footer="0.51181102362204722"/>
  <pageSetup paperSize="9" scale="76" fitToHeight="0" orientation="portrait" horizontalDpi="300" verticalDpi="300" r:id="rId22"/>
  <headerFooter alignWithMargins="0">
    <oddFooter>&amp;C&amp;P/&amp;N</oddFooter>
  </headerFooter>
  <rowBreaks count="3" manualBreakCount="3">
    <brk id="60" max="45" man="1"/>
    <brk id="127" max="45" man="1"/>
    <brk id="199" max="45" man="1"/>
  </rowBreaks>
  <drawing r:id="rId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091EC-1949-4580-B564-7A64DE54F580}">
  <sheetPr>
    <tabColor theme="4" tint="-0.499984740745262"/>
  </sheetPr>
  <dimension ref="B2:BA622"/>
  <sheetViews>
    <sheetView showGridLines="0" zoomScaleNormal="100" zoomScaleSheetLayoutView="100" workbookViewId="0">
      <pane ySplit="2" topLeftCell="A3" activePane="bottomLeft" state="frozen"/>
      <selection activeCell="AU22" sqref="AU22"/>
      <selection pane="bottomLeft" activeCell="A4" sqref="A4"/>
    </sheetView>
  </sheetViews>
  <sheetFormatPr defaultColWidth="8.59765625" defaultRowHeight="15"/>
  <cols>
    <col min="1" max="1" width="1.09765625" style="222" customWidth="1"/>
    <col min="2" max="2" width="3.59765625" style="221" customWidth="1"/>
    <col min="3" max="4" width="2.5" style="221" customWidth="1"/>
    <col min="5" max="37" width="2.5" style="222" customWidth="1"/>
    <col min="38" max="38" width="1.5" style="222" customWidth="1"/>
    <col min="39" max="73" width="2.5" style="222" customWidth="1"/>
    <col min="74" max="74" width="2.59765625" style="222" customWidth="1"/>
    <col min="75" max="16384" width="8.59765625" style="222"/>
  </cols>
  <sheetData>
    <row r="2" spans="2:53" ht="18.600000000000001">
      <c r="B2" s="220" t="s">
        <v>160</v>
      </c>
      <c r="M2" s="342" t="s">
        <v>161</v>
      </c>
      <c r="N2" s="342"/>
      <c r="O2" s="342"/>
      <c r="P2" s="342"/>
      <c r="Q2" s="342"/>
      <c r="R2" s="342"/>
      <c r="S2" s="342"/>
      <c r="T2" s="342"/>
      <c r="U2" s="342"/>
      <c r="V2" s="342"/>
      <c r="Z2" s="342" t="s">
        <v>162</v>
      </c>
      <c r="AA2" s="342"/>
      <c r="AB2" s="342"/>
      <c r="AC2" s="342"/>
      <c r="AD2" s="342"/>
      <c r="AE2" s="342"/>
      <c r="AF2" s="342"/>
      <c r="AG2" s="342"/>
      <c r="AH2" s="342"/>
      <c r="AI2" s="342"/>
      <c r="AN2" s="342" t="s">
        <v>163</v>
      </c>
      <c r="AO2" s="342"/>
      <c r="AP2" s="342"/>
      <c r="AQ2" s="342"/>
      <c r="AR2" s="342"/>
      <c r="AS2" s="342"/>
      <c r="AT2" s="342"/>
      <c r="AU2" s="342"/>
      <c r="AV2" s="342"/>
      <c r="AW2" s="342"/>
      <c r="AX2" s="342"/>
      <c r="AY2" s="342"/>
      <c r="AZ2" s="342"/>
      <c r="BA2" s="342"/>
    </row>
    <row r="4" spans="2:53">
      <c r="B4" s="223" t="s">
        <v>164</v>
      </c>
      <c r="C4" s="224"/>
      <c r="D4" s="224"/>
      <c r="E4" s="225"/>
      <c r="F4" s="225"/>
      <c r="G4" s="225"/>
      <c r="H4" s="225"/>
      <c r="I4" s="225"/>
      <c r="J4" s="225"/>
      <c r="K4" s="225"/>
      <c r="L4" s="225"/>
      <c r="M4" s="225"/>
      <c r="N4" s="225"/>
      <c r="O4" s="225"/>
      <c r="P4" s="225"/>
      <c r="Q4" s="225"/>
      <c r="R4" s="225"/>
      <c r="S4" s="225"/>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row>
    <row r="6" spans="2:53">
      <c r="B6" s="221">
        <v>1</v>
      </c>
      <c r="C6" s="221" t="s">
        <v>165</v>
      </c>
      <c r="D6" s="221" t="s">
        <v>166</v>
      </c>
    </row>
    <row r="7" spans="2:53">
      <c r="D7" s="226" t="s">
        <v>57</v>
      </c>
      <c r="E7" s="222" t="s">
        <v>167</v>
      </c>
      <c r="K7" s="222" t="s">
        <v>168</v>
      </c>
    </row>
    <row r="8" spans="2:53">
      <c r="D8" s="226" t="s">
        <v>57</v>
      </c>
      <c r="E8" s="222" t="s">
        <v>169</v>
      </c>
      <c r="K8" s="222" t="s">
        <v>170</v>
      </c>
    </row>
    <row r="9" spans="2:53">
      <c r="D9" s="222" t="s">
        <v>171</v>
      </c>
    </row>
    <row r="10" spans="2:53">
      <c r="D10" s="222" t="s">
        <v>172</v>
      </c>
    </row>
    <row r="11" spans="2:53">
      <c r="D11" s="222" t="s">
        <v>173</v>
      </c>
    </row>
    <row r="20" spans="2:14">
      <c r="B20" s="221">
        <v>2</v>
      </c>
      <c r="C20" s="221" t="s">
        <v>165</v>
      </c>
      <c r="D20" s="221" t="s">
        <v>174</v>
      </c>
    </row>
    <row r="21" spans="2:14">
      <c r="D21" s="226" t="s">
        <v>57</v>
      </c>
      <c r="E21" s="227" t="s">
        <v>175</v>
      </c>
      <c r="I21" s="222" t="s">
        <v>176</v>
      </c>
    </row>
    <row r="31" spans="2:14">
      <c r="B31" s="221">
        <f>B20+1</f>
        <v>3</v>
      </c>
      <c r="C31" s="221" t="s">
        <v>165</v>
      </c>
      <c r="D31" s="221" t="s">
        <v>177</v>
      </c>
    </row>
    <row r="32" spans="2:14">
      <c r="D32" s="226" t="s">
        <v>57</v>
      </c>
      <c r="E32" s="221" t="s">
        <v>178</v>
      </c>
      <c r="N32" s="222" t="s">
        <v>179</v>
      </c>
    </row>
    <row r="33" spans="4:14">
      <c r="D33" s="226" t="s">
        <v>57</v>
      </c>
      <c r="E33" s="221" t="s">
        <v>180</v>
      </c>
      <c r="N33" s="222" t="s">
        <v>181</v>
      </c>
    </row>
    <row r="34" spans="4:14">
      <c r="N34" s="222" t="s">
        <v>182</v>
      </c>
    </row>
    <row r="35" spans="4:14">
      <c r="N35" s="222" t="s">
        <v>183</v>
      </c>
    </row>
    <row r="36" spans="4:14">
      <c r="D36" s="226" t="s">
        <v>57</v>
      </c>
      <c r="E36" s="221" t="s">
        <v>184</v>
      </c>
      <c r="N36" s="222" t="s">
        <v>185</v>
      </c>
    </row>
    <row r="37" spans="4:14">
      <c r="D37" s="226" t="s">
        <v>57</v>
      </c>
      <c r="E37" s="221" t="s">
        <v>186</v>
      </c>
      <c r="N37" s="222" t="s">
        <v>187</v>
      </c>
    </row>
    <row r="38" spans="4:14">
      <c r="D38" s="226" t="s">
        <v>57</v>
      </c>
      <c r="E38" s="228" t="s">
        <v>188</v>
      </c>
      <c r="N38" s="222" t="s">
        <v>189</v>
      </c>
    </row>
    <row r="61" spans="2:15">
      <c r="B61" s="221">
        <f>B31+1</f>
        <v>4</v>
      </c>
      <c r="C61" s="221" t="s">
        <v>165</v>
      </c>
      <c r="D61" s="221" t="s">
        <v>190</v>
      </c>
    </row>
    <row r="62" spans="2:15">
      <c r="D62" s="226" t="s">
        <v>57</v>
      </c>
      <c r="E62" s="222" t="s">
        <v>191</v>
      </c>
      <c r="O62" s="222" t="s">
        <v>192</v>
      </c>
    </row>
    <row r="70" spans="2:9">
      <c r="B70" s="221">
        <f>B61+1</f>
        <v>5</v>
      </c>
      <c r="C70" s="221" t="s">
        <v>165</v>
      </c>
      <c r="D70" s="221" t="s">
        <v>193</v>
      </c>
    </row>
    <row r="71" spans="2:9">
      <c r="D71" s="222" t="s">
        <v>194</v>
      </c>
    </row>
    <row r="72" spans="2:9">
      <c r="D72" s="222" t="s">
        <v>195</v>
      </c>
    </row>
    <row r="73" spans="2:9">
      <c r="D73" s="226" t="s">
        <v>57</v>
      </c>
      <c r="E73" s="222" t="s">
        <v>196</v>
      </c>
      <c r="I73" s="222" t="s">
        <v>197</v>
      </c>
    </row>
    <row r="74" spans="2:9">
      <c r="D74" s="226"/>
      <c r="I74" s="222" t="s">
        <v>198</v>
      </c>
    </row>
    <row r="75" spans="2:9">
      <c r="I75" s="229" t="s">
        <v>199</v>
      </c>
    </row>
    <row r="80" spans="2:9">
      <c r="B80" s="221">
        <f>B70+1</f>
        <v>6</v>
      </c>
      <c r="C80" s="221" t="s">
        <v>165</v>
      </c>
      <c r="D80" s="221" t="s">
        <v>200</v>
      </c>
    </row>
    <row r="81" spans="4:11">
      <c r="D81" s="226" t="s">
        <v>57</v>
      </c>
      <c r="E81" s="222" t="s">
        <v>201</v>
      </c>
      <c r="K81" s="222" t="s">
        <v>202</v>
      </c>
    </row>
    <row r="82" spans="4:11">
      <c r="D82" s="226" t="s">
        <v>57</v>
      </c>
      <c r="E82" s="222" t="s">
        <v>203</v>
      </c>
      <c r="K82" s="222" t="s">
        <v>204</v>
      </c>
    </row>
    <row r="83" spans="4:11">
      <c r="D83" s="226" t="s">
        <v>57</v>
      </c>
      <c r="E83" s="222" t="s">
        <v>205</v>
      </c>
      <c r="K83" s="222" t="s">
        <v>206</v>
      </c>
    </row>
    <row r="101" spans="2:37">
      <c r="B101" s="221">
        <f>B80+1</f>
        <v>7</v>
      </c>
      <c r="C101" s="221" t="s">
        <v>165</v>
      </c>
      <c r="D101" s="221" t="s">
        <v>207</v>
      </c>
    </row>
    <row r="102" spans="2:37">
      <c r="D102" s="221" t="s">
        <v>208</v>
      </c>
    </row>
    <row r="103" spans="2:37">
      <c r="D103" s="222" t="s">
        <v>209</v>
      </c>
    </row>
    <row r="104" spans="2:37">
      <c r="D104" s="230" t="s">
        <v>57</v>
      </c>
      <c r="E104" s="222" t="s">
        <v>210</v>
      </c>
      <c r="J104" s="222" t="s">
        <v>211</v>
      </c>
    </row>
    <row r="105" spans="2:37">
      <c r="AK105" s="221" t="s">
        <v>212</v>
      </c>
    </row>
    <row r="127" spans="37:37">
      <c r="AK127" s="221" t="s">
        <v>213</v>
      </c>
    </row>
    <row r="137" spans="2:12">
      <c r="B137" s="221">
        <f>B101+1</f>
        <v>8</v>
      </c>
      <c r="C137" s="221" t="s">
        <v>165</v>
      </c>
      <c r="D137" s="221" t="s">
        <v>214</v>
      </c>
    </row>
    <row r="138" spans="2:12">
      <c r="D138" s="222" t="s">
        <v>215</v>
      </c>
    </row>
    <row r="139" spans="2:12">
      <c r="D139" s="226" t="s">
        <v>57</v>
      </c>
      <c r="E139" s="222" t="s">
        <v>216</v>
      </c>
      <c r="L139" s="222" t="s">
        <v>217</v>
      </c>
    </row>
    <row r="140" spans="2:12">
      <c r="L140" s="222" t="s">
        <v>218</v>
      </c>
    </row>
    <row r="141" spans="2:12">
      <c r="L141" s="222" t="s">
        <v>219</v>
      </c>
    </row>
    <row r="142" spans="2:12">
      <c r="D142" s="226" t="s">
        <v>57</v>
      </c>
      <c r="E142" s="222" t="s">
        <v>220</v>
      </c>
      <c r="L142" s="222" t="s">
        <v>221</v>
      </c>
    </row>
    <row r="143" spans="2:12">
      <c r="D143" s="226" t="s">
        <v>57</v>
      </c>
      <c r="E143" s="222" t="s">
        <v>222</v>
      </c>
      <c r="L143" s="222" t="s">
        <v>223</v>
      </c>
    </row>
    <row r="144" spans="2:12">
      <c r="D144" s="226"/>
      <c r="L144" s="222" t="s">
        <v>224</v>
      </c>
    </row>
    <row r="145" spans="4:12">
      <c r="D145" s="226" t="s">
        <v>57</v>
      </c>
      <c r="E145" s="222" t="s">
        <v>225</v>
      </c>
      <c r="L145" s="222" t="s">
        <v>226</v>
      </c>
    </row>
    <row r="146" spans="4:12">
      <c r="D146" s="226"/>
      <c r="L146" s="222" t="s">
        <v>227</v>
      </c>
    </row>
    <row r="147" spans="4:12">
      <c r="D147" s="226" t="s">
        <v>57</v>
      </c>
      <c r="E147" s="222" t="s">
        <v>228</v>
      </c>
      <c r="L147" s="222" t="s">
        <v>229</v>
      </c>
    </row>
    <row r="148" spans="4:12">
      <c r="D148" s="226" t="s">
        <v>57</v>
      </c>
      <c r="E148" s="222" t="s">
        <v>230</v>
      </c>
      <c r="L148" s="222" t="s">
        <v>231</v>
      </c>
    </row>
    <row r="149" spans="4:12">
      <c r="L149" s="222" t="s">
        <v>232</v>
      </c>
    </row>
    <row r="150" spans="4:12">
      <c r="D150" s="226" t="s">
        <v>57</v>
      </c>
      <c r="E150" s="222" t="s">
        <v>233</v>
      </c>
      <c r="L150" s="222" t="s">
        <v>234</v>
      </c>
    </row>
    <row r="151" spans="4:12">
      <c r="D151" s="226" t="s">
        <v>57</v>
      </c>
      <c r="E151" s="222" t="s">
        <v>235</v>
      </c>
      <c r="L151" s="222" t="s">
        <v>236</v>
      </c>
    </row>
    <row r="152" spans="4:12">
      <c r="D152" s="222"/>
      <c r="L152" s="222" t="s">
        <v>237</v>
      </c>
    </row>
    <row r="153" spans="4:12">
      <c r="D153" s="226" t="s">
        <v>57</v>
      </c>
      <c r="E153" s="222" t="s">
        <v>238</v>
      </c>
      <c r="L153" s="222" t="s">
        <v>239</v>
      </c>
    </row>
    <row r="154" spans="4:12">
      <c r="D154" s="222"/>
      <c r="L154" s="222" t="s">
        <v>237</v>
      </c>
    </row>
    <row r="155" spans="4:12">
      <c r="D155" s="226" t="s">
        <v>57</v>
      </c>
      <c r="E155" s="222" t="s">
        <v>240</v>
      </c>
      <c r="L155" s="222" t="s">
        <v>241</v>
      </c>
    </row>
    <row r="173" spans="2:11">
      <c r="B173" s="221">
        <f>B137+1</f>
        <v>9</v>
      </c>
      <c r="C173" s="221" t="s">
        <v>165</v>
      </c>
      <c r="D173" s="221" t="s">
        <v>242</v>
      </c>
    </row>
    <row r="174" spans="2:11">
      <c r="D174" s="226" t="s">
        <v>57</v>
      </c>
      <c r="E174" s="222" t="s">
        <v>220</v>
      </c>
      <c r="J174" s="231" t="s">
        <v>243</v>
      </c>
      <c r="K174" s="231"/>
    </row>
    <row r="175" spans="2:11">
      <c r="D175" s="226" t="s">
        <v>57</v>
      </c>
      <c r="E175" s="222" t="s">
        <v>244</v>
      </c>
      <c r="J175" s="231" t="s">
        <v>245</v>
      </c>
      <c r="K175" s="231"/>
    </row>
    <row r="176" spans="2:11">
      <c r="D176" s="226" t="s">
        <v>57</v>
      </c>
      <c r="E176" s="222" t="s">
        <v>233</v>
      </c>
      <c r="J176" s="222" t="s">
        <v>246</v>
      </c>
    </row>
    <row r="177" spans="2:29">
      <c r="D177" s="226" t="s">
        <v>57</v>
      </c>
      <c r="E177" s="222" t="s">
        <v>238</v>
      </c>
      <c r="J177" s="222" t="s">
        <v>239</v>
      </c>
    </row>
    <row r="178" spans="2:29">
      <c r="D178" s="222"/>
      <c r="J178" s="222" t="s">
        <v>237</v>
      </c>
    </row>
    <row r="189" spans="2:29" ht="15" customHeight="1">
      <c r="B189" s="232">
        <f>B173+1</f>
        <v>10</v>
      </c>
      <c r="C189" s="221" t="s">
        <v>165</v>
      </c>
      <c r="D189" s="221" t="s">
        <v>247</v>
      </c>
    </row>
    <row r="190" spans="2:29" ht="15" customHeight="1">
      <c r="D190" s="222" t="s">
        <v>248</v>
      </c>
    </row>
    <row r="191" spans="2:29" ht="15" customHeight="1">
      <c r="D191" s="216" t="s">
        <v>249</v>
      </c>
      <c r="F191" s="147"/>
      <c r="G191" s="147"/>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row>
    <row r="192" spans="2:29" ht="15" customHeight="1">
      <c r="D192" s="226" t="s">
        <v>57</v>
      </c>
      <c r="E192" s="222" t="s">
        <v>216</v>
      </c>
      <c r="I192" s="147"/>
      <c r="J192" s="222" t="s">
        <v>250</v>
      </c>
      <c r="L192" s="147"/>
      <c r="M192" s="147"/>
      <c r="N192" s="147"/>
      <c r="O192" s="147"/>
      <c r="P192" s="147"/>
      <c r="Q192" s="147"/>
      <c r="R192" s="147"/>
      <c r="S192" s="147"/>
      <c r="T192" s="147"/>
      <c r="U192" s="147"/>
      <c r="V192" s="147"/>
      <c r="W192" s="147"/>
      <c r="X192" s="147"/>
      <c r="Y192" s="147"/>
      <c r="Z192" s="147"/>
      <c r="AA192" s="147"/>
      <c r="AB192" s="147"/>
      <c r="AC192" s="147"/>
    </row>
    <row r="193" spans="2:29" ht="15" customHeight="1">
      <c r="D193" s="147"/>
      <c r="F193" s="147"/>
      <c r="G193" s="147"/>
      <c r="H193" s="147"/>
      <c r="I193" s="147"/>
      <c r="J193" s="222" t="s">
        <v>251</v>
      </c>
      <c r="L193" s="147"/>
      <c r="M193" s="147"/>
      <c r="N193" s="147"/>
      <c r="O193" s="147"/>
      <c r="P193" s="147"/>
      <c r="Q193" s="147"/>
      <c r="R193" s="147"/>
      <c r="S193" s="147"/>
      <c r="T193" s="147"/>
      <c r="U193" s="147"/>
      <c r="V193" s="147"/>
      <c r="W193" s="147"/>
      <c r="X193" s="147"/>
      <c r="Y193" s="147"/>
      <c r="Z193" s="147"/>
      <c r="AA193" s="147"/>
      <c r="AB193" s="147"/>
      <c r="AC193" s="147"/>
    </row>
    <row r="194" spans="2:29" ht="15" customHeight="1">
      <c r="D194" s="147"/>
      <c r="F194" s="147"/>
      <c r="G194" s="147"/>
      <c r="H194" s="147"/>
      <c r="I194" s="147"/>
      <c r="J194" s="222" t="s">
        <v>252</v>
      </c>
      <c r="L194" s="147"/>
      <c r="M194" s="147"/>
      <c r="N194" s="147"/>
      <c r="O194" s="147"/>
      <c r="P194" s="147"/>
      <c r="Q194" s="147"/>
      <c r="R194" s="147"/>
      <c r="S194" s="147"/>
      <c r="T194" s="147"/>
      <c r="U194" s="147"/>
      <c r="V194" s="147"/>
      <c r="W194" s="147"/>
      <c r="X194" s="147"/>
      <c r="Y194" s="147"/>
      <c r="Z194" s="147"/>
      <c r="AA194" s="147"/>
      <c r="AB194" s="147"/>
      <c r="AC194" s="147"/>
    </row>
    <row r="195" spans="2:29" ht="15" customHeight="1">
      <c r="B195" s="232"/>
      <c r="D195" s="233" t="s">
        <v>253</v>
      </c>
      <c r="E195" s="222" t="s">
        <v>254</v>
      </c>
    </row>
    <row r="196" spans="2:29" ht="15" customHeight="1">
      <c r="B196" s="232"/>
      <c r="D196" s="234"/>
      <c r="E196" s="226" t="s">
        <v>57</v>
      </c>
      <c r="F196" s="222" t="s">
        <v>255</v>
      </c>
    </row>
    <row r="197" spans="2:29" ht="15" customHeight="1">
      <c r="B197" s="232"/>
      <c r="D197" s="234"/>
      <c r="E197" s="226" t="s">
        <v>57</v>
      </c>
      <c r="F197" s="222" t="s">
        <v>256</v>
      </c>
    </row>
    <row r="198" spans="2:29" ht="15" customHeight="1"/>
    <row r="199" spans="2:29" ht="15" customHeight="1"/>
    <row r="202" spans="2:29">
      <c r="B202" s="232">
        <f>B189+1</f>
        <v>11</v>
      </c>
      <c r="C202" s="221" t="s">
        <v>165</v>
      </c>
      <c r="D202" s="221" t="s">
        <v>257</v>
      </c>
    </row>
    <row r="203" spans="2:29">
      <c r="D203" s="226" t="s">
        <v>57</v>
      </c>
      <c r="E203" s="222" t="s">
        <v>216</v>
      </c>
      <c r="L203" s="222" t="s">
        <v>258</v>
      </c>
    </row>
    <row r="204" spans="2:29">
      <c r="L204" s="222" t="s">
        <v>259</v>
      </c>
    </row>
    <row r="205" spans="2:29">
      <c r="D205" s="226" t="s">
        <v>57</v>
      </c>
      <c r="E205" s="222" t="s">
        <v>260</v>
      </c>
      <c r="L205" s="222" t="s">
        <v>261</v>
      </c>
    </row>
    <row r="206" spans="2:29">
      <c r="D206" s="226"/>
      <c r="L206" s="222" t="s">
        <v>262</v>
      </c>
    </row>
    <row r="207" spans="2:29">
      <c r="D207" s="226" t="s">
        <v>57</v>
      </c>
      <c r="E207" s="222" t="s">
        <v>225</v>
      </c>
      <c r="L207" s="222" t="s">
        <v>263</v>
      </c>
    </row>
    <row r="208" spans="2:29">
      <c r="D208" s="226" t="s">
        <v>57</v>
      </c>
      <c r="E208" s="222" t="s">
        <v>228</v>
      </c>
      <c r="L208" s="222" t="s">
        <v>264</v>
      </c>
    </row>
    <row r="209" spans="2:12">
      <c r="D209" s="226" t="s">
        <v>57</v>
      </c>
      <c r="E209" s="222" t="s">
        <v>265</v>
      </c>
      <c r="L209" s="222" t="s">
        <v>266</v>
      </c>
    </row>
    <row r="210" spans="2:12">
      <c r="L210" s="222" t="s">
        <v>267</v>
      </c>
    </row>
    <row r="211" spans="2:12">
      <c r="D211" s="226" t="s">
        <v>57</v>
      </c>
      <c r="E211" s="222" t="s">
        <v>233</v>
      </c>
      <c r="L211" s="222" t="s">
        <v>268</v>
      </c>
    </row>
    <row r="212" spans="2:12">
      <c r="D212" s="226" t="s">
        <v>57</v>
      </c>
      <c r="E212" s="222" t="s">
        <v>235</v>
      </c>
      <c r="L212" s="222" t="s">
        <v>269</v>
      </c>
    </row>
    <row r="213" spans="2:12">
      <c r="D213" s="222"/>
      <c r="L213" s="222" t="s">
        <v>237</v>
      </c>
    </row>
    <row r="214" spans="2:12">
      <c r="D214" s="226" t="s">
        <v>57</v>
      </c>
      <c r="E214" s="222" t="s">
        <v>270</v>
      </c>
      <c r="L214" s="222" t="s">
        <v>239</v>
      </c>
    </row>
    <row r="215" spans="2:12">
      <c r="D215" s="222"/>
      <c r="L215" s="222" t="s">
        <v>237</v>
      </c>
    </row>
    <row r="221" spans="2:12">
      <c r="B221" s="232">
        <f>B202+1</f>
        <v>12</v>
      </c>
      <c r="C221" s="221" t="s">
        <v>165</v>
      </c>
      <c r="D221" s="221" t="s">
        <v>271</v>
      </c>
    </row>
    <row r="222" spans="2:12" ht="18">
      <c r="B222" s="232"/>
      <c r="D222" s="226" t="s">
        <v>57</v>
      </c>
      <c r="E222" s="222" t="s">
        <v>216</v>
      </c>
      <c r="I222" s="147"/>
      <c r="L222" s="222" t="s">
        <v>272</v>
      </c>
    </row>
    <row r="223" spans="2:12">
      <c r="B223" s="232"/>
      <c r="L223" s="222" t="s">
        <v>273</v>
      </c>
    </row>
    <row r="224" spans="2:12">
      <c r="B224" s="232"/>
      <c r="D224" s="226" t="s">
        <v>57</v>
      </c>
      <c r="E224" s="222" t="s">
        <v>274</v>
      </c>
      <c r="L224" s="222" t="s">
        <v>275</v>
      </c>
    </row>
    <row r="225" spans="2:12">
      <c r="B225" s="232"/>
      <c r="D225" s="226" t="s">
        <v>57</v>
      </c>
      <c r="E225" s="222" t="s">
        <v>276</v>
      </c>
      <c r="L225" s="222" t="s">
        <v>272</v>
      </c>
    </row>
    <row r="226" spans="2:12">
      <c r="B226" s="232"/>
      <c r="D226" s="226"/>
      <c r="L226" s="222" t="s">
        <v>273</v>
      </c>
    </row>
    <row r="227" spans="2:12">
      <c r="D227" s="226" t="s">
        <v>57</v>
      </c>
      <c r="E227" s="222" t="s">
        <v>260</v>
      </c>
      <c r="L227" s="222" t="s">
        <v>277</v>
      </c>
    </row>
    <row r="228" spans="2:12">
      <c r="D228" s="226"/>
      <c r="L228" s="222" t="s">
        <v>262</v>
      </c>
    </row>
    <row r="229" spans="2:12">
      <c r="D229" s="226" t="s">
        <v>57</v>
      </c>
      <c r="E229" s="222" t="s">
        <v>225</v>
      </c>
      <c r="L229" s="222" t="s">
        <v>278</v>
      </c>
    </row>
    <row r="230" spans="2:12">
      <c r="D230" s="226" t="s">
        <v>57</v>
      </c>
      <c r="E230" s="222" t="s">
        <v>228</v>
      </c>
      <c r="L230" s="222" t="s">
        <v>264</v>
      </c>
    </row>
    <row r="231" spans="2:12">
      <c r="D231" s="226" t="s">
        <v>57</v>
      </c>
      <c r="E231" s="222" t="s">
        <v>265</v>
      </c>
      <c r="L231" s="222" t="s">
        <v>266</v>
      </c>
    </row>
    <row r="232" spans="2:12">
      <c r="D232" s="226" t="s">
        <v>57</v>
      </c>
      <c r="E232" s="222" t="s">
        <v>233</v>
      </c>
      <c r="L232" s="222" t="s">
        <v>279</v>
      </c>
    </row>
    <row r="233" spans="2:12">
      <c r="D233" s="226" t="s">
        <v>57</v>
      </c>
      <c r="E233" s="222" t="s">
        <v>235</v>
      </c>
      <c r="L233" s="222" t="s">
        <v>280</v>
      </c>
    </row>
    <row r="234" spans="2:12">
      <c r="D234" s="222"/>
      <c r="L234" s="222" t="s">
        <v>237</v>
      </c>
    </row>
    <row r="235" spans="2:12">
      <c r="D235" s="226" t="s">
        <v>57</v>
      </c>
      <c r="E235" s="222" t="s">
        <v>238</v>
      </c>
      <c r="L235" s="222" t="s">
        <v>281</v>
      </c>
    </row>
    <row r="236" spans="2:12">
      <c r="D236" s="222"/>
      <c r="L236" s="222" t="s">
        <v>237</v>
      </c>
    </row>
    <row r="237" spans="2:12">
      <c r="D237" s="226" t="s">
        <v>57</v>
      </c>
      <c r="E237" s="222" t="s">
        <v>205</v>
      </c>
      <c r="L237" s="222" t="s">
        <v>282</v>
      </c>
    </row>
    <row r="238" spans="2:12">
      <c r="D238" s="226" t="s">
        <v>57</v>
      </c>
      <c r="E238" s="222" t="s">
        <v>283</v>
      </c>
      <c r="L238" s="222" t="s">
        <v>284</v>
      </c>
    </row>
    <row r="264" spans="2:12">
      <c r="B264" s="232">
        <f>B221+1</f>
        <v>13</v>
      </c>
      <c r="C264" s="221" t="s">
        <v>165</v>
      </c>
      <c r="D264" s="221" t="s">
        <v>285</v>
      </c>
    </row>
    <row r="265" spans="2:12" ht="18">
      <c r="B265" s="232"/>
      <c r="D265" s="226" t="s">
        <v>57</v>
      </c>
      <c r="E265" s="222" t="s">
        <v>216</v>
      </c>
      <c r="I265" s="147"/>
      <c r="L265" s="222" t="s">
        <v>286</v>
      </c>
    </row>
    <row r="266" spans="2:12">
      <c r="B266" s="232"/>
      <c r="L266" s="222" t="s">
        <v>287</v>
      </c>
    </row>
    <row r="267" spans="2:12">
      <c r="D267" s="226" t="s">
        <v>57</v>
      </c>
      <c r="E267" s="222" t="s">
        <v>260</v>
      </c>
      <c r="L267" s="222" t="s">
        <v>288</v>
      </c>
    </row>
    <row r="268" spans="2:12">
      <c r="D268" s="226"/>
      <c r="L268" s="222" t="s">
        <v>224</v>
      </c>
    </row>
    <row r="269" spans="2:12">
      <c r="D269" s="226" t="s">
        <v>57</v>
      </c>
      <c r="E269" s="222" t="s">
        <v>225</v>
      </c>
      <c r="L269" s="222" t="s">
        <v>289</v>
      </c>
    </row>
    <row r="270" spans="2:12">
      <c r="D270" s="226"/>
      <c r="L270" s="222" t="s">
        <v>290</v>
      </c>
    </row>
    <row r="271" spans="2:12">
      <c r="D271" s="226" t="s">
        <v>57</v>
      </c>
      <c r="E271" s="222" t="s">
        <v>228</v>
      </c>
      <c r="L271" s="222" t="s">
        <v>264</v>
      </c>
    </row>
    <row r="272" spans="2:12">
      <c r="D272" s="226" t="s">
        <v>57</v>
      </c>
      <c r="E272" s="222" t="s">
        <v>265</v>
      </c>
      <c r="L272" s="222" t="s">
        <v>266</v>
      </c>
    </row>
    <row r="273" spans="2:12">
      <c r="D273" s="226" t="s">
        <v>57</v>
      </c>
      <c r="E273" s="222" t="s">
        <v>233</v>
      </c>
      <c r="L273" s="222" t="s">
        <v>268</v>
      </c>
    </row>
    <row r="274" spans="2:12">
      <c r="D274" s="226" t="s">
        <v>57</v>
      </c>
      <c r="E274" s="222" t="s">
        <v>235</v>
      </c>
      <c r="L274" s="222" t="s">
        <v>291</v>
      </c>
    </row>
    <row r="275" spans="2:12">
      <c r="D275" s="222"/>
      <c r="L275" s="222" t="s">
        <v>237</v>
      </c>
    </row>
    <row r="276" spans="2:12">
      <c r="D276" s="226" t="s">
        <v>57</v>
      </c>
      <c r="E276" s="222" t="s">
        <v>238</v>
      </c>
      <c r="L276" s="222" t="s">
        <v>281</v>
      </c>
    </row>
    <row r="277" spans="2:12">
      <c r="D277" s="222"/>
      <c r="L277" s="222" t="s">
        <v>237</v>
      </c>
    </row>
    <row r="287" spans="2:12">
      <c r="B287" s="232">
        <f>B264+1</f>
        <v>14</v>
      </c>
      <c r="C287" s="221" t="s">
        <v>165</v>
      </c>
      <c r="D287" s="221" t="s">
        <v>292</v>
      </c>
    </row>
    <row r="288" spans="2:12">
      <c r="D288" s="222" t="s">
        <v>293</v>
      </c>
    </row>
    <row r="294" spans="2:52">
      <c r="B294" s="232">
        <f>B287+1</f>
        <v>15</v>
      </c>
      <c r="C294" s="221" t="s">
        <v>165</v>
      </c>
      <c r="D294" s="221" t="s">
        <v>294</v>
      </c>
    </row>
    <row r="295" spans="2:52">
      <c r="B295" s="232"/>
      <c r="D295" s="226" t="s">
        <v>57</v>
      </c>
      <c r="E295" s="222" t="s">
        <v>295</v>
      </c>
      <c r="M295" s="222" t="s">
        <v>296</v>
      </c>
    </row>
    <row r="302" spans="2:52" ht="16.649999999999999" customHeight="1">
      <c r="B302" s="304" t="s">
        <v>297</v>
      </c>
      <c r="C302" s="305"/>
      <c r="D302" s="305"/>
      <c r="E302" s="306"/>
      <c r="F302" s="306"/>
      <c r="G302" s="306"/>
      <c r="H302" s="306"/>
      <c r="I302" s="306"/>
      <c r="J302" s="306"/>
      <c r="K302" s="306"/>
      <c r="L302" s="306"/>
      <c r="M302" s="306"/>
      <c r="N302" s="306"/>
      <c r="O302" s="306"/>
      <c r="P302" s="306"/>
      <c r="Q302" s="306"/>
      <c r="R302" s="306"/>
      <c r="S302" s="306"/>
      <c r="T302" s="306"/>
      <c r="U302" s="306"/>
      <c r="V302" s="306"/>
      <c r="W302" s="306"/>
      <c r="X302" s="306"/>
      <c r="Y302" s="306"/>
      <c r="Z302" s="306"/>
      <c r="AA302" s="306"/>
      <c r="AB302" s="306"/>
      <c r="AC302" s="306"/>
      <c r="AD302" s="306"/>
      <c r="AE302" s="306"/>
      <c r="AF302" s="306"/>
      <c r="AG302" s="306"/>
      <c r="AH302" s="306"/>
      <c r="AI302" s="306"/>
      <c r="AJ302" s="306"/>
      <c r="AK302" s="306"/>
      <c r="AL302" s="306"/>
      <c r="AM302" s="306"/>
      <c r="AN302" s="306"/>
      <c r="AO302" s="306"/>
      <c r="AP302" s="306"/>
      <c r="AQ302" s="306"/>
      <c r="AR302" s="306"/>
      <c r="AS302" s="306"/>
      <c r="AT302" s="306"/>
      <c r="AU302" s="306"/>
      <c r="AV302" s="306"/>
      <c r="AW302" s="306"/>
      <c r="AX302" s="306"/>
      <c r="AY302" s="306"/>
      <c r="AZ302" s="306"/>
    </row>
    <row r="303" spans="2:52">
      <c r="B303" s="235"/>
    </row>
    <row r="304" spans="2:52">
      <c r="B304" s="232">
        <f>B294+1</f>
        <v>16</v>
      </c>
      <c r="C304" s="221" t="s">
        <v>165</v>
      </c>
      <c r="D304" s="221" t="s">
        <v>298</v>
      </c>
    </row>
    <row r="305" spans="2:5" ht="14.85" customHeight="1">
      <c r="B305" s="232"/>
      <c r="D305" s="222" t="s">
        <v>299</v>
      </c>
    </row>
    <row r="306" spans="2:5" ht="14.85" customHeight="1">
      <c r="B306" s="232"/>
      <c r="D306" s="222" t="s">
        <v>300</v>
      </c>
    </row>
    <row r="319" spans="2:5">
      <c r="B319" s="232">
        <f>B304 +1</f>
        <v>17</v>
      </c>
      <c r="C319" s="221" t="s">
        <v>165</v>
      </c>
      <c r="D319" s="221" t="s">
        <v>301</v>
      </c>
    </row>
    <row r="320" spans="2:5">
      <c r="B320" s="232"/>
      <c r="D320" s="226" t="s">
        <v>57</v>
      </c>
      <c r="E320" s="222" t="s">
        <v>302</v>
      </c>
    </row>
    <row r="334" spans="2:4">
      <c r="B334" s="232">
        <f>B319 +1</f>
        <v>18</v>
      </c>
      <c r="C334" s="221" t="s">
        <v>165</v>
      </c>
      <c r="D334" s="221" t="s">
        <v>303</v>
      </c>
    </row>
    <row r="355" spans="2:53">
      <c r="B355" s="223" t="s">
        <v>304</v>
      </c>
      <c r="C355" s="224"/>
      <c r="D355" s="224"/>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c r="AA355" s="225"/>
      <c r="AB355" s="225"/>
      <c r="AC355" s="225"/>
      <c r="AD355" s="225"/>
      <c r="AE355" s="225"/>
      <c r="AF355" s="225"/>
      <c r="AG355" s="225"/>
      <c r="AH355" s="225"/>
      <c r="AI355" s="225"/>
      <c r="AJ355" s="225"/>
      <c r="AK355" s="225"/>
      <c r="AL355" s="225"/>
      <c r="AM355" s="225"/>
      <c r="AN355" s="225"/>
      <c r="AO355" s="225"/>
      <c r="AP355" s="225"/>
      <c r="AQ355" s="225"/>
      <c r="AR355" s="225"/>
      <c r="AS355" s="225"/>
      <c r="AT355" s="225"/>
      <c r="AU355" s="225"/>
      <c r="AV355" s="225"/>
      <c r="AW355" s="225"/>
      <c r="AX355" s="225"/>
      <c r="AY355" s="225"/>
      <c r="AZ355" s="225"/>
      <c r="BA355" s="225"/>
    </row>
    <row r="356" spans="2:53">
      <c r="C356" s="222" t="s">
        <v>305</v>
      </c>
    </row>
    <row r="357" spans="2:53">
      <c r="C357" s="222" t="s">
        <v>172</v>
      </c>
    </row>
    <row r="359" spans="2:53">
      <c r="B359" s="232">
        <v>1</v>
      </c>
      <c r="C359" s="221" t="s">
        <v>165</v>
      </c>
      <c r="D359" s="221" t="s">
        <v>306</v>
      </c>
    </row>
    <row r="360" spans="2:53">
      <c r="B360" s="232"/>
      <c r="D360" s="226" t="s">
        <v>57</v>
      </c>
      <c r="E360" s="222" t="s">
        <v>307</v>
      </c>
      <c r="J360" s="222" t="s">
        <v>308</v>
      </c>
    </row>
    <row r="361" spans="2:53">
      <c r="D361" s="226" t="s">
        <v>57</v>
      </c>
      <c r="E361" s="222" t="s">
        <v>309</v>
      </c>
      <c r="J361" s="222" t="s">
        <v>310</v>
      </c>
    </row>
    <row r="362" spans="2:53">
      <c r="D362" s="226" t="s">
        <v>57</v>
      </c>
      <c r="E362" s="222" t="s">
        <v>311</v>
      </c>
      <c r="J362" s="222" t="s">
        <v>312</v>
      </c>
    </row>
    <row r="363" spans="2:53">
      <c r="D363" s="226" t="s">
        <v>57</v>
      </c>
      <c r="E363" s="222" t="s">
        <v>313</v>
      </c>
      <c r="J363" s="222" t="s">
        <v>314</v>
      </c>
    </row>
    <row r="364" spans="2:53">
      <c r="D364" s="226" t="s">
        <v>57</v>
      </c>
      <c r="E364" s="222" t="s">
        <v>315</v>
      </c>
      <c r="J364" s="222" t="s">
        <v>316</v>
      </c>
    </row>
    <row r="365" spans="2:53">
      <c r="D365" s="226" t="s">
        <v>57</v>
      </c>
      <c r="E365" s="222" t="s">
        <v>317</v>
      </c>
      <c r="J365" s="222" t="s">
        <v>318</v>
      </c>
    </row>
    <row r="377" spans="2:52">
      <c r="B377" s="232">
        <f>B359+1</f>
        <v>2</v>
      </c>
      <c r="C377" s="221" t="s">
        <v>165</v>
      </c>
      <c r="D377" s="221" t="s">
        <v>319</v>
      </c>
    </row>
    <row r="378" spans="2:52">
      <c r="B378" s="232"/>
      <c r="D378" s="236" t="s">
        <v>320</v>
      </c>
      <c r="E378" s="236"/>
      <c r="F378" s="236"/>
      <c r="G378" s="236"/>
      <c r="H378" s="236"/>
      <c r="I378" s="236"/>
      <c r="J378" s="236"/>
      <c r="K378" s="236"/>
      <c r="L378" s="236"/>
      <c r="M378" s="236"/>
      <c r="N378" s="236"/>
      <c r="O378" s="236"/>
      <c r="P378" s="236"/>
      <c r="Q378" s="236"/>
      <c r="R378" s="236"/>
      <c r="S378" s="236"/>
      <c r="T378" s="236"/>
      <c r="U378" s="236"/>
      <c r="V378" s="236"/>
      <c r="W378" s="236"/>
      <c r="X378" s="236"/>
      <c r="Y378" s="236"/>
      <c r="Z378" s="236"/>
      <c r="AA378" s="236"/>
      <c r="AB378" s="236"/>
      <c r="AC378" s="236"/>
      <c r="AD378" s="236"/>
      <c r="AE378" s="236"/>
      <c r="AF378" s="236"/>
      <c r="AG378" s="236"/>
      <c r="AH378" s="236"/>
      <c r="AI378" s="236"/>
      <c r="AJ378" s="236"/>
      <c r="AK378" s="236"/>
      <c r="AL378" s="236"/>
      <c r="AM378" s="236"/>
      <c r="AN378" s="236"/>
      <c r="AO378" s="236"/>
      <c r="AP378" s="236"/>
      <c r="AQ378" s="236"/>
      <c r="AR378" s="236"/>
      <c r="AS378" s="236"/>
      <c r="AT378" s="236"/>
      <c r="AU378" s="236"/>
      <c r="AV378" s="236"/>
      <c r="AW378" s="236"/>
      <c r="AX378" s="236"/>
      <c r="AY378" s="236"/>
      <c r="AZ378" s="236"/>
    </row>
    <row r="379" spans="2:52">
      <c r="B379" s="232"/>
      <c r="D379" s="237" t="s">
        <v>57</v>
      </c>
      <c r="E379" s="236" t="s">
        <v>321</v>
      </c>
      <c r="F379" s="236"/>
      <c r="G379" s="236"/>
      <c r="H379" s="236"/>
      <c r="I379" s="236"/>
      <c r="J379" s="236"/>
      <c r="K379" s="236"/>
      <c r="M379" s="236"/>
      <c r="O379" s="236"/>
      <c r="P379" s="236"/>
      <c r="Q379" s="236"/>
      <c r="R379" s="236"/>
      <c r="S379" s="236"/>
      <c r="T379" s="236"/>
      <c r="U379" s="236"/>
      <c r="V379" s="236"/>
      <c r="W379" s="236"/>
      <c r="X379" s="236"/>
      <c r="Y379" s="236"/>
      <c r="Z379" s="236"/>
      <c r="AA379" s="236"/>
      <c r="AB379" s="236"/>
      <c r="AC379" s="236"/>
      <c r="AD379" s="236"/>
      <c r="AE379" s="236"/>
      <c r="AF379" s="236"/>
      <c r="AG379" s="236"/>
      <c r="AH379" s="236"/>
      <c r="AI379" s="236"/>
      <c r="AJ379" s="236"/>
      <c r="AK379" s="236"/>
      <c r="AL379" s="236"/>
      <c r="AM379" s="236"/>
      <c r="AN379" s="236"/>
      <c r="AO379" s="236"/>
      <c r="AP379" s="236"/>
      <c r="AQ379" s="236"/>
      <c r="AR379" s="236"/>
      <c r="AS379" s="236"/>
      <c r="AT379" s="236"/>
      <c r="AU379" s="236"/>
      <c r="AV379" s="236"/>
      <c r="AW379" s="236"/>
      <c r="AX379" s="236"/>
      <c r="AY379" s="236"/>
      <c r="AZ379" s="236"/>
    </row>
    <row r="380" spans="2:52">
      <c r="B380" s="232"/>
      <c r="D380" s="237"/>
      <c r="E380" s="236" t="s">
        <v>322</v>
      </c>
      <c r="F380" s="236"/>
      <c r="G380" s="236"/>
      <c r="H380" s="236"/>
      <c r="I380" s="236"/>
      <c r="J380" s="236"/>
      <c r="K380" s="236"/>
      <c r="L380" s="236"/>
      <c r="M380" s="236"/>
      <c r="O380" s="236"/>
      <c r="P380" s="236"/>
      <c r="Q380" s="236"/>
      <c r="R380" s="236"/>
      <c r="S380" s="236"/>
      <c r="T380" s="236"/>
      <c r="U380" s="236"/>
      <c r="V380" s="236"/>
      <c r="W380" s="236"/>
      <c r="X380" s="236"/>
      <c r="Y380" s="236"/>
      <c r="Z380" s="236"/>
      <c r="AA380" s="236"/>
      <c r="AB380" s="236"/>
      <c r="AC380" s="236"/>
      <c r="AD380" s="236"/>
      <c r="AE380" s="236"/>
      <c r="AF380" s="236"/>
      <c r="AG380" s="236"/>
      <c r="AH380" s="236"/>
      <c r="AI380" s="236"/>
      <c r="AJ380" s="236"/>
      <c r="AK380" s="236"/>
      <c r="AL380" s="236"/>
      <c r="AM380" s="236"/>
      <c r="AN380" s="236"/>
      <c r="AO380" s="236"/>
      <c r="AP380" s="236"/>
      <c r="AQ380" s="236"/>
      <c r="AR380" s="236"/>
      <c r="AS380" s="236"/>
      <c r="AT380" s="236"/>
      <c r="AU380" s="236"/>
      <c r="AV380" s="236"/>
      <c r="AW380" s="236"/>
      <c r="AX380" s="236"/>
      <c r="AY380" s="236"/>
      <c r="AZ380" s="236"/>
    </row>
    <row r="381" spans="2:52">
      <c r="B381" s="232"/>
      <c r="D381" s="237"/>
      <c r="E381" s="236"/>
      <c r="F381" s="236"/>
      <c r="G381" s="343" t="s">
        <v>323</v>
      </c>
      <c r="H381" s="343"/>
      <c r="I381" s="343"/>
      <c r="J381" s="343"/>
      <c r="K381" s="343"/>
      <c r="L381" s="343"/>
      <c r="M381" s="343"/>
      <c r="N381" s="343"/>
      <c r="O381" s="343"/>
      <c r="P381" s="343"/>
      <c r="Q381" s="343"/>
      <c r="R381" s="343"/>
      <c r="S381" s="343"/>
      <c r="T381" s="343"/>
      <c r="U381" s="343"/>
      <c r="V381" s="236"/>
      <c r="W381" s="236" t="s">
        <v>324</v>
      </c>
      <c r="X381" s="236"/>
      <c r="Y381" s="236"/>
      <c r="Z381" s="236"/>
      <c r="AA381" s="236"/>
      <c r="AB381" s="236"/>
      <c r="AC381" s="236"/>
      <c r="AD381" s="236"/>
      <c r="AE381" s="236"/>
      <c r="AF381" s="236"/>
      <c r="AG381" s="236"/>
      <c r="AH381" s="236"/>
      <c r="AI381" s="236"/>
      <c r="AJ381" s="236"/>
      <c r="AK381" s="236"/>
      <c r="AL381" s="236"/>
      <c r="AM381" s="236"/>
      <c r="AN381" s="236"/>
      <c r="AO381" s="236"/>
      <c r="AP381" s="236"/>
      <c r="AQ381" s="236"/>
      <c r="AR381" s="236"/>
      <c r="AS381" s="236"/>
      <c r="AT381" s="236"/>
      <c r="AU381" s="236"/>
      <c r="AV381" s="236"/>
      <c r="AW381" s="236"/>
      <c r="AX381" s="236"/>
      <c r="AY381" s="236"/>
      <c r="AZ381" s="236"/>
    </row>
    <row r="382" spans="2:52">
      <c r="B382" s="232"/>
      <c r="D382" s="237"/>
      <c r="E382" s="236"/>
      <c r="F382" s="236"/>
      <c r="G382" s="236"/>
      <c r="H382" s="236"/>
      <c r="I382" s="236"/>
      <c r="J382" s="236"/>
      <c r="K382" s="236"/>
      <c r="L382" s="236"/>
      <c r="M382" s="236"/>
      <c r="N382" s="236"/>
      <c r="O382" s="236"/>
      <c r="P382" s="236"/>
      <c r="Q382" s="236"/>
      <c r="R382" s="236"/>
      <c r="S382" s="236"/>
      <c r="T382" s="236"/>
      <c r="U382" s="236"/>
      <c r="V382" s="236"/>
      <c r="W382" s="236" t="s">
        <v>325</v>
      </c>
      <c r="X382" s="236"/>
      <c r="Y382" s="236"/>
      <c r="Z382" s="236"/>
      <c r="AA382" s="236"/>
      <c r="AB382" s="236"/>
      <c r="AC382" s="236"/>
      <c r="AD382" s="236"/>
      <c r="AE382" s="236"/>
      <c r="AF382" s="236"/>
      <c r="AG382" s="236"/>
      <c r="AH382" s="236"/>
      <c r="AI382" s="236"/>
      <c r="AJ382" s="236"/>
      <c r="AK382" s="236"/>
      <c r="AL382" s="236"/>
      <c r="AM382" s="236"/>
      <c r="AN382" s="236"/>
      <c r="AO382" s="236"/>
      <c r="AP382" s="236"/>
      <c r="AQ382" s="236"/>
      <c r="AR382" s="236"/>
      <c r="AS382" s="236"/>
      <c r="AT382" s="236"/>
      <c r="AU382" s="236"/>
      <c r="AV382" s="236"/>
      <c r="AW382" s="236"/>
      <c r="AX382" s="236"/>
      <c r="AY382" s="236"/>
      <c r="AZ382" s="236"/>
    </row>
    <row r="383" spans="2:52">
      <c r="B383" s="232"/>
      <c r="D383" s="237"/>
      <c r="E383" s="236"/>
      <c r="F383" s="236"/>
      <c r="G383" s="343" t="s">
        <v>326</v>
      </c>
      <c r="H383" s="343"/>
      <c r="I383" s="343"/>
      <c r="J383" s="343"/>
      <c r="K383" s="343"/>
      <c r="L383" s="343"/>
      <c r="M383" s="343"/>
      <c r="N383" s="343"/>
      <c r="O383" s="343"/>
      <c r="P383" s="343"/>
      <c r="Q383" s="343"/>
      <c r="R383" s="343"/>
      <c r="S383" s="343"/>
      <c r="T383" s="343"/>
      <c r="U383" s="343"/>
      <c r="V383" s="236"/>
      <c r="W383" s="236" t="s">
        <v>327</v>
      </c>
      <c r="X383" s="236"/>
      <c r="Y383" s="236"/>
      <c r="Z383" s="236"/>
      <c r="AA383" s="236"/>
      <c r="AB383" s="236"/>
      <c r="AC383" s="236"/>
      <c r="AD383" s="236"/>
      <c r="AE383" s="236"/>
      <c r="AF383" s="236"/>
      <c r="AG383" s="236"/>
      <c r="AH383" s="236"/>
      <c r="AI383" s="236"/>
      <c r="AJ383" s="236"/>
      <c r="AK383" s="236"/>
      <c r="AL383" s="236"/>
      <c r="AM383" s="236"/>
      <c r="AN383" s="236"/>
      <c r="AO383" s="236"/>
      <c r="AP383" s="236"/>
      <c r="AQ383" s="236"/>
      <c r="AR383" s="236"/>
      <c r="AS383" s="236"/>
      <c r="AT383" s="236"/>
      <c r="AU383" s="236"/>
      <c r="AV383" s="236"/>
      <c r="AW383" s="236"/>
      <c r="AX383" s="236"/>
      <c r="AY383" s="236"/>
      <c r="AZ383" s="236"/>
    </row>
    <row r="384" spans="2:52">
      <c r="B384" s="232"/>
      <c r="D384" s="237"/>
      <c r="E384" s="236"/>
      <c r="F384" s="236"/>
      <c r="G384" s="236"/>
      <c r="H384" s="236"/>
      <c r="I384" s="236"/>
      <c r="J384" s="236"/>
      <c r="K384" s="236"/>
      <c r="L384" s="236"/>
      <c r="M384" s="236"/>
      <c r="N384" s="236"/>
      <c r="O384" s="236"/>
      <c r="P384" s="236"/>
      <c r="Q384" s="236"/>
      <c r="R384" s="236"/>
      <c r="S384" s="236"/>
      <c r="T384" s="236"/>
      <c r="U384" s="236"/>
      <c r="V384" s="236"/>
      <c r="W384" s="236" t="s">
        <v>328</v>
      </c>
      <c r="X384" s="236"/>
      <c r="Y384" s="236"/>
      <c r="Z384" s="236"/>
      <c r="AA384" s="236"/>
      <c r="AB384" s="236"/>
      <c r="AC384" s="236"/>
      <c r="AD384" s="236"/>
      <c r="AE384" s="236"/>
      <c r="AF384" s="236"/>
      <c r="AG384" s="236"/>
      <c r="AH384" s="236"/>
      <c r="AI384" s="236"/>
      <c r="AJ384" s="236"/>
      <c r="AK384" s="236"/>
      <c r="AL384" s="236"/>
      <c r="AM384" s="236"/>
      <c r="AN384" s="236"/>
      <c r="AO384" s="236"/>
      <c r="AP384" s="236"/>
      <c r="AQ384" s="236"/>
      <c r="AR384" s="236"/>
      <c r="AS384" s="236"/>
      <c r="AT384" s="236"/>
      <c r="AU384" s="236"/>
      <c r="AV384" s="236"/>
      <c r="AW384" s="236"/>
      <c r="AX384" s="236"/>
      <c r="AY384" s="236"/>
      <c r="AZ384" s="236"/>
    </row>
    <row r="385" spans="2:52">
      <c r="B385" s="232"/>
      <c r="D385" s="237"/>
      <c r="E385" s="236"/>
      <c r="F385" s="236"/>
      <c r="G385" s="236"/>
      <c r="H385" s="236"/>
      <c r="I385" s="236"/>
      <c r="J385" s="236"/>
      <c r="K385" s="236"/>
      <c r="L385" s="236"/>
      <c r="M385" s="236"/>
      <c r="N385" s="236"/>
      <c r="O385" s="236"/>
      <c r="P385" s="236"/>
      <c r="Q385" s="236"/>
      <c r="R385" s="236"/>
      <c r="S385" s="236"/>
      <c r="T385" s="236"/>
      <c r="U385" s="236"/>
      <c r="V385" s="236"/>
      <c r="W385" s="236"/>
      <c r="X385" s="236" t="s">
        <v>329</v>
      </c>
      <c r="Y385" s="236"/>
      <c r="Z385" s="236"/>
      <c r="AA385" s="236"/>
      <c r="AB385" s="236"/>
      <c r="AC385" s="236"/>
      <c r="AD385" s="236"/>
      <c r="AE385" s="236"/>
      <c r="AF385" s="236"/>
      <c r="AG385" s="236"/>
      <c r="AH385" s="236"/>
      <c r="AI385" s="236"/>
      <c r="AJ385" s="236"/>
      <c r="AK385" s="236"/>
      <c r="AL385" s="236"/>
      <c r="AM385" s="236"/>
      <c r="AN385" s="236"/>
      <c r="AO385" s="236"/>
      <c r="AP385" s="236"/>
      <c r="AQ385" s="236"/>
      <c r="AR385" s="236"/>
      <c r="AS385" s="236"/>
      <c r="AT385" s="236"/>
      <c r="AU385" s="236"/>
      <c r="AV385" s="236"/>
      <c r="AW385" s="236"/>
      <c r="AX385" s="236"/>
      <c r="AY385" s="236"/>
      <c r="AZ385" s="236"/>
    </row>
    <row r="386" spans="2:52">
      <c r="B386" s="232"/>
      <c r="D386" s="237"/>
      <c r="E386" s="236"/>
      <c r="F386" s="236"/>
      <c r="G386" s="236"/>
      <c r="H386" s="236"/>
      <c r="I386" s="236"/>
      <c r="J386" s="236"/>
      <c r="K386" s="236"/>
      <c r="L386" s="236"/>
      <c r="M386" s="236"/>
      <c r="N386" s="236"/>
      <c r="O386" s="236"/>
      <c r="P386" s="236"/>
      <c r="Q386" s="236"/>
      <c r="R386" s="236"/>
      <c r="S386" s="236"/>
      <c r="T386" s="236"/>
      <c r="U386" s="236"/>
      <c r="V386" s="236"/>
      <c r="W386" s="236" t="s">
        <v>330</v>
      </c>
      <c r="X386" s="236"/>
      <c r="Y386" s="236"/>
      <c r="Z386" s="236"/>
      <c r="AA386" s="236"/>
      <c r="AB386" s="236"/>
      <c r="AC386" s="236"/>
      <c r="AD386" s="236"/>
      <c r="AE386" s="236"/>
      <c r="AF386" s="236"/>
      <c r="AG386" s="236"/>
      <c r="AH386" s="236"/>
      <c r="AI386" s="236"/>
      <c r="AJ386" s="236"/>
      <c r="AK386" s="236"/>
      <c r="AL386" s="236"/>
      <c r="AM386" s="236"/>
      <c r="AN386" s="236"/>
      <c r="AO386" s="236"/>
      <c r="AP386" s="236"/>
      <c r="AQ386" s="236"/>
      <c r="AR386" s="236"/>
      <c r="AS386" s="236"/>
      <c r="AT386" s="236"/>
      <c r="AU386" s="236"/>
      <c r="AV386" s="236"/>
      <c r="AW386" s="236"/>
      <c r="AX386" s="236"/>
      <c r="AY386" s="236"/>
      <c r="AZ386" s="236"/>
    </row>
    <row r="387" spans="2:52">
      <c r="B387" s="232"/>
      <c r="D387" s="237"/>
      <c r="E387" s="236"/>
      <c r="F387" s="236"/>
      <c r="G387" s="343" t="s">
        <v>331</v>
      </c>
      <c r="H387" s="343"/>
      <c r="I387" s="343"/>
      <c r="J387" s="343"/>
      <c r="K387" s="343"/>
      <c r="L387" s="343"/>
      <c r="M387" s="343"/>
      <c r="N387" s="343"/>
      <c r="O387" s="343"/>
      <c r="P387" s="343"/>
      <c r="Q387" s="343"/>
      <c r="R387" s="343"/>
      <c r="S387" s="343"/>
      <c r="T387" s="343"/>
      <c r="U387" s="343"/>
      <c r="V387" s="236"/>
      <c r="W387" s="236" t="s">
        <v>332</v>
      </c>
      <c r="X387" s="236"/>
      <c r="Y387" s="236"/>
      <c r="Z387" s="236"/>
      <c r="AA387" s="236"/>
      <c r="AB387" s="236"/>
      <c r="AC387" s="236"/>
      <c r="AD387" s="236"/>
      <c r="AE387" s="236"/>
      <c r="AF387" s="236"/>
      <c r="AG387" s="236"/>
      <c r="AH387" s="236"/>
      <c r="AI387" s="236"/>
      <c r="AJ387" s="236"/>
      <c r="AK387" s="236"/>
      <c r="AL387" s="236"/>
      <c r="AM387" s="236"/>
      <c r="AN387" s="236"/>
      <c r="AO387" s="236"/>
      <c r="AP387" s="236"/>
      <c r="AQ387" s="236"/>
      <c r="AR387" s="236"/>
      <c r="AS387" s="236"/>
      <c r="AT387" s="236"/>
      <c r="AU387" s="236"/>
      <c r="AV387" s="236"/>
      <c r="AW387" s="236"/>
      <c r="AX387" s="236"/>
      <c r="AY387" s="236"/>
      <c r="AZ387" s="236"/>
    </row>
    <row r="388" spans="2:52">
      <c r="B388" s="232"/>
      <c r="D388" s="237"/>
      <c r="E388" s="236"/>
      <c r="F388" s="236"/>
      <c r="G388" s="343" t="s">
        <v>333</v>
      </c>
      <c r="H388" s="343"/>
      <c r="I388" s="343"/>
      <c r="J388" s="343"/>
      <c r="K388" s="343"/>
      <c r="L388" s="343"/>
      <c r="M388" s="343"/>
      <c r="N388" s="343"/>
      <c r="O388" s="343"/>
      <c r="P388" s="343"/>
      <c r="Q388" s="343"/>
      <c r="R388" s="343"/>
      <c r="S388" s="343"/>
      <c r="T388" s="343"/>
      <c r="U388" s="343"/>
      <c r="V388" s="236"/>
      <c r="W388" s="236" t="s">
        <v>334</v>
      </c>
      <c r="X388" s="236"/>
      <c r="Y388" s="236"/>
      <c r="Z388" s="236"/>
      <c r="AA388" s="236"/>
      <c r="AB388" s="236"/>
      <c r="AC388" s="236"/>
      <c r="AD388" s="236"/>
      <c r="AE388" s="236"/>
      <c r="AF388" s="236"/>
      <c r="AG388" s="236"/>
      <c r="AH388" s="236"/>
      <c r="AI388" s="236"/>
      <c r="AJ388" s="236"/>
      <c r="AK388" s="236"/>
      <c r="AL388" s="236"/>
      <c r="AM388" s="236"/>
      <c r="AN388" s="236"/>
      <c r="AO388" s="236"/>
      <c r="AP388" s="236"/>
      <c r="AQ388" s="236"/>
      <c r="AR388" s="236"/>
      <c r="AS388" s="236"/>
      <c r="AT388" s="236"/>
      <c r="AU388" s="236"/>
      <c r="AV388" s="236"/>
      <c r="AW388" s="236"/>
      <c r="AX388" s="236"/>
      <c r="AY388" s="236"/>
      <c r="AZ388" s="236"/>
    </row>
    <row r="389" spans="2:52">
      <c r="B389" s="232"/>
      <c r="D389" s="237"/>
      <c r="E389" s="236"/>
      <c r="F389" s="236"/>
      <c r="G389" s="343" t="s">
        <v>335</v>
      </c>
      <c r="H389" s="343"/>
      <c r="I389" s="343"/>
      <c r="J389" s="343"/>
      <c r="K389" s="343"/>
      <c r="L389" s="343"/>
      <c r="M389" s="343"/>
      <c r="N389" s="343"/>
      <c r="O389" s="343"/>
      <c r="P389" s="343"/>
      <c r="Q389" s="343"/>
      <c r="R389" s="343"/>
      <c r="S389" s="343"/>
      <c r="T389" s="343"/>
      <c r="U389" s="343"/>
      <c r="V389" s="236"/>
      <c r="W389" s="236" t="s">
        <v>336</v>
      </c>
      <c r="X389" s="236"/>
      <c r="Y389" s="236"/>
      <c r="Z389" s="236"/>
      <c r="AA389" s="236"/>
      <c r="AB389" s="236"/>
      <c r="AC389" s="236"/>
      <c r="AD389" s="236"/>
      <c r="AE389" s="236"/>
      <c r="AF389" s="236"/>
      <c r="AG389" s="236"/>
      <c r="AH389" s="236"/>
      <c r="AI389" s="236"/>
      <c r="AJ389" s="236"/>
      <c r="AK389" s="236"/>
      <c r="AL389" s="236"/>
      <c r="AM389" s="236"/>
      <c r="AN389" s="236"/>
      <c r="AO389" s="236"/>
      <c r="AP389" s="236"/>
      <c r="AQ389" s="236"/>
      <c r="AR389" s="236"/>
      <c r="AS389" s="236"/>
      <c r="AT389" s="236"/>
      <c r="AU389" s="236"/>
      <c r="AV389" s="236"/>
      <c r="AW389" s="236"/>
      <c r="AX389" s="236"/>
      <c r="AY389" s="236"/>
      <c r="AZ389" s="236"/>
    </row>
    <row r="390" spans="2:52">
      <c r="B390" s="232"/>
      <c r="D390" s="237"/>
      <c r="E390" s="236"/>
      <c r="F390" s="236"/>
      <c r="G390" s="236"/>
      <c r="H390" s="236"/>
      <c r="I390" s="236"/>
      <c r="J390" s="236"/>
      <c r="K390" s="236"/>
      <c r="L390" s="236"/>
      <c r="M390" s="236"/>
      <c r="N390" s="236"/>
      <c r="O390" s="236"/>
      <c r="P390" s="236"/>
      <c r="Q390" s="236"/>
      <c r="R390" s="236"/>
      <c r="S390" s="236"/>
      <c r="T390" s="236"/>
      <c r="U390" s="236"/>
      <c r="V390" s="236"/>
      <c r="W390" s="236" t="s">
        <v>337</v>
      </c>
      <c r="X390" s="236"/>
      <c r="Y390" s="236"/>
      <c r="Z390" s="236"/>
      <c r="AA390" s="236"/>
      <c r="AB390" s="236"/>
      <c r="AC390" s="236"/>
      <c r="AD390" s="236"/>
      <c r="AE390" s="236"/>
      <c r="AF390" s="236"/>
      <c r="AG390" s="236"/>
      <c r="AH390" s="236"/>
      <c r="AI390" s="236"/>
      <c r="AJ390" s="236"/>
      <c r="AK390" s="236"/>
      <c r="AL390" s="236"/>
      <c r="AM390" s="236"/>
      <c r="AN390" s="236"/>
      <c r="AO390" s="236"/>
      <c r="AP390" s="236"/>
      <c r="AQ390" s="236"/>
      <c r="AR390" s="236"/>
      <c r="AS390" s="236"/>
      <c r="AT390" s="236"/>
      <c r="AU390" s="236"/>
      <c r="AV390" s="236"/>
      <c r="AW390" s="236"/>
      <c r="AX390" s="236"/>
      <c r="AY390" s="236"/>
      <c r="AZ390" s="236"/>
    </row>
    <row r="391" spans="2:52">
      <c r="D391" s="237" t="s">
        <v>57</v>
      </c>
      <c r="E391" s="236" t="s">
        <v>338</v>
      </c>
      <c r="F391" s="236"/>
      <c r="G391" s="236"/>
      <c r="H391" s="236"/>
      <c r="I391" s="236"/>
      <c r="J391" s="236"/>
      <c r="K391" s="236"/>
      <c r="L391" s="236"/>
      <c r="M391" s="236"/>
      <c r="N391" s="236"/>
      <c r="O391" s="236"/>
      <c r="P391" s="236"/>
      <c r="Q391" s="236"/>
      <c r="R391" s="236" t="s">
        <v>339</v>
      </c>
      <c r="S391" s="236"/>
      <c r="T391" s="236"/>
      <c r="U391" s="236"/>
      <c r="V391" s="236"/>
      <c r="W391" s="236"/>
      <c r="X391" s="236"/>
      <c r="Y391" s="236"/>
      <c r="Z391" s="236"/>
      <c r="AA391" s="236"/>
      <c r="AB391" s="236"/>
      <c r="AC391" s="236"/>
      <c r="AD391" s="236"/>
      <c r="AE391" s="236"/>
      <c r="AF391" s="236"/>
      <c r="AG391" s="236"/>
      <c r="AH391" s="236"/>
      <c r="AI391" s="236"/>
      <c r="AJ391" s="236"/>
      <c r="AK391" s="236"/>
      <c r="AL391" s="236"/>
      <c r="AM391" s="236"/>
      <c r="AN391" s="236"/>
      <c r="AO391" s="236"/>
      <c r="AP391" s="236"/>
      <c r="AQ391" s="236"/>
      <c r="AR391" s="236"/>
      <c r="AS391" s="236"/>
      <c r="AT391" s="236"/>
      <c r="AU391" s="236"/>
      <c r="AV391" s="236"/>
      <c r="AW391" s="236"/>
      <c r="AX391" s="236"/>
      <c r="AY391" s="236"/>
      <c r="AZ391" s="236"/>
    </row>
    <row r="392" spans="2:52">
      <c r="D392" s="237"/>
      <c r="E392" s="236"/>
      <c r="F392" s="236"/>
      <c r="G392" s="236"/>
      <c r="H392" s="236"/>
      <c r="I392" s="236"/>
      <c r="J392" s="236"/>
      <c r="K392" s="236"/>
      <c r="L392" s="236"/>
      <c r="M392" s="236"/>
      <c r="N392" s="236"/>
      <c r="O392" s="236"/>
      <c r="P392" s="236"/>
      <c r="Q392" s="236"/>
      <c r="R392" s="236" t="s">
        <v>340</v>
      </c>
      <c r="S392" s="236"/>
      <c r="T392" s="236"/>
      <c r="U392" s="236"/>
      <c r="V392" s="236"/>
      <c r="W392" s="236"/>
      <c r="X392" s="236"/>
      <c r="Y392" s="236"/>
      <c r="Z392" s="236"/>
      <c r="AA392" s="236"/>
      <c r="AB392" s="236"/>
      <c r="AC392" s="236"/>
      <c r="AD392" s="236"/>
      <c r="AE392" s="236"/>
      <c r="AF392" s="236"/>
      <c r="AG392" s="236"/>
      <c r="AH392" s="236"/>
      <c r="AI392" s="236"/>
      <c r="AJ392" s="236"/>
      <c r="AK392" s="236"/>
      <c r="AL392" s="236"/>
      <c r="AM392" s="236"/>
      <c r="AN392" s="236"/>
      <c r="AO392" s="236"/>
      <c r="AP392" s="236"/>
      <c r="AQ392" s="236"/>
      <c r="AR392" s="236"/>
      <c r="AS392" s="236"/>
      <c r="AT392" s="236"/>
      <c r="AU392" s="236"/>
      <c r="AV392" s="236"/>
      <c r="AW392" s="236"/>
      <c r="AX392" s="236"/>
      <c r="AY392" s="236"/>
      <c r="AZ392" s="236"/>
    </row>
    <row r="393" spans="2:52">
      <c r="D393" s="237" t="s">
        <v>57</v>
      </c>
      <c r="E393" s="236" t="s">
        <v>341</v>
      </c>
      <c r="F393" s="236"/>
      <c r="G393" s="236"/>
      <c r="H393" s="236"/>
      <c r="I393" s="236"/>
      <c r="J393" s="236"/>
      <c r="K393" s="236"/>
      <c r="L393" s="236"/>
      <c r="M393" s="236"/>
      <c r="N393" s="236"/>
      <c r="O393" s="236"/>
      <c r="P393" s="236"/>
      <c r="Q393" s="236"/>
      <c r="R393" s="236" t="s">
        <v>342</v>
      </c>
      <c r="S393" s="236"/>
      <c r="T393" s="236"/>
      <c r="U393" s="236"/>
      <c r="V393" s="236"/>
      <c r="W393" s="236"/>
      <c r="X393" s="236"/>
      <c r="Y393" s="236"/>
      <c r="Z393" s="236"/>
      <c r="AA393" s="236"/>
      <c r="AB393" s="236"/>
      <c r="AC393" s="236"/>
      <c r="AD393" s="236"/>
      <c r="AE393" s="236"/>
      <c r="AF393" s="236"/>
      <c r="AG393" s="236"/>
      <c r="AH393" s="236"/>
      <c r="AI393" s="236"/>
      <c r="AJ393" s="236"/>
      <c r="AK393" s="236"/>
      <c r="AL393" s="236"/>
      <c r="AM393" s="236"/>
      <c r="AN393" s="236"/>
      <c r="AO393" s="236"/>
      <c r="AP393" s="236"/>
      <c r="AQ393" s="236"/>
      <c r="AR393" s="236"/>
      <c r="AS393" s="236"/>
      <c r="AT393" s="236"/>
      <c r="AU393" s="236"/>
      <c r="AV393" s="236"/>
      <c r="AW393" s="236"/>
      <c r="AX393" s="236"/>
      <c r="AY393" s="236"/>
      <c r="AZ393" s="236"/>
    </row>
    <row r="394" spans="2:52">
      <c r="B394" s="232"/>
      <c r="D394" s="236"/>
      <c r="E394" s="236"/>
      <c r="F394" s="236"/>
      <c r="G394" s="236"/>
      <c r="H394" s="236"/>
      <c r="I394" s="236"/>
      <c r="J394" s="236"/>
      <c r="K394" s="236"/>
      <c r="L394" s="236"/>
      <c r="M394" s="236"/>
      <c r="N394" s="236"/>
      <c r="O394" s="236"/>
      <c r="P394" s="236"/>
      <c r="Q394" s="236"/>
      <c r="R394" s="236" t="s">
        <v>343</v>
      </c>
      <c r="S394" s="236"/>
      <c r="T394" s="236"/>
      <c r="U394" s="236"/>
      <c r="V394" s="236"/>
      <c r="W394" s="236"/>
      <c r="X394" s="236"/>
      <c r="Y394" s="236"/>
      <c r="Z394" s="236"/>
      <c r="AA394" s="236"/>
      <c r="AB394" s="236"/>
      <c r="AC394" s="236"/>
      <c r="AD394" s="236"/>
      <c r="AE394" s="236"/>
      <c r="AF394" s="236"/>
      <c r="AG394" s="236"/>
      <c r="AH394" s="236"/>
      <c r="AI394" s="236"/>
      <c r="AJ394" s="236"/>
      <c r="AK394" s="236"/>
      <c r="AL394" s="236"/>
      <c r="AM394" s="236"/>
      <c r="AN394" s="236"/>
      <c r="AO394" s="236"/>
      <c r="AP394" s="236"/>
      <c r="AQ394" s="236"/>
      <c r="AR394" s="236"/>
      <c r="AS394" s="236"/>
      <c r="AT394" s="236"/>
      <c r="AU394" s="236"/>
      <c r="AV394" s="236"/>
      <c r="AW394" s="236"/>
      <c r="AX394" s="236"/>
      <c r="AY394" s="236"/>
      <c r="AZ394" s="236"/>
    </row>
    <row r="395" spans="2:52">
      <c r="D395" s="237"/>
      <c r="E395" s="236"/>
      <c r="F395" s="236"/>
      <c r="G395" s="236"/>
      <c r="H395" s="236"/>
      <c r="I395" s="236"/>
      <c r="J395" s="236"/>
      <c r="K395" s="236"/>
      <c r="L395" s="236"/>
      <c r="M395" s="236"/>
      <c r="N395" s="236"/>
      <c r="O395" s="236"/>
      <c r="P395" s="236"/>
      <c r="Q395" s="236"/>
      <c r="R395" s="236" t="s">
        <v>344</v>
      </c>
      <c r="S395" s="236"/>
      <c r="T395" s="236"/>
      <c r="U395" s="236"/>
      <c r="V395" s="236"/>
      <c r="W395" s="236"/>
      <c r="X395" s="236"/>
      <c r="Y395" s="236"/>
      <c r="Z395" s="236"/>
      <c r="AA395" s="236"/>
      <c r="AB395" s="236"/>
      <c r="AC395" s="236"/>
      <c r="AD395" s="236"/>
      <c r="AE395" s="236"/>
      <c r="AF395" s="236"/>
      <c r="AG395" s="236"/>
      <c r="AH395" s="236"/>
      <c r="AI395" s="236"/>
      <c r="AJ395" s="236"/>
      <c r="AK395" s="236"/>
      <c r="AL395" s="236"/>
      <c r="AM395" s="236"/>
      <c r="AN395" s="236"/>
      <c r="AO395" s="236"/>
      <c r="AP395" s="236"/>
      <c r="AQ395" s="236"/>
      <c r="AR395" s="236"/>
      <c r="AS395" s="236"/>
      <c r="AT395" s="236"/>
      <c r="AU395" s="236"/>
      <c r="AV395" s="236"/>
      <c r="AW395" s="236"/>
      <c r="AX395" s="236"/>
      <c r="AY395" s="236"/>
      <c r="AZ395" s="236"/>
    </row>
    <row r="396" spans="2:52">
      <c r="D396" s="237"/>
      <c r="E396" s="236"/>
      <c r="F396" s="236"/>
      <c r="G396" s="236"/>
      <c r="H396" s="236"/>
      <c r="I396" s="236"/>
      <c r="J396" s="236"/>
      <c r="K396" s="236"/>
      <c r="L396" s="236"/>
      <c r="M396" s="236"/>
      <c r="N396" s="236"/>
      <c r="O396" s="236"/>
      <c r="P396" s="236"/>
      <c r="Q396" s="236"/>
      <c r="R396" s="236" t="s">
        <v>345</v>
      </c>
      <c r="S396" s="236"/>
      <c r="T396" s="236"/>
      <c r="U396" s="236"/>
      <c r="V396" s="236"/>
      <c r="W396" s="236"/>
      <c r="X396" s="236"/>
      <c r="Y396" s="236"/>
      <c r="Z396" s="236"/>
      <c r="AA396" s="236"/>
      <c r="AB396" s="236"/>
      <c r="AC396" s="236"/>
      <c r="AD396" s="236"/>
      <c r="AE396" s="236"/>
      <c r="AF396" s="236"/>
      <c r="AG396" s="236"/>
      <c r="AH396" s="236"/>
      <c r="AI396" s="236"/>
      <c r="AJ396" s="236"/>
      <c r="AK396" s="236"/>
      <c r="AL396" s="236"/>
      <c r="AM396" s="236"/>
      <c r="AN396" s="236"/>
      <c r="AO396" s="236"/>
      <c r="AP396" s="236"/>
      <c r="AQ396" s="236"/>
      <c r="AR396" s="236"/>
      <c r="AS396" s="236"/>
      <c r="AT396" s="236"/>
      <c r="AU396" s="236"/>
      <c r="AV396" s="236"/>
      <c r="AW396" s="236"/>
      <c r="AX396" s="236"/>
      <c r="AY396" s="236"/>
      <c r="AZ396" s="236"/>
    </row>
    <row r="410" spans="2:11">
      <c r="B410" s="232">
        <f>B377+1</f>
        <v>3</v>
      </c>
      <c r="C410" s="221" t="s">
        <v>165</v>
      </c>
      <c r="D410" s="221" t="s">
        <v>346</v>
      </c>
    </row>
    <row r="411" spans="2:11">
      <c r="B411" s="232"/>
      <c r="D411" s="226" t="s">
        <v>57</v>
      </c>
      <c r="E411" s="222" t="s">
        <v>347</v>
      </c>
      <c r="K411" s="222" t="s">
        <v>348</v>
      </c>
    </row>
    <row r="412" spans="2:11">
      <c r="D412" s="226" t="s">
        <v>57</v>
      </c>
      <c r="E412" s="222" t="s">
        <v>349</v>
      </c>
      <c r="K412" s="222" t="s">
        <v>350</v>
      </c>
    </row>
    <row r="419" spans="2:17">
      <c r="B419" s="232">
        <f>B410+1</f>
        <v>4</v>
      </c>
      <c r="C419" s="221" t="s">
        <v>165</v>
      </c>
      <c r="D419" s="221" t="s">
        <v>351</v>
      </c>
    </row>
    <row r="420" spans="2:17">
      <c r="B420" s="232"/>
      <c r="D420" s="222" t="s">
        <v>352</v>
      </c>
    </row>
    <row r="421" spans="2:17">
      <c r="D421" s="226" t="s">
        <v>57</v>
      </c>
      <c r="E421" s="222" t="s">
        <v>216</v>
      </c>
      <c r="Q421" s="222" t="s">
        <v>353</v>
      </c>
    </row>
    <row r="422" spans="2:17">
      <c r="D422" s="226" t="s">
        <v>57</v>
      </c>
      <c r="E422" s="222" t="s">
        <v>354</v>
      </c>
      <c r="Q422" s="222" t="s">
        <v>355</v>
      </c>
    </row>
    <row r="423" spans="2:17">
      <c r="D423" s="226" t="s">
        <v>57</v>
      </c>
      <c r="E423" s="222" t="s">
        <v>356</v>
      </c>
      <c r="Q423" s="222" t="s">
        <v>357</v>
      </c>
    </row>
    <row r="433" spans="2:10">
      <c r="B433" s="232">
        <f>B419+1</f>
        <v>5</v>
      </c>
      <c r="C433" s="221" t="s">
        <v>165</v>
      </c>
      <c r="D433" s="221" t="s">
        <v>358</v>
      </c>
    </row>
    <row r="434" spans="2:10">
      <c r="B434" s="232"/>
      <c r="D434" s="221" t="s">
        <v>57</v>
      </c>
      <c r="E434" s="222" t="s">
        <v>359</v>
      </c>
    </row>
    <row r="441" spans="2:10">
      <c r="B441" s="232">
        <f>B433+1</f>
        <v>6</v>
      </c>
      <c r="C441" s="221" t="s">
        <v>165</v>
      </c>
      <c r="D441" s="221" t="s">
        <v>360</v>
      </c>
    </row>
    <row r="442" spans="2:10">
      <c r="B442" s="232"/>
      <c r="D442" s="226" t="s">
        <v>57</v>
      </c>
      <c r="E442" s="222" t="s">
        <v>361</v>
      </c>
      <c r="J442" s="222" t="s">
        <v>362</v>
      </c>
    </row>
    <row r="451" spans="2:14">
      <c r="B451" s="232">
        <f>B441+1</f>
        <v>7</v>
      </c>
      <c r="C451" s="221" t="s">
        <v>165</v>
      </c>
      <c r="D451" s="221" t="s">
        <v>363</v>
      </c>
    </row>
    <row r="452" spans="2:14">
      <c r="B452" s="232"/>
      <c r="D452" s="222" t="s">
        <v>364</v>
      </c>
    </row>
    <row r="453" spans="2:14">
      <c r="B453" s="232"/>
      <c r="D453" s="226" t="s">
        <v>57</v>
      </c>
      <c r="E453" s="222" t="s">
        <v>220</v>
      </c>
      <c r="N453" s="222" t="s">
        <v>365</v>
      </c>
    </row>
    <row r="454" spans="2:14">
      <c r="B454" s="232"/>
      <c r="D454" s="226" t="s">
        <v>57</v>
      </c>
      <c r="E454" s="222" t="s">
        <v>366</v>
      </c>
      <c r="N454" s="222" t="s">
        <v>367</v>
      </c>
    </row>
    <row r="455" spans="2:14">
      <c r="B455" s="232"/>
      <c r="D455" s="226"/>
      <c r="N455" s="222" t="s">
        <v>1101</v>
      </c>
    </row>
    <row r="456" spans="2:14">
      <c r="B456" s="232"/>
      <c r="D456" s="226" t="s">
        <v>57</v>
      </c>
      <c r="E456" s="222" t="s">
        <v>222</v>
      </c>
      <c r="N456" s="222" t="s">
        <v>368</v>
      </c>
    </row>
    <row r="457" spans="2:14">
      <c r="B457" s="232"/>
      <c r="D457" s="226"/>
      <c r="N457" s="222" t="s">
        <v>1102</v>
      </c>
    </row>
    <row r="458" spans="2:14">
      <c r="B458" s="232"/>
      <c r="D458" s="226" t="s">
        <v>57</v>
      </c>
      <c r="E458" s="222" t="s">
        <v>1107</v>
      </c>
      <c r="N458" s="222" t="s">
        <v>1103</v>
      </c>
    </row>
    <row r="459" spans="2:14">
      <c r="B459" s="232"/>
      <c r="D459" s="226"/>
      <c r="N459" s="222" t="s">
        <v>1104</v>
      </c>
    </row>
    <row r="460" spans="2:14">
      <c r="B460" s="232"/>
      <c r="D460" s="226" t="s">
        <v>57</v>
      </c>
      <c r="E460" s="222" t="s">
        <v>369</v>
      </c>
      <c r="N460" s="222" t="s">
        <v>370</v>
      </c>
    </row>
    <row r="461" spans="2:14">
      <c r="B461" s="232"/>
      <c r="D461" s="226"/>
      <c r="N461" s="222" t="s">
        <v>371</v>
      </c>
    </row>
    <row r="462" spans="2:14">
      <c r="B462" s="232"/>
      <c r="D462" s="226"/>
      <c r="N462" s="222" t="s">
        <v>1106</v>
      </c>
    </row>
    <row r="463" spans="2:14">
      <c r="B463" s="232"/>
      <c r="D463" s="226"/>
      <c r="N463" s="222" t="s">
        <v>372</v>
      </c>
    </row>
    <row r="464" spans="2:14">
      <c r="D464" s="226"/>
      <c r="N464" s="222" t="s">
        <v>248</v>
      </c>
    </row>
    <row r="465" spans="2:29" ht="18">
      <c r="F465" s="147"/>
      <c r="G465" s="147"/>
      <c r="H465" s="147"/>
      <c r="I465" s="147"/>
      <c r="J465" s="147"/>
      <c r="K465" s="147"/>
      <c r="L465" s="147"/>
      <c r="N465" s="147" t="s">
        <v>373</v>
      </c>
      <c r="O465" s="147"/>
      <c r="P465" s="147"/>
      <c r="Q465" s="147"/>
      <c r="R465" s="147"/>
      <c r="S465" s="147"/>
      <c r="T465" s="147"/>
      <c r="U465" s="147"/>
      <c r="V465" s="147"/>
      <c r="W465" s="147"/>
      <c r="X465" s="147"/>
      <c r="Y465" s="147"/>
      <c r="Z465" s="147"/>
      <c r="AA465" s="147"/>
      <c r="AB465" s="147"/>
      <c r="AC465" s="147"/>
    </row>
    <row r="466" spans="2:29">
      <c r="B466" s="232"/>
      <c r="D466" s="226" t="s">
        <v>57</v>
      </c>
      <c r="E466" s="222" t="s">
        <v>374</v>
      </c>
      <c r="N466" s="222" t="s">
        <v>375</v>
      </c>
    </row>
    <row r="467" spans="2:29">
      <c r="B467" s="232"/>
      <c r="N467" s="222" t="s">
        <v>376</v>
      </c>
    </row>
    <row r="468" spans="2:29">
      <c r="B468" s="232"/>
      <c r="D468" s="226" t="s">
        <v>57</v>
      </c>
      <c r="E468" s="222" t="s">
        <v>1105</v>
      </c>
      <c r="N468" s="222" t="s">
        <v>1108</v>
      </c>
    </row>
    <row r="469" spans="2:29">
      <c r="B469" s="232"/>
      <c r="N469" s="222" t="s">
        <v>1109</v>
      </c>
    </row>
    <row r="470" spans="2:29">
      <c r="B470" s="232"/>
      <c r="N470" s="222" t="s">
        <v>1110</v>
      </c>
    </row>
    <row r="471" spans="2:29">
      <c r="B471" s="232"/>
    </row>
    <row r="472" spans="2:29">
      <c r="B472" s="232"/>
    </row>
    <row r="473" spans="2:29">
      <c r="B473" s="232"/>
    </row>
    <row r="482" spans="2:53">
      <c r="B482" s="232">
        <f>B451+1</f>
        <v>8</v>
      </c>
      <c r="C482" s="221" t="s">
        <v>165</v>
      </c>
      <c r="D482" s="221" t="s">
        <v>377</v>
      </c>
    </row>
    <row r="483" spans="2:53">
      <c r="D483" s="222" t="s">
        <v>378</v>
      </c>
    </row>
    <row r="489" spans="2:53">
      <c r="B489" s="223" t="s">
        <v>379</v>
      </c>
      <c r="C489" s="224"/>
      <c r="D489" s="224"/>
      <c r="E489" s="225"/>
      <c r="F489" s="225"/>
      <c r="G489" s="225"/>
      <c r="H489" s="225"/>
      <c r="I489" s="225"/>
      <c r="J489" s="225"/>
      <c r="K489" s="225"/>
      <c r="L489" s="225"/>
      <c r="M489" s="225"/>
      <c r="N489" s="225"/>
      <c r="O489" s="225"/>
      <c r="P489" s="225"/>
      <c r="Q489" s="225"/>
      <c r="R489" s="225"/>
      <c r="S489" s="225"/>
      <c r="T489" s="225"/>
      <c r="U489" s="225"/>
      <c r="V489" s="225"/>
      <c r="W489" s="225"/>
      <c r="X489" s="225"/>
      <c r="Y489" s="225"/>
      <c r="Z489" s="225"/>
      <c r="AA489" s="225"/>
      <c r="AB489" s="225"/>
      <c r="AC489" s="225"/>
      <c r="AD489" s="225"/>
      <c r="AE489" s="225"/>
      <c r="AF489" s="225"/>
      <c r="AG489" s="225"/>
      <c r="AH489" s="225"/>
      <c r="AI489" s="225"/>
      <c r="AJ489" s="225"/>
      <c r="AK489" s="225"/>
      <c r="AL489" s="225"/>
      <c r="AM489" s="225"/>
      <c r="AN489" s="225"/>
      <c r="AO489" s="225"/>
      <c r="AP489" s="225"/>
      <c r="AQ489" s="225"/>
      <c r="AR489" s="225"/>
      <c r="AS489" s="225"/>
      <c r="AT489" s="225"/>
      <c r="AU489" s="225"/>
      <c r="AV489" s="225"/>
      <c r="AW489" s="225"/>
      <c r="AX489" s="225"/>
      <c r="AY489" s="225"/>
      <c r="AZ489" s="225"/>
      <c r="BA489" s="225"/>
    </row>
    <row r="490" spans="2:53">
      <c r="C490" s="222"/>
    </row>
    <row r="491" spans="2:53">
      <c r="B491" s="226" t="s">
        <v>380</v>
      </c>
      <c r="C491" s="221" t="s">
        <v>381</v>
      </c>
    </row>
    <row r="492" spans="2:53">
      <c r="C492" s="222" t="s">
        <v>382</v>
      </c>
    </row>
    <row r="493" spans="2:53">
      <c r="C493" s="222"/>
    </row>
    <row r="494" spans="2:53">
      <c r="B494" s="232">
        <v>1</v>
      </c>
      <c r="C494" s="221" t="s">
        <v>165</v>
      </c>
      <c r="D494" s="221" t="s">
        <v>383</v>
      </c>
    </row>
    <row r="495" spans="2:53">
      <c r="B495" s="232"/>
      <c r="D495" s="226" t="s">
        <v>57</v>
      </c>
      <c r="E495" s="222" t="s">
        <v>384</v>
      </c>
      <c r="J495" s="222" t="s">
        <v>385</v>
      </c>
    </row>
    <row r="496" spans="2:53">
      <c r="D496" s="226" t="s">
        <v>57</v>
      </c>
      <c r="E496" s="222" t="s">
        <v>386</v>
      </c>
      <c r="J496" s="222" t="s">
        <v>387</v>
      </c>
    </row>
    <row r="497" spans="2:10">
      <c r="D497" s="226" t="s">
        <v>57</v>
      </c>
      <c r="E497" s="222" t="s">
        <v>388</v>
      </c>
      <c r="J497" s="222" t="s">
        <v>389</v>
      </c>
    </row>
    <row r="498" spans="2:10">
      <c r="D498" s="226" t="s">
        <v>57</v>
      </c>
      <c r="E498" s="222" t="s">
        <v>390</v>
      </c>
      <c r="J498" s="222" t="s">
        <v>391</v>
      </c>
    </row>
    <row r="499" spans="2:10">
      <c r="D499" s="226" t="s">
        <v>57</v>
      </c>
      <c r="E499" s="222" t="s">
        <v>392</v>
      </c>
      <c r="J499" s="222" t="s">
        <v>393</v>
      </c>
    </row>
    <row r="512" spans="2:10">
      <c r="B512" s="232">
        <f>B494+1</f>
        <v>2</v>
      </c>
      <c r="C512" s="221" t="s">
        <v>165</v>
      </c>
      <c r="D512" s="221" t="s">
        <v>394</v>
      </c>
    </row>
    <row r="513" spans="2:19">
      <c r="B513" s="232"/>
      <c r="D513" s="226" t="s">
        <v>57</v>
      </c>
      <c r="E513" s="222" t="s">
        <v>395</v>
      </c>
      <c r="S513" s="302" t="s">
        <v>396</v>
      </c>
    </row>
    <row r="514" spans="2:19">
      <c r="D514" s="226"/>
      <c r="S514" s="222" t="s">
        <v>397</v>
      </c>
    </row>
    <row r="515" spans="2:19">
      <c r="D515" s="227" t="s">
        <v>398</v>
      </c>
    </row>
    <row r="516" spans="2:19">
      <c r="D516" s="226" t="s">
        <v>57</v>
      </c>
      <c r="E516" s="222" t="s">
        <v>220</v>
      </c>
      <c r="J516" s="222" t="s">
        <v>399</v>
      </c>
    </row>
    <row r="517" spans="2:19">
      <c r="J517" s="222" t="s">
        <v>400</v>
      </c>
    </row>
    <row r="518" spans="2:19">
      <c r="J518" s="222" t="s">
        <v>401</v>
      </c>
    </row>
    <row r="519" spans="2:19">
      <c r="D519" s="226" t="s">
        <v>57</v>
      </c>
      <c r="E519" s="222" t="s">
        <v>222</v>
      </c>
      <c r="J519" s="222" t="s">
        <v>402</v>
      </c>
    </row>
    <row r="520" spans="2:19">
      <c r="D520" s="226"/>
      <c r="J520" s="222" t="s">
        <v>403</v>
      </c>
    </row>
    <row r="521" spans="2:19">
      <c r="J521" s="222" t="s">
        <v>400</v>
      </c>
    </row>
    <row r="522" spans="2:19">
      <c r="D522" s="226" t="s">
        <v>57</v>
      </c>
      <c r="E522" s="222" t="s">
        <v>404</v>
      </c>
      <c r="J522" s="222" t="s">
        <v>405</v>
      </c>
    </row>
    <row r="523" spans="2:19">
      <c r="J523" s="222" t="s">
        <v>406</v>
      </c>
    </row>
    <row r="524" spans="2:19">
      <c r="D524" s="226"/>
      <c r="J524" s="222" t="s">
        <v>400</v>
      </c>
    </row>
    <row r="525" spans="2:19">
      <c r="D525" s="226" t="s">
        <v>57</v>
      </c>
      <c r="E525" s="222" t="s">
        <v>407</v>
      </c>
      <c r="J525" s="222" t="s">
        <v>408</v>
      </c>
    </row>
    <row r="526" spans="2:19">
      <c r="D526" s="221" t="s">
        <v>409</v>
      </c>
    </row>
    <row r="527" spans="2:19">
      <c r="D527" s="226" t="s">
        <v>57</v>
      </c>
      <c r="E527" s="222" t="s">
        <v>410</v>
      </c>
      <c r="J527" s="222" t="s">
        <v>411</v>
      </c>
    </row>
    <row r="528" spans="2:19">
      <c r="D528" s="226" t="s">
        <v>57</v>
      </c>
      <c r="E528" s="222" t="s">
        <v>404</v>
      </c>
      <c r="J528" s="222" t="s">
        <v>412</v>
      </c>
    </row>
    <row r="529" spans="4:10">
      <c r="D529" s="226"/>
      <c r="J529" s="222" t="s">
        <v>413</v>
      </c>
    </row>
    <row r="530" spans="4:10">
      <c r="D530" s="226"/>
      <c r="J530" s="222" t="s">
        <v>414</v>
      </c>
    </row>
    <row r="531" spans="4:10">
      <c r="D531" s="226"/>
      <c r="J531" s="222" t="s">
        <v>400</v>
      </c>
    </row>
    <row r="532" spans="4:10">
      <c r="D532" s="226" t="s">
        <v>57</v>
      </c>
      <c r="E532" s="222" t="s">
        <v>407</v>
      </c>
      <c r="J532" s="222" t="s">
        <v>415</v>
      </c>
    </row>
    <row r="550" spans="2:12">
      <c r="B550" s="232">
        <f>B512+1</f>
        <v>3</v>
      </c>
      <c r="C550" s="221" t="s">
        <v>165</v>
      </c>
      <c r="D550" s="221" t="s">
        <v>416</v>
      </c>
    </row>
    <row r="551" spans="2:12">
      <c r="B551" s="232"/>
      <c r="C551" s="222"/>
      <c r="D551" s="226" t="s">
        <v>57</v>
      </c>
      <c r="E551" s="222" t="s">
        <v>295</v>
      </c>
      <c r="L551" s="222" t="s">
        <v>417</v>
      </c>
    </row>
    <row r="558" spans="2:12">
      <c r="B558" s="226" t="s">
        <v>380</v>
      </c>
      <c r="C558" s="221" t="s">
        <v>418</v>
      </c>
    </row>
    <row r="559" spans="2:12" ht="14.4" customHeight="1">
      <c r="C559" s="222" t="s">
        <v>419</v>
      </c>
    </row>
    <row r="560" spans="2:12" ht="14.4" customHeight="1">
      <c r="C560" s="222"/>
    </row>
    <row r="561" spans="2:4">
      <c r="B561" s="232">
        <v>1</v>
      </c>
      <c r="C561" s="221" t="s">
        <v>165</v>
      </c>
      <c r="D561" s="221" t="s">
        <v>420</v>
      </c>
    </row>
    <row r="562" spans="2:4" ht="14.4" customHeight="1">
      <c r="D562" s="222" t="s">
        <v>421</v>
      </c>
    </row>
    <row r="563" spans="2:4" ht="14.4" customHeight="1">
      <c r="D563" s="222" t="s">
        <v>422</v>
      </c>
    </row>
    <row r="585" spans="2:4">
      <c r="B585" s="232">
        <v>2</v>
      </c>
      <c r="C585" s="221" t="s">
        <v>165</v>
      </c>
      <c r="D585" s="221" t="s">
        <v>423</v>
      </c>
    </row>
    <row r="586" spans="2:4" ht="14.4" customHeight="1">
      <c r="D586" s="222" t="s">
        <v>424</v>
      </c>
    </row>
    <row r="587" spans="2:4" ht="14.4" customHeight="1">
      <c r="D587" s="222" t="s">
        <v>425</v>
      </c>
    </row>
    <row r="594" spans="2:4">
      <c r="B594" s="232">
        <v>3</v>
      </c>
      <c r="C594" s="221" t="s">
        <v>165</v>
      </c>
      <c r="D594" s="221" t="s">
        <v>426</v>
      </c>
    </row>
    <row r="595" spans="2:4">
      <c r="B595" s="232"/>
      <c r="C595" s="222"/>
      <c r="D595" s="302" t="s">
        <v>427</v>
      </c>
    </row>
    <row r="622" spans="48:48">
      <c r="AV622" s="221" t="s">
        <v>428</v>
      </c>
    </row>
  </sheetData>
  <sheetProtection algorithmName="SHA-512" hashValue="nDGcFf2dQAWQ9kAmIp3q7leBLDEb8PLmqwrOP2Fasye7e4DSn9v2uFoK4OwYXTLkfEwM/asyvEL8b5YGnGOkwg==" saltValue="yGWMxZL3Q2jnyhb3pX3x+Q==" spinCount="100000" sheet="1" objects="1" scenarios="1"/>
  <mergeCells count="8">
    <mergeCell ref="AN2:BA2"/>
    <mergeCell ref="G389:U389"/>
    <mergeCell ref="M2:V2"/>
    <mergeCell ref="Z2:AI2"/>
    <mergeCell ref="G381:U381"/>
    <mergeCell ref="G383:U383"/>
    <mergeCell ref="G387:U387"/>
    <mergeCell ref="G388:U388"/>
  </mergeCells>
  <phoneticPr fontId="54"/>
  <hyperlinks>
    <hyperlink ref="F465:AC465" r:id="rId1" display="https://manabipocket.ed-cl.com/index.php/download_file/view/1350/" xr:uid="{DCF39D24-439B-48CD-A89F-7F0F32F2DD30}"/>
    <hyperlink ref="M2:P2" location="入力マニュアル!A4" display="申込書シート" xr:uid="{EDEC3FE5-4EE4-4A4C-B4A0-4353F75E65F7}"/>
    <hyperlink ref="Z2:AD2" location="記入マニュアル!B287" display="学校情報シート" xr:uid="{37921072-13EF-4F07-B7C4-7072C3AD3898}"/>
    <hyperlink ref="Z2:AE2" location="入力マニュアル!A342" display="学校情報シート" xr:uid="{E7609A28-FF23-4D7E-9449-C79044C97E86}"/>
    <hyperlink ref="D191:AC191" r:id="rId2" display="https://manabipocket.ed-cl.com/index.php/download_file/view/1350/" xr:uid="{0DED396C-794E-47FF-8F53-0BBA41D324E4}"/>
    <hyperlink ref="Z2" location="入力マニュアル!A368" display="学校情報シート入力マニュアル" xr:uid="{7CCA9E15-29F1-490D-90DD-00EECB6EDF4E}"/>
    <hyperlink ref="M2:V2" location="記入マニュアル!A4" display="申込書シート記入マニュアル" xr:uid="{69339D3E-F7B6-43A7-B0A4-81BB6A120DDD}"/>
    <hyperlink ref="Z2:AI2" location="記入マニュアル!A355" display="学校情報シート記入マニュアル" xr:uid="{FCF9AB5E-0C1E-41B5-8A17-2DC1B63CFFC4}"/>
    <hyperlink ref="D191" r:id="rId3" xr:uid="{C25AB983-1500-4209-8258-D4FAF5111216}"/>
    <hyperlink ref="AN2:AR2" location="記入マニュアル!B287" display="学校情報シート" xr:uid="{FBC29DC4-946E-4C76-A821-6F6978A43594}"/>
    <hyperlink ref="AN2:AS2" location="入力マニュアル!A342" display="学校情報シート" xr:uid="{893A89B9-F4EA-4587-96C3-CBE8A1DEE173}"/>
    <hyperlink ref="AN2" location="入力マニュアル!A368" display="学校情報シート入力マニュアル" xr:uid="{8DABC9BD-A29B-4EE9-8959-F3D5AB614E5E}"/>
    <hyperlink ref="AN2:AW2" location="'記入マニュアル（申込書）'!A360" display="学校情報シート記入マニュアル" xr:uid="{56DF9A0A-711D-4A18-B9E7-58A8A38DCD96}"/>
    <hyperlink ref="AN2:AZ2" location="'記入マニュアル（申込書）'!A494" display="GIGAスクールパック申込別紙記入マニュアル" xr:uid="{F8B252D8-8CBD-4405-A265-EE353A863285}"/>
    <hyperlink ref="AN2:BA2" location="記入マニュアル!A488" display="GIGAスクールパック申込別紙記入マニュアル" xr:uid="{E3CEC7E5-948A-4EBE-BFE9-1547ED80FDC0}"/>
  </hyperlinks>
  <pageMargins left="0.25" right="0.25" top="0.75" bottom="0.75" header="0.3" footer="0.3"/>
  <pageSetup paperSize="9" scale="69" fitToHeight="0" orientation="portrait" r:id="rId4"/>
  <headerFooter>
    <oddFooter>&amp;C&amp;"Meiryo UI,標準"&amp;P/&amp;N</oddFooter>
  </headerFooter>
  <rowBreaks count="5" manualBreakCount="5">
    <brk id="136" max="16383" man="1"/>
    <brk id="201" max="16383" man="1"/>
    <brk id="263" max="16383" man="1"/>
    <brk id="354" max="16383" man="1"/>
    <brk id="418" max="16383" man="1"/>
  </rowBreaks>
  <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pageSetUpPr autoPageBreaks="0"/>
  </sheetPr>
  <dimension ref="A1:AY200"/>
  <sheetViews>
    <sheetView showGridLines="0" zoomScale="80" zoomScaleNormal="80" zoomScaleSheetLayoutView="70" workbookViewId="0">
      <selection activeCell="K4" sqref="K4:V4"/>
    </sheetView>
  </sheetViews>
  <sheetFormatPr defaultRowHeight="18" outlineLevelRow="1"/>
  <cols>
    <col min="1" max="51" width="3.09765625" customWidth="1"/>
    <col min="52" max="52" width="7.09765625" customWidth="1"/>
  </cols>
  <sheetData>
    <row r="1" spans="1:51" ht="36.75" customHeight="1"/>
    <row r="2" spans="1:51" ht="18.600000000000001" thickBot="1"/>
    <row r="3" spans="1:51" ht="24" customHeight="1" thickBot="1">
      <c r="A3" s="1"/>
      <c r="B3" s="402" t="s">
        <v>429</v>
      </c>
      <c r="C3" s="403"/>
      <c r="D3" s="403"/>
      <c r="E3" s="403"/>
      <c r="F3" s="403"/>
      <c r="G3" s="403"/>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c r="AO3" s="403"/>
      <c r="AP3" s="403"/>
      <c r="AQ3" s="403"/>
      <c r="AR3" s="403"/>
      <c r="AS3" s="403"/>
      <c r="AT3" s="403"/>
      <c r="AU3" s="403"/>
      <c r="AV3" s="403"/>
      <c r="AW3" s="403"/>
      <c r="AX3" s="403"/>
      <c r="AY3" s="404"/>
    </row>
    <row r="4" spans="1:51" ht="36" customHeight="1" thickBot="1">
      <c r="A4" s="1"/>
      <c r="B4" s="415" t="s">
        <v>430</v>
      </c>
      <c r="C4" s="416"/>
      <c r="D4" s="416"/>
      <c r="E4" s="416"/>
      <c r="F4" s="416"/>
      <c r="G4" s="416"/>
      <c r="H4" s="416"/>
      <c r="I4" s="416"/>
      <c r="J4" s="417"/>
      <c r="K4" s="418" t="s">
        <v>431</v>
      </c>
      <c r="L4" s="419"/>
      <c r="M4" s="419"/>
      <c r="N4" s="419"/>
      <c r="O4" s="419"/>
      <c r="P4" s="419"/>
      <c r="Q4" s="419"/>
      <c r="R4" s="419"/>
      <c r="S4" s="419"/>
      <c r="T4" s="419"/>
      <c r="U4" s="419"/>
      <c r="V4" s="419"/>
      <c r="W4" s="420" t="s">
        <v>432</v>
      </c>
      <c r="X4" s="421"/>
      <c r="Y4" s="421"/>
      <c r="Z4" s="421"/>
      <c r="AA4" s="421"/>
      <c r="AB4" s="421"/>
      <c r="AC4" s="421"/>
      <c r="AD4" s="421"/>
      <c r="AE4" s="421"/>
      <c r="AF4" s="421"/>
      <c r="AG4" s="422"/>
      <c r="AH4" s="423" t="s">
        <v>431</v>
      </c>
      <c r="AI4" s="424"/>
      <c r="AJ4" s="424"/>
      <c r="AK4" s="424"/>
      <c r="AL4" s="424"/>
      <c r="AM4" s="424"/>
      <c r="AN4" s="424"/>
      <c r="AO4" s="424"/>
      <c r="AP4" s="424"/>
      <c r="AQ4" s="424"/>
      <c r="AR4" s="424"/>
      <c r="AS4" s="424"/>
      <c r="AT4" s="424"/>
      <c r="AU4" s="424"/>
      <c r="AV4" s="424"/>
      <c r="AW4" s="424"/>
      <c r="AX4" s="424"/>
      <c r="AY4" s="425"/>
    </row>
    <row r="5" spans="1:51" ht="37.35" customHeight="1">
      <c r="B5" s="2"/>
      <c r="C5" s="3"/>
      <c r="D5" s="3"/>
      <c r="E5" s="3"/>
      <c r="F5" s="3"/>
      <c r="G5" s="3"/>
      <c r="H5" s="4"/>
      <c r="I5" s="4"/>
      <c r="J5" s="4"/>
      <c r="K5" s="130" t="s">
        <v>433</v>
      </c>
      <c r="L5" s="4"/>
      <c r="M5" s="4"/>
      <c r="N5" s="4"/>
      <c r="O5" s="4"/>
      <c r="P5" s="4"/>
      <c r="Q5" s="4"/>
      <c r="R5" s="2"/>
      <c r="S5" s="3"/>
      <c r="T5" s="3"/>
      <c r="U5" s="3"/>
      <c r="V5" s="3"/>
      <c r="W5" s="3"/>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1" ht="23.4">
      <c r="B6" s="405" t="str">
        <f>IF(K4="▼プルダウンより選択してください","",K4)</f>
        <v/>
      </c>
      <c r="C6" s="405"/>
      <c r="D6" s="405"/>
      <c r="E6" s="405"/>
      <c r="F6" s="405"/>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5"/>
      <c r="AY6" s="405"/>
    </row>
    <row r="7" spans="1:51" ht="46.5" customHeight="1" thickBot="1">
      <c r="B7" s="426" t="s">
        <v>434</v>
      </c>
      <c r="C7" s="426"/>
      <c r="D7" s="426"/>
      <c r="E7" s="426"/>
      <c r="F7" s="426"/>
      <c r="G7" s="426"/>
      <c r="H7" s="426"/>
      <c r="I7" s="426"/>
      <c r="J7" s="426"/>
      <c r="K7" s="426"/>
      <c r="L7" s="426"/>
      <c r="M7" s="426"/>
      <c r="N7" s="426"/>
      <c r="O7" s="426"/>
      <c r="P7" s="426"/>
      <c r="Q7" s="426"/>
      <c r="R7" s="426"/>
      <c r="S7" s="426"/>
      <c r="T7" s="426"/>
      <c r="U7" s="426"/>
      <c r="V7" s="427" t="s">
        <v>435</v>
      </c>
      <c r="W7" s="427"/>
      <c r="X7" s="427"/>
      <c r="Y7" s="427"/>
      <c r="Z7" s="427"/>
      <c r="AA7" s="427"/>
      <c r="AB7" s="427"/>
      <c r="AC7" s="427"/>
      <c r="AD7" s="427"/>
      <c r="AE7" s="427"/>
      <c r="AF7" s="427"/>
      <c r="AG7" s="427"/>
      <c r="AH7" s="427"/>
      <c r="AI7" s="427"/>
      <c r="AJ7" s="427"/>
      <c r="AK7" s="427"/>
      <c r="AL7" s="427"/>
      <c r="AM7" s="427"/>
      <c r="AN7" s="427"/>
      <c r="AO7" s="427"/>
      <c r="AP7" s="427"/>
      <c r="AQ7" s="427"/>
      <c r="AR7" s="247"/>
      <c r="AS7" s="246"/>
      <c r="AT7" s="246"/>
      <c r="AU7" s="246"/>
      <c r="AV7" s="246"/>
      <c r="AW7" s="246"/>
      <c r="AX7" s="246"/>
      <c r="AY7" s="246"/>
    </row>
    <row r="8" spans="1:51" ht="24" customHeight="1" thickBot="1">
      <c r="B8" s="402" t="s">
        <v>436</v>
      </c>
      <c r="C8" s="403"/>
      <c r="D8" s="403"/>
      <c r="E8" s="403"/>
      <c r="F8" s="403"/>
      <c r="G8" s="403"/>
      <c r="H8" s="403"/>
      <c r="I8" s="403"/>
      <c r="J8" s="403"/>
      <c r="K8" s="403"/>
      <c r="L8" s="403"/>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403"/>
      <c r="AM8" s="403"/>
      <c r="AN8" s="403"/>
      <c r="AO8" s="403"/>
      <c r="AP8" s="403"/>
      <c r="AQ8" s="403"/>
      <c r="AR8" s="403"/>
      <c r="AS8" s="403"/>
      <c r="AT8" s="403"/>
      <c r="AU8" s="403"/>
      <c r="AV8" s="403"/>
      <c r="AW8" s="403"/>
      <c r="AX8" s="403"/>
      <c r="AY8" s="404"/>
    </row>
    <row r="9" spans="1:51" ht="20.100000000000001" customHeight="1">
      <c r="B9" s="406" t="s">
        <v>437</v>
      </c>
      <c r="C9" s="407"/>
      <c r="D9" s="407"/>
      <c r="E9" s="407"/>
      <c r="F9" s="407"/>
      <c r="G9" s="407"/>
      <c r="H9" s="407"/>
      <c r="I9" s="407"/>
      <c r="J9" s="408"/>
      <c r="K9" s="409"/>
      <c r="L9" s="410"/>
      <c r="M9" s="410"/>
      <c r="N9" s="410"/>
      <c r="O9" s="410"/>
      <c r="P9" s="410"/>
      <c r="Q9" s="410"/>
      <c r="R9" s="410"/>
      <c r="S9" s="410"/>
      <c r="T9" s="410"/>
      <c r="U9" s="410"/>
      <c r="V9" s="410"/>
      <c r="W9" s="410"/>
      <c r="X9" s="410"/>
      <c r="Y9" s="410"/>
      <c r="Z9" s="410"/>
      <c r="AA9" s="410"/>
      <c r="AB9" s="410"/>
      <c r="AC9" s="410"/>
      <c r="AD9" s="410"/>
      <c r="AE9" s="410"/>
      <c r="AF9" s="410"/>
      <c r="AG9" s="410"/>
      <c r="AH9" s="410"/>
      <c r="AI9" s="410"/>
      <c r="AJ9" s="410"/>
      <c r="AK9" s="410"/>
      <c r="AL9" s="410"/>
      <c r="AM9" s="410"/>
      <c r="AN9" s="410"/>
      <c r="AO9" s="410"/>
      <c r="AP9" s="410"/>
      <c r="AQ9" s="410"/>
      <c r="AR9" s="410"/>
      <c r="AS9" s="410"/>
      <c r="AT9" s="410"/>
      <c r="AU9" s="410"/>
      <c r="AV9" s="410"/>
      <c r="AW9" s="410"/>
      <c r="AX9" s="410"/>
      <c r="AY9" s="411"/>
    </row>
    <row r="10" spans="1:51" ht="20.100000000000001" customHeight="1">
      <c r="B10" s="5"/>
      <c r="C10" s="6"/>
      <c r="D10" s="6"/>
      <c r="E10" s="6"/>
      <c r="F10" s="6"/>
      <c r="G10" s="6"/>
      <c r="H10" s="6"/>
      <c r="I10" s="6"/>
      <c r="J10" s="6"/>
      <c r="K10" s="412"/>
      <c r="L10" s="413"/>
      <c r="M10" s="413"/>
      <c r="N10" s="413"/>
      <c r="O10" s="413"/>
      <c r="P10" s="413"/>
      <c r="Q10" s="413"/>
      <c r="R10" s="413"/>
      <c r="S10" s="413"/>
      <c r="T10" s="413"/>
      <c r="U10" s="413"/>
      <c r="V10" s="413"/>
      <c r="W10" s="413"/>
      <c r="X10" s="413"/>
      <c r="Y10" s="413"/>
      <c r="Z10" s="413"/>
      <c r="AA10" s="413"/>
      <c r="AB10" s="413"/>
      <c r="AC10" s="413"/>
      <c r="AD10" s="413"/>
      <c r="AE10" s="413"/>
      <c r="AF10" s="413"/>
      <c r="AG10" s="413"/>
      <c r="AH10" s="413"/>
      <c r="AI10" s="413"/>
      <c r="AJ10" s="413"/>
      <c r="AK10" s="413"/>
      <c r="AL10" s="413"/>
      <c r="AM10" s="413"/>
      <c r="AN10" s="413"/>
      <c r="AO10" s="413"/>
      <c r="AP10" s="413"/>
      <c r="AQ10" s="413"/>
      <c r="AR10" s="413"/>
      <c r="AS10" s="413"/>
      <c r="AT10" s="413"/>
      <c r="AU10" s="413"/>
      <c r="AV10" s="413"/>
      <c r="AW10" s="413"/>
      <c r="AX10" s="413"/>
      <c r="AY10" s="414"/>
    </row>
    <row r="11" spans="1:51" ht="20.100000000000001" customHeight="1">
      <c r="B11" s="5"/>
      <c r="C11" s="6"/>
      <c r="D11" s="6"/>
      <c r="E11" s="6"/>
      <c r="F11" s="6"/>
      <c r="G11" s="6"/>
      <c r="H11" s="6"/>
      <c r="I11" s="6"/>
      <c r="J11" s="6"/>
      <c r="K11" s="412" t="s">
        <v>438</v>
      </c>
      <c r="L11" s="413"/>
      <c r="M11" s="413"/>
      <c r="N11" s="413"/>
      <c r="O11" s="413"/>
      <c r="P11" s="413"/>
      <c r="Q11" s="413"/>
      <c r="R11" s="413"/>
      <c r="S11" s="413"/>
      <c r="T11" s="413"/>
      <c r="U11" s="413"/>
      <c r="V11" s="413"/>
      <c r="W11" s="413"/>
      <c r="X11" s="413"/>
      <c r="Y11" s="413"/>
      <c r="Z11" s="413"/>
      <c r="AA11" s="413"/>
      <c r="AB11" s="413"/>
      <c r="AC11" s="413"/>
      <c r="AD11" s="413"/>
      <c r="AE11" s="413"/>
      <c r="AF11" s="413"/>
      <c r="AG11" s="413"/>
      <c r="AH11" s="413"/>
      <c r="AI11" s="413"/>
      <c r="AJ11" s="413"/>
      <c r="AK11" s="413"/>
      <c r="AL11" s="413"/>
      <c r="AM11" s="413"/>
      <c r="AN11" s="413"/>
      <c r="AO11" s="413"/>
      <c r="AP11" s="413"/>
      <c r="AQ11" s="413"/>
      <c r="AR11" s="413"/>
      <c r="AS11" s="413"/>
      <c r="AT11" s="413"/>
      <c r="AU11" s="413"/>
      <c r="AV11" s="413"/>
      <c r="AW11" s="413"/>
      <c r="AX11" s="413"/>
      <c r="AY11" s="414"/>
    </row>
    <row r="12" spans="1:51" ht="20.100000000000001" customHeight="1">
      <c r="B12" s="5"/>
      <c r="C12" s="6"/>
      <c r="D12" s="6"/>
      <c r="E12" s="6"/>
      <c r="F12" s="6"/>
      <c r="G12" s="6"/>
      <c r="H12" s="6"/>
      <c r="I12" s="6"/>
      <c r="J12" s="6"/>
      <c r="K12" s="398"/>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99"/>
      <c r="AK12" s="399"/>
      <c r="AL12" s="399"/>
      <c r="AM12" s="399"/>
      <c r="AN12" s="399"/>
      <c r="AO12" s="399"/>
      <c r="AP12" s="399"/>
      <c r="AQ12" s="399"/>
      <c r="AR12" s="399"/>
      <c r="AS12" s="399"/>
      <c r="AT12" s="399"/>
      <c r="AU12" s="400"/>
      <c r="AV12" s="400"/>
      <c r="AW12" s="400"/>
      <c r="AX12" s="400"/>
      <c r="AY12" s="401"/>
    </row>
    <row r="13" spans="1:51" ht="20.100000000000001" customHeight="1">
      <c r="B13" s="5"/>
      <c r="C13" s="6"/>
      <c r="D13" s="6"/>
      <c r="E13" s="6"/>
      <c r="F13" s="6"/>
      <c r="G13" s="6"/>
      <c r="H13" s="6"/>
      <c r="I13" s="6"/>
      <c r="J13" s="6"/>
      <c r="K13" s="398"/>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399"/>
      <c r="AM13" s="399"/>
      <c r="AN13" s="399"/>
      <c r="AO13" s="399"/>
      <c r="AP13" s="399"/>
      <c r="AQ13" s="399"/>
      <c r="AR13" s="399"/>
      <c r="AS13" s="399"/>
      <c r="AT13" s="399"/>
      <c r="AU13" s="400"/>
      <c r="AV13" s="400"/>
      <c r="AW13" s="400"/>
      <c r="AX13" s="400"/>
      <c r="AY13" s="401"/>
    </row>
    <row r="14" spans="1:51" ht="20.100000000000001" customHeight="1" thickBot="1">
      <c r="B14" s="29"/>
      <c r="C14" s="30"/>
      <c r="D14" s="30"/>
      <c r="E14" s="30"/>
      <c r="F14" s="30"/>
      <c r="G14" s="30"/>
      <c r="H14" s="30"/>
      <c r="I14" s="30"/>
      <c r="J14" s="30"/>
      <c r="K14" s="442"/>
      <c r="L14" s="443"/>
      <c r="M14" s="443"/>
      <c r="N14" s="443"/>
      <c r="O14" s="443"/>
      <c r="P14" s="443"/>
      <c r="Q14" s="443"/>
      <c r="R14" s="443"/>
      <c r="S14" s="443"/>
      <c r="T14" s="443"/>
      <c r="U14" s="443"/>
      <c r="V14" s="443"/>
      <c r="W14" s="443"/>
      <c r="X14" s="443"/>
      <c r="Y14" s="443"/>
      <c r="Z14" s="443"/>
      <c r="AA14" s="443"/>
      <c r="AB14" s="443"/>
      <c r="AC14" s="443"/>
      <c r="AD14" s="443"/>
      <c r="AE14" s="443"/>
      <c r="AF14" s="443"/>
      <c r="AG14" s="443"/>
      <c r="AH14" s="443"/>
      <c r="AI14" s="443"/>
      <c r="AJ14" s="443"/>
      <c r="AK14" s="443"/>
      <c r="AL14" s="443"/>
      <c r="AM14" s="443"/>
      <c r="AN14" s="443"/>
      <c r="AO14" s="443"/>
      <c r="AP14" s="443"/>
      <c r="AQ14" s="443"/>
      <c r="AR14" s="443"/>
      <c r="AS14" s="443"/>
      <c r="AT14" s="443"/>
      <c r="AU14" s="444"/>
      <c r="AV14" s="444"/>
      <c r="AW14" s="444"/>
      <c r="AX14" s="444"/>
      <c r="AY14" s="445"/>
    </row>
    <row r="15" spans="1:51" ht="14.85" customHeight="1" thickBot="1"/>
    <row r="16" spans="1:51" ht="24" customHeight="1" thickBot="1">
      <c r="B16" s="402" t="s">
        <v>439</v>
      </c>
      <c r="C16" s="403"/>
      <c r="D16" s="403"/>
      <c r="E16" s="403"/>
      <c r="F16" s="403"/>
      <c r="G16" s="403"/>
      <c r="H16" s="403"/>
      <c r="I16" s="403"/>
      <c r="J16" s="403"/>
      <c r="K16" s="403"/>
      <c r="L16" s="403"/>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03"/>
      <c r="AK16" s="403"/>
      <c r="AL16" s="403"/>
      <c r="AM16" s="403"/>
      <c r="AN16" s="403"/>
      <c r="AO16" s="403"/>
      <c r="AP16" s="403"/>
      <c r="AQ16" s="403"/>
      <c r="AR16" s="403"/>
      <c r="AS16" s="403"/>
      <c r="AT16" s="403"/>
      <c r="AU16" s="403"/>
      <c r="AV16" s="403"/>
      <c r="AW16" s="403"/>
      <c r="AX16" s="403"/>
      <c r="AY16" s="404"/>
    </row>
    <row r="17" spans="2:51" ht="30" customHeight="1">
      <c r="B17" s="446" t="s">
        <v>440</v>
      </c>
      <c r="C17" s="447"/>
      <c r="D17" s="447"/>
      <c r="E17" s="447"/>
      <c r="F17" s="447"/>
      <c r="G17" s="447"/>
      <c r="H17" s="447"/>
      <c r="I17" s="447"/>
      <c r="J17" s="448"/>
      <c r="K17" s="449" t="s">
        <v>431</v>
      </c>
      <c r="L17" s="450"/>
      <c r="M17" s="450"/>
      <c r="N17" s="450"/>
      <c r="O17" s="450"/>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1"/>
      <c r="AN17" s="439" t="s">
        <v>441</v>
      </c>
      <c r="AO17" s="440"/>
      <c r="AP17" s="440"/>
      <c r="AQ17" s="440"/>
      <c r="AR17" s="440"/>
      <c r="AS17" s="440"/>
      <c r="AT17" s="440"/>
      <c r="AU17" s="440"/>
      <c r="AV17" s="440"/>
      <c r="AW17" s="440"/>
      <c r="AX17" s="440"/>
      <c r="AY17" s="441"/>
    </row>
    <row r="18" spans="2:51" ht="30" customHeight="1">
      <c r="B18" s="428" t="s">
        <v>1135</v>
      </c>
      <c r="C18" s="429"/>
      <c r="D18" s="429"/>
      <c r="E18" s="429"/>
      <c r="F18" s="429"/>
      <c r="G18" s="429"/>
      <c r="H18" s="429"/>
      <c r="I18" s="429"/>
      <c r="J18" s="429"/>
      <c r="K18" s="430"/>
      <c r="L18" s="431"/>
      <c r="M18" s="431"/>
      <c r="N18" s="431"/>
      <c r="O18" s="431"/>
      <c r="P18" s="431"/>
      <c r="Q18" s="431"/>
      <c r="R18" s="431"/>
      <c r="S18" s="431"/>
      <c r="T18" s="431"/>
      <c r="U18" s="431"/>
      <c r="V18" s="431"/>
      <c r="W18" s="431"/>
      <c r="X18" s="431"/>
      <c r="Y18" s="431"/>
      <c r="Z18" s="431"/>
      <c r="AA18" s="431"/>
      <c r="AB18" s="431"/>
      <c r="AC18" s="431"/>
      <c r="AD18" s="431"/>
      <c r="AE18" s="431"/>
      <c r="AF18" s="431"/>
      <c r="AG18" s="431"/>
      <c r="AH18" s="431"/>
      <c r="AI18" s="431"/>
      <c r="AJ18" s="431"/>
      <c r="AK18" s="431"/>
      <c r="AL18" s="431"/>
      <c r="AM18" s="432"/>
      <c r="AN18" s="433" t="s">
        <v>442</v>
      </c>
      <c r="AO18" s="434"/>
      <c r="AP18" s="434"/>
      <c r="AQ18" s="434"/>
      <c r="AR18" s="434"/>
      <c r="AS18" s="434"/>
      <c r="AT18" s="434"/>
      <c r="AU18" s="434"/>
      <c r="AV18" s="434"/>
      <c r="AW18" s="434"/>
      <c r="AX18" s="434"/>
      <c r="AY18" s="435"/>
    </row>
    <row r="19" spans="2:51" ht="30" customHeight="1">
      <c r="B19" s="428" t="s">
        <v>443</v>
      </c>
      <c r="C19" s="429"/>
      <c r="D19" s="429"/>
      <c r="E19" s="429"/>
      <c r="F19" s="429"/>
      <c r="G19" s="429"/>
      <c r="H19" s="429"/>
      <c r="I19" s="429"/>
      <c r="J19" s="429"/>
      <c r="K19" s="436"/>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8"/>
      <c r="AN19" s="439" t="s">
        <v>444</v>
      </c>
      <c r="AO19" s="440"/>
      <c r="AP19" s="440"/>
      <c r="AQ19" s="440"/>
      <c r="AR19" s="440"/>
      <c r="AS19" s="440"/>
      <c r="AT19" s="440"/>
      <c r="AU19" s="440"/>
      <c r="AV19" s="440"/>
      <c r="AW19" s="440"/>
      <c r="AX19" s="440"/>
      <c r="AY19" s="441"/>
    </row>
    <row r="20" spans="2:51" ht="30" customHeight="1">
      <c r="B20" s="428" t="str">
        <f>IF(K17="廃止","廃止希望年月日","利用開始希望年月日")</f>
        <v>利用開始希望年月日</v>
      </c>
      <c r="C20" s="429"/>
      <c r="D20" s="429"/>
      <c r="E20" s="429"/>
      <c r="F20" s="429"/>
      <c r="G20" s="429"/>
      <c r="H20" s="429"/>
      <c r="I20" s="429"/>
      <c r="J20" s="429"/>
      <c r="K20" s="430"/>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9"/>
      <c r="AN20" s="439" t="s">
        <v>445</v>
      </c>
      <c r="AO20" s="440"/>
      <c r="AP20" s="440"/>
      <c r="AQ20" s="440"/>
      <c r="AR20" s="440"/>
      <c r="AS20" s="440"/>
      <c r="AT20" s="440"/>
      <c r="AU20" s="440"/>
      <c r="AV20" s="440"/>
      <c r="AW20" s="440"/>
      <c r="AX20" s="440"/>
      <c r="AY20" s="441"/>
    </row>
    <row r="21" spans="2:51" ht="30" customHeight="1">
      <c r="B21" s="452" t="s">
        <v>446</v>
      </c>
      <c r="C21" s="453"/>
      <c r="D21" s="453"/>
      <c r="E21" s="453"/>
      <c r="F21" s="453"/>
      <c r="G21" s="453"/>
      <c r="H21" s="453"/>
      <c r="I21" s="453"/>
      <c r="J21" s="453"/>
      <c r="K21" s="454"/>
      <c r="L21" s="455"/>
      <c r="M21" s="455"/>
      <c r="N21" s="455"/>
      <c r="O21" s="455"/>
      <c r="P21" s="455"/>
      <c r="Q21" s="455"/>
      <c r="R21" s="455"/>
      <c r="S21" s="455"/>
      <c r="T21" s="455"/>
      <c r="U21" s="455"/>
      <c r="V21" s="455"/>
      <c r="W21" s="455"/>
      <c r="X21" s="455"/>
      <c r="Y21" s="455"/>
      <c r="Z21" s="455"/>
      <c r="AA21" s="455"/>
      <c r="AB21" s="455"/>
      <c r="AC21" s="455"/>
      <c r="AD21" s="455"/>
      <c r="AE21" s="455"/>
      <c r="AF21" s="455"/>
      <c r="AG21" s="455"/>
      <c r="AH21" s="455"/>
      <c r="AI21" s="455"/>
      <c r="AJ21" s="455"/>
      <c r="AK21" s="455"/>
      <c r="AL21" s="455"/>
      <c r="AM21" s="456"/>
      <c r="AN21" s="457"/>
      <c r="AO21" s="457"/>
      <c r="AP21" s="457"/>
      <c r="AQ21" s="457"/>
      <c r="AR21" s="457"/>
      <c r="AS21" s="457"/>
      <c r="AT21" s="457"/>
      <c r="AU21" s="457"/>
      <c r="AV21" s="457"/>
      <c r="AW21" s="457"/>
      <c r="AX21" s="457"/>
      <c r="AY21" s="458"/>
    </row>
    <row r="22" spans="2:51" ht="30" customHeight="1">
      <c r="B22" s="452" t="s">
        <v>447</v>
      </c>
      <c r="C22" s="453"/>
      <c r="D22" s="453"/>
      <c r="E22" s="453"/>
      <c r="F22" s="453"/>
      <c r="G22" s="453"/>
      <c r="H22" s="453"/>
      <c r="I22" s="453"/>
      <c r="J22" s="453"/>
      <c r="K22" s="454"/>
      <c r="L22" s="455"/>
      <c r="M22" s="455"/>
      <c r="N22" s="455"/>
      <c r="O22" s="455"/>
      <c r="P22" s="455"/>
      <c r="Q22" s="455"/>
      <c r="R22" s="455"/>
      <c r="S22" s="455"/>
      <c r="T22" s="455"/>
      <c r="U22" s="455"/>
      <c r="V22" s="455"/>
      <c r="W22" s="455"/>
      <c r="X22" s="455"/>
      <c r="Y22" s="455"/>
      <c r="Z22" s="455"/>
      <c r="AA22" s="455"/>
      <c r="AB22" s="455"/>
      <c r="AC22" s="455"/>
      <c r="AD22" s="455"/>
      <c r="AE22" s="455"/>
      <c r="AF22" s="455"/>
      <c r="AG22" s="455"/>
      <c r="AH22" s="455"/>
      <c r="AI22" s="455"/>
      <c r="AJ22" s="455"/>
      <c r="AK22" s="455"/>
      <c r="AL22" s="455"/>
      <c r="AM22" s="456"/>
      <c r="AN22" s="457" t="s">
        <v>448</v>
      </c>
      <c r="AO22" s="457"/>
      <c r="AP22" s="457"/>
      <c r="AQ22" s="457"/>
      <c r="AR22" s="457"/>
      <c r="AS22" s="457"/>
      <c r="AT22" s="457"/>
      <c r="AU22" s="457"/>
      <c r="AV22" s="457"/>
      <c r="AW22" s="457"/>
      <c r="AX22" s="457"/>
      <c r="AY22" s="458"/>
    </row>
    <row r="23" spans="2:51" ht="30" customHeight="1">
      <c r="B23" s="459" t="s">
        <v>449</v>
      </c>
      <c r="C23" s="460"/>
      <c r="D23" s="460"/>
      <c r="E23" s="460"/>
      <c r="F23" s="460"/>
      <c r="G23" s="460"/>
      <c r="H23" s="460"/>
      <c r="I23" s="460"/>
      <c r="J23" s="461"/>
      <c r="K23" s="454"/>
      <c r="L23" s="455"/>
      <c r="M23" s="455"/>
      <c r="N23" s="455"/>
      <c r="O23" s="455"/>
      <c r="P23" s="455"/>
      <c r="Q23" s="455"/>
      <c r="R23" s="455"/>
      <c r="S23" s="455"/>
      <c r="T23" s="455"/>
      <c r="U23" s="455"/>
      <c r="V23" s="455"/>
      <c r="W23" s="455"/>
      <c r="X23" s="455"/>
      <c r="Y23" s="455"/>
      <c r="Z23" s="455"/>
      <c r="AA23" s="455"/>
      <c r="AB23" s="455"/>
      <c r="AC23" s="455"/>
      <c r="AD23" s="455"/>
      <c r="AE23" s="455"/>
      <c r="AF23" s="455"/>
      <c r="AG23" s="455"/>
      <c r="AH23" s="456"/>
      <c r="AI23" s="462" t="s">
        <v>450</v>
      </c>
      <c r="AJ23" s="463"/>
      <c r="AK23" s="463"/>
      <c r="AL23" s="463"/>
      <c r="AM23" s="464"/>
      <c r="AN23" s="465"/>
      <c r="AO23" s="466"/>
      <c r="AP23" s="466"/>
      <c r="AQ23" s="466"/>
      <c r="AR23" s="466"/>
      <c r="AS23" s="466"/>
      <c r="AT23" s="466"/>
      <c r="AU23" s="466"/>
      <c r="AV23" s="466"/>
      <c r="AW23" s="466"/>
      <c r="AX23" s="466"/>
      <c r="AY23" s="467"/>
    </row>
    <row r="24" spans="2:51" ht="60" customHeight="1">
      <c r="B24" s="459" t="s">
        <v>451</v>
      </c>
      <c r="C24" s="460"/>
      <c r="D24" s="460"/>
      <c r="E24" s="460"/>
      <c r="F24" s="460"/>
      <c r="G24" s="460"/>
      <c r="H24" s="460"/>
      <c r="I24" s="460"/>
      <c r="J24" s="461"/>
      <c r="K24" s="454"/>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6"/>
      <c r="AI24" s="470"/>
      <c r="AJ24" s="471"/>
      <c r="AK24" s="471"/>
      <c r="AL24" s="471"/>
      <c r="AM24" s="472"/>
      <c r="AN24" s="473" t="s">
        <v>452</v>
      </c>
      <c r="AO24" s="473"/>
      <c r="AP24" s="473"/>
      <c r="AQ24" s="473"/>
      <c r="AR24" s="473"/>
      <c r="AS24" s="473"/>
      <c r="AT24" s="473"/>
      <c r="AU24" s="473"/>
      <c r="AV24" s="473"/>
      <c r="AW24" s="473"/>
      <c r="AX24" s="473"/>
      <c r="AY24" s="474"/>
    </row>
    <row r="25" spans="2:51" ht="30" customHeight="1">
      <c r="B25" s="475" t="s">
        <v>453</v>
      </c>
      <c r="C25" s="476"/>
      <c r="D25" s="476"/>
      <c r="E25" s="477"/>
      <c r="F25" s="484" t="s">
        <v>454</v>
      </c>
      <c r="G25" s="484"/>
      <c r="H25" s="484"/>
      <c r="I25" s="484"/>
      <c r="J25" s="484"/>
      <c r="K25" s="485"/>
      <c r="L25" s="485"/>
      <c r="M25" s="485"/>
      <c r="N25" s="485"/>
      <c r="O25" s="485"/>
      <c r="P25" s="485"/>
      <c r="Q25" s="485"/>
      <c r="R25" s="485"/>
      <c r="S25" s="485"/>
      <c r="T25" s="485"/>
      <c r="U25" s="485"/>
      <c r="V25" s="485"/>
      <c r="W25" s="485"/>
      <c r="X25" s="485"/>
      <c r="Y25" s="485"/>
      <c r="Z25" s="485"/>
      <c r="AA25" s="485"/>
      <c r="AB25" s="485"/>
      <c r="AC25" s="485"/>
      <c r="AD25" s="485"/>
      <c r="AE25" s="485"/>
      <c r="AF25" s="485"/>
      <c r="AG25" s="485"/>
      <c r="AH25" s="485"/>
      <c r="AI25" s="485"/>
      <c r="AJ25" s="485"/>
      <c r="AK25" s="485"/>
      <c r="AL25" s="485"/>
      <c r="AM25" s="485"/>
      <c r="AN25" s="473" t="s">
        <v>455</v>
      </c>
      <c r="AO25" s="473"/>
      <c r="AP25" s="473"/>
      <c r="AQ25" s="473"/>
      <c r="AR25" s="473"/>
      <c r="AS25" s="473"/>
      <c r="AT25" s="473"/>
      <c r="AU25" s="473"/>
      <c r="AV25" s="473"/>
      <c r="AW25" s="473"/>
      <c r="AX25" s="473"/>
      <c r="AY25" s="474"/>
    </row>
    <row r="26" spans="2:51" ht="30" customHeight="1">
      <c r="B26" s="478"/>
      <c r="C26" s="479"/>
      <c r="D26" s="479"/>
      <c r="E26" s="480"/>
      <c r="F26" s="484" t="s">
        <v>456</v>
      </c>
      <c r="G26" s="484"/>
      <c r="H26" s="484"/>
      <c r="I26" s="484"/>
      <c r="J26" s="484"/>
      <c r="K26" s="454"/>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8"/>
      <c r="AN26" s="494"/>
      <c r="AO26" s="495"/>
      <c r="AP26" s="495"/>
      <c r="AQ26" s="495"/>
      <c r="AR26" s="495"/>
      <c r="AS26" s="495"/>
      <c r="AT26" s="495"/>
      <c r="AU26" s="495"/>
      <c r="AV26" s="495"/>
      <c r="AW26" s="495"/>
      <c r="AX26" s="495"/>
      <c r="AY26" s="496"/>
    </row>
    <row r="27" spans="2:51" ht="30" customHeight="1">
      <c r="B27" s="481"/>
      <c r="C27" s="482"/>
      <c r="D27" s="482"/>
      <c r="E27" s="483"/>
      <c r="F27" s="497" t="s">
        <v>457</v>
      </c>
      <c r="G27" s="484"/>
      <c r="H27" s="484"/>
      <c r="I27" s="484"/>
      <c r="J27" s="484"/>
      <c r="K27" s="498"/>
      <c r="L27" s="485"/>
      <c r="M27" s="485"/>
      <c r="N27" s="485"/>
      <c r="O27" s="485"/>
      <c r="P27" s="485"/>
      <c r="Q27" s="485"/>
      <c r="R27" s="485"/>
      <c r="S27" s="485"/>
      <c r="T27" s="485"/>
      <c r="U27" s="485"/>
      <c r="V27" s="485"/>
      <c r="W27" s="485"/>
      <c r="X27" s="485"/>
      <c r="Y27" s="485"/>
      <c r="Z27" s="485"/>
      <c r="AA27" s="485"/>
      <c r="AB27" s="485"/>
      <c r="AC27" s="485"/>
      <c r="AD27" s="485"/>
      <c r="AE27" s="485"/>
      <c r="AF27" s="485"/>
      <c r="AG27" s="485"/>
      <c r="AH27" s="485"/>
      <c r="AI27" s="485"/>
      <c r="AJ27" s="485"/>
      <c r="AK27" s="485"/>
      <c r="AL27" s="485"/>
      <c r="AM27" s="485"/>
      <c r="AN27" s="499"/>
      <c r="AO27" s="473"/>
      <c r="AP27" s="473"/>
      <c r="AQ27" s="473"/>
      <c r="AR27" s="473"/>
      <c r="AS27" s="473"/>
      <c r="AT27" s="473"/>
      <c r="AU27" s="473"/>
      <c r="AV27" s="473"/>
      <c r="AW27" s="473"/>
      <c r="AX27" s="473"/>
      <c r="AY27" s="474"/>
    </row>
    <row r="28" spans="2:51" ht="30" customHeight="1">
      <c r="B28" s="500" t="s">
        <v>458</v>
      </c>
      <c r="C28" s="501"/>
      <c r="D28" s="501"/>
      <c r="E28" s="501"/>
      <c r="F28" s="501"/>
      <c r="G28" s="501"/>
      <c r="H28" s="501"/>
      <c r="I28" s="501"/>
      <c r="J28" s="501"/>
      <c r="K28" s="502"/>
      <c r="L28" s="503"/>
      <c r="M28" s="503"/>
      <c r="N28" s="503"/>
      <c r="O28" s="503"/>
      <c r="P28" s="503"/>
      <c r="Q28" s="503"/>
      <c r="R28" s="503"/>
      <c r="S28" s="503"/>
      <c r="T28" s="503"/>
      <c r="U28" s="503"/>
      <c r="V28" s="503"/>
      <c r="W28" s="503"/>
      <c r="X28" s="503"/>
      <c r="Y28" s="503"/>
      <c r="Z28" s="503"/>
      <c r="AA28" s="503"/>
      <c r="AB28" s="503"/>
      <c r="AC28" s="503"/>
      <c r="AD28" s="503"/>
      <c r="AE28" s="503"/>
      <c r="AF28" s="503"/>
      <c r="AG28" s="503"/>
      <c r="AH28" s="503"/>
      <c r="AI28" s="503"/>
      <c r="AJ28" s="503"/>
      <c r="AK28" s="503"/>
      <c r="AL28" s="503"/>
      <c r="AM28" s="504"/>
      <c r="AN28" s="505" t="s">
        <v>459</v>
      </c>
      <c r="AO28" s="506"/>
      <c r="AP28" s="506"/>
      <c r="AQ28" s="506"/>
      <c r="AR28" s="506"/>
      <c r="AS28" s="506"/>
      <c r="AT28" s="506"/>
      <c r="AU28" s="506"/>
      <c r="AV28" s="506"/>
      <c r="AW28" s="506"/>
      <c r="AX28" s="506"/>
      <c r="AY28" s="507"/>
    </row>
    <row r="29" spans="2:51" ht="30" customHeight="1">
      <c r="B29" s="486" t="s">
        <v>460</v>
      </c>
      <c r="C29" s="487"/>
      <c r="D29" s="487"/>
      <c r="E29" s="487"/>
      <c r="F29" s="487"/>
      <c r="G29" s="487"/>
      <c r="H29" s="487"/>
      <c r="I29" s="487"/>
      <c r="J29" s="487"/>
      <c r="K29" s="488"/>
      <c r="L29" s="489"/>
      <c r="M29" s="489"/>
      <c r="N29" s="489"/>
      <c r="O29" s="489"/>
      <c r="P29" s="489"/>
      <c r="Q29" s="489"/>
      <c r="R29" s="489"/>
      <c r="S29" s="489"/>
      <c r="T29" s="489"/>
      <c r="U29" s="489"/>
      <c r="V29" s="489"/>
      <c r="W29" s="489"/>
      <c r="X29" s="489"/>
      <c r="Y29" s="489"/>
      <c r="Z29" s="489"/>
      <c r="AA29" s="489"/>
      <c r="AB29" s="489"/>
      <c r="AC29" s="489"/>
      <c r="AD29" s="489"/>
      <c r="AE29" s="489"/>
      <c r="AF29" s="489"/>
      <c r="AG29" s="489"/>
      <c r="AH29" s="489"/>
      <c r="AI29" s="489"/>
      <c r="AJ29" s="489"/>
      <c r="AK29" s="489"/>
      <c r="AL29" s="489"/>
      <c r="AM29" s="490"/>
      <c r="AN29" s="491"/>
      <c r="AO29" s="492"/>
      <c r="AP29" s="492"/>
      <c r="AQ29" s="492"/>
      <c r="AR29" s="492"/>
      <c r="AS29" s="492"/>
      <c r="AT29" s="492"/>
      <c r="AU29" s="492"/>
      <c r="AV29" s="492"/>
      <c r="AW29" s="492"/>
      <c r="AX29" s="492"/>
      <c r="AY29" s="493"/>
    </row>
    <row r="30" spans="2:51" ht="30" customHeight="1">
      <c r="B30" s="486" t="s">
        <v>461</v>
      </c>
      <c r="C30" s="487"/>
      <c r="D30" s="487"/>
      <c r="E30" s="487"/>
      <c r="F30" s="487"/>
      <c r="G30" s="487"/>
      <c r="H30" s="487"/>
      <c r="I30" s="487"/>
      <c r="J30" s="487"/>
      <c r="K30" s="488"/>
      <c r="L30" s="489"/>
      <c r="M30" s="489"/>
      <c r="N30" s="489"/>
      <c r="O30" s="489"/>
      <c r="P30" s="489"/>
      <c r="Q30" s="489"/>
      <c r="R30" s="489"/>
      <c r="S30" s="489"/>
      <c r="T30" s="489"/>
      <c r="U30" s="489"/>
      <c r="V30" s="489"/>
      <c r="W30" s="489"/>
      <c r="X30" s="489"/>
      <c r="Y30" s="489"/>
      <c r="Z30" s="489"/>
      <c r="AA30" s="489"/>
      <c r="AB30" s="489"/>
      <c r="AC30" s="489"/>
      <c r="AD30" s="489"/>
      <c r="AE30" s="489"/>
      <c r="AF30" s="489"/>
      <c r="AG30" s="489"/>
      <c r="AH30" s="489"/>
      <c r="AI30" s="489"/>
      <c r="AJ30" s="489"/>
      <c r="AK30" s="489"/>
      <c r="AL30" s="489"/>
      <c r="AM30" s="490"/>
      <c r="AN30" s="491"/>
      <c r="AO30" s="492"/>
      <c r="AP30" s="492"/>
      <c r="AQ30" s="492"/>
      <c r="AR30" s="492"/>
      <c r="AS30" s="492"/>
      <c r="AT30" s="492"/>
      <c r="AU30" s="492"/>
      <c r="AV30" s="492"/>
      <c r="AW30" s="492"/>
      <c r="AX30" s="492"/>
      <c r="AY30" s="493"/>
    </row>
    <row r="31" spans="2:51" ht="30" customHeight="1">
      <c r="B31" s="486" t="s">
        <v>462</v>
      </c>
      <c r="C31" s="487"/>
      <c r="D31" s="487"/>
      <c r="E31" s="487"/>
      <c r="F31" s="487"/>
      <c r="G31" s="487"/>
      <c r="H31" s="487"/>
      <c r="I31" s="487"/>
      <c r="J31" s="487"/>
      <c r="K31" s="488"/>
      <c r="L31" s="489"/>
      <c r="M31" s="489"/>
      <c r="N31" s="489"/>
      <c r="O31" s="489"/>
      <c r="P31" s="489"/>
      <c r="Q31" s="489"/>
      <c r="R31" s="489"/>
      <c r="S31" s="489"/>
      <c r="T31" s="489"/>
      <c r="U31" s="489"/>
      <c r="V31" s="489"/>
      <c r="W31" s="489"/>
      <c r="X31" s="489"/>
      <c r="Y31" s="489"/>
      <c r="Z31" s="489"/>
      <c r="AA31" s="489"/>
      <c r="AB31" s="489"/>
      <c r="AC31" s="489"/>
      <c r="AD31" s="489"/>
      <c r="AE31" s="489"/>
      <c r="AF31" s="489"/>
      <c r="AG31" s="489"/>
      <c r="AH31" s="489"/>
      <c r="AI31" s="489"/>
      <c r="AJ31" s="489"/>
      <c r="AK31" s="489"/>
      <c r="AL31" s="489"/>
      <c r="AM31" s="490"/>
      <c r="AN31" s="491" t="s">
        <v>463</v>
      </c>
      <c r="AO31" s="492"/>
      <c r="AP31" s="492"/>
      <c r="AQ31" s="492"/>
      <c r="AR31" s="492"/>
      <c r="AS31" s="492"/>
      <c r="AT31" s="492"/>
      <c r="AU31" s="492"/>
      <c r="AV31" s="492"/>
      <c r="AW31" s="492"/>
      <c r="AX31" s="492"/>
      <c r="AY31" s="493"/>
    </row>
    <row r="32" spans="2:51" ht="30" customHeight="1" thickBot="1">
      <c r="B32" s="524" t="s">
        <v>464</v>
      </c>
      <c r="C32" s="525"/>
      <c r="D32" s="525"/>
      <c r="E32" s="525"/>
      <c r="F32" s="525"/>
      <c r="G32" s="525"/>
      <c r="H32" s="525"/>
      <c r="I32" s="525"/>
      <c r="J32" s="525"/>
      <c r="K32" s="526"/>
      <c r="L32" s="526"/>
      <c r="M32" s="526"/>
      <c r="N32" s="526"/>
      <c r="O32" s="526"/>
      <c r="P32" s="526"/>
      <c r="Q32" s="526"/>
      <c r="R32" s="526"/>
      <c r="S32" s="526"/>
      <c r="T32" s="526"/>
      <c r="U32" s="526"/>
      <c r="V32" s="526"/>
      <c r="W32" s="526"/>
      <c r="X32" s="526"/>
      <c r="Y32" s="526"/>
      <c r="Z32" s="526"/>
      <c r="AA32" s="526"/>
      <c r="AB32" s="526"/>
      <c r="AC32" s="526"/>
      <c r="AD32" s="526"/>
      <c r="AE32" s="526"/>
      <c r="AF32" s="526"/>
      <c r="AG32" s="526"/>
      <c r="AH32" s="526"/>
      <c r="AI32" s="526"/>
      <c r="AJ32" s="526"/>
      <c r="AK32" s="526"/>
      <c r="AL32" s="526"/>
      <c r="AM32" s="527"/>
      <c r="AN32" s="528" t="s">
        <v>465</v>
      </c>
      <c r="AO32" s="528"/>
      <c r="AP32" s="528"/>
      <c r="AQ32" s="528"/>
      <c r="AR32" s="528"/>
      <c r="AS32" s="528"/>
      <c r="AT32" s="528"/>
      <c r="AU32" s="528"/>
      <c r="AV32" s="528"/>
      <c r="AW32" s="528"/>
      <c r="AX32" s="528"/>
      <c r="AY32" s="529"/>
    </row>
    <row r="33" spans="2:51" ht="18.600000000000001" thickBot="1"/>
    <row r="34" spans="2:51" ht="24" customHeight="1" thickBot="1">
      <c r="B34" s="508" t="s">
        <v>466</v>
      </c>
      <c r="C34" s="509"/>
      <c r="D34" s="509"/>
      <c r="E34" s="509"/>
      <c r="F34" s="509"/>
      <c r="G34" s="509"/>
      <c r="H34" s="509"/>
      <c r="I34" s="509"/>
      <c r="J34" s="509"/>
      <c r="K34" s="509"/>
      <c r="L34" s="509"/>
      <c r="M34" s="509"/>
      <c r="N34" s="509"/>
      <c r="O34" s="509"/>
      <c r="P34" s="509"/>
      <c r="Q34" s="509"/>
      <c r="R34" s="509"/>
      <c r="S34" s="509"/>
      <c r="T34" s="509"/>
      <c r="U34" s="509"/>
      <c r="V34" s="509"/>
      <c r="W34" s="509"/>
      <c r="X34" s="509"/>
      <c r="Y34" s="509"/>
      <c r="Z34" s="509"/>
      <c r="AA34" s="509"/>
      <c r="AB34" s="509"/>
      <c r="AC34" s="509"/>
      <c r="AD34" s="509"/>
      <c r="AE34" s="509"/>
      <c r="AF34" s="509"/>
      <c r="AG34" s="509"/>
      <c r="AH34" s="509"/>
      <c r="AI34" s="509"/>
      <c r="AJ34" s="509"/>
      <c r="AK34" s="509"/>
      <c r="AL34" s="509"/>
      <c r="AM34" s="509"/>
      <c r="AN34" s="509"/>
      <c r="AO34" s="509"/>
      <c r="AP34" s="509"/>
      <c r="AQ34" s="509"/>
      <c r="AR34" s="509"/>
      <c r="AS34" s="509"/>
      <c r="AT34" s="509"/>
      <c r="AU34" s="509"/>
      <c r="AV34" s="509"/>
      <c r="AW34" s="509"/>
      <c r="AX34" s="509"/>
      <c r="AY34" s="510"/>
    </row>
    <row r="35" spans="2:51" ht="45.6" customHeight="1">
      <c r="B35" s="511" t="s">
        <v>467</v>
      </c>
      <c r="C35" s="512"/>
      <c r="D35" s="512"/>
      <c r="E35" s="512"/>
      <c r="F35" s="512"/>
      <c r="G35" s="512"/>
      <c r="H35" s="512"/>
      <c r="I35" s="512"/>
      <c r="J35" s="512"/>
      <c r="K35" s="513"/>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5" t="s">
        <v>468</v>
      </c>
      <c r="AO35" s="516"/>
      <c r="AP35" s="516"/>
      <c r="AQ35" s="516"/>
      <c r="AR35" s="516"/>
      <c r="AS35" s="516"/>
      <c r="AT35" s="516"/>
      <c r="AU35" s="516"/>
      <c r="AV35" s="516"/>
      <c r="AW35" s="516"/>
      <c r="AX35" s="516"/>
      <c r="AY35" s="517"/>
    </row>
    <row r="36" spans="2:51" ht="45.6" customHeight="1">
      <c r="B36" s="518" t="s">
        <v>469</v>
      </c>
      <c r="C36" s="519"/>
      <c r="D36" s="519"/>
      <c r="E36" s="519"/>
      <c r="F36" s="519"/>
      <c r="G36" s="519"/>
      <c r="H36" s="519"/>
      <c r="I36" s="519"/>
      <c r="J36" s="519"/>
      <c r="K36" s="498"/>
      <c r="L36" s="520"/>
      <c r="M36" s="520"/>
      <c r="N36" s="520"/>
      <c r="O36" s="520"/>
      <c r="P36" s="520"/>
      <c r="Q36" s="520"/>
      <c r="R36" s="520"/>
      <c r="S36" s="520"/>
      <c r="T36" s="520"/>
      <c r="U36" s="520"/>
      <c r="V36" s="520"/>
      <c r="W36" s="520"/>
      <c r="X36" s="520"/>
      <c r="Y36" s="520"/>
      <c r="Z36" s="520"/>
      <c r="AA36" s="520"/>
      <c r="AB36" s="520"/>
      <c r="AC36" s="520"/>
      <c r="AD36" s="520"/>
      <c r="AE36" s="520"/>
      <c r="AF36" s="520"/>
      <c r="AG36" s="520"/>
      <c r="AH36" s="520"/>
      <c r="AI36" s="520"/>
      <c r="AJ36" s="520"/>
      <c r="AK36" s="520"/>
      <c r="AL36" s="520"/>
      <c r="AM36" s="520"/>
      <c r="AN36" s="521" t="s">
        <v>470</v>
      </c>
      <c r="AO36" s="522"/>
      <c r="AP36" s="522"/>
      <c r="AQ36" s="522"/>
      <c r="AR36" s="522"/>
      <c r="AS36" s="522"/>
      <c r="AT36" s="522"/>
      <c r="AU36" s="522"/>
      <c r="AV36" s="522"/>
      <c r="AW36" s="522"/>
      <c r="AX36" s="522"/>
      <c r="AY36" s="523"/>
    </row>
    <row r="37" spans="2:51" ht="45.6" customHeight="1" thickBot="1">
      <c r="B37" s="553" t="s">
        <v>471</v>
      </c>
      <c r="C37" s="554"/>
      <c r="D37" s="554"/>
      <c r="E37" s="554"/>
      <c r="F37" s="554"/>
      <c r="G37" s="554"/>
      <c r="H37" s="554"/>
      <c r="I37" s="554"/>
      <c r="J37" s="554"/>
      <c r="K37" s="555"/>
      <c r="L37" s="556"/>
      <c r="M37" s="556"/>
      <c r="N37" s="556"/>
      <c r="O37" s="556"/>
      <c r="P37" s="556"/>
      <c r="Q37" s="556"/>
      <c r="R37" s="556"/>
      <c r="S37" s="556"/>
      <c r="T37" s="556"/>
      <c r="U37" s="556"/>
      <c r="V37" s="556"/>
      <c r="W37" s="556"/>
      <c r="X37" s="556"/>
      <c r="Y37" s="556"/>
      <c r="Z37" s="556"/>
      <c r="AA37" s="556"/>
      <c r="AB37" s="556"/>
      <c r="AC37" s="556"/>
      <c r="AD37" s="556"/>
      <c r="AE37" s="556"/>
      <c r="AF37" s="556"/>
      <c r="AG37" s="556"/>
      <c r="AH37" s="556"/>
      <c r="AI37" s="556"/>
      <c r="AJ37" s="556"/>
      <c r="AK37" s="556"/>
      <c r="AL37" s="556"/>
      <c r="AM37" s="556"/>
      <c r="AN37" s="557" t="s">
        <v>472</v>
      </c>
      <c r="AO37" s="558"/>
      <c r="AP37" s="558"/>
      <c r="AQ37" s="558"/>
      <c r="AR37" s="558"/>
      <c r="AS37" s="558"/>
      <c r="AT37" s="558"/>
      <c r="AU37" s="558"/>
      <c r="AV37" s="558"/>
      <c r="AW37" s="558"/>
      <c r="AX37" s="558"/>
      <c r="AY37" s="559"/>
    </row>
    <row r="38" spans="2:51" ht="18.600000000000001" customHeight="1" thickBot="1">
      <c r="B38" s="153"/>
      <c r="C38" s="153"/>
      <c r="D38" s="153"/>
      <c r="E38" s="153"/>
      <c r="F38" s="153"/>
      <c r="G38" s="153"/>
      <c r="H38" s="153"/>
      <c r="I38" s="153"/>
      <c r="J38" s="153"/>
      <c r="K38" s="152"/>
      <c r="L38" s="154"/>
      <c r="M38" s="154"/>
      <c r="N38" s="154"/>
      <c r="O38" s="154"/>
      <c r="P38" s="154"/>
      <c r="Q38" s="154"/>
      <c r="R38" s="154"/>
      <c r="S38" s="154"/>
      <c r="T38" s="154"/>
      <c r="U38" s="154"/>
      <c r="V38" s="154"/>
      <c r="W38" s="154"/>
      <c r="X38" s="154"/>
      <c r="Y38" s="154"/>
      <c r="Z38" s="154"/>
      <c r="AA38" s="154"/>
      <c r="AB38" s="154"/>
      <c r="AC38" s="154"/>
      <c r="AD38" s="154"/>
      <c r="AE38" s="154"/>
      <c r="AF38" s="154"/>
      <c r="AG38" s="154"/>
      <c r="AH38" s="154"/>
      <c r="AI38" s="154"/>
      <c r="AJ38" s="154"/>
      <c r="AK38" s="154"/>
      <c r="AL38" s="154"/>
      <c r="AM38" s="154"/>
      <c r="AN38" s="155"/>
      <c r="AO38" s="155"/>
      <c r="AP38" s="155"/>
      <c r="AQ38" s="155"/>
      <c r="AR38" s="155"/>
      <c r="AS38" s="155"/>
      <c r="AT38" s="155"/>
      <c r="AU38" s="155"/>
      <c r="AV38" s="155"/>
      <c r="AW38" s="155"/>
      <c r="AX38" s="155"/>
      <c r="AY38" s="155"/>
    </row>
    <row r="39" spans="2:51" ht="24" customHeight="1" thickBot="1">
      <c r="B39" s="508" t="s">
        <v>473</v>
      </c>
      <c r="C39" s="509"/>
      <c r="D39" s="509"/>
      <c r="E39" s="509"/>
      <c r="F39" s="509"/>
      <c r="G39" s="509"/>
      <c r="H39" s="509"/>
      <c r="I39" s="509"/>
      <c r="J39" s="509"/>
      <c r="K39" s="509"/>
      <c r="L39" s="509"/>
      <c r="M39" s="509"/>
      <c r="N39" s="509"/>
      <c r="O39" s="509"/>
      <c r="P39" s="509"/>
      <c r="Q39" s="509"/>
      <c r="R39" s="509"/>
      <c r="S39" s="509"/>
      <c r="T39" s="509"/>
      <c r="U39" s="509"/>
      <c r="V39" s="509"/>
      <c r="W39" s="509"/>
      <c r="X39" s="509"/>
      <c r="Y39" s="509"/>
      <c r="Z39" s="509"/>
      <c r="AA39" s="509"/>
      <c r="AB39" s="509"/>
      <c r="AC39" s="509"/>
      <c r="AD39" s="509"/>
      <c r="AE39" s="509"/>
      <c r="AF39" s="509"/>
      <c r="AG39" s="509"/>
      <c r="AH39" s="509"/>
      <c r="AI39" s="509"/>
      <c r="AJ39" s="509"/>
      <c r="AK39" s="509"/>
      <c r="AL39" s="509"/>
      <c r="AM39" s="509"/>
      <c r="AN39" s="509"/>
      <c r="AO39" s="509"/>
      <c r="AP39" s="509"/>
      <c r="AQ39" s="509"/>
      <c r="AR39" s="509"/>
      <c r="AS39" s="509"/>
      <c r="AT39" s="509"/>
      <c r="AU39" s="509"/>
      <c r="AV39" s="509"/>
      <c r="AW39" s="509"/>
      <c r="AX39" s="509"/>
      <c r="AY39" s="510"/>
    </row>
    <row r="40" spans="2:51" ht="45.6" customHeight="1">
      <c r="B40" s="511" t="s">
        <v>474</v>
      </c>
      <c r="C40" s="512"/>
      <c r="D40" s="512"/>
      <c r="E40" s="512"/>
      <c r="F40" s="512"/>
      <c r="G40" s="512"/>
      <c r="H40" s="512"/>
      <c r="I40" s="512"/>
      <c r="J40" s="512"/>
      <c r="K40" s="513"/>
      <c r="L40" s="514"/>
      <c r="M40" s="514"/>
      <c r="N40" s="514"/>
      <c r="O40" s="514"/>
      <c r="P40" s="514"/>
      <c r="Q40" s="514"/>
      <c r="R40" s="514"/>
      <c r="S40" s="514"/>
      <c r="T40" s="514"/>
      <c r="U40" s="514"/>
      <c r="V40" s="514"/>
      <c r="W40" s="514"/>
      <c r="X40" s="514"/>
      <c r="Y40" s="514"/>
      <c r="Z40" s="514"/>
      <c r="AA40" s="514"/>
      <c r="AB40" s="514"/>
      <c r="AC40" s="514"/>
      <c r="AD40" s="514"/>
      <c r="AE40" s="514"/>
      <c r="AF40" s="514"/>
      <c r="AG40" s="514"/>
      <c r="AH40" s="514"/>
      <c r="AI40" s="514"/>
      <c r="AJ40" s="514"/>
      <c r="AK40" s="514"/>
      <c r="AL40" s="514"/>
      <c r="AM40" s="514"/>
      <c r="AN40" s="515" t="s">
        <v>475</v>
      </c>
      <c r="AO40" s="516"/>
      <c r="AP40" s="516"/>
      <c r="AQ40" s="516"/>
      <c r="AR40" s="516"/>
      <c r="AS40" s="516"/>
      <c r="AT40" s="516"/>
      <c r="AU40" s="516"/>
      <c r="AV40" s="516"/>
      <c r="AW40" s="516"/>
      <c r="AX40" s="516"/>
      <c r="AY40" s="517"/>
    </row>
    <row r="41" spans="2:51" ht="18.600000000000001" customHeight="1" thickBot="1"/>
    <row r="42" spans="2:51" ht="24" customHeight="1" thickBot="1">
      <c r="B42" s="402" t="s">
        <v>476</v>
      </c>
      <c r="C42" s="403"/>
      <c r="D42" s="403"/>
      <c r="E42" s="403"/>
      <c r="F42" s="403"/>
      <c r="G42" s="403"/>
      <c r="H42" s="403"/>
      <c r="I42" s="403"/>
      <c r="J42" s="403"/>
      <c r="K42" s="403"/>
      <c r="L42" s="403"/>
      <c r="M42" s="403"/>
      <c r="N42" s="403"/>
      <c r="O42" s="403"/>
      <c r="P42" s="403"/>
      <c r="Q42" s="403"/>
      <c r="R42" s="403"/>
      <c r="S42" s="403"/>
      <c r="T42" s="403"/>
      <c r="U42" s="403"/>
      <c r="V42" s="403"/>
      <c r="W42" s="403"/>
      <c r="X42" s="403"/>
      <c r="Y42" s="403"/>
      <c r="Z42" s="403"/>
      <c r="AA42" s="403"/>
      <c r="AB42" s="403"/>
      <c r="AC42" s="403"/>
      <c r="AD42" s="403"/>
      <c r="AE42" s="403"/>
      <c r="AF42" s="403"/>
      <c r="AG42" s="403"/>
      <c r="AH42" s="403"/>
      <c r="AI42" s="403"/>
      <c r="AJ42" s="403"/>
      <c r="AK42" s="403"/>
      <c r="AL42" s="403"/>
      <c r="AM42" s="403"/>
      <c r="AN42" s="403"/>
      <c r="AO42" s="403"/>
      <c r="AP42" s="403"/>
      <c r="AQ42" s="403"/>
      <c r="AR42" s="403"/>
      <c r="AS42" s="403"/>
      <c r="AT42" s="403"/>
      <c r="AU42" s="403"/>
      <c r="AV42" s="403"/>
      <c r="AW42" s="403"/>
      <c r="AX42" s="403"/>
      <c r="AY42" s="404"/>
    </row>
    <row r="43" spans="2:51" ht="30" customHeight="1">
      <c r="B43" s="568" t="s">
        <v>477</v>
      </c>
      <c r="C43" s="569"/>
      <c r="D43" s="569"/>
      <c r="E43" s="569"/>
      <c r="F43" s="569"/>
      <c r="G43" s="569"/>
      <c r="H43" s="569"/>
      <c r="I43" s="569"/>
      <c r="J43" s="570"/>
      <c r="K43" s="449" t="s">
        <v>431</v>
      </c>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1"/>
      <c r="AN43" s="571" t="str">
        <f>IF(AH4&lt;&gt;"GIGAスクールパック（基本パッケージ）","支払方法を選択してください。","支払いなし（GIGA端末費用に含む）を選択してください。")</f>
        <v>支払方法を選択してください。</v>
      </c>
      <c r="AO43" s="572"/>
      <c r="AP43" s="572"/>
      <c r="AQ43" s="572"/>
      <c r="AR43" s="572"/>
      <c r="AS43" s="572"/>
      <c r="AT43" s="572"/>
      <c r="AU43" s="572"/>
      <c r="AV43" s="572"/>
      <c r="AW43" s="572"/>
      <c r="AX43" s="572"/>
      <c r="AY43" s="573"/>
    </row>
    <row r="44" spans="2:51" ht="30" customHeight="1">
      <c r="B44" s="532" t="s">
        <v>478</v>
      </c>
      <c r="C44" s="533"/>
      <c r="D44" s="533"/>
      <c r="E44" s="533"/>
      <c r="F44" s="533"/>
      <c r="G44" s="533"/>
      <c r="H44" s="533"/>
      <c r="I44" s="533"/>
      <c r="J44" s="534"/>
      <c r="K44" s="436"/>
      <c r="L44" s="530"/>
      <c r="M44" s="530"/>
      <c r="N44" s="530"/>
      <c r="O44" s="530"/>
      <c r="P44" s="530"/>
      <c r="Q44" s="530"/>
      <c r="R44" s="530"/>
      <c r="S44" s="530"/>
      <c r="T44" s="530"/>
      <c r="U44" s="530"/>
      <c r="V44" s="530"/>
      <c r="W44" s="530"/>
      <c r="X44" s="530"/>
      <c r="Y44" s="530"/>
      <c r="Z44" s="530"/>
      <c r="AA44" s="530"/>
      <c r="AB44" s="530"/>
      <c r="AC44" s="530"/>
      <c r="AD44" s="530"/>
      <c r="AE44" s="530"/>
      <c r="AF44" s="530"/>
      <c r="AG44" s="530"/>
      <c r="AH44" s="530"/>
      <c r="AI44" s="530"/>
      <c r="AJ44" s="530"/>
      <c r="AK44" s="530"/>
      <c r="AL44" s="530"/>
      <c r="AM44" s="531"/>
      <c r="AN44" s="494"/>
      <c r="AO44" s="560"/>
      <c r="AP44" s="560"/>
      <c r="AQ44" s="560"/>
      <c r="AR44" s="560"/>
      <c r="AS44" s="560"/>
      <c r="AT44" s="560"/>
      <c r="AU44" s="560"/>
      <c r="AV44" s="560"/>
      <c r="AW44" s="560"/>
      <c r="AX44" s="560"/>
      <c r="AY44" s="561"/>
    </row>
    <row r="45" spans="2:51" ht="30" customHeight="1">
      <c r="B45" s="562" t="s">
        <v>479</v>
      </c>
      <c r="C45" s="563"/>
      <c r="D45" s="563"/>
      <c r="E45" s="563"/>
      <c r="F45" s="563"/>
      <c r="G45" s="563"/>
      <c r="H45" s="563"/>
      <c r="I45" s="563"/>
      <c r="J45" s="564"/>
      <c r="K45" s="470" t="s">
        <v>431</v>
      </c>
      <c r="L45" s="471"/>
      <c r="M45" s="471"/>
      <c r="N45" s="471"/>
      <c r="O45" s="471"/>
      <c r="P45" s="471"/>
      <c r="Q45" s="471"/>
      <c r="R45" s="471"/>
      <c r="S45" s="471"/>
      <c r="T45" s="471"/>
      <c r="U45" s="471"/>
      <c r="V45" s="471"/>
      <c r="W45" s="471"/>
      <c r="X45" s="471"/>
      <c r="Y45" s="471"/>
      <c r="Z45" s="471"/>
      <c r="AA45" s="471"/>
      <c r="AB45" s="471"/>
      <c r="AC45" s="471"/>
      <c r="AD45" s="471"/>
      <c r="AE45" s="471"/>
      <c r="AF45" s="471"/>
      <c r="AG45" s="471"/>
      <c r="AH45" s="471"/>
      <c r="AI45" s="471"/>
      <c r="AJ45" s="471"/>
      <c r="AK45" s="471"/>
      <c r="AL45" s="471"/>
      <c r="AM45" s="472"/>
      <c r="AN45" s="494"/>
      <c r="AO45" s="560"/>
      <c r="AP45" s="560"/>
      <c r="AQ45" s="560"/>
      <c r="AR45" s="560"/>
      <c r="AS45" s="560"/>
      <c r="AT45" s="560"/>
      <c r="AU45" s="560"/>
      <c r="AV45" s="560"/>
      <c r="AW45" s="560"/>
      <c r="AX45" s="560"/>
      <c r="AY45" s="561"/>
    </row>
    <row r="46" spans="2:51" ht="30" customHeight="1">
      <c r="B46" s="565" t="s">
        <v>480</v>
      </c>
      <c r="C46" s="566"/>
      <c r="D46" s="566"/>
      <c r="E46" s="566"/>
      <c r="F46" s="566"/>
      <c r="G46" s="566"/>
      <c r="H46" s="566"/>
      <c r="I46" s="566"/>
      <c r="J46" s="567"/>
      <c r="K46" s="535"/>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7"/>
      <c r="AN46" s="505" t="s">
        <v>481</v>
      </c>
      <c r="AO46" s="506"/>
      <c r="AP46" s="506"/>
      <c r="AQ46" s="506"/>
      <c r="AR46" s="506"/>
      <c r="AS46" s="506"/>
      <c r="AT46" s="506"/>
      <c r="AU46" s="506"/>
      <c r="AV46" s="506"/>
      <c r="AW46" s="506"/>
      <c r="AX46" s="506"/>
      <c r="AY46" s="507"/>
    </row>
    <row r="47" spans="2:51" ht="18" customHeight="1">
      <c r="B47" s="532" t="s">
        <v>482</v>
      </c>
      <c r="C47" s="533"/>
      <c r="D47" s="533"/>
      <c r="E47" s="533"/>
      <c r="F47" s="533"/>
      <c r="G47" s="533"/>
      <c r="H47" s="533"/>
      <c r="I47" s="533"/>
      <c r="J47" s="534"/>
      <c r="K47" s="535"/>
      <c r="L47" s="536"/>
      <c r="M47" s="536"/>
      <c r="N47" s="536"/>
      <c r="O47" s="536"/>
      <c r="P47" s="536"/>
      <c r="Q47" s="536"/>
      <c r="R47" s="536"/>
      <c r="S47" s="536"/>
      <c r="T47" s="536"/>
      <c r="U47" s="536"/>
      <c r="V47" s="536"/>
      <c r="W47" s="536"/>
      <c r="X47" s="536"/>
      <c r="Y47" s="536"/>
      <c r="Z47" s="536"/>
      <c r="AA47" s="536"/>
      <c r="AB47" s="536"/>
      <c r="AC47" s="536"/>
      <c r="AD47" s="536"/>
      <c r="AE47" s="536"/>
      <c r="AF47" s="536"/>
      <c r="AG47" s="536"/>
      <c r="AH47" s="536"/>
      <c r="AI47" s="536"/>
      <c r="AJ47" s="536"/>
      <c r="AK47" s="536"/>
      <c r="AL47" s="536"/>
      <c r="AM47" s="537"/>
      <c r="AN47" s="494"/>
      <c r="AO47" s="560"/>
      <c r="AP47" s="560"/>
      <c r="AQ47" s="560"/>
      <c r="AR47" s="560"/>
      <c r="AS47" s="560"/>
      <c r="AT47" s="560"/>
      <c r="AU47" s="560"/>
      <c r="AV47" s="560"/>
      <c r="AW47" s="560"/>
      <c r="AX47" s="560"/>
      <c r="AY47" s="561"/>
    </row>
    <row r="48" spans="2:51" ht="30" customHeight="1">
      <c r="B48" s="565" t="s">
        <v>483</v>
      </c>
      <c r="C48" s="566"/>
      <c r="D48" s="566"/>
      <c r="E48" s="566"/>
      <c r="F48" s="566"/>
      <c r="G48" s="566"/>
      <c r="H48" s="566"/>
      <c r="I48" s="566"/>
      <c r="J48" s="567"/>
      <c r="K48" s="535"/>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7"/>
      <c r="AN48" s="505" t="s">
        <v>484</v>
      </c>
      <c r="AO48" s="506"/>
      <c r="AP48" s="506"/>
      <c r="AQ48" s="506"/>
      <c r="AR48" s="506"/>
      <c r="AS48" s="506"/>
      <c r="AT48" s="506"/>
      <c r="AU48" s="506"/>
      <c r="AV48" s="506"/>
      <c r="AW48" s="506"/>
      <c r="AX48" s="506"/>
      <c r="AY48" s="507"/>
    </row>
    <row r="49" spans="2:51" ht="30" customHeight="1">
      <c r="B49" s="475" t="s">
        <v>485</v>
      </c>
      <c r="C49" s="476"/>
      <c r="D49" s="476"/>
      <c r="E49" s="477"/>
      <c r="F49" s="574" t="s">
        <v>454</v>
      </c>
      <c r="G49" s="575"/>
      <c r="H49" s="575"/>
      <c r="I49" s="575"/>
      <c r="J49" s="576"/>
      <c r="K49" s="577" t="str">
        <f>IF(OR(K43="支払なし（無料）",K45="契約者情報と同じ"),"",IF(K25="","",K25))</f>
        <v/>
      </c>
      <c r="L49" s="578"/>
      <c r="M49" s="578"/>
      <c r="N49" s="578"/>
      <c r="O49" s="578"/>
      <c r="P49" s="578"/>
      <c r="Q49" s="578"/>
      <c r="R49" s="578"/>
      <c r="S49" s="578"/>
      <c r="T49" s="578"/>
      <c r="U49" s="578"/>
      <c r="V49" s="578"/>
      <c r="W49" s="578"/>
      <c r="X49" s="578"/>
      <c r="Y49" s="578"/>
      <c r="Z49" s="578"/>
      <c r="AA49" s="578"/>
      <c r="AB49" s="578"/>
      <c r="AC49" s="578"/>
      <c r="AD49" s="578"/>
      <c r="AE49" s="578"/>
      <c r="AF49" s="578"/>
      <c r="AG49" s="578"/>
      <c r="AH49" s="578"/>
      <c r="AI49" s="578"/>
      <c r="AJ49" s="578"/>
      <c r="AK49" s="578"/>
      <c r="AL49" s="578"/>
      <c r="AM49" s="579"/>
      <c r="AN49" s="473" t="s">
        <v>455</v>
      </c>
      <c r="AO49" s="473"/>
      <c r="AP49" s="473"/>
      <c r="AQ49" s="473"/>
      <c r="AR49" s="473"/>
      <c r="AS49" s="473"/>
      <c r="AT49" s="473"/>
      <c r="AU49" s="473"/>
      <c r="AV49" s="473"/>
      <c r="AW49" s="473"/>
      <c r="AX49" s="473"/>
      <c r="AY49" s="474"/>
    </row>
    <row r="50" spans="2:51" ht="30" customHeight="1">
      <c r="B50" s="478"/>
      <c r="C50" s="479"/>
      <c r="D50" s="479"/>
      <c r="E50" s="480"/>
      <c r="F50" s="574" t="s">
        <v>456</v>
      </c>
      <c r="G50" s="575"/>
      <c r="H50" s="575"/>
      <c r="I50" s="575"/>
      <c r="J50" s="576"/>
      <c r="K50" s="577" t="str">
        <f>IF(OR(K43="支払なし（無料）",K45="契約者情報と同じ"),"",IF(K26="","",K26))</f>
        <v/>
      </c>
      <c r="L50" s="578"/>
      <c r="M50" s="578"/>
      <c r="N50" s="578"/>
      <c r="O50" s="578"/>
      <c r="P50" s="578"/>
      <c r="Q50" s="578"/>
      <c r="R50" s="578"/>
      <c r="S50" s="578"/>
      <c r="T50" s="578"/>
      <c r="U50" s="578"/>
      <c r="V50" s="578"/>
      <c r="W50" s="578"/>
      <c r="X50" s="578"/>
      <c r="Y50" s="578"/>
      <c r="Z50" s="578"/>
      <c r="AA50" s="578"/>
      <c r="AB50" s="578"/>
      <c r="AC50" s="578"/>
      <c r="AD50" s="578"/>
      <c r="AE50" s="578"/>
      <c r="AF50" s="578"/>
      <c r="AG50" s="578"/>
      <c r="AH50" s="578"/>
      <c r="AI50" s="578"/>
      <c r="AJ50" s="578"/>
      <c r="AK50" s="578"/>
      <c r="AL50" s="578"/>
      <c r="AM50" s="579"/>
      <c r="AN50" s="494"/>
      <c r="AO50" s="560"/>
      <c r="AP50" s="560"/>
      <c r="AQ50" s="560"/>
      <c r="AR50" s="560"/>
      <c r="AS50" s="560"/>
      <c r="AT50" s="560"/>
      <c r="AU50" s="560"/>
      <c r="AV50" s="560"/>
      <c r="AW50" s="560"/>
      <c r="AX50" s="560"/>
      <c r="AY50" s="561"/>
    </row>
    <row r="51" spans="2:51" ht="30" customHeight="1">
      <c r="B51" s="481"/>
      <c r="C51" s="482"/>
      <c r="D51" s="482"/>
      <c r="E51" s="483"/>
      <c r="F51" s="580" t="s">
        <v>457</v>
      </c>
      <c r="G51" s="581"/>
      <c r="H51" s="581"/>
      <c r="I51" s="581"/>
      <c r="J51" s="582"/>
      <c r="K51" s="577" t="str">
        <f>IF(OR(K43="支払なし（無料）",K45="契約者情報と同じ"),"",IF(K27="","",K27))</f>
        <v/>
      </c>
      <c r="L51" s="578"/>
      <c r="M51" s="578"/>
      <c r="N51" s="578"/>
      <c r="O51" s="578"/>
      <c r="P51" s="578"/>
      <c r="Q51" s="578"/>
      <c r="R51" s="578"/>
      <c r="S51" s="578"/>
      <c r="T51" s="578"/>
      <c r="U51" s="578"/>
      <c r="V51" s="578"/>
      <c r="W51" s="578"/>
      <c r="X51" s="578"/>
      <c r="Y51" s="578"/>
      <c r="Z51" s="578"/>
      <c r="AA51" s="578"/>
      <c r="AB51" s="578"/>
      <c r="AC51" s="578"/>
      <c r="AD51" s="578"/>
      <c r="AE51" s="578"/>
      <c r="AF51" s="578"/>
      <c r="AG51" s="578"/>
      <c r="AH51" s="578"/>
      <c r="AI51" s="578"/>
      <c r="AJ51" s="578"/>
      <c r="AK51" s="578"/>
      <c r="AL51" s="578"/>
      <c r="AM51" s="579"/>
      <c r="AN51" s="494" t="s">
        <v>486</v>
      </c>
      <c r="AO51" s="560"/>
      <c r="AP51" s="560"/>
      <c r="AQ51" s="560"/>
      <c r="AR51" s="560"/>
      <c r="AS51" s="560"/>
      <c r="AT51" s="560"/>
      <c r="AU51" s="560"/>
      <c r="AV51" s="560"/>
      <c r="AW51" s="560"/>
      <c r="AX51" s="560"/>
      <c r="AY51" s="561"/>
    </row>
    <row r="52" spans="2:51" ht="30" customHeight="1">
      <c r="B52" s="565" t="s">
        <v>487</v>
      </c>
      <c r="C52" s="566"/>
      <c r="D52" s="566"/>
      <c r="E52" s="566"/>
      <c r="F52" s="566"/>
      <c r="G52" s="566"/>
      <c r="H52" s="566"/>
      <c r="I52" s="566"/>
      <c r="J52" s="567"/>
      <c r="K52" s="583"/>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5"/>
      <c r="AN52" s="505" t="s">
        <v>459</v>
      </c>
      <c r="AO52" s="506"/>
      <c r="AP52" s="506"/>
      <c r="AQ52" s="506"/>
      <c r="AR52" s="506"/>
      <c r="AS52" s="506"/>
      <c r="AT52" s="506"/>
      <c r="AU52" s="506"/>
      <c r="AV52" s="506"/>
      <c r="AW52" s="506"/>
      <c r="AX52" s="506"/>
      <c r="AY52" s="507"/>
    </row>
    <row r="53" spans="2:51" ht="30" customHeight="1">
      <c r="B53" s="565" t="s">
        <v>460</v>
      </c>
      <c r="C53" s="566"/>
      <c r="D53" s="566"/>
      <c r="E53" s="566"/>
      <c r="F53" s="566"/>
      <c r="G53" s="566"/>
      <c r="H53" s="566"/>
      <c r="I53" s="566"/>
      <c r="J53" s="567"/>
      <c r="K53" s="535"/>
      <c r="L53" s="536"/>
      <c r="M53" s="536"/>
      <c r="N53" s="536"/>
      <c r="O53" s="536"/>
      <c r="P53" s="536"/>
      <c r="Q53" s="536"/>
      <c r="R53" s="536"/>
      <c r="S53" s="536"/>
      <c r="T53" s="536"/>
      <c r="U53" s="536"/>
      <c r="V53" s="536"/>
      <c r="W53" s="536"/>
      <c r="X53" s="536"/>
      <c r="Y53" s="536"/>
      <c r="Z53" s="536"/>
      <c r="AA53" s="536"/>
      <c r="AB53" s="536"/>
      <c r="AC53" s="536"/>
      <c r="AD53" s="536"/>
      <c r="AE53" s="536"/>
      <c r="AF53" s="536"/>
      <c r="AG53" s="536"/>
      <c r="AH53" s="536"/>
      <c r="AI53" s="536"/>
      <c r="AJ53" s="536"/>
      <c r="AK53" s="536"/>
      <c r="AL53" s="536"/>
      <c r="AM53" s="537"/>
      <c r="AN53" s="505" t="s">
        <v>488</v>
      </c>
      <c r="AO53" s="506"/>
      <c r="AP53" s="506"/>
      <c r="AQ53" s="506"/>
      <c r="AR53" s="506"/>
      <c r="AS53" s="506"/>
      <c r="AT53" s="506"/>
      <c r="AU53" s="506"/>
      <c r="AV53" s="506"/>
      <c r="AW53" s="506"/>
      <c r="AX53" s="506"/>
      <c r="AY53" s="507"/>
    </row>
    <row r="54" spans="2:51" ht="30" customHeight="1">
      <c r="B54" s="565" t="s">
        <v>489</v>
      </c>
      <c r="C54" s="566"/>
      <c r="D54" s="566"/>
      <c r="E54" s="566"/>
      <c r="F54" s="566"/>
      <c r="G54" s="566"/>
      <c r="H54" s="566"/>
      <c r="I54" s="566"/>
      <c r="J54" s="567"/>
      <c r="K54" s="535"/>
      <c r="L54" s="536"/>
      <c r="M54" s="536"/>
      <c r="N54" s="536"/>
      <c r="O54" s="536"/>
      <c r="P54" s="536"/>
      <c r="Q54" s="536"/>
      <c r="R54" s="536"/>
      <c r="S54" s="536"/>
      <c r="T54" s="536"/>
      <c r="U54" s="536"/>
      <c r="V54" s="536"/>
      <c r="W54" s="536"/>
      <c r="X54" s="536"/>
      <c r="Y54" s="536"/>
      <c r="Z54" s="536"/>
      <c r="AA54" s="536"/>
      <c r="AB54" s="536"/>
      <c r="AC54" s="536"/>
      <c r="AD54" s="536"/>
      <c r="AE54" s="536"/>
      <c r="AF54" s="536"/>
      <c r="AG54" s="536"/>
      <c r="AH54" s="536"/>
      <c r="AI54" s="536"/>
      <c r="AJ54" s="536"/>
      <c r="AK54" s="536"/>
      <c r="AL54" s="536"/>
      <c r="AM54" s="537"/>
      <c r="AN54" s="505" t="s">
        <v>490</v>
      </c>
      <c r="AO54" s="506"/>
      <c r="AP54" s="506"/>
      <c r="AQ54" s="506"/>
      <c r="AR54" s="506"/>
      <c r="AS54" s="506"/>
      <c r="AT54" s="506"/>
      <c r="AU54" s="506"/>
      <c r="AV54" s="506"/>
      <c r="AW54" s="506"/>
      <c r="AX54" s="506"/>
      <c r="AY54" s="507"/>
    </row>
    <row r="55" spans="2:51" ht="30" customHeight="1" thickBot="1">
      <c r="B55" s="595" t="s">
        <v>491</v>
      </c>
      <c r="C55" s="596"/>
      <c r="D55" s="596"/>
      <c r="E55" s="596"/>
      <c r="F55" s="596"/>
      <c r="G55" s="596"/>
      <c r="H55" s="596"/>
      <c r="I55" s="596"/>
      <c r="J55" s="597"/>
      <c r="K55" s="598"/>
      <c r="L55" s="599"/>
      <c r="M55" s="599"/>
      <c r="N55" s="599"/>
      <c r="O55" s="599"/>
      <c r="P55" s="599"/>
      <c r="Q55" s="599"/>
      <c r="R55" s="599"/>
      <c r="S55" s="599"/>
      <c r="T55" s="599"/>
      <c r="U55" s="599"/>
      <c r="V55" s="599"/>
      <c r="W55" s="599"/>
      <c r="X55" s="599"/>
      <c r="Y55" s="599"/>
      <c r="Z55" s="599"/>
      <c r="AA55" s="599"/>
      <c r="AB55" s="599"/>
      <c r="AC55" s="599"/>
      <c r="AD55" s="599"/>
      <c r="AE55" s="599"/>
      <c r="AF55" s="599"/>
      <c r="AG55" s="599"/>
      <c r="AH55" s="599"/>
      <c r="AI55" s="599"/>
      <c r="AJ55" s="599"/>
      <c r="AK55" s="599"/>
      <c r="AL55" s="599"/>
      <c r="AM55" s="600"/>
      <c r="AN55" s="601" t="s">
        <v>492</v>
      </c>
      <c r="AO55" s="602"/>
      <c r="AP55" s="602"/>
      <c r="AQ55" s="602"/>
      <c r="AR55" s="602"/>
      <c r="AS55" s="602"/>
      <c r="AT55" s="602"/>
      <c r="AU55" s="602"/>
      <c r="AV55" s="602"/>
      <c r="AW55" s="602"/>
      <c r="AX55" s="602"/>
      <c r="AY55" s="603"/>
    </row>
    <row r="56" spans="2:51" ht="18.600000000000001" thickBot="1"/>
    <row r="57" spans="2:51" ht="53.1" customHeight="1" thickBot="1">
      <c r="B57" s="604" t="str">
        <f>IF(K4="教育委員会","教育委員会情報"&amp;CHAR(10)&amp;"※教育委員会管理者とご担当者が違う場合は、両方ご記入ください。"&amp;CHAR(10)&amp;"   契約者情報と同一の場合は管理者のご記入は必要ありません｡ ","学校・学校管理者情報")</f>
        <v>学校・学校管理者情報</v>
      </c>
      <c r="C57" s="605"/>
      <c r="D57" s="605"/>
      <c r="E57" s="605"/>
      <c r="F57" s="605"/>
      <c r="G57" s="605"/>
      <c r="H57" s="605"/>
      <c r="I57" s="605"/>
      <c r="J57" s="605"/>
      <c r="K57" s="605"/>
      <c r="L57" s="605"/>
      <c r="M57" s="605"/>
      <c r="N57" s="605"/>
      <c r="O57" s="605"/>
      <c r="P57" s="605"/>
      <c r="Q57" s="605"/>
      <c r="R57" s="605"/>
      <c r="S57" s="605"/>
      <c r="T57" s="605"/>
      <c r="U57" s="605"/>
      <c r="V57" s="605"/>
      <c r="W57" s="605"/>
      <c r="X57" s="605"/>
      <c r="Y57" s="605"/>
      <c r="Z57" s="605"/>
      <c r="AA57" s="605"/>
      <c r="AB57" s="605"/>
      <c r="AC57" s="605"/>
      <c r="AD57" s="605"/>
      <c r="AE57" s="605"/>
      <c r="AF57" s="605"/>
      <c r="AG57" s="605"/>
      <c r="AH57" s="605"/>
      <c r="AI57" s="605"/>
      <c r="AJ57" s="605"/>
      <c r="AK57" s="605"/>
      <c r="AL57" s="605"/>
      <c r="AM57" s="605"/>
      <c r="AN57" s="605"/>
      <c r="AO57" s="605"/>
      <c r="AP57" s="605"/>
      <c r="AQ57" s="605"/>
      <c r="AR57" s="605"/>
      <c r="AS57" s="605"/>
      <c r="AT57" s="605"/>
      <c r="AU57" s="605"/>
      <c r="AV57" s="605"/>
      <c r="AW57" s="605"/>
      <c r="AX57" s="605"/>
      <c r="AY57" s="606"/>
    </row>
    <row r="58" spans="2:51" ht="29.85" customHeight="1">
      <c r="B58" s="607" t="s">
        <v>493</v>
      </c>
      <c r="C58" s="608"/>
      <c r="D58" s="608"/>
      <c r="E58" s="608"/>
      <c r="F58" s="608"/>
      <c r="G58" s="608"/>
      <c r="H58" s="608"/>
      <c r="I58" s="608"/>
      <c r="J58" s="609"/>
      <c r="K58" s="586"/>
      <c r="L58" s="587"/>
      <c r="M58" s="587"/>
      <c r="N58" s="587"/>
      <c r="O58" s="587"/>
      <c r="P58" s="587"/>
      <c r="Q58" s="587"/>
      <c r="R58" s="587"/>
      <c r="S58" s="587"/>
      <c r="T58" s="587"/>
      <c r="U58" s="587"/>
      <c r="V58" s="587"/>
      <c r="W58" s="587"/>
      <c r="X58" s="587"/>
      <c r="Y58" s="587"/>
      <c r="Z58" s="587"/>
      <c r="AA58" s="587"/>
      <c r="AB58" s="587"/>
      <c r="AC58" s="587"/>
      <c r="AD58" s="587"/>
      <c r="AE58" s="587"/>
      <c r="AF58" s="587"/>
      <c r="AG58" s="587"/>
      <c r="AH58" s="587"/>
      <c r="AI58" s="587"/>
      <c r="AJ58" s="587"/>
      <c r="AK58" s="587"/>
      <c r="AL58" s="587"/>
      <c r="AM58" s="588"/>
      <c r="AN58" s="589"/>
      <c r="AO58" s="590"/>
      <c r="AP58" s="590"/>
      <c r="AQ58" s="590"/>
      <c r="AR58" s="590"/>
      <c r="AS58" s="590"/>
      <c r="AT58" s="590"/>
      <c r="AU58" s="590"/>
      <c r="AV58" s="590"/>
      <c r="AW58" s="590"/>
      <c r="AX58" s="590"/>
      <c r="AY58" s="591"/>
    </row>
    <row r="59" spans="2:51" ht="29.85" customHeight="1">
      <c r="B59" s="538" t="s">
        <v>494</v>
      </c>
      <c r="C59" s="539"/>
      <c r="D59" s="539"/>
      <c r="E59" s="539"/>
      <c r="F59" s="539"/>
      <c r="G59" s="539"/>
      <c r="H59" s="539"/>
      <c r="I59" s="539"/>
      <c r="J59" s="540"/>
      <c r="K59" s="592"/>
      <c r="L59" s="593"/>
      <c r="M59" s="593"/>
      <c r="N59" s="593"/>
      <c r="O59" s="593"/>
      <c r="P59" s="593"/>
      <c r="Q59" s="593"/>
      <c r="R59" s="593"/>
      <c r="S59" s="593"/>
      <c r="T59" s="593"/>
      <c r="U59" s="593"/>
      <c r="V59" s="593"/>
      <c r="W59" s="593"/>
      <c r="X59" s="593"/>
      <c r="Y59" s="593"/>
      <c r="Z59" s="593"/>
      <c r="AA59" s="593"/>
      <c r="AB59" s="593"/>
      <c r="AC59" s="593"/>
      <c r="AD59" s="593"/>
      <c r="AE59" s="593"/>
      <c r="AF59" s="593"/>
      <c r="AG59" s="593"/>
      <c r="AH59" s="593"/>
      <c r="AI59" s="593"/>
      <c r="AJ59" s="593"/>
      <c r="AK59" s="593"/>
      <c r="AL59" s="593"/>
      <c r="AM59" s="594"/>
      <c r="AN59" s="521"/>
      <c r="AO59" s="522"/>
      <c r="AP59" s="522"/>
      <c r="AQ59" s="522"/>
      <c r="AR59" s="522"/>
      <c r="AS59" s="522"/>
      <c r="AT59" s="522"/>
      <c r="AU59" s="522"/>
      <c r="AV59" s="522"/>
      <c r="AW59" s="522"/>
      <c r="AX59" s="522"/>
      <c r="AY59" s="523"/>
    </row>
    <row r="60" spans="2:51" ht="29.85" customHeight="1">
      <c r="B60" s="616" t="s">
        <v>495</v>
      </c>
      <c r="C60" s="617"/>
      <c r="D60" s="617"/>
      <c r="E60" s="617"/>
      <c r="F60" s="617"/>
      <c r="G60" s="617"/>
      <c r="H60" s="617"/>
      <c r="I60" s="617"/>
      <c r="J60" s="618"/>
      <c r="K60" s="592"/>
      <c r="L60" s="593"/>
      <c r="M60" s="593"/>
      <c r="N60" s="593"/>
      <c r="O60" s="593"/>
      <c r="P60" s="593"/>
      <c r="Q60" s="593"/>
      <c r="R60" s="593"/>
      <c r="S60" s="593"/>
      <c r="T60" s="593"/>
      <c r="U60" s="593"/>
      <c r="V60" s="593"/>
      <c r="W60" s="593"/>
      <c r="X60" s="593"/>
      <c r="Y60" s="593"/>
      <c r="Z60" s="593"/>
      <c r="AA60" s="593"/>
      <c r="AB60" s="593"/>
      <c r="AC60" s="593"/>
      <c r="AD60" s="593"/>
      <c r="AE60" s="593"/>
      <c r="AF60" s="593"/>
      <c r="AG60" s="593"/>
      <c r="AH60" s="593"/>
      <c r="AI60" s="593"/>
      <c r="AJ60" s="593"/>
      <c r="AK60" s="593"/>
      <c r="AL60" s="593"/>
      <c r="AM60" s="594"/>
      <c r="AN60" s="619"/>
      <c r="AO60" s="620"/>
      <c r="AP60" s="620"/>
      <c r="AQ60" s="620"/>
      <c r="AR60" s="620"/>
      <c r="AS60" s="620"/>
      <c r="AT60" s="620"/>
      <c r="AU60" s="620"/>
      <c r="AV60" s="620"/>
      <c r="AW60" s="620"/>
      <c r="AX60" s="620"/>
      <c r="AY60" s="621"/>
    </row>
    <row r="61" spans="2:51" ht="29.85" customHeight="1">
      <c r="B61" s="538" t="s">
        <v>496</v>
      </c>
      <c r="C61" s="539"/>
      <c r="D61" s="539"/>
      <c r="E61" s="539"/>
      <c r="F61" s="539"/>
      <c r="G61" s="539"/>
      <c r="H61" s="539"/>
      <c r="I61" s="539"/>
      <c r="J61" s="540"/>
      <c r="K61" s="622"/>
      <c r="L61" s="623"/>
      <c r="M61" s="623"/>
      <c r="N61" s="623"/>
      <c r="O61" s="623"/>
      <c r="P61" s="623"/>
      <c r="Q61" s="623"/>
      <c r="R61" s="623"/>
      <c r="S61" s="623"/>
      <c r="T61" s="623"/>
      <c r="U61" s="623"/>
      <c r="V61" s="623"/>
      <c r="W61" s="623"/>
      <c r="X61" s="623"/>
      <c r="Y61" s="623"/>
      <c r="Z61" s="623"/>
      <c r="AA61" s="623"/>
      <c r="AB61" s="623"/>
      <c r="AC61" s="623"/>
      <c r="AD61" s="623"/>
      <c r="AE61" s="623"/>
      <c r="AF61" s="623"/>
      <c r="AG61" s="623"/>
      <c r="AH61" s="623"/>
      <c r="AI61" s="623"/>
      <c r="AJ61" s="623"/>
      <c r="AK61" s="623"/>
      <c r="AL61" s="623"/>
      <c r="AM61" s="624"/>
      <c r="AN61" s="521"/>
      <c r="AO61" s="522"/>
      <c r="AP61" s="522"/>
      <c r="AQ61" s="522"/>
      <c r="AR61" s="522"/>
      <c r="AS61" s="522"/>
      <c r="AT61" s="522"/>
      <c r="AU61" s="522"/>
      <c r="AV61" s="522"/>
      <c r="AW61" s="522"/>
      <c r="AX61" s="522"/>
      <c r="AY61" s="523"/>
    </row>
    <row r="62" spans="2:51" ht="29.85" customHeight="1">
      <c r="B62" s="616" t="s">
        <v>497</v>
      </c>
      <c r="C62" s="617"/>
      <c r="D62" s="617"/>
      <c r="E62" s="617"/>
      <c r="F62" s="617"/>
      <c r="G62" s="617"/>
      <c r="H62" s="617"/>
      <c r="I62" s="617"/>
      <c r="J62" s="618"/>
      <c r="K62" s="577" t="str">
        <f>IF(K23&lt;&gt;"",K23,"")</f>
        <v/>
      </c>
      <c r="L62" s="578"/>
      <c r="M62" s="578"/>
      <c r="N62" s="578"/>
      <c r="O62" s="578"/>
      <c r="P62" s="578"/>
      <c r="Q62" s="578"/>
      <c r="R62" s="578"/>
      <c r="S62" s="578"/>
      <c r="T62" s="578"/>
      <c r="U62" s="578"/>
      <c r="V62" s="578"/>
      <c r="W62" s="578"/>
      <c r="X62" s="578"/>
      <c r="Y62" s="578"/>
      <c r="Z62" s="578"/>
      <c r="AA62" s="578"/>
      <c r="AB62" s="578"/>
      <c r="AC62" s="578"/>
      <c r="AD62" s="578"/>
      <c r="AE62" s="578"/>
      <c r="AF62" s="578"/>
      <c r="AG62" s="578"/>
      <c r="AH62" s="578"/>
      <c r="AI62" s="578"/>
      <c r="AJ62" s="578"/>
      <c r="AK62" s="578"/>
      <c r="AL62" s="578"/>
      <c r="AM62" s="579"/>
      <c r="AN62" s="619"/>
      <c r="AO62" s="620"/>
      <c r="AP62" s="620"/>
      <c r="AQ62" s="620"/>
      <c r="AR62" s="620"/>
      <c r="AS62" s="620"/>
      <c r="AT62" s="620"/>
      <c r="AU62" s="620"/>
      <c r="AV62" s="620"/>
      <c r="AW62" s="620"/>
      <c r="AX62" s="620"/>
      <c r="AY62" s="621"/>
    </row>
    <row r="63" spans="2:51" ht="29.85" customHeight="1">
      <c r="B63" s="616" t="s">
        <v>498</v>
      </c>
      <c r="C63" s="617"/>
      <c r="D63" s="617"/>
      <c r="E63" s="617"/>
      <c r="F63" s="617"/>
      <c r="G63" s="617"/>
      <c r="H63" s="617"/>
      <c r="I63" s="617"/>
      <c r="J63" s="618"/>
      <c r="K63" s="577" t="str">
        <f>IF(K24&lt;&gt;"",K24,"")</f>
        <v/>
      </c>
      <c r="L63" s="578"/>
      <c r="M63" s="578"/>
      <c r="N63" s="578"/>
      <c r="O63" s="578"/>
      <c r="P63" s="578"/>
      <c r="Q63" s="578"/>
      <c r="R63" s="578"/>
      <c r="S63" s="578"/>
      <c r="T63" s="578"/>
      <c r="U63" s="578"/>
      <c r="V63" s="578"/>
      <c r="W63" s="578"/>
      <c r="X63" s="578"/>
      <c r="Y63" s="578"/>
      <c r="Z63" s="578"/>
      <c r="AA63" s="578"/>
      <c r="AB63" s="578"/>
      <c r="AC63" s="578"/>
      <c r="AD63" s="578"/>
      <c r="AE63" s="578"/>
      <c r="AF63" s="578"/>
      <c r="AG63" s="578"/>
      <c r="AH63" s="578"/>
      <c r="AI63" s="578"/>
      <c r="AJ63" s="578"/>
      <c r="AK63" s="578"/>
      <c r="AL63" s="578"/>
      <c r="AM63" s="579"/>
      <c r="AN63" s="619"/>
      <c r="AO63" s="620"/>
      <c r="AP63" s="620"/>
      <c r="AQ63" s="620"/>
      <c r="AR63" s="620"/>
      <c r="AS63" s="620"/>
      <c r="AT63" s="620"/>
      <c r="AU63" s="620"/>
      <c r="AV63" s="620"/>
      <c r="AW63" s="620"/>
      <c r="AX63" s="620"/>
      <c r="AY63" s="621"/>
    </row>
    <row r="64" spans="2:51" ht="30" customHeight="1">
      <c r="B64" s="541" t="s">
        <v>457</v>
      </c>
      <c r="C64" s="542"/>
      <c r="D64" s="542"/>
      <c r="E64" s="543"/>
      <c r="F64" s="550" t="s">
        <v>454</v>
      </c>
      <c r="G64" s="551"/>
      <c r="H64" s="551"/>
      <c r="I64" s="551"/>
      <c r="J64" s="552"/>
      <c r="K64" s="577" t="str">
        <f>IF(K25="","",K25)</f>
        <v/>
      </c>
      <c r="L64" s="578"/>
      <c r="M64" s="578"/>
      <c r="N64" s="578"/>
      <c r="O64" s="578"/>
      <c r="P64" s="578"/>
      <c r="Q64" s="578"/>
      <c r="R64" s="578"/>
      <c r="S64" s="578"/>
      <c r="T64" s="578"/>
      <c r="U64" s="578"/>
      <c r="V64" s="578"/>
      <c r="W64" s="578"/>
      <c r="X64" s="578"/>
      <c r="Y64" s="578"/>
      <c r="Z64" s="578"/>
      <c r="AA64" s="578"/>
      <c r="AB64" s="578"/>
      <c r="AC64" s="578"/>
      <c r="AD64" s="578"/>
      <c r="AE64" s="578"/>
      <c r="AF64" s="578"/>
      <c r="AG64" s="578"/>
      <c r="AH64" s="578"/>
      <c r="AI64" s="578"/>
      <c r="AJ64" s="578"/>
      <c r="AK64" s="578"/>
      <c r="AL64" s="578"/>
      <c r="AM64" s="579"/>
      <c r="AN64" s="473" t="s">
        <v>455</v>
      </c>
      <c r="AO64" s="473"/>
      <c r="AP64" s="473"/>
      <c r="AQ64" s="473"/>
      <c r="AR64" s="473"/>
      <c r="AS64" s="473"/>
      <c r="AT64" s="473"/>
      <c r="AU64" s="473"/>
      <c r="AV64" s="473"/>
      <c r="AW64" s="473"/>
      <c r="AX64" s="473"/>
      <c r="AY64" s="474"/>
    </row>
    <row r="65" spans="2:51" ht="30" customHeight="1">
      <c r="B65" s="544"/>
      <c r="C65" s="545"/>
      <c r="D65" s="545"/>
      <c r="E65" s="546"/>
      <c r="F65" s="550" t="s">
        <v>456</v>
      </c>
      <c r="G65" s="551"/>
      <c r="H65" s="551"/>
      <c r="I65" s="551"/>
      <c r="J65" s="552"/>
      <c r="K65" s="577" t="str">
        <f>IF(K26="","",K26)</f>
        <v/>
      </c>
      <c r="L65" s="578"/>
      <c r="M65" s="578"/>
      <c r="N65" s="578"/>
      <c r="O65" s="578"/>
      <c r="P65" s="578"/>
      <c r="Q65" s="578"/>
      <c r="R65" s="578"/>
      <c r="S65" s="578"/>
      <c r="T65" s="578"/>
      <c r="U65" s="578"/>
      <c r="V65" s="578"/>
      <c r="W65" s="578"/>
      <c r="X65" s="578"/>
      <c r="Y65" s="578"/>
      <c r="Z65" s="578"/>
      <c r="AA65" s="578"/>
      <c r="AB65" s="578"/>
      <c r="AC65" s="578"/>
      <c r="AD65" s="578"/>
      <c r="AE65" s="578"/>
      <c r="AF65" s="578"/>
      <c r="AG65" s="578"/>
      <c r="AH65" s="578"/>
      <c r="AI65" s="578"/>
      <c r="AJ65" s="578"/>
      <c r="AK65" s="578"/>
      <c r="AL65" s="578"/>
      <c r="AM65" s="579"/>
      <c r="AN65" s="610"/>
      <c r="AO65" s="611"/>
      <c r="AP65" s="611"/>
      <c r="AQ65" s="611"/>
      <c r="AR65" s="611"/>
      <c r="AS65" s="611"/>
      <c r="AT65" s="611"/>
      <c r="AU65" s="611"/>
      <c r="AV65" s="611"/>
      <c r="AW65" s="611"/>
      <c r="AX65" s="611"/>
      <c r="AY65" s="612"/>
    </row>
    <row r="66" spans="2:51" ht="30" customHeight="1">
      <c r="B66" s="547"/>
      <c r="C66" s="548"/>
      <c r="D66" s="548"/>
      <c r="E66" s="549"/>
      <c r="F66" s="613" t="s">
        <v>457</v>
      </c>
      <c r="G66" s="614"/>
      <c r="H66" s="614"/>
      <c r="I66" s="614"/>
      <c r="J66" s="615"/>
      <c r="K66" s="577" t="str">
        <f>IF(K27="","",K27)</f>
        <v/>
      </c>
      <c r="L66" s="578"/>
      <c r="M66" s="578"/>
      <c r="N66" s="578"/>
      <c r="O66" s="578"/>
      <c r="P66" s="578"/>
      <c r="Q66" s="578"/>
      <c r="R66" s="578"/>
      <c r="S66" s="578"/>
      <c r="T66" s="578"/>
      <c r="U66" s="578"/>
      <c r="V66" s="578"/>
      <c r="W66" s="578"/>
      <c r="X66" s="578"/>
      <c r="Y66" s="578"/>
      <c r="Z66" s="578"/>
      <c r="AA66" s="578"/>
      <c r="AB66" s="578"/>
      <c r="AC66" s="578"/>
      <c r="AD66" s="578"/>
      <c r="AE66" s="578"/>
      <c r="AF66" s="578"/>
      <c r="AG66" s="578"/>
      <c r="AH66" s="578"/>
      <c r="AI66" s="578"/>
      <c r="AJ66" s="578"/>
      <c r="AK66" s="578"/>
      <c r="AL66" s="578"/>
      <c r="AM66" s="579"/>
      <c r="AN66" s="610" t="s">
        <v>486</v>
      </c>
      <c r="AO66" s="611"/>
      <c r="AP66" s="611"/>
      <c r="AQ66" s="611"/>
      <c r="AR66" s="611"/>
      <c r="AS66" s="611"/>
      <c r="AT66" s="611"/>
      <c r="AU66" s="611"/>
      <c r="AV66" s="611"/>
      <c r="AW66" s="611"/>
      <c r="AX66" s="611"/>
      <c r="AY66" s="612"/>
    </row>
    <row r="67" spans="2:51" ht="30" customHeight="1">
      <c r="B67" s="538" t="s">
        <v>499</v>
      </c>
      <c r="C67" s="539"/>
      <c r="D67" s="539"/>
      <c r="E67" s="539"/>
      <c r="F67" s="539"/>
      <c r="G67" s="539"/>
      <c r="H67" s="539"/>
      <c r="I67" s="539"/>
      <c r="J67" s="540"/>
      <c r="K67" s="643"/>
      <c r="L67" s="644"/>
      <c r="M67" s="644"/>
      <c r="N67" s="644"/>
      <c r="O67" s="644"/>
      <c r="P67" s="644"/>
      <c r="Q67" s="644"/>
      <c r="R67" s="644"/>
      <c r="S67" s="644"/>
      <c r="T67" s="644"/>
      <c r="U67" s="644"/>
      <c r="V67" s="644"/>
      <c r="W67" s="644"/>
      <c r="X67" s="644"/>
      <c r="Y67" s="644"/>
      <c r="Z67" s="644"/>
      <c r="AA67" s="644"/>
      <c r="AB67" s="644"/>
      <c r="AC67" s="644"/>
      <c r="AD67" s="644"/>
      <c r="AE67" s="644"/>
      <c r="AF67" s="644"/>
      <c r="AG67" s="644"/>
      <c r="AH67" s="644"/>
      <c r="AI67" s="644"/>
      <c r="AJ67" s="644"/>
      <c r="AK67" s="644"/>
      <c r="AL67" s="644"/>
      <c r="AM67" s="645"/>
      <c r="AN67" s="505" t="s">
        <v>459</v>
      </c>
      <c r="AO67" s="506"/>
      <c r="AP67" s="506"/>
      <c r="AQ67" s="506"/>
      <c r="AR67" s="506"/>
      <c r="AS67" s="506"/>
      <c r="AT67" s="506"/>
      <c r="AU67" s="506"/>
      <c r="AV67" s="506"/>
      <c r="AW67" s="506"/>
      <c r="AX67" s="506"/>
      <c r="AY67" s="507"/>
    </row>
    <row r="68" spans="2:51" ht="30" customHeight="1">
      <c r="B68" s="538" t="s">
        <v>500</v>
      </c>
      <c r="C68" s="539"/>
      <c r="D68" s="539"/>
      <c r="E68" s="539"/>
      <c r="F68" s="539"/>
      <c r="G68" s="539"/>
      <c r="H68" s="539"/>
      <c r="I68" s="539"/>
      <c r="J68" s="540"/>
      <c r="K68" s="646"/>
      <c r="L68" s="647"/>
      <c r="M68" s="647"/>
      <c r="N68" s="647"/>
      <c r="O68" s="647"/>
      <c r="P68" s="647"/>
      <c r="Q68" s="647"/>
      <c r="R68" s="647"/>
      <c r="S68" s="647"/>
      <c r="T68" s="647"/>
      <c r="U68" s="647"/>
      <c r="V68" s="647"/>
      <c r="W68" s="647"/>
      <c r="X68" s="647"/>
      <c r="Y68" s="647"/>
      <c r="Z68" s="647"/>
      <c r="AA68" s="647"/>
      <c r="AB68" s="647"/>
      <c r="AC68" s="647"/>
      <c r="AD68" s="647"/>
      <c r="AE68" s="647"/>
      <c r="AF68" s="647"/>
      <c r="AG68" s="647"/>
      <c r="AH68" s="647"/>
      <c r="AI68" s="647"/>
      <c r="AJ68" s="647"/>
      <c r="AK68" s="647"/>
      <c r="AL68" s="647"/>
      <c r="AM68" s="648"/>
      <c r="AN68" s="521" t="s">
        <v>490</v>
      </c>
      <c r="AO68" s="522"/>
      <c r="AP68" s="522"/>
      <c r="AQ68" s="522"/>
      <c r="AR68" s="522"/>
      <c r="AS68" s="522"/>
      <c r="AT68" s="522"/>
      <c r="AU68" s="522"/>
      <c r="AV68" s="522"/>
      <c r="AW68" s="522"/>
      <c r="AX68" s="522"/>
      <c r="AY68" s="523"/>
    </row>
    <row r="69" spans="2:51" ht="30" customHeight="1">
      <c r="B69" s="625" t="s">
        <v>501</v>
      </c>
      <c r="C69" s="626"/>
      <c r="D69" s="626"/>
      <c r="E69" s="626"/>
      <c r="F69" s="626"/>
      <c r="G69" s="626"/>
      <c r="H69" s="626"/>
      <c r="I69" s="626"/>
      <c r="J69" s="627"/>
      <c r="K69" s="628"/>
      <c r="L69" s="629"/>
      <c r="M69" s="629"/>
      <c r="N69" s="629"/>
      <c r="O69" s="629"/>
      <c r="P69" s="629"/>
      <c r="Q69" s="629"/>
      <c r="R69" s="629"/>
      <c r="S69" s="629"/>
      <c r="T69" s="629"/>
      <c r="U69" s="629"/>
      <c r="V69" s="629"/>
      <c r="W69" s="629"/>
      <c r="X69" s="629"/>
      <c r="Y69" s="629"/>
      <c r="Z69" s="629"/>
      <c r="AA69" s="629"/>
      <c r="AB69" s="629"/>
      <c r="AC69" s="629"/>
      <c r="AD69" s="629"/>
      <c r="AE69" s="629"/>
      <c r="AF69" s="629"/>
      <c r="AG69" s="629"/>
      <c r="AH69" s="629"/>
      <c r="AI69" s="629"/>
      <c r="AJ69" s="629"/>
      <c r="AK69" s="629"/>
      <c r="AL69" s="629"/>
      <c r="AM69" s="630"/>
      <c r="AN69" s="631" t="s">
        <v>502</v>
      </c>
      <c r="AO69" s="632"/>
      <c r="AP69" s="632"/>
      <c r="AQ69" s="632"/>
      <c r="AR69" s="632"/>
      <c r="AS69" s="632"/>
      <c r="AT69" s="632"/>
      <c r="AU69" s="632"/>
      <c r="AV69" s="632"/>
      <c r="AW69" s="632"/>
      <c r="AX69" s="632"/>
      <c r="AY69" s="633"/>
    </row>
    <row r="70" spans="2:51" ht="30" hidden="1" customHeight="1">
      <c r="B70" s="625"/>
      <c r="C70" s="626"/>
      <c r="D70" s="626"/>
      <c r="E70" s="626"/>
      <c r="F70" s="626"/>
      <c r="G70" s="626"/>
      <c r="H70" s="626"/>
      <c r="I70" s="626"/>
      <c r="J70" s="627"/>
      <c r="K70" s="628"/>
      <c r="L70" s="629"/>
      <c r="M70" s="629"/>
      <c r="N70" s="629"/>
      <c r="O70" s="629"/>
      <c r="P70" s="629"/>
      <c r="Q70" s="629"/>
      <c r="R70" s="629"/>
      <c r="S70" s="629"/>
      <c r="T70" s="629"/>
      <c r="U70" s="629"/>
      <c r="V70" s="629"/>
      <c r="W70" s="629"/>
      <c r="X70" s="629"/>
      <c r="Y70" s="629"/>
      <c r="Z70" s="629"/>
      <c r="AA70" s="629"/>
      <c r="AB70" s="629"/>
      <c r="AC70" s="629"/>
      <c r="AD70" s="629"/>
      <c r="AE70" s="629"/>
      <c r="AF70" s="629"/>
      <c r="AG70" s="629"/>
      <c r="AH70" s="629"/>
      <c r="AI70" s="629"/>
      <c r="AJ70" s="629"/>
      <c r="AK70" s="629"/>
      <c r="AL70" s="629"/>
      <c r="AM70" s="630"/>
      <c r="AN70" s="631"/>
      <c r="AO70" s="632"/>
      <c r="AP70" s="632"/>
      <c r="AQ70" s="632"/>
      <c r="AR70" s="632"/>
      <c r="AS70" s="632"/>
      <c r="AT70" s="632"/>
      <c r="AU70" s="632"/>
      <c r="AV70" s="632"/>
      <c r="AW70" s="632"/>
      <c r="AX70" s="632"/>
      <c r="AY70" s="633"/>
    </row>
    <row r="71" spans="2:51" ht="30" hidden="1" customHeight="1">
      <c r="B71" s="625"/>
      <c r="C71" s="626"/>
      <c r="D71" s="626"/>
      <c r="E71" s="626"/>
      <c r="F71" s="626"/>
      <c r="G71" s="626"/>
      <c r="H71" s="626"/>
      <c r="I71" s="626"/>
      <c r="J71" s="627"/>
      <c r="K71" s="628"/>
      <c r="L71" s="629"/>
      <c r="M71" s="629"/>
      <c r="N71" s="629"/>
      <c r="O71" s="629"/>
      <c r="P71" s="629"/>
      <c r="Q71" s="629"/>
      <c r="R71" s="629"/>
      <c r="S71" s="629"/>
      <c r="T71" s="629"/>
      <c r="U71" s="629"/>
      <c r="V71" s="629"/>
      <c r="W71" s="629"/>
      <c r="X71" s="629"/>
      <c r="Y71" s="629"/>
      <c r="Z71" s="629"/>
      <c r="AA71" s="629"/>
      <c r="AB71" s="629"/>
      <c r="AC71" s="629"/>
      <c r="AD71" s="629"/>
      <c r="AE71" s="629"/>
      <c r="AF71" s="629"/>
      <c r="AG71" s="629"/>
      <c r="AH71" s="629"/>
      <c r="AI71" s="629"/>
      <c r="AJ71" s="629"/>
      <c r="AK71" s="629"/>
      <c r="AL71" s="629"/>
      <c r="AM71" s="630"/>
      <c r="AN71" s="631"/>
      <c r="AO71" s="632"/>
      <c r="AP71" s="632"/>
      <c r="AQ71" s="632"/>
      <c r="AR71" s="632"/>
      <c r="AS71" s="632"/>
      <c r="AT71" s="632"/>
      <c r="AU71" s="632"/>
      <c r="AV71" s="632"/>
      <c r="AW71" s="632"/>
      <c r="AX71" s="632"/>
      <c r="AY71" s="633"/>
    </row>
    <row r="72" spans="2:51" ht="24" customHeight="1" thickBot="1">
      <c r="B72" s="634" t="s">
        <v>503</v>
      </c>
      <c r="C72" s="635"/>
      <c r="D72" s="635"/>
      <c r="E72" s="635"/>
      <c r="F72" s="635"/>
      <c r="G72" s="635"/>
      <c r="H72" s="635"/>
      <c r="I72" s="635"/>
      <c r="J72" s="635"/>
      <c r="K72" s="635"/>
      <c r="L72" s="635"/>
      <c r="M72" s="635"/>
      <c r="N72" s="635"/>
      <c r="O72" s="635"/>
      <c r="P72" s="635"/>
      <c r="Q72" s="635"/>
      <c r="R72" s="635"/>
      <c r="S72" s="635"/>
      <c r="T72" s="635"/>
      <c r="U72" s="635"/>
      <c r="V72" s="635"/>
      <c r="W72" s="635"/>
      <c r="X72" s="635"/>
      <c r="Y72" s="635"/>
      <c r="Z72" s="635"/>
      <c r="AA72" s="635"/>
      <c r="AB72" s="635"/>
      <c r="AC72" s="635"/>
      <c r="AD72" s="635"/>
      <c r="AE72" s="635"/>
      <c r="AF72" s="635"/>
      <c r="AG72" s="635"/>
      <c r="AH72" s="635"/>
      <c r="AI72" s="635"/>
      <c r="AJ72" s="635"/>
      <c r="AK72" s="635"/>
      <c r="AL72" s="635"/>
      <c r="AM72" s="635"/>
      <c r="AN72" s="635"/>
      <c r="AO72" s="635"/>
      <c r="AP72" s="635"/>
      <c r="AQ72" s="635"/>
      <c r="AR72" s="635"/>
      <c r="AS72" s="635"/>
      <c r="AT72" s="635"/>
      <c r="AU72" s="635"/>
      <c r="AV72" s="635"/>
      <c r="AW72" s="635"/>
      <c r="AX72" s="635"/>
      <c r="AY72" s="636"/>
    </row>
    <row r="73" spans="2:51" ht="31.5" customHeight="1">
      <c r="B73" s="637" t="s">
        <v>504</v>
      </c>
      <c r="C73" s="638"/>
      <c r="D73" s="638"/>
      <c r="E73" s="638"/>
      <c r="F73" s="638"/>
      <c r="G73" s="638"/>
      <c r="H73" s="638"/>
      <c r="I73" s="638"/>
      <c r="J73" s="639"/>
      <c r="K73" s="640"/>
      <c r="L73" s="641"/>
      <c r="M73" s="641"/>
      <c r="N73" s="641"/>
      <c r="O73" s="641"/>
      <c r="P73" s="641"/>
      <c r="Q73" s="641"/>
      <c r="R73" s="641"/>
      <c r="S73" s="641"/>
      <c r="T73" s="641"/>
      <c r="U73" s="641"/>
      <c r="V73" s="641"/>
      <c r="W73" s="641"/>
      <c r="X73" s="641"/>
      <c r="Y73" s="641"/>
      <c r="Z73" s="641"/>
      <c r="AA73" s="641"/>
      <c r="AB73" s="641"/>
      <c r="AC73" s="641"/>
      <c r="AD73" s="641"/>
      <c r="AE73" s="641"/>
      <c r="AF73" s="641"/>
      <c r="AG73" s="641"/>
      <c r="AH73" s="641"/>
      <c r="AI73" s="641"/>
      <c r="AJ73" s="641"/>
      <c r="AK73" s="641"/>
      <c r="AL73" s="641"/>
      <c r="AM73" s="642"/>
      <c r="AN73" s="589"/>
      <c r="AO73" s="590"/>
      <c r="AP73" s="590"/>
      <c r="AQ73" s="590"/>
      <c r="AR73" s="590"/>
      <c r="AS73" s="590"/>
      <c r="AT73" s="590"/>
      <c r="AU73" s="590"/>
      <c r="AV73" s="590"/>
      <c r="AW73" s="590"/>
      <c r="AX73" s="590"/>
      <c r="AY73" s="591"/>
    </row>
    <row r="74" spans="2:51" ht="31.5" customHeight="1">
      <c r="B74" s="538" t="s">
        <v>505</v>
      </c>
      <c r="C74" s="539"/>
      <c r="D74" s="539"/>
      <c r="E74" s="539"/>
      <c r="F74" s="539"/>
      <c r="G74" s="539"/>
      <c r="H74" s="539"/>
      <c r="I74" s="539"/>
      <c r="J74" s="540"/>
      <c r="K74" s="454"/>
      <c r="L74" s="455"/>
      <c r="M74" s="455"/>
      <c r="N74" s="455"/>
      <c r="O74" s="455"/>
      <c r="P74" s="455"/>
      <c r="Q74" s="455"/>
      <c r="R74" s="455"/>
      <c r="S74" s="455"/>
      <c r="T74" s="455"/>
      <c r="U74" s="455"/>
      <c r="V74" s="455"/>
      <c r="W74" s="455"/>
      <c r="X74" s="455"/>
      <c r="Y74" s="455"/>
      <c r="Z74" s="455"/>
      <c r="AA74" s="455"/>
      <c r="AB74" s="455"/>
      <c r="AC74" s="455"/>
      <c r="AD74" s="455"/>
      <c r="AE74" s="455"/>
      <c r="AF74" s="455"/>
      <c r="AG74" s="455"/>
      <c r="AH74" s="455"/>
      <c r="AI74" s="455"/>
      <c r="AJ74" s="455"/>
      <c r="AK74" s="455"/>
      <c r="AL74" s="455"/>
      <c r="AM74" s="456"/>
      <c r="AN74" s="521"/>
      <c r="AO74" s="522"/>
      <c r="AP74" s="522"/>
      <c r="AQ74" s="522"/>
      <c r="AR74" s="522"/>
      <c r="AS74" s="522"/>
      <c r="AT74" s="522"/>
      <c r="AU74" s="522"/>
      <c r="AV74" s="522"/>
      <c r="AW74" s="522"/>
      <c r="AX74" s="522"/>
      <c r="AY74" s="523"/>
    </row>
    <row r="75" spans="2:51" ht="31.5" customHeight="1">
      <c r="B75" s="538" t="s">
        <v>506</v>
      </c>
      <c r="C75" s="539"/>
      <c r="D75" s="539"/>
      <c r="E75" s="539"/>
      <c r="F75" s="539"/>
      <c r="G75" s="539"/>
      <c r="H75" s="539"/>
      <c r="I75" s="539"/>
      <c r="J75" s="540"/>
      <c r="K75" s="454"/>
      <c r="L75" s="455"/>
      <c r="M75" s="455"/>
      <c r="N75" s="455"/>
      <c r="O75" s="455"/>
      <c r="P75" s="455"/>
      <c r="Q75" s="455"/>
      <c r="R75" s="455"/>
      <c r="S75" s="455"/>
      <c r="T75" s="455"/>
      <c r="U75" s="455"/>
      <c r="V75" s="455"/>
      <c r="W75" s="455"/>
      <c r="X75" s="455"/>
      <c r="Y75" s="455"/>
      <c r="Z75" s="455"/>
      <c r="AA75" s="455"/>
      <c r="AB75" s="455"/>
      <c r="AC75" s="455"/>
      <c r="AD75" s="455"/>
      <c r="AE75" s="455"/>
      <c r="AF75" s="455"/>
      <c r="AG75" s="455"/>
      <c r="AH75" s="455"/>
      <c r="AI75" s="455"/>
      <c r="AJ75" s="455"/>
      <c r="AK75" s="455"/>
      <c r="AL75" s="455"/>
      <c r="AM75" s="456"/>
      <c r="AN75" s="521" t="s">
        <v>507</v>
      </c>
      <c r="AO75" s="522"/>
      <c r="AP75" s="522"/>
      <c r="AQ75" s="522"/>
      <c r="AR75" s="522"/>
      <c r="AS75" s="522"/>
      <c r="AT75" s="522"/>
      <c r="AU75" s="522"/>
      <c r="AV75" s="522"/>
      <c r="AW75" s="522"/>
      <c r="AX75" s="522"/>
      <c r="AY75" s="523"/>
    </row>
    <row r="76" spans="2:51" ht="31.5" customHeight="1">
      <c r="B76" s="538" t="s">
        <v>508</v>
      </c>
      <c r="C76" s="539"/>
      <c r="D76" s="539"/>
      <c r="E76" s="539"/>
      <c r="F76" s="539"/>
      <c r="G76" s="539"/>
      <c r="H76" s="539"/>
      <c r="I76" s="539"/>
      <c r="J76" s="540"/>
      <c r="K76" s="454"/>
      <c r="L76" s="455"/>
      <c r="M76" s="455"/>
      <c r="N76" s="455"/>
      <c r="O76" s="455"/>
      <c r="P76" s="455"/>
      <c r="Q76" s="455"/>
      <c r="R76" s="455"/>
      <c r="S76" s="455"/>
      <c r="T76" s="455"/>
      <c r="U76" s="455"/>
      <c r="V76" s="455"/>
      <c r="W76" s="455"/>
      <c r="X76" s="455"/>
      <c r="Y76" s="455"/>
      <c r="Z76" s="455"/>
      <c r="AA76" s="455"/>
      <c r="AB76" s="455"/>
      <c r="AC76" s="455"/>
      <c r="AD76" s="455"/>
      <c r="AE76" s="455"/>
      <c r="AF76" s="455"/>
      <c r="AG76" s="455"/>
      <c r="AH76" s="455"/>
      <c r="AI76" s="455"/>
      <c r="AJ76" s="455"/>
      <c r="AK76" s="455"/>
      <c r="AL76" s="455"/>
      <c r="AM76" s="456"/>
      <c r="AN76" s="521" t="s">
        <v>488</v>
      </c>
      <c r="AO76" s="522"/>
      <c r="AP76" s="522"/>
      <c r="AQ76" s="522"/>
      <c r="AR76" s="522"/>
      <c r="AS76" s="522"/>
      <c r="AT76" s="522"/>
      <c r="AU76" s="522"/>
      <c r="AV76" s="522"/>
      <c r="AW76" s="522"/>
      <c r="AX76" s="522"/>
      <c r="AY76" s="523"/>
    </row>
    <row r="77" spans="2:51" ht="31.5" customHeight="1" thickBot="1">
      <c r="B77" s="652" t="s">
        <v>509</v>
      </c>
      <c r="C77" s="653"/>
      <c r="D77" s="653"/>
      <c r="E77" s="653"/>
      <c r="F77" s="653"/>
      <c r="G77" s="653"/>
      <c r="H77" s="653"/>
      <c r="I77" s="653"/>
      <c r="J77" s="654"/>
      <c r="K77" s="655"/>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656"/>
      <c r="AJ77" s="656"/>
      <c r="AK77" s="656"/>
      <c r="AL77" s="656"/>
      <c r="AM77" s="657"/>
      <c r="AN77" s="557" t="s">
        <v>502</v>
      </c>
      <c r="AO77" s="558"/>
      <c r="AP77" s="558"/>
      <c r="AQ77" s="558"/>
      <c r="AR77" s="558"/>
      <c r="AS77" s="558"/>
      <c r="AT77" s="558"/>
      <c r="AU77" s="558"/>
      <c r="AV77" s="558"/>
      <c r="AW77" s="558"/>
      <c r="AX77" s="558"/>
      <c r="AY77" s="559"/>
    </row>
    <row r="78" spans="2:51" ht="18.600000000000001" thickBot="1"/>
    <row r="79" spans="2:51" ht="23.85" customHeight="1" thickBot="1">
      <c r="B79" s="649" t="s">
        <v>510</v>
      </c>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650"/>
      <c r="AP79" s="650"/>
      <c r="AQ79" s="650"/>
      <c r="AR79" s="650"/>
      <c r="AS79" s="650"/>
      <c r="AT79" s="650"/>
      <c r="AU79" s="650"/>
      <c r="AV79" s="650"/>
      <c r="AW79" s="650"/>
      <c r="AX79" s="650"/>
      <c r="AY79" s="651"/>
    </row>
    <row r="80" spans="2:51" ht="30" customHeight="1">
      <c r="B80" s="658" t="s">
        <v>511</v>
      </c>
      <c r="C80" s="659"/>
      <c r="D80" s="659"/>
      <c r="E80" s="659"/>
      <c r="F80" s="659"/>
      <c r="G80" s="659"/>
      <c r="H80" s="659"/>
      <c r="I80" s="659"/>
      <c r="J80" s="660"/>
      <c r="K80" s="661" t="s">
        <v>431</v>
      </c>
      <c r="L80" s="662"/>
      <c r="M80" s="662"/>
      <c r="N80" s="662"/>
      <c r="O80" s="662"/>
      <c r="P80" s="662"/>
      <c r="Q80" s="662"/>
      <c r="R80" s="662"/>
      <c r="S80" s="662"/>
      <c r="T80" s="662"/>
      <c r="U80" s="662"/>
      <c r="V80" s="662"/>
      <c r="W80" s="662"/>
      <c r="X80" s="662"/>
      <c r="Y80" s="662"/>
      <c r="Z80" s="662"/>
      <c r="AA80" s="662"/>
      <c r="AB80" s="662"/>
      <c r="AC80" s="662"/>
      <c r="AD80" s="662"/>
      <c r="AE80" s="662"/>
      <c r="AF80" s="662"/>
      <c r="AG80" s="662"/>
      <c r="AH80" s="662"/>
      <c r="AI80" s="662"/>
      <c r="AJ80" s="662"/>
      <c r="AK80" s="662"/>
      <c r="AL80" s="662"/>
      <c r="AM80" s="662"/>
      <c r="AN80" s="662"/>
      <c r="AO80" s="662"/>
      <c r="AP80" s="662"/>
      <c r="AQ80" s="662"/>
      <c r="AR80" s="662"/>
      <c r="AS80" s="662"/>
      <c r="AT80" s="662"/>
      <c r="AU80" s="662"/>
      <c r="AV80" s="662"/>
      <c r="AW80" s="662"/>
      <c r="AX80" s="662"/>
      <c r="AY80" s="663"/>
    </row>
    <row r="81" spans="2:51" ht="34.5" customHeight="1">
      <c r="B81" s="26" t="s">
        <v>512</v>
      </c>
      <c r="C81" s="664" t="s">
        <v>513</v>
      </c>
      <c r="D81" s="665"/>
      <c r="E81" s="665"/>
      <c r="F81" s="665"/>
      <c r="G81" s="665"/>
      <c r="H81" s="665"/>
      <c r="I81" s="665"/>
      <c r="J81" s="665"/>
      <c r="K81" s="665"/>
      <c r="L81" s="666"/>
      <c r="M81" s="667" t="s">
        <v>514</v>
      </c>
      <c r="N81" s="668"/>
      <c r="O81" s="669"/>
      <c r="P81" s="667" t="s">
        <v>515</v>
      </c>
      <c r="Q81" s="668"/>
      <c r="R81" s="668"/>
      <c r="S81" s="668"/>
      <c r="T81" s="668"/>
      <c r="U81" s="668"/>
      <c r="V81" s="668"/>
      <c r="W81" s="668"/>
      <c r="X81" s="669"/>
      <c r="Y81" s="670" t="s">
        <v>516</v>
      </c>
      <c r="Z81" s="671"/>
      <c r="AA81" s="672"/>
      <c r="AB81" s="673" t="s">
        <v>517</v>
      </c>
      <c r="AC81" s="674"/>
      <c r="AD81" s="673" t="s">
        <v>518</v>
      </c>
      <c r="AE81" s="675"/>
      <c r="AF81" s="675"/>
      <c r="AG81" s="674"/>
      <c r="AH81" s="673" t="s">
        <v>519</v>
      </c>
      <c r="AI81" s="675"/>
      <c r="AJ81" s="675"/>
      <c r="AK81" s="675"/>
      <c r="AL81" s="674"/>
      <c r="AM81" s="667" t="s">
        <v>520</v>
      </c>
      <c r="AN81" s="668"/>
      <c r="AO81" s="668"/>
      <c r="AP81" s="668"/>
      <c r="AQ81" s="668"/>
      <c r="AR81" s="668"/>
      <c r="AS81" s="668"/>
      <c r="AT81" s="668"/>
      <c r="AU81" s="668"/>
      <c r="AV81" s="668"/>
      <c r="AW81" s="668"/>
      <c r="AX81" s="668"/>
      <c r="AY81" s="676"/>
    </row>
    <row r="82" spans="2:51" ht="30" customHeight="1">
      <c r="B82" s="27">
        <v>1</v>
      </c>
      <c r="C82" s="395" t="s">
        <v>431</v>
      </c>
      <c r="D82" s="396"/>
      <c r="E82" s="396"/>
      <c r="F82" s="396"/>
      <c r="G82" s="396"/>
      <c r="H82" s="396"/>
      <c r="I82" s="396"/>
      <c r="J82" s="396"/>
      <c r="K82" s="396"/>
      <c r="L82" s="397"/>
      <c r="M82" s="677"/>
      <c r="N82" s="678"/>
      <c r="O82" s="679"/>
      <c r="P82" s="680" t="s">
        <v>521</v>
      </c>
      <c r="Q82" s="681"/>
      <c r="R82" s="681"/>
      <c r="S82" s="681"/>
      <c r="T82" s="301" t="s">
        <v>522</v>
      </c>
      <c r="U82" s="682" t="str">
        <f>IF(M82="","YYYY/MM/DD",IF(P82="YYYY/MM/DD","YYYY/MM/DD",IF(M82=1,EOMONTH(P82,0),EOMONTH(P82,M82-1))))</f>
        <v>YYYY/MM/DD</v>
      </c>
      <c r="V82" s="682"/>
      <c r="W82" s="682"/>
      <c r="X82" s="683"/>
      <c r="Y82" s="684">
        <v>0</v>
      </c>
      <c r="Z82" s="685"/>
      <c r="AA82" s="686"/>
      <c r="AB82" s="687" t="s">
        <v>523</v>
      </c>
      <c r="AC82" s="688"/>
      <c r="AD82" s="382">
        <v>0</v>
      </c>
      <c r="AE82" s="383"/>
      <c r="AF82" s="383"/>
      <c r="AG82" s="384"/>
      <c r="AH82" s="382">
        <v>0</v>
      </c>
      <c r="AI82" s="383"/>
      <c r="AJ82" s="383"/>
      <c r="AK82" s="383"/>
      <c r="AL82" s="384"/>
      <c r="AM82" s="385" t="str">
        <f>IF(VLOOKUP(C82,'コンテンツ＆備考マスタ'!A:B,2,0)=0,"",VLOOKUP(C82,'コンテンツ＆備考マスタ'!A:B,2,0))</f>
        <v/>
      </c>
      <c r="AN82" s="386"/>
      <c r="AO82" s="386"/>
      <c r="AP82" s="386"/>
      <c r="AQ82" s="386"/>
      <c r="AR82" s="386"/>
      <c r="AS82" s="386"/>
      <c r="AT82" s="386"/>
      <c r="AU82" s="386"/>
      <c r="AV82" s="386"/>
      <c r="AW82" s="386"/>
      <c r="AX82" s="386"/>
      <c r="AY82" s="387"/>
    </row>
    <row r="83" spans="2:51" ht="30" customHeight="1">
      <c r="B83" s="27">
        <v>2</v>
      </c>
      <c r="C83" s="395" t="s">
        <v>431</v>
      </c>
      <c r="D83" s="396"/>
      <c r="E83" s="396"/>
      <c r="F83" s="396"/>
      <c r="G83" s="396"/>
      <c r="H83" s="396"/>
      <c r="I83" s="396"/>
      <c r="J83" s="396"/>
      <c r="K83" s="396"/>
      <c r="L83" s="397"/>
      <c r="M83" s="677"/>
      <c r="N83" s="678"/>
      <c r="O83" s="679"/>
      <c r="P83" s="680" t="s">
        <v>521</v>
      </c>
      <c r="Q83" s="681"/>
      <c r="R83" s="681"/>
      <c r="S83" s="681"/>
      <c r="T83" s="301" t="s">
        <v>522</v>
      </c>
      <c r="U83" s="682" t="str">
        <f>IF(M83="","YYYY/MM/DD",IF(P83="YYYY/MM/DD","YYYY/MM/DD",IF(M83=1,EOMONTH(P83,0),EOMONTH(P83,M83-1))))</f>
        <v>YYYY/MM/DD</v>
      </c>
      <c r="V83" s="682"/>
      <c r="W83" s="682"/>
      <c r="X83" s="683"/>
      <c r="Y83" s="684">
        <v>0</v>
      </c>
      <c r="Z83" s="685"/>
      <c r="AA83" s="686"/>
      <c r="AB83" s="687" t="s">
        <v>523</v>
      </c>
      <c r="AC83" s="688"/>
      <c r="AD83" s="382">
        <v>0</v>
      </c>
      <c r="AE83" s="383"/>
      <c r="AF83" s="383"/>
      <c r="AG83" s="384"/>
      <c r="AH83" s="382">
        <v>0</v>
      </c>
      <c r="AI83" s="383"/>
      <c r="AJ83" s="383"/>
      <c r="AK83" s="383"/>
      <c r="AL83" s="384"/>
      <c r="AM83" s="385" t="str">
        <f>IF(VLOOKUP(C83,'コンテンツ＆備考マスタ'!A:B,2,0)=0,"",VLOOKUP(C83,'コンテンツ＆備考マスタ'!A:B,2,0))</f>
        <v/>
      </c>
      <c r="AN83" s="386"/>
      <c r="AO83" s="386"/>
      <c r="AP83" s="386"/>
      <c r="AQ83" s="386"/>
      <c r="AR83" s="386"/>
      <c r="AS83" s="386"/>
      <c r="AT83" s="386"/>
      <c r="AU83" s="386"/>
      <c r="AV83" s="386"/>
      <c r="AW83" s="386"/>
      <c r="AX83" s="386"/>
      <c r="AY83" s="387"/>
    </row>
    <row r="84" spans="2:51" ht="30" customHeight="1">
      <c r="B84" s="27">
        <v>3</v>
      </c>
      <c r="C84" s="395" t="s">
        <v>431</v>
      </c>
      <c r="D84" s="396"/>
      <c r="E84" s="396"/>
      <c r="F84" s="396"/>
      <c r="G84" s="396"/>
      <c r="H84" s="396"/>
      <c r="I84" s="396"/>
      <c r="J84" s="396"/>
      <c r="K84" s="396"/>
      <c r="L84" s="397"/>
      <c r="M84" s="677"/>
      <c r="N84" s="678"/>
      <c r="O84" s="679"/>
      <c r="P84" s="680" t="s">
        <v>521</v>
      </c>
      <c r="Q84" s="681"/>
      <c r="R84" s="681"/>
      <c r="S84" s="681"/>
      <c r="T84" s="301" t="s">
        <v>522</v>
      </c>
      <c r="U84" s="682" t="str">
        <f t="shared" ref="U84:U111" si="0">IF(M84="","YYYY/MM/DD",IF(P84="YYYY/MM/DD","YYYY/MM/DD",IF(M84=1,EOMONTH(P84,0),EOMONTH(P84,M84-1))))</f>
        <v>YYYY/MM/DD</v>
      </c>
      <c r="V84" s="682"/>
      <c r="W84" s="682"/>
      <c r="X84" s="683"/>
      <c r="Y84" s="684">
        <v>0</v>
      </c>
      <c r="Z84" s="685"/>
      <c r="AA84" s="686"/>
      <c r="AB84" s="687" t="s">
        <v>523</v>
      </c>
      <c r="AC84" s="688"/>
      <c r="AD84" s="382">
        <v>0</v>
      </c>
      <c r="AE84" s="383"/>
      <c r="AF84" s="383"/>
      <c r="AG84" s="384"/>
      <c r="AH84" s="382">
        <v>0</v>
      </c>
      <c r="AI84" s="383"/>
      <c r="AJ84" s="383"/>
      <c r="AK84" s="383"/>
      <c r="AL84" s="384"/>
      <c r="AM84" s="385" t="str">
        <f>IF(VLOOKUP(C84,'コンテンツ＆備考マスタ'!A:B,2,0)=0,"",VLOOKUP(C84,'コンテンツ＆備考マスタ'!A:B,2,0))</f>
        <v/>
      </c>
      <c r="AN84" s="386"/>
      <c r="AO84" s="386"/>
      <c r="AP84" s="386"/>
      <c r="AQ84" s="386"/>
      <c r="AR84" s="386"/>
      <c r="AS84" s="386"/>
      <c r="AT84" s="386"/>
      <c r="AU84" s="386"/>
      <c r="AV84" s="386"/>
      <c r="AW84" s="386"/>
      <c r="AX84" s="386"/>
      <c r="AY84" s="387"/>
    </row>
    <row r="85" spans="2:51" ht="30" customHeight="1">
      <c r="B85" s="27">
        <v>4</v>
      </c>
      <c r="C85" s="395" t="s">
        <v>431</v>
      </c>
      <c r="D85" s="396"/>
      <c r="E85" s="396"/>
      <c r="F85" s="396"/>
      <c r="G85" s="396"/>
      <c r="H85" s="396"/>
      <c r="I85" s="396"/>
      <c r="J85" s="396"/>
      <c r="K85" s="396"/>
      <c r="L85" s="397"/>
      <c r="M85" s="677"/>
      <c r="N85" s="678"/>
      <c r="O85" s="679"/>
      <c r="P85" s="680" t="s">
        <v>521</v>
      </c>
      <c r="Q85" s="681"/>
      <c r="R85" s="681"/>
      <c r="S85" s="681"/>
      <c r="T85" s="301" t="s">
        <v>522</v>
      </c>
      <c r="U85" s="682" t="str">
        <f t="shared" si="0"/>
        <v>YYYY/MM/DD</v>
      </c>
      <c r="V85" s="682"/>
      <c r="W85" s="682"/>
      <c r="X85" s="683"/>
      <c r="Y85" s="684">
        <v>0</v>
      </c>
      <c r="Z85" s="685"/>
      <c r="AA85" s="686"/>
      <c r="AB85" s="687" t="s">
        <v>523</v>
      </c>
      <c r="AC85" s="688"/>
      <c r="AD85" s="382">
        <v>0</v>
      </c>
      <c r="AE85" s="383"/>
      <c r="AF85" s="383"/>
      <c r="AG85" s="384"/>
      <c r="AH85" s="382">
        <v>0</v>
      </c>
      <c r="AI85" s="383"/>
      <c r="AJ85" s="383"/>
      <c r="AK85" s="383"/>
      <c r="AL85" s="384"/>
      <c r="AM85" s="385" t="str">
        <f>IF(VLOOKUP(C85,'コンテンツ＆備考マスタ'!A:B,2,0)=0,"",VLOOKUP(C85,'コンテンツ＆備考マスタ'!A:B,2,0))</f>
        <v/>
      </c>
      <c r="AN85" s="386"/>
      <c r="AO85" s="386"/>
      <c r="AP85" s="386"/>
      <c r="AQ85" s="386"/>
      <c r="AR85" s="386"/>
      <c r="AS85" s="386"/>
      <c r="AT85" s="386"/>
      <c r="AU85" s="386"/>
      <c r="AV85" s="386"/>
      <c r="AW85" s="386"/>
      <c r="AX85" s="386"/>
      <c r="AY85" s="387"/>
    </row>
    <row r="86" spans="2:51" ht="30" customHeight="1">
      <c r="B86" s="27">
        <v>5</v>
      </c>
      <c r="C86" s="395" t="s">
        <v>431</v>
      </c>
      <c r="D86" s="396"/>
      <c r="E86" s="396"/>
      <c r="F86" s="396"/>
      <c r="G86" s="396"/>
      <c r="H86" s="396"/>
      <c r="I86" s="396"/>
      <c r="J86" s="396"/>
      <c r="K86" s="396"/>
      <c r="L86" s="397"/>
      <c r="M86" s="677"/>
      <c r="N86" s="678"/>
      <c r="O86" s="679"/>
      <c r="P86" s="680" t="s">
        <v>521</v>
      </c>
      <c r="Q86" s="681"/>
      <c r="R86" s="681"/>
      <c r="S86" s="681"/>
      <c r="T86" s="301" t="s">
        <v>522</v>
      </c>
      <c r="U86" s="682" t="str">
        <f t="shared" si="0"/>
        <v>YYYY/MM/DD</v>
      </c>
      <c r="V86" s="682"/>
      <c r="W86" s="682"/>
      <c r="X86" s="683"/>
      <c r="Y86" s="684">
        <v>0</v>
      </c>
      <c r="Z86" s="685"/>
      <c r="AA86" s="686"/>
      <c r="AB86" s="687" t="s">
        <v>523</v>
      </c>
      <c r="AC86" s="688"/>
      <c r="AD86" s="382">
        <v>0</v>
      </c>
      <c r="AE86" s="383"/>
      <c r="AF86" s="383"/>
      <c r="AG86" s="384"/>
      <c r="AH86" s="382">
        <v>0</v>
      </c>
      <c r="AI86" s="383"/>
      <c r="AJ86" s="383"/>
      <c r="AK86" s="383"/>
      <c r="AL86" s="384"/>
      <c r="AM86" s="385" t="str">
        <f>IF(VLOOKUP(C86,'コンテンツ＆備考マスタ'!A:B,2,0)=0,"",VLOOKUP(C86,'コンテンツ＆備考マスタ'!A:B,2,0))</f>
        <v/>
      </c>
      <c r="AN86" s="386"/>
      <c r="AO86" s="386"/>
      <c r="AP86" s="386"/>
      <c r="AQ86" s="386"/>
      <c r="AR86" s="386"/>
      <c r="AS86" s="386"/>
      <c r="AT86" s="386"/>
      <c r="AU86" s="386"/>
      <c r="AV86" s="386"/>
      <c r="AW86" s="386"/>
      <c r="AX86" s="386"/>
      <c r="AY86" s="387"/>
    </row>
    <row r="87" spans="2:51" ht="30" customHeight="1">
      <c r="B87" s="27">
        <v>6</v>
      </c>
      <c r="C87" s="395" t="s">
        <v>431</v>
      </c>
      <c r="D87" s="396"/>
      <c r="E87" s="396"/>
      <c r="F87" s="396"/>
      <c r="G87" s="396"/>
      <c r="H87" s="396"/>
      <c r="I87" s="396"/>
      <c r="J87" s="396"/>
      <c r="K87" s="396"/>
      <c r="L87" s="397"/>
      <c r="M87" s="689"/>
      <c r="N87" s="690"/>
      <c r="O87" s="691"/>
      <c r="P87" s="680" t="s">
        <v>521</v>
      </c>
      <c r="Q87" s="681"/>
      <c r="R87" s="681"/>
      <c r="S87" s="681"/>
      <c r="T87" s="301" t="s">
        <v>522</v>
      </c>
      <c r="U87" s="682" t="str">
        <f t="shared" si="0"/>
        <v>YYYY/MM/DD</v>
      </c>
      <c r="V87" s="682"/>
      <c r="W87" s="682"/>
      <c r="X87" s="683"/>
      <c r="Y87" s="684">
        <v>0</v>
      </c>
      <c r="Z87" s="685"/>
      <c r="AA87" s="686"/>
      <c r="AB87" s="687" t="s">
        <v>523</v>
      </c>
      <c r="AC87" s="688"/>
      <c r="AD87" s="388">
        <v>0</v>
      </c>
      <c r="AE87" s="389"/>
      <c r="AF87" s="389"/>
      <c r="AG87" s="390"/>
      <c r="AH87" s="388">
        <v>0</v>
      </c>
      <c r="AI87" s="389"/>
      <c r="AJ87" s="389"/>
      <c r="AK87" s="389"/>
      <c r="AL87" s="390"/>
      <c r="AM87" s="385" t="str">
        <f>IF(VLOOKUP(C87,'コンテンツ＆備考マスタ'!A:B,2,0)=0,"",VLOOKUP(C87,'コンテンツ＆備考マスタ'!A:B,2,0))</f>
        <v/>
      </c>
      <c r="AN87" s="386"/>
      <c r="AO87" s="386"/>
      <c r="AP87" s="386"/>
      <c r="AQ87" s="386"/>
      <c r="AR87" s="386"/>
      <c r="AS87" s="386"/>
      <c r="AT87" s="386"/>
      <c r="AU87" s="386"/>
      <c r="AV87" s="386"/>
      <c r="AW87" s="386"/>
      <c r="AX87" s="386"/>
      <c r="AY87" s="387"/>
    </row>
    <row r="88" spans="2:51" ht="30" customHeight="1">
      <c r="B88" s="27">
        <v>7</v>
      </c>
      <c r="C88" s="395" t="s">
        <v>431</v>
      </c>
      <c r="D88" s="396"/>
      <c r="E88" s="396"/>
      <c r="F88" s="396"/>
      <c r="G88" s="396"/>
      <c r="H88" s="396"/>
      <c r="I88" s="396"/>
      <c r="J88" s="396"/>
      <c r="K88" s="396"/>
      <c r="L88" s="397"/>
      <c r="M88" s="689"/>
      <c r="N88" s="690"/>
      <c r="O88" s="691"/>
      <c r="P88" s="680" t="s">
        <v>521</v>
      </c>
      <c r="Q88" s="681"/>
      <c r="R88" s="681"/>
      <c r="S88" s="681"/>
      <c r="T88" s="301" t="s">
        <v>522</v>
      </c>
      <c r="U88" s="682" t="str">
        <f t="shared" si="0"/>
        <v>YYYY/MM/DD</v>
      </c>
      <c r="V88" s="682"/>
      <c r="W88" s="682"/>
      <c r="X88" s="683"/>
      <c r="Y88" s="684">
        <v>0</v>
      </c>
      <c r="Z88" s="685"/>
      <c r="AA88" s="686"/>
      <c r="AB88" s="687" t="s">
        <v>523</v>
      </c>
      <c r="AC88" s="688"/>
      <c r="AD88" s="388">
        <v>0</v>
      </c>
      <c r="AE88" s="389"/>
      <c r="AF88" s="389"/>
      <c r="AG88" s="390"/>
      <c r="AH88" s="388">
        <v>0</v>
      </c>
      <c r="AI88" s="389"/>
      <c r="AJ88" s="389"/>
      <c r="AK88" s="389"/>
      <c r="AL88" s="390"/>
      <c r="AM88" s="385" t="str">
        <f>IF(VLOOKUP(C88,'コンテンツ＆備考マスタ'!A:B,2,0)=0,"",VLOOKUP(C88,'コンテンツ＆備考マスタ'!A:B,2,0))</f>
        <v/>
      </c>
      <c r="AN88" s="386"/>
      <c r="AO88" s="386"/>
      <c r="AP88" s="386"/>
      <c r="AQ88" s="386"/>
      <c r="AR88" s="386"/>
      <c r="AS88" s="386"/>
      <c r="AT88" s="386"/>
      <c r="AU88" s="386"/>
      <c r="AV88" s="386"/>
      <c r="AW88" s="386"/>
      <c r="AX88" s="386"/>
      <c r="AY88" s="387"/>
    </row>
    <row r="89" spans="2:51" ht="30" customHeight="1">
      <c r="B89" s="27">
        <v>8</v>
      </c>
      <c r="C89" s="395" t="s">
        <v>431</v>
      </c>
      <c r="D89" s="396"/>
      <c r="E89" s="396"/>
      <c r="F89" s="396"/>
      <c r="G89" s="396"/>
      <c r="H89" s="396"/>
      <c r="I89" s="396"/>
      <c r="J89" s="396"/>
      <c r="K89" s="396"/>
      <c r="L89" s="397"/>
      <c r="M89" s="689"/>
      <c r="N89" s="690"/>
      <c r="O89" s="691"/>
      <c r="P89" s="680" t="s">
        <v>521</v>
      </c>
      <c r="Q89" s="681"/>
      <c r="R89" s="681"/>
      <c r="S89" s="681"/>
      <c r="T89" s="301" t="s">
        <v>522</v>
      </c>
      <c r="U89" s="682" t="str">
        <f t="shared" si="0"/>
        <v>YYYY/MM/DD</v>
      </c>
      <c r="V89" s="682"/>
      <c r="W89" s="682"/>
      <c r="X89" s="683"/>
      <c r="Y89" s="684">
        <v>0</v>
      </c>
      <c r="Z89" s="685"/>
      <c r="AA89" s="686"/>
      <c r="AB89" s="687" t="s">
        <v>523</v>
      </c>
      <c r="AC89" s="688"/>
      <c r="AD89" s="388">
        <v>0</v>
      </c>
      <c r="AE89" s="389"/>
      <c r="AF89" s="389"/>
      <c r="AG89" s="390"/>
      <c r="AH89" s="388">
        <v>0</v>
      </c>
      <c r="AI89" s="389"/>
      <c r="AJ89" s="389"/>
      <c r="AK89" s="389"/>
      <c r="AL89" s="390"/>
      <c r="AM89" s="385" t="str">
        <f>IF(VLOOKUP(C89,'コンテンツ＆備考マスタ'!A:B,2,0)=0,"",VLOOKUP(C89,'コンテンツ＆備考マスタ'!A:B,2,0))</f>
        <v/>
      </c>
      <c r="AN89" s="386"/>
      <c r="AO89" s="386"/>
      <c r="AP89" s="386"/>
      <c r="AQ89" s="386"/>
      <c r="AR89" s="386"/>
      <c r="AS89" s="386"/>
      <c r="AT89" s="386"/>
      <c r="AU89" s="386"/>
      <c r="AV89" s="386"/>
      <c r="AW89" s="386"/>
      <c r="AX89" s="386"/>
      <c r="AY89" s="387"/>
    </row>
    <row r="90" spans="2:51" ht="30" customHeight="1">
      <c r="B90" s="27">
        <v>9</v>
      </c>
      <c r="C90" s="395" t="s">
        <v>431</v>
      </c>
      <c r="D90" s="396"/>
      <c r="E90" s="396"/>
      <c r="F90" s="396"/>
      <c r="G90" s="396"/>
      <c r="H90" s="396"/>
      <c r="I90" s="396"/>
      <c r="J90" s="396"/>
      <c r="K90" s="396"/>
      <c r="L90" s="397"/>
      <c r="M90" s="689"/>
      <c r="N90" s="690"/>
      <c r="O90" s="691"/>
      <c r="P90" s="680" t="s">
        <v>521</v>
      </c>
      <c r="Q90" s="681"/>
      <c r="R90" s="681"/>
      <c r="S90" s="681"/>
      <c r="T90" s="301" t="s">
        <v>522</v>
      </c>
      <c r="U90" s="682" t="str">
        <f t="shared" si="0"/>
        <v>YYYY/MM/DD</v>
      </c>
      <c r="V90" s="682"/>
      <c r="W90" s="682"/>
      <c r="X90" s="683"/>
      <c r="Y90" s="684">
        <v>0</v>
      </c>
      <c r="Z90" s="685"/>
      <c r="AA90" s="686"/>
      <c r="AB90" s="687" t="s">
        <v>524</v>
      </c>
      <c r="AC90" s="688"/>
      <c r="AD90" s="388">
        <v>0</v>
      </c>
      <c r="AE90" s="389"/>
      <c r="AF90" s="389"/>
      <c r="AG90" s="390"/>
      <c r="AH90" s="388">
        <v>0</v>
      </c>
      <c r="AI90" s="389"/>
      <c r="AJ90" s="389"/>
      <c r="AK90" s="389"/>
      <c r="AL90" s="390"/>
      <c r="AM90" s="385" t="str">
        <f>IF(VLOOKUP(C90,'コンテンツ＆備考マスタ'!A:B,2,0)=0,"",VLOOKUP(C90,'コンテンツ＆備考マスタ'!A:B,2,0))</f>
        <v/>
      </c>
      <c r="AN90" s="386"/>
      <c r="AO90" s="386"/>
      <c r="AP90" s="386"/>
      <c r="AQ90" s="386"/>
      <c r="AR90" s="386"/>
      <c r="AS90" s="386"/>
      <c r="AT90" s="386"/>
      <c r="AU90" s="386"/>
      <c r="AV90" s="386"/>
      <c r="AW90" s="386"/>
      <c r="AX90" s="386"/>
      <c r="AY90" s="387"/>
    </row>
    <row r="91" spans="2:51" ht="30" customHeight="1" collapsed="1">
      <c r="B91" s="27">
        <v>10</v>
      </c>
      <c r="C91" s="395" t="s">
        <v>431</v>
      </c>
      <c r="D91" s="396"/>
      <c r="E91" s="396"/>
      <c r="F91" s="396"/>
      <c r="G91" s="396"/>
      <c r="H91" s="396"/>
      <c r="I91" s="396"/>
      <c r="J91" s="396"/>
      <c r="K91" s="396"/>
      <c r="L91" s="397"/>
      <c r="M91" s="689"/>
      <c r="N91" s="690"/>
      <c r="O91" s="691"/>
      <c r="P91" s="680" t="s">
        <v>521</v>
      </c>
      <c r="Q91" s="681"/>
      <c r="R91" s="681"/>
      <c r="S91" s="681"/>
      <c r="T91" s="301" t="s">
        <v>522</v>
      </c>
      <c r="U91" s="682" t="str">
        <f t="shared" si="0"/>
        <v>YYYY/MM/DD</v>
      </c>
      <c r="V91" s="682"/>
      <c r="W91" s="682"/>
      <c r="X91" s="683"/>
      <c r="Y91" s="684">
        <v>0</v>
      </c>
      <c r="Z91" s="685"/>
      <c r="AA91" s="686"/>
      <c r="AB91" s="687" t="s">
        <v>524</v>
      </c>
      <c r="AC91" s="688"/>
      <c r="AD91" s="388">
        <v>0</v>
      </c>
      <c r="AE91" s="389"/>
      <c r="AF91" s="389"/>
      <c r="AG91" s="390"/>
      <c r="AH91" s="388">
        <v>0</v>
      </c>
      <c r="AI91" s="389"/>
      <c r="AJ91" s="389"/>
      <c r="AK91" s="389"/>
      <c r="AL91" s="390"/>
      <c r="AM91" s="385" t="str">
        <f>IF(VLOOKUP(C91,'コンテンツ＆備考マスタ'!A:B,2,0)=0,"",VLOOKUP(C91,'コンテンツ＆備考マスタ'!A:B,2,0))</f>
        <v/>
      </c>
      <c r="AN91" s="386"/>
      <c r="AO91" s="386"/>
      <c r="AP91" s="386"/>
      <c r="AQ91" s="386"/>
      <c r="AR91" s="386"/>
      <c r="AS91" s="386"/>
      <c r="AT91" s="386"/>
      <c r="AU91" s="386"/>
      <c r="AV91" s="386"/>
      <c r="AW91" s="386"/>
      <c r="AX91" s="386"/>
      <c r="AY91" s="387"/>
    </row>
    <row r="92" spans="2:51" ht="30" hidden="1" customHeight="1" outlineLevel="1">
      <c r="B92" s="27">
        <v>11</v>
      </c>
      <c r="C92" s="704" t="s">
        <v>431</v>
      </c>
      <c r="D92" s="705"/>
      <c r="E92" s="705"/>
      <c r="F92" s="705"/>
      <c r="G92" s="705"/>
      <c r="H92" s="705"/>
      <c r="I92" s="705"/>
      <c r="J92" s="705"/>
      <c r="K92" s="705"/>
      <c r="L92" s="706"/>
      <c r="M92" s="677"/>
      <c r="N92" s="678"/>
      <c r="O92" s="679"/>
      <c r="P92" s="680" t="s">
        <v>521</v>
      </c>
      <c r="Q92" s="681"/>
      <c r="R92" s="681"/>
      <c r="S92" s="681"/>
      <c r="T92" s="301" t="s">
        <v>522</v>
      </c>
      <c r="U92" s="682" t="str">
        <f t="shared" si="0"/>
        <v>YYYY/MM/DD</v>
      </c>
      <c r="V92" s="682"/>
      <c r="W92" s="682"/>
      <c r="X92" s="683"/>
      <c r="Y92" s="684">
        <v>0</v>
      </c>
      <c r="Z92" s="685"/>
      <c r="AA92" s="686"/>
      <c r="AB92" s="687" t="s">
        <v>523</v>
      </c>
      <c r="AC92" s="688"/>
      <c r="AD92" s="382">
        <v>0</v>
      </c>
      <c r="AE92" s="383"/>
      <c r="AF92" s="383"/>
      <c r="AG92" s="384"/>
      <c r="AH92" s="382">
        <v>0</v>
      </c>
      <c r="AI92" s="383"/>
      <c r="AJ92" s="383"/>
      <c r="AK92" s="383"/>
      <c r="AL92" s="384"/>
      <c r="AM92" s="385" t="str">
        <f>IF(VLOOKUP(C92,'コンテンツ＆備考マスタ'!A:B,2,0)=0,"",VLOOKUP(C92,'コンテンツ＆備考マスタ'!A:B,2,0))</f>
        <v/>
      </c>
      <c r="AN92" s="386"/>
      <c r="AO92" s="386"/>
      <c r="AP92" s="386"/>
      <c r="AQ92" s="386"/>
      <c r="AR92" s="386"/>
      <c r="AS92" s="386"/>
      <c r="AT92" s="386"/>
      <c r="AU92" s="386"/>
      <c r="AV92" s="386"/>
      <c r="AW92" s="386"/>
      <c r="AX92" s="386"/>
      <c r="AY92" s="387"/>
    </row>
    <row r="93" spans="2:51" ht="30" hidden="1" customHeight="1" outlineLevel="1">
      <c r="B93" s="27">
        <v>12</v>
      </c>
      <c r="C93" s="704" t="s">
        <v>431</v>
      </c>
      <c r="D93" s="705"/>
      <c r="E93" s="705"/>
      <c r="F93" s="705"/>
      <c r="G93" s="705"/>
      <c r="H93" s="705"/>
      <c r="I93" s="705"/>
      <c r="J93" s="705"/>
      <c r="K93" s="705"/>
      <c r="L93" s="706"/>
      <c r="M93" s="677"/>
      <c r="N93" s="678"/>
      <c r="O93" s="679"/>
      <c r="P93" s="680" t="s">
        <v>521</v>
      </c>
      <c r="Q93" s="681"/>
      <c r="R93" s="681"/>
      <c r="S93" s="681"/>
      <c r="T93" s="301" t="s">
        <v>522</v>
      </c>
      <c r="U93" s="682" t="str">
        <f t="shared" si="0"/>
        <v>YYYY/MM/DD</v>
      </c>
      <c r="V93" s="682"/>
      <c r="W93" s="682"/>
      <c r="X93" s="683"/>
      <c r="Y93" s="684">
        <v>0</v>
      </c>
      <c r="Z93" s="685"/>
      <c r="AA93" s="686"/>
      <c r="AB93" s="687" t="s">
        <v>524</v>
      </c>
      <c r="AC93" s="688"/>
      <c r="AD93" s="382">
        <v>0</v>
      </c>
      <c r="AE93" s="383"/>
      <c r="AF93" s="383"/>
      <c r="AG93" s="384"/>
      <c r="AH93" s="382">
        <v>0</v>
      </c>
      <c r="AI93" s="383"/>
      <c r="AJ93" s="383"/>
      <c r="AK93" s="383"/>
      <c r="AL93" s="384"/>
      <c r="AM93" s="385" t="str">
        <f>IF(VLOOKUP(C93,'コンテンツ＆備考マスタ'!A:B,2,0)=0,"",VLOOKUP(C93,'コンテンツ＆備考マスタ'!A:B,2,0))</f>
        <v/>
      </c>
      <c r="AN93" s="386"/>
      <c r="AO93" s="386"/>
      <c r="AP93" s="386"/>
      <c r="AQ93" s="386"/>
      <c r="AR93" s="386"/>
      <c r="AS93" s="386"/>
      <c r="AT93" s="386"/>
      <c r="AU93" s="386"/>
      <c r="AV93" s="386"/>
      <c r="AW93" s="386"/>
      <c r="AX93" s="386"/>
      <c r="AY93" s="387"/>
    </row>
    <row r="94" spans="2:51" ht="30" hidden="1" customHeight="1" outlineLevel="1">
      <c r="B94" s="27">
        <v>13</v>
      </c>
      <c r="C94" s="704" t="s">
        <v>431</v>
      </c>
      <c r="D94" s="705"/>
      <c r="E94" s="705"/>
      <c r="F94" s="705"/>
      <c r="G94" s="705"/>
      <c r="H94" s="705"/>
      <c r="I94" s="705"/>
      <c r="J94" s="705"/>
      <c r="K94" s="705"/>
      <c r="L94" s="706"/>
      <c r="M94" s="677"/>
      <c r="N94" s="678"/>
      <c r="O94" s="679"/>
      <c r="P94" s="680" t="s">
        <v>521</v>
      </c>
      <c r="Q94" s="681"/>
      <c r="R94" s="681"/>
      <c r="S94" s="681"/>
      <c r="T94" s="301" t="s">
        <v>522</v>
      </c>
      <c r="U94" s="682" t="str">
        <f t="shared" si="0"/>
        <v>YYYY/MM/DD</v>
      </c>
      <c r="V94" s="682"/>
      <c r="W94" s="682"/>
      <c r="X94" s="683"/>
      <c r="Y94" s="684">
        <v>0</v>
      </c>
      <c r="Z94" s="685"/>
      <c r="AA94" s="686"/>
      <c r="AB94" s="687" t="s">
        <v>524</v>
      </c>
      <c r="AC94" s="688"/>
      <c r="AD94" s="382">
        <v>0</v>
      </c>
      <c r="AE94" s="383"/>
      <c r="AF94" s="383"/>
      <c r="AG94" s="384"/>
      <c r="AH94" s="382">
        <v>0</v>
      </c>
      <c r="AI94" s="383"/>
      <c r="AJ94" s="383"/>
      <c r="AK94" s="383"/>
      <c r="AL94" s="384"/>
      <c r="AM94" s="385" t="str">
        <f>IF(VLOOKUP(C94,'コンテンツ＆備考マスタ'!A:B,2,0)=0,"",VLOOKUP(C94,'コンテンツ＆備考マスタ'!A:B,2,0))</f>
        <v/>
      </c>
      <c r="AN94" s="386"/>
      <c r="AO94" s="386"/>
      <c r="AP94" s="386"/>
      <c r="AQ94" s="386"/>
      <c r="AR94" s="386"/>
      <c r="AS94" s="386"/>
      <c r="AT94" s="386"/>
      <c r="AU94" s="386"/>
      <c r="AV94" s="386"/>
      <c r="AW94" s="386"/>
      <c r="AX94" s="386"/>
      <c r="AY94" s="387"/>
    </row>
    <row r="95" spans="2:51" ht="30" hidden="1" customHeight="1" outlineLevel="1">
      <c r="B95" s="27">
        <v>14</v>
      </c>
      <c r="C95" s="704" t="s">
        <v>431</v>
      </c>
      <c r="D95" s="705"/>
      <c r="E95" s="705"/>
      <c r="F95" s="705"/>
      <c r="G95" s="705"/>
      <c r="H95" s="705"/>
      <c r="I95" s="705"/>
      <c r="J95" s="705"/>
      <c r="K95" s="705"/>
      <c r="L95" s="706"/>
      <c r="M95" s="677"/>
      <c r="N95" s="678"/>
      <c r="O95" s="679"/>
      <c r="P95" s="680" t="s">
        <v>521</v>
      </c>
      <c r="Q95" s="681"/>
      <c r="R95" s="681"/>
      <c r="S95" s="681"/>
      <c r="T95" s="301" t="s">
        <v>522</v>
      </c>
      <c r="U95" s="682" t="str">
        <f t="shared" si="0"/>
        <v>YYYY/MM/DD</v>
      </c>
      <c r="V95" s="682"/>
      <c r="W95" s="682"/>
      <c r="X95" s="683"/>
      <c r="Y95" s="684">
        <v>0</v>
      </c>
      <c r="Z95" s="685"/>
      <c r="AA95" s="686"/>
      <c r="AB95" s="687" t="s">
        <v>524</v>
      </c>
      <c r="AC95" s="688"/>
      <c r="AD95" s="382">
        <v>0</v>
      </c>
      <c r="AE95" s="383"/>
      <c r="AF95" s="383"/>
      <c r="AG95" s="384"/>
      <c r="AH95" s="382">
        <v>0</v>
      </c>
      <c r="AI95" s="383"/>
      <c r="AJ95" s="383"/>
      <c r="AK95" s="383"/>
      <c r="AL95" s="384"/>
      <c r="AM95" s="385" t="str">
        <f>IF(VLOOKUP(C95,'コンテンツ＆備考マスタ'!A:B,2,0)=0,"",VLOOKUP(C95,'コンテンツ＆備考マスタ'!A:B,2,0))</f>
        <v/>
      </c>
      <c r="AN95" s="386"/>
      <c r="AO95" s="386"/>
      <c r="AP95" s="386"/>
      <c r="AQ95" s="386"/>
      <c r="AR95" s="386"/>
      <c r="AS95" s="386"/>
      <c r="AT95" s="386"/>
      <c r="AU95" s="386"/>
      <c r="AV95" s="386"/>
      <c r="AW95" s="386"/>
      <c r="AX95" s="386"/>
      <c r="AY95" s="387"/>
    </row>
    <row r="96" spans="2:51" ht="30" hidden="1" customHeight="1" outlineLevel="1">
      <c r="B96" s="27">
        <v>15</v>
      </c>
      <c r="C96" s="704" t="s">
        <v>431</v>
      </c>
      <c r="D96" s="705"/>
      <c r="E96" s="705"/>
      <c r="F96" s="705"/>
      <c r="G96" s="705"/>
      <c r="H96" s="705"/>
      <c r="I96" s="705"/>
      <c r="J96" s="705"/>
      <c r="K96" s="705"/>
      <c r="L96" s="706"/>
      <c r="M96" s="677"/>
      <c r="N96" s="678"/>
      <c r="O96" s="679"/>
      <c r="P96" s="680" t="s">
        <v>521</v>
      </c>
      <c r="Q96" s="681"/>
      <c r="R96" s="681"/>
      <c r="S96" s="681"/>
      <c r="T96" s="301" t="s">
        <v>522</v>
      </c>
      <c r="U96" s="682" t="str">
        <f t="shared" si="0"/>
        <v>YYYY/MM/DD</v>
      </c>
      <c r="V96" s="682"/>
      <c r="W96" s="682"/>
      <c r="X96" s="683"/>
      <c r="Y96" s="684">
        <v>0</v>
      </c>
      <c r="Z96" s="685"/>
      <c r="AA96" s="686"/>
      <c r="AB96" s="687" t="s">
        <v>524</v>
      </c>
      <c r="AC96" s="688"/>
      <c r="AD96" s="382">
        <v>0</v>
      </c>
      <c r="AE96" s="383"/>
      <c r="AF96" s="383"/>
      <c r="AG96" s="384"/>
      <c r="AH96" s="382">
        <v>0</v>
      </c>
      <c r="AI96" s="383"/>
      <c r="AJ96" s="383"/>
      <c r="AK96" s="383"/>
      <c r="AL96" s="384"/>
      <c r="AM96" s="385" t="str">
        <f>IF(VLOOKUP(C96,'コンテンツ＆備考マスタ'!A:B,2,0)=0,"",VLOOKUP(C96,'コンテンツ＆備考マスタ'!A:B,2,0))</f>
        <v/>
      </c>
      <c r="AN96" s="386"/>
      <c r="AO96" s="386"/>
      <c r="AP96" s="386"/>
      <c r="AQ96" s="386"/>
      <c r="AR96" s="386"/>
      <c r="AS96" s="386"/>
      <c r="AT96" s="386"/>
      <c r="AU96" s="386"/>
      <c r="AV96" s="386"/>
      <c r="AW96" s="386"/>
      <c r="AX96" s="386"/>
      <c r="AY96" s="387"/>
    </row>
    <row r="97" spans="2:51" ht="30" hidden="1" customHeight="1" outlineLevel="1">
      <c r="B97" s="27">
        <v>16</v>
      </c>
      <c r="C97" s="704" t="s">
        <v>431</v>
      </c>
      <c r="D97" s="705"/>
      <c r="E97" s="705"/>
      <c r="F97" s="705"/>
      <c r="G97" s="705"/>
      <c r="H97" s="705"/>
      <c r="I97" s="705"/>
      <c r="J97" s="705"/>
      <c r="K97" s="705"/>
      <c r="L97" s="706"/>
      <c r="M97" s="689"/>
      <c r="N97" s="690"/>
      <c r="O97" s="691"/>
      <c r="P97" s="680" t="s">
        <v>521</v>
      </c>
      <c r="Q97" s="681"/>
      <c r="R97" s="681"/>
      <c r="S97" s="681"/>
      <c r="T97" s="301" t="s">
        <v>522</v>
      </c>
      <c r="U97" s="682" t="str">
        <f>IF(M97="","YYYY/MM/DD",IF(P97="YYYY/MM/DD","YYYY/MM/DD",IF(M97=1,EOMONTH(P97,0),EOMONTH(P97,M97-1))))</f>
        <v>YYYY/MM/DD</v>
      </c>
      <c r="V97" s="682"/>
      <c r="W97" s="682"/>
      <c r="X97" s="683"/>
      <c r="Y97" s="684">
        <v>0</v>
      </c>
      <c r="Z97" s="685"/>
      <c r="AA97" s="686"/>
      <c r="AB97" s="687" t="s">
        <v>524</v>
      </c>
      <c r="AC97" s="688"/>
      <c r="AD97" s="388">
        <v>0</v>
      </c>
      <c r="AE97" s="389"/>
      <c r="AF97" s="389"/>
      <c r="AG97" s="390"/>
      <c r="AH97" s="388">
        <v>0</v>
      </c>
      <c r="AI97" s="389"/>
      <c r="AJ97" s="389"/>
      <c r="AK97" s="389"/>
      <c r="AL97" s="390"/>
      <c r="AM97" s="385" t="str">
        <f>IF(VLOOKUP(C97,'コンテンツ＆備考マスタ'!A:B,2,0)=0,"",VLOOKUP(C97,'コンテンツ＆備考マスタ'!A:B,2,0))</f>
        <v/>
      </c>
      <c r="AN97" s="386"/>
      <c r="AO97" s="386"/>
      <c r="AP97" s="386"/>
      <c r="AQ97" s="386"/>
      <c r="AR97" s="386"/>
      <c r="AS97" s="386"/>
      <c r="AT97" s="386"/>
      <c r="AU97" s="386"/>
      <c r="AV97" s="386"/>
      <c r="AW97" s="386"/>
      <c r="AX97" s="386"/>
      <c r="AY97" s="387"/>
    </row>
    <row r="98" spans="2:51" ht="30" hidden="1" customHeight="1" outlineLevel="1">
      <c r="B98" s="27">
        <v>17</v>
      </c>
      <c r="C98" s="704" t="s">
        <v>431</v>
      </c>
      <c r="D98" s="705"/>
      <c r="E98" s="705"/>
      <c r="F98" s="705"/>
      <c r="G98" s="705"/>
      <c r="H98" s="705"/>
      <c r="I98" s="705"/>
      <c r="J98" s="705"/>
      <c r="K98" s="705"/>
      <c r="L98" s="706"/>
      <c r="M98" s="689"/>
      <c r="N98" s="690"/>
      <c r="O98" s="691"/>
      <c r="P98" s="680" t="s">
        <v>521</v>
      </c>
      <c r="Q98" s="681"/>
      <c r="R98" s="681"/>
      <c r="S98" s="681"/>
      <c r="T98" s="301" t="s">
        <v>522</v>
      </c>
      <c r="U98" s="682" t="str">
        <f t="shared" si="0"/>
        <v>YYYY/MM/DD</v>
      </c>
      <c r="V98" s="682"/>
      <c r="W98" s="682"/>
      <c r="X98" s="683"/>
      <c r="Y98" s="684">
        <v>0</v>
      </c>
      <c r="Z98" s="685"/>
      <c r="AA98" s="686"/>
      <c r="AB98" s="687" t="s">
        <v>524</v>
      </c>
      <c r="AC98" s="688"/>
      <c r="AD98" s="388">
        <v>0</v>
      </c>
      <c r="AE98" s="389"/>
      <c r="AF98" s="389"/>
      <c r="AG98" s="390"/>
      <c r="AH98" s="388">
        <v>0</v>
      </c>
      <c r="AI98" s="389"/>
      <c r="AJ98" s="389"/>
      <c r="AK98" s="389"/>
      <c r="AL98" s="390"/>
      <c r="AM98" s="385" t="str">
        <f>IF(VLOOKUP(C98,'コンテンツ＆備考マスタ'!A:B,2,0)=0,"",VLOOKUP(C98,'コンテンツ＆備考マスタ'!A:B,2,0))</f>
        <v/>
      </c>
      <c r="AN98" s="386"/>
      <c r="AO98" s="386"/>
      <c r="AP98" s="386"/>
      <c r="AQ98" s="386"/>
      <c r="AR98" s="386"/>
      <c r="AS98" s="386"/>
      <c r="AT98" s="386"/>
      <c r="AU98" s="386"/>
      <c r="AV98" s="386"/>
      <c r="AW98" s="386"/>
      <c r="AX98" s="386"/>
      <c r="AY98" s="387"/>
    </row>
    <row r="99" spans="2:51" ht="30" hidden="1" customHeight="1" outlineLevel="1">
      <c r="B99" s="27">
        <v>18</v>
      </c>
      <c r="C99" s="704" t="s">
        <v>431</v>
      </c>
      <c r="D99" s="705"/>
      <c r="E99" s="705"/>
      <c r="F99" s="705"/>
      <c r="G99" s="705"/>
      <c r="H99" s="705"/>
      <c r="I99" s="705"/>
      <c r="J99" s="705"/>
      <c r="K99" s="705"/>
      <c r="L99" s="706"/>
      <c r="M99" s="689"/>
      <c r="N99" s="690"/>
      <c r="O99" s="691"/>
      <c r="P99" s="680" t="s">
        <v>521</v>
      </c>
      <c r="Q99" s="681"/>
      <c r="R99" s="681"/>
      <c r="S99" s="681"/>
      <c r="T99" s="301" t="s">
        <v>522</v>
      </c>
      <c r="U99" s="682" t="str">
        <f t="shared" si="0"/>
        <v>YYYY/MM/DD</v>
      </c>
      <c r="V99" s="682"/>
      <c r="W99" s="682"/>
      <c r="X99" s="683"/>
      <c r="Y99" s="684">
        <v>0</v>
      </c>
      <c r="Z99" s="685"/>
      <c r="AA99" s="686"/>
      <c r="AB99" s="687" t="s">
        <v>524</v>
      </c>
      <c r="AC99" s="688"/>
      <c r="AD99" s="388">
        <v>0</v>
      </c>
      <c r="AE99" s="389"/>
      <c r="AF99" s="389"/>
      <c r="AG99" s="390"/>
      <c r="AH99" s="388">
        <v>0</v>
      </c>
      <c r="AI99" s="389"/>
      <c r="AJ99" s="389"/>
      <c r="AK99" s="389"/>
      <c r="AL99" s="390"/>
      <c r="AM99" s="385" t="str">
        <f>IF(VLOOKUP(C99,'コンテンツ＆備考マスタ'!A:B,2,0)=0,"",VLOOKUP(C99,'コンテンツ＆備考マスタ'!A:B,2,0))</f>
        <v/>
      </c>
      <c r="AN99" s="386"/>
      <c r="AO99" s="386"/>
      <c r="AP99" s="386"/>
      <c r="AQ99" s="386"/>
      <c r="AR99" s="386"/>
      <c r="AS99" s="386"/>
      <c r="AT99" s="386"/>
      <c r="AU99" s="386"/>
      <c r="AV99" s="386"/>
      <c r="AW99" s="386"/>
      <c r="AX99" s="386"/>
      <c r="AY99" s="387"/>
    </row>
    <row r="100" spans="2:51" ht="30" hidden="1" customHeight="1" outlineLevel="1">
      <c r="B100" s="27">
        <v>19</v>
      </c>
      <c r="C100" s="704" t="s">
        <v>431</v>
      </c>
      <c r="D100" s="705"/>
      <c r="E100" s="705"/>
      <c r="F100" s="705"/>
      <c r="G100" s="705"/>
      <c r="H100" s="705"/>
      <c r="I100" s="705"/>
      <c r="J100" s="705"/>
      <c r="K100" s="705"/>
      <c r="L100" s="706"/>
      <c r="M100" s="689"/>
      <c r="N100" s="690"/>
      <c r="O100" s="691"/>
      <c r="P100" s="680" t="s">
        <v>521</v>
      </c>
      <c r="Q100" s="681"/>
      <c r="R100" s="681"/>
      <c r="S100" s="681"/>
      <c r="T100" s="301" t="s">
        <v>522</v>
      </c>
      <c r="U100" s="682" t="str">
        <f t="shared" si="0"/>
        <v>YYYY/MM/DD</v>
      </c>
      <c r="V100" s="682"/>
      <c r="W100" s="682"/>
      <c r="X100" s="683"/>
      <c r="Y100" s="684">
        <v>0</v>
      </c>
      <c r="Z100" s="685"/>
      <c r="AA100" s="686"/>
      <c r="AB100" s="687" t="s">
        <v>524</v>
      </c>
      <c r="AC100" s="688"/>
      <c r="AD100" s="388">
        <v>0</v>
      </c>
      <c r="AE100" s="389"/>
      <c r="AF100" s="389"/>
      <c r="AG100" s="390"/>
      <c r="AH100" s="388">
        <v>0</v>
      </c>
      <c r="AI100" s="389"/>
      <c r="AJ100" s="389"/>
      <c r="AK100" s="389"/>
      <c r="AL100" s="390"/>
      <c r="AM100" s="385" t="str">
        <f>IF(VLOOKUP(C100,'コンテンツ＆備考マスタ'!A:B,2,0)=0,"",VLOOKUP(C100,'コンテンツ＆備考マスタ'!A:B,2,0))</f>
        <v/>
      </c>
      <c r="AN100" s="386"/>
      <c r="AO100" s="386"/>
      <c r="AP100" s="386"/>
      <c r="AQ100" s="386"/>
      <c r="AR100" s="386"/>
      <c r="AS100" s="386"/>
      <c r="AT100" s="386"/>
      <c r="AU100" s="386"/>
      <c r="AV100" s="386"/>
      <c r="AW100" s="386"/>
      <c r="AX100" s="386"/>
      <c r="AY100" s="387"/>
    </row>
    <row r="101" spans="2:51" ht="30" hidden="1" customHeight="1" outlineLevel="1">
      <c r="B101" s="27">
        <v>20</v>
      </c>
      <c r="C101" s="704" t="s">
        <v>431</v>
      </c>
      <c r="D101" s="705"/>
      <c r="E101" s="705"/>
      <c r="F101" s="705"/>
      <c r="G101" s="705"/>
      <c r="H101" s="705"/>
      <c r="I101" s="705"/>
      <c r="J101" s="705"/>
      <c r="K101" s="705"/>
      <c r="L101" s="706"/>
      <c r="M101" s="689"/>
      <c r="N101" s="690"/>
      <c r="O101" s="691"/>
      <c r="P101" s="680" t="s">
        <v>521</v>
      </c>
      <c r="Q101" s="681"/>
      <c r="R101" s="681"/>
      <c r="S101" s="681"/>
      <c r="T101" s="301" t="s">
        <v>522</v>
      </c>
      <c r="U101" s="682" t="str">
        <f t="shared" si="0"/>
        <v>YYYY/MM/DD</v>
      </c>
      <c r="V101" s="682"/>
      <c r="W101" s="682"/>
      <c r="X101" s="683"/>
      <c r="Y101" s="684">
        <v>0</v>
      </c>
      <c r="Z101" s="685"/>
      <c r="AA101" s="686"/>
      <c r="AB101" s="687" t="s">
        <v>524</v>
      </c>
      <c r="AC101" s="688"/>
      <c r="AD101" s="388">
        <v>0</v>
      </c>
      <c r="AE101" s="389"/>
      <c r="AF101" s="389"/>
      <c r="AG101" s="390"/>
      <c r="AH101" s="388">
        <v>0</v>
      </c>
      <c r="AI101" s="389"/>
      <c r="AJ101" s="389"/>
      <c r="AK101" s="389"/>
      <c r="AL101" s="390"/>
      <c r="AM101" s="385" t="str">
        <f>IF(VLOOKUP(C101,'コンテンツ＆備考マスタ'!A:B,2,0)=0,"",VLOOKUP(C101,'コンテンツ＆備考マスタ'!A:B,2,0))</f>
        <v/>
      </c>
      <c r="AN101" s="386"/>
      <c r="AO101" s="386"/>
      <c r="AP101" s="386"/>
      <c r="AQ101" s="386"/>
      <c r="AR101" s="386"/>
      <c r="AS101" s="386"/>
      <c r="AT101" s="386"/>
      <c r="AU101" s="386"/>
      <c r="AV101" s="386"/>
      <c r="AW101" s="386"/>
      <c r="AX101" s="386"/>
      <c r="AY101" s="387"/>
    </row>
    <row r="102" spans="2:51" ht="30" hidden="1" customHeight="1" outlineLevel="1">
      <c r="B102" s="27">
        <v>21</v>
      </c>
      <c r="C102" s="704" t="s">
        <v>431</v>
      </c>
      <c r="D102" s="705"/>
      <c r="E102" s="705"/>
      <c r="F102" s="705"/>
      <c r="G102" s="705"/>
      <c r="H102" s="705"/>
      <c r="I102" s="705"/>
      <c r="J102" s="705"/>
      <c r="K102" s="705"/>
      <c r="L102" s="706"/>
      <c r="M102" s="677"/>
      <c r="N102" s="678"/>
      <c r="O102" s="679"/>
      <c r="P102" s="680" t="s">
        <v>521</v>
      </c>
      <c r="Q102" s="681"/>
      <c r="R102" s="681"/>
      <c r="S102" s="681"/>
      <c r="T102" s="301" t="s">
        <v>522</v>
      </c>
      <c r="U102" s="682" t="str">
        <f t="shared" si="0"/>
        <v>YYYY/MM/DD</v>
      </c>
      <c r="V102" s="682"/>
      <c r="W102" s="682"/>
      <c r="X102" s="683"/>
      <c r="Y102" s="684">
        <v>0</v>
      </c>
      <c r="Z102" s="685"/>
      <c r="AA102" s="686"/>
      <c r="AB102" s="687" t="s">
        <v>524</v>
      </c>
      <c r="AC102" s="688"/>
      <c r="AD102" s="382">
        <v>0</v>
      </c>
      <c r="AE102" s="383"/>
      <c r="AF102" s="383"/>
      <c r="AG102" s="384"/>
      <c r="AH102" s="382">
        <v>0</v>
      </c>
      <c r="AI102" s="383"/>
      <c r="AJ102" s="383"/>
      <c r="AK102" s="383"/>
      <c r="AL102" s="384"/>
      <c r="AM102" s="385" t="str">
        <f>IF(VLOOKUP(C102,'コンテンツ＆備考マスタ'!A:B,2,0)=0,"",VLOOKUP(C102,'コンテンツ＆備考マスタ'!A:B,2,0))</f>
        <v/>
      </c>
      <c r="AN102" s="386"/>
      <c r="AO102" s="386"/>
      <c r="AP102" s="386"/>
      <c r="AQ102" s="386"/>
      <c r="AR102" s="386"/>
      <c r="AS102" s="386"/>
      <c r="AT102" s="386"/>
      <c r="AU102" s="386"/>
      <c r="AV102" s="386"/>
      <c r="AW102" s="386"/>
      <c r="AX102" s="386"/>
      <c r="AY102" s="387"/>
    </row>
    <row r="103" spans="2:51" ht="30" hidden="1" customHeight="1" outlineLevel="1">
      <c r="B103" s="27">
        <v>22</v>
      </c>
      <c r="C103" s="704" t="s">
        <v>431</v>
      </c>
      <c r="D103" s="705"/>
      <c r="E103" s="705"/>
      <c r="F103" s="705"/>
      <c r="G103" s="705"/>
      <c r="H103" s="705"/>
      <c r="I103" s="705"/>
      <c r="J103" s="705"/>
      <c r="K103" s="705"/>
      <c r="L103" s="706"/>
      <c r="M103" s="677"/>
      <c r="N103" s="678"/>
      <c r="O103" s="679"/>
      <c r="P103" s="680" t="s">
        <v>521</v>
      </c>
      <c r="Q103" s="681"/>
      <c r="R103" s="681"/>
      <c r="S103" s="681"/>
      <c r="T103" s="301" t="s">
        <v>522</v>
      </c>
      <c r="U103" s="682" t="str">
        <f t="shared" si="0"/>
        <v>YYYY/MM/DD</v>
      </c>
      <c r="V103" s="682"/>
      <c r="W103" s="682"/>
      <c r="X103" s="683"/>
      <c r="Y103" s="684">
        <v>0</v>
      </c>
      <c r="Z103" s="685"/>
      <c r="AA103" s="686"/>
      <c r="AB103" s="687" t="s">
        <v>524</v>
      </c>
      <c r="AC103" s="688"/>
      <c r="AD103" s="382">
        <v>0</v>
      </c>
      <c r="AE103" s="383"/>
      <c r="AF103" s="383"/>
      <c r="AG103" s="384"/>
      <c r="AH103" s="382">
        <v>0</v>
      </c>
      <c r="AI103" s="383"/>
      <c r="AJ103" s="383"/>
      <c r="AK103" s="383"/>
      <c r="AL103" s="384"/>
      <c r="AM103" s="385" t="str">
        <f>IF(VLOOKUP(C103,'コンテンツ＆備考マスタ'!A:B,2,0)=0,"",VLOOKUP(C103,'コンテンツ＆備考マスタ'!A:B,2,0))</f>
        <v/>
      </c>
      <c r="AN103" s="386"/>
      <c r="AO103" s="386"/>
      <c r="AP103" s="386"/>
      <c r="AQ103" s="386"/>
      <c r="AR103" s="386"/>
      <c r="AS103" s="386"/>
      <c r="AT103" s="386"/>
      <c r="AU103" s="386"/>
      <c r="AV103" s="386"/>
      <c r="AW103" s="386"/>
      <c r="AX103" s="386"/>
      <c r="AY103" s="387"/>
    </row>
    <row r="104" spans="2:51" ht="30" hidden="1" customHeight="1" outlineLevel="1">
      <c r="B104" s="27">
        <v>23</v>
      </c>
      <c r="C104" s="704" t="s">
        <v>431</v>
      </c>
      <c r="D104" s="705"/>
      <c r="E104" s="705"/>
      <c r="F104" s="705"/>
      <c r="G104" s="705"/>
      <c r="H104" s="705"/>
      <c r="I104" s="705"/>
      <c r="J104" s="705"/>
      <c r="K104" s="705"/>
      <c r="L104" s="706"/>
      <c r="M104" s="677"/>
      <c r="N104" s="678"/>
      <c r="O104" s="679"/>
      <c r="P104" s="680" t="s">
        <v>521</v>
      </c>
      <c r="Q104" s="681"/>
      <c r="R104" s="681"/>
      <c r="S104" s="681"/>
      <c r="T104" s="301" t="s">
        <v>522</v>
      </c>
      <c r="U104" s="682" t="str">
        <f t="shared" si="0"/>
        <v>YYYY/MM/DD</v>
      </c>
      <c r="V104" s="682"/>
      <c r="W104" s="682"/>
      <c r="X104" s="683"/>
      <c r="Y104" s="684">
        <v>0</v>
      </c>
      <c r="Z104" s="685"/>
      <c r="AA104" s="686"/>
      <c r="AB104" s="687" t="s">
        <v>524</v>
      </c>
      <c r="AC104" s="688"/>
      <c r="AD104" s="382">
        <v>0</v>
      </c>
      <c r="AE104" s="383"/>
      <c r="AF104" s="383"/>
      <c r="AG104" s="384"/>
      <c r="AH104" s="382">
        <v>0</v>
      </c>
      <c r="AI104" s="383"/>
      <c r="AJ104" s="383"/>
      <c r="AK104" s="383"/>
      <c r="AL104" s="384"/>
      <c r="AM104" s="385" t="str">
        <f>IF(VLOOKUP(C104,'コンテンツ＆備考マスタ'!A:B,2,0)=0,"",VLOOKUP(C104,'コンテンツ＆備考マスタ'!A:B,2,0))</f>
        <v/>
      </c>
      <c r="AN104" s="386"/>
      <c r="AO104" s="386"/>
      <c r="AP104" s="386"/>
      <c r="AQ104" s="386"/>
      <c r="AR104" s="386"/>
      <c r="AS104" s="386"/>
      <c r="AT104" s="386"/>
      <c r="AU104" s="386"/>
      <c r="AV104" s="386"/>
      <c r="AW104" s="386"/>
      <c r="AX104" s="386"/>
      <c r="AY104" s="387"/>
    </row>
    <row r="105" spans="2:51" ht="30" hidden="1" customHeight="1" outlineLevel="1">
      <c r="B105" s="27">
        <v>24</v>
      </c>
      <c r="C105" s="704" t="s">
        <v>431</v>
      </c>
      <c r="D105" s="705"/>
      <c r="E105" s="705"/>
      <c r="F105" s="705"/>
      <c r="G105" s="705"/>
      <c r="H105" s="705"/>
      <c r="I105" s="705"/>
      <c r="J105" s="705"/>
      <c r="K105" s="705"/>
      <c r="L105" s="706"/>
      <c r="M105" s="677"/>
      <c r="N105" s="678"/>
      <c r="O105" s="679"/>
      <c r="P105" s="680" t="s">
        <v>521</v>
      </c>
      <c r="Q105" s="681"/>
      <c r="R105" s="681"/>
      <c r="S105" s="681"/>
      <c r="T105" s="301" t="s">
        <v>522</v>
      </c>
      <c r="U105" s="682" t="str">
        <f t="shared" si="0"/>
        <v>YYYY/MM/DD</v>
      </c>
      <c r="V105" s="682"/>
      <c r="W105" s="682"/>
      <c r="X105" s="683"/>
      <c r="Y105" s="684">
        <v>0</v>
      </c>
      <c r="Z105" s="685"/>
      <c r="AA105" s="686"/>
      <c r="AB105" s="687" t="s">
        <v>524</v>
      </c>
      <c r="AC105" s="688"/>
      <c r="AD105" s="382">
        <v>0</v>
      </c>
      <c r="AE105" s="383"/>
      <c r="AF105" s="383"/>
      <c r="AG105" s="384"/>
      <c r="AH105" s="382">
        <v>0</v>
      </c>
      <c r="AI105" s="383"/>
      <c r="AJ105" s="383"/>
      <c r="AK105" s="383"/>
      <c r="AL105" s="384"/>
      <c r="AM105" s="385" t="str">
        <f>IF(VLOOKUP(C105,'コンテンツ＆備考マスタ'!A:B,2,0)=0,"",VLOOKUP(C105,'コンテンツ＆備考マスタ'!A:B,2,0))</f>
        <v/>
      </c>
      <c r="AN105" s="386"/>
      <c r="AO105" s="386"/>
      <c r="AP105" s="386"/>
      <c r="AQ105" s="386"/>
      <c r="AR105" s="386"/>
      <c r="AS105" s="386"/>
      <c r="AT105" s="386"/>
      <c r="AU105" s="386"/>
      <c r="AV105" s="386"/>
      <c r="AW105" s="386"/>
      <c r="AX105" s="386"/>
      <c r="AY105" s="387"/>
    </row>
    <row r="106" spans="2:51" ht="30" hidden="1" customHeight="1" outlineLevel="1">
      <c r="B106" s="27">
        <v>25</v>
      </c>
      <c r="C106" s="704" t="s">
        <v>431</v>
      </c>
      <c r="D106" s="705"/>
      <c r="E106" s="705"/>
      <c r="F106" s="705"/>
      <c r="G106" s="705"/>
      <c r="H106" s="705"/>
      <c r="I106" s="705"/>
      <c r="J106" s="705"/>
      <c r="K106" s="705"/>
      <c r="L106" s="706"/>
      <c r="M106" s="677"/>
      <c r="N106" s="678"/>
      <c r="O106" s="679"/>
      <c r="P106" s="680" t="s">
        <v>521</v>
      </c>
      <c r="Q106" s="681"/>
      <c r="R106" s="681"/>
      <c r="S106" s="681"/>
      <c r="T106" s="301" t="s">
        <v>522</v>
      </c>
      <c r="U106" s="682" t="str">
        <f t="shared" si="0"/>
        <v>YYYY/MM/DD</v>
      </c>
      <c r="V106" s="682"/>
      <c r="W106" s="682"/>
      <c r="X106" s="683"/>
      <c r="Y106" s="684">
        <v>0</v>
      </c>
      <c r="Z106" s="685"/>
      <c r="AA106" s="686"/>
      <c r="AB106" s="687" t="s">
        <v>524</v>
      </c>
      <c r="AC106" s="688"/>
      <c r="AD106" s="382">
        <v>0</v>
      </c>
      <c r="AE106" s="383"/>
      <c r="AF106" s="383"/>
      <c r="AG106" s="384"/>
      <c r="AH106" s="382">
        <v>0</v>
      </c>
      <c r="AI106" s="383"/>
      <c r="AJ106" s="383"/>
      <c r="AK106" s="383"/>
      <c r="AL106" s="384"/>
      <c r="AM106" s="385" t="str">
        <f>IF(VLOOKUP(C106,'コンテンツ＆備考マスタ'!A:B,2,0)=0,"",VLOOKUP(C106,'コンテンツ＆備考マスタ'!A:B,2,0))</f>
        <v/>
      </c>
      <c r="AN106" s="386"/>
      <c r="AO106" s="386"/>
      <c r="AP106" s="386"/>
      <c r="AQ106" s="386"/>
      <c r="AR106" s="386"/>
      <c r="AS106" s="386"/>
      <c r="AT106" s="386"/>
      <c r="AU106" s="386"/>
      <c r="AV106" s="386"/>
      <c r="AW106" s="386"/>
      <c r="AX106" s="386"/>
      <c r="AY106" s="387"/>
    </row>
    <row r="107" spans="2:51" ht="30" hidden="1" customHeight="1" outlineLevel="1">
      <c r="B107" s="27">
        <v>26</v>
      </c>
      <c r="C107" s="704" t="s">
        <v>431</v>
      </c>
      <c r="D107" s="705"/>
      <c r="E107" s="705"/>
      <c r="F107" s="705"/>
      <c r="G107" s="705"/>
      <c r="H107" s="705"/>
      <c r="I107" s="705"/>
      <c r="J107" s="705"/>
      <c r="K107" s="705"/>
      <c r="L107" s="706"/>
      <c r="M107" s="689"/>
      <c r="N107" s="690"/>
      <c r="O107" s="691"/>
      <c r="P107" s="680" t="s">
        <v>521</v>
      </c>
      <c r="Q107" s="681"/>
      <c r="R107" s="681"/>
      <c r="S107" s="681"/>
      <c r="T107" s="301" t="s">
        <v>522</v>
      </c>
      <c r="U107" s="682" t="str">
        <f t="shared" si="0"/>
        <v>YYYY/MM/DD</v>
      </c>
      <c r="V107" s="682"/>
      <c r="W107" s="682"/>
      <c r="X107" s="683"/>
      <c r="Y107" s="684">
        <v>0</v>
      </c>
      <c r="Z107" s="685"/>
      <c r="AA107" s="686"/>
      <c r="AB107" s="687" t="s">
        <v>524</v>
      </c>
      <c r="AC107" s="688"/>
      <c r="AD107" s="388">
        <v>0</v>
      </c>
      <c r="AE107" s="389"/>
      <c r="AF107" s="389"/>
      <c r="AG107" s="390"/>
      <c r="AH107" s="388">
        <v>0</v>
      </c>
      <c r="AI107" s="389"/>
      <c r="AJ107" s="389"/>
      <c r="AK107" s="389"/>
      <c r="AL107" s="390"/>
      <c r="AM107" s="385" t="str">
        <f>IF(VLOOKUP(C107,'コンテンツ＆備考マスタ'!A:B,2,0)=0,"",VLOOKUP(C107,'コンテンツ＆備考マスタ'!A:B,2,0))</f>
        <v/>
      </c>
      <c r="AN107" s="386"/>
      <c r="AO107" s="386"/>
      <c r="AP107" s="386"/>
      <c r="AQ107" s="386"/>
      <c r="AR107" s="386"/>
      <c r="AS107" s="386"/>
      <c r="AT107" s="386"/>
      <c r="AU107" s="386"/>
      <c r="AV107" s="386"/>
      <c r="AW107" s="386"/>
      <c r="AX107" s="386"/>
      <c r="AY107" s="387"/>
    </row>
    <row r="108" spans="2:51" ht="30" hidden="1" customHeight="1" outlineLevel="1">
      <c r="B108" s="27">
        <v>27</v>
      </c>
      <c r="C108" s="704" t="s">
        <v>431</v>
      </c>
      <c r="D108" s="705"/>
      <c r="E108" s="705"/>
      <c r="F108" s="705"/>
      <c r="G108" s="705"/>
      <c r="H108" s="705"/>
      <c r="I108" s="705"/>
      <c r="J108" s="705"/>
      <c r="K108" s="705"/>
      <c r="L108" s="706"/>
      <c r="M108" s="689"/>
      <c r="N108" s="690"/>
      <c r="O108" s="691"/>
      <c r="P108" s="680" t="s">
        <v>521</v>
      </c>
      <c r="Q108" s="681"/>
      <c r="R108" s="681"/>
      <c r="S108" s="681"/>
      <c r="T108" s="301" t="s">
        <v>522</v>
      </c>
      <c r="U108" s="682" t="str">
        <f t="shared" si="0"/>
        <v>YYYY/MM/DD</v>
      </c>
      <c r="V108" s="682"/>
      <c r="W108" s="682"/>
      <c r="X108" s="683"/>
      <c r="Y108" s="684">
        <v>0</v>
      </c>
      <c r="Z108" s="685"/>
      <c r="AA108" s="686"/>
      <c r="AB108" s="687" t="s">
        <v>524</v>
      </c>
      <c r="AC108" s="688"/>
      <c r="AD108" s="388">
        <v>0</v>
      </c>
      <c r="AE108" s="389"/>
      <c r="AF108" s="389"/>
      <c r="AG108" s="390"/>
      <c r="AH108" s="388">
        <v>0</v>
      </c>
      <c r="AI108" s="389"/>
      <c r="AJ108" s="389"/>
      <c r="AK108" s="389"/>
      <c r="AL108" s="390"/>
      <c r="AM108" s="385" t="str">
        <f>IF(VLOOKUP(C108,'コンテンツ＆備考マスタ'!A:B,2,0)=0,"",VLOOKUP(C108,'コンテンツ＆備考マスタ'!A:B,2,0))</f>
        <v/>
      </c>
      <c r="AN108" s="386"/>
      <c r="AO108" s="386"/>
      <c r="AP108" s="386"/>
      <c r="AQ108" s="386"/>
      <c r="AR108" s="386"/>
      <c r="AS108" s="386"/>
      <c r="AT108" s="386"/>
      <c r="AU108" s="386"/>
      <c r="AV108" s="386"/>
      <c r="AW108" s="386"/>
      <c r="AX108" s="386"/>
      <c r="AY108" s="387"/>
    </row>
    <row r="109" spans="2:51" ht="30" hidden="1" customHeight="1" outlineLevel="1">
      <c r="B109" s="27">
        <v>28</v>
      </c>
      <c r="C109" s="704" t="s">
        <v>431</v>
      </c>
      <c r="D109" s="705"/>
      <c r="E109" s="705"/>
      <c r="F109" s="705"/>
      <c r="G109" s="705"/>
      <c r="H109" s="705"/>
      <c r="I109" s="705"/>
      <c r="J109" s="705"/>
      <c r="K109" s="705"/>
      <c r="L109" s="706"/>
      <c r="M109" s="689"/>
      <c r="N109" s="690"/>
      <c r="O109" s="691"/>
      <c r="P109" s="680" t="s">
        <v>521</v>
      </c>
      <c r="Q109" s="681"/>
      <c r="R109" s="681"/>
      <c r="S109" s="681"/>
      <c r="T109" s="301" t="s">
        <v>522</v>
      </c>
      <c r="U109" s="682" t="str">
        <f t="shared" si="0"/>
        <v>YYYY/MM/DD</v>
      </c>
      <c r="V109" s="682"/>
      <c r="W109" s="682"/>
      <c r="X109" s="683"/>
      <c r="Y109" s="684">
        <v>0</v>
      </c>
      <c r="Z109" s="685"/>
      <c r="AA109" s="686"/>
      <c r="AB109" s="687" t="s">
        <v>524</v>
      </c>
      <c r="AC109" s="688"/>
      <c r="AD109" s="388">
        <v>0</v>
      </c>
      <c r="AE109" s="389"/>
      <c r="AF109" s="389"/>
      <c r="AG109" s="390"/>
      <c r="AH109" s="388">
        <v>0</v>
      </c>
      <c r="AI109" s="389"/>
      <c r="AJ109" s="389"/>
      <c r="AK109" s="389"/>
      <c r="AL109" s="390"/>
      <c r="AM109" s="385" t="str">
        <f>IF(VLOOKUP(C109,'コンテンツ＆備考マスタ'!A:B,2,0)=0,"",VLOOKUP(C109,'コンテンツ＆備考マスタ'!A:B,2,0))</f>
        <v/>
      </c>
      <c r="AN109" s="386"/>
      <c r="AO109" s="386"/>
      <c r="AP109" s="386"/>
      <c r="AQ109" s="386"/>
      <c r="AR109" s="386"/>
      <c r="AS109" s="386"/>
      <c r="AT109" s="386"/>
      <c r="AU109" s="386"/>
      <c r="AV109" s="386"/>
      <c r="AW109" s="386"/>
      <c r="AX109" s="386"/>
      <c r="AY109" s="387"/>
    </row>
    <row r="110" spans="2:51" ht="30" hidden="1" customHeight="1" outlineLevel="1">
      <c r="B110" s="27">
        <v>29</v>
      </c>
      <c r="C110" s="704" t="s">
        <v>431</v>
      </c>
      <c r="D110" s="705"/>
      <c r="E110" s="705"/>
      <c r="F110" s="705"/>
      <c r="G110" s="705"/>
      <c r="H110" s="705"/>
      <c r="I110" s="705"/>
      <c r="J110" s="705"/>
      <c r="K110" s="705"/>
      <c r="L110" s="706"/>
      <c r="M110" s="689"/>
      <c r="N110" s="690"/>
      <c r="O110" s="691"/>
      <c r="P110" s="680" t="s">
        <v>521</v>
      </c>
      <c r="Q110" s="681"/>
      <c r="R110" s="681"/>
      <c r="S110" s="681"/>
      <c r="T110" s="301" t="s">
        <v>522</v>
      </c>
      <c r="U110" s="682" t="str">
        <f t="shared" si="0"/>
        <v>YYYY/MM/DD</v>
      </c>
      <c r="V110" s="682"/>
      <c r="W110" s="682"/>
      <c r="X110" s="683"/>
      <c r="Y110" s="684">
        <v>0</v>
      </c>
      <c r="Z110" s="685"/>
      <c r="AA110" s="686"/>
      <c r="AB110" s="687" t="s">
        <v>524</v>
      </c>
      <c r="AC110" s="688"/>
      <c r="AD110" s="388">
        <v>0</v>
      </c>
      <c r="AE110" s="389"/>
      <c r="AF110" s="389"/>
      <c r="AG110" s="390"/>
      <c r="AH110" s="388">
        <v>0</v>
      </c>
      <c r="AI110" s="389"/>
      <c r="AJ110" s="389"/>
      <c r="AK110" s="389"/>
      <c r="AL110" s="390"/>
      <c r="AM110" s="385" t="str">
        <f>IF(VLOOKUP(C110,'コンテンツ＆備考マスタ'!A:B,2,0)=0,"",VLOOKUP(C110,'コンテンツ＆備考マスタ'!A:B,2,0))</f>
        <v/>
      </c>
      <c r="AN110" s="386"/>
      <c r="AO110" s="386"/>
      <c r="AP110" s="386"/>
      <c r="AQ110" s="386"/>
      <c r="AR110" s="386"/>
      <c r="AS110" s="386"/>
      <c r="AT110" s="386"/>
      <c r="AU110" s="386"/>
      <c r="AV110" s="386"/>
      <c r="AW110" s="386"/>
      <c r="AX110" s="386"/>
      <c r="AY110" s="387"/>
    </row>
    <row r="111" spans="2:51" ht="30" hidden="1" customHeight="1" outlineLevel="1">
      <c r="B111" s="27">
        <v>30</v>
      </c>
      <c r="C111" s="704" t="s">
        <v>431</v>
      </c>
      <c r="D111" s="705"/>
      <c r="E111" s="705"/>
      <c r="F111" s="705"/>
      <c r="G111" s="705"/>
      <c r="H111" s="705"/>
      <c r="I111" s="705"/>
      <c r="J111" s="705"/>
      <c r="K111" s="705"/>
      <c r="L111" s="706"/>
      <c r="M111" s="689"/>
      <c r="N111" s="690"/>
      <c r="O111" s="691"/>
      <c r="P111" s="680" t="s">
        <v>521</v>
      </c>
      <c r="Q111" s="681"/>
      <c r="R111" s="681"/>
      <c r="S111" s="681"/>
      <c r="T111" s="301" t="s">
        <v>522</v>
      </c>
      <c r="U111" s="682" t="str">
        <f t="shared" si="0"/>
        <v>YYYY/MM/DD</v>
      </c>
      <c r="V111" s="682"/>
      <c r="W111" s="682"/>
      <c r="X111" s="683"/>
      <c r="Y111" s="684">
        <v>0</v>
      </c>
      <c r="Z111" s="685"/>
      <c r="AA111" s="686"/>
      <c r="AB111" s="687" t="s">
        <v>524</v>
      </c>
      <c r="AC111" s="688"/>
      <c r="AD111" s="388">
        <v>0</v>
      </c>
      <c r="AE111" s="389"/>
      <c r="AF111" s="389"/>
      <c r="AG111" s="390"/>
      <c r="AH111" s="388">
        <v>0</v>
      </c>
      <c r="AI111" s="389"/>
      <c r="AJ111" s="389"/>
      <c r="AK111" s="389"/>
      <c r="AL111" s="390"/>
      <c r="AM111" s="385" t="str">
        <f>IF(VLOOKUP(C111,'コンテンツ＆備考マスタ'!A:B,2,0)=0,"",VLOOKUP(C111,'コンテンツ＆備考マスタ'!A:B,2,0))</f>
        <v/>
      </c>
      <c r="AN111" s="386"/>
      <c r="AO111" s="386"/>
      <c r="AP111" s="386"/>
      <c r="AQ111" s="386"/>
      <c r="AR111" s="386"/>
      <c r="AS111" s="386"/>
      <c r="AT111" s="386"/>
      <c r="AU111" s="386"/>
      <c r="AV111" s="386"/>
      <c r="AW111" s="386"/>
      <c r="AX111" s="386"/>
      <c r="AY111" s="387"/>
    </row>
    <row r="112" spans="2:51" ht="30" customHeight="1" collapsed="1" thickBot="1">
      <c r="B112" s="698" t="s">
        <v>525</v>
      </c>
      <c r="C112" s="699"/>
      <c r="D112" s="699"/>
      <c r="E112" s="699"/>
      <c r="F112" s="699"/>
      <c r="G112" s="699"/>
      <c r="H112" s="699"/>
      <c r="I112" s="699"/>
      <c r="J112" s="699"/>
      <c r="K112" s="699"/>
      <c r="L112" s="699"/>
      <c r="M112" s="699"/>
      <c r="N112" s="699"/>
      <c r="O112" s="699"/>
      <c r="P112" s="699"/>
      <c r="Q112" s="699"/>
      <c r="R112" s="699"/>
      <c r="S112" s="699"/>
      <c r="T112" s="699"/>
      <c r="U112" s="699"/>
      <c r="V112" s="699"/>
      <c r="W112" s="699"/>
      <c r="X112" s="699"/>
      <c r="Y112" s="699"/>
      <c r="Z112" s="699"/>
      <c r="AA112" s="699"/>
      <c r="AB112" s="699"/>
      <c r="AC112" s="699"/>
      <c r="AD112" s="699"/>
      <c r="AE112" s="699"/>
      <c r="AF112" s="699"/>
      <c r="AG112" s="699"/>
      <c r="AH112" s="699"/>
      <c r="AI112" s="699"/>
      <c r="AJ112" s="699"/>
      <c r="AK112" s="699"/>
      <c r="AL112" s="699"/>
      <c r="AM112" s="699"/>
      <c r="AN112" s="699"/>
      <c r="AO112" s="699"/>
      <c r="AP112" s="699"/>
      <c r="AQ112" s="699"/>
      <c r="AR112" s="699"/>
      <c r="AS112" s="699"/>
      <c r="AT112" s="700"/>
      <c r="AU112" s="701">
        <f>SUM(AH82:AL111)</f>
        <v>0</v>
      </c>
      <c r="AV112" s="702"/>
      <c r="AW112" s="702"/>
      <c r="AX112" s="702"/>
      <c r="AY112" s="703"/>
    </row>
    <row r="113" spans="2:51" ht="18.600000000000001" customHeight="1" thickBot="1"/>
    <row r="114" spans="2:51" ht="24" customHeight="1">
      <c r="B114" s="391" t="s">
        <v>526</v>
      </c>
      <c r="C114" s="392"/>
      <c r="D114" s="392"/>
      <c r="E114" s="392"/>
      <c r="F114" s="392"/>
      <c r="G114" s="392"/>
      <c r="H114" s="392"/>
      <c r="I114" s="392"/>
      <c r="J114" s="392"/>
      <c r="K114" s="392"/>
      <c r="L114" s="392"/>
      <c r="M114" s="392"/>
      <c r="N114" s="392"/>
      <c r="O114" s="392"/>
      <c r="P114" s="392"/>
      <c r="Q114" s="392"/>
      <c r="R114" s="392"/>
      <c r="S114" s="392"/>
      <c r="T114" s="392"/>
      <c r="U114" s="392"/>
      <c r="V114" s="392"/>
      <c r="W114" s="392"/>
      <c r="X114" s="392"/>
      <c r="Y114" s="392"/>
      <c r="Z114" s="392"/>
      <c r="AA114" s="392"/>
      <c r="AB114" s="392"/>
      <c r="AC114" s="392"/>
      <c r="AD114" s="392"/>
      <c r="AE114" s="392"/>
      <c r="AF114" s="392"/>
      <c r="AG114" s="392"/>
      <c r="AH114" s="392"/>
      <c r="AI114" s="392"/>
      <c r="AJ114" s="392"/>
      <c r="AK114" s="392"/>
      <c r="AL114" s="392"/>
      <c r="AM114" s="392"/>
      <c r="AN114" s="392"/>
      <c r="AO114" s="392"/>
      <c r="AP114" s="392"/>
      <c r="AQ114" s="392"/>
      <c r="AR114" s="392"/>
      <c r="AS114" s="392"/>
      <c r="AT114" s="392"/>
      <c r="AU114" s="392"/>
      <c r="AV114" s="392"/>
      <c r="AW114" s="392"/>
      <c r="AX114" s="392"/>
      <c r="AY114" s="393"/>
    </row>
    <row r="115" spans="2:51" ht="34.5" customHeight="1">
      <c r="B115" s="28" t="s">
        <v>512</v>
      </c>
      <c r="C115" s="394" t="s">
        <v>513</v>
      </c>
      <c r="D115" s="394"/>
      <c r="E115" s="394"/>
      <c r="F115" s="394"/>
      <c r="G115" s="394"/>
      <c r="H115" s="394"/>
      <c r="I115" s="394"/>
      <c r="J115" s="394"/>
      <c r="K115" s="394"/>
      <c r="L115" s="394"/>
      <c r="M115" s="394" t="s">
        <v>527</v>
      </c>
      <c r="N115" s="394"/>
      <c r="O115" s="394"/>
      <c r="P115" s="394"/>
      <c r="Q115" s="394"/>
      <c r="R115" s="394"/>
      <c r="S115" s="394"/>
      <c r="T115" s="394"/>
      <c r="U115" s="394"/>
      <c r="V115" s="394"/>
      <c r="W115" s="394"/>
      <c r="X115" s="394"/>
      <c r="Y115" s="394"/>
      <c r="Z115" s="394"/>
      <c r="AA115" s="394"/>
      <c r="AB115" s="692" t="s">
        <v>517</v>
      </c>
      <c r="AC115" s="693"/>
      <c r="AD115" s="693"/>
      <c r="AE115" s="693"/>
      <c r="AF115" s="693"/>
      <c r="AG115" s="694"/>
      <c r="AH115" s="692" t="s">
        <v>519</v>
      </c>
      <c r="AI115" s="693"/>
      <c r="AJ115" s="693"/>
      <c r="AK115" s="693"/>
      <c r="AL115" s="694"/>
      <c r="AM115" s="695" t="s">
        <v>528</v>
      </c>
      <c r="AN115" s="696"/>
      <c r="AO115" s="696"/>
      <c r="AP115" s="696"/>
      <c r="AQ115" s="696"/>
      <c r="AR115" s="696"/>
      <c r="AS115" s="696"/>
      <c r="AT115" s="696"/>
      <c r="AU115" s="696"/>
      <c r="AV115" s="696"/>
      <c r="AW115" s="696"/>
      <c r="AX115" s="696"/>
      <c r="AY115" s="697"/>
    </row>
    <row r="116" spans="2:51" ht="30" customHeight="1">
      <c r="B116" s="27">
        <v>1</v>
      </c>
      <c r="C116" s="704" t="s">
        <v>431</v>
      </c>
      <c r="D116" s="705"/>
      <c r="E116" s="705"/>
      <c r="F116" s="705"/>
      <c r="G116" s="705"/>
      <c r="H116" s="705"/>
      <c r="I116" s="705"/>
      <c r="J116" s="705"/>
      <c r="K116" s="705"/>
      <c r="L116" s="706"/>
      <c r="M116" s="707"/>
      <c r="N116" s="707"/>
      <c r="O116" s="707"/>
      <c r="P116" s="707"/>
      <c r="Q116" s="707"/>
      <c r="R116" s="707"/>
      <c r="S116" s="707"/>
      <c r="T116" s="707"/>
      <c r="U116" s="707"/>
      <c r="V116" s="707"/>
      <c r="W116" s="707"/>
      <c r="X116" s="707"/>
      <c r="Y116" s="707"/>
      <c r="Z116" s="707"/>
      <c r="AA116" s="707"/>
      <c r="AB116" s="687" t="s">
        <v>523</v>
      </c>
      <c r="AC116" s="708"/>
      <c r="AD116" s="708"/>
      <c r="AE116" s="708"/>
      <c r="AF116" s="708"/>
      <c r="AG116" s="688"/>
      <c r="AH116" s="382">
        <v>0</v>
      </c>
      <c r="AI116" s="383"/>
      <c r="AJ116" s="383"/>
      <c r="AK116" s="383"/>
      <c r="AL116" s="384"/>
      <c r="AM116" s="709"/>
      <c r="AN116" s="710"/>
      <c r="AO116" s="710"/>
      <c r="AP116" s="710"/>
      <c r="AQ116" s="710"/>
      <c r="AR116" s="710"/>
      <c r="AS116" s="710"/>
      <c r="AT116" s="710"/>
      <c r="AU116" s="710"/>
      <c r="AV116" s="710"/>
      <c r="AW116" s="710"/>
      <c r="AX116" s="710"/>
      <c r="AY116" s="711"/>
    </row>
    <row r="117" spans="2:51" ht="30" customHeight="1">
      <c r="B117" s="27">
        <v>2</v>
      </c>
      <c r="C117" s="704" t="s">
        <v>431</v>
      </c>
      <c r="D117" s="705"/>
      <c r="E117" s="705"/>
      <c r="F117" s="705"/>
      <c r="G117" s="705"/>
      <c r="H117" s="705"/>
      <c r="I117" s="705"/>
      <c r="J117" s="705"/>
      <c r="K117" s="705"/>
      <c r="L117" s="706"/>
      <c r="M117" s="707"/>
      <c r="N117" s="707"/>
      <c r="O117" s="707"/>
      <c r="P117" s="707"/>
      <c r="Q117" s="707"/>
      <c r="R117" s="707"/>
      <c r="S117" s="707"/>
      <c r="T117" s="707"/>
      <c r="U117" s="707"/>
      <c r="V117" s="707"/>
      <c r="W117" s="707"/>
      <c r="X117" s="707"/>
      <c r="Y117" s="707"/>
      <c r="Z117" s="707"/>
      <c r="AA117" s="707"/>
      <c r="AB117" s="687" t="s">
        <v>523</v>
      </c>
      <c r="AC117" s="708"/>
      <c r="AD117" s="708"/>
      <c r="AE117" s="708"/>
      <c r="AF117" s="708"/>
      <c r="AG117" s="688"/>
      <c r="AH117" s="382">
        <v>0</v>
      </c>
      <c r="AI117" s="383"/>
      <c r="AJ117" s="383"/>
      <c r="AK117" s="383"/>
      <c r="AL117" s="384"/>
      <c r="AM117" s="712"/>
      <c r="AN117" s="713"/>
      <c r="AO117" s="713"/>
      <c r="AP117" s="713"/>
      <c r="AQ117" s="713"/>
      <c r="AR117" s="713"/>
      <c r="AS117" s="713"/>
      <c r="AT117" s="713"/>
      <c r="AU117" s="713"/>
      <c r="AV117" s="713"/>
      <c r="AW117" s="713"/>
      <c r="AX117" s="713"/>
      <c r="AY117" s="714"/>
    </row>
    <row r="118" spans="2:51" ht="30" customHeight="1">
      <c r="B118" s="27">
        <v>3</v>
      </c>
      <c r="C118" s="704" t="s">
        <v>431</v>
      </c>
      <c r="D118" s="705"/>
      <c r="E118" s="705"/>
      <c r="F118" s="705"/>
      <c r="G118" s="705"/>
      <c r="H118" s="705"/>
      <c r="I118" s="705"/>
      <c r="J118" s="705"/>
      <c r="K118" s="705"/>
      <c r="L118" s="706"/>
      <c r="M118" s="707"/>
      <c r="N118" s="707"/>
      <c r="O118" s="707"/>
      <c r="P118" s="707"/>
      <c r="Q118" s="707"/>
      <c r="R118" s="707"/>
      <c r="S118" s="707"/>
      <c r="T118" s="707"/>
      <c r="U118" s="707"/>
      <c r="V118" s="707"/>
      <c r="W118" s="707"/>
      <c r="X118" s="707"/>
      <c r="Y118" s="707"/>
      <c r="Z118" s="707"/>
      <c r="AA118" s="707"/>
      <c r="AB118" s="687" t="s">
        <v>523</v>
      </c>
      <c r="AC118" s="708"/>
      <c r="AD118" s="708"/>
      <c r="AE118" s="708"/>
      <c r="AF118" s="708"/>
      <c r="AG118" s="688"/>
      <c r="AH118" s="382">
        <v>0</v>
      </c>
      <c r="AI118" s="383"/>
      <c r="AJ118" s="383"/>
      <c r="AK118" s="383"/>
      <c r="AL118" s="384"/>
      <c r="AM118" s="712"/>
      <c r="AN118" s="713"/>
      <c r="AO118" s="713"/>
      <c r="AP118" s="713"/>
      <c r="AQ118" s="713"/>
      <c r="AR118" s="713"/>
      <c r="AS118" s="713"/>
      <c r="AT118" s="713"/>
      <c r="AU118" s="713"/>
      <c r="AV118" s="713"/>
      <c r="AW118" s="713"/>
      <c r="AX118" s="713"/>
      <c r="AY118" s="714"/>
    </row>
    <row r="119" spans="2:51" ht="30" customHeight="1">
      <c r="B119" s="27">
        <v>4</v>
      </c>
      <c r="C119" s="704" t="s">
        <v>431</v>
      </c>
      <c r="D119" s="705"/>
      <c r="E119" s="705"/>
      <c r="F119" s="705"/>
      <c r="G119" s="705"/>
      <c r="H119" s="705"/>
      <c r="I119" s="705"/>
      <c r="J119" s="705"/>
      <c r="K119" s="705"/>
      <c r="L119" s="706"/>
      <c r="M119" s="707"/>
      <c r="N119" s="707"/>
      <c r="O119" s="707"/>
      <c r="P119" s="707"/>
      <c r="Q119" s="707"/>
      <c r="R119" s="707"/>
      <c r="S119" s="707"/>
      <c r="T119" s="707"/>
      <c r="U119" s="707"/>
      <c r="V119" s="707"/>
      <c r="W119" s="707"/>
      <c r="X119" s="707"/>
      <c r="Y119" s="707"/>
      <c r="Z119" s="707"/>
      <c r="AA119" s="707"/>
      <c r="AB119" s="687" t="s">
        <v>523</v>
      </c>
      <c r="AC119" s="708"/>
      <c r="AD119" s="708"/>
      <c r="AE119" s="708"/>
      <c r="AF119" s="708"/>
      <c r="AG119" s="688"/>
      <c r="AH119" s="388">
        <v>0</v>
      </c>
      <c r="AI119" s="389"/>
      <c r="AJ119" s="389"/>
      <c r="AK119" s="389"/>
      <c r="AL119" s="390"/>
      <c r="AM119" s="712"/>
      <c r="AN119" s="713"/>
      <c r="AO119" s="713"/>
      <c r="AP119" s="713"/>
      <c r="AQ119" s="713"/>
      <c r="AR119" s="713"/>
      <c r="AS119" s="713"/>
      <c r="AT119" s="713"/>
      <c r="AU119" s="713"/>
      <c r="AV119" s="713"/>
      <c r="AW119" s="713"/>
      <c r="AX119" s="713"/>
      <c r="AY119" s="714"/>
    </row>
    <row r="120" spans="2:51" ht="30" customHeight="1">
      <c r="B120" s="27">
        <v>5</v>
      </c>
      <c r="C120" s="704" t="s">
        <v>431</v>
      </c>
      <c r="D120" s="705"/>
      <c r="E120" s="705"/>
      <c r="F120" s="705"/>
      <c r="G120" s="705"/>
      <c r="H120" s="705"/>
      <c r="I120" s="705"/>
      <c r="J120" s="705"/>
      <c r="K120" s="705"/>
      <c r="L120" s="706"/>
      <c r="M120" s="707"/>
      <c r="N120" s="707"/>
      <c r="O120" s="707"/>
      <c r="P120" s="707"/>
      <c r="Q120" s="707"/>
      <c r="R120" s="707"/>
      <c r="S120" s="707"/>
      <c r="T120" s="707"/>
      <c r="U120" s="707"/>
      <c r="V120" s="707"/>
      <c r="W120" s="707"/>
      <c r="X120" s="707"/>
      <c r="Y120" s="707"/>
      <c r="Z120" s="707"/>
      <c r="AA120" s="707"/>
      <c r="AB120" s="687" t="s">
        <v>523</v>
      </c>
      <c r="AC120" s="708"/>
      <c r="AD120" s="708"/>
      <c r="AE120" s="708"/>
      <c r="AF120" s="708"/>
      <c r="AG120" s="688"/>
      <c r="AH120" s="388">
        <v>0</v>
      </c>
      <c r="AI120" s="389"/>
      <c r="AJ120" s="389"/>
      <c r="AK120" s="389"/>
      <c r="AL120" s="390"/>
      <c r="AM120" s="712"/>
      <c r="AN120" s="713"/>
      <c r="AO120" s="713"/>
      <c r="AP120" s="713"/>
      <c r="AQ120" s="713"/>
      <c r="AR120" s="713"/>
      <c r="AS120" s="713"/>
      <c r="AT120" s="713"/>
      <c r="AU120" s="713"/>
      <c r="AV120" s="713"/>
      <c r="AW120" s="713"/>
      <c r="AX120" s="713"/>
      <c r="AY120" s="714"/>
    </row>
    <row r="121" spans="2:51" ht="30" customHeight="1">
      <c r="B121" s="27">
        <v>6</v>
      </c>
      <c r="C121" s="704" t="s">
        <v>431</v>
      </c>
      <c r="D121" s="705"/>
      <c r="E121" s="705"/>
      <c r="F121" s="705"/>
      <c r="G121" s="705"/>
      <c r="H121" s="705"/>
      <c r="I121" s="705"/>
      <c r="J121" s="705"/>
      <c r="K121" s="705"/>
      <c r="L121" s="706"/>
      <c r="M121" s="707"/>
      <c r="N121" s="707"/>
      <c r="O121" s="707"/>
      <c r="P121" s="707"/>
      <c r="Q121" s="707"/>
      <c r="R121" s="707"/>
      <c r="S121" s="707"/>
      <c r="T121" s="707"/>
      <c r="U121" s="707"/>
      <c r="V121" s="707"/>
      <c r="W121" s="707"/>
      <c r="X121" s="707"/>
      <c r="Y121" s="707"/>
      <c r="Z121" s="707"/>
      <c r="AA121" s="707"/>
      <c r="AB121" s="687" t="s">
        <v>523</v>
      </c>
      <c r="AC121" s="708"/>
      <c r="AD121" s="708"/>
      <c r="AE121" s="708"/>
      <c r="AF121" s="708"/>
      <c r="AG121" s="688"/>
      <c r="AH121" s="388">
        <v>0</v>
      </c>
      <c r="AI121" s="389"/>
      <c r="AJ121" s="389"/>
      <c r="AK121" s="389"/>
      <c r="AL121" s="390"/>
      <c r="AM121" s="712"/>
      <c r="AN121" s="713"/>
      <c r="AO121" s="713"/>
      <c r="AP121" s="713"/>
      <c r="AQ121" s="713"/>
      <c r="AR121" s="713"/>
      <c r="AS121" s="713"/>
      <c r="AT121" s="713"/>
      <c r="AU121" s="713"/>
      <c r="AV121" s="713"/>
      <c r="AW121" s="713"/>
      <c r="AX121" s="713"/>
      <c r="AY121" s="714"/>
    </row>
    <row r="122" spans="2:51" ht="30" customHeight="1">
      <c r="B122" s="27">
        <v>7</v>
      </c>
      <c r="C122" s="704" t="s">
        <v>431</v>
      </c>
      <c r="D122" s="705"/>
      <c r="E122" s="705"/>
      <c r="F122" s="705"/>
      <c r="G122" s="705"/>
      <c r="H122" s="705"/>
      <c r="I122" s="705"/>
      <c r="J122" s="705"/>
      <c r="K122" s="705"/>
      <c r="L122" s="706"/>
      <c r="M122" s="707"/>
      <c r="N122" s="707"/>
      <c r="O122" s="707"/>
      <c r="P122" s="707"/>
      <c r="Q122" s="707"/>
      <c r="R122" s="707"/>
      <c r="S122" s="707"/>
      <c r="T122" s="707"/>
      <c r="U122" s="707"/>
      <c r="V122" s="707"/>
      <c r="W122" s="707"/>
      <c r="X122" s="707"/>
      <c r="Y122" s="707"/>
      <c r="Z122" s="707"/>
      <c r="AA122" s="707"/>
      <c r="AB122" s="687" t="s">
        <v>523</v>
      </c>
      <c r="AC122" s="708"/>
      <c r="AD122" s="708"/>
      <c r="AE122" s="708"/>
      <c r="AF122" s="708"/>
      <c r="AG122" s="688"/>
      <c r="AH122" s="388">
        <v>0</v>
      </c>
      <c r="AI122" s="389"/>
      <c r="AJ122" s="389"/>
      <c r="AK122" s="389"/>
      <c r="AL122" s="390"/>
      <c r="AM122" s="712"/>
      <c r="AN122" s="713"/>
      <c r="AO122" s="713"/>
      <c r="AP122" s="713"/>
      <c r="AQ122" s="713"/>
      <c r="AR122" s="713"/>
      <c r="AS122" s="713"/>
      <c r="AT122" s="713"/>
      <c r="AU122" s="713"/>
      <c r="AV122" s="713"/>
      <c r="AW122" s="713"/>
      <c r="AX122" s="713"/>
      <c r="AY122" s="714"/>
    </row>
    <row r="123" spans="2:51" ht="30" customHeight="1">
      <c r="B123" s="27">
        <v>8</v>
      </c>
      <c r="C123" s="704" t="s">
        <v>431</v>
      </c>
      <c r="D123" s="705"/>
      <c r="E123" s="705"/>
      <c r="F123" s="705"/>
      <c r="G123" s="705"/>
      <c r="H123" s="705"/>
      <c r="I123" s="705"/>
      <c r="J123" s="705"/>
      <c r="K123" s="705"/>
      <c r="L123" s="706"/>
      <c r="M123" s="707"/>
      <c r="N123" s="707"/>
      <c r="O123" s="707"/>
      <c r="P123" s="707"/>
      <c r="Q123" s="707"/>
      <c r="R123" s="707"/>
      <c r="S123" s="707"/>
      <c r="T123" s="707"/>
      <c r="U123" s="707"/>
      <c r="V123" s="707"/>
      <c r="W123" s="707"/>
      <c r="X123" s="707"/>
      <c r="Y123" s="707"/>
      <c r="Z123" s="707"/>
      <c r="AA123" s="707"/>
      <c r="AB123" s="687" t="s">
        <v>523</v>
      </c>
      <c r="AC123" s="708"/>
      <c r="AD123" s="708"/>
      <c r="AE123" s="708"/>
      <c r="AF123" s="708"/>
      <c r="AG123" s="688"/>
      <c r="AH123" s="388">
        <v>0</v>
      </c>
      <c r="AI123" s="389"/>
      <c r="AJ123" s="389"/>
      <c r="AK123" s="389"/>
      <c r="AL123" s="390"/>
      <c r="AM123" s="712"/>
      <c r="AN123" s="713"/>
      <c r="AO123" s="713"/>
      <c r="AP123" s="713"/>
      <c r="AQ123" s="713"/>
      <c r="AR123" s="713"/>
      <c r="AS123" s="713"/>
      <c r="AT123" s="713"/>
      <c r="AU123" s="713"/>
      <c r="AV123" s="713"/>
      <c r="AW123" s="713"/>
      <c r="AX123" s="713"/>
      <c r="AY123" s="714"/>
    </row>
    <row r="124" spans="2:51" ht="30" customHeight="1">
      <c r="B124" s="27">
        <v>9</v>
      </c>
      <c r="C124" s="733" t="s">
        <v>431</v>
      </c>
      <c r="D124" s="733"/>
      <c r="E124" s="733"/>
      <c r="F124" s="733"/>
      <c r="G124" s="733"/>
      <c r="H124" s="733"/>
      <c r="I124" s="733"/>
      <c r="J124" s="733"/>
      <c r="K124" s="733"/>
      <c r="L124" s="733"/>
      <c r="M124" s="707"/>
      <c r="N124" s="707"/>
      <c r="O124" s="707"/>
      <c r="P124" s="707"/>
      <c r="Q124" s="707"/>
      <c r="R124" s="707"/>
      <c r="S124" s="707"/>
      <c r="T124" s="707"/>
      <c r="U124" s="707"/>
      <c r="V124" s="707"/>
      <c r="W124" s="707"/>
      <c r="X124" s="707"/>
      <c r="Y124" s="707"/>
      <c r="Z124" s="707"/>
      <c r="AA124" s="707"/>
      <c r="AB124" s="734" t="s">
        <v>523</v>
      </c>
      <c r="AC124" s="734"/>
      <c r="AD124" s="734"/>
      <c r="AE124" s="734"/>
      <c r="AF124" s="734"/>
      <c r="AG124" s="734"/>
      <c r="AH124" s="735">
        <v>0</v>
      </c>
      <c r="AI124" s="735"/>
      <c r="AJ124" s="735"/>
      <c r="AK124" s="735"/>
      <c r="AL124" s="735"/>
      <c r="AM124" s="736"/>
      <c r="AN124" s="736"/>
      <c r="AO124" s="736"/>
      <c r="AP124" s="736"/>
      <c r="AQ124" s="736"/>
      <c r="AR124" s="736"/>
      <c r="AS124" s="736"/>
      <c r="AT124" s="736"/>
      <c r="AU124" s="736"/>
      <c r="AV124" s="736"/>
      <c r="AW124" s="736"/>
      <c r="AX124" s="736"/>
      <c r="AY124" s="737"/>
    </row>
    <row r="125" spans="2:51" ht="30" customHeight="1">
      <c r="B125" s="27">
        <v>10</v>
      </c>
      <c r="C125" s="733" t="s">
        <v>431</v>
      </c>
      <c r="D125" s="733"/>
      <c r="E125" s="733"/>
      <c r="F125" s="733"/>
      <c r="G125" s="733"/>
      <c r="H125" s="733"/>
      <c r="I125" s="733"/>
      <c r="J125" s="733"/>
      <c r="K125" s="733"/>
      <c r="L125" s="733"/>
      <c r="M125" s="707"/>
      <c r="N125" s="707"/>
      <c r="O125" s="707"/>
      <c r="P125" s="707"/>
      <c r="Q125" s="707"/>
      <c r="R125" s="707"/>
      <c r="S125" s="707"/>
      <c r="T125" s="707"/>
      <c r="U125" s="707"/>
      <c r="V125" s="707"/>
      <c r="W125" s="707"/>
      <c r="X125" s="707"/>
      <c r="Y125" s="707"/>
      <c r="Z125" s="707"/>
      <c r="AA125" s="707"/>
      <c r="AB125" s="734" t="s">
        <v>523</v>
      </c>
      <c r="AC125" s="734"/>
      <c r="AD125" s="734"/>
      <c r="AE125" s="734"/>
      <c r="AF125" s="734"/>
      <c r="AG125" s="734"/>
      <c r="AH125" s="735">
        <v>0</v>
      </c>
      <c r="AI125" s="735"/>
      <c r="AJ125" s="735"/>
      <c r="AK125" s="735"/>
      <c r="AL125" s="735"/>
      <c r="AM125" s="736"/>
      <c r="AN125" s="736"/>
      <c r="AO125" s="736"/>
      <c r="AP125" s="736"/>
      <c r="AQ125" s="736"/>
      <c r="AR125" s="736"/>
      <c r="AS125" s="736"/>
      <c r="AT125" s="736"/>
      <c r="AU125" s="736"/>
      <c r="AV125" s="736"/>
      <c r="AW125" s="736"/>
      <c r="AX125" s="736"/>
      <c r="AY125" s="737"/>
    </row>
    <row r="126" spans="2:51" ht="30" customHeight="1" collapsed="1" thickBot="1">
      <c r="B126" s="721" t="s">
        <v>529</v>
      </c>
      <c r="C126" s="722"/>
      <c r="D126" s="722"/>
      <c r="E126" s="722"/>
      <c r="F126" s="722"/>
      <c r="G126" s="722"/>
      <c r="H126" s="722"/>
      <c r="I126" s="722"/>
      <c r="J126" s="722"/>
      <c r="K126" s="722"/>
      <c r="L126" s="722"/>
      <c r="M126" s="722"/>
      <c r="N126" s="722"/>
      <c r="O126" s="722"/>
      <c r="P126" s="722"/>
      <c r="Q126" s="722"/>
      <c r="R126" s="722"/>
      <c r="S126" s="722"/>
      <c r="T126" s="722"/>
      <c r="U126" s="722"/>
      <c r="V126" s="722"/>
      <c r="W126" s="722"/>
      <c r="X126" s="722"/>
      <c r="Y126" s="722"/>
      <c r="Z126" s="722"/>
      <c r="AA126" s="722"/>
      <c r="AB126" s="722"/>
      <c r="AC126" s="722"/>
      <c r="AD126" s="722"/>
      <c r="AE126" s="722"/>
      <c r="AF126" s="722"/>
      <c r="AG126" s="722"/>
      <c r="AH126" s="722"/>
      <c r="AI126" s="722"/>
      <c r="AJ126" s="722"/>
      <c r="AK126" s="722"/>
      <c r="AL126" s="722"/>
      <c r="AM126" s="722"/>
      <c r="AN126" s="722"/>
      <c r="AO126" s="722"/>
      <c r="AP126" s="722"/>
      <c r="AQ126" s="722"/>
      <c r="AR126" s="722"/>
      <c r="AS126" s="722"/>
      <c r="AT126" s="723"/>
      <c r="AU126" s="724">
        <f>SUM(AH116:AL125)</f>
        <v>0</v>
      </c>
      <c r="AV126" s="725"/>
      <c r="AW126" s="725"/>
      <c r="AX126" s="725"/>
      <c r="AY126" s="726"/>
    </row>
    <row r="127" spans="2:51" ht="18.600000000000001" customHeight="1" thickBot="1"/>
    <row r="128" spans="2:51" ht="24" customHeight="1" thickBot="1">
      <c r="B128" s="402" t="s">
        <v>530</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403"/>
      <c r="AH128" s="403"/>
      <c r="AI128" s="403"/>
      <c r="AJ128" s="403"/>
      <c r="AK128" s="403"/>
      <c r="AL128" s="403"/>
      <c r="AM128" s="403"/>
      <c r="AN128" s="403"/>
      <c r="AO128" s="403"/>
      <c r="AP128" s="403"/>
      <c r="AQ128" s="403"/>
      <c r="AR128" s="403"/>
      <c r="AS128" s="403"/>
      <c r="AT128" s="403"/>
      <c r="AU128" s="403"/>
      <c r="AV128" s="403"/>
      <c r="AW128" s="403"/>
      <c r="AX128" s="403"/>
      <c r="AY128" s="404"/>
    </row>
    <row r="129" spans="2:51" ht="30" customHeight="1" thickBot="1">
      <c r="B129" s="715" t="s">
        <v>511</v>
      </c>
      <c r="C129" s="716"/>
      <c r="D129" s="716"/>
      <c r="E129" s="716"/>
      <c r="F129" s="716"/>
      <c r="G129" s="716"/>
      <c r="H129" s="716"/>
      <c r="I129" s="716"/>
      <c r="J129" s="716"/>
      <c r="K129" s="717" t="s">
        <v>431</v>
      </c>
      <c r="L129" s="718"/>
      <c r="M129" s="718"/>
      <c r="N129" s="718"/>
      <c r="O129" s="718"/>
      <c r="P129" s="718"/>
      <c r="Q129" s="718"/>
      <c r="R129" s="718"/>
      <c r="S129" s="718"/>
      <c r="T129" s="718"/>
      <c r="U129" s="718"/>
      <c r="V129" s="718"/>
      <c r="W129" s="718"/>
      <c r="X129" s="718"/>
      <c r="Y129" s="718"/>
      <c r="Z129" s="718"/>
      <c r="AA129" s="718"/>
      <c r="AB129" s="718"/>
      <c r="AC129" s="718"/>
      <c r="AD129" s="718"/>
      <c r="AE129" s="718"/>
      <c r="AF129" s="718"/>
      <c r="AG129" s="718"/>
      <c r="AH129" s="718"/>
      <c r="AI129" s="718"/>
      <c r="AJ129" s="718"/>
      <c r="AK129" s="718"/>
      <c r="AL129" s="718"/>
      <c r="AM129" s="718"/>
      <c r="AN129" s="719"/>
      <c r="AO129" s="719"/>
      <c r="AP129" s="719"/>
      <c r="AQ129" s="719"/>
      <c r="AR129" s="719"/>
      <c r="AS129" s="719"/>
      <c r="AT129" s="719"/>
      <c r="AU129" s="719"/>
      <c r="AV129" s="719"/>
      <c r="AW129" s="719"/>
      <c r="AX129" s="719"/>
      <c r="AY129" s="720"/>
    </row>
    <row r="130" spans="2:51">
      <c r="B130" s="4" t="s">
        <v>531</v>
      </c>
      <c r="C130" s="241"/>
      <c r="D130" s="241"/>
      <c r="E130" s="241"/>
      <c r="F130" s="241"/>
      <c r="G130" s="241"/>
      <c r="H130" s="241"/>
      <c r="I130" s="241"/>
      <c r="J130" s="241"/>
      <c r="K130" s="241"/>
      <c r="L130" s="241"/>
      <c r="M130" s="241"/>
      <c r="N130" s="241"/>
      <c r="O130" s="241"/>
      <c r="P130" s="241"/>
      <c r="Q130" s="241"/>
      <c r="R130" s="241"/>
      <c r="S130" s="241"/>
      <c r="T130" s="242"/>
      <c r="U130" s="242"/>
      <c r="V130" s="242"/>
      <c r="W130" s="242"/>
      <c r="X130" s="242"/>
      <c r="Y130" s="242"/>
      <c r="Z130" s="243" t="s">
        <v>532</v>
      </c>
      <c r="AA130" s="240"/>
      <c r="AB130" s="240"/>
      <c r="AC130" s="240"/>
      <c r="AD130" s="240"/>
      <c r="AE130" s="240"/>
      <c r="AF130" s="240"/>
      <c r="AG130" s="240"/>
      <c r="AH130" s="240"/>
      <c r="AI130" s="240"/>
      <c r="AJ130" s="240"/>
      <c r="AK130" s="240"/>
      <c r="AL130" s="240"/>
      <c r="AM130" s="240"/>
      <c r="AN130" s="240"/>
      <c r="AO130" s="240"/>
      <c r="AP130" s="240"/>
      <c r="AQ130" s="240"/>
      <c r="AR130" s="240"/>
      <c r="AS130" s="240"/>
      <c r="AT130" s="240"/>
      <c r="AU130" s="240"/>
      <c r="AV130" s="241"/>
      <c r="AW130" s="244"/>
      <c r="AX130" s="241"/>
      <c r="AY130" s="241" t="s">
        <v>533</v>
      </c>
    </row>
    <row r="131" spans="2:51" ht="18.600000000000001" customHeight="1">
      <c r="B131" s="245" t="s">
        <v>534</v>
      </c>
      <c r="C131" s="245"/>
      <c r="D131" s="245"/>
      <c r="E131" s="245"/>
      <c r="F131" s="245"/>
      <c r="G131" s="245"/>
      <c r="H131" s="245"/>
      <c r="I131" s="245"/>
      <c r="J131" s="245"/>
      <c r="K131" s="245"/>
      <c r="L131" s="245"/>
      <c r="M131" s="245"/>
      <c r="N131" s="245"/>
      <c r="O131" s="245"/>
      <c r="P131" s="245"/>
      <c r="Q131" s="245"/>
      <c r="R131" s="245"/>
      <c r="S131" s="245"/>
      <c r="T131" s="245"/>
      <c r="U131" s="245"/>
      <c r="V131" s="245"/>
      <c r="W131" s="245"/>
      <c r="X131" s="245"/>
      <c r="Y131" s="245"/>
      <c r="Z131" s="245"/>
      <c r="AA131" s="245"/>
      <c r="AB131" s="245"/>
      <c r="AC131" s="245"/>
      <c r="AD131" s="245"/>
      <c r="AE131" s="245"/>
      <c r="AF131" s="245"/>
      <c r="AG131" s="245"/>
      <c r="AH131" s="245"/>
      <c r="AI131" s="245"/>
      <c r="AJ131" s="245"/>
      <c r="AK131" s="245"/>
      <c r="AL131" s="245"/>
      <c r="AM131" s="245"/>
      <c r="AN131" s="245"/>
      <c r="AO131" s="245"/>
      <c r="AP131" s="245"/>
      <c r="AQ131" s="245"/>
      <c r="AR131" s="245"/>
      <c r="AS131" s="245"/>
      <c r="AT131" s="245"/>
      <c r="AU131" s="245"/>
      <c r="AV131" s="245"/>
      <c r="AW131" s="245"/>
      <c r="AX131" s="245"/>
      <c r="AY131" s="245"/>
    </row>
    <row r="132" spans="2:51" ht="18.600000000000001" customHeight="1" thickBot="1"/>
    <row r="133" spans="2:51" ht="24" customHeight="1" thickBot="1">
      <c r="B133" s="402" t="s">
        <v>3</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403"/>
      <c r="AH133" s="403"/>
      <c r="AI133" s="403"/>
      <c r="AJ133" s="403"/>
      <c r="AK133" s="403"/>
      <c r="AL133" s="403"/>
      <c r="AM133" s="403"/>
      <c r="AN133" s="403"/>
      <c r="AO133" s="403"/>
      <c r="AP133" s="403"/>
      <c r="AQ133" s="403"/>
      <c r="AR133" s="403"/>
      <c r="AS133" s="403"/>
      <c r="AT133" s="403"/>
      <c r="AU133" s="403"/>
      <c r="AV133" s="403"/>
      <c r="AW133" s="403"/>
      <c r="AX133" s="403"/>
      <c r="AY133" s="404"/>
    </row>
    <row r="134" spans="2:51" ht="30" customHeight="1">
      <c r="B134" s="747" t="s">
        <v>511</v>
      </c>
      <c r="C134" s="748"/>
      <c r="D134" s="748"/>
      <c r="E134" s="748"/>
      <c r="F134" s="748"/>
      <c r="G134" s="748"/>
      <c r="H134" s="748"/>
      <c r="I134" s="748"/>
      <c r="J134" s="748"/>
      <c r="K134" s="749"/>
      <c r="L134" s="749"/>
      <c r="M134" s="749"/>
      <c r="N134" s="749"/>
      <c r="O134" s="749"/>
      <c r="P134" s="749"/>
      <c r="Q134" s="749"/>
      <c r="R134" s="750"/>
      <c r="S134" s="738" t="s">
        <v>535</v>
      </c>
      <c r="T134" s="739"/>
      <c r="U134" s="739"/>
      <c r="V134" s="740"/>
      <c r="W134" s="738" t="s">
        <v>536</v>
      </c>
      <c r="X134" s="739"/>
      <c r="Y134" s="739"/>
      <c r="Z134" s="739"/>
      <c r="AA134" s="739"/>
      <c r="AB134" s="739"/>
      <c r="AC134" s="739"/>
      <c r="AD134" s="739"/>
      <c r="AE134" s="739"/>
      <c r="AF134" s="739"/>
      <c r="AG134" s="741"/>
      <c r="AH134" s="742"/>
      <c r="AI134" s="743" t="s">
        <v>537</v>
      </c>
      <c r="AJ134" s="744"/>
      <c r="AK134" s="744"/>
      <c r="AL134" s="745"/>
      <c r="AM134" s="743" t="s">
        <v>538</v>
      </c>
      <c r="AN134" s="744"/>
      <c r="AO134" s="744"/>
      <c r="AP134" s="745"/>
      <c r="AQ134" s="743" t="s">
        <v>518</v>
      </c>
      <c r="AR134" s="744"/>
      <c r="AS134" s="744"/>
      <c r="AT134" s="745"/>
      <c r="AU134" s="743" t="s">
        <v>539</v>
      </c>
      <c r="AV134" s="744"/>
      <c r="AW134" s="744"/>
      <c r="AX134" s="744"/>
      <c r="AY134" s="746"/>
    </row>
    <row r="135" spans="2:51" ht="30" customHeight="1" thickBot="1">
      <c r="B135" s="751" t="s">
        <v>540</v>
      </c>
      <c r="C135" s="752"/>
      <c r="D135" s="752"/>
      <c r="E135" s="752"/>
      <c r="F135" s="752"/>
      <c r="G135" s="752"/>
      <c r="H135" s="752"/>
      <c r="I135" s="752"/>
      <c r="J135" s="752"/>
      <c r="K135" s="752"/>
      <c r="L135" s="752"/>
      <c r="M135" s="752"/>
      <c r="N135" s="752"/>
      <c r="O135" s="752"/>
      <c r="P135" s="752"/>
      <c r="Q135" s="752"/>
      <c r="R135" s="752"/>
      <c r="S135" s="752"/>
      <c r="T135" s="752"/>
      <c r="U135" s="752"/>
      <c r="V135" s="752"/>
      <c r="W135" s="753" t="s">
        <v>541</v>
      </c>
      <c r="X135" s="753"/>
      <c r="Y135" s="753"/>
      <c r="Z135" s="753"/>
      <c r="AA135" s="754"/>
      <c r="AB135" s="365" t="s">
        <v>542</v>
      </c>
      <c r="AC135" s="366"/>
      <c r="AD135" s="367" t="str">
        <f>IF(S135="","YYYY/MM/DD",IF(W135="YYYY/MM/DD","YYYY/MM/DD",IF(S135=1,EOMONTH(W135,0),EOMONTH(W135,S135-1))))</f>
        <v>YYYY/MM/DD</v>
      </c>
      <c r="AE135" s="368"/>
      <c r="AF135" s="368"/>
      <c r="AG135" s="368"/>
      <c r="AH135" s="369"/>
      <c r="AI135" s="370"/>
      <c r="AJ135" s="371"/>
      <c r="AK135" s="371"/>
      <c r="AL135" s="372"/>
      <c r="AM135" s="373" t="s">
        <v>543</v>
      </c>
      <c r="AN135" s="374"/>
      <c r="AO135" s="374"/>
      <c r="AP135" s="375"/>
      <c r="AQ135" s="376"/>
      <c r="AR135" s="377"/>
      <c r="AS135" s="377"/>
      <c r="AT135" s="378"/>
      <c r="AU135" s="379"/>
      <c r="AV135" s="380"/>
      <c r="AW135" s="380"/>
      <c r="AX135" s="380"/>
      <c r="AY135" s="381"/>
    </row>
    <row r="136" spans="2:51" ht="18.600000000000001" customHeight="1" thickBot="1"/>
    <row r="137" spans="2:51" ht="24" customHeight="1" thickBot="1">
      <c r="B137" s="649" t="s">
        <v>544</v>
      </c>
      <c r="C137" s="650"/>
      <c r="D137" s="650"/>
      <c r="E137" s="650"/>
      <c r="F137" s="650"/>
      <c r="G137" s="650"/>
      <c r="H137" s="650"/>
      <c r="I137" s="650"/>
      <c r="J137" s="650"/>
      <c r="K137" s="650"/>
      <c r="L137" s="650"/>
      <c r="M137" s="650"/>
      <c r="N137" s="650"/>
      <c r="O137" s="650"/>
      <c r="P137" s="650"/>
      <c r="Q137" s="650"/>
      <c r="R137" s="650"/>
      <c r="S137" s="650"/>
      <c r="T137" s="650"/>
      <c r="U137" s="650"/>
      <c r="V137" s="650"/>
      <c r="W137" s="650"/>
      <c r="X137" s="650"/>
      <c r="Y137" s="650"/>
      <c r="Z137" s="650"/>
      <c r="AA137" s="650"/>
      <c r="AB137" s="650"/>
      <c r="AC137" s="650"/>
      <c r="AD137" s="650"/>
      <c r="AE137" s="650"/>
      <c r="AF137" s="650"/>
      <c r="AG137" s="650"/>
      <c r="AH137" s="650"/>
      <c r="AI137" s="650"/>
      <c r="AJ137" s="650"/>
      <c r="AK137" s="650"/>
      <c r="AL137" s="650"/>
      <c r="AM137" s="650"/>
      <c r="AN137" s="650"/>
      <c r="AO137" s="650"/>
      <c r="AP137" s="650"/>
      <c r="AQ137" s="650"/>
      <c r="AR137" s="650"/>
      <c r="AS137" s="650"/>
      <c r="AT137" s="650"/>
      <c r="AU137" s="650"/>
      <c r="AV137" s="650"/>
      <c r="AW137" s="650"/>
      <c r="AX137" s="650"/>
      <c r="AY137" s="651"/>
    </row>
    <row r="138" spans="2:51" ht="30" customHeight="1">
      <c r="B138" s="727" t="s">
        <v>511</v>
      </c>
      <c r="C138" s="728"/>
      <c r="D138" s="728"/>
      <c r="E138" s="728"/>
      <c r="F138" s="728"/>
      <c r="G138" s="728"/>
      <c r="H138" s="728"/>
      <c r="I138" s="728"/>
      <c r="J138" s="729"/>
      <c r="K138" s="730" t="s">
        <v>431</v>
      </c>
      <c r="L138" s="730"/>
      <c r="M138" s="730"/>
      <c r="N138" s="730"/>
      <c r="O138" s="730"/>
      <c r="P138" s="730"/>
      <c r="Q138" s="730"/>
      <c r="R138" s="730"/>
      <c r="S138" s="730"/>
      <c r="T138" s="730"/>
      <c r="U138" s="730"/>
      <c r="V138" s="730"/>
      <c r="W138" s="730"/>
      <c r="X138" s="730"/>
      <c r="Y138" s="730"/>
      <c r="Z138" s="730"/>
      <c r="AA138" s="730"/>
      <c r="AB138" s="730"/>
      <c r="AC138" s="730"/>
      <c r="AD138" s="730"/>
      <c r="AE138" s="730"/>
      <c r="AF138" s="730"/>
      <c r="AG138" s="730"/>
      <c r="AH138" s="730"/>
      <c r="AI138" s="730"/>
      <c r="AJ138" s="730"/>
      <c r="AK138" s="730"/>
      <c r="AL138" s="730"/>
      <c r="AM138" s="730"/>
      <c r="AN138" s="731"/>
      <c r="AO138" s="731"/>
      <c r="AP138" s="731"/>
      <c r="AQ138" s="731"/>
      <c r="AR138" s="731"/>
      <c r="AS138" s="731"/>
      <c r="AT138" s="731"/>
      <c r="AU138" s="731"/>
      <c r="AV138" s="731"/>
      <c r="AW138" s="731"/>
      <c r="AX138" s="731"/>
      <c r="AY138" s="732"/>
    </row>
    <row r="139" spans="2:51" ht="30" customHeight="1">
      <c r="B139" s="773" t="s">
        <v>545</v>
      </c>
      <c r="C139" s="774"/>
      <c r="D139" s="774"/>
      <c r="E139" s="774"/>
      <c r="F139" s="774"/>
      <c r="G139" s="774"/>
      <c r="H139" s="774"/>
      <c r="I139" s="774"/>
      <c r="J139" s="774"/>
      <c r="K139" s="774"/>
      <c r="L139" s="774"/>
      <c r="M139" s="774"/>
      <c r="N139" s="774"/>
      <c r="O139" s="774"/>
      <c r="P139" s="774"/>
      <c r="Q139" s="774"/>
      <c r="R139" s="774"/>
      <c r="S139" s="743" t="s">
        <v>535</v>
      </c>
      <c r="T139" s="744"/>
      <c r="U139" s="744"/>
      <c r="V139" s="745"/>
      <c r="W139" s="738" t="s">
        <v>536</v>
      </c>
      <c r="X139" s="739"/>
      <c r="Y139" s="739"/>
      <c r="Z139" s="739"/>
      <c r="AA139" s="739"/>
      <c r="AB139" s="739"/>
      <c r="AC139" s="739"/>
      <c r="AD139" s="739"/>
      <c r="AE139" s="739"/>
      <c r="AF139" s="739"/>
      <c r="AG139" s="741"/>
      <c r="AH139" s="742"/>
      <c r="AI139" s="743" t="s">
        <v>537</v>
      </c>
      <c r="AJ139" s="744"/>
      <c r="AK139" s="744"/>
      <c r="AL139" s="745"/>
      <c r="AM139" s="743" t="s">
        <v>538</v>
      </c>
      <c r="AN139" s="744"/>
      <c r="AO139" s="744"/>
      <c r="AP139" s="745"/>
      <c r="AQ139" s="743" t="s">
        <v>518</v>
      </c>
      <c r="AR139" s="744"/>
      <c r="AS139" s="744"/>
      <c r="AT139" s="745"/>
      <c r="AU139" s="743" t="s">
        <v>546</v>
      </c>
      <c r="AV139" s="744"/>
      <c r="AW139" s="744"/>
      <c r="AX139" s="744"/>
      <c r="AY139" s="746"/>
    </row>
    <row r="140" spans="2:51" ht="30" customHeight="1">
      <c r="B140" s="755" t="s">
        <v>431</v>
      </c>
      <c r="C140" s="756"/>
      <c r="D140" s="756"/>
      <c r="E140" s="756"/>
      <c r="F140" s="756"/>
      <c r="G140" s="756"/>
      <c r="H140" s="756"/>
      <c r="I140" s="756"/>
      <c r="J140" s="756"/>
      <c r="K140" s="756"/>
      <c r="L140" s="756"/>
      <c r="M140" s="756"/>
      <c r="N140" s="756"/>
      <c r="O140" s="756"/>
      <c r="P140" s="756"/>
      <c r="Q140" s="756"/>
      <c r="R140" s="756"/>
      <c r="S140" s="677"/>
      <c r="T140" s="678"/>
      <c r="U140" s="678"/>
      <c r="V140" s="679"/>
      <c r="W140" s="757" t="s">
        <v>541</v>
      </c>
      <c r="X140" s="757"/>
      <c r="Y140" s="757"/>
      <c r="Z140" s="757"/>
      <c r="AA140" s="758"/>
      <c r="AB140" s="759" t="s">
        <v>542</v>
      </c>
      <c r="AC140" s="760"/>
      <c r="AD140" s="761" t="str">
        <f>IF(S140="","YYYY/MM/DD",IF(W140="YYYY/MM/DD","YYYY/MM/DD",IF(S140=1,EOMONTH(W140,0),EOMONTH(W140,S140-1))))</f>
        <v>YYYY/MM/DD</v>
      </c>
      <c r="AE140" s="762"/>
      <c r="AF140" s="762"/>
      <c r="AG140" s="762"/>
      <c r="AH140" s="763"/>
      <c r="AI140" s="684"/>
      <c r="AJ140" s="685"/>
      <c r="AK140" s="685"/>
      <c r="AL140" s="686"/>
      <c r="AM140" s="764" t="s">
        <v>547</v>
      </c>
      <c r="AN140" s="765"/>
      <c r="AO140" s="765"/>
      <c r="AP140" s="766"/>
      <c r="AQ140" s="767"/>
      <c r="AR140" s="768"/>
      <c r="AS140" s="768"/>
      <c r="AT140" s="769"/>
      <c r="AU140" s="770"/>
      <c r="AV140" s="771"/>
      <c r="AW140" s="771"/>
      <c r="AX140" s="771"/>
      <c r="AY140" s="772"/>
    </row>
    <row r="141" spans="2:51" ht="30" customHeight="1">
      <c r="B141" s="773" t="s">
        <v>548</v>
      </c>
      <c r="C141" s="774"/>
      <c r="D141" s="774"/>
      <c r="E141" s="774"/>
      <c r="F141" s="774"/>
      <c r="G141" s="774"/>
      <c r="H141" s="774"/>
      <c r="I141" s="774"/>
      <c r="J141" s="774"/>
      <c r="K141" s="774"/>
      <c r="L141" s="774"/>
      <c r="M141" s="774"/>
      <c r="N141" s="774"/>
      <c r="O141" s="774"/>
      <c r="P141" s="774"/>
      <c r="Q141" s="774"/>
      <c r="R141" s="774"/>
      <c r="S141" s="743" t="s">
        <v>535</v>
      </c>
      <c r="T141" s="744"/>
      <c r="U141" s="744"/>
      <c r="V141" s="745"/>
      <c r="W141" s="738" t="s">
        <v>536</v>
      </c>
      <c r="X141" s="739"/>
      <c r="Y141" s="739"/>
      <c r="Z141" s="739"/>
      <c r="AA141" s="739"/>
      <c r="AB141" s="739"/>
      <c r="AC141" s="739"/>
      <c r="AD141" s="739"/>
      <c r="AE141" s="739"/>
      <c r="AF141" s="739"/>
      <c r="AG141" s="741"/>
      <c r="AH141" s="742"/>
      <c r="AI141" s="743" t="s">
        <v>537</v>
      </c>
      <c r="AJ141" s="744"/>
      <c r="AK141" s="744"/>
      <c r="AL141" s="745"/>
      <c r="AM141" s="743" t="s">
        <v>538</v>
      </c>
      <c r="AN141" s="744"/>
      <c r="AO141" s="744"/>
      <c r="AP141" s="745"/>
      <c r="AQ141" s="743" t="s">
        <v>518</v>
      </c>
      <c r="AR141" s="744"/>
      <c r="AS141" s="744"/>
      <c r="AT141" s="745"/>
      <c r="AU141" s="743" t="s">
        <v>546</v>
      </c>
      <c r="AV141" s="744"/>
      <c r="AW141" s="744"/>
      <c r="AX141" s="744"/>
      <c r="AY141" s="746"/>
    </row>
    <row r="142" spans="2:51" ht="30" customHeight="1">
      <c r="B142" s="755" t="s">
        <v>431</v>
      </c>
      <c r="C142" s="756"/>
      <c r="D142" s="756"/>
      <c r="E142" s="756"/>
      <c r="F142" s="756"/>
      <c r="G142" s="756"/>
      <c r="H142" s="756"/>
      <c r="I142" s="756"/>
      <c r="J142" s="756"/>
      <c r="K142" s="756"/>
      <c r="L142" s="756"/>
      <c r="M142" s="756"/>
      <c r="N142" s="756"/>
      <c r="O142" s="756"/>
      <c r="P142" s="756"/>
      <c r="Q142" s="756"/>
      <c r="R142" s="756"/>
      <c r="S142" s="787" t="str">
        <f>IF(B142="申し込みする",S140,"")</f>
        <v/>
      </c>
      <c r="T142" s="788"/>
      <c r="U142" s="788"/>
      <c r="V142" s="789"/>
      <c r="W142" s="762" t="str">
        <f>IF(B142="申し込みする",W140,"YYYY/MM/DD")</f>
        <v>YYYY/MM/DD</v>
      </c>
      <c r="X142" s="762"/>
      <c r="Y142" s="762"/>
      <c r="Z142" s="762"/>
      <c r="AA142" s="790"/>
      <c r="AB142" s="759" t="s">
        <v>542</v>
      </c>
      <c r="AC142" s="760"/>
      <c r="AD142" s="761" t="str">
        <f>IF(B142="申し込みする",AD140,"YYYY/MM/DD")</f>
        <v>YYYY/MM/DD</v>
      </c>
      <c r="AE142" s="762"/>
      <c r="AF142" s="762"/>
      <c r="AG142" s="762"/>
      <c r="AH142" s="763"/>
      <c r="AI142" s="791" t="str">
        <f>IF(B142="申し込みする",AI140,"")</f>
        <v/>
      </c>
      <c r="AJ142" s="792"/>
      <c r="AK142" s="792"/>
      <c r="AL142" s="793"/>
      <c r="AM142" s="764" t="str">
        <f>AM140</f>
        <v>台</v>
      </c>
      <c r="AN142" s="765"/>
      <c r="AO142" s="765"/>
      <c r="AP142" s="766"/>
      <c r="AQ142" s="767"/>
      <c r="AR142" s="768"/>
      <c r="AS142" s="768"/>
      <c r="AT142" s="769"/>
      <c r="AU142" s="770"/>
      <c r="AV142" s="771"/>
      <c r="AW142" s="771"/>
      <c r="AX142" s="771"/>
      <c r="AY142" s="772"/>
    </row>
    <row r="143" spans="2:51" ht="30" customHeight="1">
      <c r="B143" s="794"/>
      <c r="C143" s="795"/>
      <c r="D143" s="795"/>
      <c r="E143" s="795"/>
      <c r="F143" s="79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c r="AJ143" s="795"/>
      <c r="AK143" s="795"/>
      <c r="AL143" s="795"/>
      <c r="AM143" s="796"/>
      <c r="AN143" s="775" t="s">
        <v>549</v>
      </c>
      <c r="AO143" s="775"/>
      <c r="AP143" s="775"/>
      <c r="AQ143" s="775"/>
      <c r="AR143" s="775"/>
      <c r="AS143" s="775"/>
      <c r="AT143" s="775"/>
      <c r="AU143" s="776">
        <f>AU140+AU142</f>
        <v>0</v>
      </c>
      <c r="AV143" s="777"/>
      <c r="AW143" s="777"/>
      <c r="AX143" s="777"/>
      <c r="AY143" s="778"/>
    </row>
    <row r="144" spans="2:51" ht="30" customHeight="1">
      <c r="B144" s="779" t="s">
        <v>550</v>
      </c>
      <c r="C144" s="780"/>
      <c r="D144" s="780"/>
      <c r="E144" s="780"/>
      <c r="F144" s="780"/>
      <c r="G144" s="780"/>
      <c r="H144" s="780"/>
      <c r="I144" s="780"/>
      <c r="J144" s="780"/>
      <c r="K144" s="781"/>
      <c r="L144" s="782"/>
      <c r="M144" s="782"/>
      <c r="N144" s="782"/>
      <c r="O144" s="782"/>
      <c r="P144" s="782"/>
      <c r="Q144" s="782"/>
      <c r="R144" s="782"/>
      <c r="S144" s="782"/>
      <c r="T144" s="782"/>
      <c r="U144" s="782"/>
      <c r="V144" s="782"/>
      <c r="W144" s="782"/>
      <c r="X144" s="782"/>
      <c r="Y144" s="782"/>
      <c r="Z144" s="782"/>
      <c r="AA144" s="782"/>
      <c r="AB144" s="782"/>
      <c r="AC144" s="782"/>
      <c r="AD144" s="782"/>
      <c r="AE144" s="782"/>
      <c r="AF144" s="782"/>
      <c r="AG144" s="782"/>
      <c r="AH144" s="782"/>
      <c r="AI144" s="782"/>
      <c r="AJ144" s="782"/>
      <c r="AK144" s="782"/>
      <c r="AL144" s="782"/>
      <c r="AM144" s="783"/>
      <c r="AN144" s="784" t="s">
        <v>551</v>
      </c>
      <c r="AO144" s="785"/>
      <c r="AP144" s="785"/>
      <c r="AQ144" s="785"/>
      <c r="AR144" s="785"/>
      <c r="AS144" s="785"/>
      <c r="AT144" s="785"/>
      <c r="AU144" s="785"/>
      <c r="AV144" s="785"/>
      <c r="AW144" s="785"/>
      <c r="AX144" s="785"/>
      <c r="AY144" s="786"/>
    </row>
    <row r="145" spans="2:51" ht="30" customHeight="1">
      <c r="B145" s="779" t="s">
        <v>552</v>
      </c>
      <c r="C145" s="780"/>
      <c r="D145" s="780"/>
      <c r="E145" s="780"/>
      <c r="F145" s="780"/>
      <c r="G145" s="780"/>
      <c r="H145" s="780"/>
      <c r="I145" s="780"/>
      <c r="J145" s="780"/>
      <c r="K145" s="805" t="s">
        <v>431</v>
      </c>
      <c r="L145" s="806"/>
      <c r="M145" s="806"/>
      <c r="N145" s="806"/>
      <c r="O145" s="806"/>
      <c r="P145" s="806"/>
      <c r="Q145" s="806"/>
      <c r="R145" s="806"/>
      <c r="S145" s="806"/>
      <c r="T145" s="806"/>
      <c r="U145" s="806"/>
      <c r="V145" s="806"/>
      <c r="W145" s="806"/>
      <c r="X145" s="806"/>
      <c r="Y145" s="806"/>
      <c r="Z145" s="806"/>
      <c r="AA145" s="806"/>
      <c r="AB145" s="806"/>
      <c r="AC145" s="806"/>
      <c r="AD145" s="806"/>
      <c r="AE145" s="806"/>
      <c r="AF145" s="806"/>
      <c r="AG145" s="806"/>
      <c r="AH145" s="806"/>
      <c r="AI145" s="806"/>
      <c r="AJ145" s="806"/>
      <c r="AK145" s="806"/>
      <c r="AL145" s="806"/>
      <c r="AM145" s="807"/>
      <c r="AN145" s="784"/>
      <c r="AO145" s="785"/>
      <c r="AP145" s="785"/>
      <c r="AQ145" s="785"/>
      <c r="AR145" s="785"/>
      <c r="AS145" s="785"/>
      <c r="AT145" s="785"/>
      <c r="AU145" s="785"/>
      <c r="AV145" s="785"/>
      <c r="AW145" s="785"/>
      <c r="AX145" s="785"/>
      <c r="AY145" s="786"/>
    </row>
    <row r="146" spans="2:51" ht="30" customHeight="1">
      <c r="B146" s="562" t="s">
        <v>553</v>
      </c>
      <c r="C146" s="563"/>
      <c r="D146" s="563"/>
      <c r="E146" s="563"/>
      <c r="F146" s="563"/>
      <c r="G146" s="563"/>
      <c r="H146" s="563"/>
      <c r="I146" s="563"/>
      <c r="J146" s="563"/>
      <c r="K146" s="563"/>
      <c r="L146" s="563"/>
      <c r="M146" s="563"/>
      <c r="N146" s="563"/>
      <c r="O146" s="563"/>
      <c r="P146" s="563"/>
      <c r="Q146" s="563"/>
      <c r="R146" s="563"/>
      <c r="S146" s="563"/>
      <c r="T146" s="563"/>
      <c r="U146" s="563"/>
      <c r="V146" s="563"/>
      <c r="W146" s="563"/>
      <c r="X146" s="563"/>
      <c r="Y146" s="563"/>
      <c r="Z146" s="563"/>
      <c r="AA146" s="563"/>
      <c r="AB146" s="563"/>
      <c r="AC146" s="563"/>
      <c r="AD146" s="563"/>
      <c r="AE146" s="563"/>
      <c r="AF146" s="563"/>
      <c r="AG146" s="563"/>
      <c r="AH146" s="563"/>
      <c r="AI146" s="563"/>
      <c r="AJ146" s="563"/>
      <c r="AK146" s="563"/>
      <c r="AL146" s="563"/>
      <c r="AM146" s="563"/>
      <c r="AN146" s="563"/>
      <c r="AO146" s="563"/>
      <c r="AP146" s="563"/>
      <c r="AQ146" s="563"/>
      <c r="AR146" s="563"/>
      <c r="AS146" s="563"/>
      <c r="AT146" s="563"/>
      <c r="AU146" s="563"/>
      <c r="AV146" s="563"/>
      <c r="AW146" s="563"/>
      <c r="AX146" s="563"/>
      <c r="AY146" s="808"/>
    </row>
    <row r="147" spans="2:51" ht="30" customHeight="1" thickBot="1">
      <c r="B147" s="486" t="s">
        <v>480</v>
      </c>
      <c r="C147" s="487"/>
      <c r="D147" s="487"/>
      <c r="E147" s="487"/>
      <c r="F147" s="487"/>
      <c r="G147" s="487"/>
      <c r="H147" s="487"/>
      <c r="I147" s="487"/>
      <c r="J147" s="487"/>
      <c r="K147" s="809"/>
      <c r="L147" s="810"/>
      <c r="M147" s="810"/>
      <c r="N147" s="810"/>
      <c r="O147" s="810"/>
      <c r="P147" s="810"/>
      <c r="Q147" s="810"/>
      <c r="R147" s="810"/>
      <c r="S147" s="810"/>
      <c r="T147" s="810"/>
      <c r="U147" s="810"/>
      <c r="V147" s="810"/>
      <c r="W147" s="810"/>
      <c r="X147" s="810"/>
      <c r="Y147" s="810"/>
      <c r="Z147" s="810"/>
      <c r="AA147" s="810"/>
      <c r="AB147" s="810"/>
      <c r="AC147" s="810"/>
      <c r="AD147" s="810"/>
      <c r="AE147" s="810"/>
      <c r="AF147" s="810"/>
      <c r="AG147" s="810"/>
      <c r="AH147" s="810"/>
      <c r="AI147" s="810"/>
      <c r="AJ147" s="810"/>
      <c r="AK147" s="810"/>
      <c r="AL147" s="810"/>
      <c r="AM147" s="811"/>
      <c r="AN147" s="812" t="s">
        <v>554</v>
      </c>
      <c r="AO147" s="813"/>
      <c r="AP147" s="813"/>
      <c r="AQ147" s="813"/>
      <c r="AR147" s="813"/>
      <c r="AS147" s="813"/>
      <c r="AT147" s="813"/>
      <c r="AU147" s="813"/>
      <c r="AV147" s="813"/>
      <c r="AW147" s="813"/>
      <c r="AX147" s="813"/>
      <c r="AY147" s="814"/>
    </row>
    <row r="148" spans="2:51" ht="24" customHeight="1" thickBot="1">
      <c r="B148" s="797" t="s">
        <v>555</v>
      </c>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c r="AJ148" s="798"/>
      <c r="AK148" s="798"/>
      <c r="AL148" s="798"/>
      <c r="AM148" s="798"/>
      <c r="AN148" s="798"/>
      <c r="AO148" s="798"/>
      <c r="AP148" s="798"/>
      <c r="AQ148" s="798"/>
      <c r="AR148" s="798"/>
      <c r="AS148" s="798"/>
      <c r="AT148" s="798"/>
      <c r="AU148" s="798"/>
      <c r="AV148" s="798"/>
      <c r="AW148" s="798"/>
      <c r="AX148" s="798"/>
      <c r="AY148" s="799"/>
    </row>
    <row r="149" spans="2:51" ht="30" customHeight="1">
      <c r="B149" s="428" t="s">
        <v>482</v>
      </c>
      <c r="C149" s="429"/>
      <c r="D149" s="429"/>
      <c r="E149" s="429"/>
      <c r="F149" s="429"/>
      <c r="G149" s="429"/>
      <c r="H149" s="429"/>
      <c r="I149" s="429"/>
      <c r="J149" s="429"/>
      <c r="K149" s="781"/>
      <c r="L149" s="782"/>
      <c r="M149" s="782"/>
      <c r="N149" s="782"/>
      <c r="O149" s="782"/>
      <c r="P149" s="782"/>
      <c r="Q149" s="782"/>
      <c r="R149" s="782"/>
      <c r="S149" s="782"/>
      <c r="T149" s="782"/>
      <c r="U149" s="782"/>
      <c r="V149" s="782"/>
      <c r="W149" s="782"/>
      <c r="X149" s="782"/>
      <c r="Y149" s="782"/>
      <c r="Z149" s="782"/>
      <c r="AA149" s="782"/>
      <c r="AB149" s="782"/>
      <c r="AC149" s="782"/>
      <c r="AD149" s="782"/>
      <c r="AE149" s="782"/>
      <c r="AF149" s="782"/>
      <c r="AG149" s="782"/>
      <c r="AH149" s="782"/>
      <c r="AI149" s="782"/>
      <c r="AJ149" s="782"/>
      <c r="AK149" s="782"/>
      <c r="AL149" s="782"/>
      <c r="AM149" s="783"/>
      <c r="AN149" s="800"/>
      <c r="AO149" s="800"/>
      <c r="AP149" s="800"/>
      <c r="AQ149" s="800"/>
      <c r="AR149" s="800"/>
      <c r="AS149" s="800"/>
      <c r="AT149" s="800"/>
      <c r="AU149" s="800"/>
      <c r="AV149" s="800"/>
      <c r="AW149" s="800"/>
      <c r="AX149" s="800"/>
      <c r="AY149" s="801"/>
    </row>
    <row r="150" spans="2:51" ht="30" customHeight="1">
      <c r="B150" s="779" t="s">
        <v>483</v>
      </c>
      <c r="C150" s="780"/>
      <c r="D150" s="780"/>
      <c r="E150" s="780"/>
      <c r="F150" s="780"/>
      <c r="G150" s="780"/>
      <c r="H150" s="780"/>
      <c r="I150" s="780"/>
      <c r="J150" s="780"/>
      <c r="K150" s="781"/>
      <c r="L150" s="782"/>
      <c r="M150" s="782"/>
      <c r="N150" s="782"/>
      <c r="O150" s="782"/>
      <c r="P150" s="782"/>
      <c r="Q150" s="782"/>
      <c r="R150" s="782"/>
      <c r="S150" s="782"/>
      <c r="T150" s="782"/>
      <c r="U150" s="782"/>
      <c r="V150" s="782"/>
      <c r="W150" s="782"/>
      <c r="X150" s="782"/>
      <c r="Y150" s="782"/>
      <c r="Z150" s="782"/>
      <c r="AA150" s="782"/>
      <c r="AB150" s="782"/>
      <c r="AC150" s="782"/>
      <c r="AD150" s="782"/>
      <c r="AE150" s="782"/>
      <c r="AF150" s="782"/>
      <c r="AG150" s="782"/>
      <c r="AH150" s="782"/>
      <c r="AI150" s="782"/>
      <c r="AJ150" s="782"/>
      <c r="AK150" s="782"/>
      <c r="AL150" s="782"/>
      <c r="AM150" s="783"/>
      <c r="AN150" s="802" t="s">
        <v>556</v>
      </c>
      <c r="AO150" s="803"/>
      <c r="AP150" s="803"/>
      <c r="AQ150" s="803"/>
      <c r="AR150" s="803"/>
      <c r="AS150" s="803"/>
      <c r="AT150" s="803"/>
      <c r="AU150" s="803"/>
      <c r="AV150" s="803"/>
      <c r="AW150" s="803"/>
      <c r="AX150" s="803"/>
      <c r="AY150" s="804"/>
    </row>
    <row r="151" spans="2:51" ht="30" customHeight="1">
      <c r="B151" s="478" t="s">
        <v>557</v>
      </c>
      <c r="C151" s="479"/>
      <c r="D151" s="479"/>
      <c r="E151" s="480"/>
      <c r="F151" s="815" t="s">
        <v>454</v>
      </c>
      <c r="G151" s="815"/>
      <c r="H151" s="815"/>
      <c r="I151" s="815"/>
      <c r="J151" s="815"/>
      <c r="K151" s="781"/>
      <c r="L151" s="782"/>
      <c r="M151" s="782"/>
      <c r="N151" s="782"/>
      <c r="O151" s="782"/>
      <c r="P151" s="782"/>
      <c r="Q151" s="782"/>
      <c r="R151" s="782"/>
      <c r="S151" s="782"/>
      <c r="T151" s="782"/>
      <c r="U151" s="782"/>
      <c r="V151" s="782"/>
      <c r="W151" s="782"/>
      <c r="X151" s="782"/>
      <c r="Y151" s="782"/>
      <c r="Z151" s="782"/>
      <c r="AA151" s="782"/>
      <c r="AB151" s="782"/>
      <c r="AC151" s="782"/>
      <c r="AD151" s="782"/>
      <c r="AE151" s="782"/>
      <c r="AF151" s="782"/>
      <c r="AG151" s="782"/>
      <c r="AH151" s="782"/>
      <c r="AI151" s="782"/>
      <c r="AJ151" s="782"/>
      <c r="AK151" s="782"/>
      <c r="AL151" s="782"/>
      <c r="AM151" s="783"/>
      <c r="AN151" s="473" t="s">
        <v>455</v>
      </c>
      <c r="AO151" s="473"/>
      <c r="AP151" s="473"/>
      <c r="AQ151" s="473"/>
      <c r="AR151" s="473"/>
      <c r="AS151" s="473"/>
      <c r="AT151" s="473"/>
      <c r="AU151" s="473"/>
      <c r="AV151" s="473"/>
      <c r="AW151" s="473"/>
      <c r="AX151" s="473"/>
      <c r="AY151" s="474"/>
    </row>
    <row r="152" spans="2:51" ht="30" customHeight="1">
      <c r="B152" s="478"/>
      <c r="C152" s="479"/>
      <c r="D152" s="479"/>
      <c r="E152" s="480"/>
      <c r="F152" s="574" t="s">
        <v>456</v>
      </c>
      <c r="G152" s="575"/>
      <c r="H152" s="575"/>
      <c r="I152" s="575"/>
      <c r="J152" s="576"/>
      <c r="K152" s="454"/>
      <c r="L152" s="437"/>
      <c r="M152" s="437"/>
      <c r="N152" s="437"/>
      <c r="O152" s="437"/>
      <c r="P152" s="437"/>
      <c r="Q152" s="437"/>
      <c r="R152" s="437"/>
      <c r="S152" s="437"/>
      <c r="T152" s="437"/>
      <c r="U152" s="437"/>
      <c r="V152" s="437"/>
      <c r="W152" s="437"/>
      <c r="X152" s="437"/>
      <c r="Y152" s="437"/>
      <c r="Z152" s="437"/>
      <c r="AA152" s="437"/>
      <c r="AB152" s="437"/>
      <c r="AC152" s="437"/>
      <c r="AD152" s="437"/>
      <c r="AE152" s="437"/>
      <c r="AF152" s="437"/>
      <c r="AG152" s="437"/>
      <c r="AH152" s="437"/>
      <c r="AI152" s="437"/>
      <c r="AJ152" s="437"/>
      <c r="AK152" s="437"/>
      <c r="AL152" s="437"/>
      <c r="AM152" s="438"/>
      <c r="AN152" s="473"/>
      <c r="AO152" s="473"/>
      <c r="AP152" s="473"/>
      <c r="AQ152" s="473"/>
      <c r="AR152" s="473"/>
      <c r="AS152" s="473"/>
      <c r="AT152" s="473"/>
      <c r="AU152" s="473"/>
      <c r="AV152" s="473"/>
      <c r="AW152" s="473"/>
      <c r="AX152" s="473"/>
      <c r="AY152" s="474"/>
    </row>
    <row r="153" spans="2:51" ht="30" customHeight="1">
      <c r="B153" s="478"/>
      <c r="C153" s="479"/>
      <c r="D153" s="479"/>
      <c r="E153" s="480"/>
      <c r="F153" s="816" t="s">
        <v>457</v>
      </c>
      <c r="G153" s="817"/>
      <c r="H153" s="817"/>
      <c r="I153" s="817"/>
      <c r="J153" s="817"/>
      <c r="K153" s="781"/>
      <c r="L153" s="782"/>
      <c r="M153" s="782"/>
      <c r="N153" s="782"/>
      <c r="O153" s="782"/>
      <c r="P153" s="782"/>
      <c r="Q153" s="782"/>
      <c r="R153" s="782"/>
      <c r="S153" s="782"/>
      <c r="T153" s="782"/>
      <c r="U153" s="782"/>
      <c r="V153" s="782"/>
      <c r="W153" s="782"/>
      <c r="X153" s="782"/>
      <c r="Y153" s="782"/>
      <c r="Z153" s="782"/>
      <c r="AA153" s="782"/>
      <c r="AB153" s="782"/>
      <c r="AC153" s="782"/>
      <c r="AD153" s="782"/>
      <c r="AE153" s="782"/>
      <c r="AF153" s="782"/>
      <c r="AG153" s="782"/>
      <c r="AH153" s="782"/>
      <c r="AI153" s="782"/>
      <c r="AJ153" s="782"/>
      <c r="AK153" s="782"/>
      <c r="AL153" s="782"/>
      <c r="AM153" s="783"/>
      <c r="AN153" s="473" t="s">
        <v>558</v>
      </c>
      <c r="AO153" s="473"/>
      <c r="AP153" s="473"/>
      <c r="AQ153" s="473"/>
      <c r="AR153" s="473"/>
      <c r="AS153" s="473"/>
      <c r="AT153" s="473"/>
      <c r="AU153" s="473"/>
      <c r="AV153" s="473"/>
      <c r="AW153" s="473"/>
      <c r="AX153" s="473"/>
      <c r="AY153" s="474"/>
    </row>
    <row r="154" spans="2:51" ht="30" customHeight="1">
      <c r="B154" s="779" t="s">
        <v>458</v>
      </c>
      <c r="C154" s="780"/>
      <c r="D154" s="780"/>
      <c r="E154" s="780"/>
      <c r="F154" s="780"/>
      <c r="G154" s="780"/>
      <c r="H154" s="780"/>
      <c r="I154" s="780"/>
      <c r="J154" s="780"/>
      <c r="K154" s="781"/>
      <c r="L154" s="782"/>
      <c r="M154" s="782"/>
      <c r="N154" s="782"/>
      <c r="O154" s="782"/>
      <c r="P154" s="782"/>
      <c r="Q154" s="782"/>
      <c r="R154" s="782"/>
      <c r="S154" s="782"/>
      <c r="T154" s="782"/>
      <c r="U154" s="782"/>
      <c r="V154" s="782"/>
      <c r="W154" s="782"/>
      <c r="X154" s="782"/>
      <c r="Y154" s="782"/>
      <c r="Z154" s="782"/>
      <c r="AA154" s="782"/>
      <c r="AB154" s="782"/>
      <c r="AC154" s="782"/>
      <c r="AD154" s="782"/>
      <c r="AE154" s="782"/>
      <c r="AF154" s="782"/>
      <c r="AG154" s="782"/>
      <c r="AH154" s="782"/>
      <c r="AI154" s="782"/>
      <c r="AJ154" s="782"/>
      <c r="AK154" s="782"/>
      <c r="AL154" s="782"/>
      <c r="AM154" s="783"/>
      <c r="AN154" s="505" t="s">
        <v>459</v>
      </c>
      <c r="AO154" s="506"/>
      <c r="AP154" s="506"/>
      <c r="AQ154" s="506"/>
      <c r="AR154" s="506"/>
      <c r="AS154" s="506"/>
      <c r="AT154" s="506"/>
      <c r="AU154" s="506"/>
      <c r="AV154" s="506"/>
      <c r="AW154" s="506"/>
      <c r="AX154" s="506"/>
      <c r="AY154" s="507"/>
    </row>
    <row r="155" spans="2:51" ht="30" customHeight="1">
      <c r="B155" s="486" t="s">
        <v>460</v>
      </c>
      <c r="C155" s="487"/>
      <c r="D155" s="487"/>
      <c r="E155" s="487"/>
      <c r="F155" s="487"/>
      <c r="G155" s="487"/>
      <c r="H155" s="487"/>
      <c r="I155" s="487"/>
      <c r="J155" s="487"/>
      <c r="K155" s="809"/>
      <c r="L155" s="810"/>
      <c r="M155" s="810"/>
      <c r="N155" s="810"/>
      <c r="O155" s="810"/>
      <c r="P155" s="810"/>
      <c r="Q155" s="810"/>
      <c r="R155" s="810"/>
      <c r="S155" s="810"/>
      <c r="T155" s="810"/>
      <c r="U155" s="810"/>
      <c r="V155" s="810"/>
      <c r="W155" s="810"/>
      <c r="X155" s="810"/>
      <c r="Y155" s="810"/>
      <c r="Z155" s="810"/>
      <c r="AA155" s="810"/>
      <c r="AB155" s="810"/>
      <c r="AC155" s="810"/>
      <c r="AD155" s="810"/>
      <c r="AE155" s="810"/>
      <c r="AF155" s="810"/>
      <c r="AG155" s="810"/>
      <c r="AH155" s="810"/>
      <c r="AI155" s="810"/>
      <c r="AJ155" s="810"/>
      <c r="AK155" s="810"/>
      <c r="AL155" s="810"/>
      <c r="AM155" s="811"/>
      <c r="AN155" s="505" t="s">
        <v>559</v>
      </c>
      <c r="AO155" s="506"/>
      <c r="AP155" s="506"/>
      <c r="AQ155" s="506"/>
      <c r="AR155" s="506"/>
      <c r="AS155" s="506"/>
      <c r="AT155" s="506"/>
      <c r="AU155" s="506"/>
      <c r="AV155" s="506"/>
      <c r="AW155" s="506"/>
      <c r="AX155" s="506"/>
      <c r="AY155" s="507"/>
    </row>
    <row r="156" spans="2:51" ht="30" customHeight="1">
      <c r="B156" s="486" t="s">
        <v>560</v>
      </c>
      <c r="C156" s="487"/>
      <c r="D156" s="487"/>
      <c r="E156" s="487"/>
      <c r="F156" s="487"/>
      <c r="G156" s="487"/>
      <c r="H156" s="487"/>
      <c r="I156" s="487"/>
      <c r="J156" s="487"/>
      <c r="K156" s="488"/>
      <c r="L156" s="818"/>
      <c r="M156" s="818"/>
      <c r="N156" s="818"/>
      <c r="O156" s="818"/>
      <c r="P156" s="818"/>
      <c r="Q156" s="818"/>
      <c r="R156" s="818"/>
      <c r="S156" s="818"/>
      <c r="T156" s="818"/>
      <c r="U156" s="818"/>
      <c r="V156" s="818"/>
      <c r="W156" s="818"/>
      <c r="X156" s="818"/>
      <c r="Y156" s="818"/>
      <c r="Z156" s="818"/>
      <c r="AA156" s="818"/>
      <c r="AB156" s="818"/>
      <c r="AC156" s="818"/>
      <c r="AD156" s="818"/>
      <c r="AE156" s="818"/>
      <c r="AF156" s="818"/>
      <c r="AG156" s="818"/>
      <c r="AH156" s="818"/>
      <c r="AI156" s="818"/>
      <c r="AJ156" s="818"/>
      <c r="AK156" s="818"/>
      <c r="AL156" s="818"/>
      <c r="AM156" s="819"/>
      <c r="AN156" s="505" t="s">
        <v>490</v>
      </c>
      <c r="AO156" s="506"/>
      <c r="AP156" s="506"/>
      <c r="AQ156" s="506"/>
      <c r="AR156" s="506"/>
      <c r="AS156" s="506"/>
      <c r="AT156" s="506"/>
      <c r="AU156" s="506"/>
      <c r="AV156" s="506"/>
      <c r="AW156" s="506"/>
      <c r="AX156" s="506"/>
      <c r="AY156" s="507"/>
    </row>
    <row r="157" spans="2:51" ht="30" customHeight="1" thickBot="1">
      <c r="B157" s="820" t="s">
        <v>561</v>
      </c>
      <c r="C157" s="821"/>
      <c r="D157" s="821"/>
      <c r="E157" s="821"/>
      <c r="F157" s="821"/>
      <c r="G157" s="821"/>
      <c r="H157" s="821"/>
      <c r="I157" s="821"/>
      <c r="J157" s="821"/>
      <c r="K157" s="822"/>
      <c r="L157" s="823"/>
      <c r="M157" s="823"/>
      <c r="N157" s="823"/>
      <c r="O157" s="823"/>
      <c r="P157" s="823"/>
      <c r="Q157" s="823"/>
      <c r="R157" s="823"/>
      <c r="S157" s="823"/>
      <c r="T157" s="823"/>
      <c r="U157" s="823"/>
      <c r="V157" s="823"/>
      <c r="W157" s="823"/>
      <c r="X157" s="823"/>
      <c r="Y157" s="823"/>
      <c r="Z157" s="823"/>
      <c r="AA157" s="823"/>
      <c r="AB157" s="823"/>
      <c r="AC157" s="823"/>
      <c r="AD157" s="823"/>
      <c r="AE157" s="823"/>
      <c r="AF157" s="823"/>
      <c r="AG157" s="823"/>
      <c r="AH157" s="823"/>
      <c r="AI157" s="823"/>
      <c r="AJ157" s="823"/>
      <c r="AK157" s="823"/>
      <c r="AL157" s="823"/>
      <c r="AM157" s="824"/>
      <c r="AN157" s="601" t="s">
        <v>492</v>
      </c>
      <c r="AO157" s="602"/>
      <c r="AP157" s="602"/>
      <c r="AQ157" s="602"/>
      <c r="AR157" s="602"/>
      <c r="AS157" s="602"/>
      <c r="AT157" s="602"/>
      <c r="AU157" s="602"/>
      <c r="AV157" s="602"/>
      <c r="AW157" s="602"/>
      <c r="AX157" s="602"/>
      <c r="AY157" s="603"/>
    </row>
    <row r="158" spans="2:51" ht="18.600000000000001" thickBot="1"/>
    <row r="159" spans="2:51" ht="28.35" customHeight="1">
      <c r="B159" s="825" t="s">
        <v>562</v>
      </c>
      <c r="C159" s="826"/>
      <c r="D159" s="826"/>
      <c r="E159" s="826"/>
      <c r="F159" s="826"/>
      <c r="G159" s="826"/>
      <c r="H159" s="826"/>
      <c r="I159" s="826"/>
      <c r="J159" s="826"/>
      <c r="K159" s="826"/>
      <c r="L159" s="826"/>
      <c r="M159" s="826"/>
      <c r="N159" s="826"/>
      <c r="O159" s="826"/>
      <c r="P159" s="826"/>
      <c r="Q159" s="826"/>
      <c r="R159" s="826"/>
      <c r="S159" s="826"/>
      <c r="T159" s="826"/>
      <c r="U159" s="826"/>
      <c r="V159" s="826"/>
      <c r="W159" s="826"/>
      <c r="X159" s="826"/>
      <c r="Y159" s="826"/>
      <c r="Z159" s="826"/>
      <c r="AA159" s="826"/>
      <c r="AB159" s="826"/>
      <c r="AC159" s="826"/>
      <c r="AD159" s="826"/>
      <c r="AE159" s="826"/>
      <c r="AF159" s="826"/>
      <c r="AG159" s="826"/>
      <c r="AH159" s="826"/>
      <c r="AI159" s="826"/>
      <c r="AJ159" s="826"/>
      <c r="AK159" s="826"/>
      <c r="AL159" s="826"/>
      <c r="AM159" s="826"/>
      <c r="AN159" s="826"/>
      <c r="AO159" s="826"/>
      <c r="AP159" s="826"/>
      <c r="AQ159" s="826"/>
      <c r="AR159" s="826"/>
      <c r="AS159" s="826"/>
      <c r="AT159" s="826"/>
      <c r="AU159" s="826"/>
      <c r="AV159" s="826"/>
      <c r="AW159" s="826"/>
      <c r="AX159" s="826"/>
      <c r="AY159" s="827"/>
    </row>
    <row r="160" spans="2:51" ht="27.6" customHeight="1">
      <c r="B160" s="828" t="s">
        <v>511</v>
      </c>
      <c r="C160" s="829"/>
      <c r="D160" s="829"/>
      <c r="E160" s="829"/>
      <c r="F160" s="829"/>
      <c r="G160" s="829"/>
      <c r="H160" s="829"/>
      <c r="I160" s="829"/>
      <c r="J160" s="830"/>
      <c r="K160" s="831" t="s">
        <v>431</v>
      </c>
      <c r="L160" s="832"/>
      <c r="M160" s="832"/>
      <c r="N160" s="832"/>
      <c r="O160" s="832"/>
      <c r="P160" s="832"/>
      <c r="Q160" s="832"/>
      <c r="R160" s="832"/>
      <c r="S160" s="832"/>
      <c r="T160" s="832"/>
      <c r="U160" s="832"/>
      <c r="V160" s="832"/>
      <c r="W160" s="832"/>
      <c r="X160" s="832"/>
      <c r="Y160" s="832"/>
      <c r="Z160" s="832"/>
      <c r="AA160" s="832"/>
      <c r="AB160" s="832"/>
      <c r="AC160" s="832"/>
      <c r="AD160" s="832"/>
      <c r="AE160" s="832"/>
      <c r="AF160" s="832"/>
      <c r="AG160" s="832"/>
      <c r="AH160" s="832"/>
      <c r="AI160" s="832"/>
      <c r="AJ160" s="832"/>
      <c r="AK160" s="832"/>
      <c r="AL160" s="832"/>
      <c r="AM160" s="832"/>
      <c r="AN160" s="833"/>
      <c r="AO160" s="833"/>
      <c r="AP160" s="833"/>
      <c r="AQ160" s="833"/>
      <c r="AR160" s="833"/>
      <c r="AS160" s="833"/>
      <c r="AT160" s="833"/>
      <c r="AU160" s="833"/>
      <c r="AV160" s="833"/>
      <c r="AW160" s="833"/>
      <c r="AX160" s="833"/>
      <c r="AY160" s="834"/>
    </row>
    <row r="161" spans="2:51" ht="27.6" customHeight="1">
      <c r="B161" s="773" t="s">
        <v>563</v>
      </c>
      <c r="C161" s="744"/>
      <c r="D161" s="744"/>
      <c r="E161" s="744"/>
      <c r="F161" s="744"/>
      <c r="G161" s="744"/>
      <c r="H161" s="744"/>
      <c r="I161" s="744"/>
      <c r="J161" s="744"/>
      <c r="K161" s="744"/>
      <c r="L161" s="744"/>
      <c r="M161" s="744"/>
      <c r="N161" s="744"/>
      <c r="O161" s="744"/>
      <c r="P161" s="744"/>
      <c r="Q161" s="744"/>
      <c r="R161" s="744"/>
      <c r="S161" s="744"/>
      <c r="T161" s="745"/>
      <c r="U161" s="743" t="s">
        <v>535</v>
      </c>
      <c r="V161" s="744"/>
      <c r="W161" s="744"/>
      <c r="X161" s="745"/>
      <c r="Y161" s="743" t="s">
        <v>536</v>
      </c>
      <c r="Z161" s="744"/>
      <c r="AA161" s="744"/>
      <c r="AB161" s="744"/>
      <c r="AC161" s="744"/>
      <c r="AD161" s="744"/>
      <c r="AE161" s="744"/>
      <c r="AF161" s="744"/>
      <c r="AG161" s="744"/>
      <c r="AH161" s="745"/>
      <c r="AI161" s="743" t="s">
        <v>537</v>
      </c>
      <c r="AJ161" s="744"/>
      <c r="AK161" s="744"/>
      <c r="AL161" s="745"/>
      <c r="AM161" s="743" t="s">
        <v>538</v>
      </c>
      <c r="AN161" s="744"/>
      <c r="AO161" s="744"/>
      <c r="AP161" s="745"/>
      <c r="AQ161" s="743" t="s">
        <v>518</v>
      </c>
      <c r="AR161" s="744"/>
      <c r="AS161" s="744"/>
      <c r="AT161" s="745"/>
      <c r="AU161" s="743" t="s">
        <v>546</v>
      </c>
      <c r="AV161" s="744"/>
      <c r="AW161" s="744"/>
      <c r="AX161" s="744"/>
      <c r="AY161" s="746"/>
    </row>
    <row r="162" spans="2:51" ht="27.6" customHeight="1">
      <c r="B162" s="755" t="s">
        <v>431</v>
      </c>
      <c r="C162" s="861"/>
      <c r="D162" s="861"/>
      <c r="E162" s="861"/>
      <c r="F162" s="861"/>
      <c r="G162" s="861"/>
      <c r="H162" s="861"/>
      <c r="I162" s="861"/>
      <c r="J162" s="861"/>
      <c r="K162" s="861"/>
      <c r="L162" s="861"/>
      <c r="M162" s="861"/>
      <c r="N162" s="861"/>
      <c r="O162" s="861"/>
      <c r="P162" s="861"/>
      <c r="Q162" s="861"/>
      <c r="R162" s="861"/>
      <c r="S162" s="861"/>
      <c r="T162" s="862"/>
      <c r="U162" s="863"/>
      <c r="V162" s="864"/>
      <c r="W162" s="864"/>
      <c r="X162" s="865"/>
      <c r="Y162" s="866" t="s">
        <v>541</v>
      </c>
      <c r="Z162" s="867"/>
      <c r="AA162" s="867"/>
      <c r="AB162" s="867"/>
      <c r="AC162" s="868" t="s">
        <v>542</v>
      </c>
      <c r="AD162" s="868"/>
      <c r="AE162" s="869" t="str">
        <f>IF(U162="","YYYY/MM/DD",IF(Y162="YYYY/MM/DD","YYYY/MM/DD",IF(U162=1,EOMONTH(Y162,0),EOMONTH(Y162,U162-1))))</f>
        <v>YYYY/MM/DD</v>
      </c>
      <c r="AF162" s="869"/>
      <c r="AG162" s="869"/>
      <c r="AH162" s="870"/>
      <c r="AI162" s="863"/>
      <c r="AJ162" s="864"/>
      <c r="AK162" s="864"/>
      <c r="AL162" s="865"/>
      <c r="AM162" s="764" t="s">
        <v>543</v>
      </c>
      <c r="AN162" s="765"/>
      <c r="AO162" s="765"/>
      <c r="AP162" s="766"/>
      <c r="AQ162" s="848"/>
      <c r="AR162" s="849"/>
      <c r="AS162" s="849"/>
      <c r="AT162" s="850"/>
      <c r="AU162" s="851"/>
      <c r="AV162" s="852"/>
      <c r="AW162" s="852"/>
      <c r="AX162" s="852"/>
      <c r="AY162" s="853"/>
    </row>
    <row r="163" spans="2:51" ht="27.6" customHeight="1">
      <c r="B163" s="755" t="s">
        <v>431</v>
      </c>
      <c r="C163" s="861"/>
      <c r="D163" s="861"/>
      <c r="E163" s="861"/>
      <c r="F163" s="861"/>
      <c r="G163" s="861"/>
      <c r="H163" s="861"/>
      <c r="I163" s="861"/>
      <c r="J163" s="861"/>
      <c r="K163" s="861"/>
      <c r="L163" s="861"/>
      <c r="M163" s="861"/>
      <c r="N163" s="861"/>
      <c r="O163" s="861"/>
      <c r="P163" s="861"/>
      <c r="Q163" s="861"/>
      <c r="R163" s="861"/>
      <c r="S163" s="861"/>
      <c r="T163" s="862"/>
      <c r="U163" s="871"/>
      <c r="V163" s="872"/>
      <c r="W163" s="872"/>
      <c r="X163" s="873"/>
      <c r="Y163" s="874" t="s">
        <v>541</v>
      </c>
      <c r="Z163" s="875"/>
      <c r="AA163" s="875"/>
      <c r="AB163" s="875"/>
      <c r="AC163" s="876" t="s">
        <v>542</v>
      </c>
      <c r="AD163" s="876"/>
      <c r="AE163" s="877" t="str">
        <f>IF(U163="","YYYY/MM/DD",IF(Y163="YYYY/MM/DD","YYYY/MM/DD",IF(U163=1,EOMONTH(Y163,0),EOMONTH(Y163,U163-1))))</f>
        <v>YYYY/MM/DD</v>
      </c>
      <c r="AF163" s="877"/>
      <c r="AG163" s="877"/>
      <c r="AH163" s="878"/>
      <c r="AI163" s="871"/>
      <c r="AJ163" s="872"/>
      <c r="AK163" s="872"/>
      <c r="AL163" s="873"/>
      <c r="AM163" s="909" t="s">
        <v>543</v>
      </c>
      <c r="AN163" s="910"/>
      <c r="AO163" s="910"/>
      <c r="AP163" s="911"/>
      <c r="AQ163" s="912"/>
      <c r="AR163" s="913"/>
      <c r="AS163" s="913"/>
      <c r="AT163" s="914"/>
      <c r="AU163" s="915"/>
      <c r="AV163" s="916"/>
      <c r="AW163" s="916"/>
      <c r="AX163" s="916"/>
      <c r="AY163" s="917"/>
    </row>
    <row r="164" spans="2:51" ht="27.6" customHeight="1" thickBot="1">
      <c r="B164" s="918" t="s">
        <v>431</v>
      </c>
      <c r="C164" s="919"/>
      <c r="D164" s="919"/>
      <c r="E164" s="919"/>
      <c r="F164" s="919"/>
      <c r="G164" s="919"/>
      <c r="H164" s="919"/>
      <c r="I164" s="919"/>
      <c r="J164" s="919"/>
      <c r="K164" s="919"/>
      <c r="L164" s="919"/>
      <c r="M164" s="919"/>
      <c r="N164" s="919"/>
      <c r="O164" s="919"/>
      <c r="P164" s="919"/>
      <c r="Q164" s="919"/>
      <c r="R164" s="919"/>
      <c r="S164" s="919"/>
      <c r="T164" s="920"/>
      <c r="U164" s="921"/>
      <c r="V164" s="922"/>
      <c r="W164" s="922"/>
      <c r="X164" s="923"/>
      <c r="Y164" s="924" t="s">
        <v>541</v>
      </c>
      <c r="Z164" s="925"/>
      <c r="AA164" s="925"/>
      <c r="AB164" s="925"/>
      <c r="AC164" s="926" t="s">
        <v>542</v>
      </c>
      <c r="AD164" s="926"/>
      <c r="AE164" s="927" t="str">
        <f>IF(U164="","YYYY/MM/DD",IF(Y164="YYYY/MM/DD","YYYY/MM/DD",IF(U164=1,EOMONTH(Y164,0),EOMONTH(Y164,U164-1))))</f>
        <v>YYYY/MM/DD</v>
      </c>
      <c r="AF164" s="927"/>
      <c r="AG164" s="927"/>
      <c r="AH164" s="928"/>
      <c r="AI164" s="921"/>
      <c r="AJ164" s="922"/>
      <c r="AK164" s="922"/>
      <c r="AL164" s="923"/>
      <c r="AM164" s="929" t="s">
        <v>543</v>
      </c>
      <c r="AN164" s="930"/>
      <c r="AO164" s="930"/>
      <c r="AP164" s="931"/>
      <c r="AQ164" s="932"/>
      <c r="AR164" s="933"/>
      <c r="AS164" s="933"/>
      <c r="AT164" s="934"/>
      <c r="AU164" s="935"/>
      <c r="AV164" s="936"/>
      <c r="AW164" s="936"/>
      <c r="AX164" s="936"/>
      <c r="AY164" s="937"/>
    </row>
    <row r="165" spans="2:51" ht="18" customHeight="1">
      <c r="B165" s="854" t="s">
        <v>564</v>
      </c>
      <c r="C165" s="854"/>
      <c r="D165" s="854"/>
      <c r="E165" s="854"/>
      <c r="F165" s="854"/>
      <c r="G165" s="854"/>
      <c r="H165" s="854"/>
      <c r="I165" s="854"/>
      <c r="J165" s="854"/>
      <c r="K165" s="854"/>
      <c r="L165" s="854"/>
      <c r="M165" s="854"/>
      <c r="N165" s="854"/>
      <c r="O165" s="854"/>
      <c r="P165" s="854"/>
      <c r="Q165" s="854"/>
      <c r="R165" s="854"/>
      <c r="S165" s="854"/>
      <c r="T165" s="854"/>
      <c r="U165" s="854"/>
      <c r="V165" s="854"/>
      <c r="W165" s="854"/>
      <c r="X165" s="854"/>
      <c r="Y165" s="854"/>
      <c r="Z165" s="854"/>
      <c r="AA165" s="854"/>
      <c r="AB165" s="854"/>
      <c r="AC165" s="854"/>
      <c r="AD165" s="854"/>
      <c r="AE165" s="854"/>
      <c r="AF165" s="854"/>
      <c r="AG165" s="854"/>
      <c r="AH165" s="854"/>
      <c r="AI165" s="854"/>
      <c r="AJ165" s="854"/>
      <c r="AK165" s="854"/>
      <c r="AL165" s="854"/>
      <c r="AM165" s="854"/>
      <c r="AN165" s="854"/>
      <c r="AO165" s="854"/>
      <c r="AP165" s="854"/>
      <c r="AQ165" s="854"/>
      <c r="AR165" s="854"/>
      <c r="AS165" s="854"/>
      <c r="AT165" s="854"/>
      <c r="AU165" s="854"/>
      <c r="AV165" s="854"/>
      <c r="AW165" s="854"/>
      <c r="AX165" s="854"/>
      <c r="AY165" s="854"/>
    </row>
    <row r="166" spans="2:51" ht="18.600000000000001" customHeight="1" thickBot="1"/>
    <row r="167" spans="2:51" ht="28.35" customHeight="1">
      <c r="B167" s="825" t="s">
        <v>565</v>
      </c>
      <c r="C167" s="826"/>
      <c r="D167" s="826"/>
      <c r="E167" s="826"/>
      <c r="F167" s="826"/>
      <c r="G167" s="826"/>
      <c r="H167" s="826"/>
      <c r="I167" s="826"/>
      <c r="J167" s="826"/>
      <c r="K167" s="826"/>
      <c r="L167" s="826"/>
      <c r="M167" s="826"/>
      <c r="N167" s="826"/>
      <c r="O167" s="826"/>
      <c r="P167" s="826"/>
      <c r="Q167" s="826"/>
      <c r="R167" s="826"/>
      <c r="S167" s="826"/>
      <c r="T167" s="826"/>
      <c r="U167" s="826"/>
      <c r="V167" s="826"/>
      <c r="W167" s="826"/>
      <c r="X167" s="826"/>
      <c r="Y167" s="826"/>
      <c r="Z167" s="826"/>
      <c r="AA167" s="826"/>
      <c r="AB167" s="826"/>
      <c r="AC167" s="826"/>
      <c r="AD167" s="826"/>
      <c r="AE167" s="826"/>
      <c r="AF167" s="826"/>
      <c r="AG167" s="826"/>
      <c r="AH167" s="826"/>
      <c r="AI167" s="826"/>
      <c r="AJ167" s="826"/>
      <c r="AK167" s="826"/>
      <c r="AL167" s="826"/>
      <c r="AM167" s="826"/>
      <c r="AN167" s="826"/>
      <c r="AO167" s="826"/>
      <c r="AP167" s="826"/>
      <c r="AQ167" s="826"/>
      <c r="AR167" s="826"/>
      <c r="AS167" s="826"/>
      <c r="AT167" s="826"/>
      <c r="AU167" s="826"/>
      <c r="AV167" s="826"/>
      <c r="AW167" s="826"/>
      <c r="AX167" s="826"/>
      <c r="AY167" s="827"/>
    </row>
    <row r="168" spans="2:51" ht="28.35" customHeight="1">
      <c r="B168" s="855" t="s">
        <v>566</v>
      </c>
      <c r="C168" s="856"/>
      <c r="D168" s="856"/>
      <c r="E168" s="856"/>
      <c r="F168" s="856"/>
      <c r="G168" s="856"/>
      <c r="H168" s="856"/>
      <c r="I168" s="856"/>
      <c r="J168" s="856"/>
      <c r="K168" s="856"/>
      <c r="L168" s="856"/>
      <c r="M168" s="856"/>
      <c r="N168" s="856"/>
      <c r="O168" s="856"/>
      <c r="P168" s="856"/>
      <c r="Q168" s="856"/>
      <c r="R168" s="856"/>
      <c r="S168" s="856"/>
      <c r="T168" s="856"/>
      <c r="U168" s="856"/>
      <c r="V168" s="856"/>
      <c r="W168" s="856"/>
      <c r="X168" s="856"/>
      <c r="Y168" s="856"/>
      <c r="Z168" s="856"/>
      <c r="AA168" s="856"/>
      <c r="AB168" s="856"/>
      <c r="AC168" s="856"/>
      <c r="AD168" s="856"/>
      <c r="AE168" s="856"/>
      <c r="AF168" s="856"/>
      <c r="AG168" s="856"/>
      <c r="AH168" s="856"/>
      <c r="AI168" s="856"/>
      <c r="AJ168" s="856"/>
      <c r="AK168" s="856"/>
      <c r="AL168" s="856"/>
      <c r="AM168" s="856"/>
      <c r="AN168" s="856"/>
      <c r="AO168" s="856"/>
      <c r="AP168" s="856"/>
      <c r="AQ168" s="856"/>
      <c r="AR168" s="856"/>
      <c r="AS168" s="856"/>
      <c r="AT168" s="857"/>
      <c r="AU168" s="858">
        <f>AU112+AU126+AU135+AU143+AU162+AU163+AU164</f>
        <v>0</v>
      </c>
      <c r="AV168" s="859"/>
      <c r="AW168" s="859"/>
      <c r="AX168" s="859"/>
      <c r="AY168" s="860"/>
    </row>
    <row r="169" spans="2:51" ht="28.35" customHeight="1" thickBot="1">
      <c r="B169" s="698" t="s">
        <v>567</v>
      </c>
      <c r="C169" s="699"/>
      <c r="D169" s="699"/>
      <c r="E169" s="699"/>
      <c r="F169" s="699"/>
      <c r="G169" s="699"/>
      <c r="H169" s="699"/>
      <c r="I169" s="699"/>
      <c r="J169" s="699"/>
      <c r="K169" s="699"/>
      <c r="L169" s="699"/>
      <c r="M169" s="699"/>
      <c r="N169" s="699"/>
      <c r="O169" s="699"/>
      <c r="P169" s="699"/>
      <c r="Q169" s="699"/>
      <c r="R169" s="699"/>
      <c r="S169" s="699"/>
      <c r="T169" s="699"/>
      <c r="U169" s="699"/>
      <c r="V169" s="699"/>
      <c r="W169" s="699"/>
      <c r="X169" s="699"/>
      <c r="Y169" s="699"/>
      <c r="Z169" s="699"/>
      <c r="AA169" s="699"/>
      <c r="AB169" s="699"/>
      <c r="AC169" s="699"/>
      <c r="AD169" s="699"/>
      <c r="AE169" s="699"/>
      <c r="AF169" s="699"/>
      <c r="AG169" s="699"/>
      <c r="AH169" s="699"/>
      <c r="AI169" s="699"/>
      <c r="AJ169" s="699"/>
      <c r="AK169" s="699"/>
      <c r="AL169" s="699"/>
      <c r="AM169" s="699"/>
      <c r="AN169" s="699"/>
      <c r="AO169" s="699"/>
      <c r="AP169" s="699"/>
      <c r="AQ169" s="699"/>
      <c r="AR169" s="699"/>
      <c r="AS169" s="699"/>
      <c r="AT169" s="700"/>
      <c r="AU169" s="835">
        <f>AU168+ROUNDDOWN(AU168*0.1,0)</f>
        <v>0</v>
      </c>
      <c r="AV169" s="836"/>
      <c r="AW169" s="836"/>
      <c r="AX169" s="836"/>
      <c r="AY169" s="837"/>
    </row>
    <row r="170" spans="2:51" ht="18.600000000000001" customHeight="1" thickBot="1"/>
    <row r="171" spans="2:51" ht="27.6" customHeight="1" thickBot="1">
      <c r="B171" s="838" t="s">
        <v>568</v>
      </c>
      <c r="C171" s="839"/>
      <c r="D171" s="839"/>
      <c r="E171" s="839"/>
      <c r="F171" s="839"/>
      <c r="G171" s="839"/>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39"/>
      <c r="AY171" s="840"/>
    </row>
    <row r="172" spans="2:51" ht="84.6" customHeight="1" thickBot="1">
      <c r="B172" s="841" t="s">
        <v>568</v>
      </c>
      <c r="C172" s="842"/>
      <c r="D172" s="842"/>
      <c r="E172" s="842"/>
      <c r="F172" s="842"/>
      <c r="G172" s="842"/>
      <c r="H172" s="842"/>
      <c r="I172" s="842"/>
      <c r="J172" s="843"/>
      <c r="K172" s="844"/>
      <c r="L172" s="845"/>
      <c r="M172" s="845"/>
      <c r="N172" s="845"/>
      <c r="O172" s="845"/>
      <c r="P172" s="845"/>
      <c r="Q172" s="845"/>
      <c r="R172" s="845"/>
      <c r="S172" s="845"/>
      <c r="T172" s="845"/>
      <c r="U172" s="845"/>
      <c r="V172" s="845"/>
      <c r="W172" s="845"/>
      <c r="X172" s="845"/>
      <c r="Y172" s="845"/>
      <c r="Z172" s="845"/>
      <c r="AA172" s="845"/>
      <c r="AB172" s="845"/>
      <c r="AC172" s="845"/>
      <c r="AD172" s="845"/>
      <c r="AE172" s="845"/>
      <c r="AF172" s="845"/>
      <c r="AG172" s="845"/>
      <c r="AH172" s="845"/>
      <c r="AI172" s="845"/>
      <c r="AJ172" s="845"/>
      <c r="AK172" s="845"/>
      <c r="AL172" s="845"/>
      <c r="AM172" s="845"/>
      <c r="AN172" s="845"/>
      <c r="AO172" s="845"/>
      <c r="AP172" s="845"/>
      <c r="AQ172" s="845"/>
      <c r="AR172" s="845"/>
      <c r="AS172" s="845"/>
      <c r="AT172" s="845"/>
      <c r="AU172" s="845"/>
      <c r="AV172" s="845"/>
      <c r="AW172" s="845"/>
      <c r="AX172" s="845"/>
      <c r="AY172" s="846"/>
    </row>
    <row r="173" spans="2:51" ht="18" customHeight="1">
      <c r="B173" s="847" t="s">
        <v>569</v>
      </c>
      <c r="C173" s="847"/>
      <c r="D173" s="847"/>
      <c r="E173" s="847"/>
      <c r="F173" s="847"/>
      <c r="G173" s="847"/>
      <c r="H173" s="847"/>
      <c r="I173" s="847"/>
      <c r="J173" s="847"/>
      <c r="K173" s="847"/>
      <c r="L173" s="847"/>
      <c r="M173" s="847"/>
      <c r="N173" s="847"/>
      <c r="O173" s="847"/>
      <c r="P173" s="847"/>
      <c r="Q173" s="847"/>
      <c r="R173" s="847"/>
      <c r="S173" s="847"/>
      <c r="T173" s="847"/>
      <c r="U173" s="847"/>
      <c r="V173" s="847"/>
      <c r="W173" s="847"/>
      <c r="X173" s="847"/>
      <c r="Y173" s="847"/>
      <c r="Z173" s="847"/>
      <c r="AA173" s="847"/>
      <c r="AB173" s="847"/>
      <c r="AC173" s="847"/>
      <c r="AD173" s="847"/>
      <c r="AE173" s="847"/>
      <c r="AF173" s="847"/>
      <c r="AG173" s="847"/>
      <c r="AH173" s="847"/>
      <c r="AI173" s="847"/>
      <c r="AJ173" s="847"/>
      <c r="AK173" s="847"/>
      <c r="AL173" s="847"/>
      <c r="AM173" s="847"/>
      <c r="AN173" s="847"/>
      <c r="AO173" s="847"/>
      <c r="AP173" s="847"/>
      <c r="AQ173" s="847"/>
      <c r="AR173" s="847"/>
      <c r="AS173" s="847"/>
      <c r="AT173" s="847"/>
      <c r="AU173" s="847"/>
      <c r="AV173" s="847"/>
      <c r="AW173" s="847"/>
      <c r="AX173" s="847"/>
      <c r="AY173" s="847"/>
    </row>
    <row r="174" spans="2:51" ht="32.1" customHeight="1" thickBot="1">
      <c r="B174" s="881" t="s">
        <v>570</v>
      </c>
      <c r="C174" s="882"/>
      <c r="D174" s="882"/>
      <c r="E174" s="882"/>
      <c r="F174" s="882"/>
      <c r="G174" s="882"/>
      <c r="H174" s="882"/>
      <c r="I174" s="882"/>
      <c r="J174" s="882"/>
      <c r="K174" s="882"/>
      <c r="L174" s="882"/>
      <c r="M174" s="882"/>
      <c r="N174" s="882"/>
      <c r="O174" s="882"/>
      <c r="P174" s="882"/>
      <c r="Q174" s="882"/>
      <c r="R174" s="882"/>
      <c r="S174" s="882"/>
      <c r="T174" s="882"/>
      <c r="U174" s="882"/>
      <c r="V174" s="882"/>
      <c r="W174" s="882"/>
      <c r="X174" s="882"/>
      <c r="Y174" s="882"/>
      <c r="Z174" s="882"/>
      <c r="AA174" s="882"/>
      <c r="AB174" s="882"/>
      <c r="AC174" s="882"/>
      <c r="AD174" s="882"/>
      <c r="AE174" s="882"/>
      <c r="AF174" s="882"/>
      <c r="AG174" s="882"/>
      <c r="AH174" s="882"/>
      <c r="AI174" s="882"/>
      <c r="AJ174" s="882"/>
      <c r="AK174" s="882"/>
      <c r="AL174" s="882"/>
      <c r="AM174" s="882"/>
      <c r="AN174" s="882"/>
      <c r="AO174" s="882"/>
      <c r="AP174" s="882"/>
      <c r="AQ174" s="882"/>
      <c r="AR174" s="882"/>
      <c r="AS174" s="882"/>
      <c r="AT174" s="882"/>
      <c r="AU174" s="882"/>
      <c r="AV174" s="882"/>
      <c r="AW174" s="882"/>
      <c r="AX174" s="882"/>
      <c r="AY174" s="882"/>
    </row>
    <row r="175" spans="2:51" ht="24" customHeight="1" thickBot="1">
      <c r="B175" s="358" t="s">
        <v>571</v>
      </c>
      <c r="C175" s="359"/>
      <c r="D175" s="359"/>
      <c r="E175" s="359"/>
      <c r="F175" s="359"/>
      <c r="G175" s="359"/>
      <c r="H175" s="359"/>
      <c r="I175" s="359"/>
      <c r="J175" s="359"/>
      <c r="K175" s="883"/>
      <c r="L175" s="359"/>
      <c r="M175" s="359"/>
      <c r="N175" s="359"/>
      <c r="O175" s="359"/>
      <c r="P175" s="359"/>
      <c r="Q175" s="359"/>
      <c r="R175" s="359"/>
      <c r="S175" s="359"/>
      <c r="T175" s="359"/>
      <c r="U175" s="359"/>
      <c r="V175" s="359"/>
      <c r="W175" s="359"/>
      <c r="X175" s="359"/>
      <c r="Y175" s="359"/>
      <c r="Z175" s="359"/>
      <c r="AA175" s="359"/>
      <c r="AB175" s="359"/>
      <c r="AC175" s="359"/>
      <c r="AD175" s="359"/>
      <c r="AE175" s="359"/>
      <c r="AF175" s="359"/>
      <c r="AG175" s="359"/>
      <c r="AH175" s="359"/>
      <c r="AI175" s="359"/>
      <c r="AJ175" s="359"/>
      <c r="AK175" s="359"/>
      <c r="AL175" s="359"/>
      <c r="AM175" s="359"/>
      <c r="AN175" s="359"/>
      <c r="AO175" s="359"/>
      <c r="AP175" s="359"/>
      <c r="AQ175" s="359"/>
      <c r="AR175" s="359"/>
      <c r="AS175" s="359"/>
      <c r="AT175" s="359"/>
      <c r="AU175" s="359"/>
      <c r="AV175" s="359"/>
      <c r="AW175" s="359"/>
      <c r="AX175" s="359"/>
      <c r="AY175" s="360"/>
    </row>
    <row r="176" spans="2:51" ht="31.5" customHeight="1">
      <c r="B176" s="361" t="s">
        <v>572</v>
      </c>
      <c r="C176" s="362"/>
      <c r="D176" s="362"/>
      <c r="E176" s="362"/>
      <c r="F176" s="362"/>
      <c r="G176" s="362"/>
      <c r="H176" s="362"/>
      <c r="I176" s="362"/>
      <c r="J176" s="362"/>
      <c r="K176" s="514"/>
      <c r="L176" s="514"/>
      <c r="M176" s="514"/>
      <c r="N176" s="514"/>
      <c r="O176" s="514"/>
      <c r="P176" s="514"/>
      <c r="Q176" s="514"/>
      <c r="R176" s="514"/>
      <c r="S176" s="514"/>
      <c r="T176" s="514"/>
      <c r="U176" s="514"/>
      <c r="V176" s="514"/>
      <c r="W176" s="514"/>
      <c r="X176" s="514"/>
      <c r="Y176" s="514"/>
      <c r="Z176" s="514"/>
      <c r="AA176" s="514"/>
      <c r="AB176" s="514"/>
      <c r="AC176" s="514"/>
      <c r="AD176" s="514"/>
      <c r="AE176" s="514"/>
      <c r="AF176" s="514"/>
      <c r="AG176" s="514"/>
      <c r="AH176" s="514"/>
      <c r="AI176" s="514"/>
      <c r="AJ176" s="514"/>
      <c r="AK176" s="514"/>
      <c r="AL176" s="514"/>
      <c r="AM176" s="514"/>
      <c r="AN176" s="884"/>
      <c r="AO176" s="884"/>
      <c r="AP176" s="884"/>
      <c r="AQ176" s="884"/>
      <c r="AR176" s="884"/>
      <c r="AS176" s="884"/>
      <c r="AT176" s="884"/>
      <c r="AU176" s="884"/>
      <c r="AV176" s="884"/>
      <c r="AW176" s="884"/>
      <c r="AX176" s="884"/>
      <c r="AY176" s="885"/>
    </row>
    <row r="177" spans="2:51" ht="31.5" customHeight="1">
      <c r="B177" s="363" t="s">
        <v>573</v>
      </c>
      <c r="C177" s="364"/>
      <c r="D177" s="364"/>
      <c r="E177" s="364"/>
      <c r="F177" s="364"/>
      <c r="G177" s="364"/>
      <c r="H177" s="364"/>
      <c r="I177" s="364"/>
      <c r="J177" s="364"/>
      <c r="K177" s="520"/>
      <c r="L177" s="520"/>
      <c r="M177" s="520"/>
      <c r="N177" s="520"/>
      <c r="O177" s="520"/>
      <c r="P177" s="520"/>
      <c r="Q177" s="520"/>
      <c r="R177" s="520"/>
      <c r="S177" s="520"/>
      <c r="T177" s="520"/>
      <c r="U177" s="520"/>
      <c r="V177" s="520"/>
      <c r="W177" s="520"/>
      <c r="X177" s="520"/>
      <c r="Y177" s="520"/>
      <c r="Z177" s="520"/>
      <c r="AA177" s="520"/>
      <c r="AB177" s="520"/>
      <c r="AC177" s="520"/>
      <c r="AD177" s="520"/>
      <c r="AE177" s="520"/>
      <c r="AF177" s="520"/>
      <c r="AG177" s="520"/>
      <c r="AH177" s="520"/>
      <c r="AI177" s="520"/>
      <c r="AJ177" s="520"/>
      <c r="AK177" s="520"/>
      <c r="AL177" s="520"/>
      <c r="AM177" s="520"/>
      <c r="AN177" s="879"/>
      <c r="AO177" s="879"/>
      <c r="AP177" s="879"/>
      <c r="AQ177" s="879"/>
      <c r="AR177" s="879"/>
      <c r="AS177" s="879"/>
      <c r="AT177" s="879"/>
      <c r="AU177" s="879"/>
      <c r="AV177" s="879"/>
      <c r="AW177" s="879"/>
      <c r="AX177" s="879"/>
      <c r="AY177" s="880"/>
    </row>
    <row r="178" spans="2:51" ht="31.5" customHeight="1">
      <c r="B178" s="363" t="s">
        <v>574</v>
      </c>
      <c r="C178" s="364"/>
      <c r="D178" s="364"/>
      <c r="E178" s="364"/>
      <c r="F178" s="364"/>
      <c r="G178" s="364"/>
      <c r="H178" s="364"/>
      <c r="I178" s="364"/>
      <c r="J178" s="364"/>
      <c r="K178" s="520"/>
      <c r="L178" s="520"/>
      <c r="M178" s="520"/>
      <c r="N178" s="520"/>
      <c r="O178" s="520"/>
      <c r="P178" s="520"/>
      <c r="Q178" s="520"/>
      <c r="R178" s="520"/>
      <c r="S178" s="520"/>
      <c r="T178" s="520"/>
      <c r="U178" s="520"/>
      <c r="V178" s="520"/>
      <c r="W178" s="520"/>
      <c r="X178" s="520"/>
      <c r="Y178" s="520"/>
      <c r="Z178" s="520"/>
      <c r="AA178" s="520"/>
      <c r="AB178" s="520"/>
      <c r="AC178" s="520"/>
      <c r="AD178" s="520"/>
      <c r="AE178" s="520"/>
      <c r="AF178" s="520"/>
      <c r="AG178" s="520"/>
      <c r="AH178" s="520"/>
      <c r="AI178" s="520"/>
      <c r="AJ178" s="520"/>
      <c r="AK178" s="520"/>
      <c r="AL178" s="520"/>
      <c r="AM178" s="520"/>
      <c r="AN178" s="879"/>
      <c r="AO178" s="879"/>
      <c r="AP178" s="879"/>
      <c r="AQ178" s="879"/>
      <c r="AR178" s="879"/>
      <c r="AS178" s="879"/>
      <c r="AT178" s="879"/>
      <c r="AU178" s="879"/>
      <c r="AV178" s="879"/>
      <c r="AW178" s="879"/>
      <c r="AX178" s="879"/>
      <c r="AY178" s="880"/>
    </row>
    <row r="179" spans="2:51" ht="31.5" customHeight="1">
      <c r="B179" s="363" t="s">
        <v>575</v>
      </c>
      <c r="C179" s="364"/>
      <c r="D179" s="364"/>
      <c r="E179" s="364"/>
      <c r="F179" s="364"/>
      <c r="G179" s="364"/>
      <c r="H179" s="364"/>
      <c r="I179" s="364"/>
      <c r="J179" s="364"/>
      <c r="K179" s="520"/>
      <c r="L179" s="520"/>
      <c r="M179" s="520"/>
      <c r="N179" s="520"/>
      <c r="O179" s="520"/>
      <c r="P179" s="520"/>
      <c r="Q179" s="520"/>
      <c r="R179" s="520"/>
      <c r="S179" s="520"/>
      <c r="T179" s="520"/>
      <c r="U179" s="520"/>
      <c r="V179" s="520"/>
      <c r="W179" s="520"/>
      <c r="X179" s="520"/>
      <c r="Y179" s="520"/>
      <c r="Z179" s="520"/>
      <c r="AA179" s="520"/>
      <c r="AB179" s="520"/>
      <c r="AC179" s="520"/>
      <c r="AD179" s="520"/>
      <c r="AE179" s="520"/>
      <c r="AF179" s="520"/>
      <c r="AG179" s="520"/>
      <c r="AH179" s="520"/>
      <c r="AI179" s="520"/>
      <c r="AJ179" s="520"/>
      <c r="AK179" s="520"/>
      <c r="AL179" s="520"/>
      <c r="AM179" s="520"/>
      <c r="AN179" s="505" t="s">
        <v>459</v>
      </c>
      <c r="AO179" s="506"/>
      <c r="AP179" s="506"/>
      <c r="AQ179" s="506"/>
      <c r="AR179" s="506"/>
      <c r="AS179" s="506"/>
      <c r="AT179" s="506"/>
      <c r="AU179" s="506"/>
      <c r="AV179" s="506"/>
      <c r="AW179" s="506"/>
      <c r="AX179" s="506"/>
      <c r="AY179" s="507"/>
    </row>
    <row r="180" spans="2:51" ht="31.5" customHeight="1">
      <c r="B180" s="890" t="s">
        <v>576</v>
      </c>
      <c r="C180" s="891"/>
      <c r="D180" s="891"/>
      <c r="E180" s="891"/>
      <c r="F180" s="891"/>
      <c r="G180" s="891"/>
      <c r="H180" s="891"/>
      <c r="I180" s="891"/>
      <c r="J180" s="891"/>
      <c r="K180" s="520"/>
      <c r="L180" s="520"/>
      <c r="M180" s="520"/>
      <c r="N180" s="520"/>
      <c r="O180" s="520"/>
      <c r="P180" s="520"/>
      <c r="Q180" s="520"/>
      <c r="R180" s="520"/>
      <c r="S180" s="520"/>
      <c r="T180" s="520"/>
      <c r="U180" s="520"/>
      <c r="V180" s="520"/>
      <c r="W180" s="520"/>
      <c r="X180" s="520"/>
      <c r="Y180" s="520"/>
      <c r="Z180" s="520"/>
      <c r="AA180" s="520"/>
      <c r="AB180" s="520"/>
      <c r="AC180" s="520"/>
      <c r="AD180" s="520"/>
      <c r="AE180" s="520"/>
      <c r="AF180" s="520"/>
      <c r="AG180" s="520"/>
      <c r="AH180" s="520"/>
      <c r="AI180" s="520"/>
      <c r="AJ180" s="520"/>
      <c r="AK180" s="520"/>
      <c r="AL180" s="520"/>
      <c r="AM180" s="520"/>
      <c r="AN180" s="892" t="s">
        <v>577</v>
      </c>
      <c r="AO180" s="893"/>
      <c r="AP180" s="893"/>
      <c r="AQ180" s="893"/>
      <c r="AR180" s="893"/>
      <c r="AS180" s="893"/>
      <c r="AT180" s="893"/>
      <c r="AU180" s="893"/>
      <c r="AV180" s="893"/>
      <c r="AW180" s="893"/>
      <c r="AX180" s="893"/>
      <c r="AY180" s="894"/>
    </row>
    <row r="181" spans="2:51" ht="31.5" customHeight="1">
      <c r="B181" s="363" t="s">
        <v>578</v>
      </c>
      <c r="C181" s="364"/>
      <c r="D181" s="364"/>
      <c r="E181" s="364"/>
      <c r="F181" s="364"/>
      <c r="G181" s="364"/>
      <c r="H181" s="364"/>
      <c r="I181" s="364"/>
      <c r="J181" s="364"/>
      <c r="K181" s="520"/>
      <c r="L181" s="520"/>
      <c r="M181" s="520"/>
      <c r="N181" s="520"/>
      <c r="O181" s="520"/>
      <c r="P181" s="520"/>
      <c r="Q181" s="520"/>
      <c r="R181" s="520"/>
      <c r="S181" s="520"/>
      <c r="T181" s="520"/>
      <c r="U181" s="520"/>
      <c r="V181" s="520"/>
      <c r="W181" s="520"/>
      <c r="X181" s="520"/>
      <c r="Y181" s="520"/>
      <c r="Z181" s="520"/>
      <c r="AA181" s="520"/>
      <c r="AB181" s="520"/>
      <c r="AC181" s="520"/>
      <c r="AD181" s="520"/>
      <c r="AE181" s="520"/>
      <c r="AF181" s="520"/>
      <c r="AG181" s="520"/>
      <c r="AH181" s="520"/>
      <c r="AI181" s="520"/>
      <c r="AJ181" s="520"/>
      <c r="AK181" s="520"/>
      <c r="AL181" s="520"/>
      <c r="AM181" s="520"/>
      <c r="AN181" s="895" t="s">
        <v>579</v>
      </c>
      <c r="AO181" s="895"/>
      <c r="AP181" s="895"/>
      <c r="AQ181" s="895"/>
      <c r="AR181" s="895"/>
      <c r="AS181" s="895"/>
      <c r="AT181" s="895"/>
      <c r="AU181" s="895"/>
      <c r="AV181" s="895"/>
      <c r="AW181" s="895"/>
      <c r="AX181" s="895"/>
      <c r="AY181" s="896"/>
    </row>
    <row r="182" spans="2:51" ht="31.5" customHeight="1">
      <c r="B182" s="363" t="s">
        <v>580</v>
      </c>
      <c r="C182" s="364"/>
      <c r="D182" s="364"/>
      <c r="E182" s="364"/>
      <c r="F182" s="364"/>
      <c r="G182" s="364"/>
      <c r="H182" s="364"/>
      <c r="I182" s="364"/>
      <c r="J182" s="364"/>
      <c r="K182" s="899"/>
      <c r="L182" s="900"/>
      <c r="M182" s="900"/>
      <c r="N182" s="900"/>
      <c r="O182" s="900"/>
      <c r="P182" s="900"/>
      <c r="Q182" s="900"/>
      <c r="R182" s="900"/>
      <c r="S182" s="901"/>
      <c r="T182" s="899"/>
      <c r="U182" s="900"/>
      <c r="V182" s="900"/>
      <c r="W182" s="900"/>
      <c r="X182" s="900"/>
      <c r="Y182" s="900"/>
      <c r="Z182" s="900"/>
      <c r="AA182" s="900"/>
      <c r="AB182" s="900"/>
      <c r="AC182" s="901"/>
      <c r="AD182" s="899"/>
      <c r="AE182" s="900"/>
      <c r="AF182" s="900"/>
      <c r="AG182" s="900"/>
      <c r="AH182" s="900"/>
      <c r="AI182" s="900"/>
      <c r="AJ182" s="900"/>
      <c r="AK182" s="900"/>
      <c r="AL182" s="900"/>
      <c r="AM182" s="901"/>
      <c r="AN182" s="895" t="s">
        <v>581</v>
      </c>
      <c r="AO182" s="895"/>
      <c r="AP182" s="895"/>
      <c r="AQ182" s="895"/>
      <c r="AR182" s="895"/>
      <c r="AS182" s="895"/>
      <c r="AT182" s="895"/>
      <c r="AU182" s="895"/>
      <c r="AV182" s="895"/>
      <c r="AW182" s="895"/>
      <c r="AX182" s="895"/>
      <c r="AY182" s="896"/>
    </row>
    <row r="183" spans="2:51" ht="31.5" customHeight="1" thickBot="1">
      <c r="B183" s="344" t="s">
        <v>582</v>
      </c>
      <c r="C183" s="345"/>
      <c r="D183" s="345"/>
      <c r="E183" s="345"/>
      <c r="F183" s="345"/>
      <c r="G183" s="345"/>
      <c r="H183" s="345"/>
      <c r="I183" s="345"/>
      <c r="J183" s="345"/>
      <c r="K183" s="556"/>
      <c r="L183" s="556"/>
      <c r="M183" s="556"/>
      <c r="N183" s="556"/>
      <c r="O183" s="556"/>
      <c r="P183" s="556"/>
      <c r="Q183" s="556"/>
      <c r="R183" s="556"/>
      <c r="S183" s="556"/>
      <c r="T183" s="556"/>
      <c r="U183" s="556"/>
      <c r="V183" s="556"/>
      <c r="W183" s="556"/>
      <c r="X183" s="556"/>
      <c r="Y183" s="556"/>
      <c r="Z183" s="556"/>
      <c r="AA183" s="556"/>
      <c r="AB183" s="556"/>
      <c r="AC183" s="556"/>
      <c r="AD183" s="556"/>
      <c r="AE183" s="556"/>
      <c r="AF183" s="556"/>
      <c r="AG183" s="556"/>
      <c r="AH183" s="556"/>
      <c r="AI183" s="556"/>
      <c r="AJ183" s="556"/>
      <c r="AK183" s="556"/>
      <c r="AL183" s="556"/>
      <c r="AM183" s="556"/>
      <c r="AN183" s="897" t="s">
        <v>583</v>
      </c>
      <c r="AO183" s="897"/>
      <c r="AP183" s="897"/>
      <c r="AQ183" s="897"/>
      <c r="AR183" s="897"/>
      <c r="AS183" s="897"/>
      <c r="AT183" s="897"/>
      <c r="AU183" s="897"/>
      <c r="AV183" s="897"/>
      <c r="AW183" s="897"/>
      <c r="AX183" s="897"/>
      <c r="AY183" s="898"/>
    </row>
    <row r="184" spans="2:51" ht="18.600000000000001" thickBot="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row>
    <row r="185" spans="2:51" ht="24" customHeight="1" thickBot="1">
      <c r="B185" s="358" t="s">
        <v>584</v>
      </c>
      <c r="C185" s="359"/>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c r="AA185" s="359"/>
      <c r="AB185" s="359"/>
      <c r="AC185" s="359"/>
      <c r="AD185" s="359"/>
      <c r="AE185" s="359"/>
      <c r="AF185" s="359"/>
      <c r="AG185" s="359"/>
      <c r="AH185" s="359"/>
      <c r="AI185" s="359"/>
      <c r="AJ185" s="359"/>
      <c r="AK185" s="359"/>
      <c r="AL185" s="359"/>
      <c r="AM185" s="359"/>
      <c r="AN185" s="359"/>
      <c r="AO185" s="359"/>
      <c r="AP185" s="359"/>
      <c r="AQ185" s="359"/>
      <c r="AR185" s="359"/>
      <c r="AS185" s="359"/>
      <c r="AT185" s="359"/>
      <c r="AU185" s="359"/>
      <c r="AV185" s="359"/>
      <c r="AW185" s="359"/>
      <c r="AX185" s="359"/>
      <c r="AY185" s="360"/>
    </row>
    <row r="186" spans="2:51" ht="30.6" customHeight="1">
      <c r="B186" s="361" t="s">
        <v>585</v>
      </c>
      <c r="C186" s="362"/>
      <c r="D186" s="362"/>
      <c r="E186" s="362"/>
      <c r="F186" s="362"/>
      <c r="G186" s="362"/>
      <c r="H186" s="362"/>
      <c r="I186" s="362"/>
      <c r="J186" s="362"/>
      <c r="K186" s="514"/>
      <c r="L186" s="514"/>
      <c r="M186" s="514"/>
      <c r="N186" s="514"/>
      <c r="O186" s="514"/>
      <c r="P186" s="514"/>
      <c r="Q186" s="514"/>
      <c r="R186" s="514"/>
      <c r="S186" s="514"/>
      <c r="T186" s="514"/>
      <c r="U186" s="514"/>
      <c r="V186" s="514"/>
      <c r="W186" s="514"/>
      <c r="X186" s="514"/>
      <c r="Y186" s="514"/>
      <c r="Z186" s="514"/>
      <c r="AA186" s="514"/>
      <c r="AB186" s="514"/>
      <c r="AC186" s="514"/>
      <c r="AD186" s="514"/>
      <c r="AE186" s="514"/>
      <c r="AF186" s="514"/>
      <c r="AG186" s="514"/>
      <c r="AH186" s="514"/>
      <c r="AI186" s="514"/>
      <c r="AJ186" s="514"/>
      <c r="AK186" s="514"/>
      <c r="AL186" s="514"/>
      <c r="AM186" s="514"/>
      <c r="AN186" s="886" t="s">
        <v>586</v>
      </c>
      <c r="AO186" s="886"/>
      <c r="AP186" s="886"/>
      <c r="AQ186" s="886"/>
      <c r="AR186" s="886"/>
      <c r="AS186" s="886"/>
      <c r="AT186" s="886"/>
      <c r="AU186" s="886"/>
      <c r="AV186" s="886"/>
      <c r="AW186" s="886"/>
      <c r="AX186" s="886"/>
      <c r="AY186" s="887"/>
    </row>
    <row r="187" spans="2:51" ht="30.6" customHeight="1">
      <c r="B187" s="363" t="s">
        <v>587</v>
      </c>
      <c r="C187" s="364"/>
      <c r="D187" s="364"/>
      <c r="E187" s="364"/>
      <c r="F187" s="364"/>
      <c r="G187" s="364"/>
      <c r="H187" s="364"/>
      <c r="I187" s="364"/>
      <c r="J187" s="364"/>
      <c r="K187" s="520"/>
      <c r="L187" s="520"/>
      <c r="M187" s="520"/>
      <c r="N187" s="520"/>
      <c r="O187" s="520"/>
      <c r="P187" s="520"/>
      <c r="Q187" s="520"/>
      <c r="R187" s="520"/>
      <c r="S187" s="520"/>
      <c r="T187" s="520"/>
      <c r="U187" s="520"/>
      <c r="V187" s="520"/>
      <c r="W187" s="520"/>
      <c r="X187" s="520"/>
      <c r="Y187" s="520"/>
      <c r="Z187" s="520"/>
      <c r="AA187" s="520"/>
      <c r="AB187" s="520"/>
      <c r="AC187" s="520"/>
      <c r="AD187" s="520"/>
      <c r="AE187" s="520"/>
      <c r="AF187" s="520"/>
      <c r="AG187" s="520"/>
      <c r="AH187" s="520"/>
      <c r="AI187" s="520"/>
      <c r="AJ187" s="520"/>
      <c r="AK187" s="520"/>
      <c r="AL187" s="520"/>
      <c r="AM187" s="520"/>
      <c r="AN187" s="888" t="s">
        <v>588</v>
      </c>
      <c r="AO187" s="888"/>
      <c r="AP187" s="888"/>
      <c r="AQ187" s="888"/>
      <c r="AR187" s="888"/>
      <c r="AS187" s="888"/>
      <c r="AT187" s="888"/>
      <c r="AU187" s="888"/>
      <c r="AV187" s="888"/>
      <c r="AW187" s="888"/>
      <c r="AX187" s="888"/>
      <c r="AY187" s="889"/>
    </row>
    <row r="188" spans="2:51" ht="30.6" customHeight="1">
      <c r="B188" s="363" t="s">
        <v>573</v>
      </c>
      <c r="C188" s="364"/>
      <c r="D188" s="364"/>
      <c r="E188" s="364"/>
      <c r="F188" s="364"/>
      <c r="G188" s="364"/>
      <c r="H188" s="364"/>
      <c r="I188" s="364"/>
      <c r="J188" s="364"/>
      <c r="K188" s="520"/>
      <c r="L188" s="520"/>
      <c r="M188" s="520"/>
      <c r="N188" s="520"/>
      <c r="O188" s="520"/>
      <c r="P188" s="520"/>
      <c r="Q188" s="520"/>
      <c r="R188" s="520"/>
      <c r="S188" s="520"/>
      <c r="T188" s="520"/>
      <c r="U188" s="520"/>
      <c r="V188" s="520"/>
      <c r="W188" s="520"/>
      <c r="X188" s="520"/>
      <c r="Y188" s="520"/>
      <c r="Z188" s="520"/>
      <c r="AA188" s="520"/>
      <c r="AB188" s="520"/>
      <c r="AC188" s="520"/>
      <c r="AD188" s="520"/>
      <c r="AE188" s="520"/>
      <c r="AF188" s="520"/>
      <c r="AG188" s="520"/>
      <c r="AH188" s="520"/>
      <c r="AI188" s="520"/>
      <c r="AJ188" s="520"/>
      <c r="AK188" s="520"/>
      <c r="AL188" s="520"/>
      <c r="AM188" s="520"/>
      <c r="AN188" s="888" t="s">
        <v>589</v>
      </c>
      <c r="AO188" s="888"/>
      <c r="AP188" s="888"/>
      <c r="AQ188" s="888"/>
      <c r="AR188" s="888"/>
      <c r="AS188" s="888"/>
      <c r="AT188" s="888"/>
      <c r="AU188" s="888"/>
      <c r="AV188" s="888"/>
      <c r="AW188" s="888"/>
      <c r="AX188" s="888"/>
      <c r="AY188" s="889"/>
    </row>
    <row r="189" spans="2:51" ht="30.6" customHeight="1">
      <c r="B189" s="363" t="s">
        <v>590</v>
      </c>
      <c r="C189" s="364"/>
      <c r="D189" s="364"/>
      <c r="E189" s="364"/>
      <c r="F189" s="364"/>
      <c r="G189" s="364"/>
      <c r="H189" s="364"/>
      <c r="I189" s="364"/>
      <c r="J189" s="364"/>
      <c r="K189" s="520"/>
      <c r="L189" s="520"/>
      <c r="M189" s="520"/>
      <c r="N189" s="520"/>
      <c r="O189" s="520"/>
      <c r="P189" s="520"/>
      <c r="Q189" s="520"/>
      <c r="R189" s="520"/>
      <c r="S189" s="520"/>
      <c r="T189" s="520"/>
      <c r="U189" s="520"/>
      <c r="V189" s="520"/>
      <c r="W189" s="520"/>
      <c r="X189" s="520"/>
      <c r="Y189" s="520"/>
      <c r="Z189" s="520"/>
      <c r="AA189" s="520"/>
      <c r="AB189" s="520"/>
      <c r="AC189" s="520"/>
      <c r="AD189" s="520"/>
      <c r="AE189" s="520"/>
      <c r="AF189" s="520"/>
      <c r="AG189" s="520"/>
      <c r="AH189" s="520"/>
      <c r="AI189" s="520"/>
      <c r="AJ189" s="520"/>
      <c r="AK189" s="520"/>
      <c r="AL189" s="520"/>
      <c r="AM189" s="520"/>
      <c r="AN189" s="895" t="s">
        <v>591</v>
      </c>
      <c r="AO189" s="895"/>
      <c r="AP189" s="895"/>
      <c r="AQ189" s="895"/>
      <c r="AR189" s="895"/>
      <c r="AS189" s="895"/>
      <c r="AT189" s="895"/>
      <c r="AU189" s="895"/>
      <c r="AV189" s="895"/>
      <c r="AW189" s="895"/>
      <c r="AX189" s="895"/>
      <c r="AY189" s="896"/>
    </row>
    <row r="190" spans="2:51" ht="30.6" customHeight="1">
      <c r="B190" s="363" t="s">
        <v>592</v>
      </c>
      <c r="C190" s="364"/>
      <c r="D190" s="364"/>
      <c r="E190" s="364"/>
      <c r="F190" s="364"/>
      <c r="G190" s="364"/>
      <c r="H190" s="364"/>
      <c r="I190" s="364"/>
      <c r="J190" s="364"/>
      <c r="K190" s="520"/>
      <c r="L190" s="520"/>
      <c r="M190" s="520"/>
      <c r="N190" s="520"/>
      <c r="O190" s="520"/>
      <c r="P190" s="520"/>
      <c r="Q190" s="520"/>
      <c r="R190" s="520"/>
      <c r="S190" s="520"/>
      <c r="T190" s="520"/>
      <c r="U190" s="520"/>
      <c r="V190" s="520"/>
      <c r="W190" s="520"/>
      <c r="X190" s="520"/>
      <c r="Y190" s="520"/>
      <c r="Z190" s="520"/>
      <c r="AA190" s="520"/>
      <c r="AB190" s="520"/>
      <c r="AC190" s="520"/>
      <c r="AD190" s="520"/>
      <c r="AE190" s="520"/>
      <c r="AF190" s="520"/>
      <c r="AG190" s="520"/>
      <c r="AH190" s="520"/>
      <c r="AI190" s="520"/>
      <c r="AJ190" s="520"/>
      <c r="AK190" s="520"/>
      <c r="AL190" s="520"/>
      <c r="AM190" s="520"/>
      <c r="AN190" s="895" t="s">
        <v>593</v>
      </c>
      <c r="AO190" s="895"/>
      <c r="AP190" s="895"/>
      <c r="AQ190" s="895"/>
      <c r="AR190" s="895"/>
      <c r="AS190" s="895"/>
      <c r="AT190" s="895"/>
      <c r="AU190" s="895"/>
      <c r="AV190" s="895"/>
      <c r="AW190" s="895"/>
      <c r="AX190" s="895"/>
      <c r="AY190" s="896"/>
    </row>
    <row r="191" spans="2:51" ht="30.6" customHeight="1">
      <c r="B191" s="363" t="s">
        <v>575</v>
      </c>
      <c r="C191" s="364"/>
      <c r="D191" s="364"/>
      <c r="E191" s="364"/>
      <c r="F191" s="364"/>
      <c r="G191" s="364"/>
      <c r="H191" s="364"/>
      <c r="I191" s="364"/>
      <c r="J191" s="364"/>
      <c r="K191" s="520"/>
      <c r="L191" s="520"/>
      <c r="M191" s="520"/>
      <c r="N191" s="520"/>
      <c r="O191" s="520"/>
      <c r="P191" s="520"/>
      <c r="Q191" s="520"/>
      <c r="R191" s="520"/>
      <c r="S191" s="520"/>
      <c r="T191" s="520"/>
      <c r="U191" s="520"/>
      <c r="V191" s="520"/>
      <c r="W191" s="520"/>
      <c r="X191" s="520"/>
      <c r="Y191" s="520"/>
      <c r="Z191" s="520"/>
      <c r="AA191" s="520"/>
      <c r="AB191" s="520"/>
      <c r="AC191" s="520"/>
      <c r="AD191" s="520"/>
      <c r="AE191" s="520"/>
      <c r="AF191" s="520"/>
      <c r="AG191" s="520"/>
      <c r="AH191" s="520"/>
      <c r="AI191" s="520"/>
      <c r="AJ191" s="520"/>
      <c r="AK191" s="520"/>
      <c r="AL191" s="520"/>
      <c r="AM191" s="520"/>
      <c r="AN191" s="505" t="s">
        <v>459</v>
      </c>
      <c r="AO191" s="506"/>
      <c r="AP191" s="506"/>
      <c r="AQ191" s="506"/>
      <c r="AR191" s="506"/>
      <c r="AS191" s="506"/>
      <c r="AT191" s="506"/>
      <c r="AU191" s="506"/>
      <c r="AV191" s="506"/>
      <c r="AW191" s="506"/>
      <c r="AX191" s="506"/>
      <c r="AY191" s="507"/>
    </row>
    <row r="192" spans="2:51" ht="30.6" customHeight="1">
      <c r="B192" s="363" t="s">
        <v>594</v>
      </c>
      <c r="C192" s="364"/>
      <c r="D192" s="364"/>
      <c r="E192" s="364"/>
      <c r="F192" s="364"/>
      <c r="G192" s="364"/>
      <c r="H192" s="364"/>
      <c r="I192" s="364"/>
      <c r="J192" s="364"/>
      <c r="K192" s="520"/>
      <c r="L192" s="520"/>
      <c r="M192" s="520"/>
      <c r="N192" s="520"/>
      <c r="O192" s="520"/>
      <c r="P192" s="520"/>
      <c r="Q192" s="520"/>
      <c r="R192" s="520"/>
      <c r="S192" s="520"/>
      <c r="T192" s="520"/>
      <c r="U192" s="520"/>
      <c r="V192" s="520"/>
      <c r="W192" s="520"/>
      <c r="X192" s="520"/>
      <c r="Y192" s="520"/>
      <c r="Z192" s="520"/>
      <c r="AA192" s="520"/>
      <c r="AB192" s="520"/>
      <c r="AC192" s="520"/>
      <c r="AD192" s="520"/>
      <c r="AE192" s="520"/>
      <c r="AF192" s="520"/>
      <c r="AG192" s="520"/>
      <c r="AH192" s="520"/>
      <c r="AI192" s="520"/>
      <c r="AJ192" s="520"/>
      <c r="AK192" s="520"/>
      <c r="AL192" s="520"/>
      <c r="AM192" s="520"/>
      <c r="AN192" s="505" t="s">
        <v>459</v>
      </c>
      <c r="AO192" s="506"/>
      <c r="AP192" s="506"/>
      <c r="AQ192" s="506"/>
      <c r="AR192" s="506"/>
      <c r="AS192" s="506"/>
      <c r="AT192" s="506"/>
      <c r="AU192" s="506"/>
      <c r="AV192" s="506"/>
      <c r="AW192" s="506"/>
      <c r="AX192" s="506"/>
      <c r="AY192" s="507"/>
    </row>
    <row r="193" spans="2:51" ht="30.6" customHeight="1">
      <c r="B193" s="890" t="s">
        <v>576</v>
      </c>
      <c r="C193" s="891"/>
      <c r="D193" s="891"/>
      <c r="E193" s="891"/>
      <c r="F193" s="891"/>
      <c r="G193" s="891"/>
      <c r="H193" s="891"/>
      <c r="I193" s="891"/>
      <c r="J193" s="891"/>
      <c r="K193" s="905"/>
      <c r="L193" s="905"/>
      <c r="M193" s="905"/>
      <c r="N193" s="905"/>
      <c r="O193" s="905"/>
      <c r="P193" s="905"/>
      <c r="Q193" s="905"/>
      <c r="R193" s="905"/>
      <c r="S193" s="905"/>
      <c r="T193" s="905"/>
      <c r="U193" s="905"/>
      <c r="V193" s="905"/>
      <c r="W193" s="905"/>
      <c r="X193" s="905"/>
      <c r="Y193" s="905"/>
      <c r="Z193" s="905"/>
      <c r="AA193" s="905"/>
      <c r="AB193" s="905"/>
      <c r="AC193" s="905"/>
      <c r="AD193" s="905"/>
      <c r="AE193" s="905"/>
      <c r="AF193" s="905"/>
      <c r="AG193" s="905"/>
      <c r="AH193" s="905"/>
      <c r="AI193" s="905"/>
      <c r="AJ193" s="905"/>
      <c r="AK193" s="905"/>
      <c r="AL193" s="905"/>
      <c r="AM193" s="905"/>
      <c r="AN193" s="906" t="s">
        <v>490</v>
      </c>
      <c r="AO193" s="907"/>
      <c r="AP193" s="907"/>
      <c r="AQ193" s="907"/>
      <c r="AR193" s="907"/>
      <c r="AS193" s="907"/>
      <c r="AT193" s="907"/>
      <c r="AU193" s="907"/>
      <c r="AV193" s="907"/>
      <c r="AW193" s="907"/>
      <c r="AX193" s="907"/>
      <c r="AY193" s="908"/>
    </row>
    <row r="194" spans="2:51" ht="30.6" customHeight="1" thickBot="1">
      <c r="B194" s="344" t="s">
        <v>578</v>
      </c>
      <c r="C194" s="345"/>
      <c r="D194" s="345"/>
      <c r="E194" s="345"/>
      <c r="F194" s="345"/>
      <c r="G194" s="345"/>
      <c r="H194" s="345"/>
      <c r="I194" s="345"/>
      <c r="J194" s="345"/>
      <c r="K194" s="556"/>
      <c r="L194" s="556"/>
      <c r="M194" s="556"/>
      <c r="N194" s="556"/>
      <c r="O194" s="556"/>
      <c r="P194" s="556"/>
      <c r="Q194" s="556"/>
      <c r="R194" s="556"/>
      <c r="S194" s="556"/>
      <c r="T194" s="556"/>
      <c r="U194" s="556"/>
      <c r="V194" s="556"/>
      <c r="W194" s="556"/>
      <c r="X194" s="556"/>
      <c r="Y194" s="556"/>
      <c r="Z194" s="556"/>
      <c r="AA194" s="556"/>
      <c r="AB194" s="556"/>
      <c r="AC194" s="556"/>
      <c r="AD194" s="556"/>
      <c r="AE194" s="556"/>
      <c r="AF194" s="556"/>
      <c r="AG194" s="556"/>
      <c r="AH194" s="556"/>
      <c r="AI194" s="556"/>
      <c r="AJ194" s="556"/>
      <c r="AK194" s="556"/>
      <c r="AL194" s="556"/>
      <c r="AM194" s="556"/>
      <c r="AN194" s="902" t="s">
        <v>492</v>
      </c>
      <c r="AO194" s="903"/>
      <c r="AP194" s="903"/>
      <c r="AQ194" s="903"/>
      <c r="AR194" s="903"/>
      <c r="AS194" s="903"/>
      <c r="AT194" s="903"/>
      <c r="AU194" s="903"/>
      <c r="AV194" s="903"/>
      <c r="AW194" s="903"/>
      <c r="AX194" s="903"/>
      <c r="AY194" s="904"/>
    </row>
    <row r="195" spans="2:51" ht="18.600000000000001" customHeight="1" thickBot="1"/>
    <row r="196" spans="2:51" ht="24" customHeight="1" thickBot="1">
      <c r="B196" s="358" t="s">
        <v>595</v>
      </c>
      <c r="C196" s="359"/>
      <c r="D196" s="359"/>
      <c r="E196" s="359"/>
      <c r="F196" s="359"/>
      <c r="G196" s="359"/>
      <c r="H196" s="359"/>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c r="AJ196" s="359"/>
      <c r="AK196" s="359"/>
      <c r="AL196" s="359"/>
      <c r="AM196" s="359"/>
      <c r="AN196" s="359"/>
      <c r="AO196" s="359"/>
      <c r="AP196" s="359"/>
      <c r="AQ196" s="359"/>
      <c r="AR196" s="359"/>
      <c r="AS196" s="359"/>
      <c r="AT196" s="359"/>
      <c r="AU196" s="359"/>
      <c r="AV196" s="359"/>
      <c r="AW196" s="359"/>
      <c r="AX196" s="359"/>
      <c r="AY196" s="360"/>
    </row>
    <row r="197" spans="2:51" ht="30.75" customHeight="1">
      <c r="B197" s="361" t="s">
        <v>596</v>
      </c>
      <c r="C197" s="362"/>
      <c r="D197" s="362"/>
      <c r="E197" s="362"/>
      <c r="F197" s="362"/>
      <c r="G197" s="362"/>
      <c r="H197" s="362"/>
      <c r="I197" s="362"/>
      <c r="J197" s="362"/>
      <c r="K197" s="346"/>
      <c r="L197" s="347"/>
      <c r="M197" s="347"/>
      <c r="N197" s="347"/>
      <c r="O197" s="347"/>
      <c r="P197" s="347"/>
      <c r="Q197" s="347"/>
      <c r="R197" s="347"/>
      <c r="S197" s="347"/>
      <c r="T197" s="347"/>
      <c r="U197" s="347"/>
      <c r="V197" s="347"/>
      <c r="W197" s="347"/>
      <c r="X197" s="347"/>
      <c r="Y197" s="347"/>
      <c r="Z197" s="347"/>
      <c r="AA197" s="347"/>
      <c r="AB197" s="347"/>
      <c r="AC197" s="347"/>
      <c r="AD197" s="347"/>
      <c r="AE197" s="347"/>
      <c r="AF197" s="347"/>
      <c r="AG197" s="347"/>
      <c r="AH197" s="347"/>
      <c r="AI197" s="347"/>
      <c r="AJ197" s="347"/>
      <c r="AK197" s="347"/>
      <c r="AL197" s="347"/>
      <c r="AM197" s="347"/>
      <c r="AN197" s="347"/>
      <c r="AO197" s="347"/>
      <c r="AP197" s="347"/>
      <c r="AQ197" s="347"/>
      <c r="AR197" s="347"/>
      <c r="AS197" s="347"/>
      <c r="AT197" s="347"/>
      <c r="AU197" s="347"/>
      <c r="AV197" s="347"/>
      <c r="AW197" s="347"/>
      <c r="AX197" s="347"/>
      <c r="AY197" s="348"/>
    </row>
    <row r="198" spans="2:51" ht="30.75" customHeight="1">
      <c r="B198" s="363" t="s">
        <v>597</v>
      </c>
      <c r="C198" s="364"/>
      <c r="D198" s="364"/>
      <c r="E198" s="364"/>
      <c r="F198" s="364"/>
      <c r="G198" s="364"/>
      <c r="H198" s="364"/>
      <c r="I198" s="364"/>
      <c r="J198" s="364"/>
      <c r="K198" s="349" t="s">
        <v>431</v>
      </c>
      <c r="L198" s="350"/>
      <c r="M198" s="350"/>
      <c r="N198" s="350"/>
      <c r="O198" s="350"/>
      <c r="P198" s="350"/>
      <c r="Q198" s="350"/>
      <c r="R198" s="350"/>
      <c r="S198" s="350"/>
      <c r="T198" s="350"/>
      <c r="U198" s="350"/>
      <c r="V198" s="350"/>
      <c r="W198" s="350"/>
      <c r="X198" s="350"/>
      <c r="Y198" s="350"/>
      <c r="Z198" s="350"/>
      <c r="AA198" s="350"/>
      <c r="AB198" s="350"/>
      <c r="AC198" s="350"/>
      <c r="AD198" s="350"/>
      <c r="AE198" s="350"/>
      <c r="AF198" s="350"/>
      <c r="AG198" s="350"/>
      <c r="AH198" s="350"/>
      <c r="AI198" s="350"/>
      <c r="AJ198" s="350"/>
      <c r="AK198" s="350"/>
      <c r="AL198" s="350"/>
      <c r="AM198" s="350"/>
      <c r="AN198" s="350"/>
      <c r="AO198" s="350"/>
      <c r="AP198" s="350"/>
      <c r="AQ198" s="350"/>
      <c r="AR198" s="350"/>
      <c r="AS198" s="350"/>
      <c r="AT198" s="350"/>
      <c r="AU198" s="350"/>
      <c r="AV198" s="350"/>
      <c r="AW198" s="350"/>
      <c r="AX198" s="350"/>
      <c r="AY198" s="351"/>
    </row>
    <row r="199" spans="2:51" ht="205.65" customHeight="1">
      <c r="B199" s="363" t="s">
        <v>598</v>
      </c>
      <c r="C199" s="364"/>
      <c r="D199" s="364"/>
      <c r="E199" s="364"/>
      <c r="F199" s="364"/>
      <c r="G199" s="364"/>
      <c r="H199" s="364"/>
      <c r="I199" s="364"/>
      <c r="J199" s="364"/>
      <c r="K199" s="352"/>
      <c r="L199" s="353"/>
      <c r="M199" s="353"/>
      <c r="N199" s="353"/>
      <c r="O199" s="353"/>
      <c r="P199" s="353"/>
      <c r="Q199" s="353"/>
      <c r="R199" s="353"/>
      <c r="S199" s="353"/>
      <c r="T199" s="353"/>
      <c r="U199" s="353"/>
      <c r="V199" s="353"/>
      <c r="W199" s="353"/>
      <c r="X199" s="353"/>
      <c r="Y199" s="353"/>
      <c r="Z199" s="353"/>
      <c r="AA199" s="353"/>
      <c r="AB199" s="353"/>
      <c r="AC199" s="353"/>
      <c r="AD199" s="353"/>
      <c r="AE199" s="353"/>
      <c r="AF199" s="353"/>
      <c r="AG199" s="353"/>
      <c r="AH199" s="353"/>
      <c r="AI199" s="353"/>
      <c r="AJ199" s="353"/>
      <c r="AK199" s="353"/>
      <c r="AL199" s="353"/>
      <c r="AM199" s="353"/>
      <c r="AN199" s="353"/>
      <c r="AO199" s="353"/>
      <c r="AP199" s="353"/>
      <c r="AQ199" s="353"/>
      <c r="AR199" s="353"/>
      <c r="AS199" s="353"/>
      <c r="AT199" s="353"/>
      <c r="AU199" s="353"/>
      <c r="AV199" s="353"/>
      <c r="AW199" s="353"/>
      <c r="AX199" s="353"/>
      <c r="AY199" s="354"/>
    </row>
    <row r="200" spans="2:51" ht="205.65" customHeight="1" thickBot="1">
      <c r="B200" s="344" t="s">
        <v>599</v>
      </c>
      <c r="C200" s="345"/>
      <c r="D200" s="345"/>
      <c r="E200" s="345"/>
      <c r="F200" s="345"/>
      <c r="G200" s="345"/>
      <c r="H200" s="345"/>
      <c r="I200" s="345"/>
      <c r="J200" s="345"/>
      <c r="K200" s="355"/>
      <c r="L200" s="356"/>
      <c r="M200" s="356"/>
      <c r="N200" s="356"/>
      <c r="O200" s="356"/>
      <c r="P200" s="356"/>
      <c r="Q200" s="356"/>
      <c r="R200" s="356"/>
      <c r="S200" s="356"/>
      <c r="T200" s="356"/>
      <c r="U200" s="356"/>
      <c r="V200" s="356"/>
      <c r="W200" s="356"/>
      <c r="X200" s="356"/>
      <c r="Y200" s="356"/>
      <c r="Z200" s="356"/>
      <c r="AA200" s="356"/>
      <c r="AB200" s="356"/>
      <c r="AC200" s="356"/>
      <c r="AD200" s="356"/>
      <c r="AE200" s="356"/>
      <c r="AF200" s="356"/>
      <c r="AG200" s="356"/>
      <c r="AH200" s="356"/>
      <c r="AI200" s="356"/>
      <c r="AJ200" s="356"/>
      <c r="AK200" s="356"/>
      <c r="AL200" s="356"/>
      <c r="AM200" s="356"/>
      <c r="AN200" s="356"/>
      <c r="AO200" s="356"/>
      <c r="AP200" s="356"/>
      <c r="AQ200" s="356"/>
      <c r="AR200" s="356"/>
      <c r="AS200" s="356"/>
      <c r="AT200" s="356"/>
      <c r="AU200" s="356"/>
      <c r="AV200" s="356"/>
      <c r="AW200" s="356"/>
      <c r="AX200" s="356"/>
      <c r="AY200" s="357"/>
    </row>
  </sheetData>
  <sheetProtection algorithmName="SHA-512" hashValue="b7qKyto6we4aDAC8J0jJVsvlnSxcpMWWsC20AMGR5PxQlVDNywyQpa0MK7i5WBptnK40dxxEtqMiR6KZB/sClQ==" saltValue="5mAHmHuKW2U4EzOKKg5nlQ==" spinCount="100000" sheet="1" formatRows="0" selectLockedCells="1"/>
  <protectedRanges>
    <protectedRange sqref="E114:L114" name="範囲1_2_1_2_1_1_2_1_1"/>
    <protectedRange sqref="F115:I115" name="範囲1_2_1_1_1_1_2_2_1_1"/>
    <protectedRange sqref="E112:F112 H112:J112 E126:F126 H126:J126" name="範囲1_2_1_1_1_1_1_1_1"/>
    <protectedRange sqref="E148:H148" name="範囲1_2_3_4_1_3"/>
    <protectedRange sqref="E156:J157" name="範囲1_2_1_1_2_1"/>
    <protectedRange sqref="E150:J150 E154:J155" name="範囲1_2_1_1_7_1_3"/>
    <protectedRange sqref="E146:J146 E151:J153" name="範囲1_2_3_1_2_1_6"/>
    <protectedRange sqref="E147:J147 E144:J145" name="範囲1_2_4_1_1_2_1_3"/>
    <protectedRange sqref="E138:J138" name="範囲1_2_1_4_1"/>
    <protectedRange sqref="E137:L137 E139:L139 E141:L141" name="範囲1_2_1_2_1_1_2_1_2"/>
    <protectedRange sqref="E140:H140 E142:H143" name="範囲1_2_1_1_1_1_2_1_1"/>
    <protectedRange sqref="E160:J160" name="範囲1_2_1_1"/>
    <protectedRange sqref="E159:L159 E161:L161" name="範囲1_2_1_2_1_1_2_2"/>
    <protectedRange sqref="E162:H164" name="範囲1_2_1_1_1_1_2_1_2"/>
    <protectedRange sqref="E167:L167" name="範囲1_2_1_2_1_1_2_1_3"/>
    <protectedRange sqref="E168:F168 H168:J168" name="範囲1_2_1_1_1_1_1_1_1_1"/>
    <protectedRange sqref="E169:F169 H169:J169" name="範囲1_2_1_1_2_1_1_1"/>
    <protectedRange sqref="E175:L175" name="範囲1_2_1_2_1_1_3"/>
    <protectedRange sqref="E176:H183" name="範囲1_2_1_1_1_2_1_2"/>
    <protectedRange sqref="E185:L185 E196:L196" name="範囲1_2_1_2_1_1_1_1"/>
    <protectedRange sqref="E186:H194 E197:H200" name="範囲1_2_1_1_1_2_1_1_1"/>
  </protectedRanges>
  <mergeCells count="733">
    <mergeCell ref="AI163:AL163"/>
    <mergeCell ref="AM163:AP163"/>
    <mergeCell ref="AQ163:AT163"/>
    <mergeCell ref="AU163:AY163"/>
    <mergeCell ref="B164:T164"/>
    <mergeCell ref="U164:X164"/>
    <mergeCell ref="Y164:AB164"/>
    <mergeCell ref="AC164:AD164"/>
    <mergeCell ref="AE164:AH164"/>
    <mergeCell ref="AI164:AL164"/>
    <mergeCell ref="AM164:AP164"/>
    <mergeCell ref="AQ164:AT164"/>
    <mergeCell ref="AU164:AY164"/>
    <mergeCell ref="B39:AY39"/>
    <mergeCell ref="B40:J40"/>
    <mergeCell ref="K40:AM40"/>
    <mergeCell ref="AN40:AY40"/>
    <mergeCell ref="C111:L111"/>
    <mergeCell ref="M111:O111"/>
    <mergeCell ref="P111:S111"/>
    <mergeCell ref="U111:X111"/>
    <mergeCell ref="Y111:AA111"/>
    <mergeCell ref="AB111:AC111"/>
    <mergeCell ref="AD111:AG111"/>
    <mergeCell ref="AH111:AL111"/>
    <mergeCell ref="AM111:AY111"/>
    <mergeCell ref="C110:L110"/>
    <mergeCell ref="M110:O110"/>
    <mergeCell ref="P110:S110"/>
    <mergeCell ref="U110:X110"/>
    <mergeCell ref="Y110:AA110"/>
    <mergeCell ref="AB110:AC110"/>
    <mergeCell ref="AD110:AG110"/>
    <mergeCell ref="AH110:AL110"/>
    <mergeCell ref="AM110:AY110"/>
    <mergeCell ref="C109:L109"/>
    <mergeCell ref="M109:O109"/>
    <mergeCell ref="P109:S109"/>
    <mergeCell ref="U109:X109"/>
    <mergeCell ref="Y109:AA109"/>
    <mergeCell ref="AB109:AC109"/>
    <mergeCell ref="AD109:AG109"/>
    <mergeCell ref="AH109:AL109"/>
    <mergeCell ref="AM109:AY109"/>
    <mergeCell ref="C108:L108"/>
    <mergeCell ref="M108:O108"/>
    <mergeCell ref="P108:S108"/>
    <mergeCell ref="U108:X108"/>
    <mergeCell ref="Y108:AA108"/>
    <mergeCell ref="AB108:AC108"/>
    <mergeCell ref="AD108:AG108"/>
    <mergeCell ref="AH108:AL108"/>
    <mergeCell ref="AM108:AY108"/>
    <mergeCell ref="C107:L107"/>
    <mergeCell ref="M107:O107"/>
    <mergeCell ref="P107:S107"/>
    <mergeCell ref="U107:X107"/>
    <mergeCell ref="Y107:AA107"/>
    <mergeCell ref="AB107:AC107"/>
    <mergeCell ref="AD107:AG107"/>
    <mergeCell ref="AH107:AL107"/>
    <mergeCell ref="AM107:AY107"/>
    <mergeCell ref="C106:L106"/>
    <mergeCell ref="M106:O106"/>
    <mergeCell ref="P106:S106"/>
    <mergeCell ref="U106:X106"/>
    <mergeCell ref="Y106:AA106"/>
    <mergeCell ref="AB106:AC106"/>
    <mergeCell ref="AD106:AG106"/>
    <mergeCell ref="AH106:AL106"/>
    <mergeCell ref="AM106:AY106"/>
    <mergeCell ref="C105:L105"/>
    <mergeCell ref="M105:O105"/>
    <mergeCell ref="P105:S105"/>
    <mergeCell ref="U105:X105"/>
    <mergeCell ref="Y105:AA105"/>
    <mergeCell ref="AB105:AC105"/>
    <mergeCell ref="AD105:AG105"/>
    <mergeCell ref="AH105:AL105"/>
    <mergeCell ref="AM105:AY105"/>
    <mergeCell ref="C104:L104"/>
    <mergeCell ref="M104:O104"/>
    <mergeCell ref="P104:S104"/>
    <mergeCell ref="U104:X104"/>
    <mergeCell ref="Y104:AA104"/>
    <mergeCell ref="AB104:AC104"/>
    <mergeCell ref="AD104:AG104"/>
    <mergeCell ref="AH104:AL104"/>
    <mergeCell ref="AM104:AY104"/>
    <mergeCell ref="C103:L103"/>
    <mergeCell ref="M103:O103"/>
    <mergeCell ref="P103:S103"/>
    <mergeCell ref="U103:X103"/>
    <mergeCell ref="Y103:AA103"/>
    <mergeCell ref="AB103:AC103"/>
    <mergeCell ref="AD103:AG103"/>
    <mergeCell ref="AH103:AL103"/>
    <mergeCell ref="AM103:AY103"/>
    <mergeCell ref="C102:L102"/>
    <mergeCell ref="M102:O102"/>
    <mergeCell ref="P102:S102"/>
    <mergeCell ref="U102:X102"/>
    <mergeCell ref="Y102:AA102"/>
    <mergeCell ref="AB102:AC102"/>
    <mergeCell ref="AD102:AG102"/>
    <mergeCell ref="AH102:AL102"/>
    <mergeCell ref="AM102:AY102"/>
    <mergeCell ref="C101:L101"/>
    <mergeCell ref="M101:O101"/>
    <mergeCell ref="P101:S101"/>
    <mergeCell ref="U101:X101"/>
    <mergeCell ref="Y101:AA101"/>
    <mergeCell ref="AB101:AC101"/>
    <mergeCell ref="AD101:AG101"/>
    <mergeCell ref="AH101:AL101"/>
    <mergeCell ref="AM101:AY101"/>
    <mergeCell ref="C100:L100"/>
    <mergeCell ref="M100:O100"/>
    <mergeCell ref="P100:S100"/>
    <mergeCell ref="U100:X100"/>
    <mergeCell ref="Y100:AA100"/>
    <mergeCell ref="AB100:AC100"/>
    <mergeCell ref="AD100:AG100"/>
    <mergeCell ref="AH100:AL100"/>
    <mergeCell ref="AM100:AY100"/>
    <mergeCell ref="C99:L99"/>
    <mergeCell ref="M99:O99"/>
    <mergeCell ref="P99:S99"/>
    <mergeCell ref="U99:X99"/>
    <mergeCell ref="Y99:AA99"/>
    <mergeCell ref="AB99:AC99"/>
    <mergeCell ref="AD99:AG99"/>
    <mergeCell ref="AH99:AL99"/>
    <mergeCell ref="AM99:AY99"/>
    <mergeCell ref="C98:L98"/>
    <mergeCell ref="M98:O98"/>
    <mergeCell ref="P98:S98"/>
    <mergeCell ref="U98:X98"/>
    <mergeCell ref="Y98:AA98"/>
    <mergeCell ref="AB98:AC98"/>
    <mergeCell ref="AD98:AG98"/>
    <mergeCell ref="AH98:AL98"/>
    <mergeCell ref="AM98:AY98"/>
    <mergeCell ref="C97:L97"/>
    <mergeCell ref="M97:O97"/>
    <mergeCell ref="P97:S97"/>
    <mergeCell ref="U97:X97"/>
    <mergeCell ref="Y97:AA97"/>
    <mergeCell ref="AB97:AC97"/>
    <mergeCell ref="AD97:AG97"/>
    <mergeCell ref="AH97:AL97"/>
    <mergeCell ref="AM97:AY97"/>
    <mergeCell ref="C96:L96"/>
    <mergeCell ref="M96:O96"/>
    <mergeCell ref="P96:S96"/>
    <mergeCell ref="U96:X96"/>
    <mergeCell ref="Y96:AA96"/>
    <mergeCell ref="AB96:AC96"/>
    <mergeCell ref="AD96:AG96"/>
    <mergeCell ref="AH96:AL96"/>
    <mergeCell ref="AM96:AY96"/>
    <mergeCell ref="C95:L95"/>
    <mergeCell ref="M95:O95"/>
    <mergeCell ref="P95:S95"/>
    <mergeCell ref="U95:X95"/>
    <mergeCell ref="Y95:AA95"/>
    <mergeCell ref="AB95:AC95"/>
    <mergeCell ref="AD95:AG95"/>
    <mergeCell ref="AH95:AL95"/>
    <mergeCell ref="AM95:AY95"/>
    <mergeCell ref="C94:L94"/>
    <mergeCell ref="M94:O94"/>
    <mergeCell ref="P94:S94"/>
    <mergeCell ref="U94:X94"/>
    <mergeCell ref="Y94:AA94"/>
    <mergeCell ref="AB94:AC94"/>
    <mergeCell ref="AD94:AG94"/>
    <mergeCell ref="AH94:AL94"/>
    <mergeCell ref="AM94:AY94"/>
    <mergeCell ref="C93:L93"/>
    <mergeCell ref="M93:O93"/>
    <mergeCell ref="P93:S93"/>
    <mergeCell ref="U93:X93"/>
    <mergeCell ref="Y93:AA93"/>
    <mergeCell ref="AB93:AC93"/>
    <mergeCell ref="AD93:AG93"/>
    <mergeCell ref="AH93:AL93"/>
    <mergeCell ref="AM93:AY93"/>
    <mergeCell ref="C92:L92"/>
    <mergeCell ref="M92:O92"/>
    <mergeCell ref="P92:S92"/>
    <mergeCell ref="U92:X92"/>
    <mergeCell ref="Y92:AA92"/>
    <mergeCell ref="AB92:AC92"/>
    <mergeCell ref="AD92:AG92"/>
    <mergeCell ref="AH92:AL92"/>
    <mergeCell ref="AM92:AY92"/>
    <mergeCell ref="B190:J190"/>
    <mergeCell ref="K190:AM190"/>
    <mergeCell ref="AN190:AY190"/>
    <mergeCell ref="B191:J191"/>
    <mergeCell ref="K191:AM191"/>
    <mergeCell ref="AN191:AY191"/>
    <mergeCell ref="B188:J188"/>
    <mergeCell ref="K188:AM188"/>
    <mergeCell ref="B194:J194"/>
    <mergeCell ref="K194:AM194"/>
    <mergeCell ref="AN194:AY194"/>
    <mergeCell ref="B192:J192"/>
    <mergeCell ref="K192:AM192"/>
    <mergeCell ref="AN192:AY192"/>
    <mergeCell ref="B193:J193"/>
    <mergeCell ref="K193:AM193"/>
    <mergeCell ref="AN193:AY193"/>
    <mergeCell ref="AN188:AY188"/>
    <mergeCell ref="B189:J189"/>
    <mergeCell ref="K189:AM189"/>
    <mergeCell ref="AN189:AY189"/>
    <mergeCell ref="B186:J186"/>
    <mergeCell ref="K186:AM186"/>
    <mergeCell ref="AN186:AY186"/>
    <mergeCell ref="B187:J187"/>
    <mergeCell ref="K187:AM187"/>
    <mergeCell ref="AN187:AY187"/>
    <mergeCell ref="B180:J180"/>
    <mergeCell ref="AN180:AY180"/>
    <mergeCell ref="B181:J181"/>
    <mergeCell ref="K181:AM181"/>
    <mergeCell ref="AN181:AY181"/>
    <mergeCell ref="B185:AY185"/>
    <mergeCell ref="K180:AM180"/>
    <mergeCell ref="B183:J183"/>
    <mergeCell ref="AN183:AY183"/>
    <mergeCell ref="B182:J182"/>
    <mergeCell ref="AN182:AY182"/>
    <mergeCell ref="K183:AM183"/>
    <mergeCell ref="K182:S182"/>
    <mergeCell ref="T182:AC182"/>
    <mergeCell ref="AD182:AM182"/>
    <mergeCell ref="B178:J178"/>
    <mergeCell ref="K178:AM178"/>
    <mergeCell ref="AN178:AY178"/>
    <mergeCell ref="B179:J179"/>
    <mergeCell ref="K179:AM179"/>
    <mergeCell ref="AN179:AY179"/>
    <mergeCell ref="B174:AY174"/>
    <mergeCell ref="B175:AY175"/>
    <mergeCell ref="B176:J176"/>
    <mergeCell ref="K176:AM176"/>
    <mergeCell ref="AN176:AY176"/>
    <mergeCell ref="B177:J177"/>
    <mergeCell ref="K177:AM177"/>
    <mergeCell ref="AN177:AY177"/>
    <mergeCell ref="B169:AT169"/>
    <mergeCell ref="AU169:AY169"/>
    <mergeCell ref="B171:AY171"/>
    <mergeCell ref="B172:J172"/>
    <mergeCell ref="K172:AY172"/>
    <mergeCell ref="B173:AY173"/>
    <mergeCell ref="AM162:AP162"/>
    <mergeCell ref="AQ162:AT162"/>
    <mergeCell ref="AU162:AY162"/>
    <mergeCell ref="B165:AY165"/>
    <mergeCell ref="B167:AY167"/>
    <mergeCell ref="B168:AT168"/>
    <mergeCell ref="AU168:AY168"/>
    <mergeCell ref="B162:T162"/>
    <mergeCell ref="U162:X162"/>
    <mergeCell ref="Y162:AB162"/>
    <mergeCell ref="AC162:AD162"/>
    <mergeCell ref="AE162:AH162"/>
    <mergeCell ref="AI162:AL162"/>
    <mergeCell ref="B163:T163"/>
    <mergeCell ref="U163:X163"/>
    <mergeCell ref="Y163:AB163"/>
    <mergeCell ref="AC163:AD163"/>
    <mergeCell ref="AE163:AH163"/>
    <mergeCell ref="B159:AY159"/>
    <mergeCell ref="B160:J160"/>
    <mergeCell ref="K160:AY160"/>
    <mergeCell ref="B161:T161"/>
    <mergeCell ref="U161:X161"/>
    <mergeCell ref="Y161:AH161"/>
    <mergeCell ref="AI161:AL161"/>
    <mergeCell ref="AM161:AP161"/>
    <mergeCell ref="AQ161:AT161"/>
    <mergeCell ref="AU161:AY161"/>
    <mergeCell ref="B156:J156"/>
    <mergeCell ref="K156:AM156"/>
    <mergeCell ref="AN156:AY156"/>
    <mergeCell ref="B157:J157"/>
    <mergeCell ref="K157:AM157"/>
    <mergeCell ref="AN157:AY157"/>
    <mergeCell ref="B154:J154"/>
    <mergeCell ref="K154:AM154"/>
    <mergeCell ref="AN154:AY154"/>
    <mergeCell ref="B155:J155"/>
    <mergeCell ref="K155:AM155"/>
    <mergeCell ref="AN155:AY155"/>
    <mergeCell ref="B151:E153"/>
    <mergeCell ref="F151:J151"/>
    <mergeCell ref="K151:AM151"/>
    <mergeCell ref="AN151:AY151"/>
    <mergeCell ref="F152:J152"/>
    <mergeCell ref="K152:AM152"/>
    <mergeCell ref="AN152:AY152"/>
    <mergeCell ref="F153:J153"/>
    <mergeCell ref="K153:AM153"/>
    <mergeCell ref="AN153:AY153"/>
    <mergeCell ref="B148:AY148"/>
    <mergeCell ref="B149:J149"/>
    <mergeCell ref="K149:AM149"/>
    <mergeCell ref="AN149:AY149"/>
    <mergeCell ref="B150:J150"/>
    <mergeCell ref="K150:AM150"/>
    <mergeCell ref="AN150:AY150"/>
    <mergeCell ref="B145:J145"/>
    <mergeCell ref="K145:AM145"/>
    <mergeCell ref="AN145:AY145"/>
    <mergeCell ref="B146:AY146"/>
    <mergeCell ref="B147:J147"/>
    <mergeCell ref="K147:AM147"/>
    <mergeCell ref="AN147:AY147"/>
    <mergeCell ref="AN143:AT143"/>
    <mergeCell ref="AU143:AY143"/>
    <mergeCell ref="B144:J144"/>
    <mergeCell ref="K144:AM144"/>
    <mergeCell ref="AN144:AY144"/>
    <mergeCell ref="AU141:AY141"/>
    <mergeCell ref="B142:R142"/>
    <mergeCell ref="S142:V142"/>
    <mergeCell ref="W142:AA142"/>
    <mergeCell ref="AB142:AC142"/>
    <mergeCell ref="AD142:AH142"/>
    <mergeCell ref="AI142:AL142"/>
    <mergeCell ref="AM142:AP142"/>
    <mergeCell ref="AQ142:AT142"/>
    <mergeCell ref="AU142:AY142"/>
    <mergeCell ref="B141:R141"/>
    <mergeCell ref="S141:V141"/>
    <mergeCell ref="W141:AH141"/>
    <mergeCell ref="AI141:AL141"/>
    <mergeCell ref="AM141:AP141"/>
    <mergeCell ref="AQ141:AT141"/>
    <mergeCell ref="B143:AM143"/>
    <mergeCell ref="AU139:AY139"/>
    <mergeCell ref="B140:R140"/>
    <mergeCell ref="S140:V140"/>
    <mergeCell ref="W140:AA140"/>
    <mergeCell ref="AB140:AC140"/>
    <mergeCell ref="AD140:AH140"/>
    <mergeCell ref="AI140:AL140"/>
    <mergeCell ref="AM140:AP140"/>
    <mergeCell ref="AQ140:AT140"/>
    <mergeCell ref="AU140:AY140"/>
    <mergeCell ref="B139:R139"/>
    <mergeCell ref="S139:V139"/>
    <mergeCell ref="W139:AH139"/>
    <mergeCell ref="AI139:AL139"/>
    <mergeCell ref="AM139:AP139"/>
    <mergeCell ref="AQ139:AT139"/>
    <mergeCell ref="B137:AY137"/>
    <mergeCell ref="B138:J138"/>
    <mergeCell ref="K138:AY138"/>
    <mergeCell ref="C124:L124"/>
    <mergeCell ref="M124:AA124"/>
    <mergeCell ref="AB124:AG124"/>
    <mergeCell ref="AH124:AL124"/>
    <mergeCell ref="AM124:AY124"/>
    <mergeCell ref="C125:L125"/>
    <mergeCell ref="M125:AA125"/>
    <mergeCell ref="AB125:AG125"/>
    <mergeCell ref="AH125:AL125"/>
    <mergeCell ref="AM125:AY125"/>
    <mergeCell ref="B133:AY133"/>
    <mergeCell ref="S134:V134"/>
    <mergeCell ref="W134:AH134"/>
    <mergeCell ref="AI134:AL134"/>
    <mergeCell ref="AM134:AP134"/>
    <mergeCell ref="AQ134:AT134"/>
    <mergeCell ref="AU134:AY134"/>
    <mergeCell ref="B134:R134"/>
    <mergeCell ref="B135:R135"/>
    <mergeCell ref="S135:V135"/>
    <mergeCell ref="W135:AA135"/>
    <mergeCell ref="C123:L123"/>
    <mergeCell ref="M123:AA123"/>
    <mergeCell ref="AB123:AG123"/>
    <mergeCell ref="AH123:AL123"/>
    <mergeCell ref="AM123:AY123"/>
    <mergeCell ref="B128:AY128"/>
    <mergeCell ref="B129:J129"/>
    <mergeCell ref="K129:AY129"/>
    <mergeCell ref="B126:AT126"/>
    <mergeCell ref="AU126:AY126"/>
    <mergeCell ref="C121:L121"/>
    <mergeCell ref="M121:AA121"/>
    <mergeCell ref="AB121:AG121"/>
    <mergeCell ref="AH121:AL121"/>
    <mergeCell ref="AM121:AY121"/>
    <mergeCell ref="C122:L122"/>
    <mergeCell ref="M122:AA122"/>
    <mergeCell ref="AB122:AG122"/>
    <mergeCell ref="AH122:AL122"/>
    <mergeCell ref="AM122:AY122"/>
    <mergeCell ref="C119:L119"/>
    <mergeCell ref="M119:AA119"/>
    <mergeCell ref="AB119:AG119"/>
    <mergeCell ref="AH119:AL119"/>
    <mergeCell ref="AM119:AY119"/>
    <mergeCell ref="C120:L120"/>
    <mergeCell ref="M120:AA120"/>
    <mergeCell ref="AB120:AG120"/>
    <mergeCell ref="AH120:AL120"/>
    <mergeCell ref="AM120:AY120"/>
    <mergeCell ref="C117:L117"/>
    <mergeCell ref="M117:AA117"/>
    <mergeCell ref="AB117:AG117"/>
    <mergeCell ref="AH117:AL117"/>
    <mergeCell ref="AM117:AY117"/>
    <mergeCell ref="C118:L118"/>
    <mergeCell ref="M118:AA118"/>
    <mergeCell ref="AB118:AG118"/>
    <mergeCell ref="AH118:AL118"/>
    <mergeCell ref="AM118:AY118"/>
    <mergeCell ref="M115:AA115"/>
    <mergeCell ref="AB115:AG115"/>
    <mergeCell ref="AH115:AL115"/>
    <mergeCell ref="AM115:AY115"/>
    <mergeCell ref="B112:AT112"/>
    <mergeCell ref="AU112:AY112"/>
    <mergeCell ref="C116:L116"/>
    <mergeCell ref="M116:AA116"/>
    <mergeCell ref="AB116:AG116"/>
    <mergeCell ref="AH116:AL116"/>
    <mergeCell ref="AM116:AY116"/>
    <mergeCell ref="C91:L91"/>
    <mergeCell ref="M91:O91"/>
    <mergeCell ref="P91:S91"/>
    <mergeCell ref="U91:X91"/>
    <mergeCell ref="Y91:AA91"/>
    <mergeCell ref="AB91:AC91"/>
    <mergeCell ref="AD91:AG91"/>
    <mergeCell ref="C90:L90"/>
    <mergeCell ref="M90:O90"/>
    <mergeCell ref="P90:S90"/>
    <mergeCell ref="U90:X90"/>
    <mergeCell ref="Y90:AA90"/>
    <mergeCell ref="AB90:AC90"/>
    <mergeCell ref="C89:L89"/>
    <mergeCell ref="M89:O89"/>
    <mergeCell ref="P89:S89"/>
    <mergeCell ref="U89:X89"/>
    <mergeCell ref="Y89:AA89"/>
    <mergeCell ref="AB89:AC89"/>
    <mergeCell ref="AD89:AG89"/>
    <mergeCell ref="AH89:AL89"/>
    <mergeCell ref="AM89:AY89"/>
    <mergeCell ref="C88:L88"/>
    <mergeCell ref="M88:O88"/>
    <mergeCell ref="P88:S88"/>
    <mergeCell ref="U88:X88"/>
    <mergeCell ref="Y88:AA88"/>
    <mergeCell ref="AB88:AC88"/>
    <mergeCell ref="AD88:AG88"/>
    <mergeCell ref="AH88:AL88"/>
    <mergeCell ref="AM88:AY88"/>
    <mergeCell ref="C87:L87"/>
    <mergeCell ref="M87:O87"/>
    <mergeCell ref="P87:S87"/>
    <mergeCell ref="U87:X87"/>
    <mergeCell ref="Y87:AA87"/>
    <mergeCell ref="AB87:AC87"/>
    <mergeCell ref="AD87:AG87"/>
    <mergeCell ref="C86:L86"/>
    <mergeCell ref="M86:O86"/>
    <mergeCell ref="P86:S86"/>
    <mergeCell ref="U86:X86"/>
    <mergeCell ref="Y86:AA86"/>
    <mergeCell ref="AB86:AC86"/>
    <mergeCell ref="C85:L85"/>
    <mergeCell ref="M85:O85"/>
    <mergeCell ref="P85:S85"/>
    <mergeCell ref="U85:X85"/>
    <mergeCell ref="Y85:AA85"/>
    <mergeCell ref="AB85:AC85"/>
    <mergeCell ref="AD85:AG85"/>
    <mergeCell ref="AH85:AL85"/>
    <mergeCell ref="AM85:AY85"/>
    <mergeCell ref="C84:L84"/>
    <mergeCell ref="M84:O84"/>
    <mergeCell ref="P84:S84"/>
    <mergeCell ref="U84:X84"/>
    <mergeCell ref="Y84:AA84"/>
    <mergeCell ref="AB84:AC84"/>
    <mergeCell ref="AD84:AG84"/>
    <mergeCell ref="AH84:AL84"/>
    <mergeCell ref="AM84:AY84"/>
    <mergeCell ref="M83:O83"/>
    <mergeCell ref="P83:S83"/>
    <mergeCell ref="U83:X83"/>
    <mergeCell ref="Y83:AA83"/>
    <mergeCell ref="AB83:AC83"/>
    <mergeCell ref="AD83:AG83"/>
    <mergeCell ref="C82:L82"/>
    <mergeCell ref="M82:O82"/>
    <mergeCell ref="P82:S82"/>
    <mergeCell ref="U82:X82"/>
    <mergeCell ref="Y82:AA82"/>
    <mergeCell ref="AB82:AC82"/>
    <mergeCell ref="B80:J80"/>
    <mergeCell ref="K80:AY80"/>
    <mergeCell ref="C81:L81"/>
    <mergeCell ref="M81:O81"/>
    <mergeCell ref="P81:X81"/>
    <mergeCell ref="Y81:AA81"/>
    <mergeCell ref="AB81:AC81"/>
    <mergeCell ref="AD81:AG81"/>
    <mergeCell ref="AH81:AL81"/>
    <mergeCell ref="AM81:AY81"/>
    <mergeCell ref="B79:AY79"/>
    <mergeCell ref="B74:J74"/>
    <mergeCell ref="K74:AM74"/>
    <mergeCell ref="AN74:AY74"/>
    <mergeCell ref="B75:J75"/>
    <mergeCell ref="K75:AM75"/>
    <mergeCell ref="AN75:AY75"/>
    <mergeCell ref="B76:J76"/>
    <mergeCell ref="K76:AM76"/>
    <mergeCell ref="AN76:AY76"/>
    <mergeCell ref="B77:J77"/>
    <mergeCell ref="K77:AM77"/>
    <mergeCell ref="AN77:AY77"/>
    <mergeCell ref="B69:J69"/>
    <mergeCell ref="K69:AM69"/>
    <mergeCell ref="AN69:AY69"/>
    <mergeCell ref="B72:AY72"/>
    <mergeCell ref="B73:J73"/>
    <mergeCell ref="K73:AM73"/>
    <mergeCell ref="AN73:AY73"/>
    <mergeCell ref="B67:J67"/>
    <mergeCell ref="K67:AM67"/>
    <mergeCell ref="AN67:AY67"/>
    <mergeCell ref="B68:J68"/>
    <mergeCell ref="K68:AM68"/>
    <mergeCell ref="AN68:AY68"/>
    <mergeCell ref="B70:J70"/>
    <mergeCell ref="B71:J71"/>
    <mergeCell ref="K70:AM70"/>
    <mergeCell ref="K71:AM71"/>
    <mergeCell ref="AN70:AY70"/>
    <mergeCell ref="AN71:AY71"/>
    <mergeCell ref="K64:AM64"/>
    <mergeCell ref="AN64:AY64"/>
    <mergeCell ref="F65:J65"/>
    <mergeCell ref="K65:AM65"/>
    <mergeCell ref="AN65:AY65"/>
    <mergeCell ref="F66:J66"/>
    <mergeCell ref="K66:AM66"/>
    <mergeCell ref="AN66:AY66"/>
    <mergeCell ref="K60:AM60"/>
    <mergeCell ref="AN61:AY61"/>
    <mergeCell ref="B62:J62"/>
    <mergeCell ref="K62:AM62"/>
    <mergeCell ref="AN62:AY62"/>
    <mergeCell ref="B63:J63"/>
    <mergeCell ref="K63:AM63"/>
    <mergeCell ref="AN63:AY63"/>
    <mergeCell ref="K61:AM61"/>
    <mergeCell ref="B60:J60"/>
    <mergeCell ref="AN60:AY60"/>
    <mergeCell ref="B52:J52"/>
    <mergeCell ref="K52:AM52"/>
    <mergeCell ref="AN52:AY52"/>
    <mergeCell ref="B53:J53"/>
    <mergeCell ref="K53:AM53"/>
    <mergeCell ref="K58:AM58"/>
    <mergeCell ref="AN58:AY58"/>
    <mergeCell ref="B59:J59"/>
    <mergeCell ref="K59:AM59"/>
    <mergeCell ref="AN59:AY59"/>
    <mergeCell ref="AN53:AY53"/>
    <mergeCell ref="B54:J54"/>
    <mergeCell ref="K54:AM54"/>
    <mergeCell ref="AN54:AY54"/>
    <mergeCell ref="B55:J55"/>
    <mergeCell ref="K55:AM55"/>
    <mergeCell ref="AN55:AY55"/>
    <mergeCell ref="B57:AY57"/>
    <mergeCell ref="B58:J58"/>
    <mergeCell ref="AN48:AY48"/>
    <mergeCell ref="B49:E51"/>
    <mergeCell ref="F49:J49"/>
    <mergeCell ref="K49:AM49"/>
    <mergeCell ref="AN49:AY49"/>
    <mergeCell ref="F50:J50"/>
    <mergeCell ref="K50:AM50"/>
    <mergeCell ref="AN50:AY50"/>
    <mergeCell ref="F51:J51"/>
    <mergeCell ref="K51:AM51"/>
    <mergeCell ref="AN51:AY51"/>
    <mergeCell ref="K44:AM44"/>
    <mergeCell ref="B47:J47"/>
    <mergeCell ref="K47:AM47"/>
    <mergeCell ref="B61:J61"/>
    <mergeCell ref="B64:E66"/>
    <mergeCell ref="F64:J64"/>
    <mergeCell ref="B37:J37"/>
    <mergeCell ref="K37:AM37"/>
    <mergeCell ref="AN37:AY37"/>
    <mergeCell ref="AN44:AY44"/>
    <mergeCell ref="B45:J45"/>
    <mergeCell ref="K45:AM45"/>
    <mergeCell ref="AN45:AY45"/>
    <mergeCell ref="B46:J46"/>
    <mergeCell ref="K46:AM46"/>
    <mergeCell ref="AN46:AY46"/>
    <mergeCell ref="B42:AY42"/>
    <mergeCell ref="B43:J43"/>
    <mergeCell ref="K43:AM43"/>
    <mergeCell ref="AN43:AY43"/>
    <mergeCell ref="B44:J44"/>
    <mergeCell ref="AN47:AY47"/>
    <mergeCell ref="B48:J48"/>
    <mergeCell ref="K48:AM48"/>
    <mergeCell ref="B34:AY34"/>
    <mergeCell ref="B35:J35"/>
    <mergeCell ref="K35:AM35"/>
    <mergeCell ref="AN35:AY35"/>
    <mergeCell ref="B36:J36"/>
    <mergeCell ref="K36:AM36"/>
    <mergeCell ref="AN36:AY36"/>
    <mergeCell ref="B31:J31"/>
    <mergeCell ref="K31:AM31"/>
    <mergeCell ref="AN31:AY31"/>
    <mergeCell ref="B32:J32"/>
    <mergeCell ref="K32:AM32"/>
    <mergeCell ref="AN32:AY32"/>
    <mergeCell ref="B29:J29"/>
    <mergeCell ref="K29:AM29"/>
    <mergeCell ref="AN29:AY29"/>
    <mergeCell ref="B30:J30"/>
    <mergeCell ref="K30:AM30"/>
    <mergeCell ref="AN30:AY30"/>
    <mergeCell ref="AN26:AY26"/>
    <mergeCell ref="F27:J27"/>
    <mergeCell ref="K27:AM27"/>
    <mergeCell ref="AN27:AY27"/>
    <mergeCell ref="B28:J28"/>
    <mergeCell ref="K28:AM28"/>
    <mergeCell ref="AN28:AY28"/>
    <mergeCell ref="B24:J24"/>
    <mergeCell ref="K24:AH24"/>
    <mergeCell ref="AI24:AM24"/>
    <mergeCell ref="AN24:AY24"/>
    <mergeCell ref="B25:E27"/>
    <mergeCell ref="F25:J25"/>
    <mergeCell ref="K25:AM25"/>
    <mergeCell ref="AN25:AY25"/>
    <mergeCell ref="F26:J26"/>
    <mergeCell ref="K26:AM26"/>
    <mergeCell ref="B22:J22"/>
    <mergeCell ref="K22:AM22"/>
    <mergeCell ref="AN22:AY22"/>
    <mergeCell ref="B23:J23"/>
    <mergeCell ref="K23:AH23"/>
    <mergeCell ref="AI23:AM23"/>
    <mergeCell ref="AN23:AY23"/>
    <mergeCell ref="B20:J20"/>
    <mergeCell ref="K20:AM20"/>
    <mergeCell ref="AN20:AY20"/>
    <mergeCell ref="B21:J21"/>
    <mergeCell ref="K21:AM21"/>
    <mergeCell ref="AN21:AY21"/>
    <mergeCell ref="B18:J18"/>
    <mergeCell ref="K18:AM18"/>
    <mergeCell ref="AN18:AY18"/>
    <mergeCell ref="B19:J19"/>
    <mergeCell ref="K19:AM19"/>
    <mergeCell ref="AN19:AY19"/>
    <mergeCell ref="K14:AY14"/>
    <mergeCell ref="B16:AY16"/>
    <mergeCell ref="B17:J17"/>
    <mergeCell ref="K17:AM17"/>
    <mergeCell ref="AN17:AY17"/>
    <mergeCell ref="K13:AY13"/>
    <mergeCell ref="B3:AY3"/>
    <mergeCell ref="B6:AY6"/>
    <mergeCell ref="B8:AY8"/>
    <mergeCell ref="B9:J9"/>
    <mergeCell ref="K9:AY9"/>
    <mergeCell ref="K10:AY10"/>
    <mergeCell ref="K11:AY11"/>
    <mergeCell ref="K12:AY12"/>
    <mergeCell ref="B4:J4"/>
    <mergeCell ref="K4:V4"/>
    <mergeCell ref="W4:AG4"/>
    <mergeCell ref="AH4:AY4"/>
    <mergeCell ref="B7:U7"/>
    <mergeCell ref="V7:AQ7"/>
    <mergeCell ref="AB135:AC135"/>
    <mergeCell ref="AD135:AH135"/>
    <mergeCell ref="AI135:AL135"/>
    <mergeCell ref="AM135:AP135"/>
    <mergeCell ref="AQ135:AT135"/>
    <mergeCell ref="AU135:AY135"/>
    <mergeCell ref="AD82:AG82"/>
    <mergeCell ref="AH82:AL82"/>
    <mergeCell ref="AM82:AY82"/>
    <mergeCell ref="AH83:AL83"/>
    <mergeCell ref="AM83:AY83"/>
    <mergeCell ref="AD86:AG86"/>
    <mergeCell ref="AH86:AL86"/>
    <mergeCell ref="AM86:AY86"/>
    <mergeCell ref="AH87:AL87"/>
    <mergeCell ref="AM87:AY87"/>
    <mergeCell ref="AD90:AG90"/>
    <mergeCell ref="AH90:AL90"/>
    <mergeCell ref="AM90:AY90"/>
    <mergeCell ref="AH91:AL91"/>
    <mergeCell ref="AM91:AY91"/>
    <mergeCell ref="B114:AY114"/>
    <mergeCell ref="C115:L115"/>
    <mergeCell ref="C83:L83"/>
    <mergeCell ref="B200:J200"/>
    <mergeCell ref="K197:AY197"/>
    <mergeCell ref="K198:AY198"/>
    <mergeCell ref="K199:AY199"/>
    <mergeCell ref="K200:AY200"/>
    <mergeCell ref="B196:AY196"/>
    <mergeCell ref="B197:J197"/>
    <mergeCell ref="B198:J198"/>
    <mergeCell ref="B199:J199"/>
  </mergeCells>
  <phoneticPr fontId="14"/>
  <conditionalFormatting sqref="B7">
    <cfRule type="expression" dxfId="187" priority="2">
      <formula>AH4="まなびポケット登録情報変更"</formula>
    </cfRule>
  </conditionalFormatting>
  <conditionalFormatting sqref="B60:K61">
    <cfRule type="expression" dxfId="186" priority="24">
      <formula>$K$4="教育委員会"</formula>
    </cfRule>
  </conditionalFormatting>
  <conditionalFormatting sqref="B129:K129">
    <cfRule type="expression" dxfId="185" priority="4">
      <formula>OR($AH$4="まなびポケット登録情報変更",$K$80="申し込みしない")</formula>
    </cfRule>
  </conditionalFormatting>
  <conditionalFormatting sqref="B46:AM55">
    <cfRule type="expression" dxfId="184" priority="60">
      <formula>$K$45="契約者情報と同じ"</formula>
    </cfRule>
  </conditionalFormatting>
  <conditionalFormatting sqref="B143:AM143">
    <cfRule type="expression" dxfId="183" priority="30">
      <formula>$B$142="申し込みしない"</formula>
    </cfRule>
  </conditionalFormatting>
  <conditionalFormatting sqref="B44:AN55 B168:AY169">
    <cfRule type="expression" dxfId="182" priority="62">
      <formula>OR($K$43="支払なし（無料）",$K$43="販売店経由で支払い",$K$43="無料トライアル",$K$43="支払なし（GIGA端末費用に含む）")</formula>
    </cfRule>
  </conditionalFormatting>
  <conditionalFormatting sqref="B80:AY112 B115:AY126 B129:AY129 B134:AY135 B138:AU157 B160:AY164">
    <cfRule type="expression" dxfId="181" priority="64">
      <formula>$AH$4="GIGAスクールパック（基本パッケージ）"</formula>
    </cfRule>
  </conditionalFormatting>
  <conditionalFormatting sqref="B81:AY112">
    <cfRule type="expression" dxfId="180" priority="59">
      <formula>$K$80="申し込みしない"</formula>
    </cfRule>
  </conditionalFormatting>
  <conditionalFormatting sqref="B139:AY142 B143 AN143:AY143 B144:AY150 K149:AM157 B151:AM151 B152:AY153 B154:AM154 B155:AY157">
    <cfRule type="expression" dxfId="179" priority="46">
      <formula>$K$138="申し込みしない"</formula>
    </cfRule>
  </conditionalFormatting>
  <conditionalFormatting sqref="B161:AY164">
    <cfRule type="expression" dxfId="178" priority="42">
      <formula>$K$160="申し込みしない"</formula>
    </cfRule>
  </conditionalFormatting>
  <conditionalFormatting sqref="K5">
    <cfRule type="expression" dxfId="177" priority="20">
      <formula>AND($K$4="学校単独（公立）",$AH$4="MEXCBT")</formula>
    </cfRule>
  </conditionalFormatting>
  <conditionalFormatting sqref="K9:K14 B80:AY112 B115:AY126 B134:AY135 B138:AU157 B160:AY164 B168:AY169">
    <cfRule type="expression" dxfId="176" priority="1">
      <formula>$AH$4="まなびポケット登録情報変更"</formula>
    </cfRule>
  </conditionalFormatting>
  <conditionalFormatting sqref="K12">
    <cfRule type="expression" dxfId="175" priority="13">
      <formula>$AH$4="MEXCBT"</formula>
    </cfRule>
  </conditionalFormatting>
  <conditionalFormatting sqref="K12:K14">
    <cfRule type="expression" dxfId="174" priority="12">
      <formula>$AH$4="まなホーダイ"</formula>
    </cfRule>
    <cfRule type="expression" dxfId="173" priority="17">
      <formula>$AH$4="コンテンツ申し込み"</formula>
    </cfRule>
  </conditionalFormatting>
  <conditionalFormatting sqref="K13:K14">
    <cfRule type="expression" dxfId="172" priority="14">
      <formula>$AH$4="GIGAスクールパック（基本パッケージ）"</formula>
    </cfRule>
    <cfRule type="expression" dxfId="171" priority="16">
      <formula>$AH$4="GIGAスクールパック（応用パッケージ）"</formula>
    </cfRule>
  </conditionalFormatting>
  <conditionalFormatting sqref="S134:AY135">
    <cfRule type="expression" dxfId="170" priority="34">
      <formula>$B$135="申し込みしない"</formula>
    </cfRule>
  </conditionalFormatting>
  <conditionalFormatting sqref="S141:AY142">
    <cfRule type="expression" dxfId="169" priority="33">
      <formula>$B$142="申し込みしない"</formula>
    </cfRule>
  </conditionalFormatting>
  <conditionalFormatting sqref="V7">
    <cfRule type="expression" dxfId="168" priority="3">
      <formula>AND(K4="学校単独（公立）",OR($AH$4="GIGAスクールパック（基本パッケージ）",$AH$4="GIGAスクールパック（応用パッケージ）"))</formula>
    </cfRule>
  </conditionalFormatting>
  <conditionalFormatting sqref="AM82:AY111">
    <cfRule type="expression" dxfId="167" priority="19">
      <formula>COUNTIF($AM82,"*※*")</formula>
    </cfRule>
  </conditionalFormatting>
  <dataValidations count="2">
    <dataValidation imeMode="disabled" allowBlank="1" showInputMessage="1" showErrorMessage="1" sqref="K154:AM157 K151:AM151 S140:AA140 S142:AA142 AD140:AY140 AH116:AL125 K19:AM20 M82:S111 AD82:AL111 U82:AA111 S135:AA135 K67:AM71 K35:AM38 K75:AM77 AE162:AL164 K64:AM64 K52:AM55 K49:AM49 K28:AM31 K25:AM25 U162:AB164 AD135:AY135 AQ142:AY142 AD142:AL142 AQ162:AY164 K179:AM181 K186:AM186 K191:AM194" xr:uid="{8A7717BE-5279-4536-B203-4C96684766E6}"/>
    <dataValidation type="textLength" errorStyle="information" imeMode="disabled" allowBlank="1" showInputMessage="1" showErrorMessage="1" errorTitle="文字数チェック" error="7～16文字で設定してください。" sqref="K40:AM40" xr:uid="{091EBB91-9A8D-48EC-87BD-F04D1501D80C}">
      <formula1>7</formula1>
      <formula2>16</formula2>
    </dataValidation>
  </dataValidations>
  <hyperlinks>
    <hyperlink ref="Z130:AQ130" r:id="rId1" display="https://manabipocket.ed-cl.com/index.php/download_file/view/1350/" xr:uid="{DD460F07-753B-42C7-82D1-D49278F71124}"/>
    <hyperlink ref="Z130" r:id="rId2" xr:uid="{54DF7309-78C1-46C0-9507-1D54ED747B86}"/>
    <hyperlink ref="Z130:AR130" r:id="rId3" display="https://manabipocket.ed-cl.com/index.php/download_file/view/1350/" xr:uid="{DABC3B0C-CBF0-47D0-9990-A09570E58395}"/>
    <hyperlink ref="AP130" r:id="rId4" display="https://manabipocket.ed-cl.com/index.php/download_file/view/1350/" xr:uid="{B7F5DC96-A47C-437C-B6C7-EC988E913B4D}"/>
    <hyperlink ref="AQ130" r:id="rId5" display="https://manabipocket.ed-cl.com/index.php/download_file/view/1350/" xr:uid="{86316039-C944-43F4-950E-6D43DDBB7DA7}"/>
    <hyperlink ref="AR130" r:id="rId6" display="https://manabipocket.ed-cl.com/index.php/download_file/view/1350/" xr:uid="{CFD6C604-E866-429D-813F-A4F28DED18F5}"/>
    <hyperlink ref="AS130" r:id="rId7" display="https://manabipocket.ed-cl.com/index.php/download_file/view/1350/" xr:uid="{017FAB17-0555-475C-BB7D-BFA4CF4CD6AB}"/>
    <hyperlink ref="AT130" r:id="rId8" display="https://manabipocket.ed-cl.com/index.php/download_file/view/1350/" xr:uid="{9D7489FF-7F2E-42DC-921D-0596416B2837}"/>
    <hyperlink ref="AU130" r:id="rId9" display="https://manabipocket.ed-cl.com/index.php/download_file/view/1350/" xr:uid="{91A5C971-B553-4CF6-BA83-F0E333EBFF13}"/>
  </hyperlinks>
  <printOptions horizontalCentered="1"/>
  <pageMargins left="7.874015748031496E-2" right="7.874015748031496E-2" top="0.74803149606299213" bottom="0" header="0.19685039370078741" footer="0"/>
  <pageSetup paperSize="9" scale="58" orientation="portrait" r:id="rId10"/>
  <headerFooter alignWithMargins="0">
    <oddHeader>&amp;R&amp;P/&amp;N</oddHeader>
    <oddFooter>&amp;R&amp;A</oddFooter>
  </headerFooter>
  <rowBreaks count="4" manualBreakCount="4">
    <brk id="40" max="50" man="1"/>
    <brk id="78" max="50" man="1"/>
    <brk id="113" max="50" man="1"/>
    <brk id="158" max="50" man="1"/>
  </rowBreaks>
  <drawing r:id="rId11"/>
  <legacyDrawing r:id="rId12"/>
  <mc:AlternateContent xmlns:mc="http://schemas.openxmlformats.org/markup-compatibility/2006">
    <mc:Choice Requires="x14">
      <controls>
        <mc:AlternateContent xmlns:mc="http://schemas.openxmlformats.org/markup-compatibility/2006">
          <mc:Choice Requires="x14">
            <control shapeId="1028" r:id="rId13" name="checkbox2">
              <controlPr defaultSize="0" autoFill="0" autoLine="0" autoPict="0" altText="『教育クラウドプラットフォームサービス「まなびポケット」　重要事項説明』の内容を承諾します。">
                <anchor moveWithCells="1">
                  <from>
                    <xdr:col>9</xdr:col>
                    <xdr:colOff>236220</xdr:colOff>
                    <xdr:row>9</xdr:row>
                    <xdr:rowOff>0</xdr:rowOff>
                  </from>
                  <to>
                    <xdr:col>51</xdr:col>
                    <xdr:colOff>0</xdr:colOff>
                    <xdr:row>10</xdr:row>
                    <xdr:rowOff>7620</xdr:rowOff>
                  </to>
                </anchor>
              </controlPr>
            </control>
          </mc:Choice>
        </mc:AlternateContent>
        <mc:AlternateContent xmlns:mc="http://schemas.openxmlformats.org/markup-compatibility/2006">
          <mc:Choice Requires="x14">
            <control shapeId="1030" r:id="rId14" name="checkbox5">
              <controlPr defaultSize="0" autoFill="0" autoLine="0" autoPict="0" altText="『GIGAスクールパック コンテンツ提供条件』の内容を承諾します。">
                <anchor moveWithCells="1">
                  <from>
                    <xdr:col>10</xdr:col>
                    <xdr:colOff>0</xdr:colOff>
                    <xdr:row>11</xdr:row>
                    <xdr:rowOff>0</xdr:rowOff>
                  </from>
                  <to>
                    <xdr:col>51</xdr:col>
                    <xdr:colOff>0</xdr:colOff>
                    <xdr:row>12</xdr:row>
                    <xdr:rowOff>7620</xdr:rowOff>
                  </to>
                </anchor>
              </controlPr>
            </control>
          </mc:Choice>
        </mc:AlternateContent>
        <mc:AlternateContent xmlns:mc="http://schemas.openxmlformats.org/markup-compatibility/2006">
          <mc:Choice Requires="x14">
            <control shapeId="1033" r:id="rId15" name="checkbox8">
              <controlPr defaultSize="0" autoFill="0" autoLine="0" autoPict="0" altText="文部科学省「オンライン学習システムの全国展開事業」のMEXCBT利用において「まなびポケット」を学習eポータルとして申し込みします。">
                <anchor moveWithCells="1">
                  <from>
                    <xdr:col>10</xdr:col>
                    <xdr:colOff>0</xdr:colOff>
                    <xdr:row>13</xdr:row>
                    <xdr:rowOff>0</xdr:rowOff>
                  </from>
                  <to>
                    <xdr:col>51</xdr:col>
                    <xdr:colOff>0</xdr:colOff>
                    <xdr:row>14</xdr:row>
                    <xdr:rowOff>7620</xdr:rowOff>
                  </to>
                </anchor>
              </controlPr>
            </control>
          </mc:Choice>
        </mc:AlternateContent>
        <mc:AlternateContent xmlns:mc="http://schemas.openxmlformats.org/markup-compatibility/2006">
          <mc:Choice Requires="x14">
            <control shapeId="1034" r:id="rId16" name="checkbox3">
              <controlPr defaultSize="0" autoFill="0" autoLine="0" autoPict="0" altText="本サービス利用のために登録する情報の取扱について、関係する法令、規則および手続き(個人情報保護に関連するものを含む)を遵守しています。">
                <anchor moveWithCells="1">
                  <from>
                    <xdr:col>10</xdr:col>
                    <xdr:colOff>0</xdr:colOff>
                    <xdr:row>10</xdr:row>
                    <xdr:rowOff>0</xdr:rowOff>
                  </from>
                  <to>
                    <xdr:col>51</xdr:col>
                    <xdr:colOff>0</xdr:colOff>
                    <xdr:row>11</xdr:row>
                    <xdr:rowOff>7620</xdr:rowOff>
                  </to>
                </anchor>
              </controlPr>
            </control>
          </mc:Choice>
        </mc:AlternateContent>
        <mc:AlternateContent xmlns:mc="http://schemas.openxmlformats.org/markup-compatibility/2006">
          <mc:Choice Requires="x14">
            <control shapeId="1035" r:id="rId17" name="checkbox1">
              <controlPr defaultSize="0" autoFill="0" autoLine="0" autoPict="0" altText="NTTコミュニケーションズ株式会社の定める『教育クラウドプラットフォーム「まなびポケット」利用規約』に同意し下記のとおり申し込みます。">
                <anchor moveWithCells="1">
                  <from>
                    <xdr:col>10</xdr:col>
                    <xdr:colOff>0</xdr:colOff>
                    <xdr:row>8</xdr:row>
                    <xdr:rowOff>0</xdr:rowOff>
                  </from>
                  <to>
                    <xdr:col>51</xdr:col>
                    <xdr:colOff>0</xdr:colOff>
                    <xdr:row>9</xdr:row>
                    <xdr:rowOff>7620</xdr:rowOff>
                  </to>
                </anchor>
              </controlPr>
            </control>
          </mc:Choice>
        </mc:AlternateContent>
        <mc:AlternateContent xmlns:mc="http://schemas.openxmlformats.org/markup-compatibility/2006">
          <mc:Choice Requires="x14">
            <control shapeId="1048" r:id="rId18" name="checkbox6">
              <controlPr defaultSize="0" autoFill="0" autoLine="0" autoPict="0" altText="『SKY安心GIGAタブレット コンテンツ提供条件』の内容を承諾します。">
                <anchor moveWithCells="1">
                  <from>
                    <xdr:col>10</xdr:col>
                    <xdr:colOff>0</xdr:colOff>
                    <xdr:row>12</xdr:row>
                    <xdr:rowOff>0</xdr:rowOff>
                  </from>
                  <to>
                    <xdr:col>51</xdr:col>
                    <xdr:colOff>0</xdr:colOff>
                    <xdr:row>13</xdr:row>
                    <xdr:rowOff>7620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10</xdr:col>
                    <xdr:colOff>83820</xdr:colOff>
                    <xdr:row>181</xdr:row>
                    <xdr:rowOff>83820</xdr:rowOff>
                  </from>
                  <to>
                    <xdr:col>13</xdr:col>
                    <xdr:colOff>190500</xdr:colOff>
                    <xdr:row>181</xdr:row>
                    <xdr:rowOff>335280</xdr:rowOff>
                  </to>
                </anchor>
              </controlPr>
            </control>
          </mc:Choice>
        </mc:AlternateContent>
        <mc:AlternateContent xmlns:mc="http://schemas.openxmlformats.org/markup-compatibility/2006">
          <mc:Choice Requires="x14">
            <control shapeId="1055" r:id="rId20" name="Check Box 31">
              <controlPr defaultSize="0" autoFill="0" autoLine="0" autoPict="0">
                <anchor moveWithCells="1">
                  <from>
                    <xdr:col>19</xdr:col>
                    <xdr:colOff>68580</xdr:colOff>
                    <xdr:row>181</xdr:row>
                    <xdr:rowOff>68580</xdr:rowOff>
                  </from>
                  <to>
                    <xdr:col>25</xdr:col>
                    <xdr:colOff>144780</xdr:colOff>
                    <xdr:row>181</xdr:row>
                    <xdr:rowOff>304800</xdr:rowOff>
                  </to>
                </anchor>
              </controlPr>
            </control>
          </mc:Choice>
        </mc:AlternateContent>
        <mc:AlternateContent xmlns:mc="http://schemas.openxmlformats.org/markup-compatibility/2006">
          <mc:Choice Requires="x14">
            <control shapeId="1056" r:id="rId21" name="Check Box 32">
              <controlPr defaultSize="0" autoFill="0" autoLine="0" autoPict="0">
                <anchor moveWithCells="1">
                  <from>
                    <xdr:col>29</xdr:col>
                    <xdr:colOff>45720</xdr:colOff>
                    <xdr:row>181</xdr:row>
                    <xdr:rowOff>76200</xdr:rowOff>
                  </from>
                  <to>
                    <xdr:col>34</xdr:col>
                    <xdr:colOff>152400</xdr:colOff>
                    <xdr:row>181</xdr:row>
                    <xdr:rowOff>312420</xdr:rowOff>
                  </to>
                </anchor>
              </controlPr>
            </control>
          </mc:Choice>
        </mc:AlternateContent>
        <mc:AlternateContent xmlns:mc="http://schemas.openxmlformats.org/markup-compatibility/2006">
          <mc:Choice Requires="x14">
            <control shapeId="1059" r:id="rId22" name="manapokeAdmCheckbox">
              <controlPr defaultSize="0" autoFill="0" autoLine="0" autoPict="0">
                <anchor moveWithCells="1">
                  <from>
                    <xdr:col>1</xdr:col>
                    <xdr:colOff>7620</xdr:colOff>
                    <xdr:row>142</xdr:row>
                    <xdr:rowOff>7620</xdr:rowOff>
                  </from>
                  <to>
                    <xdr:col>39</xdr:col>
                    <xdr:colOff>7620</xdr:colOff>
                    <xdr:row>143</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8">
        <x14:dataValidation type="list" allowBlank="1" showInputMessage="1" showErrorMessage="1" xr:uid="{0326BD58-DE75-43FF-ABB4-BB6605E4A932}">
          <x14:formula1>
            <xm:f>OFFSET(選択肢マスタ!$D$3,0,0,COUNTA(選択肢マスタ!$D:$D)-2,1)</xm:f>
          </x14:formula1>
          <xm:sqref>K17:AM17</xm:sqref>
        </x14:dataValidation>
        <x14:dataValidation type="list" allowBlank="1" showInputMessage="1" showErrorMessage="1" xr:uid="{4B14D21A-32C2-4CC8-A4E7-F4FCB821E8FD}">
          <x14:formula1>
            <xm:f>OFFSET(選択肢マスタ!$C$3,0,0,COUNTA(選択肢マスタ!$C:$C)-2,1)</xm:f>
          </x14:formula1>
          <xm:sqref>K4:V4</xm:sqref>
        </x14:dataValidation>
        <x14:dataValidation type="list" allowBlank="1" showInputMessage="1" showErrorMessage="1" xr:uid="{DF8B0384-83E9-447D-9AB9-AE5089C09DF2}">
          <x14:formula1>
            <xm:f>OFFSET(選択肢マスタ!$A$3,0,0,COUNTA(選択肢マスタ!$A:$A)-2,1)</xm:f>
          </x14:formula1>
          <xm:sqref>AH4:AY4</xm:sqref>
        </x14:dataValidation>
        <x14:dataValidation type="list" allowBlank="1" showInputMessage="1" showErrorMessage="1" xr:uid="{0EA031CD-A9F3-430A-A0DA-E572F5F96D58}">
          <x14:formula1>
            <xm:f>OFFSET(選択肢マスタ!$F$3,0,0,COUNTA(選択肢マスタ!$F:$F)-2,1)</xm:f>
          </x14:formula1>
          <xm:sqref>K45:AM45</xm:sqref>
        </x14:dataValidation>
        <x14:dataValidation type="list" allowBlank="1" showInputMessage="1" showErrorMessage="1" xr:uid="{42544C8B-FCB9-4B60-8B0B-1179BA3AD09A}">
          <x14:formula1>
            <xm:f>OFFSET(選択肢マスタ!$L$3,0,0,COUNTA(選択肢マスタ!$L:$L)-2,1)</xm:f>
          </x14:formula1>
          <xm:sqref>AB82:AC111</xm:sqref>
        </x14:dataValidation>
        <x14:dataValidation type="list" allowBlank="1" showInputMessage="1" showErrorMessage="1" xr:uid="{594714DC-54DE-41AA-AB1F-D47A8EE11468}">
          <x14:formula1>
            <xm:f>OFFSET(選択肢マスタ!$P$3,0,0,COUNTA(選択肢マスタ!$P:$P)-2,1)</xm:f>
          </x14:formula1>
          <xm:sqref>K129:AY129</xm:sqref>
        </x14:dataValidation>
        <x14:dataValidation type="list" allowBlank="1" showInputMessage="1" showErrorMessage="1" xr:uid="{A49E1AB6-D79C-44F7-8F3D-EBE91523E4E5}">
          <x14:formula1>
            <xm:f>OFFSET(選択肢マスタ!$M$3,0,0,COUNTA(選択肢マスタ!$M:$M)-2,1)</xm:f>
          </x14:formula1>
          <xm:sqref>K138:AY138</xm:sqref>
        </x14:dataValidation>
        <x14:dataValidation type="list" allowBlank="1" showInputMessage="1" showErrorMessage="1" xr:uid="{F9986DB3-4E8B-495C-A817-E7ED689EBAB2}">
          <x14:formula1>
            <xm:f>OFFSET(選択肢マスタ!$N$3,0,0,COUNTA(選択肢マスタ!$N:$N)-2,1)</xm:f>
          </x14:formula1>
          <xm:sqref>B140:R140</xm:sqref>
        </x14:dataValidation>
        <x14:dataValidation type="list" allowBlank="1" showInputMessage="1" showErrorMessage="1" xr:uid="{13F96FC9-5E3F-4BC6-BF21-B2F9B3CD8989}">
          <x14:formula1>
            <xm:f>OFFSET(選択肢マスタ!$G$3,0,0,COUNTA(選択肢マスタ!$G:$G)-2,1)</xm:f>
          </x14:formula1>
          <xm:sqref>B142:R142</xm:sqref>
        </x14:dataValidation>
        <x14:dataValidation type="list" allowBlank="1" showInputMessage="1" showErrorMessage="1" xr:uid="{116889D4-A271-4006-A853-F5274E96691E}">
          <x14:formula1>
            <xm:f>OFFSET(選択肢マスタ!$O$3,0,0,COUNTA(選択肢マスタ!$O:$O)-2,1)</xm:f>
          </x14:formula1>
          <xm:sqref>K145:AM145</xm:sqref>
        </x14:dataValidation>
        <x14:dataValidation type="list" allowBlank="1" showInputMessage="1" showErrorMessage="1" xr:uid="{C7C983A1-106F-48EA-BF24-167D028F8B00}">
          <x14:formula1>
            <xm:f>OFFSET(選択肢マスタ!$AA$3,0,0,COUNTA(選択肢マスタ!$AA:$AA)-2,1)</xm:f>
          </x14:formula1>
          <xm:sqref>K160:AY160</xm:sqref>
        </x14:dataValidation>
        <x14:dataValidation type="list" allowBlank="1" showInputMessage="1" showErrorMessage="1" xr:uid="{8612BCF2-E013-4486-8D3C-74B15B6309EB}">
          <x14:formula1>
            <xm:f>OFFSET(選択肢マスタ!$AB$3,0,0,COUNTA(選択肢マスタ!$AB:$AB)-2,1)</xm:f>
          </x14:formula1>
          <xm:sqref>B162:T164</xm:sqref>
        </x14:dataValidation>
        <x14:dataValidation type="list" allowBlank="1" showInputMessage="1" showErrorMessage="1" xr:uid="{87F29B2C-4B4E-4EAC-A958-68E96358B7F0}">
          <x14:formula1>
            <xm:f>OFFSET(選択肢マスタ!$K$3,0,0,COUNTA(選択肢マスタ!$K:$K)-2,1)</xm:f>
          </x14:formula1>
          <xm:sqref>K80:AY80</xm:sqref>
        </x14:dataValidation>
        <x14:dataValidation type="list" allowBlank="1" showInputMessage="1" showErrorMessage="1" xr:uid="{258EF1C8-20B0-4189-9ED1-DB547F370937}">
          <x14:formula1>
            <xm:f>OFFSET(選択肢マスタ!$AD$3,0,0,COUNTA(選択肢マスタ!$AD:$AD)-2,1)</xm:f>
          </x14:formula1>
          <xm:sqref>B135:R135</xm:sqref>
        </x14:dataValidation>
        <x14:dataValidation type="list" allowBlank="1" showInputMessage="1" showErrorMessage="1" xr:uid="{3E37361F-0BAA-4FCF-AF2F-B51EE4A3768D}">
          <x14:formula1>
            <xm:f>OFFSET(選択肢マスタ!$H$3,0,0,COUNTA(選択肢マスタ!$H:$H)-2,1)</xm:f>
          </x14:formula1>
          <xm:sqref>AB116:AG125</xm:sqref>
        </x14:dataValidation>
        <x14:dataValidation type="list" allowBlank="1" showInputMessage="1" showErrorMessage="1" xr:uid="{32DFD651-DEE8-4BFD-A31D-6A8040E358AC}">
          <x14:formula1>
            <xm:f>OFFSET(選択肢マスタ!$AF$3,0,0,COUNTA(選択肢マスタ!$AF:$AF)-2,1)</xm:f>
          </x14:formula1>
          <xm:sqref>K198:AY198</xm:sqref>
        </x14:dataValidation>
        <x14:dataValidation type="list" allowBlank="1" showInputMessage="1" showErrorMessage="1" xr:uid="{2EC3D431-C084-4073-912E-F5F66B75D635}">
          <x14:formula1>
            <xm:f>OFFSET(選択肢マスタ!$E$3,0,0,COUNTA(選択肢マスタ!$E:$E)-2,1)</xm:f>
          </x14:formula1>
          <xm:sqref>K43:AM43</xm:sqref>
        </x14:dataValidation>
        <x14:dataValidation type="list" allowBlank="1" showInputMessage="1" showErrorMessage="1" xr:uid="{2B64E4A9-1A78-48CE-BE08-57E08CF4DEA6}">
          <x14:formula1>
            <xm:f>OFFSET('コンテンツ＆備考マスタ'!$A$3,0,0,COUNTA('コンテンツ＆備考マスタ'!$A:$A)-2,1)</xm:f>
          </x14:formula1>
          <xm:sqref>C116:L125 C82:L111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41A03-490C-47CD-8273-100F50F9ECEB}">
  <sheetPr>
    <outlinePr summaryBelow="0" summaryRight="0"/>
  </sheetPr>
  <dimension ref="B1:IC505"/>
  <sheetViews>
    <sheetView showGridLines="0" zoomScale="80" zoomScaleNormal="80" workbookViewId="0">
      <pane xSplit="7" ySplit="4" topLeftCell="Z5" activePane="bottomRight" state="frozen"/>
      <selection pane="topRight" activeCell="C82" sqref="C82:L82"/>
      <selection pane="bottomLeft" activeCell="C82" sqref="C82:L82"/>
      <selection pane="bottomRight" activeCell="C6" sqref="C6"/>
    </sheetView>
  </sheetViews>
  <sheetFormatPr defaultRowHeight="18" outlineLevelCol="1"/>
  <cols>
    <col min="1" max="2" width="3.59765625" customWidth="1"/>
    <col min="3" max="3" width="12.09765625" bestFit="1" customWidth="1"/>
    <col min="4" max="4" width="13.59765625" customWidth="1"/>
    <col min="5" max="5" width="14.09765625" customWidth="1"/>
    <col min="6" max="6" width="11.59765625" customWidth="1"/>
    <col min="7" max="7" width="41.09765625" customWidth="1"/>
    <col min="8" max="8" width="14.09765625" customWidth="1"/>
    <col min="9" max="9" width="33.09765625" customWidth="1"/>
    <col min="10" max="10" width="19.09765625" customWidth="1"/>
    <col min="11" max="11" width="43.3984375" customWidth="1"/>
    <col min="12" max="12" width="44.09765625" customWidth="1"/>
    <col min="13" max="13" width="35.09765625" customWidth="1"/>
    <col min="14" max="15" width="14.09765625" customWidth="1"/>
    <col min="16" max="16" width="15.09765625" customWidth="1"/>
    <col min="17" max="17" width="33.59765625" customWidth="1"/>
    <col min="18" max="18" width="15.09765625" customWidth="1"/>
    <col min="19" max="23" width="11.09765625" customWidth="1"/>
    <col min="24" max="25" width="22.09765625" customWidth="1"/>
    <col min="26" max="26" width="27.09765625" customWidth="1"/>
    <col min="27" max="95" width="10.59765625" customWidth="1"/>
    <col min="96" max="96" width="10.59765625" customWidth="1" collapsed="1"/>
    <col min="97" max="236" width="10.59765625" hidden="1" customWidth="1" outlineLevel="1"/>
    <col min="237" max="237" width="35.59765625" customWidth="1" collapsed="1"/>
  </cols>
  <sheetData>
    <row r="1" spans="2:237" ht="76.5" customHeight="1">
      <c r="B1" s="31" t="s">
        <v>600</v>
      </c>
      <c r="K1" s="966" t="s">
        <v>601</v>
      </c>
      <c r="L1" s="966"/>
      <c r="M1" s="966"/>
      <c r="P1" s="964" t="s">
        <v>602</v>
      </c>
      <c r="Q1" s="965"/>
      <c r="R1" s="965"/>
    </row>
    <row r="2" spans="2:237" ht="15" customHeight="1">
      <c r="B2" s="945" t="s">
        <v>603</v>
      </c>
      <c r="C2" s="948" t="s">
        <v>604</v>
      </c>
      <c r="D2" s="949" t="s">
        <v>605</v>
      </c>
      <c r="E2" s="952" t="s">
        <v>606</v>
      </c>
      <c r="F2" s="952" t="s">
        <v>607</v>
      </c>
      <c r="G2" s="943" t="s">
        <v>496</v>
      </c>
      <c r="H2" s="967" t="s">
        <v>608</v>
      </c>
      <c r="I2" s="968"/>
      <c r="J2" s="969"/>
      <c r="K2" s="973" t="s">
        <v>609</v>
      </c>
      <c r="L2" s="976" t="s">
        <v>610</v>
      </c>
      <c r="M2" s="977" t="s">
        <v>611</v>
      </c>
      <c r="N2" s="980" t="s">
        <v>612</v>
      </c>
      <c r="O2" s="956"/>
      <c r="P2" s="955" t="s">
        <v>613</v>
      </c>
      <c r="Q2" s="955"/>
      <c r="R2" s="956"/>
      <c r="S2" s="957" t="s">
        <v>614</v>
      </c>
      <c r="T2" s="955"/>
      <c r="U2" s="955"/>
      <c r="V2" s="955"/>
      <c r="W2" s="956"/>
      <c r="X2" s="131" t="s">
        <v>615</v>
      </c>
      <c r="Y2" s="33" t="s">
        <v>616</v>
      </c>
      <c r="Z2" s="299" t="s">
        <v>617</v>
      </c>
      <c r="AA2" s="938" t="s">
        <v>618</v>
      </c>
      <c r="AB2" s="939"/>
      <c r="AC2" s="939"/>
      <c r="AD2" s="939"/>
      <c r="AE2" s="939"/>
      <c r="AF2" s="939"/>
      <c r="AG2" s="940"/>
      <c r="AH2" s="938" t="s">
        <v>619</v>
      </c>
      <c r="AI2" s="939"/>
      <c r="AJ2" s="939"/>
      <c r="AK2" s="939"/>
      <c r="AL2" s="939"/>
      <c r="AM2" s="939"/>
      <c r="AN2" s="940"/>
      <c r="AO2" s="938" t="s">
        <v>620</v>
      </c>
      <c r="AP2" s="939"/>
      <c r="AQ2" s="939"/>
      <c r="AR2" s="939"/>
      <c r="AS2" s="939"/>
      <c r="AT2" s="939"/>
      <c r="AU2" s="940"/>
      <c r="AV2" s="938" t="s">
        <v>621</v>
      </c>
      <c r="AW2" s="939"/>
      <c r="AX2" s="939"/>
      <c r="AY2" s="939"/>
      <c r="AZ2" s="939"/>
      <c r="BA2" s="939"/>
      <c r="BB2" s="940"/>
      <c r="BC2" s="938" t="s">
        <v>622</v>
      </c>
      <c r="BD2" s="939"/>
      <c r="BE2" s="939"/>
      <c r="BF2" s="939"/>
      <c r="BG2" s="939"/>
      <c r="BH2" s="939"/>
      <c r="BI2" s="940"/>
      <c r="BJ2" s="938" t="s">
        <v>623</v>
      </c>
      <c r="BK2" s="939"/>
      <c r="BL2" s="939"/>
      <c r="BM2" s="939"/>
      <c r="BN2" s="939"/>
      <c r="BO2" s="939"/>
      <c r="BP2" s="940"/>
      <c r="BQ2" s="938" t="s">
        <v>624</v>
      </c>
      <c r="BR2" s="939"/>
      <c r="BS2" s="939"/>
      <c r="BT2" s="939"/>
      <c r="BU2" s="939"/>
      <c r="BV2" s="939"/>
      <c r="BW2" s="940"/>
      <c r="BX2" s="938" t="s">
        <v>625</v>
      </c>
      <c r="BY2" s="939"/>
      <c r="BZ2" s="939"/>
      <c r="CA2" s="939"/>
      <c r="CB2" s="939"/>
      <c r="CC2" s="939"/>
      <c r="CD2" s="940"/>
      <c r="CE2" s="938" t="s">
        <v>626</v>
      </c>
      <c r="CF2" s="939"/>
      <c r="CG2" s="939"/>
      <c r="CH2" s="939"/>
      <c r="CI2" s="939"/>
      <c r="CJ2" s="939"/>
      <c r="CK2" s="940"/>
      <c r="CL2" s="938" t="s">
        <v>627</v>
      </c>
      <c r="CM2" s="939"/>
      <c r="CN2" s="939"/>
      <c r="CO2" s="939"/>
      <c r="CP2" s="939"/>
      <c r="CQ2" s="939"/>
      <c r="CR2" s="940"/>
      <c r="CS2" s="938" t="s">
        <v>628</v>
      </c>
      <c r="CT2" s="939"/>
      <c r="CU2" s="939"/>
      <c r="CV2" s="939"/>
      <c r="CW2" s="939"/>
      <c r="CX2" s="939"/>
      <c r="CY2" s="940"/>
      <c r="CZ2" s="938" t="s">
        <v>629</v>
      </c>
      <c r="DA2" s="939"/>
      <c r="DB2" s="939"/>
      <c r="DC2" s="939"/>
      <c r="DD2" s="939"/>
      <c r="DE2" s="939"/>
      <c r="DF2" s="940"/>
      <c r="DG2" s="938" t="s">
        <v>630</v>
      </c>
      <c r="DH2" s="939"/>
      <c r="DI2" s="939"/>
      <c r="DJ2" s="939"/>
      <c r="DK2" s="939"/>
      <c r="DL2" s="939"/>
      <c r="DM2" s="940"/>
      <c r="DN2" s="938" t="s">
        <v>631</v>
      </c>
      <c r="DO2" s="939"/>
      <c r="DP2" s="939"/>
      <c r="DQ2" s="939"/>
      <c r="DR2" s="939"/>
      <c r="DS2" s="939"/>
      <c r="DT2" s="940"/>
      <c r="DU2" s="938" t="s">
        <v>632</v>
      </c>
      <c r="DV2" s="939"/>
      <c r="DW2" s="939"/>
      <c r="DX2" s="939"/>
      <c r="DY2" s="939"/>
      <c r="DZ2" s="939"/>
      <c r="EA2" s="940"/>
      <c r="EB2" s="938" t="s">
        <v>633</v>
      </c>
      <c r="EC2" s="939"/>
      <c r="ED2" s="939"/>
      <c r="EE2" s="939"/>
      <c r="EF2" s="939"/>
      <c r="EG2" s="939"/>
      <c r="EH2" s="940"/>
      <c r="EI2" s="938" t="s">
        <v>634</v>
      </c>
      <c r="EJ2" s="939"/>
      <c r="EK2" s="939"/>
      <c r="EL2" s="939"/>
      <c r="EM2" s="939"/>
      <c r="EN2" s="939"/>
      <c r="EO2" s="940"/>
      <c r="EP2" s="938" t="s">
        <v>635</v>
      </c>
      <c r="EQ2" s="939"/>
      <c r="ER2" s="939"/>
      <c r="ES2" s="939"/>
      <c r="ET2" s="939"/>
      <c r="EU2" s="939"/>
      <c r="EV2" s="940"/>
      <c r="EW2" s="938" t="s">
        <v>636</v>
      </c>
      <c r="EX2" s="939"/>
      <c r="EY2" s="939"/>
      <c r="EZ2" s="939"/>
      <c r="FA2" s="939"/>
      <c r="FB2" s="939"/>
      <c r="FC2" s="940"/>
      <c r="FD2" s="938" t="s">
        <v>637</v>
      </c>
      <c r="FE2" s="939"/>
      <c r="FF2" s="939"/>
      <c r="FG2" s="939"/>
      <c r="FH2" s="939"/>
      <c r="FI2" s="939"/>
      <c r="FJ2" s="940"/>
      <c r="FK2" s="938" t="s">
        <v>638</v>
      </c>
      <c r="FL2" s="939"/>
      <c r="FM2" s="939"/>
      <c r="FN2" s="939"/>
      <c r="FO2" s="939"/>
      <c r="FP2" s="939"/>
      <c r="FQ2" s="940"/>
      <c r="FR2" s="938" t="s">
        <v>639</v>
      </c>
      <c r="FS2" s="939"/>
      <c r="FT2" s="939"/>
      <c r="FU2" s="939"/>
      <c r="FV2" s="939"/>
      <c r="FW2" s="939"/>
      <c r="FX2" s="940"/>
      <c r="FY2" s="938" t="s">
        <v>640</v>
      </c>
      <c r="FZ2" s="939"/>
      <c r="GA2" s="939"/>
      <c r="GB2" s="939"/>
      <c r="GC2" s="939"/>
      <c r="GD2" s="939"/>
      <c r="GE2" s="940"/>
      <c r="GF2" s="938" t="s">
        <v>641</v>
      </c>
      <c r="GG2" s="939"/>
      <c r="GH2" s="939"/>
      <c r="GI2" s="939"/>
      <c r="GJ2" s="939"/>
      <c r="GK2" s="939"/>
      <c r="GL2" s="940"/>
      <c r="GM2" s="938" t="s">
        <v>642</v>
      </c>
      <c r="GN2" s="939"/>
      <c r="GO2" s="939"/>
      <c r="GP2" s="939"/>
      <c r="GQ2" s="939"/>
      <c r="GR2" s="939"/>
      <c r="GS2" s="940"/>
      <c r="GT2" s="938" t="s">
        <v>643</v>
      </c>
      <c r="GU2" s="939"/>
      <c r="GV2" s="939"/>
      <c r="GW2" s="939"/>
      <c r="GX2" s="939"/>
      <c r="GY2" s="939"/>
      <c r="GZ2" s="940"/>
      <c r="HA2" s="938" t="s">
        <v>644</v>
      </c>
      <c r="HB2" s="939"/>
      <c r="HC2" s="939"/>
      <c r="HD2" s="939"/>
      <c r="HE2" s="939"/>
      <c r="HF2" s="939"/>
      <c r="HG2" s="940"/>
      <c r="HH2" s="938" t="s">
        <v>645</v>
      </c>
      <c r="HI2" s="939"/>
      <c r="HJ2" s="939"/>
      <c r="HK2" s="939"/>
      <c r="HL2" s="939"/>
      <c r="HM2" s="939"/>
      <c r="HN2" s="940"/>
      <c r="HO2" s="938" t="s">
        <v>646</v>
      </c>
      <c r="HP2" s="939"/>
      <c r="HQ2" s="939"/>
      <c r="HR2" s="939"/>
      <c r="HS2" s="939"/>
      <c r="HT2" s="939"/>
      <c r="HU2" s="940"/>
      <c r="HV2" s="938" t="s">
        <v>647</v>
      </c>
      <c r="HW2" s="939"/>
      <c r="HX2" s="939"/>
      <c r="HY2" s="939"/>
      <c r="HZ2" s="939"/>
      <c r="IA2" s="939"/>
      <c r="IB2" s="940"/>
      <c r="IC2" s="983" t="s">
        <v>648</v>
      </c>
    </row>
    <row r="3" spans="2:237">
      <c r="B3" s="946"/>
      <c r="C3" s="948"/>
      <c r="D3" s="950"/>
      <c r="E3" s="953"/>
      <c r="F3" s="953"/>
      <c r="G3" s="943"/>
      <c r="H3" s="970"/>
      <c r="I3" s="971"/>
      <c r="J3" s="972"/>
      <c r="K3" s="974"/>
      <c r="L3" s="976"/>
      <c r="M3" s="978"/>
      <c r="N3" s="986" t="s">
        <v>649</v>
      </c>
      <c r="O3" s="987" t="s">
        <v>650</v>
      </c>
      <c r="P3" s="962" t="s">
        <v>651</v>
      </c>
      <c r="Q3" s="960" t="s">
        <v>652</v>
      </c>
      <c r="R3" s="981" t="s">
        <v>653</v>
      </c>
      <c r="S3" s="962" t="s">
        <v>654</v>
      </c>
      <c r="T3" s="960" t="s">
        <v>655</v>
      </c>
      <c r="U3" s="960" t="s">
        <v>656</v>
      </c>
      <c r="V3" s="960" t="s">
        <v>657</v>
      </c>
      <c r="W3" s="958" t="s">
        <v>658</v>
      </c>
      <c r="X3" s="941" t="s">
        <v>511</v>
      </c>
      <c r="Y3" s="941" t="s">
        <v>511</v>
      </c>
      <c r="Z3" s="941" t="s">
        <v>511</v>
      </c>
      <c r="AA3" s="938" t="str">
        <f>IF(AND(申込書!$C82&lt;&gt;"▼プルダウンより選択してください",申込書!$C82&lt;&gt;""),申込書!$C82,"コンテンツなし")</f>
        <v>コンテンツなし</v>
      </c>
      <c r="AB3" s="939"/>
      <c r="AC3" s="939"/>
      <c r="AD3" s="939"/>
      <c r="AE3" s="939"/>
      <c r="AF3" s="939"/>
      <c r="AG3" s="940"/>
      <c r="AH3" s="938" t="str">
        <f>IF(AND(申込書!$C83&lt;&gt;"▼プルダウンより選択してください",申込書!$C83&lt;&gt;""),申込書!$C83,"コンテンツなし")</f>
        <v>コンテンツなし</v>
      </c>
      <c r="AI3" s="939"/>
      <c r="AJ3" s="939"/>
      <c r="AK3" s="939"/>
      <c r="AL3" s="939"/>
      <c r="AM3" s="939"/>
      <c r="AN3" s="940"/>
      <c r="AO3" s="938" t="str">
        <f>IF(AND(申込書!$C84&lt;&gt;"▼プルダウンより選択してください",申込書!$C84&lt;&gt;""),申込書!$C84,"コンテンツなし")</f>
        <v>コンテンツなし</v>
      </c>
      <c r="AP3" s="939"/>
      <c r="AQ3" s="939"/>
      <c r="AR3" s="939"/>
      <c r="AS3" s="939"/>
      <c r="AT3" s="939"/>
      <c r="AU3" s="940"/>
      <c r="AV3" s="938" t="str">
        <f>IF(AND(申込書!$C85&lt;&gt;"▼プルダウンより選択してください",申込書!$C85&lt;&gt;""),申込書!$C85,"コンテンツなし")</f>
        <v>コンテンツなし</v>
      </c>
      <c r="AW3" s="939"/>
      <c r="AX3" s="939"/>
      <c r="AY3" s="939"/>
      <c r="AZ3" s="939"/>
      <c r="BA3" s="939"/>
      <c r="BB3" s="940"/>
      <c r="BC3" s="938" t="str">
        <f>IF(AND(申込書!$C86&lt;&gt;"▼プルダウンより選択してください",申込書!$C86&lt;&gt;""),申込書!$C86,"コンテンツなし")</f>
        <v>コンテンツなし</v>
      </c>
      <c r="BD3" s="939"/>
      <c r="BE3" s="939"/>
      <c r="BF3" s="939"/>
      <c r="BG3" s="939"/>
      <c r="BH3" s="939"/>
      <c r="BI3" s="940"/>
      <c r="BJ3" s="938" t="str">
        <f>IF(AND(申込書!$C87&lt;&gt;"▼プルダウンより選択してください",申込書!$C87&lt;&gt;""),申込書!$C87,"コンテンツなし")</f>
        <v>コンテンツなし</v>
      </c>
      <c r="BK3" s="939"/>
      <c r="BL3" s="939"/>
      <c r="BM3" s="939"/>
      <c r="BN3" s="939"/>
      <c r="BO3" s="939"/>
      <c r="BP3" s="940"/>
      <c r="BQ3" s="938" t="str">
        <f>IF(AND(申込書!$C88&lt;&gt;"▼プルダウンより選択してください",申込書!$C88&lt;&gt;""),申込書!$C88,"コンテンツなし")</f>
        <v>コンテンツなし</v>
      </c>
      <c r="BR3" s="939"/>
      <c r="BS3" s="939"/>
      <c r="BT3" s="939"/>
      <c r="BU3" s="939"/>
      <c r="BV3" s="939"/>
      <c r="BW3" s="940"/>
      <c r="BX3" s="938" t="str">
        <f>IF(AND(申込書!$C89&lt;&gt;"▼プルダウンより選択してください",申込書!$C89&lt;&gt;""),申込書!$C89,"コンテンツなし")</f>
        <v>コンテンツなし</v>
      </c>
      <c r="BY3" s="939"/>
      <c r="BZ3" s="939"/>
      <c r="CA3" s="939"/>
      <c r="CB3" s="939"/>
      <c r="CC3" s="939"/>
      <c r="CD3" s="940"/>
      <c r="CE3" s="938" t="str">
        <f>IF(AND(申込書!$C90&lt;&gt;"▼プルダウンより選択してください",申込書!$C90&lt;&gt;""),申込書!$C90,"コンテンツなし")</f>
        <v>コンテンツなし</v>
      </c>
      <c r="CF3" s="939"/>
      <c r="CG3" s="939"/>
      <c r="CH3" s="939"/>
      <c r="CI3" s="939"/>
      <c r="CJ3" s="939"/>
      <c r="CK3" s="940"/>
      <c r="CL3" s="938" t="str">
        <f>IF(AND(申込書!$C91&lt;&gt;"▼プルダウンより選択してください",申込書!$C91&lt;&gt;""),申込書!$C91,"コンテンツなし")</f>
        <v>コンテンツなし</v>
      </c>
      <c r="CM3" s="939"/>
      <c r="CN3" s="939"/>
      <c r="CO3" s="939"/>
      <c r="CP3" s="939"/>
      <c r="CQ3" s="939"/>
      <c r="CR3" s="940"/>
      <c r="CS3" s="938" t="str">
        <f>IF(AND(申込書!$C92&lt;&gt;"▼プルダウンより選択してください",申込書!$C92&lt;&gt;""),申込書!$C92,"コンテンツなし")</f>
        <v>コンテンツなし</v>
      </c>
      <c r="CT3" s="939"/>
      <c r="CU3" s="939"/>
      <c r="CV3" s="939"/>
      <c r="CW3" s="939"/>
      <c r="CX3" s="939"/>
      <c r="CY3" s="940"/>
      <c r="CZ3" s="938" t="str">
        <f>IF(AND(申込書!$C93&lt;&gt;"▼プルダウンより選択してください",申込書!$C93&lt;&gt;""),申込書!$C93,"コンテンツなし")</f>
        <v>コンテンツなし</v>
      </c>
      <c r="DA3" s="939"/>
      <c r="DB3" s="939"/>
      <c r="DC3" s="939"/>
      <c r="DD3" s="939"/>
      <c r="DE3" s="939"/>
      <c r="DF3" s="940"/>
      <c r="DG3" s="938" t="str">
        <f>IF(AND(申込書!$C94&lt;&gt;"▼プルダウンより選択してください",申込書!$C94&lt;&gt;""),申込書!$C94,"コンテンツなし")</f>
        <v>コンテンツなし</v>
      </c>
      <c r="DH3" s="939"/>
      <c r="DI3" s="939"/>
      <c r="DJ3" s="939"/>
      <c r="DK3" s="939"/>
      <c r="DL3" s="939"/>
      <c r="DM3" s="940"/>
      <c r="DN3" s="938" t="str">
        <f>IF(AND(申込書!$C95&lt;&gt;"▼プルダウンより選択してください",申込書!$C95&lt;&gt;""),申込書!$C95,"コンテンツなし")</f>
        <v>コンテンツなし</v>
      </c>
      <c r="DO3" s="939"/>
      <c r="DP3" s="939"/>
      <c r="DQ3" s="939"/>
      <c r="DR3" s="939"/>
      <c r="DS3" s="939"/>
      <c r="DT3" s="940"/>
      <c r="DU3" s="938" t="str">
        <f>IF(AND(申込書!$C96&lt;&gt;"▼プルダウンより選択してください",申込書!$C96&lt;&gt;""),申込書!$C96,"コンテンツなし")</f>
        <v>コンテンツなし</v>
      </c>
      <c r="DV3" s="939"/>
      <c r="DW3" s="939"/>
      <c r="DX3" s="939"/>
      <c r="DY3" s="939"/>
      <c r="DZ3" s="939"/>
      <c r="EA3" s="940"/>
      <c r="EB3" s="938" t="str">
        <f>IF(AND(申込書!$C97&lt;&gt;"▼プルダウンより選択してください",申込書!$C97&lt;&gt;""),申込書!$C97,"コンテンツなし")</f>
        <v>コンテンツなし</v>
      </c>
      <c r="EC3" s="939"/>
      <c r="ED3" s="939"/>
      <c r="EE3" s="939"/>
      <c r="EF3" s="939"/>
      <c r="EG3" s="939"/>
      <c r="EH3" s="940"/>
      <c r="EI3" s="938" t="str">
        <f>IF(AND(申込書!$C98&lt;&gt;"▼プルダウンより選択してください",申込書!$C98&lt;&gt;""),申込書!$C98,"コンテンツなし")</f>
        <v>コンテンツなし</v>
      </c>
      <c r="EJ3" s="939"/>
      <c r="EK3" s="939"/>
      <c r="EL3" s="939"/>
      <c r="EM3" s="939"/>
      <c r="EN3" s="939"/>
      <c r="EO3" s="940"/>
      <c r="EP3" s="938" t="str">
        <f>IF(AND(申込書!$C99&lt;&gt;"▼プルダウンより選択してください",申込書!$C99&lt;&gt;""),申込書!$C99,"コンテンツなし")</f>
        <v>コンテンツなし</v>
      </c>
      <c r="EQ3" s="939"/>
      <c r="ER3" s="939"/>
      <c r="ES3" s="939"/>
      <c r="ET3" s="939"/>
      <c r="EU3" s="939"/>
      <c r="EV3" s="940"/>
      <c r="EW3" s="938" t="str">
        <f>IF(AND(申込書!$C100&lt;&gt;"▼プルダウンより選択してください",申込書!$C100&lt;&gt;""),申込書!$C100,"コンテンツなし")</f>
        <v>コンテンツなし</v>
      </c>
      <c r="EX3" s="939"/>
      <c r="EY3" s="939"/>
      <c r="EZ3" s="939"/>
      <c r="FA3" s="939"/>
      <c r="FB3" s="939"/>
      <c r="FC3" s="988"/>
      <c r="FD3" s="938" t="str">
        <f>IF(AND(申込書!$C101&lt;&gt;"▼プルダウンより選択してください",申込書!$C101&lt;&gt;""),申込書!$C101,"コンテンツなし")</f>
        <v>コンテンツなし</v>
      </c>
      <c r="FE3" s="939"/>
      <c r="FF3" s="939"/>
      <c r="FG3" s="939"/>
      <c r="FH3" s="939"/>
      <c r="FI3" s="939"/>
      <c r="FJ3" s="940"/>
      <c r="FK3" s="938" t="str">
        <f>IF(AND(申込書!$C102&lt;&gt;"▼プルダウンより選択してください",申込書!$C102&lt;&gt;""),申込書!$C102,"コンテンツなし")</f>
        <v>コンテンツなし</v>
      </c>
      <c r="FL3" s="939"/>
      <c r="FM3" s="939"/>
      <c r="FN3" s="939"/>
      <c r="FO3" s="939"/>
      <c r="FP3" s="939"/>
      <c r="FQ3" s="940"/>
      <c r="FR3" s="938" t="str">
        <f>IF(AND(申込書!$C103&lt;&gt;"▼プルダウンより選択してください",申込書!$C103&lt;&gt;""),申込書!$C103,"コンテンツなし")</f>
        <v>コンテンツなし</v>
      </c>
      <c r="FS3" s="939"/>
      <c r="FT3" s="939"/>
      <c r="FU3" s="939"/>
      <c r="FV3" s="939"/>
      <c r="FW3" s="939"/>
      <c r="FX3" s="940"/>
      <c r="FY3" s="938" t="str">
        <f>IF(AND(申込書!$C104&lt;&gt;"▼プルダウンより選択してください",申込書!$C104&lt;&gt;""),申込書!$C104,"コンテンツなし")</f>
        <v>コンテンツなし</v>
      </c>
      <c r="FZ3" s="939"/>
      <c r="GA3" s="939"/>
      <c r="GB3" s="939"/>
      <c r="GC3" s="939"/>
      <c r="GD3" s="939"/>
      <c r="GE3" s="940"/>
      <c r="GF3" s="938" t="str">
        <f>IF(AND(申込書!$C105&lt;&gt;"▼プルダウンより選択してください",申込書!$C105&lt;&gt;""),申込書!$C105,"コンテンツなし")</f>
        <v>コンテンツなし</v>
      </c>
      <c r="GG3" s="939"/>
      <c r="GH3" s="939"/>
      <c r="GI3" s="939"/>
      <c r="GJ3" s="939"/>
      <c r="GK3" s="939"/>
      <c r="GL3" s="940"/>
      <c r="GM3" s="938" t="str">
        <f>IF(AND(申込書!$C106&lt;&gt;"▼プルダウンより選択してください",申込書!$C106&lt;&gt;""),申込書!$C106,"コンテンツなし")</f>
        <v>コンテンツなし</v>
      </c>
      <c r="GN3" s="939"/>
      <c r="GO3" s="939"/>
      <c r="GP3" s="939"/>
      <c r="GQ3" s="939"/>
      <c r="GR3" s="939"/>
      <c r="GS3" s="940"/>
      <c r="GT3" s="938" t="str">
        <f>IF(AND(申込書!$C107&lt;&gt;"▼プルダウンより選択してください",申込書!$C107&lt;&gt;""),申込書!$C107,"コンテンツなし")</f>
        <v>コンテンツなし</v>
      </c>
      <c r="GU3" s="939"/>
      <c r="GV3" s="939"/>
      <c r="GW3" s="939"/>
      <c r="GX3" s="939"/>
      <c r="GY3" s="939"/>
      <c r="GZ3" s="940"/>
      <c r="HA3" s="938" t="str">
        <f>IF(AND(申込書!$C108&lt;&gt;"▼プルダウンより選択してください",申込書!$C108&lt;&gt;""),申込書!$C108,"コンテンツなし")</f>
        <v>コンテンツなし</v>
      </c>
      <c r="HB3" s="939"/>
      <c r="HC3" s="939"/>
      <c r="HD3" s="939"/>
      <c r="HE3" s="939"/>
      <c r="HF3" s="939"/>
      <c r="HG3" s="940"/>
      <c r="HH3" s="938" t="str">
        <f>IF(AND(申込書!$C109&lt;&gt;"▼プルダウンより選択してください",申込書!$C109&lt;&gt;""),申込書!$C109,"コンテンツなし")</f>
        <v>コンテンツなし</v>
      </c>
      <c r="HI3" s="939"/>
      <c r="HJ3" s="939"/>
      <c r="HK3" s="939"/>
      <c r="HL3" s="939"/>
      <c r="HM3" s="939"/>
      <c r="HN3" s="940"/>
      <c r="HO3" s="938" t="str">
        <f>IF(AND(申込書!$C110&lt;&gt;"▼プルダウンより選択してください",申込書!$C110&lt;&gt;""),申込書!$C110,"コンテンツなし")</f>
        <v>コンテンツなし</v>
      </c>
      <c r="HP3" s="939"/>
      <c r="HQ3" s="939"/>
      <c r="HR3" s="939"/>
      <c r="HS3" s="939"/>
      <c r="HT3" s="939"/>
      <c r="HU3" s="940"/>
      <c r="HV3" s="938" t="str">
        <f>IF(AND(申込書!$C111&lt;&gt;"▼プルダウンより選択してください",申込書!$C111&lt;&gt;""),申込書!$C111,"コンテンツなし")</f>
        <v>コンテンツなし</v>
      </c>
      <c r="HW3" s="939"/>
      <c r="HX3" s="939"/>
      <c r="HY3" s="939"/>
      <c r="HZ3" s="939"/>
      <c r="IA3" s="939"/>
      <c r="IB3" s="940"/>
      <c r="IC3" s="984"/>
    </row>
    <row r="4" spans="2:237" ht="28.5" customHeight="1">
      <c r="B4" s="947"/>
      <c r="C4" s="944"/>
      <c r="D4" s="951"/>
      <c r="E4" s="954"/>
      <c r="F4" s="954"/>
      <c r="G4" s="944"/>
      <c r="H4" s="34" t="s">
        <v>659</v>
      </c>
      <c r="I4" s="32" t="s">
        <v>660</v>
      </c>
      <c r="J4" s="35" t="s">
        <v>661</v>
      </c>
      <c r="K4" s="975"/>
      <c r="L4" s="976"/>
      <c r="M4" s="979"/>
      <c r="N4" s="961"/>
      <c r="O4" s="982"/>
      <c r="P4" s="963"/>
      <c r="Q4" s="961"/>
      <c r="R4" s="982"/>
      <c r="S4" s="963"/>
      <c r="T4" s="961"/>
      <c r="U4" s="961"/>
      <c r="V4" s="961"/>
      <c r="W4" s="959"/>
      <c r="X4" s="942"/>
      <c r="Y4" s="942"/>
      <c r="Z4" s="942"/>
      <c r="AA4" s="36" t="s">
        <v>662</v>
      </c>
      <c r="AB4" s="37" t="s">
        <v>514</v>
      </c>
      <c r="AC4" s="37" t="s">
        <v>663</v>
      </c>
      <c r="AD4" s="37" t="s">
        <v>664</v>
      </c>
      <c r="AE4" s="38" t="s">
        <v>665</v>
      </c>
      <c r="AF4" s="38" t="s">
        <v>666</v>
      </c>
      <c r="AG4" s="315" t="s">
        <v>667</v>
      </c>
      <c r="AH4" s="312" t="s">
        <v>662</v>
      </c>
      <c r="AI4" s="37" t="s">
        <v>514</v>
      </c>
      <c r="AJ4" s="37" t="s">
        <v>663</v>
      </c>
      <c r="AK4" s="37" t="s">
        <v>664</v>
      </c>
      <c r="AL4" s="38" t="s">
        <v>668</v>
      </c>
      <c r="AM4" s="38" t="s">
        <v>666</v>
      </c>
      <c r="AN4" s="315" t="s">
        <v>667</v>
      </c>
      <c r="AO4" s="312" t="s">
        <v>662</v>
      </c>
      <c r="AP4" s="37" t="s">
        <v>514</v>
      </c>
      <c r="AQ4" s="37" t="s">
        <v>663</v>
      </c>
      <c r="AR4" s="37" t="s">
        <v>664</v>
      </c>
      <c r="AS4" s="38" t="s">
        <v>668</v>
      </c>
      <c r="AT4" s="38" t="s">
        <v>666</v>
      </c>
      <c r="AU4" s="315" t="s">
        <v>667</v>
      </c>
      <c r="AV4" s="312" t="s">
        <v>662</v>
      </c>
      <c r="AW4" s="37" t="s">
        <v>514</v>
      </c>
      <c r="AX4" s="37" t="s">
        <v>663</v>
      </c>
      <c r="AY4" s="37" t="s">
        <v>664</v>
      </c>
      <c r="AZ4" s="38" t="s">
        <v>668</v>
      </c>
      <c r="BA4" s="38" t="s">
        <v>666</v>
      </c>
      <c r="BB4" s="315" t="s">
        <v>667</v>
      </c>
      <c r="BC4" s="312" t="s">
        <v>662</v>
      </c>
      <c r="BD4" s="37" t="s">
        <v>514</v>
      </c>
      <c r="BE4" s="37" t="s">
        <v>663</v>
      </c>
      <c r="BF4" s="37" t="s">
        <v>664</v>
      </c>
      <c r="BG4" s="38" t="s">
        <v>668</v>
      </c>
      <c r="BH4" s="38" t="s">
        <v>666</v>
      </c>
      <c r="BI4" s="315" t="s">
        <v>667</v>
      </c>
      <c r="BJ4" s="312" t="s">
        <v>662</v>
      </c>
      <c r="BK4" s="37" t="s">
        <v>514</v>
      </c>
      <c r="BL4" s="37" t="s">
        <v>663</v>
      </c>
      <c r="BM4" s="37" t="s">
        <v>664</v>
      </c>
      <c r="BN4" s="38" t="s">
        <v>668</v>
      </c>
      <c r="BO4" s="38" t="s">
        <v>666</v>
      </c>
      <c r="BP4" s="315" t="s">
        <v>667</v>
      </c>
      <c r="BQ4" s="312" t="s">
        <v>662</v>
      </c>
      <c r="BR4" s="37" t="s">
        <v>514</v>
      </c>
      <c r="BS4" s="37" t="s">
        <v>663</v>
      </c>
      <c r="BT4" s="37" t="s">
        <v>664</v>
      </c>
      <c r="BU4" s="38" t="s">
        <v>668</v>
      </c>
      <c r="BV4" s="38" t="s">
        <v>666</v>
      </c>
      <c r="BW4" s="315" t="s">
        <v>667</v>
      </c>
      <c r="BX4" s="312" t="s">
        <v>662</v>
      </c>
      <c r="BY4" s="37" t="s">
        <v>514</v>
      </c>
      <c r="BZ4" s="37" t="s">
        <v>663</v>
      </c>
      <c r="CA4" s="37" t="s">
        <v>664</v>
      </c>
      <c r="CB4" s="38" t="s">
        <v>668</v>
      </c>
      <c r="CC4" s="38" t="s">
        <v>666</v>
      </c>
      <c r="CD4" s="315" t="s">
        <v>667</v>
      </c>
      <c r="CE4" s="312" t="s">
        <v>662</v>
      </c>
      <c r="CF4" s="37" t="s">
        <v>514</v>
      </c>
      <c r="CG4" s="37" t="s">
        <v>663</v>
      </c>
      <c r="CH4" s="37" t="s">
        <v>664</v>
      </c>
      <c r="CI4" s="38" t="s">
        <v>668</v>
      </c>
      <c r="CJ4" s="38" t="s">
        <v>666</v>
      </c>
      <c r="CK4" s="315" t="s">
        <v>667</v>
      </c>
      <c r="CL4" s="312" t="s">
        <v>662</v>
      </c>
      <c r="CM4" s="37" t="s">
        <v>514</v>
      </c>
      <c r="CN4" s="37" t="s">
        <v>663</v>
      </c>
      <c r="CO4" s="37" t="s">
        <v>664</v>
      </c>
      <c r="CP4" s="38" t="s">
        <v>668</v>
      </c>
      <c r="CQ4" s="38" t="s">
        <v>666</v>
      </c>
      <c r="CR4" s="315" t="s">
        <v>667</v>
      </c>
      <c r="CS4" s="312" t="s">
        <v>662</v>
      </c>
      <c r="CT4" s="37" t="s">
        <v>514</v>
      </c>
      <c r="CU4" s="37" t="s">
        <v>663</v>
      </c>
      <c r="CV4" s="37" t="s">
        <v>664</v>
      </c>
      <c r="CW4" s="38" t="s">
        <v>668</v>
      </c>
      <c r="CX4" s="38" t="s">
        <v>666</v>
      </c>
      <c r="CY4" s="315" t="s">
        <v>667</v>
      </c>
      <c r="CZ4" s="312" t="s">
        <v>662</v>
      </c>
      <c r="DA4" s="37" t="s">
        <v>514</v>
      </c>
      <c r="DB4" s="37" t="s">
        <v>663</v>
      </c>
      <c r="DC4" s="37" t="s">
        <v>664</v>
      </c>
      <c r="DD4" s="38" t="s">
        <v>668</v>
      </c>
      <c r="DE4" s="38" t="s">
        <v>666</v>
      </c>
      <c r="DF4" s="315" t="s">
        <v>667</v>
      </c>
      <c r="DG4" s="312" t="s">
        <v>662</v>
      </c>
      <c r="DH4" s="37" t="s">
        <v>514</v>
      </c>
      <c r="DI4" s="37" t="s">
        <v>663</v>
      </c>
      <c r="DJ4" s="37" t="s">
        <v>664</v>
      </c>
      <c r="DK4" s="38" t="s">
        <v>668</v>
      </c>
      <c r="DL4" s="38" t="s">
        <v>666</v>
      </c>
      <c r="DM4" s="315" t="s">
        <v>667</v>
      </c>
      <c r="DN4" s="312" t="s">
        <v>662</v>
      </c>
      <c r="DO4" s="37" t="s">
        <v>514</v>
      </c>
      <c r="DP4" s="37" t="s">
        <v>663</v>
      </c>
      <c r="DQ4" s="37" t="s">
        <v>664</v>
      </c>
      <c r="DR4" s="38" t="s">
        <v>668</v>
      </c>
      <c r="DS4" s="38" t="s">
        <v>666</v>
      </c>
      <c r="DT4" s="315" t="s">
        <v>667</v>
      </c>
      <c r="DU4" s="312" t="s">
        <v>662</v>
      </c>
      <c r="DV4" s="37" t="s">
        <v>514</v>
      </c>
      <c r="DW4" s="37" t="s">
        <v>663</v>
      </c>
      <c r="DX4" s="37" t="s">
        <v>664</v>
      </c>
      <c r="DY4" s="38" t="s">
        <v>668</v>
      </c>
      <c r="DZ4" s="38" t="s">
        <v>666</v>
      </c>
      <c r="EA4" s="315" t="s">
        <v>667</v>
      </c>
      <c r="EB4" s="312" t="s">
        <v>662</v>
      </c>
      <c r="EC4" s="37" t="s">
        <v>514</v>
      </c>
      <c r="ED4" s="37" t="s">
        <v>663</v>
      </c>
      <c r="EE4" s="37" t="s">
        <v>664</v>
      </c>
      <c r="EF4" s="38" t="s">
        <v>668</v>
      </c>
      <c r="EG4" s="38" t="s">
        <v>666</v>
      </c>
      <c r="EH4" s="315" t="s">
        <v>667</v>
      </c>
      <c r="EI4" s="312" t="s">
        <v>662</v>
      </c>
      <c r="EJ4" s="37" t="s">
        <v>514</v>
      </c>
      <c r="EK4" s="37" t="s">
        <v>663</v>
      </c>
      <c r="EL4" s="37" t="s">
        <v>664</v>
      </c>
      <c r="EM4" s="38" t="s">
        <v>668</v>
      </c>
      <c r="EN4" s="38" t="s">
        <v>666</v>
      </c>
      <c r="EO4" s="315" t="s">
        <v>667</v>
      </c>
      <c r="EP4" s="312" t="s">
        <v>662</v>
      </c>
      <c r="EQ4" s="37" t="s">
        <v>514</v>
      </c>
      <c r="ER4" s="37" t="s">
        <v>663</v>
      </c>
      <c r="ES4" s="37" t="s">
        <v>664</v>
      </c>
      <c r="ET4" s="38" t="s">
        <v>668</v>
      </c>
      <c r="EU4" s="38" t="s">
        <v>666</v>
      </c>
      <c r="EV4" s="315" t="s">
        <v>667</v>
      </c>
      <c r="EW4" s="312" t="s">
        <v>662</v>
      </c>
      <c r="EX4" s="37" t="s">
        <v>514</v>
      </c>
      <c r="EY4" s="37" t="s">
        <v>663</v>
      </c>
      <c r="EZ4" s="37" t="s">
        <v>664</v>
      </c>
      <c r="FA4" s="38" t="s">
        <v>668</v>
      </c>
      <c r="FB4" s="38" t="s">
        <v>666</v>
      </c>
      <c r="FC4" s="315" t="s">
        <v>667</v>
      </c>
      <c r="FD4" s="312" t="s">
        <v>662</v>
      </c>
      <c r="FE4" s="37" t="s">
        <v>514</v>
      </c>
      <c r="FF4" s="37" t="s">
        <v>663</v>
      </c>
      <c r="FG4" s="37" t="s">
        <v>664</v>
      </c>
      <c r="FH4" s="38" t="s">
        <v>668</v>
      </c>
      <c r="FI4" s="38" t="s">
        <v>666</v>
      </c>
      <c r="FJ4" s="315" t="s">
        <v>667</v>
      </c>
      <c r="FK4" s="312" t="s">
        <v>662</v>
      </c>
      <c r="FL4" s="37" t="s">
        <v>514</v>
      </c>
      <c r="FM4" s="37" t="s">
        <v>663</v>
      </c>
      <c r="FN4" s="37" t="s">
        <v>664</v>
      </c>
      <c r="FO4" s="38" t="s">
        <v>668</v>
      </c>
      <c r="FP4" s="38" t="s">
        <v>666</v>
      </c>
      <c r="FQ4" s="315" t="s">
        <v>667</v>
      </c>
      <c r="FR4" s="312" t="s">
        <v>662</v>
      </c>
      <c r="FS4" s="37" t="s">
        <v>514</v>
      </c>
      <c r="FT4" s="37" t="s">
        <v>663</v>
      </c>
      <c r="FU4" s="37" t="s">
        <v>664</v>
      </c>
      <c r="FV4" s="38" t="s">
        <v>668</v>
      </c>
      <c r="FW4" s="38" t="s">
        <v>666</v>
      </c>
      <c r="FX4" s="315" t="s">
        <v>667</v>
      </c>
      <c r="FY4" s="312" t="s">
        <v>662</v>
      </c>
      <c r="FZ4" s="37" t="s">
        <v>514</v>
      </c>
      <c r="GA4" s="37" t="s">
        <v>663</v>
      </c>
      <c r="GB4" s="37" t="s">
        <v>664</v>
      </c>
      <c r="GC4" s="38" t="s">
        <v>668</v>
      </c>
      <c r="GD4" s="38" t="s">
        <v>666</v>
      </c>
      <c r="GE4" s="315" t="s">
        <v>667</v>
      </c>
      <c r="GF4" s="312" t="s">
        <v>662</v>
      </c>
      <c r="GG4" s="37" t="s">
        <v>514</v>
      </c>
      <c r="GH4" s="37" t="s">
        <v>663</v>
      </c>
      <c r="GI4" s="37" t="s">
        <v>664</v>
      </c>
      <c r="GJ4" s="38" t="s">
        <v>668</v>
      </c>
      <c r="GK4" s="38" t="s">
        <v>666</v>
      </c>
      <c r="GL4" s="315" t="s">
        <v>667</v>
      </c>
      <c r="GM4" s="312" t="s">
        <v>662</v>
      </c>
      <c r="GN4" s="37" t="s">
        <v>514</v>
      </c>
      <c r="GO4" s="37" t="s">
        <v>663</v>
      </c>
      <c r="GP4" s="37" t="s">
        <v>664</v>
      </c>
      <c r="GQ4" s="38" t="s">
        <v>668</v>
      </c>
      <c r="GR4" s="38" t="s">
        <v>666</v>
      </c>
      <c r="GS4" s="315" t="s">
        <v>667</v>
      </c>
      <c r="GT4" s="312" t="s">
        <v>662</v>
      </c>
      <c r="GU4" s="37" t="s">
        <v>514</v>
      </c>
      <c r="GV4" s="37" t="s">
        <v>663</v>
      </c>
      <c r="GW4" s="37" t="s">
        <v>664</v>
      </c>
      <c r="GX4" s="38" t="s">
        <v>668</v>
      </c>
      <c r="GY4" s="38" t="s">
        <v>666</v>
      </c>
      <c r="GZ4" s="315" t="s">
        <v>667</v>
      </c>
      <c r="HA4" s="312" t="s">
        <v>662</v>
      </c>
      <c r="HB4" s="37" t="s">
        <v>514</v>
      </c>
      <c r="HC4" s="37" t="s">
        <v>663</v>
      </c>
      <c r="HD4" s="37" t="s">
        <v>664</v>
      </c>
      <c r="HE4" s="38" t="s">
        <v>668</v>
      </c>
      <c r="HF4" s="38" t="s">
        <v>666</v>
      </c>
      <c r="HG4" s="315" t="s">
        <v>667</v>
      </c>
      <c r="HH4" s="312" t="s">
        <v>662</v>
      </c>
      <c r="HI4" s="37" t="s">
        <v>514</v>
      </c>
      <c r="HJ4" s="37" t="s">
        <v>663</v>
      </c>
      <c r="HK4" s="37" t="s">
        <v>664</v>
      </c>
      <c r="HL4" s="38" t="s">
        <v>668</v>
      </c>
      <c r="HM4" s="38" t="s">
        <v>666</v>
      </c>
      <c r="HN4" s="315" t="s">
        <v>667</v>
      </c>
      <c r="HO4" s="312" t="s">
        <v>662</v>
      </c>
      <c r="HP4" s="37" t="s">
        <v>514</v>
      </c>
      <c r="HQ4" s="37" t="s">
        <v>663</v>
      </c>
      <c r="HR4" s="37" t="s">
        <v>664</v>
      </c>
      <c r="HS4" s="38" t="s">
        <v>668</v>
      </c>
      <c r="HT4" s="38" t="s">
        <v>666</v>
      </c>
      <c r="HU4" s="315" t="s">
        <v>667</v>
      </c>
      <c r="HV4" s="36" t="s">
        <v>662</v>
      </c>
      <c r="HW4" s="308" t="s">
        <v>514</v>
      </c>
      <c r="HX4" s="308" t="s">
        <v>663</v>
      </c>
      <c r="HY4" s="308" t="s">
        <v>664</v>
      </c>
      <c r="HZ4" s="309" t="s">
        <v>668</v>
      </c>
      <c r="IA4" s="309" t="s">
        <v>666</v>
      </c>
      <c r="IB4" s="315" t="s">
        <v>667</v>
      </c>
      <c r="IC4" s="985"/>
    </row>
    <row r="5" spans="2:237" ht="26.85" customHeight="1">
      <c r="B5" s="39" t="s">
        <v>669</v>
      </c>
      <c r="C5" s="40" t="s">
        <v>670</v>
      </c>
      <c r="D5" s="41">
        <v>12345</v>
      </c>
      <c r="E5" s="42" t="s">
        <v>671</v>
      </c>
      <c r="F5" s="42" t="s">
        <v>672</v>
      </c>
      <c r="G5" s="165" t="s">
        <v>673</v>
      </c>
      <c r="H5" s="166" t="s">
        <v>674</v>
      </c>
      <c r="I5" s="167" t="s">
        <v>675</v>
      </c>
      <c r="J5" s="168" t="s">
        <v>676</v>
      </c>
      <c r="K5" s="169" t="s">
        <v>677</v>
      </c>
      <c r="L5" s="43" t="s">
        <v>678</v>
      </c>
      <c r="M5" s="44"/>
      <c r="N5" s="45">
        <v>1500</v>
      </c>
      <c r="O5" s="46">
        <v>150</v>
      </c>
      <c r="P5" s="47" t="s">
        <v>679</v>
      </c>
      <c r="Q5" s="48" t="s">
        <v>680</v>
      </c>
      <c r="R5" s="49" t="s">
        <v>681</v>
      </c>
      <c r="S5" s="50"/>
      <c r="T5" s="51"/>
      <c r="U5" s="51"/>
      <c r="V5" s="51"/>
      <c r="W5" s="49"/>
      <c r="X5" s="39" t="s">
        <v>682</v>
      </c>
      <c r="Y5" s="39" t="s">
        <v>682</v>
      </c>
      <c r="Z5" s="39" t="s">
        <v>682</v>
      </c>
      <c r="AA5" s="52">
        <v>45017</v>
      </c>
      <c r="AB5" s="53">
        <v>12</v>
      </c>
      <c r="AC5" s="53">
        <v>160</v>
      </c>
      <c r="AD5" s="53">
        <v>20</v>
      </c>
      <c r="AE5" s="148" t="s">
        <v>682</v>
      </c>
      <c r="AF5" s="310" t="s">
        <v>683</v>
      </c>
      <c r="AG5" s="54" t="s">
        <v>684</v>
      </c>
      <c r="AH5" s="313">
        <v>45017</v>
      </c>
      <c r="AI5" s="53">
        <v>12</v>
      </c>
      <c r="AJ5" s="53">
        <v>160</v>
      </c>
      <c r="AK5" s="53">
        <v>20</v>
      </c>
      <c r="AL5" s="150" t="s">
        <v>682</v>
      </c>
      <c r="AM5" s="310" t="s">
        <v>683</v>
      </c>
      <c r="AN5" s="54" t="s">
        <v>684</v>
      </c>
      <c r="AO5" s="313">
        <v>45017</v>
      </c>
      <c r="AP5" s="53">
        <v>12</v>
      </c>
      <c r="AQ5" s="53">
        <v>160</v>
      </c>
      <c r="AR5" s="53">
        <v>20</v>
      </c>
      <c r="AS5" s="150" t="s">
        <v>682</v>
      </c>
      <c r="AT5" s="310" t="s">
        <v>683</v>
      </c>
      <c r="AU5" s="54" t="s">
        <v>684</v>
      </c>
      <c r="AV5" s="313">
        <v>45017</v>
      </c>
      <c r="AW5" s="53">
        <v>12</v>
      </c>
      <c r="AX5" s="53">
        <v>160</v>
      </c>
      <c r="AY5" s="53">
        <v>20</v>
      </c>
      <c r="AZ5" s="150" t="s">
        <v>682</v>
      </c>
      <c r="BA5" s="310" t="s">
        <v>683</v>
      </c>
      <c r="BB5" s="54" t="s">
        <v>684</v>
      </c>
      <c r="BC5" s="313">
        <v>45017</v>
      </c>
      <c r="BD5" s="53">
        <v>12</v>
      </c>
      <c r="BE5" s="53">
        <v>160</v>
      </c>
      <c r="BF5" s="53">
        <v>20</v>
      </c>
      <c r="BG5" s="148" t="s">
        <v>682</v>
      </c>
      <c r="BH5" s="310" t="s">
        <v>683</v>
      </c>
      <c r="BI5" s="54" t="s">
        <v>684</v>
      </c>
      <c r="BJ5" s="313">
        <v>45017</v>
      </c>
      <c r="BK5" s="53">
        <v>12</v>
      </c>
      <c r="BL5" s="53">
        <v>160</v>
      </c>
      <c r="BM5" s="53">
        <v>20</v>
      </c>
      <c r="BN5" s="150" t="s">
        <v>682</v>
      </c>
      <c r="BO5" s="310" t="s">
        <v>683</v>
      </c>
      <c r="BP5" s="54" t="s">
        <v>684</v>
      </c>
      <c r="BQ5" s="313">
        <v>45017</v>
      </c>
      <c r="BR5" s="53">
        <v>12</v>
      </c>
      <c r="BS5" s="53">
        <v>160</v>
      </c>
      <c r="BT5" s="53">
        <v>20</v>
      </c>
      <c r="BU5" s="150" t="s">
        <v>682</v>
      </c>
      <c r="BV5" s="310" t="s">
        <v>683</v>
      </c>
      <c r="BW5" s="54" t="s">
        <v>684</v>
      </c>
      <c r="BX5" s="313">
        <v>45017</v>
      </c>
      <c r="BY5" s="53">
        <v>12</v>
      </c>
      <c r="BZ5" s="53">
        <v>160</v>
      </c>
      <c r="CA5" s="53">
        <v>20</v>
      </c>
      <c r="CB5" s="150" t="s">
        <v>682</v>
      </c>
      <c r="CC5" s="310" t="s">
        <v>683</v>
      </c>
      <c r="CD5" s="54" t="s">
        <v>684</v>
      </c>
      <c r="CE5" s="313">
        <v>45017</v>
      </c>
      <c r="CF5" s="53">
        <v>12</v>
      </c>
      <c r="CG5" s="53">
        <v>160</v>
      </c>
      <c r="CH5" s="53">
        <v>20</v>
      </c>
      <c r="CI5" s="150" t="s">
        <v>682</v>
      </c>
      <c r="CJ5" s="310" t="s">
        <v>683</v>
      </c>
      <c r="CK5" s="54" t="s">
        <v>684</v>
      </c>
      <c r="CL5" s="313">
        <v>45017</v>
      </c>
      <c r="CM5" s="53">
        <v>12</v>
      </c>
      <c r="CN5" s="53">
        <v>160</v>
      </c>
      <c r="CO5" s="53">
        <v>20</v>
      </c>
      <c r="CP5" s="150" t="s">
        <v>682</v>
      </c>
      <c r="CQ5" s="310" t="s">
        <v>683</v>
      </c>
      <c r="CR5" s="54" t="s">
        <v>684</v>
      </c>
      <c r="CS5" s="313">
        <v>45017</v>
      </c>
      <c r="CT5" s="53">
        <v>12</v>
      </c>
      <c r="CU5" s="53">
        <v>160</v>
      </c>
      <c r="CV5" s="53">
        <v>20</v>
      </c>
      <c r="CW5" s="53" t="s">
        <v>682</v>
      </c>
      <c r="CX5" s="310" t="s">
        <v>683</v>
      </c>
      <c r="CY5" s="54" t="s">
        <v>684</v>
      </c>
      <c r="CZ5" s="313">
        <v>45017</v>
      </c>
      <c r="DA5" s="53">
        <v>12</v>
      </c>
      <c r="DB5" s="53">
        <v>160</v>
      </c>
      <c r="DC5" s="53">
        <v>20</v>
      </c>
      <c r="DD5" s="53" t="s">
        <v>682</v>
      </c>
      <c r="DE5" s="310" t="s">
        <v>683</v>
      </c>
      <c r="DF5" s="54" t="s">
        <v>684</v>
      </c>
      <c r="DG5" s="313">
        <v>45017</v>
      </c>
      <c r="DH5" s="53">
        <v>12</v>
      </c>
      <c r="DI5" s="53">
        <v>160</v>
      </c>
      <c r="DJ5" s="53">
        <v>20</v>
      </c>
      <c r="DK5" s="53" t="s">
        <v>682</v>
      </c>
      <c r="DL5" s="310" t="s">
        <v>683</v>
      </c>
      <c r="DM5" s="54" t="s">
        <v>684</v>
      </c>
      <c r="DN5" s="313">
        <v>45017</v>
      </c>
      <c r="DO5" s="53">
        <v>12</v>
      </c>
      <c r="DP5" s="53">
        <v>160</v>
      </c>
      <c r="DQ5" s="53">
        <v>20</v>
      </c>
      <c r="DR5" s="53" t="s">
        <v>682</v>
      </c>
      <c r="DS5" s="310" t="s">
        <v>683</v>
      </c>
      <c r="DT5" s="54" t="s">
        <v>684</v>
      </c>
      <c r="DU5" s="313">
        <v>45017</v>
      </c>
      <c r="DV5" s="53">
        <v>12</v>
      </c>
      <c r="DW5" s="53">
        <v>160</v>
      </c>
      <c r="DX5" s="53">
        <v>20</v>
      </c>
      <c r="DY5" s="53" t="s">
        <v>682</v>
      </c>
      <c r="DZ5" s="310" t="s">
        <v>683</v>
      </c>
      <c r="EA5" s="54" t="s">
        <v>684</v>
      </c>
      <c r="EB5" s="313">
        <v>45017</v>
      </c>
      <c r="EC5" s="53">
        <v>12</v>
      </c>
      <c r="ED5" s="53">
        <v>160</v>
      </c>
      <c r="EE5" s="53">
        <v>20</v>
      </c>
      <c r="EF5" s="150" t="s">
        <v>682</v>
      </c>
      <c r="EG5" s="310" t="s">
        <v>683</v>
      </c>
      <c r="EH5" s="54" t="s">
        <v>684</v>
      </c>
      <c r="EI5" s="313">
        <v>45017</v>
      </c>
      <c r="EJ5" s="53">
        <v>12</v>
      </c>
      <c r="EK5" s="53">
        <v>160</v>
      </c>
      <c r="EL5" s="53">
        <v>20</v>
      </c>
      <c r="EM5" s="150" t="s">
        <v>682</v>
      </c>
      <c r="EN5" s="310" t="s">
        <v>683</v>
      </c>
      <c r="EO5" s="54" t="s">
        <v>684</v>
      </c>
      <c r="EP5" s="313">
        <v>45017</v>
      </c>
      <c r="EQ5" s="53">
        <v>12</v>
      </c>
      <c r="ER5" s="53">
        <v>160</v>
      </c>
      <c r="ES5" s="53">
        <v>20</v>
      </c>
      <c r="ET5" s="150" t="s">
        <v>682</v>
      </c>
      <c r="EU5" s="310" t="s">
        <v>683</v>
      </c>
      <c r="EV5" s="54" t="s">
        <v>684</v>
      </c>
      <c r="EW5" s="313">
        <v>45017</v>
      </c>
      <c r="EX5" s="53">
        <v>12</v>
      </c>
      <c r="EY5" s="53">
        <v>160</v>
      </c>
      <c r="EZ5" s="53">
        <v>20</v>
      </c>
      <c r="FA5" s="150" t="s">
        <v>682</v>
      </c>
      <c r="FB5" s="310" t="s">
        <v>683</v>
      </c>
      <c r="FC5" s="54" t="s">
        <v>684</v>
      </c>
      <c r="FD5" s="313">
        <v>45017</v>
      </c>
      <c r="FE5" s="53">
        <v>12</v>
      </c>
      <c r="FF5" s="53">
        <v>160</v>
      </c>
      <c r="FG5" s="53">
        <v>20</v>
      </c>
      <c r="FH5" s="150" t="s">
        <v>682</v>
      </c>
      <c r="FI5" s="310" t="s">
        <v>683</v>
      </c>
      <c r="FJ5" s="54" t="s">
        <v>684</v>
      </c>
      <c r="FK5" s="313">
        <v>45017</v>
      </c>
      <c r="FL5" s="53">
        <v>12</v>
      </c>
      <c r="FM5" s="53">
        <v>160</v>
      </c>
      <c r="FN5" s="53">
        <v>20</v>
      </c>
      <c r="FO5" s="150" t="s">
        <v>682</v>
      </c>
      <c r="FP5" s="310" t="s">
        <v>683</v>
      </c>
      <c r="FQ5" s="54" t="s">
        <v>684</v>
      </c>
      <c r="FR5" s="313">
        <v>45017</v>
      </c>
      <c r="FS5" s="53">
        <v>12</v>
      </c>
      <c r="FT5" s="53">
        <v>160</v>
      </c>
      <c r="FU5" s="53">
        <v>20</v>
      </c>
      <c r="FV5" s="150" t="s">
        <v>682</v>
      </c>
      <c r="FW5" s="310" t="s">
        <v>683</v>
      </c>
      <c r="FX5" s="54" t="s">
        <v>684</v>
      </c>
      <c r="FY5" s="313">
        <v>45017</v>
      </c>
      <c r="FZ5" s="53">
        <v>12</v>
      </c>
      <c r="GA5" s="53">
        <v>160</v>
      </c>
      <c r="GB5" s="53">
        <v>20</v>
      </c>
      <c r="GC5" s="150" t="s">
        <v>682</v>
      </c>
      <c r="GD5" s="310" t="s">
        <v>683</v>
      </c>
      <c r="GE5" s="54" t="s">
        <v>684</v>
      </c>
      <c r="GF5" s="313">
        <v>45017</v>
      </c>
      <c r="GG5" s="53">
        <v>12</v>
      </c>
      <c r="GH5" s="53">
        <v>160</v>
      </c>
      <c r="GI5" s="53">
        <v>20</v>
      </c>
      <c r="GJ5" s="150" t="s">
        <v>682</v>
      </c>
      <c r="GK5" s="310" t="s">
        <v>683</v>
      </c>
      <c r="GL5" s="54" t="s">
        <v>684</v>
      </c>
      <c r="GM5" s="313">
        <v>45017</v>
      </c>
      <c r="GN5" s="53">
        <v>12</v>
      </c>
      <c r="GO5" s="53">
        <v>160</v>
      </c>
      <c r="GP5" s="53">
        <v>20</v>
      </c>
      <c r="GQ5" s="150" t="s">
        <v>682</v>
      </c>
      <c r="GR5" s="310" t="s">
        <v>683</v>
      </c>
      <c r="GS5" s="54" t="s">
        <v>684</v>
      </c>
      <c r="GT5" s="313">
        <v>45017</v>
      </c>
      <c r="GU5" s="53">
        <v>12</v>
      </c>
      <c r="GV5" s="53">
        <v>160</v>
      </c>
      <c r="GW5" s="53">
        <v>20</v>
      </c>
      <c r="GX5" s="150" t="s">
        <v>682</v>
      </c>
      <c r="GY5" s="310" t="s">
        <v>683</v>
      </c>
      <c r="GZ5" s="54" t="s">
        <v>684</v>
      </c>
      <c r="HA5" s="313">
        <v>45017</v>
      </c>
      <c r="HB5" s="53">
        <v>12</v>
      </c>
      <c r="HC5" s="53">
        <v>160</v>
      </c>
      <c r="HD5" s="53">
        <v>20</v>
      </c>
      <c r="HE5" s="150" t="s">
        <v>682</v>
      </c>
      <c r="HF5" s="310" t="s">
        <v>683</v>
      </c>
      <c r="HG5" s="54" t="s">
        <v>684</v>
      </c>
      <c r="HH5" s="313">
        <v>45017</v>
      </c>
      <c r="HI5" s="53">
        <v>12</v>
      </c>
      <c r="HJ5" s="53">
        <v>160</v>
      </c>
      <c r="HK5" s="53">
        <v>20</v>
      </c>
      <c r="HL5" s="150" t="s">
        <v>682</v>
      </c>
      <c r="HM5" s="310" t="s">
        <v>683</v>
      </c>
      <c r="HN5" s="54" t="s">
        <v>684</v>
      </c>
      <c r="HO5" s="313">
        <v>45017</v>
      </c>
      <c r="HP5" s="53">
        <v>12</v>
      </c>
      <c r="HQ5" s="53">
        <v>160</v>
      </c>
      <c r="HR5" s="53">
        <v>20</v>
      </c>
      <c r="HS5" s="150" t="s">
        <v>682</v>
      </c>
      <c r="HT5" s="310" t="s">
        <v>683</v>
      </c>
      <c r="HU5" s="54" t="s">
        <v>684</v>
      </c>
      <c r="HV5" s="52">
        <v>45017</v>
      </c>
      <c r="HW5" s="53">
        <v>12</v>
      </c>
      <c r="HX5" s="53">
        <v>160</v>
      </c>
      <c r="HY5" s="53">
        <v>20</v>
      </c>
      <c r="HZ5" s="150" t="s">
        <v>682</v>
      </c>
      <c r="IA5" s="310" t="s">
        <v>683</v>
      </c>
      <c r="IB5" s="54" t="s">
        <v>684</v>
      </c>
      <c r="IC5" s="55"/>
    </row>
    <row r="6" spans="2:237" ht="25.5" customHeight="1">
      <c r="B6" s="56">
        <f>ROW()-5</f>
        <v>1</v>
      </c>
      <c r="C6" s="57"/>
      <c r="D6" s="58"/>
      <c r="E6" s="170"/>
      <c r="F6" s="59"/>
      <c r="G6" s="60"/>
      <c r="H6" s="61"/>
      <c r="I6" s="62"/>
      <c r="J6" s="63"/>
      <c r="K6" s="64"/>
      <c r="L6" s="65"/>
      <c r="M6" s="66"/>
      <c r="N6" s="67"/>
      <c r="O6" s="68"/>
      <c r="P6" s="69"/>
      <c r="Q6" s="70"/>
      <c r="R6" s="71"/>
      <c r="S6" s="72"/>
      <c r="T6" s="73"/>
      <c r="U6" s="73"/>
      <c r="V6" s="73"/>
      <c r="W6" s="71"/>
      <c r="X6" s="133"/>
      <c r="Y6" s="133"/>
      <c r="Z6" s="133"/>
      <c r="AA6" s="74" t="str">
        <f>IF(AND(申込書!$C$82&lt;&gt;"▼プルダウンより選択してください",申込書!$C$82&lt;&gt;"",申込書!$P$82&lt;&gt;"YYYY/MM/DD",$G6&lt;&gt;""),申込書!$P$82,"")</f>
        <v/>
      </c>
      <c r="AB6" s="75" t="str">
        <f>IF(AND(申込書!$C$82&lt;&gt;"▼プルダウンより選択してください",申込書!$C$82&lt;&gt;"",$G6&lt;&gt;""),申込書!$M$82,"")</f>
        <v/>
      </c>
      <c r="AC6" s="75"/>
      <c r="AD6" s="75"/>
      <c r="AE6" s="149"/>
      <c r="AF6" s="307"/>
      <c r="AG6" s="76"/>
      <c r="AH6" s="314" t="str">
        <f>IF(AND(申込書!$C$83&lt;&gt;"▼プルダウンより選択してください",申込書!$C$83&lt;&gt;"",申込書!$P$83&lt;&gt;"YYYY/MM/DD",$G6&lt;&gt;""),申込書!$P$83,"")</f>
        <v/>
      </c>
      <c r="AI6" s="75" t="str">
        <f>IF(AND(申込書!$C$83&lt;&gt;"▼プルダウンより選択してください",申込書!$C$83&lt;&gt;"",$G6&lt;&gt;""),申込書!$M$83,"")</f>
        <v/>
      </c>
      <c r="AJ6" s="75"/>
      <c r="AK6" s="75"/>
      <c r="AL6" s="149"/>
      <c r="AM6" s="307"/>
      <c r="AN6" s="76"/>
      <c r="AO6" s="314" t="str">
        <f>IF(AND(申込書!$C$84&lt;&gt;"▼プルダウンより選択してください",申込書!$C$84&lt;&gt;"",申込書!$P$84&lt;&gt;"YYYY/MM/DD",$G6&lt;&gt;""),申込書!$P$84,"")</f>
        <v/>
      </c>
      <c r="AP6" s="75" t="str">
        <f>IF(AND(申込書!$C$84&lt;&gt;"▼プルダウンより選択してください",申込書!$C$84&lt;&gt;"",$G6&lt;&gt;""),申込書!$M$84,"")</f>
        <v/>
      </c>
      <c r="AQ6" s="75"/>
      <c r="AR6" s="75"/>
      <c r="AS6" s="149"/>
      <c r="AT6" s="307"/>
      <c r="AU6" s="76"/>
      <c r="AV6" s="314" t="str">
        <f>IF(AND(申込書!$C$85&lt;&gt;"▼プルダウンより選択してください",申込書!$C$85&lt;&gt;"",申込書!$P$85&lt;&gt;"YYYY/MM/DD",$G6&lt;&gt;""),申込書!$P$85,"")</f>
        <v/>
      </c>
      <c r="AW6" s="75" t="str">
        <f>IF(AND(申込書!$C$85&lt;&gt;"▼プルダウンより選択してください",申込書!$C$85&lt;&gt;"",申込書!$M$85&gt;=1,$G6&lt;&gt;""),申込書!$M$85,"")</f>
        <v/>
      </c>
      <c r="AX6" s="75"/>
      <c r="AY6" s="75"/>
      <c r="AZ6" s="149"/>
      <c r="BA6" s="307"/>
      <c r="BB6" s="76"/>
      <c r="BC6" s="314" t="str">
        <f>IF(AND(申込書!$C$86&lt;&gt;"▼プルダウンより選択してください",申込書!$C$86&lt;&gt;"",申込書!$P$86&lt;&gt;"YYYY/MM/DD",$G6&lt;&gt;""),申込書!$P$86,"")</f>
        <v/>
      </c>
      <c r="BD6" s="75" t="str">
        <f>IF(AND(申込書!$C$86&lt;&gt;"▼プルダウンより選択してください",申込書!$C$86&lt;&gt;"",$G6&lt;&gt;""),申込書!$M$86,"")</f>
        <v/>
      </c>
      <c r="BE6" s="75"/>
      <c r="BF6" s="75"/>
      <c r="BG6" s="149"/>
      <c r="BH6" s="307"/>
      <c r="BI6" s="76"/>
      <c r="BJ6" s="314" t="str">
        <f>IF(AND(申込書!$C$87&lt;&gt;"▼プルダウンより選択してください",申込書!$C$87&lt;&gt;"",申込書!$P$87&lt;&gt;"YYYY/MM/DD",$G6&lt;&gt;""),申込書!$P$87,"")</f>
        <v/>
      </c>
      <c r="BK6" s="75" t="str">
        <f>IF(AND(申込書!$C$87&lt;&gt;"▼プルダウンより選択してください",申込書!$C$87&lt;&gt;"",$G6&lt;&gt;""),申込書!$M$87,"")</f>
        <v/>
      </c>
      <c r="BL6" s="75"/>
      <c r="BM6" s="75"/>
      <c r="BN6" s="149"/>
      <c r="BO6" s="307"/>
      <c r="BP6" s="76"/>
      <c r="BQ6" s="314" t="str">
        <f>IF(AND(申込書!$C$88&lt;&gt;"▼プルダウンより選択してください",申込書!$C$88&lt;&gt;"",申込書!$P$88&lt;&gt;"YYYY/MM/DD",$G6&lt;&gt;""),申込書!$P$88,"")</f>
        <v/>
      </c>
      <c r="BR6" s="75" t="str">
        <f>IF(AND(申込書!$C$88&lt;&gt;"▼プルダウンより選択してください",申込書!$C$88&lt;&gt;"",$G6&lt;&gt;""),申込書!$M$88,"")</f>
        <v/>
      </c>
      <c r="BS6" s="75"/>
      <c r="BT6" s="75"/>
      <c r="BU6" s="149"/>
      <c r="BV6" s="307"/>
      <c r="BW6" s="76"/>
      <c r="BX6" s="314" t="str">
        <f>IF(AND(申込書!$C$89&lt;&gt;"▼プルダウンより選択してください",申込書!$C$89&lt;&gt;"",申込書!$P$89&lt;&gt;"YYYY/MM/DD",$G6&lt;&gt;""),申込書!$P$89,"")</f>
        <v/>
      </c>
      <c r="BY6" s="75" t="str">
        <f>IF(AND(申込書!$C$89&lt;&gt;"▼プルダウンより選択してください",申込書!$C$89&lt;&gt;"",$G6&lt;&gt;""),申込書!$M$89,"")</f>
        <v/>
      </c>
      <c r="BZ6" s="75"/>
      <c r="CA6" s="75"/>
      <c r="CB6" s="149"/>
      <c r="CC6" s="307"/>
      <c r="CD6" s="76"/>
      <c r="CE6" s="314" t="str">
        <f>IF(AND(申込書!$C$90&lt;&gt;"▼プルダウンより選択してください",申込書!$C$90&lt;&gt;"",申込書!$P$90&lt;&gt;"YYYY/MM/DD",$G6&lt;&gt;""),申込書!$P$90,"")</f>
        <v/>
      </c>
      <c r="CF6" s="75" t="str">
        <f>IF(AND(申込書!$C$90&lt;&gt;"▼プルダウンより選択してください",申込書!$C$90&lt;&gt;"",$G6&lt;&gt;""),申込書!$M$90,"")</f>
        <v/>
      </c>
      <c r="CG6" s="75"/>
      <c r="CH6" s="75"/>
      <c r="CI6" s="149"/>
      <c r="CJ6" s="307"/>
      <c r="CK6" s="76"/>
      <c r="CL6" s="314" t="str">
        <f>IF(AND(申込書!$C$91&lt;&gt;"▼プルダウンより選択してください",申込書!$C$91&lt;&gt;"",申込書!$P$91&lt;&gt;"YYYY/MM/DD",$G6&lt;&gt;""),申込書!$P$91,"")</f>
        <v/>
      </c>
      <c r="CM6" s="75" t="str">
        <f>IF(AND(申込書!$C$91&lt;&gt;"▼プルダウンより選択してください",申込書!$C$91&lt;&gt;"",$G6&lt;&gt;""),申込書!$M$91,"")</f>
        <v/>
      </c>
      <c r="CN6" s="75"/>
      <c r="CO6" s="75"/>
      <c r="CP6" s="149"/>
      <c r="CQ6" s="307"/>
      <c r="CR6" s="76"/>
      <c r="CS6" s="314" t="str">
        <f>IF(AND(申込書!$C$92&lt;&gt;"▼プルダウンより選択してください",申込書!$C$92&lt;&gt;"",申込書!$P$92&lt;&gt;"YYYY/MM/DD",$G6&lt;&gt;""),申込書!$P$92,"")</f>
        <v/>
      </c>
      <c r="CT6" s="75" t="str">
        <f>IF(AND(申込書!$C$92&lt;&gt;"▼プルダウンより選択してください",申込書!$C$92&lt;&gt;"",$G6&lt;&gt;""),申込書!$M$92,"")</f>
        <v/>
      </c>
      <c r="CU6" s="75"/>
      <c r="CV6" s="75"/>
      <c r="CW6" s="75"/>
      <c r="CX6" s="307"/>
      <c r="CY6" s="76"/>
      <c r="CZ6" s="314" t="str">
        <f>IF(AND(申込書!$C$93&lt;&gt;"▼プルダウンより選択してください",申込書!$C$93&lt;&gt;"",申込書!$P$93&lt;&gt;"YYYY/MM/DD",$G6&lt;&gt;""),申込書!$P$93,"")</f>
        <v/>
      </c>
      <c r="DA6" s="75" t="str">
        <f>IF(AND(申込書!$C$93&lt;&gt;"▼プルダウンより選択してください",申込書!$C$93&lt;&gt;"",$G6&lt;&gt;""),申込書!$M$93,"")</f>
        <v/>
      </c>
      <c r="DB6" s="75"/>
      <c r="DC6" s="75"/>
      <c r="DD6" s="75"/>
      <c r="DE6" s="307"/>
      <c r="DF6" s="76"/>
      <c r="DG6" s="314" t="str">
        <f>IF(AND(申込書!$C$94&lt;&gt;"▼プルダウンより選択してください",申込書!$C$94&lt;&gt;"",申込書!$P$94&lt;&gt;"YYYY/MM/DD",$G6&lt;&gt;""),申込書!$P$94,"")</f>
        <v/>
      </c>
      <c r="DH6" s="75" t="str">
        <f>IF(AND(申込書!$C$94&lt;&gt;"▼プルダウンより選択してください",申込書!$C$94&lt;&gt;"",$G6&lt;&gt;""),申込書!$M$94,"")</f>
        <v/>
      </c>
      <c r="DI6" s="75"/>
      <c r="DJ6" s="75"/>
      <c r="DK6" s="75"/>
      <c r="DL6" s="307"/>
      <c r="DM6" s="76"/>
      <c r="DN6" s="314" t="str">
        <f>IF(AND(申込書!$C$95&lt;&gt;"▼プルダウンより選択してください",申込書!$C$95&lt;&gt;"",申込書!$P$95&lt;&gt;"YYYY/MM/DD",$G6&lt;&gt;""),申込書!$P$95,"")</f>
        <v/>
      </c>
      <c r="DO6" s="75" t="str">
        <f>IF(AND(申込書!$C$95&lt;&gt;"▼プルダウンより選択してください",申込書!$C$95&lt;&gt;"",$G6&lt;&gt;""),申込書!$M$95,"")</f>
        <v/>
      </c>
      <c r="DP6" s="75"/>
      <c r="DQ6" s="75"/>
      <c r="DR6" s="75"/>
      <c r="DS6" s="307"/>
      <c r="DT6" s="76"/>
      <c r="DU6" s="314" t="str">
        <f>IF(AND(申込書!$C$96&lt;&gt;"▼プルダウンより選択してください",申込書!$C$96&lt;&gt;"",申込書!$P$96&lt;&gt;"YYYY/MM/DD",$G6&lt;&gt;""),申込書!$P$96,"")</f>
        <v/>
      </c>
      <c r="DV6" s="75" t="str">
        <f>IF(AND(申込書!$C$96&lt;&gt;"▼プルダウンより選択してください",申込書!$C$96&lt;&gt;"",$G6&lt;&gt;""),申込書!$M$96,"")</f>
        <v/>
      </c>
      <c r="DW6" s="75"/>
      <c r="DX6" s="75"/>
      <c r="DY6" s="75"/>
      <c r="DZ6" s="307"/>
      <c r="EA6" s="76"/>
      <c r="EB6" s="314" t="str">
        <f>IF(AND(申込書!$C$97&lt;&gt;"▼プルダウンより選択してください",申込書!$C$97&lt;&gt;"",申込書!$P$97&lt;&gt;"YYYY/MM/DD",$G6&lt;&gt;""),申込書!$P$97,"")</f>
        <v/>
      </c>
      <c r="EC6" s="75" t="str">
        <f>IF(AND(申込書!$C$97&lt;&gt;"▼プルダウンより選択してください",申込書!$C$97&lt;&gt;"",$G6&lt;&gt;""),申込書!$M$97,"")</f>
        <v/>
      </c>
      <c r="ED6" s="75"/>
      <c r="EE6" s="75"/>
      <c r="EF6" s="149"/>
      <c r="EG6" s="307"/>
      <c r="EH6" s="76"/>
      <c r="EI6" s="314" t="str">
        <f>IF(AND(申込書!$C$98&lt;&gt;"▼プルダウンより選択してください",申込書!$C$98&lt;&gt;"",申込書!$P$98&lt;&gt;"YYYY/MM/DD",$G6&lt;&gt;""),申込書!$P$98,"")</f>
        <v/>
      </c>
      <c r="EJ6" s="75" t="str">
        <f>IF(AND(申込書!$C$98&lt;&gt;"▼プルダウンより選択してください",申込書!$C$98&lt;&gt;"",$G6&lt;&gt;""),申込書!$M$98,"")</f>
        <v/>
      </c>
      <c r="EK6" s="75"/>
      <c r="EL6" s="75"/>
      <c r="EM6" s="149"/>
      <c r="EN6" s="307"/>
      <c r="EO6" s="76"/>
      <c r="EP6" s="314" t="str">
        <f>IF(AND(申込書!$C$99&lt;&gt;"▼プルダウンより選択してください",申込書!$C$99&lt;&gt;"",申込書!$P$99&lt;&gt;"YYYY/MM/DD",$G6&lt;&gt;""),申込書!$P$99,"")</f>
        <v/>
      </c>
      <c r="EQ6" s="75" t="str">
        <f>IF(AND(申込書!$C$99&lt;&gt;"▼プルダウンより選択してください",申込書!$C$99&lt;&gt;"",$G6&lt;&gt;""),申込書!$M$99,"")</f>
        <v/>
      </c>
      <c r="ER6" s="75"/>
      <c r="ES6" s="75"/>
      <c r="ET6" s="149"/>
      <c r="EU6" s="307"/>
      <c r="EV6" s="76"/>
      <c r="EW6" s="314" t="str">
        <f>IF(AND(申込書!$C$100&lt;&gt;"▼プルダウンより選択してください",申込書!$C$100&lt;&gt;"",申込書!$P$100&lt;&gt;"YYYY/MM/DD",$G6&lt;&gt;""),申込書!$P$100,"")</f>
        <v/>
      </c>
      <c r="EX6" s="75" t="str">
        <f>IF(AND(申込書!$C$100&lt;&gt;"▼プルダウンより選択してください",申込書!$C$100&lt;&gt;"",$G6&lt;&gt;""),申込書!$M$100,"")</f>
        <v/>
      </c>
      <c r="EY6" s="75"/>
      <c r="EZ6" s="75"/>
      <c r="FA6" s="149"/>
      <c r="FB6" s="307"/>
      <c r="FC6" s="76"/>
      <c r="FD6" s="314" t="str">
        <f>IF(AND(申込書!$C$101&lt;&gt;"▼プルダウンより選択してください",申込書!$C$101&lt;&gt;"",申込書!$P$101&lt;&gt;"YYYY/MM/DD",$G6&lt;&gt;""),申込書!$P$101,"")</f>
        <v/>
      </c>
      <c r="FE6" s="75" t="str">
        <f>IF(AND(申込書!$C$101&lt;&gt;"▼プルダウンより選択してください",申込書!$C$101&lt;&gt;"",$G6&lt;&gt;""),申込書!$M$101,"")</f>
        <v/>
      </c>
      <c r="FF6" s="75"/>
      <c r="FG6" s="75"/>
      <c r="FH6" s="149"/>
      <c r="FI6" s="307"/>
      <c r="FJ6" s="76"/>
      <c r="FK6" s="314" t="str">
        <f>IF(AND(申込書!$C$102&lt;&gt;"▼プルダウンより選択してください",申込書!$C$102&lt;&gt;"",申込書!$P$102&lt;&gt;"YYYY/MM/DD",$G6&lt;&gt;""),申込書!$P$102,"")</f>
        <v/>
      </c>
      <c r="FL6" s="75" t="str">
        <f>IF(AND(申込書!$C$102&lt;&gt;"▼プルダウンより選択してください",申込書!$C$102&lt;&gt;"",$G6&lt;&gt;""),申込書!$M$102,"")</f>
        <v/>
      </c>
      <c r="FM6" s="75"/>
      <c r="FN6" s="75"/>
      <c r="FO6" s="149"/>
      <c r="FP6" s="307"/>
      <c r="FQ6" s="76"/>
      <c r="FR6" s="314" t="str">
        <f>IF(AND(申込書!$C$103&lt;&gt;"▼プルダウンより選択してください",申込書!$C$103&lt;&gt;"",申込書!$P$103&lt;&gt;"YYYY/MM/DD",$G6&lt;&gt;""),申込書!$P$103,"")</f>
        <v/>
      </c>
      <c r="FS6" s="75" t="str">
        <f>IF(AND(申込書!$C$103&lt;&gt;"▼プルダウンより選択してください",申込書!$C$103&lt;&gt;"",$G6&lt;&gt;""),申込書!$M$103,"")</f>
        <v/>
      </c>
      <c r="FT6" s="75"/>
      <c r="FU6" s="75"/>
      <c r="FV6" s="149"/>
      <c r="FW6" s="307"/>
      <c r="FX6" s="76"/>
      <c r="FY6" s="314" t="str">
        <f>IF(AND(申込書!$C$104&lt;&gt;"▼プルダウンより選択してください",申込書!$C$104&lt;&gt;"",申込書!$P$104&lt;&gt;"YYYY/MM/DD",$G6&lt;&gt;""),申込書!$P$104,"")</f>
        <v/>
      </c>
      <c r="FZ6" s="75" t="str">
        <f>IF(AND(申込書!$C$104&lt;&gt;"▼プルダウンより選択してください",申込書!$C$104&lt;&gt;"",$G6&lt;&gt;""),申込書!$M$104,"")</f>
        <v/>
      </c>
      <c r="GA6" s="75"/>
      <c r="GB6" s="75"/>
      <c r="GC6" s="149"/>
      <c r="GD6" s="307"/>
      <c r="GE6" s="76"/>
      <c r="GF6" s="314" t="str">
        <f>IF(AND(申込書!$C$105&lt;&gt;"▼プルダウンより選択してください",申込書!$C$105&lt;&gt;"",申込書!$P$105&lt;&gt;"YYYY/MM/DD",$G6&lt;&gt;""),申込書!$P$105,"")</f>
        <v/>
      </c>
      <c r="GG6" s="75" t="str">
        <f>IF(AND(申込書!$C$105&lt;&gt;"▼プルダウンより選択してください",申込書!$C$105&lt;&gt;"",$G6&lt;&gt;""),申込書!$M$105,"")</f>
        <v/>
      </c>
      <c r="GH6" s="75"/>
      <c r="GI6" s="75"/>
      <c r="GJ6" s="149"/>
      <c r="GK6" s="307"/>
      <c r="GL6" s="76"/>
      <c r="GM6" s="314" t="str">
        <f>IF(AND(申込書!$C$106&lt;&gt;"▼プルダウンより選択してください",申込書!$C$106&lt;&gt;"",申込書!$P$106&lt;&gt;"YYYY/MM/DD",$G6&lt;&gt;""),申込書!$P$106,"")</f>
        <v/>
      </c>
      <c r="GN6" s="75" t="str">
        <f>IF(AND(申込書!$C$106&lt;&gt;"▼プルダウンより選択してください",申込書!$C$106&lt;&gt;"",$G6&lt;&gt;""),申込書!$M$106,"")</f>
        <v/>
      </c>
      <c r="GO6" s="75"/>
      <c r="GP6" s="75"/>
      <c r="GQ6" s="149"/>
      <c r="GR6" s="307"/>
      <c r="GS6" s="76"/>
      <c r="GT6" s="314" t="str">
        <f>IF(AND(申込書!$C$107&lt;&gt;"▼プルダウンより選択してください",申込書!$C$107&lt;&gt;"",申込書!$P$107&lt;&gt;"YYYY/MM/DD",$G6&lt;&gt;""),申込書!$P$107,"")</f>
        <v/>
      </c>
      <c r="GU6" s="75" t="str">
        <f>IF(AND(申込書!$C$107&lt;&gt;"▼プルダウンより選択してください",申込書!$C$107&lt;&gt;"",$G6&lt;&gt;""),申込書!$M$107,"")</f>
        <v/>
      </c>
      <c r="GV6" s="75"/>
      <c r="GW6" s="75"/>
      <c r="GX6" s="149"/>
      <c r="GY6" s="307"/>
      <c r="GZ6" s="76"/>
      <c r="HA6" s="314" t="str">
        <f>IF(AND(申込書!$C$108&lt;&gt;"▼プルダウンより選択してください",申込書!$C$108&lt;&gt;"",申込書!$P$108&lt;&gt;"YYYY/MM/DD",$G6&lt;&gt;""),申込書!$P$108,"")</f>
        <v/>
      </c>
      <c r="HB6" s="75" t="str">
        <f>IF(AND(申込書!$C$108&lt;&gt;"▼プルダウンより選択してください",申込書!$C$108&lt;&gt;"",$G6&lt;&gt;""),申込書!$M$108,"")</f>
        <v/>
      </c>
      <c r="HC6" s="75"/>
      <c r="HD6" s="75"/>
      <c r="HE6" s="149"/>
      <c r="HF6" s="307"/>
      <c r="HG6" s="76"/>
      <c r="HH6" s="314" t="str">
        <f>IF(AND(申込書!$C$109&lt;&gt;"▼プルダウンより選択してください",申込書!$C$109&lt;&gt;"",申込書!$P$109&lt;&gt;"YYYY/MM/DD",$G6&lt;&gt;""),申込書!$P$109,"")</f>
        <v/>
      </c>
      <c r="HI6" s="75" t="str">
        <f>IF(AND(申込書!$C$109&lt;&gt;"▼プルダウンより選択してください",申込書!$C$109&lt;&gt;"",$G6&lt;&gt;""),申込書!$M$109,"")</f>
        <v/>
      </c>
      <c r="HJ6" s="75"/>
      <c r="HK6" s="75"/>
      <c r="HL6" s="149"/>
      <c r="HM6" s="307"/>
      <c r="HN6" s="76"/>
      <c r="HO6" s="314" t="str">
        <f>IF(AND(申込書!$C$110&lt;&gt;"▼プルダウンより選択してください",申込書!$C$110&lt;&gt;"",申込書!$P$110&lt;&gt;"YYYY/MM/DD",$G6&lt;&gt;""),申込書!$P$110,"")</f>
        <v/>
      </c>
      <c r="HP6" s="75" t="str">
        <f>IF(AND(申込書!$C$110&lt;&gt;"▼プルダウンより選択してください",申込書!$C$110&lt;&gt;"",$G6&lt;&gt;""),申込書!$M$110,"")</f>
        <v/>
      </c>
      <c r="HQ6" s="75"/>
      <c r="HR6" s="75"/>
      <c r="HS6" s="149"/>
      <c r="HT6" s="307"/>
      <c r="HU6" s="307"/>
      <c r="HV6" s="311" t="str">
        <f>IF(AND(申込書!$C$111&lt;&gt;"▼プルダウンより選択してください",申込書!$C$111&lt;&gt;"",申込書!$P$111&lt;&gt;"YYYY/MM/DD",$G6&lt;&gt;""),申込書!$P$111,"")</f>
        <v/>
      </c>
      <c r="HW6" s="75" t="str">
        <f>IF(AND(申込書!$C$111&lt;&gt;"▼プルダウンより選択してください",申込書!$C$111&lt;&gt;"",$G6&lt;&gt;""),申込書!$M$111,"")</f>
        <v/>
      </c>
      <c r="HX6" s="75"/>
      <c r="HY6" s="75"/>
      <c r="HZ6" s="149"/>
      <c r="IA6" s="307"/>
      <c r="IB6" s="76"/>
      <c r="IC6" s="77"/>
    </row>
    <row r="7" spans="2:237" ht="26.85" customHeight="1">
      <c r="B7" s="56">
        <f t="shared" ref="B7:B70" si="0">ROW()-5</f>
        <v>2</v>
      </c>
      <c r="C7" s="57"/>
      <c r="D7" s="58"/>
      <c r="E7" s="170"/>
      <c r="F7" s="59"/>
      <c r="G7" s="60"/>
      <c r="H7" s="61"/>
      <c r="I7" s="62"/>
      <c r="J7" s="63"/>
      <c r="K7" s="64"/>
      <c r="L7" s="65"/>
      <c r="M7" s="66"/>
      <c r="N7" s="67"/>
      <c r="O7" s="68"/>
      <c r="P7" s="69"/>
      <c r="Q7" s="70"/>
      <c r="R7" s="71"/>
      <c r="S7" s="72"/>
      <c r="T7" s="73"/>
      <c r="U7" s="73"/>
      <c r="V7" s="73"/>
      <c r="W7" s="71"/>
      <c r="X7" s="133"/>
      <c r="Y7" s="133"/>
      <c r="Z7" s="133"/>
      <c r="AA7" s="74" t="str">
        <f>IF(AND(申込書!$C$82&lt;&gt;"▼プルダウンより選択してください",申込書!$C$82&lt;&gt;"",申込書!$P$82&lt;&gt;"YYYY/MM/DD",$G7&lt;&gt;""),申込書!$P$82,"")</f>
        <v/>
      </c>
      <c r="AB7" s="75" t="str">
        <f>IF(AND(申込書!$C$82&lt;&gt;"▼プルダウンより選択してください",申込書!$C$82&lt;&gt;"",$G7&lt;&gt;""),申込書!$M$82,"")</f>
        <v/>
      </c>
      <c r="AC7" s="75"/>
      <c r="AD7" s="75"/>
      <c r="AE7" s="149"/>
      <c r="AF7" s="307"/>
      <c r="AG7" s="76"/>
      <c r="AH7" s="314" t="str">
        <f>IF(AND(申込書!$C$83&lt;&gt;"▼プルダウンより選択してください",申込書!$C$83&lt;&gt;"",申込書!$P$83&lt;&gt;"YYYY/MM/DD",$G7&lt;&gt;""),申込書!$P$83,"")</f>
        <v/>
      </c>
      <c r="AI7" s="75" t="str">
        <f>IF(AND(申込書!$C$83&lt;&gt;"▼プルダウンより選択してください",申込書!$C$83&lt;&gt;"",$G7&lt;&gt;""),申込書!$M$83,"")</f>
        <v/>
      </c>
      <c r="AJ7" s="75"/>
      <c r="AK7" s="75"/>
      <c r="AL7" s="149"/>
      <c r="AM7" s="307"/>
      <c r="AN7" s="76"/>
      <c r="AO7" s="314" t="str">
        <f>IF(AND(申込書!$C$84&lt;&gt;"▼プルダウンより選択してください",申込書!$C$84&lt;&gt;"",申込書!$P$84&lt;&gt;"YYYY/MM/DD",$G7&lt;&gt;""),申込書!$P$84,"")</f>
        <v/>
      </c>
      <c r="AP7" s="75" t="str">
        <f>IF(AND(申込書!$C$84&lt;&gt;"▼プルダウンより選択してください",申込書!$C$84&lt;&gt;"",$G7&lt;&gt;""),申込書!$M$84,"")</f>
        <v/>
      </c>
      <c r="AQ7" s="75"/>
      <c r="AR7" s="75"/>
      <c r="AS7" s="149"/>
      <c r="AT7" s="307"/>
      <c r="AU7" s="76"/>
      <c r="AV7" s="314" t="str">
        <f>IF(AND(申込書!$C$85&lt;&gt;"▼プルダウンより選択してください",申込書!$C$85&lt;&gt;"",申込書!$P$85&lt;&gt;"YYYY/MM/DD",$G7&lt;&gt;""),申込書!$P$85,"")</f>
        <v/>
      </c>
      <c r="AW7" s="75" t="str">
        <f>IF(AND(申込書!$C$85&lt;&gt;"▼プルダウンより選択してください",申込書!$C$85&lt;&gt;"",申込書!$M$85&gt;=1,$G7&lt;&gt;""),申込書!$M$85,"")</f>
        <v/>
      </c>
      <c r="AX7" s="75"/>
      <c r="AY7" s="75"/>
      <c r="AZ7" s="149"/>
      <c r="BA7" s="307"/>
      <c r="BB7" s="76"/>
      <c r="BC7" s="314" t="str">
        <f>IF(AND(申込書!$C$86&lt;&gt;"▼プルダウンより選択してください",申込書!$C$86&lt;&gt;"",申込書!$P$86&lt;&gt;"YYYY/MM/DD",$G7&lt;&gt;""),申込書!$P$86,"")</f>
        <v/>
      </c>
      <c r="BD7" s="75" t="str">
        <f>IF(AND(申込書!$C$86&lt;&gt;"▼プルダウンより選択してください",申込書!$C$86&lt;&gt;"",$G7&lt;&gt;""),申込書!$M$86,"")</f>
        <v/>
      </c>
      <c r="BE7" s="75"/>
      <c r="BF7" s="75"/>
      <c r="BG7" s="149"/>
      <c r="BH7" s="307"/>
      <c r="BI7" s="76"/>
      <c r="BJ7" s="314" t="str">
        <f>IF(AND(申込書!$C$87&lt;&gt;"▼プルダウンより選択してください",申込書!$C$87&lt;&gt;"",申込書!$P$87&lt;&gt;"YYYY/MM/DD",$G7&lt;&gt;""),申込書!$P$87,"")</f>
        <v/>
      </c>
      <c r="BK7" s="75" t="str">
        <f>IF(AND(申込書!$C$87&lt;&gt;"▼プルダウンより選択してください",申込書!$C$87&lt;&gt;"",$G7&lt;&gt;""),申込書!$M$87,"")</f>
        <v/>
      </c>
      <c r="BL7" s="75"/>
      <c r="BM7" s="75"/>
      <c r="BN7" s="149"/>
      <c r="BO7" s="307"/>
      <c r="BP7" s="76"/>
      <c r="BQ7" s="314" t="str">
        <f>IF(AND(申込書!$C$88&lt;&gt;"▼プルダウンより選択してください",申込書!$C$88&lt;&gt;"",申込書!$P$88&lt;&gt;"YYYY/MM/DD",$G7&lt;&gt;""),申込書!$P$88,"")</f>
        <v/>
      </c>
      <c r="BR7" s="75" t="str">
        <f>IF(AND(申込書!$C$88&lt;&gt;"▼プルダウンより選択してください",申込書!$C$88&lt;&gt;"",$G7&lt;&gt;""),申込書!$M$88,"")</f>
        <v/>
      </c>
      <c r="BS7" s="75"/>
      <c r="BT7" s="75"/>
      <c r="BU7" s="149"/>
      <c r="BV7" s="307"/>
      <c r="BW7" s="76"/>
      <c r="BX7" s="314" t="str">
        <f>IF(AND(申込書!$C$89&lt;&gt;"▼プルダウンより選択してください",申込書!$C$89&lt;&gt;"",申込書!$P$89&lt;&gt;"YYYY/MM/DD",$G7&lt;&gt;""),申込書!$P$89,"")</f>
        <v/>
      </c>
      <c r="BY7" s="75" t="str">
        <f>IF(AND(申込書!$C$89&lt;&gt;"▼プルダウンより選択してください",申込書!$C$89&lt;&gt;"",$G7&lt;&gt;""),申込書!$M$89,"")</f>
        <v/>
      </c>
      <c r="BZ7" s="75"/>
      <c r="CA7" s="75"/>
      <c r="CB7" s="149"/>
      <c r="CC7" s="307"/>
      <c r="CD7" s="76"/>
      <c r="CE7" s="314" t="str">
        <f>IF(AND(申込書!$C$90&lt;&gt;"▼プルダウンより選択してください",申込書!$C$90&lt;&gt;"",申込書!$P$90&lt;&gt;"YYYY/MM/DD",$G7&lt;&gt;""),申込書!$P$90,"")</f>
        <v/>
      </c>
      <c r="CF7" s="75" t="str">
        <f>IF(AND(申込書!$C$90&lt;&gt;"▼プルダウンより選択してください",申込書!$C$90&lt;&gt;"",$G7&lt;&gt;""),申込書!$M$90,"")</f>
        <v/>
      </c>
      <c r="CG7" s="75"/>
      <c r="CH7" s="75"/>
      <c r="CI7" s="149"/>
      <c r="CJ7" s="307"/>
      <c r="CK7" s="76"/>
      <c r="CL7" s="314" t="str">
        <f>IF(AND(申込書!$C$91&lt;&gt;"▼プルダウンより選択してください",申込書!$C$91&lt;&gt;"",申込書!$P$91&lt;&gt;"YYYY/MM/DD",$G7&lt;&gt;""),申込書!$P$91,"")</f>
        <v/>
      </c>
      <c r="CM7" s="75" t="str">
        <f>IF(AND(申込書!$C$91&lt;&gt;"▼プルダウンより選択してください",申込書!$C$91&lt;&gt;"",$G7&lt;&gt;""),申込書!$M$91,"")</f>
        <v/>
      </c>
      <c r="CN7" s="75"/>
      <c r="CO7" s="75"/>
      <c r="CP7" s="149"/>
      <c r="CQ7" s="307"/>
      <c r="CR7" s="76"/>
      <c r="CS7" s="314" t="str">
        <f>IF(AND(申込書!$C$92&lt;&gt;"▼プルダウンより選択してください",申込書!$C$92&lt;&gt;"",申込書!$P$92&lt;&gt;"YYYY/MM/DD",$G7&lt;&gt;""),申込書!$P$92,"")</f>
        <v/>
      </c>
      <c r="CT7" s="75" t="str">
        <f>IF(AND(申込書!$C$92&lt;&gt;"▼プルダウンより選択してください",申込書!$C$92&lt;&gt;"",$G7&lt;&gt;""),申込書!$M$92,"")</f>
        <v/>
      </c>
      <c r="CU7" s="75"/>
      <c r="CV7" s="75"/>
      <c r="CW7" s="75"/>
      <c r="CX7" s="307"/>
      <c r="CY7" s="76"/>
      <c r="CZ7" s="314" t="str">
        <f>IF(AND(申込書!$C$93&lt;&gt;"▼プルダウンより選択してください",申込書!$C$93&lt;&gt;"",申込書!$P$93&lt;&gt;"YYYY/MM/DD",$G7&lt;&gt;""),申込書!$P$93,"")</f>
        <v/>
      </c>
      <c r="DA7" s="75" t="str">
        <f>IF(AND(申込書!$C$93&lt;&gt;"▼プルダウンより選択してください",申込書!$C$93&lt;&gt;"",$G7&lt;&gt;""),申込書!$M$93,"")</f>
        <v/>
      </c>
      <c r="DB7" s="75"/>
      <c r="DC7" s="75"/>
      <c r="DD7" s="75"/>
      <c r="DE7" s="307"/>
      <c r="DF7" s="76"/>
      <c r="DG7" s="314" t="str">
        <f>IF(AND(申込書!$C$94&lt;&gt;"▼プルダウンより選択してください",申込書!$C$94&lt;&gt;"",申込書!$P$94&lt;&gt;"YYYY/MM/DD",$G7&lt;&gt;""),申込書!$P$94,"")</f>
        <v/>
      </c>
      <c r="DH7" s="75" t="str">
        <f>IF(AND(申込書!$C$94&lt;&gt;"▼プルダウンより選択してください",申込書!$C$94&lt;&gt;"",$G7&lt;&gt;""),申込書!$M$94,"")</f>
        <v/>
      </c>
      <c r="DI7" s="75"/>
      <c r="DJ7" s="75"/>
      <c r="DK7" s="75"/>
      <c r="DL7" s="307"/>
      <c r="DM7" s="76"/>
      <c r="DN7" s="314" t="str">
        <f>IF(AND(申込書!$C$95&lt;&gt;"▼プルダウンより選択してください",申込書!$C$95&lt;&gt;"",申込書!$P$95&lt;&gt;"YYYY/MM/DD",$G7&lt;&gt;""),申込書!$P$95,"")</f>
        <v/>
      </c>
      <c r="DO7" s="75" t="str">
        <f>IF(AND(申込書!$C$95&lt;&gt;"▼プルダウンより選択してください",申込書!$C$95&lt;&gt;"",$G7&lt;&gt;""),申込書!$M$95,"")</f>
        <v/>
      </c>
      <c r="DP7" s="75"/>
      <c r="DQ7" s="75"/>
      <c r="DR7" s="75"/>
      <c r="DS7" s="307"/>
      <c r="DT7" s="76"/>
      <c r="DU7" s="314" t="str">
        <f>IF(AND(申込書!$C$96&lt;&gt;"▼プルダウンより選択してください",申込書!$C$96&lt;&gt;"",申込書!$P$96&lt;&gt;"YYYY/MM/DD",$G7&lt;&gt;""),申込書!$P$96,"")</f>
        <v/>
      </c>
      <c r="DV7" s="75" t="str">
        <f>IF(AND(申込書!$C$96&lt;&gt;"▼プルダウンより選択してください",申込書!$C$96&lt;&gt;"",$G7&lt;&gt;""),申込書!$M$96,"")</f>
        <v/>
      </c>
      <c r="DW7" s="75"/>
      <c r="DX7" s="75"/>
      <c r="DY7" s="75"/>
      <c r="DZ7" s="307"/>
      <c r="EA7" s="76"/>
      <c r="EB7" s="314" t="str">
        <f>IF(AND(申込書!$C$97&lt;&gt;"▼プルダウンより選択してください",申込書!$C$97&lt;&gt;"",申込書!$P$97&lt;&gt;"YYYY/MM/DD",$G7&lt;&gt;""),申込書!$P$97,"")</f>
        <v/>
      </c>
      <c r="EC7" s="75" t="str">
        <f>IF(AND(申込書!$C$97&lt;&gt;"▼プルダウンより選択してください",申込書!$C$97&lt;&gt;"",$G7&lt;&gt;""),申込書!$M$97,"")</f>
        <v/>
      </c>
      <c r="ED7" s="75"/>
      <c r="EE7" s="75"/>
      <c r="EF7" s="149"/>
      <c r="EG7" s="307"/>
      <c r="EH7" s="76"/>
      <c r="EI7" s="314" t="str">
        <f>IF(AND(申込書!$C$98&lt;&gt;"▼プルダウンより選択してください",申込書!$C$98&lt;&gt;"",申込書!$P$98&lt;&gt;"YYYY/MM/DD",$G7&lt;&gt;""),申込書!$P$98,"")</f>
        <v/>
      </c>
      <c r="EJ7" s="75" t="str">
        <f>IF(AND(申込書!$C$98&lt;&gt;"▼プルダウンより選択してください",申込書!$C$98&lt;&gt;"",$G7&lt;&gt;""),申込書!$M$98,"")</f>
        <v/>
      </c>
      <c r="EK7" s="75"/>
      <c r="EL7" s="75"/>
      <c r="EM7" s="149"/>
      <c r="EN7" s="307"/>
      <c r="EO7" s="76"/>
      <c r="EP7" s="314" t="str">
        <f>IF(AND(申込書!$C$99&lt;&gt;"▼プルダウンより選択してください",申込書!$C$99&lt;&gt;"",申込書!$P$99&lt;&gt;"YYYY/MM/DD",$G7&lt;&gt;""),申込書!$P$99,"")</f>
        <v/>
      </c>
      <c r="EQ7" s="75" t="str">
        <f>IF(AND(申込書!$C$99&lt;&gt;"▼プルダウンより選択してください",申込書!$C$99&lt;&gt;"",$G7&lt;&gt;""),申込書!$M$99,"")</f>
        <v/>
      </c>
      <c r="ER7" s="75"/>
      <c r="ES7" s="75"/>
      <c r="ET7" s="149"/>
      <c r="EU7" s="307"/>
      <c r="EV7" s="76"/>
      <c r="EW7" s="314" t="str">
        <f>IF(AND(申込書!$C$100&lt;&gt;"▼プルダウンより選択してください",申込書!$C$100&lt;&gt;"",申込書!$P$100&lt;&gt;"YYYY/MM/DD",$G7&lt;&gt;""),申込書!$P$100,"")</f>
        <v/>
      </c>
      <c r="EX7" s="75" t="str">
        <f>IF(AND(申込書!$C$100&lt;&gt;"▼プルダウンより選択してください",申込書!$C$100&lt;&gt;"",$G7&lt;&gt;""),申込書!$M$100,"")</f>
        <v/>
      </c>
      <c r="EY7" s="75"/>
      <c r="EZ7" s="75"/>
      <c r="FA7" s="149"/>
      <c r="FB7" s="307"/>
      <c r="FC7" s="76"/>
      <c r="FD7" s="314" t="str">
        <f>IF(AND(申込書!$C$101&lt;&gt;"▼プルダウンより選択してください",申込書!$C$101&lt;&gt;"",申込書!$P$101&lt;&gt;"YYYY/MM/DD",$G7&lt;&gt;""),申込書!$P$101,"")</f>
        <v/>
      </c>
      <c r="FE7" s="75" t="str">
        <f>IF(AND(申込書!$C$101&lt;&gt;"▼プルダウンより選択してください",申込書!$C$101&lt;&gt;"",$G7&lt;&gt;""),申込書!$M$101,"")</f>
        <v/>
      </c>
      <c r="FF7" s="75"/>
      <c r="FG7" s="75"/>
      <c r="FH7" s="149"/>
      <c r="FI7" s="307"/>
      <c r="FJ7" s="76"/>
      <c r="FK7" s="314" t="str">
        <f>IF(AND(申込書!$C$102&lt;&gt;"▼プルダウンより選択してください",申込書!$C$102&lt;&gt;"",申込書!$P$102&lt;&gt;"YYYY/MM/DD",$G7&lt;&gt;""),申込書!$P$102,"")</f>
        <v/>
      </c>
      <c r="FL7" s="75" t="str">
        <f>IF(AND(申込書!$C$102&lt;&gt;"▼プルダウンより選択してください",申込書!$C$102&lt;&gt;"",$G7&lt;&gt;""),申込書!$M$102,"")</f>
        <v/>
      </c>
      <c r="FM7" s="75"/>
      <c r="FN7" s="75"/>
      <c r="FO7" s="149"/>
      <c r="FP7" s="307"/>
      <c r="FQ7" s="76"/>
      <c r="FR7" s="314" t="str">
        <f>IF(AND(申込書!$C$103&lt;&gt;"▼プルダウンより選択してください",申込書!$C$103&lt;&gt;"",申込書!$P$103&lt;&gt;"YYYY/MM/DD",$G7&lt;&gt;""),申込書!$P$103,"")</f>
        <v/>
      </c>
      <c r="FS7" s="75" t="str">
        <f>IF(AND(申込書!$C$103&lt;&gt;"▼プルダウンより選択してください",申込書!$C$103&lt;&gt;"",$G7&lt;&gt;""),申込書!$M$103,"")</f>
        <v/>
      </c>
      <c r="FT7" s="75"/>
      <c r="FU7" s="75"/>
      <c r="FV7" s="149"/>
      <c r="FW7" s="307"/>
      <c r="FX7" s="76"/>
      <c r="FY7" s="314" t="str">
        <f>IF(AND(申込書!$C$104&lt;&gt;"▼プルダウンより選択してください",申込書!$C$104&lt;&gt;"",申込書!$P$104&lt;&gt;"YYYY/MM/DD",$G7&lt;&gt;""),申込書!$P$104,"")</f>
        <v/>
      </c>
      <c r="FZ7" s="75" t="str">
        <f>IF(AND(申込書!$C$104&lt;&gt;"▼プルダウンより選択してください",申込書!$C$104&lt;&gt;"",$G7&lt;&gt;""),申込書!$M$104,"")</f>
        <v/>
      </c>
      <c r="GA7" s="75"/>
      <c r="GB7" s="75"/>
      <c r="GC7" s="149"/>
      <c r="GD7" s="307"/>
      <c r="GE7" s="76"/>
      <c r="GF7" s="314" t="str">
        <f>IF(AND(申込書!$C$105&lt;&gt;"▼プルダウンより選択してください",申込書!$C$105&lt;&gt;"",申込書!$P$105&lt;&gt;"YYYY/MM/DD",$G7&lt;&gt;""),申込書!$P$105,"")</f>
        <v/>
      </c>
      <c r="GG7" s="75" t="str">
        <f>IF(AND(申込書!$C$105&lt;&gt;"▼プルダウンより選択してください",申込書!$C$105&lt;&gt;"",$G7&lt;&gt;""),申込書!$M$105,"")</f>
        <v/>
      </c>
      <c r="GH7" s="75"/>
      <c r="GI7" s="75"/>
      <c r="GJ7" s="149"/>
      <c r="GK7" s="307"/>
      <c r="GL7" s="76"/>
      <c r="GM7" s="314" t="str">
        <f>IF(AND(申込書!$C$106&lt;&gt;"▼プルダウンより選択してください",申込書!$C$106&lt;&gt;"",申込書!$P$106&lt;&gt;"YYYY/MM/DD",$G7&lt;&gt;""),申込書!$P$106,"")</f>
        <v/>
      </c>
      <c r="GN7" s="75" t="str">
        <f>IF(AND(申込書!$C$106&lt;&gt;"▼プルダウンより選択してください",申込書!$C$106&lt;&gt;"",$G7&lt;&gt;""),申込書!$M$106,"")</f>
        <v/>
      </c>
      <c r="GO7" s="75"/>
      <c r="GP7" s="75"/>
      <c r="GQ7" s="149"/>
      <c r="GR7" s="307"/>
      <c r="GS7" s="76"/>
      <c r="GT7" s="314" t="str">
        <f>IF(AND(申込書!$C$107&lt;&gt;"▼プルダウンより選択してください",申込書!$C$107&lt;&gt;"",申込書!$P$107&lt;&gt;"YYYY/MM/DD",$G7&lt;&gt;""),申込書!$P$107,"")</f>
        <v/>
      </c>
      <c r="GU7" s="75" t="str">
        <f>IF(AND(申込書!$C$107&lt;&gt;"▼プルダウンより選択してください",申込書!$C$107&lt;&gt;"",$G7&lt;&gt;""),申込書!$M$107,"")</f>
        <v/>
      </c>
      <c r="GV7" s="75"/>
      <c r="GW7" s="75"/>
      <c r="GX7" s="149"/>
      <c r="GY7" s="307"/>
      <c r="GZ7" s="76"/>
      <c r="HA7" s="314" t="str">
        <f>IF(AND(申込書!$C$108&lt;&gt;"▼プルダウンより選択してください",申込書!$C$108&lt;&gt;"",申込書!$P$108&lt;&gt;"YYYY/MM/DD",$G7&lt;&gt;""),申込書!$P$108,"")</f>
        <v/>
      </c>
      <c r="HB7" s="75" t="str">
        <f>IF(AND(申込書!$C$108&lt;&gt;"▼プルダウンより選択してください",申込書!$C$108&lt;&gt;"",$G7&lt;&gt;""),申込書!$M$108,"")</f>
        <v/>
      </c>
      <c r="HC7" s="75"/>
      <c r="HD7" s="75"/>
      <c r="HE7" s="149"/>
      <c r="HF7" s="307"/>
      <c r="HG7" s="76"/>
      <c r="HH7" s="314" t="str">
        <f>IF(AND(申込書!$C$109&lt;&gt;"▼プルダウンより選択してください",申込書!$C$109&lt;&gt;"",申込書!$P$109&lt;&gt;"YYYY/MM/DD",$G7&lt;&gt;""),申込書!$P$109,"")</f>
        <v/>
      </c>
      <c r="HI7" s="75" t="str">
        <f>IF(AND(申込書!$C$109&lt;&gt;"▼プルダウンより選択してください",申込書!$C$109&lt;&gt;"",$G7&lt;&gt;""),申込書!$M$109,"")</f>
        <v/>
      </c>
      <c r="HJ7" s="75"/>
      <c r="HK7" s="75"/>
      <c r="HL7" s="149"/>
      <c r="HM7" s="307"/>
      <c r="HN7" s="76"/>
      <c r="HO7" s="314" t="str">
        <f>IF(AND(申込書!$C$110&lt;&gt;"▼プルダウンより選択してください",申込書!$C$110&lt;&gt;"",申込書!$P$110&lt;&gt;"YYYY/MM/DD",$G7&lt;&gt;""),申込書!$P$110,"")</f>
        <v/>
      </c>
      <c r="HP7" s="75" t="str">
        <f>IF(AND(申込書!$C$110&lt;&gt;"▼プルダウンより選択してください",申込書!$C$110&lt;&gt;"",$G7&lt;&gt;""),申込書!$M$110,"")</f>
        <v/>
      </c>
      <c r="HQ7" s="75"/>
      <c r="HR7" s="75"/>
      <c r="HS7" s="149"/>
      <c r="HT7" s="307"/>
      <c r="HU7" s="307"/>
      <c r="HV7" s="311" t="str">
        <f>IF(AND(申込書!$C$111&lt;&gt;"▼プルダウンより選択してください",申込書!$C$111&lt;&gt;"",申込書!$P$111&lt;&gt;"YYYY/MM/DD",$G7&lt;&gt;""),申込書!$P$111,"")</f>
        <v/>
      </c>
      <c r="HW7" s="75" t="str">
        <f>IF(AND(申込書!$C$111&lt;&gt;"▼プルダウンより選択してください",申込書!$C$111&lt;&gt;"",$G7&lt;&gt;""),申込書!$M$111,"")</f>
        <v/>
      </c>
      <c r="HX7" s="75"/>
      <c r="HY7" s="75"/>
      <c r="HZ7" s="149"/>
      <c r="IA7" s="307"/>
      <c r="IB7" s="76"/>
      <c r="IC7" s="77"/>
    </row>
    <row r="8" spans="2:237" ht="26.85" customHeight="1">
      <c r="B8" s="56">
        <f t="shared" si="0"/>
        <v>3</v>
      </c>
      <c r="C8" s="57"/>
      <c r="D8" s="58"/>
      <c r="E8" s="170"/>
      <c r="F8" s="59"/>
      <c r="G8" s="60"/>
      <c r="H8" s="61"/>
      <c r="I8" s="62"/>
      <c r="J8" s="63"/>
      <c r="K8" s="64"/>
      <c r="L8" s="65"/>
      <c r="M8" s="66"/>
      <c r="N8" s="67"/>
      <c r="O8" s="68"/>
      <c r="P8" s="69"/>
      <c r="Q8" s="70"/>
      <c r="R8" s="71"/>
      <c r="S8" s="72"/>
      <c r="T8" s="73"/>
      <c r="U8" s="73"/>
      <c r="V8" s="73"/>
      <c r="W8" s="71"/>
      <c r="X8" s="133"/>
      <c r="Y8" s="133"/>
      <c r="Z8" s="133"/>
      <c r="AA8" s="74" t="str">
        <f>IF(AND(申込書!$C$82&lt;&gt;"▼プルダウンより選択してください",申込書!$C$82&lt;&gt;"",申込書!$P$82&lt;&gt;"YYYY/MM/DD",$G8&lt;&gt;""),申込書!$P$82,"")</f>
        <v/>
      </c>
      <c r="AB8" s="75" t="str">
        <f>IF(AND(申込書!$C$82&lt;&gt;"▼プルダウンより選択してください",申込書!$C$82&lt;&gt;"",$G8&lt;&gt;""),申込書!$M$82,"")</f>
        <v/>
      </c>
      <c r="AC8" s="75"/>
      <c r="AD8" s="75"/>
      <c r="AE8" s="149"/>
      <c r="AF8" s="307"/>
      <c r="AG8" s="76"/>
      <c r="AH8" s="314" t="str">
        <f>IF(AND(申込書!$C$83&lt;&gt;"▼プルダウンより選択してください",申込書!$C$83&lt;&gt;"",申込書!$P$83&lt;&gt;"YYYY/MM/DD",$G8&lt;&gt;""),申込書!$P$83,"")</f>
        <v/>
      </c>
      <c r="AI8" s="75" t="str">
        <f>IF(AND(申込書!$C$83&lt;&gt;"▼プルダウンより選択してください",申込書!$C$83&lt;&gt;"",$G8&lt;&gt;""),申込書!$M$83,"")</f>
        <v/>
      </c>
      <c r="AJ8" s="75"/>
      <c r="AK8" s="75"/>
      <c r="AL8" s="149"/>
      <c r="AM8" s="307"/>
      <c r="AN8" s="76"/>
      <c r="AO8" s="314" t="str">
        <f>IF(AND(申込書!$C$84&lt;&gt;"▼プルダウンより選択してください",申込書!$C$84&lt;&gt;"",申込書!$P$84&lt;&gt;"YYYY/MM/DD",$G8&lt;&gt;""),申込書!$P$84,"")</f>
        <v/>
      </c>
      <c r="AP8" s="75" t="str">
        <f>IF(AND(申込書!$C$84&lt;&gt;"▼プルダウンより選択してください",申込書!$C$84&lt;&gt;"",$G8&lt;&gt;""),申込書!$M$84,"")</f>
        <v/>
      </c>
      <c r="AQ8" s="75"/>
      <c r="AR8" s="75"/>
      <c r="AS8" s="149"/>
      <c r="AT8" s="307"/>
      <c r="AU8" s="76"/>
      <c r="AV8" s="314" t="str">
        <f>IF(AND(申込書!$C$85&lt;&gt;"▼プルダウンより選択してください",申込書!$C$85&lt;&gt;"",申込書!$P$85&lt;&gt;"YYYY/MM/DD",$G8&lt;&gt;""),申込書!$P$85,"")</f>
        <v/>
      </c>
      <c r="AW8" s="75" t="str">
        <f>IF(AND(申込書!$C$85&lt;&gt;"▼プルダウンより選択してください",申込書!$C$85&lt;&gt;"",申込書!$M$85&gt;=1,$G8&lt;&gt;""),申込書!$M$85,"")</f>
        <v/>
      </c>
      <c r="AX8" s="75"/>
      <c r="AY8" s="75"/>
      <c r="AZ8" s="149"/>
      <c r="BA8" s="307"/>
      <c r="BB8" s="76"/>
      <c r="BC8" s="314" t="str">
        <f>IF(AND(申込書!$C$86&lt;&gt;"▼プルダウンより選択してください",申込書!$C$86&lt;&gt;"",申込書!$P$86&lt;&gt;"YYYY/MM/DD",$G8&lt;&gt;""),申込書!$P$86,"")</f>
        <v/>
      </c>
      <c r="BD8" s="75" t="str">
        <f>IF(AND(申込書!$C$86&lt;&gt;"▼プルダウンより選択してください",申込書!$C$86&lt;&gt;"",$G8&lt;&gt;""),申込書!$M$86,"")</f>
        <v/>
      </c>
      <c r="BE8" s="75"/>
      <c r="BF8" s="75"/>
      <c r="BG8" s="149"/>
      <c r="BH8" s="307"/>
      <c r="BI8" s="76"/>
      <c r="BJ8" s="314" t="str">
        <f>IF(AND(申込書!$C$87&lt;&gt;"▼プルダウンより選択してください",申込書!$C$87&lt;&gt;"",申込書!$P$87&lt;&gt;"YYYY/MM/DD",$G8&lt;&gt;""),申込書!$P$87,"")</f>
        <v/>
      </c>
      <c r="BK8" s="75" t="str">
        <f>IF(AND(申込書!$C$87&lt;&gt;"▼プルダウンより選択してください",申込書!$C$87&lt;&gt;"",$G8&lt;&gt;""),申込書!$M$87,"")</f>
        <v/>
      </c>
      <c r="BL8" s="75"/>
      <c r="BM8" s="75"/>
      <c r="BN8" s="149"/>
      <c r="BO8" s="307"/>
      <c r="BP8" s="76"/>
      <c r="BQ8" s="314" t="str">
        <f>IF(AND(申込書!$C$88&lt;&gt;"▼プルダウンより選択してください",申込書!$C$88&lt;&gt;"",申込書!$P$88&lt;&gt;"YYYY/MM/DD",$G8&lt;&gt;""),申込書!$P$88,"")</f>
        <v/>
      </c>
      <c r="BR8" s="75" t="str">
        <f>IF(AND(申込書!$C$88&lt;&gt;"▼プルダウンより選択してください",申込書!$C$88&lt;&gt;"",$G8&lt;&gt;""),申込書!$M$88,"")</f>
        <v/>
      </c>
      <c r="BS8" s="75"/>
      <c r="BT8" s="75"/>
      <c r="BU8" s="149"/>
      <c r="BV8" s="307"/>
      <c r="BW8" s="76"/>
      <c r="BX8" s="314" t="str">
        <f>IF(AND(申込書!$C$89&lt;&gt;"▼プルダウンより選択してください",申込書!$C$89&lt;&gt;"",申込書!$P$89&lt;&gt;"YYYY/MM/DD",$G8&lt;&gt;""),申込書!$P$89,"")</f>
        <v/>
      </c>
      <c r="BY8" s="75" t="str">
        <f>IF(AND(申込書!$C$89&lt;&gt;"▼プルダウンより選択してください",申込書!$C$89&lt;&gt;"",$G8&lt;&gt;""),申込書!$M$89,"")</f>
        <v/>
      </c>
      <c r="BZ8" s="75"/>
      <c r="CA8" s="75"/>
      <c r="CB8" s="149"/>
      <c r="CC8" s="307"/>
      <c r="CD8" s="76"/>
      <c r="CE8" s="314" t="str">
        <f>IF(AND(申込書!$C$90&lt;&gt;"▼プルダウンより選択してください",申込書!$C$90&lt;&gt;"",申込書!$P$90&lt;&gt;"YYYY/MM/DD",$G8&lt;&gt;""),申込書!$P$90,"")</f>
        <v/>
      </c>
      <c r="CF8" s="75" t="str">
        <f>IF(AND(申込書!$C$90&lt;&gt;"▼プルダウンより選択してください",申込書!$C$90&lt;&gt;"",$G8&lt;&gt;""),申込書!$M$90,"")</f>
        <v/>
      </c>
      <c r="CG8" s="75"/>
      <c r="CH8" s="75"/>
      <c r="CI8" s="149"/>
      <c r="CJ8" s="307"/>
      <c r="CK8" s="76"/>
      <c r="CL8" s="314" t="str">
        <f>IF(AND(申込書!$C$91&lt;&gt;"▼プルダウンより選択してください",申込書!$C$91&lt;&gt;"",申込書!$P$91&lt;&gt;"YYYY/MM/DD",$G8&lt;&gt;""),申込書!$P$91,"")</f>
        <v/>
      </c>
      <c r="CM8" s="75" t="str">
        <f>IF(AND(申込書!$C$91&lt;&gt;"▼プルダウンより選択してください",申込書!$C$91&lt;&gt;"",$G8&lt;&gt;""),申込書!$M$91,"")</f>
        <v/>
      </c>
      <c r="CN8" s="75"/>
      <c r="CO8" s="75"/>
      <c r="CP8" s="149"/>
      <c r="CQ8" s="307"/>
      <c r="CR8" s="76"/>
      <c r="CS8" s="314" t="str">
        <f>IF(AND(申込書!$C$92&lt;&gt;"▼プルダウンより選択してください",申込書!$C$92&lt;&gt;"",申込書!$P$92&lt;&gt;"YYYY/MM/DD",$G8&lt;&gt;""),申込書!$P$92,"")</f>
        <v/>
      </c>
      <c r="CT8" s="75" t="str">
        <f>IF(AND(申込書!$C$92&lt;&gt;"▼プルダウンより選択してください",申込書!$C$92&lt;&gt;"",$G8&lt;&gt;""),申込書!$M$92,"")</f>
        <v/>
      </c>
      <c r="CU8" s="75"/>
      <c r="CV8" s="75"/>
      <c r="CW8" s="75"/>
      <c r="CX8" s="307"/>
      <c r="CY8" s="76"/>
      <c r="CZ8" s="314" t="str">
        <f>IF(AND(申込書!$C$93&lt;&gt;"▼プルダウンより選択してください",申込書!$C$93&lt;&gt;"",申込書!$P$93&lt;&gt;"YYYY/MM/DD",$G8&lt;&gt;""),申込書!$P$93,"")</f>
        <v/>
      </c>
      <c r="DA8" s="75" t="str">
        <f>IF(AND(申込書!$C$93&lt;&gt;"▼プルダウンより選択してください",申込書!$C$93&lt;&gt;"",$G8&lt;&gt;""),申込書!$M$93,"")</f>
        <v/>
      </c>
      <c r="DB8" s="75"/>
      <c r="DC8" s="75"/>
      <c r="DD8" s="75"/>
      <c r="DE8" s="307"/>
      <c r="DF8" s="76"/>
      <c r="DG8" s="314" t="str">
        <f>IF(AND(申込書!$C$94&lt;&gt;"▼プルダウンより選択してください",申込書!$C$94&lt;&gt;"",申込書!$P$94&lt;&gt;"YYYY/MM/DD",$G8&lt;&gt;""),申込書!$P$94,"")</f>
        <v/>
      </c>
      <c r="DH8" s="75" t="str">
        <f>IF(AND(申込書!$C$94&lt;&gt;"▼プルダウンより選択してください",申込書!$C$94&lt;&gt;"",$G8&lt;&gt;""),申込書!$M$94,"")</f>
        <v/>
      </c>
      <c r="DI8" s="75"/>
      <c r="DJ8" s="75"/>
      <c r="DK8" s="75"/>
      <c r="DL8" s="307"/>
      <c r="DM8" s="76"/>
      <c r="DN8" s="314" t="str">
        <f>IF(AND(申込書!$C$95&lt;&gt;"▼プルダウンより選択してください",申込書!$C$95&lt;&gt;"",申込書!$P$95&lt;&gt;"YYYY/MM/DD",$G8&lt;&gt;""),申込書!$P$95,"")</f>
        <v/>
      </c>
      <c r="DO8" s="75" t="str">
        <f>IF(AND(申込書!$C$95&lt;&gt;"▼プルダウンより選択してください",申込書!$C$95&lt;&gt;"",$G8&lt;&gt;""),申込書!$M$95,"")</f>
        <v/>
      </c>
      <c r="DP8" s="75"/>
      <c r="DQ8" s="75"/>
      <c r="DR8" s="75"/>
      <c r="DS8" s="307"/>
      <c r="DT8" s="76"/>
      <c r="DU8" s="314" t="str">
        <f>IF(AND(申込書!$C$96&lt;&gt;"▼プルダウンより選択してください",申込書!$C$96&lt;&gt;"",申込書!$P$96&lt;&gt;"YYYY/MM/DD",$G8&lt;&gt;""),申込書!$P$96,"")</f>
        <v/>
      </c>
      <c r="DV8" s="75" t="str">
        <f>IF(AND(申込書!$C$96&lt;&gt;"▼プルダウンより選択してください",申込書!$C$96&lt;&gt;"",$G8&lt;&gt;""),申込書!$M$96,"")</f>
        <v/>
      </c>
      <c r="DW8" s="75"/>
      <c r="DX8" s="75"/>
      <c r="DY8" s="75"/>
      <c r="DZ8" s="307"/>
      <c r="EA8" s="76"/>
      <c r="EB8" s="314" t="str">
        <f>IF(AND(申込書!$C$97&lt;&gt;"▼プルダウンより選択してください",申込書!$C$97&lt;&gt;"",申込書!$P$97&lt;&gt;"YYYY/MM/DD",$G8&lt;&gt;""),申込書!$P$97,"")</f>
        <v/>
      </c>
      <c r="EC8" s="75" t="str">
        <f>IF(AND(申込書!$C$97&lt;&gt;"▼プルダウンより選択してください",申込書!$C$97&lt;&gt;"",$G8&lt;&gt;""),申込書!$M$97,"")</f>
        <v/>
      </c>
      <c r="ED8" s="75"/>
      <c r="EE8" s="75"/>
      <c r="EF8" s="149"/>
      <c r="EG8" s="307"/>
      <c r="EH8" s="76"/>
      <c r="EI8" s="314" t="str">
        <f>IF(AND(申込書!$C$98&lt;&gt;"▼プルダウンより選択してください",申込書!$C$98&lt;&gt;"",申込書!$P$98&lt;&gt;"YYYY/MM/DD",$G8&lt;&gt;""),申込書!$P$98,"")</f>
        <v/>
      </c>
      <c r="EJ8" s="75" t="str">
        <f>IF(AND(申込書!$C$98&lt;&gt;"▼プルダウンより選択してください",申込書!$C$98&lt;&gt;"",$G8&lt;&gt;""),申込書!$M$98,"")</f>
        <v/>
      </c>
      <c r="EK8" s="75"/>
      <c r="EL8" s="75"/>
      <c r="EM8" s="149"/>
      <c r="EN8" s="307"/>
      <c r="EO8" s="76"/>
      <c r="EP8" s="314" t="str">
        <f>IF(AND(申込書!$C$99&lt;&gt;"▼プルダウンより選択してください",申込書!$C$99&lt;&gt;"",申込書!$P$99&lt;&gt;"YYYY/MM/DD",$G8&lt;&gt;""),申込書!$P$99,"")</f>
        <v/>
      </c>
      <c r="EQ8" s="75" t="str">
        <f>IF(AND(申込書!$C$99&lt;&gt;"▼プルダウンより選択してください",申込書!$C$99&lt;&gt;"",$G8&lt;&gt;""),申込書!$M$99,"")</f>
        <v/>
      </c>
      <c r="ER8" s="75"/>
      <c r="ES8" s="75"/>
      <c r="ET8" s="149"/>
      <c r="EU8" s="307"/>
      <c r="EV8" s="76"/>
      <c r="EW8" s="314" t="str">
        <f>IF(AND(申込書!$C$100&lt;&gt;"▼プルダウンより選択してください",申込書!$C$100&lt;&gt;"",申込書!$P$100&lt;&gt;"YYYY/MM/DD",$G8&lt;&gt;""),申込書!$P$100,"")</f>
        <v/>
      </c>
      <c r="EX8" s="75" t="str">
        <f>IF(AND(申込書!$C$100&lt;&gt;"▼プルダウンより選択してください",申込書!$C$100&lt;&gt;"",$G8&lt;&gt;""),申込書!$M$100,"")</f>
        <v/>
      </c>
      <c r="EY8" s="75"/>
      <c r="EZ8" s="75"/>
      <c r="FA8" s="149"/>
      <c r="FB8" s="307"/>
      <c r="FC8" s="76"/>
      <c r="FD8" s="314" t="str">
        <f>IF(AND(申込書!$C$101&lt;&gt;"▼プルダウンより選択してください",申込書!$C$101&lt;&gt;"",申込書!$P$101&lt;&gt;"YYYY/MM/DD",$G8&lt;&gt;""),申込書!$P$101,"")</f>
        <v/>
      </c>
      <c r="FE8" s="75" t="str">
        <f>IF(AND(申込書!$C$101&lt;&gt;"▼プルダウンより選択してください",申込書!$C$101&lt;&gt;"",$G8&lt;&gt;""),申込書!$M$101,"")</f>
        <v/>
      </c>
      <c r="FF8" s="75"/>
      <c r="FG8" s="75"/>
      <c r="FH8" s="149"/>
      <c r="FI8" s="307"/>
      <c r="FJ8" s="76"/>
      <c r="FK8" s="314" t="str">
        <f>IF(AND(申込書!$C$102&lt;&gt;"▼プルダウンより選択してください",申込書!$C$102&lt;&gt;"",申込書!$P$102&lt;&gt;"YYYY/MM/DD",$G8&lt;&gt;""),申込書!$P$102,"")</f>
        <v/>
      </c>
      <c r="FL8" s="75" t="str">
        <f>IF(AND(申込書!$C$102&lt;&gt;"▼プルダウンより選択してください",申込書!$C$102&lt;&gt;"",$G8&lt;&gt;""),申込書!$M$102,"")</f>
        <v/>
      </c>
      <c r="FM8" s="75"/>
      <c r="FN8" s="75"/>
      <c r="FO8" s="149"/>
      <c r="FP8" s="307"/>
      <c r="FQ8" s="76"/>
      <c r="FR8" s="314" t="str">
        <f>IF(AND(申込書!$C$103&lt;&gt;"▼プルダウンより選択してください",申込書!$C$103&lt;&gt;"",申込書!$P$103&lt;&gt;"YYYY/MM/DD",$G8&lt;&gt;""),申込書!$P$103,"")</f>
        <v/>
      </c>
      <c r="FS8" s="75" t="str">
        <f>IF(AND(申込書!$C$103&lt;&gt;"▼プルダウンより選択してください",申込書!$C$103&lt;&gt;"",$G8&lt;&gt;""),申込書!$M$103,"")</f>
        <v/>
      </c>
      <c r="FT8" s="75"/>
      <c r="FU8" s="75"/>
      <c r="FV8" s="149"/>
      <c r="FW8" s="307"/>
      <c r="FX8" s="76"/>
      <c r="FY8" s="314" t="str">
        <f>IF(AND(申込書!$C$104&lt;&gt;"▼プルダウンより選択してください",申込書!$C$104&lt;&gt;"",申込書!$P$104&lt;&gt;"YYYY/MM/DD",$G8&lt;&gt;""),申込書!$P$104,"")</f>
        <v/>
      </c>
      <c r="FZ8" s="75" t="str">
        <f>IF(AND(申込書!$C$104&lt;&gt;"▼プルダウンより選択してください",申込書!$C$104&lt;&gt;"",$G8&lt;&gt;""),申込書!$M$104,"")</f>
        <v/>
      </c>
      <c r="GA8" s="75"/>
      <c r="GB8" s="75"/>
      <c r="GC8" s="149"/>
      <c r="GD8" s="307"/>
      <c r="GE8" s="76"/>
      <c r="GF8" s="314" t="str">
        <f>IF(AND(申込書!$C$105&lt;&gt;"▼プルダウンより選択してください",申込書!$C$105&lt;&gt;"",申込書!$P$105&lt;&gt;"YYYY/MM/DD",$G8&lt;&gt;""),申込書!$P$105,"")</f>
        <v/>
      </c>
      <c r="GG8" s="75" t="str">
        <f>IF(AND(申込書!$C$105&lt;&gt;"▼プルダウンより選択してください",申込書!$C$105&lt;&gt;"",$G8&lt;&gt;""),申込書!$M$105,"")</f>
        <v/>
      </c>
      <c r="GH8" s="75"/>
      <c r="GI8" s="75"/>
      <c r="GJ8" s="149"/>
      <c r="GK8" s="307"/>
      <c r="GL8" s="76"/>
      <c r="GM8" s="314" t="str">
        <f>IF(AND(申込書!$C$106&lt;&gt;"▼プルダウンより選択してください",申込書!$C$106&lt;&gt;"",申込書!$P$106&lt;&gt;"YYYY/MM/DD",$G8&lt;&gt;""),申込書!$P$106,"")</f>
        <v/>
      </c>
      <c r="GN8" s="75" t="str">
        <f>IF(AND(申込書!$C$106&lt;&gt;"▼プルダウンより選択してください",申込書!$C$106&lt;&gt;"",$G8&lt;&gt;""),申込書!$M$106,"")</f>
        <v/>
      </c>
      <c r="GO8" s="75"/>
      <c r="GP8" s="75"/>
      <c r="GQ8" s="149"/>
      <c r="GR8" s="307"/>
      <c r="GS8" s="76"/>
      <c r="GT8" s="314" t="str">
        <f>IF(AND(申込書!$C$107&lt;&gt;"▼プルダウンより選択してください",申込書!$C$107&lt;&gt;"",申込書!$P$107&lt;&gt;"YYYY/MM/DD",$G8&lt;&gt;""),申込書!$P$107,"")</f>
        <v/>
      </c>
      <c r="GU8" s="75" t="str">
        <f>IF(AND(申込書!$C$107&lt;&gt;"▼プルダウンより選択してください",申込書!$C$107&lt;&gt;"",$G8&lt;&gt;""),申込書!$M$107,"")</f>
        <v/>
      </c>
      <c r="GV8" s="75"/>
      <c r="GW8" s="75"/>
      <c r="GX8" s="149"/>
      <c r="GY8" s="307"/>
      <c r="GZ8" s="76"/>
      <c r="HA8" s="314" t="str">
        <f>IF(AND(申込書!$C$108&lt;&gt;"▼プルダウンより選択してください",申込書!$C$108&lt;&gt;"",申込書!$P$108&lt;&gt;"YYYY/MM/DD",$G8&lt;&gt;""),申込書!$P$108,"")</f>
        <v/>
      </c>
      <c r="HB8" s="75" t="str">
        <f>IF(AND(申込書!$C$108&lt;&gt;"▼プルダウンより選択してください",申込書!$C$108&lt;&gt;"",$G8&lt;&gt;""),申込書!$M$108,"")</f>
        <v/>
      </c>
      <c r="HC8" s="75"/>
      <c r="HD8" s="75"/>
      <c r="HE8" s="149"/>
      <c r="HF8" s="307"/>
      <c r="HG8" s="76"/>
      <c r="HH8" s="314" t="str">
        <f>IF(AND(申込書!$C$109&lt;&gt;"▼プルダウンより選択してください",申込書!$C$109&lt;&gt;"",申込書!$P$109&lt;&gt;"YYYY/MM/DD",$G8&lt;&gt;""),申込書!$P$109,"")</f>
        <v/>
      </c>
      <c r="HI8" s="75" t="str">
        <f>IF(AND(申込書!$C$109&lt;&gt;"▼プルダウンより選択してください",申込書!$C$109&lt;&gt;"",$G8&lt;&gt;""),申込書!$M$109,"")</f>
        <v/>
      </c>
      <c r="HJ8" s="75"/>
      <c r="HK8" s="75"/>
      <c r="HL8" s="149"/>
      <c r="HM8" s="307"/>
      <c r="HN8" s="76"/>
      <c r="HO8" s="314" t="str">
        <f>IF(AND(申込書!$C$110&lt;&gt;"▼プルダウンより選択してください",申込書!$C$110&lt;&gt;"",申込書!$P$110&lt;&gt;"YYYY/MM/DD",$G8&lt;&gt;""),申込書!$P$110,"")</f>
        <v/>
      </c>
      <c r="HP8" s="75" t="str">
        <f>IF(AND(申込書!$C$110&lt;&gt;"▼プルダウンより選択してください",申込書!$C$110&lt;&gt;"",$G8&lt;&gt;""),申込書!$M$110,"")</f>
        <v/>
      </c>
      <c r="HQ8" s="75"/>
      <c r="HR8" s="75"/>
      <c r="HS8" s="149"/>
      <c r="HT8" s="307"/>
      <c r="HU8" s="307"/>
      <c r="HV8" s="311" t="str">
        <f>IF(AND(申込書!$C$111&lt;&gt;"▼プルダウンより選択してください",申込書!$C$111&lt;&gt;"",申込書!$P$111&lt;&gt;"YYYY/MM/DD",$G8&lt;&gt;""),申込書!$P$111,"")</f>
        <v/>
      </c>
      <c r="HW8" s="75" t="str">
        <f>IF(AND(申込書!$C$111&lt;&gt;"▼プルダウンより選択してください",申込書!$C$111&lt;&gt;"",$G8&lt;&gt;""),申込書!$M$111,"")</f>
        <v/>
      </c>
      <c r="HX8" s="75"/>
      <c r="HY8" s="75"/>
      <c r="HZ8" s="149"/>
      <c r="IA8" s="307"/>
      <c r="IB8" s="76"/>
      <c r="IC8" s="77"/>
    </row>
    <row r="9" spans="2:237" ht="26.85" customHeight="1">
      <c r="B9" s="56">
        <f t="shared" si="0"/>
        <v>4</v>
      </c>
      <c r="C9" s="57"/>
      <c r="D9" s="58"/>
      <c r="E9" s="170"/>
      <c r="F9" s="59"/>
      <c r="G9" s="60"/>
      <c r="H9" s="61"/>
      <c r="I9" s="62"/>
      <c r="J9" s="63"/>
      <c r="K9" s="64"/>
      <c r="L9" s="65"/>
      <c r="M9" s="66"/>
      <c r="N9" s="67"/>
      <c r="O9" s="68"/>
      <c r="P9" s="69"/>
      <c r="Q9" s="70"/>
      <c r="R9" s="71"/>
      <c r="S9" s="72"/>
      <c r="T9" s="73"/>
      <c r="U9" s="73"/>
      <c r="V9" s="73"/>
      <c r="W9" s="71"/>
      <c r="X9" s="133"/>
      <c r="Y9" s="133"/>
      <c r="Z9" s="133"/>
      <c r="AA9" s="74" t="str">
        <f>IF(AND(申込書!$C$82&lt;&gt;"▼プルダウンより選択してください",申込書!$C$82&lt;&gt;"",申込書!$P$82&lt;&gt;"YYYY/MM/DD",$G9&lt;&gt;""),申込書!$P$82,"")</f>
        <v/>
      </c>
      <c r="AB9" s="75" t="str">
        <f>IF(AND(申込書!$C$82&lt;&gt;"▼プルダウンより選択してください",申込書!$C$82&lt;&gt;"",$G9&lt;&gt;""),申込書!$M$82,"")</f>
        <v/>
      </c>
      <c r="AC9" s="75"/>
      <c r="AD9" s="75"/>
      <c r="AE9" s="149"/>
      <c r="AF9" s="307"/>
      <c r="AG9" s="76"/>
      <c r="AH9" s="314" t="str">
        <f>IF(AND(申込書!$C$83&lt;&gt;"▼プルダウンより選択してください",申込書!$C$83&lt;&gt;"",申込書!$P$83&lt;&gt;"YYYY/MM/DD",$G9&lt;&gt;""),申込書!$P$83,"")</f>
        <v/>
      </c>
      <c r="AI9" s="75" t="str">
        <f>IF(AND(申込書!$C$83&lt;&gt;"▼プルダウンより選択してください",申込書!$C$83&lt;&gt;"",$G9&lt;&gt;""),申込書!$M$83,"")</f>
        <v/>
      </c>
      <c r="AJ9" s="75"/>
      <c r="AK9" s="75"/>
      <c r="AL9" s="149"/>
      <c r="AM9" s="307"/>
      <c r="AN9" s="76"/>
      <c r="AO9" s="314" t="str">
        <f>IF(AND(申込書!$C$84&lt;&gt;"▼プルダウンより選択してください",申込書!$C$84&lt;&gt;"",申込書!$P$84&lt;&gt;"YYYY/MM/DD",$G9&lt;&gt;""),申込書!$P$84,"")</f>
        <v/>
      </c>
      <c r="AP9" s="75" t="str">
        <f>IF(AND(申込書!$C$84&lt;&gt;"▼プルダウンより選択してください",申込書!$C$84&lt;&gt;"",$G9&lt;&gt;""),申込書!$M$84,"")</f>
        <v/>
      </c>
      <c r="AQ9" s="75"/>
      <c r="AR9" s="75"/>
      <c r="AS9" s="149"/>
      <c r="AT9" s="307"/>
      <c r="AU9" s="76"/>
      <c r="AV9" s="314" t="str">
        <f>IF(AND(申込書!$C$85&lt;&gt;"▼プルダウンより選択してください",申込書!$C$85&lt;&gt;"",申込書!$P$85&lt;&gt;"YYYY/MM/DD",$G9&lt;&gt;""),申込書!$P$85,"")</f>
        <v/>
      </c>
      <c r="AW9" s="75" t="str">
        <f>IF(AND(申込書!$C$85&lt;&gt;"▼プルダウンより選択してください",申込書!$C$85&lt;&gt;"",申込書!$M$85&gt;=1,$G9&lt;&gt;""),申込書!$M$85,"")</f>
        <v/>
      </c>
      <c r="AX9" s="75"/>
      <c r="AY9" s="75"/>
      <c r="AZ9" s="149"/>
      <c r="BA9" s="307"/>
      <c r="BB9" s="76"/>
      <c r="BC9" s="314" t="str">
        <f>IF(AND(申込書!$C$86&lt;&gt;"▼プルダウンより選択してください",申込書!$C$86&lt;&gt;"",申込書!$P$86&lt;&gt;"YYYY/MM/DD",$G9&lt;&gt;""),申込書!$P$86,"")</f>
        <v/>
      </c>
      <c r="BD9" s="75" t="str">
        <f>IF(AND(申込書!$C$86&lt;&gt;"▼プルダウンより選択してください",申込書!$C$86&lt;&gt;"",$G9&lt;&gt;""),申込書!$M$86,"")</f>
        <v/>
      </c>
      <c r="BE9" s="75"/>
      <c r="BF9" s="75"/>
      <c r="BG9" s="149"/>
      <c r="BH9" s="307"/>
      <c r="BI9" s="76"/>
      <c r="BJ9" s="314" t="str">
        <f>IF(AND(申込書!$C$87&lt;&gt;"▼プルダウンより選択してください",申込書!$C$87&lt;&gt;"",申込書!$P$87&lt;&gt;"YYYY/MM/DD",$G9&lt;&gt;""),申込書!$P$87,"")</f>
        <v/>
      </c>
      <c r="BK9" s="75" t="str">
        <f>IF(AND(申込書!$C$87&lt;&gt;"▼プルダウンより選択してください",申込書!$C$87&lt;&gt;"",$G9&lt;&gt;""),申込書!$M$87,"")</f>
        <v/>
      </c>
      <c r="BL9" s="75"/>
      <c r="BM9" s="75"/>
      <c r="BN9" s="149"/>
      <c r="BO9" s="307"/>
      <c r="BP9" s="76"/>
      <c r="BQ9" s="314" t="str">
        <f>IF(AND(申込書!$C$88&lt;&gt;"▼プルダウンより選択してください",申込書!$C$88&lt;&gt;"",申込書!$P$88&lt;&gt;"YYYY/MM/DD",$G9&lt;&gt;""),申込書!$P$88,"")</f>
        <v/>
      </c>
      <c r="BR9" s="75" t="str">
        <f>IF(AND(申込書!$C$88&lt;&gt;"▼プルダウンより選択してください",申込書!$C$88&lt;&gt;"",$G9&lt;&gt;""),申込書!$M$88,"")</f>
        <v/>
      </c>
      <c r="BS9" s="75"/>
      <c r="BT9" s="75"/>
      <c r="BU9" s="149"/>
      <c r="BV9" s="307"/>
      <c r="BW9" s="76"/>
      <c r="BX9" s="314" t="str">
        <f>IF(AND(申込書!$C$89&lt;&gt;"▼プルダウンより選択してください",申込書!$C$89&lt;&gt;"",申込書!$P$89&lt;&gt;"YYYY/MM/DD",$G9&lt;&gt;""),申込書!$P$89,"")</f>
        <v/>
      </c>
      <c r="BY9" s="75" t="str">
        <f>IF(AND(申込書!$C$89&lt;&gt;"▼プルダウンより選択してください",申込書!$C$89&lt;&gt;"",$G9&lt;&gt;""),申込書!$M$89,"")</f>
        <v/>
      </c>
      <c r="BZ9" s="75"/>
      <c r="CA9" s="75"/>
      <c r="CB9" s="149"/>
      <c r="CC9" s="307"/>
      <c r="CD9" s="76"/>
      <c r="CE9" s="314" t="str">
        <f>IF(AND(申込書!$C$90&lt;&gt;"▼プルダウンより選択してください",申込書!$C$90&lt;&gt;"",申込書!$P$90&lt;&gt;"YYYY/MM/DD",$G9&lt;&gt;""),申込書!$P$90,"")</f>
        <v/>
      </c>
      <c r="CF9" s="75" t="str">
        <f>IF(AND(申込書!$C$90&lt;&gt;"▼プルダウンより選択してください",申込書!$C$90&lt;&gt;"",$G9&lt;&gt;""),申込書!$M$90,"")</f>
        <v/>
      </c>
      <c r="CG9" s="75"/>
      <c r="CH9" s="75"/>
      <c r="CI9" s="149"/>
      <c r="CJ9" s="307"/>
      <c r="CK9" s="76"/>
      <c r="CL9" s="314" t="str">
        <f>IF(AND(申込書!$C$91&lt;&gt;"▼プルダウンより選択してください",申込書!$C$91&lt;&gt;"",申込書!$P$91&lt;&gt;"YYYY/MM/DD",$G9&lt;&gt;""),申込書!$P$91,"")</f>
        <v/>
      </c>
      <c r="CM9" s="75" t="str">
        <f>IF(AND(申込書!$C$91&lt;&gt;"▼プルダウンより選択してください",申込書!$C$91&lt;&gt;"",$G9&lt;&gt;""),申込書!$M$91,"")</f>
        <v/>
      </c>
      <c r="CN9" s="75"/>
      <c r="CO9" s="75"/>
      <c r="CP9" s="149"/>
      <c r="CQ9" s="307"/>
      <c r="CR9" s="76"/>
      <c r="CS9" s="314" t="str">
        <f>IF(AND(申込書!$C$92&lt;&gt;"▼プルダウンより選択してください",申込書!$C$92&lt;&gt;"",申込書!$P$92&lt;&gt;"YYYY/MM/DD",$G9&lt;&gt;""),申込書!$P$92,"")</f>
        <v/>
      </c>
      <c r="CT9" s="75" t="str">
        <f>IF(AND(申込書!$C$92&lt;&gt;"▼プルダウンより選択してください",申込書!$C$92&lt;&gt;"",$G9&lt;&gt;""),申込書!$M$92,"")</f>
        <v/>
      </c>
      <c r="CU9" s="75"/>
      <c r="CV9" s="75"/>
      <c r="CW9" s="75"/>
      <c r="CX9" s="307"/>
      <c r="CY9" s="76"/>
      <c r="CZ9" s="314" t="str">
        <f>IF(AND(申込書!$C$93&lt;&gt;"▼プルダウンより選択してください",申込書!$C$93&lt;&gt;"",申込書!$P$93&lt;&gt;"YYYY/MM/DD",$G9&lt;&gt;""),申込書!$P$93,"")</f>
        <v/>
      </c>
      <c r="DA9" s="75" t="str">
        <f>IF(AND(申込書!$C$93&lt;&gt;"▼プルダウンより選択してください",申込書!$C$93&lt;&gt;"",$G9&lt;&gt;""),申込書!$M$93,"")</f>
        <v/>
      </c>
      <c r="DB9" s="75"/>
      <c r="DC9" s="75"/>
      <c r="DD9" s="75"/>
      <c r="DE9" s="307"/>
      <c r="DF9" s="76"/>
      <c r="DG9" s="314" t="str">
        <f>IF(AND(申込書!$C$94&lt;&gt;"▼プルダウンより選択してください",申込書!$C$94&lt;&gt;"",申込書!$P$94&lt;&gt;"YYYY/MM/DD",$G9&lt;&gt;""),申込書!$P$94,"")</f>
        <v/>
      </c>
      <c r="DH9" s="75" t="str">
        <f>IF(AND(申込書!$C$94&lt;&gt;"▼プルダウンより選択してください",申込書!$C$94&lt;&gt;"",$G9&lt;&gt;""),申込書!$M$94,"")</f>
        <v/>
      </c>
      <c r="DI9" s="75"/>
      <c r="DJ9" s="75"/>
      <c r="DK9" s="75"/>
      <c r="DL9" s="307"/>
      <c r="DM9" s="76"/>
      <c r="DN9" s="314" t="str">
        <f>IF(AND(申込書!$C$95&lt;&gt;"▼プルダウンより選択してください",申込書!$C$95&lt;&gt;"",申込書!$P$95&lt;&gt;"YYYY/MM/DD",$G9&lt;&gt;""),申込書!$P$95,"")</f>
        <v/>
      </c>
      <c r="DO9" s="75" t="str">
        <f>IF(AND(申込書!$C$95&lt;&gt;"▼プルダウンより選択してください",申込書!$C$95&lt;&gt;"",$G9&lt;&gt;""),申込書!$M$95,"")</f>
        <v/>
      </c>
      <c r="DP9" s="75"/>
      <c r="DQ9" s="75"/>
      <c r="DR9" s="75"/>
      <c r="DS9" s="307"/>
      <c r="DT9" s="76"/>
      <c r="DU9" s="314" t="str">
        <f>IF(AND(申込書!$C$96&lt;&gt;"▼プルダウンより選択してください",申込書!$C$96&lt;&gt;"",申込書!$P$96&lt;&gt;"YYYY/MM/DD",$G9&lt;&gt;""),申込書!$P$96,"")</f>
        <v/>
      </c>
      <c r="DV9" s="75" t="str">
        <f>IF(AND(申込書!$C$96&lt;&gt;"▼プルダウンより選択してください",申込書!$C$96&lt;&gt;"",$G9&lt;&gt;""),申込書!$M$96,"")</f>
        <v/>
      </c>
      <c r="DW9" s="75"/>
      <c r="DX9" s="75"/>
      <c r="DY9" s="75"/>
      <c r="DZ9" s="307"/>
      <c r="EA9" s="76"/>
      <c r="EB9" s="314" t="str">
        <f>IF(AND(申込書!$C$97&lt;&gt;"▼プルダウンより選択してください",申込書!$C$97&lt;&gt;"",申込書!$P$97&lt;&gt;"YYYY/MM/DD",$G9&lt;&gt;""),申込書!$P$97,"")</f>
        <v/>
      </c>
      <c r="EC9" s="75" t="str">
        <f>IF(AND(申込書!$C$97&lt;&gt;"▼プルダウンより選択してください",申込書!$C$97&lt;&gt;"",$G9&lt;&gt;""),申込書!$M$97,"")</f>
        <v/>
      </c>
      <c r="ED9" s="75"/>
      <c r="EE9" s="75"/>
      <c r="EF9" s="149"/>
      <c r="EG9" s="307"/>
      <c r="EH9" s="76"/>
      <c r="EI9" s="314" t="str">
        <f>IF(AND(申込書!$C$98&lt;&gt;"▼プルダウンより選択してください",申込書!$C$98&lt;&gt;"",申込書!$P$98&lt;&gt;"YYYY/MM/DD",$G9&lt;&gt;""),申込書!$P$98,"")</f>
        <v/>
      </c>
      <c r="EJ9" s="75" t="str">
        <f>IF(AND(申込書!$C$98&lt;&gt;"▼プルダウンより選択してください",申込書!$C$98&lt;&gt;"",$G9&lt;&gt;""),申込書!$M$98,"")</f>
        <v/>
      </c>
      <c r="EK9" s="75"/>
      <c r="EL9" s="75"/>
      <c r="EM9" s="149"/>
      <c r="EN9" s="307"/>
      <c r="EO9" s="76"/>
      <c r="EP9" s="314" t="str">
        <f>IF(AND(申込書!$C$99&lt;&gt;"▼プルダウンより選択してください",申込書!$C$99&lt;&gt;"",申込書!$P$99&lt;&gt;"YYYY/MM/DD",$G9&lt;&gt;""),申込書!$P$99,"")</f>
        <v/>
      </c>
      <c r="EQ9" s="75" t="str">
        <f>IF(AND(申込書!$C$99&lt;&gt;"▼プルダウンより選択してください",申込書!$C$99&lt;&gt;"",$G9&lt;&gt;""),申込書!$M$99,"")</f>
        <v/>
      </c>
      <c r="ER9" s="75"/>
      <c r="ES9" s="75"/>
      <c r="ET9" s="149"/>
      <c r="EU9" s="307"/>
      <c r="EV9" s="76"/>
      <c r="EW9" s="314" t="str">
        <f>IF(AND(申込書!$C$100&lt;&gt;"▼プルダウンより選択してください",申込書!$C$100&lt;&gt;"",申込書!$P$100&lt;&gt;"YYYY/MM/DD",$G9&lt;&gt;""),申込書!$P$100,"")</f>
        <v/>
      </c>
      <c r="EX9" s="75" t="str">
        <f>IF(AND(申込書!$C$100&lt;&gt;"▼プルダウンより選択してください",申込書!$C$100&lt;&gt;"",$G9&lt;&gt;""),申込書!$M$100,"")</f>
        <v/>
      </c>
      <c r="EY9" s="75"/>
      <c r="EZ9" s="75"/>
      <c r="FA9" s="149"/>
      <c r="FB9" s="307"/>
      <c r="FC9" s="76"/>
      <c r="FD9" s="314" t="str">
        <f>IF(AND(申込書!$C$101&lt;&gt;"▼プルダウンより選択してください",申込書!$C$101&lt;&gt;"",申込書!$P$101&lt;&gt;"YYYY/MM/DD",$G9&lt;&gt;""),申込書!$P$101,"")</f>
        <v/>
      </c>
      <c r="FE9" s="75" t="str">
        <f>IF(AND(申込書!$C$101&lt;&gt;"▼プルダウンより選択してください",申込書!$C$101&lt;&gt;"",$G9&lt;&gt;""),申込書!$M$101,"")</f>
        <v/>
      </c>
      <c r="FF9" s="75"/>
      <c r="FG9" s="75"/>
      <c r="FH9" s="149"/>
      <c r="FI9" s="307"/>
      <c r="FJ9" s="76"/>
      <c r="FK9" s="314" t="str">
        <f>IF(AND(申込書!$C$102&lt;&gt;"▼プルダウンより選択してください",申込書!$C$102&lt;&gt;"",申込書!$P$102&lt;&gt;"YYYY/MM/DD",$G9&lt;&gt;""),申込書!$P$102,"")</f>
        <v/>
      </c>
      <c r="FL9" s="75" t="str">
        <f>IF(AND(申込書!$C$102&lt;&gt;"▼プルダウンより選択してください",申込書!$C$102&lt;&gt;"",$G9&lt;&gt;""),申込書!$M$102,"")</f>
        <v/>
      </c>
      <c r="FM9" s="75"/>
      <c r="FN9" s="75"/>
      <c r="FO9" s="149"/>
      <c r="FP9" s="307"/>
      <c r="FQ9" s="76"/>
      <c r="FR9" s="314" t="str">
        <f>IF(AND(申込書!$C$103&lt;&gt;"▼プルダウンより選択してください",申込書!$C$103&lt;&gt;"",申込書!$P$103&lt;&gt;"YYYY/MM/DD",$G9&lt;&gt;""),申込書!$P$103,"")</f>
        <v/>
      </c>
      <c r="FS9" s="75" t="str">
        <f>IF(AND(申込書!$C$103&lt;&gt;"▼プルダウンより選択してください",申込書!$C$103&lt;&gt;"",$G9&lt;&gt;""),申込書!$M$103,"")</f>
        <v/>
      </c>
      <c r="FT9" s="75"/>
      <c r="FU9" s="75"/>
      <c r="FV9" s="149"/>
      <c r="FW9" s="307"/>
      <c r="FX9" s="76"/>
      <c r="FY9" s="314" t="str">
        <f>IF(AND(申込書!$C$104&lt;&gt;"▼プルダウンより選択してください",申込書!$C$104&lt;&gt;"",申込書!$P$104&lt;&gt;"YYYY/MM/DD",$G9&lt;&gt;""),申込書!$P$104,"")</f>
        <v/>
      </c>
      <c r="FZ9" s="75" t="str">
        <f>IF(AND(申込書!$C$104&lt;&gt;"▼プルダウンより選択してください",申込書!$C$104&lt;&gt;"",$G9&lt;&gt;""),申込書!$M$104,"")</f>
        <v/>
      </c>
      <c r="GA9" s="75"/>
      <c r="GB9" s="75"/>
      <c r="GC9" s="149"/>
      <c r="GD9" s="307"/>
      <c r="GE9" s="76"/>
      <c r="GF9" s="314" t="str">
        <f>IF(AND(申込書!$C$105&lt;&gt;"▼プルダウンより選択してください",申込書!$C$105&lt;&gt;"",申込書!$P$105&lt;&gt;"YYYY/MM/DD",$G9&lt;&gt;""),申込書!$P$105,"")</f>
        <v/>
      </c>
      <c r="GG9" s="75" t="str">
        <f>IF(AND(申込書!$C$105&lt;&gt;"▼プルダウンより選択してください",申込書!$C$105&lt;&gt;"",$G9&lt;&gt;""),申込書!$M$105,"")</f>
        <v/>
      </c>
      <c r="GH9" s="75"/>
      <c r="GI9" s="75"/>
      <c r="GJ9" s="149"/>
      <c r="GK9" s="307"/>
      <c r="GL9" s="76"/>
      <c r="GM9" s="314" t="str">
        <f>IF(AND(申込書!$C$106&lt;&gt;"▼プルダウンより選択してください",申込書!$C$106&lt;&gt;"",申込書!$P$106&lt;&gt;"YYYY/MM/DD",$G9&lt;&gt;""),申込書!$P$106,"")</f>
        <v/>
      </c>
      <c r="GN9" s="75" t="str">
        <f>IF(AND(申込書!$C$106&lt;&gt;"▼プルダウンより選択してください",申込書!$C$106&lt;&gt;"",$G9&lt;&gt;""),申込書!$M$106,"")</f>
        <v/>
      </c>
      <c r="GO9" s="75"/>
      <c r="GP9" s="75"/>
      <c r="GQ9" s="149"/>
      <c r="GR9" s="307"/>
      <c r="GS9" s="76"/>
      <c r="GT9" s="314" t="str">
        <f>IF(AND(申込書!$C$107&lt;&gt;"▼プルダウンより選択してください",申込書!$C$107&lt;&gt;"",申込書!$P$107&lt;&gt;"YYYY/MM/DD",$G9&lt;&gt;""),申込書!$P$107,"")</f>
        <v/>
      </c>
      <c r="GU9" s="75" t="str">
        <f>IF(AND(申込書!$C$107&lt;&gt;"▼プルダウンより選択してください",申込書!$C$107&lt;&gt;"",$G9&lt;&gt;""),申込書!$M$107,"")</f>
        <v/>
      </c>
      <c r="GV9" s="75"/>
      <c r="GW9" s="75"/>
      <c r="GX9" s="149"/>
      <c r="GY9" s="307"/>
      <c r="GZ9" s="76"/>
      <c r="HA9" s="314" t="str">
        <f>IF(AND(申込書!$C$108&lt;&gt;"▼プルダウンより選択してください",申込書!$C$108&lt;&gt;"",申込書!$P$108&lt;&gt;"YYYY/MM/DD",$G9&lt;&gt;""),申込書!$P$108,"")</f>
        <v/>
      </c>
      <c r="HB9" s="75" t="str">
        <f>IF(AND(申込書!$C$108&lt;&gt;"▼プルダウンより選択してください",申込書!$C$108&lt;&gt;"",$G9&lt;&gt;""),申込書!$M$108,"")</f>
        <v/>
      </c>
      <c r="HC9" s="75"/>
      <c r="HD9" s="75"/>
      <c r="HE9" s="149"/>
      <c r="HF9" s="307"/>
      <c r="HG9" s="76"/>
      <c r="HH9" s="314" t="str">
        <f>IF(AND(申込書!$C$109&lt;&gt;"▼プルダウンより選択してください",申込書!$C$109&lt;&gt;"",申込書!$P$109&lt;&gt;"YYYY/MM/DD",$G9&lt;&gt;""),申込書!$P$109,"")</f>
        <v/>
      </c>
      <c r="HI9" s="75" t="str">
        <f>IF(AND(申込書!$C$109&lt;&gt;"▼プルダウンより選択してください",申込書!$C$109&lt;&gt;"",$G9&lt;&gt;""),申込書!$M$109,"")</f>
        <v/>
      </c>
      <c r="HJ9" s="75"/>
      <c r="HK9" s="75"/>
      <c r="HL9" s="149"/>
      <c r="HM9" s="307"/>
      <c r="HN9" s="76"/>
      <c r="HO9" s="314" t="str">
        <f>IF(AND(申込書!$C$110&lt;&gt;"▼プルダウンより選択してください",申込書!$C$110&lt;&gt;"",申込書!$P$110&lt;&gt;"YYYY/MM/DD",$G9&lt;&gt;""),申込書!$P$110,"")</f>
        <v/>
      </c>
      <c r="HP9" s="75" t="str">
        <f>IF(AND(申込書!$C$110&lt;&gt;"▼プルダウンより選択してください",申込書!$C$110&lt;&gt;"",$G9&lt;&gt;""),申込書!$M$110,"")</f>
        <v/>
      </c>
      <c r="HQ9" s="75"/>
      <c r="HR9" s="75"/>
      <c r="HS9" s="149"/>
      <c r="HT9" s="307"/>
      <c r="HU9" s="307"/>
      <c r="HV9" s="311" t="str">
        <f>IF(AND(申込書!$C$111&lt;&gt;"▼プルダウンより選択してください",申込書!$C$111&lt;&gt;"",申込書!$P$111&lt;&gt;"YYYY/MM/DD",$G9&lt;&gt;""),申込書!$P$111,"")</f>
        <v/>
      </c>
      <c r="HW9" s="75" t="str">
        <f>IF(AND(申込書!$C$111&lt;&gt;"▼プルダウンより選択してください",申込書!$C$111&lt;&gt;"",$G9&lt;&gt;""),申込書!$M$111,"")</f>
        <v/>
      </c>
      <c r="HX9" s="75"/>
      <c r="HY9" s="75"/>
      <c r="HZ9" s="149"/>
      <c r="IA9" s="307"/>
      <c r="IB9" s="76"/>
      <c r="IC9" s="77"/>
    </row>
    <row r="10" spans="2:237" ht="26.85" customHeight="1">
      <c r="B10" s="56">
        <f t="shared" si="0"/>
        <v>5</v>
      </c>
      <c r="C10" s="57"/>
      <c r="D10" s="58"/>
      <c r="E10" s="170"/>
      <c r="F10" s="59"/>
      <c r="G10" s="60"/>
      <c r="H10" s="61"/>
      <c r="I10" s="62"/>
      <c r="J10" s="63"/>
      <c r="K10" s="64"/>
      <c r="L10" s="65"/>
      <c r="M10" s="66"/>
      <c r="N10" s="67"/>
      <c r="O10" s="68"/>
      <c r="P10" s="69"/>
      <c r="Q10" s="70"/>
      <c r="R10" s="71"/>
      <c r="S10" s="72"/>
      <c r="T10" s="73"/>
      <c r="U10" s="73"/>
      <c r="V10" s="73"/>
      <c r="W10" s="71"/>
      <c r="X10" s="133"/>
      <c r="Y10" s="133"/>
      <c r="Z10" s="133"/>
      <c r="AA10" s="74" t="str">
        <f>IF(AND(申込書!$C$82&lt;&gt;"▼プルダウンより選択してください",申込書!$C$82&lt;&gt;"",申込書!$P$82&lt;&gt;"YYYY/MM/DD",$G10&lt;&gt;""),申込書!$P$82,"")</f>
        <v/>
      </c>
      <c r="AB10" s="75" t="str">
        <f>IF(AND(申込書!$C$82&lt;&gt;"▼プルダウンより選択してください",申込書!$C$82&lt;&gt;"",$G10&lt;&gt;""),申込書!$M$82,"")</f>
        <v/>
      </c>
      <c r="AC10" s="75"/>
      <c r="AD10" s="75"/>
      <c r="AE10" s="149"/>
      <c r="AF10" s="307"/>
      <c r="AG10" s="76"/>
      <c r="AH10" s="314" t="str">
        <f>IF(AND(申込書!$C$83&lt;&gt;"▼プルダウンより選択してください",申込書!$C$83&lt;&gt;"",申込書!$P$83&lt;&gt;"YYYY/MM/DD",$G10&lt;&gt;""),申込書!$P$83,"")</f>
        <v/>
      </c>
      <c r="AI10" s="75" t="str">
        <f>IF(AND(申込書!$C$83&lt;&gt;"▼プルダウンより選択してください",申込書!$C$83&lt;&gt;"",$G10&lt;&gt;""),申込書!$M$83,"")</f>
        <v/>
      </c>
      <c r="AJ10" s="75"/>
      <c r="AK10" s="75"/>
      <c r="AL10" s="149"/>
      <c r="AM10" s="307"/>
      <c r="AN10" s="76"/>
      <c r="AO10" s="314" t="str">
        <f>IF(AND(申込書!$C$84&lt;&gt;"▼プルダウンより選択してください",申込書!$C$84&lt;&gt;"",申込書!$P$84&lt;&gt;"YYYY/MM/DD",$G10&lt;&gt;""),申込書!$P$84,"")</f>
        <v/>
      </c>
      <c r="AP10" s="75" t="str">
        <f>IF(AND(申込書!$C$84&lt;&gt;"▼プルダウンより選択してください",申込書!$C$84&lt;&gt;"",$G10&lt;&gt;""),申込書!$M$84,"")</f>
        <v/>
      </c>
      <c r="AQ10" s="75"/>
      <c r="AR10" s="75"/>
      <c r="AS10" s="149"/>
      <c r="AT10" s="307"/>
      <c r="AU10" s="76"/>
      <c r="AV10" s="314" t="str">
        <f>IF(AND(申込書!$C$85&lt;&gt;"▼プルダウンより選択してください",申込書!$C$85&lt;&gt;"",申込書!$P$85&lt;&gt;"YYYY/MM/DD",$G10&lt;&gt;""),申込書!$P$85,"")</f>
        <v/>
      </c>
      <c r="AW10" s="75" t="str">
        <f>IF(AND(申込書!$C$85&lt;&gt;"▼プルダウンより選択してください",申込書!$C$85&lt;&gt;"",申込書!$M$85&gt;=1,$G10&lt;&gt;""),申込書!$M$85,"")</f>
        <v/>
      </c>
      <c r="AX10" s="75"/>
      <c r="AY10" s="75"/>
      <c r="AZ10" s="149"/>
      <c r="BA10" s="307"/>
      <c r="BB10" s="76"/>
      <c r="BC10" s="314" t="str">
        <f>IF(AND(申込書!$C$86&lt;&gt;"▼プルダウンより選択してください",申込書!$C$86&lt;&gt;"",申込書!$P$86&lt;&gt;"YYYY/MM/DD",$G10&lt;&gt;""),申込書!$P$86,"")</f>
        <v/>
      </c>
      <c r="BD10" s="75" t="str">
        <f>IF(AND(申込書!$C$86&lt;&gt;"▼プルダウンより選択してください",申込書!$C$86&lt;&gt;"",$G10&lt;&gt;""),申込書!$M$86,"")</f>
        <v/>
      </c>
      <c r="BE10" s="75"/>
      <c r="BF10" s="75"/>
      <c r="BG10" s="149"/>
      <c r="BH10" s="307"/>
      <c r="BI10" s="76"/>
      <c r="BJ10" s="314" t="str">
        <f>IF(AND(申込書!$C$87&lt;&gt;"▼プルダウンより選択してください",申込書!$C$87&lt;&gt;"",申込書!$P$87&lt;&gt;"YYYY/MM/DD",$G10&lt;&gt;""),申込書!$P$87,"")</f>
        <v/>
      </c>
      <c r="BK10" s="75" t="str">
        <f>IF(AND(申込書!$C$87&lt;&gt;"▼プルダウンより選択してください",申込書!$C$87&lt;&gt;"",$G10&lt;&gt;""),申込書!$M$87,"")</f>
        <v/>
      </c>
      <c r="BL10" s="75"/>
      <c r="BM10" s="75"/>
      <c r="BN10" s="149"/>
      <c r="BO10" s="307"/>
      <c r="BP10" s="76"/>
      <c r="BQ10" s="314" t="str">
        <f>IF(AND(申込書!$C$88&lt;&gt;"▼プルダウンより選択してください",申込書!$C$88&lt;&gt;"",申込書!$P$88&lt;&gt;"YYYY/MM/DD",$G10&lt;&gt;""),申込書!$P$88,"")</f>
        <v/>
      </c>
      <c r="BR10" s="75" t="str">
        <f>IF(AND(申込書!$C$88&lt;&gt;"▼プルダウンより選択してください",申込書!$C$88&lt;&gt;"",$G10&lt;&gt;""),申込書!$M$88,"")</f>
        <v/>
      </c>
      <c r="BS10" s="75"/>
      <c r="BT10" s="75"/>
      <c r="BU10" s="149"/>
      <c r="BV10" s="307"/>
      <c r="BW10" s="76"/>
      <c r="BX10" s="314" t="str">
        <f>IF(AND(申込書!$C$89&lt;&gt;"▼プルダウンより選択してください",申込書!$C$89&lt;&gt;"",申込書!$P$89&lt;&gt;"YYYY/MM/DD",$G10&lt;&gt;""),申込書!$P$89,"")</f>
        <v/>
      </c>
      <c r="BY10" s="75" t="str">
        <f>IF(AND(申込書!$C$89&lt;&gt;"▼プルダウンより選択してください",申込書!$C$89&lt;&gt;"",$G10&lt;&gt;""),申込書!$M$89,"")</f>
        <v/>
      </c>
      <c r="BZ10" s="75"/>
      <c r="CA10" s="75"/>
      <c r="CB10" s="149"/>
      <c r="CC10" s="307"/>
      <c r="CD10" s="76"/>
      <c r="CE10" s="314" t="str">
        <f>IF(AND(申込書!$C$90&lt;&gt;"▼プルダウンより選択してください",申込書!$C$90&lt;&gt;"",申込書!$P$90&lt;&gt;"YYYY/MM/DD",$G10&lt;&gt;""),申込書!$P$90,"")</f>
        <v/>
      </c>
      <c r="CF10" s="75" t="str">
        <f>IF(AND(申込書!$C$90&lt;&gt;"▼プルダウンより選択してください",申込書!$C$90&lt;&gt;"",$G10&lt;&gt;""),申込書!$M$90,"")</f>
        <v/>
      </c>
      <c r="CG10" s="75"/>
      <c r="CH10" s="75"/>
      <c r="CI10" s="149"/>
      <c r="CJ10" s="307"/>
      <c r="CK10" s="76"/>
      <c r="CL10" s="314" t="str">
        <f>IF(AND(申込書!$C$91&lt;&gt;"▼プルダウンより選択してください",申込書!$C$91&lt;&gt;"",申込書!$P$91&lt;&gt;"YYYY/MM/DD",$G10&lt;&gt;""),申込書!$P$91,"")</f>
        <v/>
      </c>
      <c r="CM10" s="75" t="str">
        <f>IF(AND(申込書!$C$91&lt;&gt;"▼プルダウンより選択してください",申込書!$C$91&lt;&gt;"",$G10&lt;&gt;""),申込書!$M$91,"")</f>
        <v/>
      </c>
      <c r="CN10" s="75"/>
      <c r="CO10" s="75"/>
      <c r="CP10" s="149"/>
      <c r="CQ10" s="307"/>
      <c r="CR10" s="76"/>
      <c r="CS10" s="314" t="str">
        <f>IF(AND(申込書!$C$92&lt;&gt;"▼プルダウンより選択してください",申込書!$C$92&lt;&gt;"",申込書!$P$92&lt;&gt;"YYYY/MM/DD",$G10&lt;&gt;""),申込書!$P$92,"")</f>
        <v/>
      </c>
      <c r="CT10" s="75" t="str">
        <f>IF(AND(申込書!$C$92&lt;&gt;"▼プルダウンより選択してください",申込書!$C$92&lt;&gt;"",$G10&lt;&gt;""),申込書!$M$92,"")</f>
        <v/>
      </c>
      <c r="CU10" s="75"/>
      <c r="CV10" s="75"/>
      <c r="CW10" s="75"/>
      <c r="CX10" s="307"/>
      <c r="CY10" s="76"/>
      <c r="CZ10" s="314" t="str">
        <f>IF(AND(申込書!$C$93&lt;&gt;"▼プルダウンより選択してください",申込書!$C$93&lt;&gt;"",申込書!$P$93&lt;&gt;"YYYY/MM/DD",$G10&lt;&gt;""),申込書!$P$93,"")</f>
        <v/>
      </c>
      <c r="DA10" s="75" t="str">
        <f>IF(AND(申込書!$C$93&lt;&gt;"▼プルダウンより選択してください",申込書!$C$93&lt;&gt;"",$G10&lt;&gt;""),申込書!$M$93,"")</f>
        <v/>
      </c>
      <c r="DB10" s="75"/>
      <c r="DC10" s="75"/>
      <c r="DD10" s="75"/>
      <c r="DE10" s="307"/>
      <c r="DF10" s="76"/>
      <c r="DG10" s="314" t="str">
        <f>IF(AND(申込書!$C$94&lt;&gt;"▼プルダウンより選択してください",申込書!$C$94&lt;&gt;"",申込書!$P$94&lt;&gt;"YYYY/MM/DD",$G10&lt;&gt;""),申込書!$P$94,"")</f>
        <v/>
      </c>
      <c r="DH10" s="75" t="str">
        <f>IF(AND(申込書!$C$94&lt;&gt;"▼プルダウンより選択してください",申込書!$C$94&lt;&gt;"",$G10&lt;&gt;""),申込書!$M$94,"")</f>
        <v/>
      </c>
      <c r="DI10" s="75"/>
      <c r="DJ10" s="75"/>
      <c r="DK10" s="75"/>
      <c r="DL10" s="307"/>
      <c r="DM10" s="76"/>
      <c r="DN10" s="314" t="str">
        <f>IF(AND(申込書!$C$95&lt;&gt;"▼プルダウンより選択してください",申込書!$C$95&lt;&gt;"",申込書!$P$95&lt;&gt;"YYYY/MM/DD",$G10&lt;&gt;""),申込書!$P$95,"")</f>
        <v/>
      </c>
      <c r="DO10" s="75" t="str">
        <f>IF(AND(申込書!$C$95&lt;&gt;"▼プルダウンより選択してください",申込書!$C$95&lt;&gt;"",$G10&lt;&gt;""),申込書!$M$95,"")</f>
        <v/>
      </c>
      <c r="DP10" s="75"/>
      <c r="DQ10" s="75"/>
      <c r="DR10" s="75"/>
      <c r="DS10" s="307"/>
      <c r="DT10" s="76"/>
      <c r="DU10" s="314" t="str">
        <f>IF(AND(申込書!$C$96&lt;&gt;"▼プルダウンより選択してください",申込書!$C$96&lt;&gt;"",申込書!$P$96&lt;&gt;"YYYY/MM/DD",$G10&lt;&gt;""),申込書!$P$96,"")</f>
        <v/>
      </c>
      <c r="DV10" s="75" t="str">
        <f>IF(AND(申込書!$C$96&lt;&gt;"▼プルダウンより選択してください",申込書!$C$96&lt;&gt;"",$G10&lt;&gt;""),申込書!$M$96,"")</f>
        <v/>
      </c>
      <c r="DW10" s="75"/>
      <c r="DX10" s="75"/>
      <c r="DY10" s="75"/>
      <c r="DZ10" s="307"/>
      <c r="EA10" s="76"/>
      <c r="EB10" s="314" t="str">
        <f>IF(AND(申込書!$C$97&lt;&gt;"▼プルダウンより選択してください",申込書!$C$97&lt;&gt;"",申込書!$P$97&lt;&gt;"YYYY/MM/DD",$G10&lt;&gt;""),申込書!$P$97,"")</f>
        <v/>
      </c>
      <c r="EC10" s="75" t="str">
        <f>IF(AND(申込書!$C$97&lt;&gt;"▼プルダウンより選択してください",申込書!$C$97&lt;&gt;"",$G10&lt;&gt;""),申込書!$M$97,"")</f>
        <v/>
      </c>
      <c r="ED10" s="75"/>
      <c r="EE10" s="75"/>
      <c r="EF10" s="149"/>
      <c r="EG10" s="307"/>
      <c r="EH10" s="76"/>
      <c r="EI10" s="314" t="str">
        <f>IF(AND(申込書!$C$98&lt;&gt;"▼プルダウンより選択してください",申込書!$C$98&lt;&gt;"",申込書!$P$98&lt;&gt;"YYYY/MM/DD",$G10&lt;&gt;""),申込書!$P$98,"")</f>
        <v/>
      </c>
      <c r="EJ10" s="75" t="str">
        <f>IF(AND(申込書!$C$98&lt;&gt;"▼プルダウンより選択してください",申込書!$C$98&lt;&gt;"",$G10&lt;&gt;""),申込書!$M$98,"")</f>
        <v/>
      </c>
      <c r="EK10" s="75"/>
      <c r="EL10" s="75"/>
      <c r="EM10" s="149"/>
      <c r="EN10" s="307"/>
      <c r="EO10" s="76"/>
      <c r="EP10" s="314" t="str">
        <f>IF(AND(申込書!$C$99&lt;&gt;"▼プルダウンより選択してください",申込書!$C$99&lt;&gt;"",申込書!$P$99&lt;&gt;"YYYY/MM/DD",$G10&lt;&gt;""),申込書!$P$99,"")</f>
        <v/>
      </c>
      <c r="EQ10" s="75" t="str">
        <f>IF(AND(申込書!$C$99&lt;&gt;"▼プルダウンより選択してください",申込書!$C$99&lt;&gt;"",$G10&lt;&gt;""),申込書!$M$99,"")</f>
        <v/>
      </c>
      <c r="ER10" s="75"/>
      <c r="ES10" s="75"/>
      <c r="ET10" s="149"/>
      <c r="EU10" s="307"/>
      <c r="EV10" s="76"/>
      <c r="EW10" s="314" t="str">
        <f>IF(AND(申込書!$C$100&lt;&gt;"▼プルダウンより選択してください",申込書!$C$100&lt;&gt;"",申込書!$P$100&lt;&gt;"YYYY/MM/DD",$G10&lt;&gt;""),申込書!$P$100,"")</f>
        <v/>
      </c>
      <c r="EX10" s="75" t="str">
        <f>IF(AND(申込書!$C$100&lt;&gt;"▼プルダウンより選択してください",申込書!$C$100&lt;&gt;"",$G10&lt;&gt;""),申込書!$M$100,"")</f>
        <v/>
      </c>
      <c r="EY10" s="75"/>
      <c r="EZ10" s="75"/>
      <c r="FA10" s="149"/>
      <c r="FB10" s="307"/>
      <c r="FC10" s="76"/>
      <c r="FD10" s="314" t="str">
        <f>IF(AND(申込書!$C$101&lt;&gt;"▼プルダウンより選択してください",申込書!$C$101&lt;&gt;"",申込書!$P$101&lt;&gt;"YYYY/MM/DD",$G10&lt;&gt;""),申込書!$P$101,"")</f>
        <v/>
      </c>
      <c r="FE10" s="75" t="str">
        <f>IF(AND(申込書!$C$101&lt;&gt;"▼プルダウンより選択してください",申込書!$C$101&lt;&gt;"",$G10&lt;&gt;""),申込書!$M$101,"")</f>
        <v/>
      </c>
      <c r="FF10" s="75"/>
      <c r="FG10" s="75"/>
      <c r="FH10" s="149"/>
      <c r="FI10" s="307"/>
      <c r="FJ10" s="76"/>
      <c r="FK10" s="314" t="str">
        <f>IF(AND(申込書!$C$102&lt;&gt;"▼プルダウンより選択してください",申込書!$C$102&lt;&gt;"",申込書!$P$102&lt;&gt;"YYYY/MM/DD",$G10&lt;&gt;""),申込書!$P$102,"")</f>
        <v/>
      </c>
      <c r="FL10" s="75" t="str">
        <f>IF(AND(申込書!$C$102&lt;&gt;"▼プルダウンより選択してください",申込書!$C$102&lt;&gt;"",$G10&lt;&gt;""),申込書!$M$102,"")</f>
        <v/>
      </c>
      <c r="FM10" s="75"/>
      <c r="FN10" s="75"/>
      <c r="FO10" s="149"/>
      <c r="FP10" s="307"/>
      <c r="FQ10" s="76"/>
      <c r="FR10" s="314" t="str">
        <f>IF(AND(申込書!$C$103&lt;&gt;"▼プルダウンより選択してください",申込書!$C$103&lt;&gt;"",申込書!$P$103&lt;&gt;"YYYY/MM/DD",$G10&lt;&gt;""),申込書!$P$103,"")</f>
        <v/>
      </c>
      <c r="FS10" s="75" t="str">
        <f>IF(AND(申込書!$C$103&lt;&gt;"▼プルダウンより選択してください",申込書!$C$103&lt;&gt;"",$G10&lt;&gt;""),申込書!$M$103,"")</f>
        <v/>
      </c>
      <c r="FT10" s="75"/>
      <c r="FU10" s="75"/>
      <c r="FV10" s="149"/>
      <c r="FW10" s="307"/>
      <c r="FX10" s="76"/>
      <c r="FY10" s="314" t="str">
        <f>IF(AND(申込書!$C$104&lt;&gt;"▼プルダウンより選択してください",申込書!$C$104&lt;&gt;"",申込書!$P$104&lt;&gt;"YYYY/MM/DD",$G10&lt;&gt;""),申込書!$P$104,"")</f>
        <v/>
      </c>
      <c r="FZ10" s="75" t="str">
        <f>IF(AND(申込書!$C$104&lt;&gt;"▼プルダウンより選択してください",申込書!$C$104&lt;&gt;"",$G10&lt;&gt;""),申込書!$M$104,"")</f>
        <v/>
      </c>
      <c r="GA10" s="75"/>
      <c r="GB10" s="75"/>
      <c r="GC10" s="149"/>
      <c r="GD10" s="307"/>
      <c r="GE10" s="76"/>
      <c r="GF10" s="314" t="str">
        <f>IF(AND(申込書!$C$105&lt;&gt;"▼プルダウンより選択してください",申込書!$C$105&lt;&gt;"",申込書!$P$105&lt;&gt;"YYYY/MM/DD",$G10&lt;&gt;""),申込書!$P$105,"")</f>
        <v/>
      </c>
      <c r="GG10" s="75" t="str">
        <f>IF(AND(申込書!$C$105&lt;&gt;"▼プルダウンより選択してください",申込書!$C$105&lt;&gt;"",$G10&lt;&gt;""),申込書!$M$105,"")</f>
        <v/>
      </c>
      <c r="GH10" s="75"/>
      <c r="GI10" s="75"/>
      <c r="GJ10" s="149"/>
      <c r="GK10" s="307"/>
      <c r="GL10" s="76"/>
      <c r="GM10" s="314" t="str">
        <f>IF(AND(申込書!$C$106&lt;&gt;"▼プルダウンより選択してください",申込書!$C$106&lt;&gt;"",申込書!$P$106&lt;&gt;"YYYY/MM/DD",$G10&lt;&gt;""),申込書!$P$106,"")</f>
        <v/>
      </c>
      <c r="GN10" s="75" t="str">
        <f>IF(AND(申込書!$C$106&lt;&gt;"▼プルダウンより選択してください",申込書!$C$106&lt;&gt;"",$G10&lt;&gt;""),申込書!$M$106,"")</f>
        <v/>
      </c>
      <c r="GO10" s="75"/>
      <c r="GP10" s="75"/>
      <c r="GQ10" s="149"/>
      <c r="GR10" s="307"/>
      <c r="GS10" s="76"/>
      <c r="GT10" s="314" t="str">
        <f>IF(AND(申込書!$C$107&lt;&gt;"▼プルダウンより選択してください",申込書!$C$107&lt;&gt;"",申込書!$P$107&lt;&gt;"YYYY/MM/DD",$G10&lt;&gt;""),申込書!$P$107,"")</f>
        <v/>
      </c>
      <c r="GU10" s="75" t="str">
        <f>IF(AND(申込書!$C$107&lt;&gt;"▼プルダウンより選択してください",申込書!$C$107&lt;&gt;"",$G10&lt;&gt;""),申込書!$M$107,"")</f>
        <v/>
      </c>
      <c r="GV10" s="75"/>
      <c r="GW10" s="75"/>
      <c r="GX10" s="149"/>
      <c r="GY10" s="307"/>
      <c r="GZ10" s="76"/>
      <c r="HA10" s="314" t="str">
        <f>IF(AND(申込書!$C$108&lt;&gt;"▼プルダウンより選択してください",申込書!$C$108&lt;&gt;"",申込書!$P$108&lt;&gt;"YYYY/MM/DD",$G10&lt;&gt;""),申込書!$P$108,"")</f>
        <v/>
      </c>
      <c r="HB10" s="75" t="str">
        <f>IF(AND(申込書!$C$108&lt;&gt;"▼プルダウンより選択してください",申込書!$C$108&lt;&gt;"",$G10&lt;&gt;""),申込書!$M$108,"")</f>
        <v/>
      </c>
      <c r="HC10" s="75"/>
      <c r="HD10" s="75"/>
      <c r="HE10" s="149"/>
      <c r="HF10" s="307"/>
      <c r="HG10" s="76"/>
      <c r="HH10" s="314" t="str">
        <f>IF(AND(申込書!$C$109&lt;&gt;"▼プルダウンより選択してください",申込書!$C$109&lt;&gt;"",申込書!$P$109&lt;&gt;"YYYY/MM/DD",$G10&lt;&gt;""),申込書!$P$109,"")</f>
        <v/>
      </c>
      <c r="HI10" s="75" t="str">
        <f>IF(AND(申込書!$C$109&lt;&gt;"▼プルダウンより選択してください",申込書!$C$109&lt;&gt;"",$G10&lt;&gt;""),申込書!$M$109,"")</f>
        <v/>
      </c>
      <c r="HJ10" s="75"/>
      <c r="HK10" s="75"/>
      <c r="HL10" s="149"/>
      <c r="HM10" s="307"/>
      <c r="HN10" s="76"/>
      <c r="HO10" s="314" t="str">
        <f>IF(AND(申込書!$C$110&lt;&gt;"▼プルダウンより選択してください",申込書!$C$110&lt;&gt;"",申込書!$P$110&lt;&gt;"YYYY/MM/DD",$G10&lt;&gt;""),申込書!$P$110,"")</f>
        <v/>
      </c>
      <c r="HP10" s="75" t="str">
        <f>IF(AND(申込書!$C$110&lt;&gt;"▼プルダウンより選択してください",申込書!$C$110&lt;&gt;"",$G10&lt;&gt;""),申込書!$M$110,"")</f>
        <v/>
      </c>
      <c r="HQ10" s="75"/>
      <c r="HR10" s="75"/>
      <c r="HS10" s="149"/>
      <c r="HT10" s="307"/>
      <c r="HU10" s="307"/>
      <c r="HV10" s="311" t="str">
        <f>IF(AND(申込書!$C$111&lt;&gt;"▼プルダウンより選択してください",申込書!$C$111&lt;&gt;"",申込書!$P$111&lt;&gt;"YYYY/MM/DD",$G10&lt;&gt;""),申込書!$P$111,"")</f>
        <v/>
      </c>
      <c r="HW10" s="75" t="str">
        <f>IF(AND(申込書!$C$111&lt;&gt;"▼プルダウンより選択してください",申込書!$C$111&lt;&gt;"",$G10&lt;&gt;""),申込書!$M$111,"")</f>
        <v/>
      </c>
      <c r="HX10" s="75"/>
      <c r="HY10" s="75"/>
      <c r="HZ10" s="149"/>
      <c r="IA10" s="307"/>
      <c r="IB10" s="76"/>
      <c r="IC10" s="77"/>
    </row>
    <row r="11" spans="2:237" ht="26.85" customHeight="1">
      <c r="B11" s="56">
        <f t="shared" si="0"/>
        <v>6</v>
      </c>
      <c r="C11" s="57"/>
      <c r="D11" s="58"/>
      <c r="E11" s="170"/>
      <c r="F11" s="59"/>
      <c r="G11" s="60"/>
      <c r="H11" s="61"/>
      <c r="I11" s="62"/>
      <c r="J11" s="63"/>
      <c r="K11" s="64"/>
      <c r="L11" s="65"/>
      <c r="M11" s="66"/>
      <c r="N11" s="67"/>
      <c r="O11" s="68"/>
      <c r="P11" s="69"/>
      <c r="Q11" s="70"/>
      <c r="R11" s="71"/>
      <c r="S11" s="72"/>
      <c r="T11" s="73"/>
      <c r="U11" s="73"/>
      <c r="V11" s="73"/>
      <c r="W11" s="71"/>
      <c r="X11" s="133"/>
      <c r="Y11" s="133"/>
      <c r="Z11" s="133"/>
      <c r="AA11" s="74" t="str">
        <f>IF(AND(申込書!$C$82&lt;&gt;"▼プルダウンより選択してください",申込書!$C$82&lt;&gt;"",申込書!$P$82&lt;&gt;"YYYY/MM/DD",$G11&lt;&gt;""),申込書!$P$82,"")</f>
        <v/>
      </c>
      <c r="AB11" s="75" t="str">
        <f>IF(AND(申込書!$C$82&lt;&gt;"▼プルダウンより選択してください",申込書!$C$82&lt;&gt;"",$G11&lt;&gt;""),申込書!$M$82,"")</f>
        <v/>
      </c>
      <c r="AC11" s="75"/>
      <c r="AD11" s="75"/>
      <c r="AE11" s="149"/>
      <c r="AF11" s="307"/>
      <c r="AG11" s="76"/>
      <c r="AH11" s="314" t="str">
        <f>IF(AND(申込書!$C$83&lt;&gt;"▼プルダウンより選択してください",申込書!$C$83&lt;&gt;"",申込書!$P$83&lt;&gt;"YYYY/MM/DD",$G11&lt;&gt;""),申込書!$P$83,"")</f>
        <v/>
      </c>
      <c r="AI11" s="75" t="str">
        <f>IF(AND(申込書!$C$83&lt;&gt;"▼プルダウンより選択してください",申込書!$C$83&lt;&gt;"",$G11&lt;&gt;""),申込書!$M$83,"")</f>
        <v/>
      </c>
      <c r="AJ11" s="75"/>
      <c r="AK11" s="75"/>
      <c r="AL11" s="149"/>
      <c r="AM11" s="307"/>
      <c r="AN11" s="76"/>
      <c r="AO11" s="314" t="str">
        <f>IF(AND(申込書!$C$84&lt;&gt;"▼プルダウンより選択してください",申込書!$C$84&lt;&gt;"",申込書!$P$84&lt;&gt;"YYYY/MM/DD",$G11&lt;&gt;""),申込書!$P$84,"")</f>
        <v/>
      </c>
      <c r="AP11" s="75" t="str">
        <f>IF(AND(申込書!$C$84&lt;&gt;"▼プルダウンより選択してください",申込書!$C$84&lt;&gt;"",$G11&lt;&gt;""),申込書!$M$84,"")</f>
        <v/>
      </c>
      <c r="AQ11" s="75"/>
      <c r="AR11" s="75"/>
      <c r="AS11" s="149"/>
      <c r="AT11" s="307"/>
      <c r="AU11" s="76"/>
      <c r="AV11" s="314" t="str">
        <f>IF(AND(申込書!$C$85&lt;&gt;"▼プルダウンより選択してください",申込書!$C$85&lt;&gt;"",申込書!$P$85&lt;&gt;"YYYY/MM/DD",$G11&lt;&gt;""),申込書!$P$85,"")</f>
        <v/>
      </c>
      <c r="AW11" s="75" t="str">
        <f>IF(AND(申込書!$C$85&lt;&gt;"▼プルダウンより選択してください",申込書!$C$85&lt;&gt;"",申込書!$M$85&gt;=1,$G11&lt;&gt;""),申込書!$M$85,"")</f>
        <v/>
      </c>
      <c r="AX11" s="75"/>
      <c r="AY11" s="75"/>
      <c r="AZ11" s="149"/>
      <c r="BA11" s="307"/>
      <c r="BB11" s="76"/>
      <c r="BC11" s="314" t="str">
        <f>IF(AND(申込書!$C$86&lt;&gt;"▼プルダウンより選択してください",申込書!$C$86&lt;&gt;"",申込書!$P$86&lt;&gt;"YYYY/MM/DD",$G11&lt;&gt;""),申込書!$P$86,"")</f>
        <v/>
      </c>
      <c r="BD11" s="75" t="str">
        <f>IF(AND(申込書!$C$86&lt;&gt;"▼プルダウンより選択してください",申込書!$C$86&lt;&gt;"",$G11&lt;&gt;""),申込書!$M$86,"")</f>
        <v/>
      </c>
      <c r="BE11" s="75"/>
      <c r="BF11" s="75"/>
      <c r="BG11" s="149"/>
      <c r="BH11" s="307"/>
      <c r="BI11" s="76"/>
      <c r="BJ11" s="314" t="str">
        <f>IF(AND(申込書!$C$87&lt;&gt;"▼プルダウンより選択してください",申込書!$C$87&lt;&gt;"",申込書!$P$87&lt;&gt;"YYYY/MM/DD",$G11&lt;&gt;""),申込書!$P$87,"")</f>
        <v/>
      </c>
      <c r="BK11" s="75" t="str">
        <f>IF(AND(申込書!$C$87&lt;&gt;"▼プルダウンより選択してください",申込書!$C$87&lt;&gt;"",$G11&lt;&gt;""),申込書!$M$87,"")</f>
        <v/>
      </c>
      <c r="BL11" s="75"/>
      <c r="BM11" s="75"/>
      <c r="BN11" s="149"/>
      <c r="BO11" s="307"/>
      <c r="BP11" s="76"/>
      <c r="BQ11" s="314" t="str">
        <f>IF(AND(申込書!$C$88&lt;&gt;"▼プルダウンより選択してください",申込書!$C$88&lt;&gt;"",申込書!$P$88&lt;&gt;"YYYY/MM/DD",$G11&lt;&gt;""),申込書!$P$88,"")</f>
        <v/>
      </c>
      <c r="BR11" s="75" t="str">
        <f>IF(AND(申込書!$C$88&lt;&gt;"▼プルダウンより選択してください",申込書!$C$88&lt;&gt;"",$G11&lt;&gt;""),申込書!$M$88,"")</f>
        <v/>
      </c>
      <c r="BS11" s="75"/>
      <c r="BT11" s="75"/>
      <c r="BU11" s="149"/>
      <c r="BV11" s="307"/>
      <c r="BW11" s="76"/>
      <c r="BX11" s="314" t="str">
        <f>IF(AND(申込書!$C$89&lt;&gt;"▼プルダウンより選択してください",申込書!$C$89&lt;&gt;"",申込書!$P$89&lt;&gt;"YYYY/MM/DD",$G11&lt;&gt;""),申込書!$P$89,"")</f>
        <v/>
      </c>
      <c r="BY11" s="75" t="str">
        <f>IF(AND(申込書!$C$89&lt;&gt;"▼プルダウンより選択してください",申込書!$C$89&lt;&gt;"",$G11&lt;&gt;""),申込書!$M$89,"")</f>
        <v/>
      </c>
      <c r="BZ11" s="75"/>
      <c r="CA11" s="75"/>
      <c r="CB11" s="149"/>
      <c r="CC11" s="307"/>
      <c r="CD11" s="76"/>
      <c r="CE11" s="314" t="str">
        <f>IF(AND(申込書!$C$90&lt;&gt;"▼プルダウンより選択してください",申込書!$C$90&lt;&gt;"",申込書!$P$90&lt;&gt;"YYYY/MM/DD",$G11&lt;&gt;""),申込書!$P$90,"")</f>
        <v/>
      </c>
      <c r="CF11" s="75" t="str">
        <f>IF(AND(申込書!$C$90&lt;&gt;"▼プルダウンより選択してください",申込書!$C$90&lt;&gt;"",$G11&lt;&gt;""),申込書!$M$90,"")</f>
        <v/>
      </c>
      <c r="CG11" s="75"/>
      <c r="CH11" s="75"/>
      <c r="CI11" s="149"/>
      <c r="CJ11" s="307"/>
      <c r="CK11" s="76"/>
      <c r="CL11" s="314" t="str">
        <f>IF(AND(申込書!$C$91&lt;&gt;"▼プルダウンより選択してください",申込書!$C$91&lt;&gt;"",申込書!$P$91&lt;&gt;"YYYY/MM/DD",$G11&lt;&gt;""),申込書!$P$91,"")</f>
        <v/>
      </c>
      <c r="CM11" s="75" t="str">
        <f>IF(AND(申込書!$C$91&lt;&gt;"▼プルダウンより選択してください",申込書!$C$91&lt;&gt;"",$G11&lt;&gt;""),申込書!$M$91,"")</f>
        <v/>
      </c>
      <c r="CN11" s="75"/>
      <c r="CO11" s="75"/>
      <c r="CP11" s="149"/>
      <c r="CQ11" s="307"/>
      <c r="CR11" s="76"/>
      <c r="CS11" s="314" t="str">
        <f>IF(AND(申込書!$C$92&lt;&gt;"▼プルダウンより選択してください",申込書!$C$92&lt;&gt;"",申込書!$P$92&lt;&gt;"YYYY/MM/DD",$G11&lt;&gt;""),申込書!$P$92,"")</f>
        <v/>
      </c>
      <c r="CT11" s="75" t="str">
        <f>IF(AND(申込書!$C$92&lt;&gt;"▼プルダウンより選択してください",申込書!$C$92&lt;&gt;"",$G11&lt;&gt;""),申込書!$M$92,"")</f>
        <v/>
      </c>
      <c r="CU11" s="75"/>
      <c r="CV11" s="75"/>
      <c r="CW11" s="75"/>
      <c r="CX11" s="307"/>
      <c r="CY11" s="76"/>
      <c r="CZ11" s="314" t="str">
        <f>IF(AND(申込書!$C$93&lt;&gt;"▼プルダウンより選択してください",申込書!$C$93&lt;&gt;"",申込書!$P$93&lt;&gt;"YYYY/MM/DD",$G11&lt;&gt;""),申込書!$P$93,"")</f>
        <v/>
      </c>
      <c r="DA11" s="75" t="str">
        <f>IF(AND(申込書!$C$93&lt;&gt;"▼プルダウンより選択してください",申込書!$C$93&lt;&gt;"",$G11&lt;&gt;""),申込書!$M$93,"")</f>
        <v/>
      </c>
      <c r="DB11" s="75"/>
      <c r="DC11" s="75"/>
      <c r="DD11" s="75"/>
      <c r="DE11" s="307"/>
      <c r="DF11" s="76"/>
      <c r="DG11" s="314" t="str">
        <f>IF(AND(申込書!$C$94&lt;&gt;"▼プルダウンより選択してください",申込書!$C$94&lt;&gt;"",申込書!$P$94&lt;&gt;"YYYY/MM/DD",$G11&lt;&gt;""),申込書!$P$94,"")</f>
        <v/>
      </c>
      <c r="DH11" s="75" t="str">
        <f>IF(AND(申込書!$C$94&lt;&gt;"▼プルダウンより選択してください",申込書!$C$94&lt;&gt;"",$G11&lt;&gt;""),申込書!$M$94,"")</f>
        <v/>
      </c>
      <c r="DI11" s="75"/>
      <c r="DJ11" s="75"/>
      <c r="DK11" s="75"/>
      <c r="DL11" s="307"/>
      <c r="DM11" s="76"/>
      <c r="DN11" s="314" t="str">
        <f>IF(AND(申込書!$C$95&lt;&gt;"▼プルダウンより選択してください",申込書!$C$95&lt;&gt;"",申込書!$P$95&lt;&gt;"YYYY/MM/DD",$G11&lt;&gt;""),申込書!$P$95,"")</f>
        <v/>
      </c>
      <c r="DO11" s="75" t="str">
        <f>IF(AND(申込書!$C$95&lt;&gt;"▼プルダウンより選択してください",申込書!$C$95&lt;&gt;"",$G11&lt;&gt;""),申込書!$M$95,"")</f>
        <v/>
      </c>
      <c r="DP11" s="75"/>
      <c r="DQ11" s="75"/>
      <c r="DR11" s="75"/>
      <c r="DS11" s="307"/>
      <c r="DT11" s="76"/>
      <c r="DU11" s="314" t="str">
        <f>IF(AND(申込書!$C$96&lt;&gt;"▼プルダウンより選択してください",申込書!$C$96&lt;&gt;"",申込書!$P$96&lt;&gt;"YYYY/MM/DD",$G11&lt;&gt;""),申込書!$P$96,"")</f>
        <v/>
      </c>
      <c r="DV11" s="75" t="str">
        <f>IF(AND(申込書!$C$96&lt;&gt;"▼プルダウンより選択してください",申込書!$C$96&lt;&gt;"",$G11&lt;&gt;""),申込書!$M$96,"")</f>
        <v/>
      </c>
      <c r="DW11" s="75"/>
      <c r="DX11" s="75"/>
      <c r="DY11" s="75"/>
      <c r="DZ11" s="307"/>
      <c r="EA11" s="76"/>
      <c r="EB11" s="314" t="str">
        <f>IF(AND(申込書!$C$97&lt;&gt;"▼プルダウンより選択してください",申込書!$C$97&lt;&gt;"",申込書!$P$97&lt;&gt;"YYYY/MM/DD",$G11&lt;&gt;""),申込書!$P$97,"")</f>
        <v/>
      </c>
      <c r="EC11" s="75" t="str">
        <f>IF(AND(申込書!$C$97&lt;&gt;"▼プルダウンより選択してください",申込書!$C$97&lt;&gt;"",$G11&lt;&gt;""),申込書!$M$97,"")</f>
        <v/>
      </c>
      <c r="ED11" s="75"/>
      <c r="EE11" s="75"/>
      <c r="EF11" s="149"/>
      <c r="EG11" s="307"/>
      <c r="EH11" s="76"/>
      <c r="EI11" s="314" t="str">
        <f>IF(AND(申込書!$C$98&lt;&gt;"▼プルダウンより選択してください",申込書!$C$98&lt;&gt;"",申込書!$P$98&lt;&gt;"YYYY/MM/DD",$G11&lt;&gt;""),申込書!$P$98,"")</f>
        <v/>
      </c>
      <c r="EJ11" s="75" t="str">
        <f>IF(AND(申込書!$C$98&lt;&gt;"▼プルダウンより選択してください",申込書!$C$98&lt;&gt;"",$G11&lt;&gt;""),申込書!$M$98,"")</f>
        <v/>
      </c>
      <c r="EK11" s="75"/>
      <c r="EL11" s="75"/>
      <c r="EM11" s="149"/>
      <c r="EN11" s="307"/>
      <c r="EO11" s="76"/>
      <c r="EP11" s="314" t="str">
        <f>IF(AND(申込書!$C$99&lt;&gt;"▼プルダウンより選択してください",申込書!$C$99&lt;&gt;"",申込書!$P$99&lt;&gt;"YYYY/MM/DD",$G11&lt;&gt;""),申込書!$P$99,"")</f>
        <v/>
      </c>
      <c r="EQ11" s="75" t="str">
        <f>IF(AND(申込書!$C$99&lt;&gt;"▼プルダウンより選択してください",申込書!$C$99&lt;&gt;"",$G11&lt;&gt;""),申込書!$M$99,"")</f>
        <v/>
      </c>
      <c r="ER11" s="75"/>
      <c r="ES11" s="75"/>
      <c r="ET11" s="149"/>
      <c r="EU11" s="307"/>
      <c r="EV11" s="76"/>
      <c r="EW11" s="314" t="str">
        <f>IF(AND(申込書!$C$100&lt;&gt;"▼プルダウンより選択してください",申込書!$C$100&lt;&gt;"",申込書!$P$100&lt;&gt;"YYYY/MM/DD",$G11&lt;&gt;""),申込書!$P$100,"")</f>
        <v/>
      </c>
      <c r="EX11" s="75" t="str">
        <f>IF(AND(申込書!$C$100&lt;&gt;"▼プルダウンより選択してください",申込書!$C$100&lt;&gt;"",$G11&lt;&gt;""),申込書!$M$100,"")</f>
        <v/>
      </c>
      <c r="EY11" s="75"/>
      <c r="EZ11" s="75"/>
      <c r="FA11" s="149"/>
      <c r="FB11" s="307"/>
      <c r="FC11" s="76"/>
      <c r="FD11" s="314" t="str">
        <f>IF(AND(申込書!$C$101&lt;&gt;"▼プルダウンより選択してください",申込書!$C$101&lt;&gt;"",申込書!$P$101&lt;&gt;"YYYY/MM/DD",$G11&lt;&gt;""),申込書!$P$101,"")</f>
        <v/>
      </c>
      <c r="FE11" s="75" t="str">
        <f>IF(AND(申込書!$C$101&lt;&gt;"▼プルダウンより選択してください",申込書!$C$101&lt;&gt;"",$G11&lt;&gt;""),申込書!$M$101,"")</f>
        <v/>
      </c>
      <c r="FF11" s="75"/>
      <c r="FG11" s="75"/>
      <c r="FH11" s="149"/>
      <c r="FI11" s="307"/>
      <c r="FJ11" s="76"/>
      <c r="FK11" s="314" t="str">
        <f>IF(AND(申込書!$C$102&lt;&gt;"▼プルダウンより選択してください",申込書!$C$102&lt;&gt;"",申込書!$P$102&lt;&gt;"YYYY/MM/DD",$G11&lt;&gt;""),申込書!$P$102,"")</f>
        <v/>
      </c>
      <c r="FL11" s="75" t="str">
        <f>IF(AND(申込書!$C$102&lt;&gt;"▼プルダウンより選択してください",申込書!$C$102&lt;&gt;"",$G11&lt;&gt;""),申込書!$M$102,"")</f>
        <v/>
      </c>
      <c r="FM11" s="75"/>
      <c r="FN11" s="75"/>
      <c r="FO11" s="149"/>
      <c r="FP11" s="307"/>
      <c r="FQ11" s="76"/>
      <c r="FR11" s="314" t="str">
        <f>IF(AND(申込書!$C$103&lt;&gt;"▼プルダウンより選択してください",申込書!$C$103&lt;&gt;"",申込書!$P$103&lt;&gt;"YYYY/MM/DD",$G11&lt;&gt;""),申込書!$P$103,"")</f>
        <v/>
      </c>
      <c r="FS11" s="75" t="str">
        <f>IF(AND(申込書!$C$103&lt;&gt;"▼プルダウンより選択してください",申込書!$C$103&lt;&gt;"",$G11&lt;&gt;""),申込書!$M$103,"")</f>
        <v/>
      </c>
      <c r="FT11" s="75"/>
      <c r="FU11" s="75"/>
      <c r="FV11" s="149"/>
      <c r="FW11" s="307"/>
      <c r="FX11" s="76"/>
      <c r="FY11" s="314" t="str">
        <f>IF(AND(申込書!$C$104&lt;&gt;"▼プルダウンより選択してください",申込書!$C$104&lt;&gt;"",申込書!$P$104&lt;&gt;"YYYY/MM/DD",$G11&lt;&gt;""),申込書!$P$104,"")</f>
        <v/>
      </c>
      <c r="FZ11" s="75" t="str">
        <f>IF(AND(申込書!$C$104&lt;&gt;"▼プルダウンより選択してください",申込書!$C$104&lt;&gt;"",$G11&lt;&gt;""),申込書!$M$104,"")</f>
        <v/>
      </c>
      <c r="GA11" s="75"/>
      <c r="GB11" s="75"/>
      <c r="GC11" s="149"/>
      <c r="GD11" s="307"/>
      <c r="GE11" s="76"/>
      <c r="GF11" s="314" t="str">
        <f>IF(AND(申込書!$C$105&lt;&gt;"▼プルダウンより選択してください",申込書!$C$105&lt;&gt;"",申込書!$P$105&lt;&gt;"YYYY/MM/DD",$G11&lt;&gt;""),申込書!$P$105,"")</f>
        <v/>
      </c>
      <c r="GG11" s="75" t="str">
        <f>IF(AND(申込書!$C$105&lt;&gt;"▼プルダウンより選択してください",申込書!$C$105&lt;&gt;"",$G11&lt;&gt;""),申込書!$M$105,"")</f>
        <v/>
      </c>
      <c r="GH11" s="75"/>
      <c r="GI11" s="75"/>
      <c r="GJ11" s="149"/>
      <c r="GK11" s="307"/>
      <c r="GL11" s="76"/>
      <c r="GM11" s="314" t="str">
        <f>IF(AND(申込書!$C$106&lt;&gt;"▼プルダウンより選択してください",申込書!$C$106&lt;&gt;"",申込書!$P$106&lt;&gt;"YYYY/MM/DD",$G11&lt;&gt;""),申込書!$P$106,"")</f>
        <v/>
      </c>
      <c r="GN11" s="75" t="str">
        <f>IF(AND(申込書!$C$106&lt;&gt;"▼プルダウンより選択してください",申込書!$C$106&lt;&gt;"",$G11&lt;&gt;""),申込書!$M$106,"")</f>
        <v/>
      </c>
      <c r="GO11" s="75"/>
      <c r="GP11" s="75"/>
      <c r="GQ11" s="149"/>
      <c r="GR11" s="307"/>
      <c r="GS11" s="76"/>
      <c r="GT11" s="314" t="str">
        <f>IF(AND(申込書!$C$107&lt;&gt;"▼プルダウンより選択してください",申込書!$C$107&lt;&gt;"",申込書!$P$107&lt;&gt;"YYYY/MM/DD",$G11&lt;&gt;""),申込書!$P$107,"")</f>
        <v/>
      </c>
      <c r="GU11" s="75" t="str">
        <f>IF(AND(申込書!$C$107&lt;&gt;"▼プルダウンより選択してください",申込書!$C$107&lt;&gt;"",$G11&lt;&gt;""),申込書!$M$107,"")</f>
        <v/>
      </c>
      <c r="GV11" s="75"/>
      <c r="GW11" s="75"/>
      <c r="GX11" s="149"/>
      <c r="GY11" s="307"/>
      <c r="GZ11" s="76"/>
      <c r="HA11" s="314" t="str">
        <f>IF(AND(申込書!$C$108&lt;&gt;"▼プルダウンより選択してください",申込書!$C$108&lt;&gt;"",申込書!$P$108&lt;&gt;"YYYY/MM/DD",$G11&lt;&gt;""),申込書!$P$108,"")</f>
        <v/>
      </c>
      <c r="HB11" s="75" t="str">
        <f>IF(AND(申込書!$C$108&lt;&gt;"▼プルダウンより選択してください",申込書!$C$108&lt;&gt;"",$G11&lt;&gt;""),申込書!$M$108,"")</f>
        <v/>
      </c>
      <c r="HC11" s="75"/>
      <c r="HD11" s="75"/>
      <c r="HE11" s="149"/>
      <c r="HF11" s="307"/>
      <c r="HG11" s="76"/>
      <c r="HH11" s="314" t="str">
        <f>IF(AND(申込書!$C$109&lt;&gt;"▼プルダウンより選択してください",申込書!$C$109&lt;&gt;"",申込書!$P$109&lt;&gt;"YYYY/MM/DD",$G11&lt;&gt;""),申込書!$P$109,"")</f>
        <v/>
      </c>
      <c r="HI11" s="75" t="str">
        <f>IF(AND(申込書!$C$109&lt;&gt;"▼プルダウンより選択してください",申込書!$C$109&lt;&gt;"",$G11&lt;&gt;""),申込書!$M$109,"")</f>
        <v/>
      </c>
      <c r="HJ11" s="75"/>
      <c r="HK11" s="75"/>
      <c r="HL11" s="149"/>
      <c r="HM11" s="307"/>
      <c r="HN11" s="76"/>
      <c r="HO11" s="314" t="str">
        <f>IF(AND(申込書!$C$110&lt;&gt;"▼プルダウンより選択してください",申込書!$C$110&lt;&gt;"",申込書!$P$110&lt;&gt;"YYYY/MM/DD",$G11&lt;&gt;""),申込書!$P$110,"")</f>
        <v/>
      </c>
      <c r="HP11" s="75" t="str">
        <f>IF(AND(申込書!$C$110&lt;&gt;"▼プルダウンより選択してください",申込書!$C$110&lt;&gt;"",$G11&lt;&gt;""),申込書!$M$110,"")</f>
        <v/>
      </c>
      <c r="HQ11" s="75"/>
      <c r="HR11" s="75"/>
      <c r="HS11" s="149"/>
      <c r="HT11" s="307"/>
      <c r="HU11" s="307"/>
      <c r="HV11" s="311" t="str">
        <f>IF(AND(申込書!$C$111&lt;&gt;"▼プルダウンより選択してください",申込書!$C$111&lt;&gt;"",申込書!$P$111&lt;&gt;"YYYY/MM/DD",$G11&lt;&gt;""),申込書!$P$111,"")</f>
        <v/>
      </c>
      <c r="HW11" s="75" t="str">
        <f>IF(AND(申込書!$C$111&lt;&gt;"▼プルダウンより選択してください",申込書!$C$111&lt;&gt;"",$G11&lt;&gt;""),申込書!$M$111,"")</f>
        <v/>
      </c>
      <c r="HX11" s="75"/>
      <c r="HY11" s="75"/>
      <c r="HZ11" s="149"/>
      <c r="IA11" s="307"/>
      <c r="IB11" s="76"/>
      <c r="IC11" s="77"/>
    </row>
    <row r="12" spans="2:237" ht="26.85" customHeight="1">
      <c r="B12" s="56">
        <f t="shared" si="0"/>
        <v>7</v>
      </c>
      <c r="C12" s="57"/>
      <c r="D12" s="58"/>
      <c r="E12" s="170"/>
      <c r="F12" s="59"/>
      <c r="G12" s="60"/>
      <c r="H12" s="61"/>
      <c r="I12" s="62"/>
      <c r="J12" s="63"/>
      <c r="K12" s="64"/>
      <c r="L12" s="65"/>
      <c r="M12" s="66"/>
      <c r="N12" s="67"/>
      <c r="O12" s="68"/>
      <c r="P12" s="69"/>
      <c r="Q12" s="70"/>
      <c r="R12" s="71"/>
      <c r="S12" s="72"/>
      <c r="T12" s="73"/>
      <c r="U12" s="73"/>
      <c r="V12" s="73"/>
      <c r="W12" s="71"/>
      <c r="X12" s="133"/>
      <c r="Y12" s="133"/>
      <c r="Z12" s="133"/>
      <c r="AA12" s="74" t="str">
        <f>IF(AND(申込書!$C$82&lt;&gt;"▼プルダウンより選択してください",申込書!$C$82&lt;&gt;"",申込書!$P$82&lt;&gt;"YYYY/MM/DD",$G12&lt;&gt;""),申込書!$P$82,"")</f>
        <v/>
      </c>
      <c r="AB12" s="75" t="str">
        <f>IF(AND(申込書!$C$82&lt;&gt;"▼プルダウンより選択してください",申込書!$C$82&lt;&gt;"",$G12&lt;&gt;""),申込書!$M$82,"")</f>
        <v/>
      </c>
      <c r="AC12" s="75"/>
      <c r="AD12" s="75"/>
      <c r="AE12" s="149"/>
      <c r="AF12" s="307"/>
      <c r="AG12" s="76"/>
      <c r="AH12" s="314" t="str">
        <f>IF(AND(申込書!$C$83&lt;&gt;"▼プルダウンより選択してください",申込書!$C$83&lt;&gt;"",申込書!$P$83&lt;&gt;"YYYY/MM/DD",$G12&lt;&gt;""),申込書!$P$83,"")</f>
        <v/>
      </c>
      <c r="AI12" s="75" t="str">
        <f>IF(AND(申込書!$C$83&lt;&gt;"▼プルダウンより選択してください",申込書!$C$83&lt;&gt;"",$G12&lt;&gt;""),申込書!$M$83,"")</f>
        <v/>
      </c>
      <c r="AJ12" s="75"/>
      <c r="AK12" s="75"/>
      <c r="AL12" s="149"/>
      <c r="AM12" s="307"/>
      <c r="AN12" s="76"/>
      <c r="AO12" s="314" t="str">
        <f>IF(AND(申込書!$C$84&lt;&gt;"▼プルダウンより選択してください",申込書!$C$84&lt;&gt;"",申込書!$P$84&lt;&gt;"YYYY/MM/DD",$G12&lt;&gt;""),申込書!$P$84,"")</f>
        <v/>
      </c>
      <c r="AP12" s="75" t="str">
        <f>IF(AND(申込書!$C$84&lt;&gt;"▼プルダウンより選択してください",申込書!$C$84&lt;&gt;"",$G12&lt;&gt;""),申込書!$M$84,"")</f>
        <v/>
      </c>
      <c r="AQ12" s="75"/>
      <c r="AR12" s="75"/>
      <c r="AS12" s="149"/>
      <c r="AT12" s="307"/>
      <c r="AU12" s="76"/>
      <c r="AV12" s="314" t="str">
        <f>IF(AND(申込書!$C$85&lt;&gt;"▼プルダウンより選択してください",申込書!$C$85&lt;&gt;"",申込書!$P$85&lt;&gt;"YYYY/MM/DD",$G12&lt;&gt;""),申込書!$P$85,"")</f>
        <v/>
      </c>
      <c r="AW12" s="75" t="str">
        <f>IF(AND(申込書!$C$85&lt;&gt;"▼プルダウンより選択してください",申込書!$C$85&lt;&gt;"",申込書!$M$85&gt;=1,$G12&lt;&gt;""),申込書!$M$85,"")</f>
        <v/>
      </c>
      <c r="AX12" s="75"/>
      <c r="AY12" s="75"/>
      <c r="AZ12" s="149"/>
      <c r="BA12" s="307"/>
      <c r="BB12" s="76"/>
      <c r="BC12" s="314" t="str">
        <f>IF(AND(申込書!$C$86&lt;&gt;"▼プルダウンより選択してください",申込書!$C$86&lt;&gt;"",申込書!$P$86&lt;&gt;"YYYY/MM/DD",$G12&lt;&gt;""),申込書!$P$86,"")</f>
        <v/>
      </c>
      <c r="BD12" s="75" t="str">
        <f>IF(AND(申込書!$C$86&lt;&gt;"▼プルダウンより選択してください",申込書!$C$86&lt;&gt;"",$G12&lt;&gt;""),申込書!$M$86,"")</f>
        <v/>
      </c>
      <c r="BE12" s="75"/>
      <c r="BF12" s="75"/>
      <c r="BG12" s="149"/>
      <c r="BH12" s="307"/>
      <c r="BI12" s="76"/>
      <c r="BJ12" s="314" t="str">
        <f>IF(AND(申込書!$C$87&lt;&gt;"▼プルダウンより選択してください",申込書!$C$87&lt;&gt;"",申込書!$P$87&lt;&gt;"YYYY/MM/DD",$G12&lt;&gt;""),申込書!$P$87,"")</f>
        <v/>
      </c>
      <c r="BK12" s="75" t="str">
        <f>IF(AND(申込書!$C$87&lt;&gt;"▼プルダウンより選択してください",申込書!$C$87&lt;&gt;"",$G12&lt;&gt;""),申込書!$M$87,"")</f>
        <v/>
      </c>
      <c r="BL12" s="75"/>
      <c r="BM12" s="75"/>
      <c r="BN12" s="149"/>
      <c r="BO12" s="307"/>
      <c r="BP12" s="76"/>
      <c r="BQ12" s="314" t="str">
        <f>IF(AND(申込書!$C$88&lt;&gt;"▼プルダウンより選択してください",申込書!$C$88&lt;&gt;"",申込書!$P$88&lt;&gt;"YYYY/MM/DD",$G12&lt;&gt;""),申込書!$P$88,"")</f>
        <v/>
      </c>
      <c r="BR12" s="75" t="str">
        <f>IF(AND(申込書!$C$88&lt;&gt;"▼プルダウンより選択してください",申込書!$C$88&lt;&gt;"",$G12&lt;&gt;""),申込書!$M$88,"")</f>
        <v/>
      </c>
      <c r="BS12" s="75"/>
      <c r="BT12" s="75"/>
      <c r="BU12" s="149"/>
      <c r="BV12" s="307"/>
      <c r="BW12" s="76"/>
      <c r="BX12" s="314" t="str">
        <f>IF(AND(申込書!$C$89&lt;&gt;"▼プルダウンより選択してください",申込書!$C$89&lt;&gt;"",申込書!$P$89&lt;&gt;"YYYY/MM/DD",$G12&lt;&gt;""),申込書!$P$89,"")</f>
        <v/>
      </c>
      <c r="BY12" s="75" t="str">
        <f>IF(AND(申込書!$C$89&lt;&gt;"▼プルダウンより選択してください",申込書!$C$89&lt;&gt;"",$G12&lt;&gt;""),申込書!$M$89,"")</f>
        <v/>
      </c>
      <c r="BZ12" s="75"/>
      <c r="CA12" s="75"/>
      <c r="CB12" s="149"/>
      <c r="CC12" s="307"/>
      <c r="CD12" s="76"/>
      <c r="CE12" s="314" t="str">
        <f>IF(AND(申込書!$C$90&lt;&gt;"▼プルダウンより選択してください",申込書!$C$90&lt;&gt;"",申込書!$P$90&lt;&gt;"YYYY/MM/DD",$G12&lt;&gt;""),申込書!$P$90,"")</f>
        <v/>
      </c>
      <c r="CF12" s="75" t="str">
        <f>IF(AND(申込書!$C$90&lt;&gt;"▼プルダウンより選択してください",申込書!$C$90&lt;&gt;"",$G12&lt;&gt;""),申込書!$M$90,"")</f>
        <v/>
      </c>
      <c r="CG12" s="75"/>
      <c r="CH12" s="75"/>
      <c r="CI12" s="149"/>
      <c r="CJ12" s="307"/>
      <c r="CK12" s="76"/>
      <c r="CL12" s="314" t="str">
        <f>IF(AND(申込書!$C$91&lt;&gt;"▼プルダウンより選択してください",申込書!$C$91&lt;&gt;"",申込書!$P$91&lt;&gt;"YYYY/MM/DD",$G12&lt;&gt;""),申込書!$P$91,"")</f>
        <v/>
      </c>
      <c r="CM12" s="75" t="str">
        <f>IF(AND(申込書!$C$91&lt;&gt;"▼プルダウンより選択してください",申込書!$C$91&lt;&gt;"",$G12&lt;&gt;""),申込書!$M$91,"")</f>
        <v/>
      </c>
      <c r="CN12" s="75"/>
      <c r="CO12" s="75"/>
      <c r="CP12" s="149"/>
      <c r="CQ12" s="307"/>
      <c r="CR12" s="76"/>
      <c r="CS12" s="314" t="str">
        <f>IF(AND(申込書!$C$92&lt;&gt;"▼プルダウンより選択してください",申込書!$C$92&lt;&gt;"",申込書!$P$92&lt;&gt;"YYYY/MM/DD",$G12&lt;&gt;""),申込書!$P$92,"")</f>
        <v/>
      </c>
      <c r="CT12" s="75" t="str">
        <f>IF(AND(申込書!$C$92&lt;&gt;"▼プルダウンより選択してください",申込書!$C$92&lt;&gt;"",$G12&lt;&gt;""),申込書!$M$92,"")</f>
        <v/>
      </c>
      <c r="CU12" s="75"/>
      <c r="CV12" s="75"/>
      <c r="CW12" s="75"/>
      <c r="CX12" s="307"/>
      <c r="CY12" s="76"/>
      <c r="CZ12" s="314" t="str">
        <f>IF(AND(申込書!$C$93&lt;&gt;"▼プルダウンより選択してください",申込書!$C$93&lt;&gt;"",申込書!$P$93&lt;&gt;"YYYY/MM/DD",$G12&lt;&gt;""),申込書!$P$93,"")</f>
        <v/>
      </c>
      <c r="DA12" s="75" t="str">
        <f>IF(AND(申込書!$C$93&lt;&gt;"▼プルダウンより選択してください",申込書!$C$93&lt;&gt;"",$G12&lt;&gt;""),申込書!$M$93,"")</f>
        <v/>
      </c>
      <c r="DB12" s="75"/>
      <c r="DC12" s="75"/>
      <c r="DD12" s="75"/>
      <c r="DE12" s="307"/>
      <c r="DF12" s="76"/>
      <c r="DG12" s="314" t="str">
        <f>IF(AND(申込書!$C$94&lt;&gt;"▼プルダウンより選択してください",申込書!$C$94&lt;&gt;"",申込書!$P$94&lt;&gt;"YYYY/MM/DD",$G12&lt;&gt;""),申込書!$P$94,"")</f>
        <v/>
      </c>
      <c r="DH12" s="75" t="str">
        <f>IF(AND(申込書!$C$94&lt;&gt;"▼プルダウンより選択してください",申込書!$C$94&lt;&gt;"",$G12&lt;&gt;""),申込書!$M$94,"")</f>
        <v/>
      </c>
      <c r="DI12" s="75"/>
      <c r="DJ12" s="75"/>
      <c r="DK12" s="75"/>
      <c r="DL12" s="307"/>
      <c r="DM12" s="76"/>
      <c r="DN12" s="314" t="str">
        <f>IF(AND(申込書!$C$95&lt;&gt;"▼プルダウンより選択してください",申込書!$C$95&lt;&gt;"",申込書!$P$95&lt;&gt;"YYYY/MM/DD",$G12&lt;&gt;""),申込書!$P$95,"")</f>
        <v/>
      </c>
      <c r="DO12" s="75" t="str">
        <f>IF(AND(申込書!$C$95&lt;&gt;"▼プルダウンより選択してください",申込書!$C$95&lt;&gt;"",$G12&lt;&gt;""),申込書!$M$95,"")</f>
        <v/>
      </c>
      <c r="DP12" s="75"/>
      <c r="DQ12" s="75"/>
      <c r="DR12" s="75"/>
      <c r="DS12" s="307"/>
      <c r="DT12" s="76"/>
      <c r="DU12" s="314" t="str">
        <f>IF(AND(申込書!$C$96&lt;&gt;"▼プルダウンより選択してください",申込書!$C$96&lt;&gt;"",申込書!$P$96&lt;&gt;"YYYY/MM/DD",$G12&lt;&gt;""),申込書!$P$96,"")</f>
        <v/>
      </c>
      <c r="DV12" s="75" t="str">
        <f>IF(AND(申込書!$C$96&lt;&gt;"▼プルダウンより選択してください",申込書!$C$96&lt;&gt;"",$G12&lt;&gt;""),申込書!$M$96,"")</f>
        <v/>
      </c>
      <c r="DW12" s="75"/>
      <c r="DX12" s="75"/>
      <c r="DY12" s="75"/>
      <c r="DZ12" s="307"/>
      <c r="EA12" s="76"/>
      <c r="EB12" s="314" t="str">
        <f>IF(AND(申込書!$C$97&lt;&gt;"▼プルダウンより選択してください",申込書!$C$97&lt;&gt;"",申込書!$P$97&lt;&gt;"YYYY/MM/DD",$G12&lt;&gt;""),申込書!$P$97,"")</f>
        <v/>
      </c>
      <c r="EC12" s="75" t="str">
        <f>IF(AND(申込書!$C$97&lt;&gt;"▼プルダウンより選択してください",申込書!$C$97&lt;&gt;"",$G12&lt;&gt;""),申込書!$M$97,"")</f>
        <v/>
      </c>
      <c r="ED12" s="75"/>
      <c r="EE12" s="75"/>
      <c r="EF12" s="149"/>
      <c r="EG12" s="307"/>
      <c r="EH12" s="76"/>
      <c r="EI12" s="314" t="str">
        <f>IF(AND(申込書!$C$98&lt;&gt;"▼プルダウンより選択してください",申込書!$C$98&lt;&gt;"",申込書!$P$98&lt;&gt;"YYYY/MM/DD",$G12&lt;&gt;""),申込書!$P$98,"")</f>
        <v/>
      </c>
      <c r="EJ12" s="75" t="str">
        <f>IF(AND(申込書!$C$98&lt;&gt;"▼プルダウンより選択してください",申込書!$C$98&lt;&gt;"",$G12&lt;&gt;""),申込書!$M$98,"")</f>
        <v/>
      </c>
      <c r="EK12" s="75"/>
      <c r="EL12" s="75"/>
      <c r="EM12" s="149"/>
      <c r="EN12" s="307"/>
      <c r="EO12" s="76"/>
      <c r="EP12" s="314" t="str">
        <f>IF(AND(申込書!$C$99&lt;&gt;"▼プルダウンより選択してください",申込書!$C$99&lt;&gt;"",申込書!$P$99&lt;&gt;"YYYY/MM/DD",$G12&lt;&gt;""),申込書!$P$99,"")</f>
        <v/>
      </c>
      <c r="EQ12" s="75" t="str">
        <f>IF(AND(申込書!$C$99&lt;&gt;"▼プルダウンより選択してください",申込書!$C$99&lt;&gt;"",$G12&lt;&gt;""),申込書!$M$99,"")</f>
        <v/>
      </c>
      <c r="ER12" s="75"/>
      <c r="ES12" s="75"/>
      <c r="ET12" s="149"/>
      <c r="EU12" s="307"/>
      <c r="EV12" s="76"/>
      <c r="EW12" s="314" t="str">
        <f>IF(AND(申込書!$C$100&lt;&gt;"▼プルダウンより選択してください",申込書!$C$100&lt;&gt;"",申込書!$P$100&lt;&gt;"YYYY/MM/DD",$G12&lt;&gt;""),申込書!$P$100,"")</f>
        <v/>
      </c>
      <c r="EX12" s="75" t="str">
        <f>IF(AND(申込書!$C$100&lt;&gt;"▼プルダウンより選択してください",申込書!$C$100&lt;&gt;"",$G12&lt;&gt;""),申込書!$M$100,"")</f>
        <v/>
      </c>
      <c r="EY12" s="75"/>
      <c r="EZ12" s="75"/>
      <c r="FA12" s="149"/>
      <c r="FB12" s="307"/>
      <c r="FC12" s="76"/>
      <c r="FD12" s="314" t="str">
        <f>IF(AND(申込書!$C$101&lt;&gt;"▼プルダウンより選択してください",申込書!$C$101&lt;&gt;"",申込書!$P$101&lt;&gt;"YYYY/MM/DD",$G12&lt;&gt;""),申込書!$P$101,"")</f>
        <v/>
      </c>
      <c r="FE12" s="75" t="str">
        <f>IF(AND(申込書!$C$101&lt;&gt;"▼プルダウンより選択してください",申込書!$C$101&lt;&gt;"",$G12&lt;&gt;""),申込書!$M$101,"")</f>
        <v/>
      </c>
      <c r="FF12" s="75"/>
      <c r="FG12" s="75"/>
      <c r="FH12" s="149"/>
      <c r="FI12" s="307"/>
      <c r="FJ12" s="76"/>
      <c r="FK12" s="314" t="str">
        <f>IF(AND(申込書!$C$102&lt;&gt;"▼プルダウンより選択してください",申込書!$C$102&lt;&gt;"",申込書!$P$102&lt;&gt;"YYYY/MM/DD",$G12&lt;&gt;""),申込書!$P$102,"")</f>
        <v/>
      </c>
      <c r="FL12" s="75" t="str">
        <f>IF(AND(申込書!$C$102&lt;&gt;"▼プルダウンより選択してください",申込書!$C$102&lt;&gt;"",$G12&lt;&gt;""),申込書!$M$102,"")</f>
        <v/>
      </c>
      <c r="FM12" s="75"/>
      <c r="FN12" s="75"/>
      <c r="FO12" s="149"/>
      <c r="FP12" s="307"/>
      <c r="FQ12" s="76"/>
      <c r="FR12" s="314" t="str">
        <f>IF(AND(申込書!$C$103&lt;&gt;"▼プルダウンより選択してください",申込書!$C$103&lt;&gt;"",申込書!$P$103&lt;&gt;"YYYY/MM/DD",$G12&lt;&gt;""),申込書!$P$103,"")</f>
        <v/>
      </c>
      <c r="FS12" s="75" t="str">
        <f>IF(AND(申込書!$C$103&lt;&gt;"▼プルダウンより選択してください",申込書!$C$103&lt;&gt;"",$G12&lt;&gt;""),申込書!$M$103,"")</f>
        <v/>
      </c>
      <c r="FT12" s="75"/>
      <c r="FU12" s="75"/>
      <c r="FV12" s="149"/>
      <c r="FW12" s="307"/>
      <c r="FX12" s="76"/>
      <c r="FY12" s="314" t="str">
        <f>IF(AND(申込書!$C$104&lt;&gt;"▼プルダウンより選択してください",申込書!$C$104&lt;&gt;"",申込書!$P$104&lt;&gt;"YYYY/MM/DD",$G12&lt;&gt;""),申込書!$P$104,"")</f>
        <v/>
      </c>
      <c r="FZ12" s="75" t="str">
        <f>IF(AND(申込書!$C$104&lt;&gt;"▼プルダウンより選択してください",申込書!$C$104&lt;&gt;"",$G12&lt;&gt;""),申込書!$M$104,"")</f>
        <v/>
      </c>
      <c r="GA12" s="75"/>
      <c r="GB12" s="75"/>
      <c r="GC12" s="149"/>
      <c r="GD12" s="307"/>
      <c r="GE12" s="76"/>
      <c r="GF12" s="314" t="str">
        <f>IF(AND(申込書!$C$105&lt;&gt;"▼プルダウンより選択してください",申込書!$C$105&lt;&gt;"",申込書!$P$105&lt;&gt;"YYYY/MM/DD",$G12&lt;&gt;""),申込書!$P$105,"")</f>
        <v/>
      </c>
      <c r="GG12" s="75" t="str">
        <f>IF(AND(申込書!$C$105&lt;&gt;"▼プルダウンより選択してください",申込書!$C$105&lt;&gt;"",$G12&lt;&gt;""),申込書!$M$105,"")</f>
        <v/>
      </c>
      <c r="GH12" s="75"/>
      <c r="GI12" s="75"/>
      <c r="GJ12" s="149"/>
      <c r="GK12" s="307"/>
      <c r="GL12" s="76"/>
      <c r="GM12" s="314" t="str">
        <f>IF(AND(申込書!$C$106&lt;&gt;"▼プルダウンより選択してください",申込書!$C$106&lt;&gt;"",申込書!$P$106&lt;&gt;"YYYY/MM/DD",$G12&lt;&gt;""),申込書!$P$106,"")</f>
        <v/>
      </c>
      <c r="GN12" s="75" t="str">
        <f>IF(AND(申込書!$C$106&lt;&gt;"▼プルダウンより選択してください",申込書!$C$106&lt;&gt;"",$G12&lt;&gt;""),申込書!$M$106,"")</f>
        <v/>
      </c>
      <c r="GO12" s="75"/>
      <c r="GP12" s="75"/>
      <c r="GQ12" s="149"/>
      <c r="GR12" s="307"/>
      <c r="GS12" s="76"/>
      <c r="GT12" s="314" t="str">
        <f>IF(AND(申込書!$C$107&lt;&gt;"▼プルダウンより選択してください",申込書!$C$107&lt;&gt;"",申込書!$P$107&lt;&gt;"YYYY/MM/DD",$G12&lt;&gt;""),申込書!$P$107,"")</f>
        <v/>
      </c>
      <c r="GU12" s="75" t="str">
        <f>IF(AND(申込書!$C$107&lt;&gt;"▼プルダウンより選択してください",申込書!$C$107&lt;&gt;"",$G12&lt;&gt;""),申込書!$M$107,"")</f>
        <v/>
      </c>
      <c r="GV12" s="75"/>
      <c r="GW12" s="75"/>
      <c r="GX12" s="149"/>
      <c r="GY12" s="307"/>
      <c r="GZ12" s="76"/>
      <c r="HA12" s="314" t="str">
        <f>IF(AND(申込書!$C$108&lt;&gt;"▼プルダウンより選択してください",申込書!$C$108&lt;&gt;"",申込書!$P$108&lt;&gt;"YYYY/MM/DD",$G12&lt;&gt;""),申込書!$P$108,"")</f>
        <v/>
      </c>
      <c r="HB12" s="75" t="str">
        <f>IF(AND(申込書!$C$108&lt;&gt;"▼プルダウンより選択してください",申込書!$C$108&lt;&gt;"",$G12&lt;&gt;""),申込書!$M$108,"")</f>
        <v/>
      </c>
      <c r="HC12" s="75"/>
      <c r="HD12" s="75"/>
      <c r="HE12" s="149"/>
      <c r="HF12" s="307"/>
      <c r="HG12" s="76"/>
      <c r="HH12" s="314" t="str">
        <f>IF(AND(申込書!$C$109&lt;&gt;"▼プルダウンより選択してください",申込書!$C$109&lt;&gt;"",申込書!$P$109&lt;&gt;"YYYY/MM/DD",$G12&lt;&gt;""),申込書!$P$109,"")</f>
        <v/>
      </c>
      <c r="HI12" s="75" t="str">
        <f>IF(AND(申込書!$C$109&lt;&gt;"▼プルダウンより選択してください",申込書!$C$109&lt;&gt;"",$G12&lt;&gt;""),申込書!$M$109,"")</f>
        <v/>
      </c>
      <c r="HJ12" s="75"/>
      <c r="HK12" s="75"/>
      <c r="HL12" s="149"/>
      <c r="HM12" s="307"/>
      <c r="HN12" s="76"/>
      <c r="HO12" s="314" t="str">
        <f>IF(AND(申込書!$C$110&lt;&gt;"▼プルダウンより選択してください",申込書!$C$110&lt;&gt;"",申込書!$P$110&lt;&gt;"YYYY/MM/DD",$G12&lt;&gt;""),申込書!$P$110,"")</f>
        <v/>
      </c>
      <c r="HP12" s="75" t="str">
        <f>IF(AND(申込書!$C$110&lt;&gt;"▼プルダウンより選択してください",申込書!$C$110&lt;&gt;"",$G12&lt;&gt;""),申込書!$M$110,"")</f>
        <v/>
      </c>
      <c r="HQ12" s="75"/>
      <c r="HR12" s="75"/>
      <c r="HS12" s="149"/>
      <c r="HT12" s="307"/>
      <c r="HU12" s="307"/>
      <c r="HV12" s="311" t="str">
        <f>IF(AND(申込書!$C$111&lt;&gt;"▼プルダウンより選択してください",申込書!$C$111&lt;&gt;"",申込書!$P$111&lt;&gt;"YYYY/MM/DD",$G12&lt;&gt;""),申込書!$P$111,"")</f>
        <v/>
      </c>
      <c r="HW12" s="75" t="str">
        <f>IF(AND(申込書!$C$111&lt;&gt;"▼プルダウンより選択してください",申込書!$C$111&lt;&gt;"",$G12&lt;&gt;""),申込書!$M$111,"")</f>
        <v/>
      </c>
      <c r="HX12" s="75"/>
      <c r="HY12" s="75"/>
      <c r="HZ12" s="149"/>
      <c r="IA12" s="307"/>
      <c r="IB12" s="76"/>
      <c r="IC12" s="77"/>
    </row>
    <row r="13" spans="2:237" ht="26.85" customHeight="1">
      <c r="B13" s="56">
        <f t="shared" si="0"/>
        <v>8</v>
      </c>
      <c r="C13" s="57"/>
      <c r="D13" s="58"/>
      <c r="E13" s="170"/>
      <c r="F13" s="59"/>
      <c r="G13" s="60"/>
      <c r="H13" s="61"/>
      <c r="I13" s="62"/>
      <c r="J13" s="63"/>
      <c r="K13" s="64"/>
      <c r="L13" s="65"/>
      <c r="M13" s="66"/>
      <c r="N13" s="67"/>
      <c r="O13" s="68"/>
      <c r="P13" s="69"/>
      <c r="Q13" s="70"/>
      <c r="R13" s="71"/>
      <c r="S13" s="72"/>
      <c r="T13" s="73"/>
      <c r="U13" s="73"/>
      <c r="V13" s="73"/>
      <c r="W13" s="71"/>
      <c r="X13" s="133"/>
      <c r="Y13" s="133"/>
      <c r="Z13" s="133"/>
      <c r="AA13" s="74" t="str">
        <f>IF(AND(申込書!$C$82&lt;&gt;"▼プルダウンより選択してください",申込書!$C$82&lt;&gt;"",申込書!$P$82&lt;&gt;"YYYY/MM/DD",$G13&lt;&gt;""),申込書!$P$82,"")</f>
        <v/>
      </c>
      <c r="AB13" s="75" t="str">
        <f>IF(AND(申込書!$C$82&lt;&gt;"▼プルダウンより選択してください",申込書!$C$82&lt;&gt;"",$G13&lt;&gt;""),申込書!$M$82,"")</f>
        <v/>
      </c>
      <c r="AC13" s="75"/>
      <c r="AD13" s="75"/>
      <c r="AE13" s="149"/>
      <c r="AF13" s="307"/>
      <c r="AG13" s="76"/>
      <c r="AH13" s="314" t="str">
        <f>IF(AND(申込書!$C$83&lt;&gt;"▼プルダウンより選択してください",申込書!$C$83&lt;&gt;"",申込書!$P$83&lt;&gt;"YYYY/MM/DD",$G13&lt;&gt;""),申込書!$P$83,"")</f>
        <v/>
      </c>
      <c r="AI13" s="75" t="str">
        <f>IF(AND(申込書!$C$83&lt;&gt;"▼プルダウンより選択してください",申込書!$C$83&lt;&gt;"",$G13&lt;&gt;""),申込書!$M$83,"")</f>
        <v/>
      </c>
      <c r="AJ13" s="75"/>
      <c r="AK13" s="75"/>
      <c r="AL13" s="149"/>
      <c r="AM13" s="307"/>
      <c r="AN13" s="76"/>
      <c r="AO13" s="314" t="str">
        <f>IF(AND(申込書!$C$84&lt;&gt;"▼プルダウンより選択してください",申込書!$C$84&lt;&gt;"",申込書!$P$84&lt;&gt;"YYYY/MM/DD",$G13&lt;&gt;""),申込書!$P$84,"")</f>
        <v/>
      </c>
      <c r="AP13" s="75" t="str">
        <f>IF(AND(申込書!$C$84&lt;&gt;"▼プルダウンより選択してください",申込書!$C$84&lt;&gt;"",$G13&lt;&gt;""),申込書!$M$84,"")</f>
        <v/>
      </c>
      <c r="AQ13" s="75"/>
      <c r="AR13" s="75"/>
      <c r="AS13" s="149"/>
      <c r="AT13" s="307"/>
      <c r="AU13" s="76"/>
      <c r="AV13" s="314" t="str">
        <f>IF(AND(申込書!$C$85&lt;&gt;"▼プルダウンより選択してください",申込書!$C$85&lt;&gt;"",申込書!$P$85&lt;&gt;"YYYY/MM/DD",$G13&lt;&gt;""),申込書!$P$85,"")</f>
        <v/>
      </c>
      <c r="AW13" s="75" t="str">
        <f>IF(AND(申込書!$C$85&lt;&gt;"▼プルダウンより選択してください",申込書!$C$85&lt;&gt;"",申込書!$M$85&gt;=1,$G13&lt;&gt;""),申込書!$M$85,"")</f>
        <v/>
      </c>
      <c r="AX13" s="75"/>
      <c r="AY13" s="75"/>
      <c r="AZ13" s="149"/>
      <c r="BA13" s="307"/>
      <c r="BB13" s="76"/>
      <c r="BC13" s="314" t="str">
        <f>IF(AND(申込書!$C$86&lt;&gt;"▼プルダウンより選択してください",申込書!$C$86&lt;&gt;"",申込書!$P$86&lt;&gt;"YYYY/MM/DD",$G13&lt;&gt;""),申込書!$P$86,"")</f>
        <v/>
      </c>
      <c r="BD13" s="75" t="str">
        <f>IF(AND(申込書!$C$86&lt;&gt;"▼プルダウンより選択してください",申込書!$C$86&lt;&gt;"",$G13&lt;&gt;""),申込書!$M$86,"")</f>
        <v/>
      </c>
      <c r="BE13" s="75"/>
      <c r="BF13" s="75"/>
      <c r="BG13" s="149"/>
      <c r="BH13" s="307"/>
      <c r="BI13" s="76"/>
      <c r="BJ13" s="314" t="str">
        <f>IF(AND(申込書!$C$87&lt;&gt;"▼プルダウンより選択してください",申込書!$C$87&lt;&gt;"",申込書!$P$87&lt;&gt;"YYYY/MM/DD",$G13&lt;&gt;""),申込書!$P$87,"")</f>
        <v/>
      </c>
      <c r="BK13" s="75" t="str">
        <f>IF(AND(申込書!$C$87&lt;&gt;"▼プルダウンより選択してください",申込書!$C$87&lt;&gt;"",$G13&lt;&gt;""),申込書!$M$87,"")</f>
        <v/>
      </c>
      <c r="BL13" s="75"/>
      <c r="BM13" s="75"/>
      <c r="BN13" s="149"/>
      <c r="BO13" s="307"/>
      <c r="BP13" s="76"/>
      <c r="BQ13" s="314" t="str">
        <f>IF(AND(申込書!$C$88&lt;&gt;"▼プルダウンより選択してください",申込書!$C$88&lt;&gt;"",申込書!$P$88&lt;&gt;"YYYY/MM/DD",$G13&lt;&gt;""),申込書!$P$88,"")</f>
        <v/>
      </c>
      <c r="BR13" s="75" t="str">
        <f>IF(AND(申込書!$C$88&lt;&gt;"▼プルダウンより選択してください",申込書!$C$88&lt;&gt;"",$G13&lt;&gt;""),申込書!$M$88,"")</f>
        <v/>
      </c>
      <c r="BS13" s="75"/>
      <c r="BT13" s="75"/>
      <c r="BU13" s="149"/>
      <c r="BV13" s="307"/>
      <c r="BW13" s="76"/>
      <c r="BX13" s="314" t="str">
        <f>IF(AND(申込書!$C$89&lt;&gt;"▼プルダウンより選択してください",申込書!$C$89&lt;&gt;"",申込書!$P$89&lt;&gt;"YYYY/MM/DD",$G13&lt;&gt;""),申込書!$P$89,"")</f>
        <v/>
      </c>
      <c r="BY13" s="75" t="str">
        <f>IF(AND(申込書!$C$89&lt;&gt;"▼プルダウンより選択してください",申込書!$C$89&lt;&gt;"",$G13&lt;&gt;""),申込書!$M$89,"")</f>
        <v/>
      </c>
      <c r="BZ13" s="75"/>
      <c r="CA13" s="75"/>
      <c r="CB13" s="149"/>
      <c r="CC13" s="307"/>
      <c r="CD13" s="76"/>
      <c r="CE13" s="314" t="str">
        <f>IF(AND(申込書!$C$90&lt;&gt;"▼プルダウンより選択してください",申込書!$C$90&lt;&gt;"",申込書!$P$90&lt;&gt;"YYYY/MM/DD",$G13&lt;&gt;""),申込書!$P$90,"")</f>
        <v/>
      </c>
      <c r="CF13" s="75" t="str">
        <f>IF(AND(申込書!$C$90&lt;&gt;"▼プルダウンより選択してください",申込書!$C$90&lt;&gt;"",$G13&lt;&gt;""),申込書!$M$90,"")</f>
        <v/>
      </c>
      <c r="CG13" s="75"/>
      <c r="CH13" s="75"/>
      <c r="CI13" s="149"/>
      <c r="CJ13" s="307"/>
      <c r="CK13" s="76"/>
      <c r="CL13" s="314" t="str">
        <f>IF(AND(申込書!$C$91&lt;&gt;"▼プルダウンより選択してください",申込書!$C$91&lt;&gt;"",申込書!$P$91&lt;&gt;"YYYY/MM/DD",$G13&lt;&gt;""),申込書!$P$91,"")</f>
        <v/>
      </c>
      <c r="CM13" s="75" t="str">
        <f>IF(AND(申込書!$C$91&lt;&gt;"▼プルダウンより選択してください",申込書!$C$91&lt;&gt;"",$G13&lt;&gt;""),申込書!$M$91,"")</f>
        <v/>
      </c>
      <c r="CN13" s="75"/>
      <c r="CO13" s="75"/>
      <c r="CP13" s="149"/>
      <c r="CQ13" s="307"/>
      <c r="CR13" s="76"/>
      <c r="CS13" s="314" t="str">
        <f>IF(AND(申込書!$C$92&lt;&gt;"▼プルダウンより選択してください",申込書!$C$92&lt;&gt;"",申込書!$P$92&lt;&gt;"YYYY/MM/DD",$G13&lt;&gt;""),申込書!$P$92,"")</f>
        <v/>
      </c>
      <c r="CT13" s="75" t="str">
        <f>IF(AND(申込書!$C$92&lt;&gt;"▼プルダウンより選択してください",申込書!$C$92&lt;&gt;"",$G13&lt;&gt;""),申込書!$M$92,"")</f>
        <v/>
      </c>
      <c r="CU13" s="75"/>
      <c r="CV13" s="75"/>
      <c r="CW13" s="75"/>
      <c r="CX13" s="307"/>
      <c r="CY13" s="76"/>
      <c r="CZ13" s="314" t="str">
        <f>IF(AND(申込書!$C$93&lt;&gt;"▼プルダウンより選択してください",申込書!$C$93&lt;&gt;"",申込書!$P$93&lt;&gt;"YYYY/MM/DD",$G13&lt;&gt;""),申込書!$P$93,"")</f>
        <v/>
      </c>
      <c r="DA13" s="75" t="str">
        <f>IF(AND(申込書!$C$93&lt;&gt;"▼プルダウンより選択してください",申込書!$C$93&lt;&gt;"",$G13&lt;&gt;""),申込書!$M$93,"")</f>
        <v/>
      </c>
      <c r="DB13" s="75"/>
      <c r="DC13" s="75"/>
      <c r="DD13" s="75"/>
      <c r="DE13" s="307"/>
      <c r="DF13" s="76"/>
      <c r="DG13" s="314" t="str">
        <f>IF(AND(申込書!$C$94&lt;&gt;"▼プルダウンより選択してください",申込書!$C$94&lt;&gt;"",申込書!$P$94&lt;&gt;"YYYY/MM/DD",$G13&lt;&gt;""),申込書!$P$94,"")</f>
        <v/>
      </c>
      <c r="DH13" s="75" t="str">
        <f>IF(AND(申込書!$C$94&lt;&gt;"▼プルダウンより選択してください",申込書!$C$94&lt;&gt;"",$G13&lt;&gt;""),申込書!$M$94,"")</f>
        <v/>
      </c>
      <c r="DI13" s="75"/>
      <c r="DJ13" s="75"/>
      <c r="DK13" s="75"/>
      <c r="DL13" s="307"/>
      <c r="DM13" s="76"/>
      <c r="DN13" s="314" t="str">
        <f>IF(AND(申込書!$C$95&lt;&gt;"▼プルダウンより選択してください",申込書!$C$95&lt;&gt;"",申込書!$P$95&lt;&gt;"YYYY/MM/DD",$G13&lt;&gt;""),申込書!$P$95,"")</f>
        <v/>
      </c>
      <c r="DO13" s="75" t="str">
        <f>IF(AND(申込書!$C$95&lt;&gt;"▼プルダウンより選択してください",申込書!$C$95&lt;&gt;"",$G13&lt;&gt;""),申込書!$M$95,"")</f>
        <v/>
      </c>
      <c r="DP13" s="75"/>
      <c r="DQ13" s="75"/>
      <c r="DR13" s="75"/>
      <c r="DS13" s="307"/>
      <c r="DT13" s="76"/>
      <c r="DU13" s="314" t="str">
        <f>IF(AND(申込書!$C$96&lt;&gt;"▼プルダウンより選択してください",申込書!$C$96&lt;&gt;"",申込書!$P$96&lt;&gt;"YYYY/MM/DD",$G13&lt;&gt;""),申込書!$P$96,"")</f>
        <v/>
      </c>
      <c r="DV13" s="75" t="str">
        <f>IF(AND(申込書!$C$96&lt;&gt;"▼プルダウンより選択してください",申込書!$C$96&lt;&gt;"",$G13&lt;&gt;""),申込書!$M$96,"")</f>
        <v/>
      </c>
      <c r="DW13" s="75"/>
      <c r="DX13" s="75"/>
      <c r="DY13" s="75"/>
      <c r="DZ13" s="307"/>
      <c r="EA13" s="76"/>
      <c r="EB13" s="314" t="str">
        <f>IF(AND(申込書!$C$97&lt;&gt;"▼プルダウンより選択してください",申込書!$C$97&lt;&gt;"",申込書!$P$97&lt;&gt;"YYYY/MM/DD",$G13&lt;&gt;""),申込書!$P$97,"")</f>
        <v/>
      </c>
      <c r="EC13" s="75" t="str">
        <f>IF(AND(申込書!$C$97&lt;&gt;"▼プルダウンより選択してください",申込書!$C$97&lt;&gt;"",$G13&lt;&gt;""),申込書!$M$97,"")</f>
        <v/>
      </c>
      <c r="ED13" s="75"/>
      <c r="EE13" s="75"/>
      <c r="EF13" s="149"/>
      <c r="EG13" s="307"/>
      <c r="EH13" s="76"/>
      <c r="EI13" s="314" t="str">
        <f>IF(AND(申込書!$C$98&lt;&gt;"▼プルダウンより選択してください",申込書!$C$98&lt;&gt;"",申込書!$P$98&lt;&gt;"YYYY/MM/DD",$G13&lt;&gt;""),申込書!$P$98,"")</f>
        <v/>
      </c>
      <c r="EJ13" s="75" t="str">
        <f>IF(AND(申込書!$C$98&lt;&gt;"▼プルダウンより選択してください",申込書!$C$98&lt;&gt;"",$G13&lt;&gt;""),申込書!$M$98,"")</f>
        <v/>
      </c>
      <c r="EK13" s="75"/>
      <c r="EL13" s="75"/>
      <c r="EM13" s="149"/>
      <c r="EN13" s="307"/>
      <c r="EO13" s="76"/>
      <c r="EP13" s="314" t="str">
        <f>IF(AND(申込書!$C$99&lt;&gt;"▼プルダウンより選択してください",申込書!$C$99&lt;&gt;"",申込書!$P$99&lt;&gt;"YYYY/MM/DD",$G13&lt;&gt;""),申込書!$P$99,"")</f>
        <v/>
      </c>
      <c r="EQ13" s="75" t="str">
        <f>IF(AND(申込書!$C$99&lt;&gt;"▼プルダウンより選択してください",申込書!$C$99&lt;&gt;"",$G13&lt;&gt;""),申込書!$M$99,"")</f>
        <v/>
      </c>
      <c r="ER13" s="75"/>
      <c r="ES13" s="75"/>
      <c r="ET13" s="149"/>
      <c r="EU13" s="307"/>
      <c r="EV13" s="76"/>
      <c r="EW13" s="314" t="str">
        <f>IF(AND(申込書!$C$100&lt;&gt;"▼プルダウンより選択してください",申込書!$C$100&lt;&gt;"",申込書!$P$100&lt;&gt;"YYYY/MM/DD",$G13&lt;&gt;""),申込書!$P$100,"")</f>
        <v/>
      </c>
      <c r="EX13" s="75" t="str">
        <f>IF(AND(申込書!$C$100&lt;&gt;"▼プルダウンより選択してください",申込書!$C$100&lt;&gt;"",$G13&lt;&gt;""),申込書!$M$100,"")</f>
        <v/>
      </c>
      <c r="EY13" s="75"/>
      <c r="EZ13" s="75"/>
      <c r="FA13" s="149"/>
      <c r="FB13" s="307"/>
      <c r="FC13" s="76"/>
      <c r="FD13" s="314" t="str">
        <f>IF(AND(申込書!$C$101&lt;&gt;"▼プルダウンより選択してください",申込書!$C$101&lt;&gt;"",申込書!$P$101&lt;&gt;"YYYY/MM/DD",$G13&lt;&gt;""),申込書!$P$101,"")</f>
        <v/>
      </c>
      <c r="FE13" s="75" t="str">
        <f>IF(AND(申込書!$C$101&lt;&gt;"▼プルダウンより選択してください",申込書!$C$101&lt;&gt;"",$G13&lt;&gt;""),申込書!$M$101,"")</f>
        <v/>
      </c>
      <c r="FF13" s="75"/>
      <c r="FG13" s="75"/>
      <c r="FH13" s="149"/>
      <c r="FI13" s="307"/>
      <c r="FJ13" s="76"/>
      <c r="FK13" s="314" t="str">
        <f>IF(AND(申込書!$C$102&lt;&gt;"▼プルダウンより選択してください",申込書!$C$102&lt;&gt;"",申込書!$P$102&lt;&gt;"YYYY/MM/DD",$G13&lt;&gt;""),申込書!$P$102,"")</f>
        <v/>
      </c>
      <c r="FL13" s="75" t="str">
        <f>IF(AND(申込書!$C$102&lt;&gt;"▼プルダウンより選択してください",申込書!$C$102&lt;&gt;"",$G13&lt;&gt;""),申込書!$M$102,"")</f>
        <v/>
      </c>
      <c r="FM13" s="75"/>
      <c r="FN13" s="75"/>
      <c r="FO13" s="149"/>
      <c r="FP13" s="307"/>
      <c r="FQ13" s="76"/>
      <c r="FR13" s="314" t="str">
        <f>IF(AND(申込書!$C$103&lt;&gt;"▼プルダウンより選択してください",申込書!$C$103&lt;&gt;"",申込書!$P$103&lt;&gt;"YYYY/MM/DD",$G13&lt;&gt;""),申込書!$P$103,"")</f>
        <v/>
      </c>
      <c r="FS13" s="75" t="str">
        <f>IF(AND(申込書!$C$103&lt;&gt;"▼プルダウンより選択してください",申込書!$C$103&lt;&gt;"",$G13&lt;&gt;""),申込書!$M$103,"")</f>
        <v/>
      </c>
      <c r="FT13" s="75"/>
      <c r="FU13" s="75"/>
      <c r="FV13" s="149"/>
      <c r="FW13" s="307"/>
      <c r="FX13" s="76"/>
      <c r="FY13" s="314" t="str">
        <f>IF(AND(申込書!$C$104&lt;&gt;"▼プルダウンより選択してください",申込書!$C$104&lt;&gt;"",申込書!$P$104&lt;&gt;"YYYY/MM/DD",$G13&lt;&gt;""),申込書!$P$104,"")</f>
        <v/>
      </c>
      <c r="FZ13" s="75" t="str">
        <f>IF(AND(申込書!$C$104&lt;&gt;"▼プルダウンより選択してください",申込書!$C$104&lt;&gt;"",$G13&lt;&gt;""),申込書!$M$104,"")</f>
        <v/>
      </c>
      <c r="GA13" s="75"/>
      <c r="GB13" s="75"/>
      <c r="GC13" s="149"/>
      <c r="GD13" s="307"/>
      <c r="GE13" s="76"/>
      <c r="GF13" s="314" t="str">
        <f>IF(AND(申込書!$C$105&lt;&gt;"▼プルダウンより選択してください",申込書!$C$105&lt;&gt;"",申込書!$P$105&lt;&gt;"YYYY/MM/DD",$G13&lt;&gt;""),申込書!$P$105,"")</f>
        <v/>
      </c>
      <c r="GG13" s="75" t="str">
        <f>IF(AND(申込書!$C$105&lt;&gt;"▼プルダウンより選択してください",申込書!$C$105&lt;&gt;"",$G13&lt;&gt;""),申込書!$M$105,"")</f>
        <v/>
      </c>
      <c r="GH13" s="75"/>
      <c r="GI13" s="75"/>
      <c r="GJ13" s="149"/>
      <c r="GK13" s="307"/>
      <c r="GL13" s="76"/>
      <c r="GM13" s="314" t="str">
        <f>IF(AND(申込書!$C$106&lt;&gt;"▼プルダウンより選択してください",申込書!$C$106&lt;&gt;"",申込書!$P$106&lt;&gt;"YYYY/MM/DD",$G13&lt;&gt;""),申込書!$P$106,"")</f>
        <v/>
      </c>
      <c r="GN13" s="75" t="str">
        <f>IF(AND(申込書!$C$106&lt;&gt;"▼プルダウンより選択してください",申込書!$C$106&lt;&gt;"",$G13&lt;&gt;""),申込書!$M$106,"")</f>
        <v/>
      </c>
      <c r="GO13" s="75"/>
      <c r="GP13" s="75"/>
      <c r="GQ13" s="149"/>
      <c r="GR13" s="307"/>
      <c r="GS13" s="76"/>
      <c r="GT13" s="314" t="str">
        <f>IF(AND(申込書!$C$107&lt;&gt;"▼プルダウンより選択してください",申込書!$C$107&lt;&gt;"",申込書!$P$107&lt;&gt;"YYYY/MM/DD",$G13&lt;&gt;""),申込書!$P$107,"")</f>
        <v/>
      </c>
      <c r="GU13" s="75" t="str">
        <f>IF(AND(申込書!$C$107&lt;&gt;"▼プルダウンより選択してください",申込書!$C$107&lt;&gt;"",$G13&lt;&gt;""),申込書!$M$107,"")</f>
        <v/>
      </c>
      <c r="GV13" s="75"/>
      <c r="GW13" s="75"/>
      <c r="GX13" s="149"/>
      <c r="GY13" s="307"/>
      <c r="GZ13" s="76"/>
      <c r="HA13" s="314" t="str">
        <f>IF(AND(申込書!$C$108&lt;&gt;"▼プルダウンより選択してください",申込書!$C$108&lt;&gt;"",申込書!$P$108&lt;&gt;"YYYY/MM/DD",$G13&lt;&gt;""),申込書!$P$108,"")</f>
        <v/>
      </c>
      <c r="HB13" s="75" t="str">
        <f>IF(AND(申込書!$C$108&lt;&gt;"▼プルダウンより選択してください",申込書!$C$108&lt;&gt;"",$G13&lt;&gt;""),申込書!$M$108,"")</f>
        <v/>
      </c>
      <c r="HC13" s="75"/>
      <c r="HD13" s="75"/>
      <c r="HE13" s="149"/>
      <c r="HF13" s="307"/>
      <c r="HG13" s="76"/>
      <c r="HH13" s="314" t="str">
        <f>IF(AND(申込書!$C$109&lt;&gt;"▼プルダウンより選択してください",申込書!$C$109&lt;&gt;"",申込書!$P$109&lt;&gt;"YYYY/MM/DD",$G13&lt;&gt;""),申込書!$P$109,"")</f>
        <v/>
      </c>
      <c r="HI13" s="75" t="str">
        <f>IF(AND(申込書!$C$109&lt;&gt;"▼プルダウンより選択してください",申込書!$C$109&lt;&gt;"",$G13&lt;&gt;""),申込書!$M$109,"")</f>
        <v/>
      </c>
      <c r="HJ13" s="75"/>
      <c r="HK13" s="75"/>
      <c r="HL13" s="149"/>
      <c r="HM13" s="307"/>
      <c r="HN13" s="76"/>
      <c r="HO13" s="314" t="str">
        <f>IF(AND(申込書!$C$110&lt;&gt;"▼プルダウンより選択してください",申込書!$C$110&lt;&gt;"",申込書!$P$110&lt;&gt;"YYYY/MM/DD",$G13&lt;&gt;""),申込書!$P$110,"")</f>
        <v/>
      </c>
      <c r="HP13" s="75" t="str">
        <f>IF(AND(申込書!$C$110&lt;&gt;"▼プルダウンより選択してください",申込書!$C$110&lt;&gt;"",$G13&lt;&gt;""),申込書!$M$110,"")</f>
        <v/>
      </c>
      <c r="HQ13" s="75"/>
      <c r="HR13" s="75"/>
      <c r="HS13" s="149"/>
      <c r="HT13" s="307"/>
      <c r="HU13" s="307"/>
      <c r="HV13" s="311" t="str">
        <f>IF(AND(申込書!$C$111&lt;&gt;"▼プルダウンより選択してください",申込書!$C$111&lt;&gt;"",申込書!$P$111&lt;&gt;"YYYY/MM/DD",$G13&lt;&gt;""),申込書!$P$111,"")</f>
        <v/>
      </c>
      <c r="HW13" s="75" t="str">
        <f>IF(AND(申込書!$C$111&lt;&gt;"▼プルダウンより選択してください",申込書!$C$111&lt;&gt;"",$G13&lt;&gt;""),申込書!$M$111,"")</f>
        <v/>
      </c>
      <c r="HX13" s="75"/>
      <c r="HY13" s="75"/>
      <c r="HZ13" s="149"/>
      <c r="IA13" s="307"/>
      <c r="IB13" s="76"/>
      <c r="IC13" s="77"/>
    </row>
    <row r="14" spans="2:237" ht="26.85" customHeight="1">
      <c r="B14" s="56">
        <f t="shared" si="0"/>
        <v>9</v>
      </c>
      <c r="C14" s="57"/>
      <c r="D14" s="58"/>
      <c r="E14" s="170"/>
      <c r="F14" s="59"/>
      <c r="G14" s="60"/>
      <c r="H14" s="61"/>
      <c r="I14" s="62"/>
      <c r="J14" s="63"/>
      <c r="K14" s="64"/>
      <c r="L14" s="65"/>
      <c r="M14" s="66"/>
      <c r="N14" s="67"/>
      <c r="O14" s="68"/>
      <c r="P14" s="69"/>
      <c r="Q14" s="70"/>
      <c r="R14" s="71"/>
      <c r="S14" s="72"/>
      <c r="T14" s="73"/>
      <c r="U14" s="73"/>
      <c r="V14" s="73"/>
      <c r="W14" s="71"/>
      <c r="X14" s="133"/>
      <c r="Y14" s="133"/>
      <c r="Z14" s="133"/>
      <c r="AA14" s="74" t="str">
        <f>IF(AND(申込書!$C$82&lt;&gt;"▼プルダウンより選択してください",申込書!$C$82&lt;&gt;"",申込書!$P$82&lt;&gt;"YYYY/MM/DD",$G14&lt;&gt;""),申込書!$P$82,"")</f>
        <v/>
      </c>
      <c r="AB14" s="75" t="str">
        <f>IF(AND(申込書!$C$82&lt;&gt;"▼プルダウンより選択してください",申込書!$C$82&lt;&gt;"",$G14&lt;&gt;""),申込書!$M$82,"")</f>
        <v/>
      </c>
      <c r="AC14" s="75"/>
      <c r="AD14" s="75"/>
      <c r="AE14" s="149"/>
      <c r="AF14" s="307"/>
      <c r="AG14" s="76"/>
      <c r="AH14" s="314" t="str">
        <f>IF(AND(申込書!$C$83&lt;&gt;"▼プルダウンより選択してください",申込書!$C$83&lt;&gt;"",申込書!$P$83&lt;&gt;"YYYY/MM/DD",$G14&lt;&gt;""),申込書!$P$83,"")</f>
        <v/>
      </c>
      <c r="AI14" s="75" t="str">
        <f>IF(AND(申込書!$C$83&lt;&gt;"▼プルダウンより選択してください",申込書!$C$83&lt;&gt;"",$G14&lt;&gt;""),申込書!$M$83,"")</f>
        <v/>
      </c>
      <c r="AJ14" s="75"/>
      <c r="AK14" s="75"/>
      <c r="AL14" s="149"/>
      <c r="AM14" s="307"/>
      <c r="AN14" s="76"/>
      <c r="AO14" s="314" t="str">
        <f>IF(AND(申込書!$C$84&lt;&gt;"▼プルダウンより選択してください",申込書!$C$84&lt;&gt;"",申込書!$P$84&lt;&gt;"YYYY/MM/DD",$G14&lt;&gt;""),申込書!$P$84,"")</f>
        <v/>
      </c>
      <c r="AP14" s="75" t="str">
        <f>IF(AND(申込書!$C$84&lt;&gt;"▼プルダウンより選択してください",申込書!$C$84&lt;&gt;"",$G14&lt;&gt;""),申込書!$M$84,"")</f>
        <v/>
      </c>
      <c r="AQ14" s="75"/>
      <c r="AR14" s="75"/>
      <c r="AS14" s="149"/>
      <c r="AT14" s="307"/>
      <c r="AU14" s="76"/>
      <c r="AV14" s="314" t="str">
        <f>IF(AND(申込書!$C$85&lt;&gt;"▼プルダウンより選択してください",申込書!$C$85&lt;&gt;"",申込書!$P$85&lt;&gt;"YYYY/MM/DD",$G14&lt;&gt;""),申込書!$P$85,"")</f>
        <v/>
      </c>
      <c r="AW14" s="75" t="str">
        <f>IF(AND(申込書!$C$85&lt;&gt;"▼プルダウンより選択してください",申込書!$C$85&lt;&gt;"",申込書!$M$85&gt;=1,$G14&lt;&gt;""),申込書!$M$85,"")</f>
        <v/>
      </c>
      <c r="AX14" s="75"/>
      <c r="AY14" s="75"/>
      <c r="AZ14" s="149"/>
      <c r="BA14" s="307"/>
      <c r="BB14" s="76"/>
      <c r="BC14" s="314" t="str">
        <f>IF(AND(申込書!$C$86&lt;&gt;"▼プルダウンより選択してください",申込書!$C$86&lt;&gt;"",申込書!$P$86&lt;&gt;"YYYY/MM/DD",$G14&lt;&gt;""),申込書!$P$86,"")</f>
        <v/>
      </c>
      <c r="BD14" s="75" t="str">
        <f>IF(AND(申込書!$C$86&lt;&gt;"▼プルダウンより選択してください",申込書!$C$86&lt;&gt;"",$G14&lt;&gt;""),申込書!$M$86,"")</f>
        <v/>
      </c>
      <c r="BE14" s="75"/>
      <c r="BF14" s="75"/>
      <c r="BG14" s="149"/>
      <c r="BH14" s="307"/>
      <c r="BI14" s="76"/>
      <c r="BJ14" s="314" t="str">
        <f>IF(AND(申込書!$C$87&lt;&gt;"▼プルダウンより選択してください",申込書!$C$87&lt;&gt;"",申込書!$P$87&lt;&gt;"YYYY/MM/DD",$G14&lt;&gt;""),申込書!$P$87,"")</f>
        <v/>
      </c>
      <c r="BK14" s="75" t="str">
        <f>IF(AND(申込書!$C$87&lt;&gt;"▼プルダウンより選択してください",申込書!$C$87&lt;&gt;"",$G14&lt;&gt;""),申込書!$M$87,"")</f>
        <v/>
      </c>
      <c r="BL14" s="75"/>
      <c r="BM14" s="75"/>
      <c r="BN14" s="149"/>
      <c r="BO14" s="307"/>
      <c r="BP14" s="76"/>
      <c r="BQ14" s="314" t="str">
        <f>IF(AND(申込書!$C$88&lt;&gt;"▼プルダウンより選択してください",申込書!$C$88&lt;&gt;"",申込書!$P$88&lt;&gt;"YYYY/MM/DD",$G14&lt;&gt;""),申込書!$P$88,"")</f>
        <v/>
      </c>
      <c r="BR14" s="75" t="str">
        <f>IF(AND(申込書!$C$88&lt;&gt;"▼プルダウンより選択してください",申込書!$C$88&lt;&gt;"",$G14&lt;&gt;""),申込書!$M$88,"")</f>
        <v/>
      </c>
      <c r="BS14" s="75"/>
      <c r="BT14" s="75"/>
      <c r="BU14" s="149"/>
      <c r="BV14" s="307"/>
      <c r="BW14" s="76"/>
      <c r="BX14" s="314" t="str">
        <f>IF(AND(申込書!$C$89&lt;&gt;"▼プルダウンより選択してください",申込書!$C$89&lt;&gt;"",申込書!$P$89&lt;&gt;"YYYY/MM/DD",$G14&lt;&gt;""),申込書!$P$89,"")</f>
        <v/>
      </c>
      <c r="BY14" s="75" t="str">
        <f>IF(AND(申込書!$C$89&lt;&gt;"▼プルダウンより選択してください",申込書!$C$89&lt;&gt;"",$G14&lt;&gt;""),申込書!$M$89,"")</f>
        <v/>
      </c>
      <c r="BZ14" s="75"/>
      <c r="CA14" s="75"/>
      <c r="CB14" s="149"/>
      <c r="CC14" s="307"/>
      <c r="CD14" s="76"/>
      <c r="CE14" s="314" t="str">
        <f>IF(AND(申込書!$C$90&lt;&gt;"▼プルダウンより選択してください",申込書!$C$90&lt;&gt;"",申込書!$P$90&lt;&gt;"YYYY/MM/DD",$G14&lt;&gt;""),申込書!$P$90,"")</f>
        <v/>
      </c>
      <c r="CF14" s="75" t="str">
        <f>IF(AND(申込書!$C$90&lt;&gt;"▼プルダウンより選択してください",申込書!$C$90&lt;&gt;"",$G14&lt;&gt;""),申込書!$M$90,"")</f>
        <v/>
      </c>
      <c r="CG14" s="75"/>
      <c r="CH14" s="75"/>
      <c r="CI14" s="149"/>
      <c r="CJ14" s="307"/>
      <c r="CK14" s="76"/>
      <c r="CL14" s="314" t="str">
        <f>IF(AND(申込書!$C$91&lt;&gt;"▼プルダウンより選択してください",申込書!$C$91&lt;&gt;"",申込書!$P$91&lt;&gt;"YYYY/MM/DD",$G14&lt;&gt;""),申込書!$P$91,"")</f>
        <v/>
      </c>
      <c r="CM14" s="75" t="str">
        <f>IF(AND(申込書!$C$91&lt;&gt;"▼プルダウンより選択してください",申込書!$C$91&lt;&gt;"",$G14&lt;&gt;""),申込書!$M$91,"")</f>
        <v/>
      </c>
      <c r="CN14" s="75"/>
      <c r="CO14" s="75"/>
      <c r="CP14" s="149"/>
      <c r="CQ14" s="307"/>
      <c r="CR14" s="76"/>
      <c r="CS14" s="314" t="str">
        <f>IF(AND(申込書!$C$92&lt;&gt;"▼プルダウンより選択してください",申込書!$C$92&lt;&gt;"",申込書!$P$92&lt;&gt;"YYYY/MM/DD",$G14&lt;&gt;""),申込書!$P$92,"")</f>
        <v/>
      </c>
      <c r="CT14" s="75" t="str">
        <f>IF(AND(申込書!$C$92&lt;&gt;"▼プルダウンより選択してください",申込書!$C$92&lt;&gt;"",$G14&lt;&gt;""),申込書!$M$92,"")</f>
        <v/>
      </c>
      <c r="CU14" s="75"/>
      <c r="CV14" s="75"/>
      <c r="CW14" s="75"/>
      <c r="CX14" s="307"/>
      <c r="CY14" s="76"/>
      <c r="CZ14" s="314" t="str">
        <f>IF(AND(申込書!$C$93&lt;&gt;"▼プルダウンより選択してください",申込書!$C$93&lt;&gt;"",申込書!$P$93&lt;&gt;"YYYY/MM/DD",$G14&lt;&gt;""),申込書!$P$93,"")</f>
        <v/>
      </c>
      <c r="DA14" s="75" t="str">
        <f>IF(AND(申込書!$C$93&lt;&gt;"▼プルダウンより選択してください",申込書!$C$93&lt;&gt;"",$G14&lt;&gt;""),申込書!$M$93,"")</f>
        <v/>
      </c>
      <c r="DB14" s="75"/>
      <c r="DC14" s="75"/>
      <c r="DD14" s="75"/>
      <c r="DE14" s="307"/>
      <c r="DF14" s="76"/>
      <c r="DG14" s="314" t="str">
        <f>IF(AND(申込書!$C$94&lt;&gt;"▼プルダウンより選択してください",申込書!$C$94&lt;&gt;"",申込書!$P$94&lt;&gt;"YYYY/MM/DD",$G14&lt;&gt;""),申込書!$P$94,"")</f>
        <v/>
      </c>
      <c r="DH14" s="75" t="str">
        <f>IF(AND(申込書!$C$94&lt;&gt;"▼プルダウンより選択してください",申込書!$C$94&lt;&gt;"",$G14&lt;&gt;""),申込書!$M$94,"")</f>
        <v/>
      </c>
      <c r="DI14" s="75"/>
      <c r="DJ14" s="75"/>
      <c r="DK14" s="75"/>
      <c r="DL14" s="307"/>
      <c r="DM14" s="76"/>
      <c r="DN14" s="314" t="str">
        <f>IF(AND(申込書!$C$95&lt;&gt;"▼プルダウンより選択してください",申込書!$C$95&lt;&gt;"",申込書!$P$95&lt;&gt;"YYYY/MM/DD",$G14&lt;&gt;""),申込書!$P$95,"")</f>
        <v/>
      </c>
      <c r="DO14" s="75" t="str">
        <f>IF(AND(申込書!$C$95&lt;&gt;"▼プルダウンより選択してください",申込書!$C$95&lt;&gt;"",$G14&lt;&gt;""),申込書!$M$95,"")</f>
        <v/>
      </c>
      <c r="DP14" s="75"/>
      <c r="DQ14" s="75"/>
      <c r="DR14" s="75"/>
      <c r="DS14" s="307"/>
      <c r="DT14" s="76"/>
      <c r="DU14" s="314" t="str">
        <f>IF(AND(申込書!$C$96&lt;&gt;"▼プルダウンより選択してください",申込書!$C$96&lt;&gt;"",申込書!$P$96&lt;&gt;"YYYY/MM/DD",$G14&lt;&gt;""),申込書!$P$96,"")</f>
        <v/>
      </c>
      <c r="DV14" s="75" t="str">
        <f>IF(AND(申込書!$C$96&lt;&gt;"▼プルダウンより選択してください",申込書!$C$96&lt;&gt;"",$G14&lt;&gt;""),申込書!$M$96,"")</f>
        <v/>
      </c>
      <c r="DW14" s="75"/>
      <c r="DX14" s="75"/>
      <c r="DY14" s="75"/>
      <c r="DZ14" s="307"/>
      <c r="EA14" s="76"/>
      <c r="EB14" s="314" t="str">
        <f>IF(AND(申込書!$C$97&lt;&gt;"▼プルダウンより選択してください",申込書!$C$97&lt;&gt;"",申込書!$P$97&lt;&gt;"YYYY/MM/DD",$G14&lt;&gt;""),申込書!$P$97,"")</f>
        <v/>
      </c>
      <c r="EC14" s="75" t="str">
        <f>IF(AND(申込書!$C$97&lt;&gt;"▼プルダウンより選択してください",申込書!$C$97&lt;&gt;"",$G14&lt;&gt;""),申込書!$M$97,"")</f>
        <v/>
      </c>
      <c r="ED14" s="75"/>
      <c r="EE14" s="75"/>
      <c r="EF14" s="149"/>
      <c r="EG14" s="307"/>
      <c r="EH14" s="76"/>
      <c r="EI14" s="314" t="str">
        <f>IF(AND(申込書!$C$98&lt;&gt;"▼プルダウンより選択してください",申込書!$C$98&lt;&gt;"",申込書!$P$98&lt;&gt;"YYYY/MM/DD",$G14&lt;&gt;""),申込書!$P$98,"")</f>
        <v/>
      </c>
      <c r="EJ14" s="75" t="str">
        <f>IF(AND(申込書!$C$98&lt;&gt;"▼プルダウンより選択してください",申込書!$C$98&lt;&gt;"",$G14&lt;&gt;""),申込書!$M$98,"")</f>
        <v/>
      </c>
      <c r="EK14" s="75"/>
      <c r="EL14" s="75"/>
      <c r="EM14" s="149"/>
      <c r="EN14" s="307"/>
      <c r="EO14" s="76"/>
      <c r="EP14" s="314" t="str">
        <f>IF(AND(申込書!$C$99&lt;&gt;"▼プルダウンより選択してください",申込書!$C$99&lt;&gt;"",申込書!$P$99&lt;&gt;"YYYY/MM/DD",$G14&lt;&gt;""),申込書!$P$99,"")</f>
        <v/>
      </c>
      <c r="EQ14" s="75" t="str">
        <f>IF(AND(申込書!$C$99&lt;&gt;"▼プルダウンより選択してください",申込書!$C$99&lt;&gt;"",$G14&lt;&gt;""),申込書!$M$99,"")</f>
        <v/>
      </c>
      <c r="ER14" s="75"/>
      <c r="ES14" s="75"/>
      <c r="ET14" s="149"/>
      <c r="EU14" s="307"/>
      <c r="EV14" s="76"/>
      <c r="EW14" s="314" t="str">
        <f>IF(AND(申込書!$C$100&lt;&gt;"▼プルダウンより選択してください",申込書!$C$100&lt;&gt;"",申込書!$P$100&lt;&gt;"YYYY/MM/DD",$G14&lt;&gt;""),申込書!$P$100,"")</f>
        <v/>
      </c>
      <c r="EX14" s="75" t="str">
        <f>IF(AND(申込書!$C$100&lt;&gt;"▼プルダウンより選択してください",申込書!$C$100&lt;&gt;"",$G14&lt;&gt;""),申込書!$M$100,"")</f>
        <v/>
      </c>
      <c r="EY14" s="75"/>
      <c r="EZ14" s="75"/>
      <c r="FA14" s="149"/>
      <c r="FB14" s="307"/>
      <c r="FC14" s="76"/>
      <c r="FD14" s="314" t="str">
        <f>IF(AND(申込書!$C$101&lt;&gt;"▼プルダウンより選択してください",申込書!$C$101&lt;&gt;"",申込書!$P$101&lt;&gt;"YYYY/MM/DD",$G14&lt;&gt;""),申込書!$P$101,"")</f>
        <v/>
      </c>
      <c r="FE14" s="75" t="str">
        <f>IF(AND(申込書!$C$101&lt;&gt;"▼プルダウンより選択してください",申込書!$C$101&lt;&gt;"",$G14&lt;&gt;""),申込書!$M$101,"")</f>
        <v/>
      </c>
      <c r="FF14" s="75"/>
      <c r="FG14" s="75"/>
      <c r="FH14" s="149"/>
      <c r="FI14" s="307"/>
      <c r="FJ14" s="76"/>
      <c r="FK14" s="314" t="str">
        <f>IF(AND(申込書!$C$102&lt;&gt;"▼プルダウンより選択してください",申込書!$C$102&lt;&gt;"",申込書!$P$102&lt;&gt;"YYYY/MM/DD",$G14&lt;&gt;""),申込書!$P$102,"")</f>
        <v/>
      </c>
      <c r="FL14" s="75" t="str">
        <f>IF(AND(申込書!$C$102&lt;&gt;"▼プルダウンより選択してください",申込書!$C$102&lt;&gt;"",$G14&lt;&gt;""),申込書!$M$102,"")</f>
        <v/>
      </c>
      <c r="FM14" s="75"/>
      <c r="FN14" s="75"/>
      <c r="FO14" s="149"/>
      <c r="FP14" s="307"/>
      <c r="FQ14" s="76"/>
      <c r="FR14" s="314" t="str">
        <f>IF(AND(申込書!$C$103&lt;&gt;"▼プルダウンより選択してください",申込書!$C$103&lt;&gt;"",申込書!$P$103&lt;&gt;"YYYY/MM/DD",$G14&lt;&gt;""),申込書!$P$103,"")</f>
        <v/>
      </c>
      <c r="FS14" s="75" t="str">
        <f>IF(AND(申込書!$C$103&lt;&gt;"▼プルダウンより選択してください",申込書!$C$103&lt;&gt;"",$G14&lt;&gt;""),申込書!$M$103,"")</f>
        <v/>
      </c>
      <c r="FT14" s="75"/>
      <c r="FU14" s="75"/>
      <c r="FV14" s="149"/>
      <c r="FW14" s="307"/>
      <c r="FX14" s="76"/>
      <c r="FY14" s="314" t="str">
        <f>IF(AND(申込書!$C$104&lt;&gt;"▼プルダウンより選択してください",申込書!$C$104&lt;&gt;"",申込書!$P$104&lt;&gt;"YYYY/MM/DD",$G14&lt;&gt;""),申込書!$P$104,"")</f>
        <v/>
      </c>
      <c r="FZ14" s="75" t="str">
        <f>IF(AND(申込書!$C$104&lt;&gt;"▼プルダウンより選択してください",申込書!$C$104&lt;&gt;"",$G14&lt;&gt;""),申込書!$M$104,"")</f>
        <v/>
      </c>
      <c r="GA14" s="75"/>
      <c r="GB14" s="75"/>
      <c r="GC14" s="149"/>
      <c r="GD14" s="307"/>
      <c r="GE14" s="76"/>
      <c r="GF14" s="314" t="str">
        <f>IF(AND(申込書!$C$105&lt;&gt;"▼プルダウンより選択してください",申込書!$C$105&lt;&gt;"",申込書!$P$105&lt;&gt;"YYYY/MM/DD",$G14&lt;&gt;""),申込書!$P$105,"")</f>
        <v/>
      </c>
      <c r="GG14" s="75" t="str">
        <f>IF(AND(申込書!$C$105&lt;&gt;"▼プルダウンより選択してください",申込書!$C$105&lt;&gt;"",$G14&lt;&gt;""),申込書!$M$105,"")</f>
        <v/>
      </c>
      <c r="GH14" s="75"/>
      <c r="GI14" s="75"/>
      <c r="GJ14" s="149"/>
      <c r="GK14" s="307"/>
      <c r="GL14" s="76"/>
      <c r="GM14" s="314" t="str">
        <f>IF(AND(申込書!$C$106&lt;&gt;"▼プルダウンより選択してください",申込書!$C$106&lt;&gt;"",申込書!$P$106&lt;&gt;"YYYY/MM/DD",$G14&lt;&gt;""),申込書!$P$106,"")</f>
        <v/>
      </c>
      <c r="GN14" s="75" t="str">
        <f>IF(AND(申込書!$C$106&lt;&gt;"▼プルダウンより選択してください",申込書!$C$106&lt;&gt;"",$G14&lt;&gt;""),申込書!$M$106,"")</f>
        <v/>
      </c>
      <c r="GO14" s="75"/>
      <c r="GP14" s="75"/>
      <c r="GQ14" s="149"/>
      <c r="GR14" s="307"/>
      <c r="GS14" s="76"/>
      <c r="GT14" s="314" t="str">
        <f>IF(AND(申込書!$C$107&lt;&gt;"▼プルダウンより選択してください",申込書!$C$107&lt;&gt;"",申込書!$P$107&lt;&gt;"YYYY/MM/DD",$G14&lt;&gt;""),申込書!$P$107,"")</f>
        <v/>
      </c>
      <c r="GU14" s="75" t="str">
        <f>IF(AND(申込書!$C$107&lt;&gt;"▼プルダウンより選択してください",申込書!$C$107&lt;&gt;"",$G14&lt;&gt;""),申込書!$M$107,"")</f>
        <v/>
      </c>
      <c r="GV14" s="75"/>
      <c r="GW14" s="75"/>
      <c r="GX14" s="149"/>
      <c r="GY14" s="307"/>
      <c r="GZ14" s="76"/>
      <c r="HA14" s="314" t="str">
        <f>IF(AND(申込書!$C$108&lt;&gt;"▼プルダウンより選択してください",申込書!$C$108&lt;&gt;"",申込書!$P$108&lt;&gt;"YYYY/MM/DD",$G14&lt;&gt;""),申込書!$P$108,"")</f>
        <v/>
      </c>
      <c r="HB14" s="75" t="str">
        <f>IF(AND(申込書!$C$108&lt;&gt;"▼プルダウンより選択してください",申込書!$C$108&lt;&gt;"",$G14&lt;&gt;""),申込書!$M$108,"")</f>
        <v/>
      </c>
      <c r="HC14" s="75"/>
      <c r="HD14" s="75"/>
      <c r="HE14" s="149"/>
      <c r="HF14" s="307"/>
      <c r="HG14" s="76"/>
      <c r="HH14" s="314" t="str">
        <f>IF(AND(申込書!$C$109&lt;&gt;"▼プルダウンより選択してください",申込書!$C$109&lt;&gt;"",申込書!$P$109&lt;&gt;"YYYY/MM/DD",$G14&lt;&gt;""),申込書!$P$109,"")</f>
        <v/>
      </c>
      <c r="HI14" s="75" t="str">
        <f>IF(AND(申込書!$C$109&lt;&gt;"▼プルダウンより選択してください",申込書!$C$109&lt;&gt;"",$G14&lt;&gt;""),申込書!$M$109,"")</f>
        <v/>
      </c>
      <c r="HJ14" s="75"/>
      <c r="HK14" s="75"/>
      <c r="HL14" s="149"/>
      <c r="HM14" s="307"/>
      <c r="HN14" s="76"/>
      <c r="HO14" s="314" t="str">
        <f>IF(AND(申込書!$C$110&lt;&gt;"▼プルダウンより選択してください",申込書!$C$110&lt;&gt;"",申込書!$P$110&lt;&gt;"YYYY/MM/DD",$G14&lt;&gt;""),申込書!$P$110,"")</f>
        <v/>
      </c>
      <c r="HP14" s="75" t="str">
        <f>IF(AND(申込書!$C$110&lt;&gt;"▼プルダウンより選択してください",申込書!$C$110&lt;&gt;"",$G14&lt;&gt;""),申込書!$M$110,"")</f>
        <v/>
      </c>
      <c r="HQ14" s="75"/>
      <c r="HR14" s="75"/>
      <c r="HS14" s="149"/>
      <c r="HT14" s="307"/>
      <c r="HU14" s="307"/>
      <c r="HV14" s="311" t="str">
        <f>IF(AND(申込書!$C$111&lt;&gt;"▼プルダウンより選択してください",申込書!$C$111&lt;&gt;"",申込書!$P$111&lt;&gt;"YYYY/MM/DD",$G14&lt;&gt;""),申込書!$P$111,"")</f>
        <v/>
      </c>
      <c r="HW14" s="75" t="str">
        <f>IF(AND(申込書!$C$111&lt;&gt;"▼プルダウンより選択してください",申込書!$C$111&lt;&gt;"",$G14&lt;&gt;""),申込書!$M$111,"")</f>
        <v/>
      </c>
      <c r="HX14" s="75"/>
      <c r="HY14" s="75"/>
      <c r="HZ14" s="149"/>
      <c r="IA14" s="307"/>
      <c r="IB14" s="76"/>
      <c r="IC14" s="77"/>
    </row>
    <row r="15" spans="2:237" ht="26.85" customHeight="1">
      <c r="B15" s="56">
        <f t="shared" si="0"/>
        <v>10</v>
      </c>
      <c r="C15" s="57"/>
      <c r="D15" s="58"/>
      <c r="E15" s="170"/>
      <c r="F15" s="59"/>
      <c r="G15" s="60"/>
      <c r="H15" s="61"/>
      <c r="I15" s="62"/>
      <c r="J15" s="63"/>
      <c r="K15" s="64"/>
      <c r="L15" s="65"/>
      <c r="M15" s="66"/>
      <c r="N15" s="67"/>
      <c r="O15" s="68"/>
      <c r="P15" s="69"/>
      <c r="Q15" s="70"/>
      <c r="R15" s="71"/>
      <c r="S15" s="72"/>
      <c r="T15" s="73"/>
      <c r="U15" s="73"/>
      <c r="V15" s="73"/>
      <c r="W15" s="71"/>
      <c r="X15" s="133"/>
      <c r="Y15" s="133"/>
      <c r="Z15" s="133"/>
      <c r="AA15" s="74" t="str">
        <f>IF(AND(申込書!$C$82&lt;&gt;"▼プルダウンより選択してください",申込書!$C$82&lt;&gt;"",申込書!$P$82&lt;&gt;"YYYY/MM/DD",$G15&lt;&gt;""),申込書!$P$82,"")</f>
        <v/>
      </c>
      <c r="AB15" s="75" t="str">
        <f>IF(AND(申込書!$C$82&lt;&gt;"▼プルダウンより選択してください",申込書!$C$82&lt;&gt;"",$G15&lt;&gt;""),申込書!$M$82,"")</f>
        <v/>
      </c>
      <c r="AC15" s="75"/>
      <c r="AD15" s="75"/>
      <c r="AE15" s="149"/>
      <c r="AF15" s="307"/>
      <c r="AG15" s="76"/>
      <c r="AH15" s="314" t="str">
        <f>IF(AND(申込書!$C$83&lt;&gt;"▼プルダウンより選択してください",申込書!$C$83&lt;&gt;"",申込書!$P$83&lt;&gt;"YYYY/MM/DD",$G15&lt;&gt;""),申込書!$P$83,"")</f>
        <v/>
      </c>
      <c r="AI15" s="75" t="str">
        <f>IF(AND(申込書!$C$83&lt;&gt;"▼プルダウンより選択してください",申込書!$C$83&lt;&gt;"",$G15&lt;&gt;""),申込書!$M$83,"")</f>
        <v/>
      </c>
      <c r="AJ15" s="75"/>
      <c r="AK15" s="75"/>
      <c r="AL15" s="149"/>
      <c r="AM15" s="307"/>
      <c r="AN15" s="76"/>
      <c r="AO15" s="314" t="str">
        <f>IF(AND(申込書!$C$84&lt;&gt;"▼プルダウンより選択してください",申込書!$C$84&lt;&gt;"",申込書!$P$84&lt;&gt;"YYYY/MM/DD",$G15&lt;&gt;""),申込書!$P$84,"")</f>
        <v/>
      </c>
      <c r="AP15" s="75" t="str">
        <f>IF(AND(申込書!$C$84&lt;&gt;"▼プルダウンより選択してください",申込書!$C$84&lt;&gt;"",$G15&lt;&gt;""),申込書!$M$84,"")</f>
        <v/>
      </c>
      <c r="AQ15" s="75"/>
      <c r="AR15" s="75"/>
      <c r="AS15" s="149"/>
      <c r="AT15" s="307"/>
      <c r="AU15" s="76"/>
      <c r="AV15" s="314" t="str">
        <f>IF(AND(申込書!$C$85&lt;&gt;"▼プルダウンより選択してください",申込書!$C$85&lt;&gt;"",申込書!$P$85&lt;&gt;"YYYY/MM/DD",$G15&lt;&gt;""),申込書!$P$85,"")</f>
        <v/>
      </c>
      <c r="AW15" s="75" t="str">
        <f>IF(AND(申込書!$C$85&lt;&gt;"▼プルダウンより選択してください",申込書!$C$85&lt;&gt;"",申込書!$M$85&gt;=1,$G15&lt;&gt;""),申込書!$M$85,"")</f>
        <v/>
      </c>
      <c r="AX15" s="75"/>
      <c r="AY15" s="75"/>
      <c r="AZ15" s="149"/>
      <c r="BA15" s="307"/>
      <c r="BB15" s="76"/>
      <c r="BC15" s="314" t="str">
        <f>IF(AND(申込書!$C$86&lt;&gt;"▼プルダウンより選択してください",申込書!$C$86&lt;&gt;"",申込書!$P$86&lt;&gt;"YYYY/MM/DD",$G15&lt;&gt;""),申込書!$P$86,"")</f>
        <v/>
      </c>
      <c r="BD15" s="75" t="str">
        <f>IF(AND(申込書!$C$86&lt;&gt;"▼プルダウンより選択してください",申込書!$C$86&lt;&gt;"",$G15&lt;&gt;""),申込書!$M$86,"")</f>
        <v/>
      </c>
      <c r="BE15" s="75"/>
      <c r="BF15" s="75"/>
      <c r="BG15" s="149"/>
      <c r="BH15" s="307"/>
      <c r="BI15" s="76"/>
      <c r="BJ15" s="314" t="str">
        <f>IF(AND(申込書!$C$87&lt;&gt;"▼プルダウンより選択してください",申込書!$C$87&lt;&gt;"",申込書!$P$87&lt;&gt;"YYYY/MM/DD",$G15&lt;&gt;""),申込書!$P$87,"")</f>
        <v/>
      </c>
      <c r="BK15" s="75" t="str">
        <f>IF(AND(申込書!$C$87&lt;&gt;"▼プルダウンより選択してください",申込書!$C$87&lt;&gt;"",$G15&lt;&gt;""),申込書!$M$87,"")</f>
        <v/>
      </c>
      <c r="BL15" s="75"/>
      <c r="BM15" s="75"/>
      <c r="BN15" s="149"/>
      <c r="BO15" s="307"/>
      <c r="BP15" s="76"/>
      <c r="BQ15" s="314" t="str">
        <f>IF(AND(申込書!$C$88&lt;&gt;"▼プルダウンより選択してください",申込書!$C$88&lt;&gt;"",申込書!$P$88&lt;&gt;"YYYY/MM/DD",$G15&lt;&gt;""),申込書!$P$88,"")</f>
        <v/>
      </c>
      <c r="BR15" s="75" t="str">
        <f>IF(AND(申込書!$C$88&lt;&gt;"▼プルダウンより選択してください",申込書!$C$88&lt;&gt;"",$G15&lt;&gt;""),申込書!$M$88,"")</f>
        <v/>
      </c>
      <c r="BS15" s="75"/>
      <c r="BT15" s="75"/>
      <c r="BU15" s="149"/>
      <c r="BV15" s="307"/>
      <c r="BW15" s="76"/>
      <c r="BX15" s="314" t="str">
        <f>IF(AND(申込書!$C$89&lt;&gt;"▼プルダウンより選択してください",申込書!$C$89&lt;&gt;"",申込書!$P$89&lt;&gt;"YYYY/MM/DD",$G15&lt;&gt;""),申込書!$P$89,"")</f>
        <v/>
      </c>
      <c r="BY15" s="75" t="str">
        <f>IF(AND(申込書!$C$89&lt;&gt;"▼プルダウンより選択してください",申込書!$C$89&lt;&gt;"",$G15&lt;&gt;""),申込書!$M$89,"")</f>
        <v/>
      </c>
      <c r="BZ15" s="75"/>
      <c r="CA15" s="75"/>
      <c r="CB15" s="149"/>
      <c r="CC15" s="307"/>
      <c r="CD15" s="76"/>
      <c r="CE15" s="314" t="str">
        <f>IF(AND(申込書!$C$90&lt;&gt;"▼プルダウンより選択してください",申込書!$C$90&lt;&gt;"",申込書!$P$90&lt;&gt;"YYYY/MM/DD",$G15&lt;&gt;""),申込書!$P$90,"")</f>
        <v/>
      </c>
      <c r="CF15" s="75" t="str">
        <f>IF(AND(申込書!$C$90&lt;&gt;"▼プルダウンより選択してください",申込書!$C$90&lt;&gt;"",$G15&lt;&gt;""),申込書!$M$90,"")</f>
        <v/>
      </c>
      <c r="CG15" s="75"/>
      <c r="CH15" s="75"/>
      <c r="CI15" s="149"/>
      <c r="CJ15" s="307"/>
      <c r="CK15" s="76"/>
      <c r="CL15" s="314" t="str">
        <f>IF(AND(申込書!$C$91&lt;&gt;"▼プルダウンより選択してください",申込書!$C$91&lt;&gt;"",申込書!$P$91&lt;&gt;"YYYY/MM/DD",$G15&lt;&gt;""),申込書!$P$91,"")</f>
        <v/>
      </c>
      <c r="CM15" s="75" t="str">
        <f>IF(AND(申込書!$C$91&lt;&gt;"▼プルダウンより選択してください",申込書!$C$91&lt;&gt;"",$G15&lt;&gt;""),申込書!$M$91,"")</f>
        <v/>
      </c>
      <c r="CN15" s="75"/>
      <c r="CO15" s="75"/>
      <c r="CP15" s="149"/>
      <c r="CQ15" s="307"/>
      <c r="CR15" s="76"/>
      <c r="CS15" s="314" t="str">
        <f>IF(AND(申込書!$C$92&lt;&gt;"▼プルダウンより選択してください",申込書!$C$92&lt;&gt;"",申込書!$P$92&lt;&gt;"YYYY/MM/DD",$G15&lt;&gt;""),申込書!$P$92,"")</f>
        <v/>
      </c>
      <c r="CT15" s="75" t="str">
        <f>IF(AND(申込書!$C$92&lt;&gt;"▼プルダウンより選択してください",申込書!$C$92&lt;&gt;"",$G15&lt;&gt;""),申込書!$M$92,"")</f>
        <v/>
      </c>
      <c r="CU15" s="75"/>
      <c r="CV15" s="75"/>
      <c r="CW15" s="75"/>
      <c r="CX15" s="307"/>
      <c r="CY15" s="76"/>
      <c r="CZ15" s="314" t="str">
        <f>IF(AND(申込書!$C$93&lt;&gt;"▼プルダウンより選択してください",申込書!$C$93&lt;&gt;"",申込書!$P$93&lt;&gt;"YYYY/MM/DD",$G15&lt;&gt;""),申込書!$P$93,"")</f>
        <v/>
      </c>
      <c r="DA15" s="75" t="str">
        <f>IF(AND(申込書!$C$93&lt;&gt;"▼プルダウンより選択してください",申込書!$C$93&lt;&gt;"",$G15&lt;&gt;""),申込書!$M$93,"")</f>
        <v/>
      </c>
      <c r="DB15" s="75"/>
      <c r="DC15" s="75"/>
      <c r="DD15" s="75"/>
      <c r="DE15" s="307"/>
      <c r="DF15" s="76"/>
      <c r="DG15" s="314" t="str">
        <f>IF(AND(申込書!$C$94&lt;&gt;"▼プルダウンより選択してください",申込書!$C$94&lt;&gt;"",申込書!$P$94&lt;&gt;"YYYY/MM/DD",$G15&lt;&gt;""),申込書!$P$94,"")</f>
        <v/>
      </c>
      <c r="DH15" s="75" t="str">
        <f>IF(AND(申込書!$C$94&lt;&gt;"▼プルダウンより選択してください",申込書!$C$94&lt;&gt;"",$G15&lt;&gt;""),申込書!$M$94,"")</f>
        <v/>
      </c>
      <c r="DI15" s="75"/>
      <c r="DJ15" s="75"/>
      <c r="DK15" s="75"/>
      <c r="DL15" s="307"/>
      <c r="DM15" s="76"/>
      <c r="DN15" s="314" t="str">
        <f>IF(AND(申込書!$C$95&lt;&gt;"▼プルダウンより選択してください",申込書!$C$95&lt;&gt;"",申込書!$P$95&lt;&gt;"YYYY/MM/DD",$G15&lt;&gt;""),申込書!$P$95,"")</f>
        <v/>
      </c>
      <c r="DO15" s="75" t="str">
        <f>IF(AND(申込書!$C$95&lt;&gt;"▼プルダウンより選択してください",申込書!$C$95&lt;&gt;"",$G15&lt;&gt;""),申込書!$M$95,"")</f>
        <v/>
      </c>
      <c r="DP15" s="75"/>
      <c r="DQ15" s="75"/>
      <c r="DR15" s="75"/>
      <c r="DS15" s="307"/>
      <c r="DT15" s="76"/>
      <c r="DU15" s="314" t="str">
        <f>IF(AND(申込書!$C$96&lt;&gt;"▼プルダウンより選択してください",申込書!$C$96&lt;&gt;"",申込書!$P$96&lt;&gt;"YYYY/MM/DD",$G15&lt;&gt;""),申込書!$P$96,"")</f>
        <v/>
      </c>
      <c r="DV15" s="75" t="str">
        <f>IF(AND(申込書!$C$96&lt;&gt;"▼プルダウンより選択してください",申込書!$C$96&lt;&gt;"",$G15&lt;&gt;""),申込書!$M$96,"")</f>
        <v/>
      </c>
      <c r="DW15" s="75"/>
      <c r="DX15" s="75"/>
      <c r="DY15" s="75"/>
      <c r="DZ15" s="307"/>
      <c r="EA15" s="76"/>
      <c r="EB15" s="314" t="str">
        <f>IF(AND(申込書!$C$97&lt;&gt;"▼プルダウンより選択してください",申込書!$C$97&lt;&gt;"",申込書!$P$97&lt;&gt;"YYYY/MM/DD",$G15&lt;&gt;""),申込書!$P$97,"")</f>
        <v/>
      </c>
      <c r="EC15" s="75" t="str">
        <f>IF(AND(申込書!$C$97&lt;&gt;"▼プルダウンより選択してください",申込書!$C$97&lt;&gt;"",$G15&lt;&gt;""),申込書!$M$97,"")</f>
        <v/>
      </c>
      <c r="ED15" s="75"/>
      <c r="EE15" s="75"/>
      <c r="EF15" s="149"/>
      <c r="EG15" s="307"/>
      <c r="EH15" s="76"/>
      <c r="EI15" s="314" t="str">
        <f>IF(AND(申込書!$C$98&lt;&gt;"▼プルダウンより選択してください",申込書!$C$98&lt;&gt;"",申込書!$P$98&lt;&gt;"YYYY/MM/DD",$G15&lt;&gt;""),申込書!$P$98,"")</f>
        <v/>
      </c>
      <c r="EJ15" s="75" t="str">
        <f>IF(AND(申込書!$C$98&lt;&gt;"▼プルダウンより選択してください",申込書!$C$98&lt;&gt;"",$G15&lt;&gt;""),申込書!$M$98,"")</f>
        <v/>
      </c>
      <c r="EK15" s="75"/>
      <c r="EL15" s="75"/>
      <c r="EM15" s="149"/>
      <c r="EN15" s="307"/>
      <c r="EO15" s="76"/>
      <c r="EP15" s="314" t="str">
        <f>IF(AND(申込書!$C$99&lt;&gt;"▼プルダウンより選択してください",申込書!$C$99&lt;&gt;"",申込書!$P$99&lt;&gt;"YYYY/MM/DD",$G15&lt;&gt;""),申込書!$P$99,"")</f>
        <v/>
      </c>
      <c r="EQ15" s="75" t="str">
        <f>IF(AND(申込書!$C$99&lt;&gt;"▼プルダウンより選択してください",申込書!$C$99&lt;&gt;"",$G15&lt;&gt;""),申込書!$M$99,"")</f>
        <v/>
      </c>
      <c r="ER15" s="75"/>
      <c r="ES15" s="75"/>
      <c r="ET15" s="149"/>
      <c r="EU15" s="307"/>
      <c r="EV15" s="76"/>
      <c r="EW15" s="314" t="str">
        <f>IF(AND(申込書!$C$100&lt;&gt;"▼プルダウンより選択してください",申込書!$C$100&lt;&gt;"",申込書!$P$100&lt;&gt;"YYYY/MM/DD",$G15&lt;&gt;""),申込書!$P$100,"")</f>
        <v/>
      </c>
      <c r="EX15" s="75" t="str">
        <f>IF(AND(申込書!$C$100&lt;&gt;"▼プルダウンより選択してください",申込書!$C$100&lt;&gt;"",$G15&lt;&gt;""),申込書!$M$100,"")</f>
        <v/>
      </c>
      <c r="EY15" s="75"/>
      <c r="EZ15" s="75"/>
      <c r="FA15" s="149"/>
      <c r="FB15" s="307"/>
      <c r="FC15" s="76"/>
      <c r="FD15" s="314" t="str">
        <f>IF(AND(申込書!$C$101&lt;&gt;"▼プルダウンより選択してください",申込書!$C$101&lt;&gt;"",申込書!$P$101&lt;&gt;"YYYY/MM/DD",$G15&lt;&gt;""),申込書!$P$101,"")</f>
        <v/>
      </c>
      <c r="FE15" s="75" t="str">
        <f>IF(AND(申込書!$C$101&lt;&gt;"▼プルダウンより選択してください",申込書!$C$101&lt;&gt;"",$G15&lt;&gt;""),申込書!$M$101,"")</f>
        <v/>
      </c>
      <c r="FF15" s="75"/>
      <c r="FG15" s="75"/>
      <c r="FH15" s="149"/>
      <c r="FI15" s="307"/>
      <c r="FJ15" s="76"/>
      <c r="FK15" s="314" t="str">
        <f>IF(AND(申込書!$C$102&lt;&gt;"▼プルダウンより選択してください",申込書!$C$102&lt;&gt;"",申込書!$P$102&lt;&gt;"YYYY/MM/DD",$G15&lt;&gt;""),申込書!$P$102,"")</f>
        <v/>
      </c>
      <c r="FL15" s="75" t="str">
        <f>IF(AND(申込書!$C$102&lt;&gt;"▼プルダウンより選択してください",申込書!$C$102&lt;&gt;"",$G15&lt;&gt;""),申込書!$M$102,"")</f>
        <v/>
      </c>
      <c r="FM15" s="75"/>
      <c r="FN15" s="75"/>
      <c r="FO15" s="149"/>
      <c r="FP15" s="307"/>
      <c r="FQ15" s="76"/>
      <c r="FR15" s="314" t="str">
        <f>IF(AND(申込書!$C$103&lt;&gt;"▼プルダウンより選択してください",申込書!$C$103&lt;&gt;"",申込書!$P$103&lt;&gt;"YYYY/MM/DD",$G15&lt;&gt;""),申込書!$P$103,"")</f>
        <v/>
      </c>
      <c r="FS15" s="75" t="str">
        <f>IF(AND(申込書!$C$103&lt;&gt;"▼プルダウンより選択してください",申込書!$C$103&lt;&gt;"",$G15&lt;&gt;""),申込書!$M$103,"")</f>
        <v/>
      </c>
      <c r="FT15" s="75"/>
      <c r="FU15" s="75"/>
      <c r="FV15" s="149"/>
      <c r="FW15" s="307"/>
      <c r="FX15" s="76"/>
      <c r="FY15" s="314" t="str">
        <f>IF(AND(申込書!$C$104&lt;&gt;"▼プルダウンより選択してください",申込書!$C$104&lt;&gt;"",申込書!$P$104&lt;&gt;"YYYY/MM/DD",$G15&lt;&gt;""),申込書!$P$104,"")</f>
        <v/>
      </c>
      <c r="FZ15" s="75" t="str">
        <f>IF(AND(申込書!$C$104&lt;&gt;"▼プルダウンより選択してください",申込書!$C$104&lt;&gt;"",$G15&lt;&gt;""),申込書!$M$104,"")</f>
        <v/>
      </c>
      <c r="GA15" s="75"/>
      <c r="GB15" s="75"/>
      <c r="GC15" s="149"/>
      <c r="GD15" s="307"/>
      <c r="GE15" s="76"/>
      <c r="GF15" s="314" t="str">
        <f>IF(AND(申込書!$C$105&lt;&gt;"▼プルダウンより選択してください",申込書!$C$105&lt;&gt;"",申込書!$P$105&lt;&gt;"YYYY/MM/DD",$G15&lt;&gt;""),申込書!$P$105,"")</f>
        <v/>
      </c>
      <c r="GG15" s="75" t="str">
        <f>IF(AND(申込書!$C$105&lt;&gt;"▼プルダウンより選択してください",申込書!$C$105&lt;&gt;"",$G15&lt;&gt;""),申込書!$M$105,"")</f>
        <v/>
      </c>
      <c r="GH15" s="75"/>
      <c r="GI15" s="75"/>
      <c r="GJ15" s="149"/>
      <c r="GK15" s="307"/>
      <c r="GL15" s="76"/>
      <c r="GM15" s="314" t="str">
        <f>IF(AND(申込書!$C$106&lt;&gt;"▼プルダウンより選択してください",申込書!$C$106&lt;&gt;"",申込書!$P$106&lt;&gt;"YYYY/MM/DD",$G15&lt;&gt;""),申込書!$P$106,"")</f>
        <v/>
      </c>
      <c r="GN15" s="75" t="str">
        <f>IF(AND(申込書!$C$106&lt;&gt;"▼プルダウンより選択してください",申込書!$C$106&lt;&gt;"",$G15&lt;&gt;""),申込書!$M$106,"")</f>
        <v/>
      </c>
      <c r="GO15" s="75"/>
      <c r="GP15" s="75"/>
      <c r="GQ15" s="149"/>
      <c r="GR15" s="307"/>
      <c r="GS15" s="76"/>
      <c r="GT15" s="314" t="str">
        <f>IF(AND(申込書!$C$107&lt;&gt;"▼プルダウンより選択してください",申込書!$C$107&lt;&gt;"",申込書!$P$107&lt;&gt;"YYYY/MM/DD",$G15&lt;&gt;""),申込書!$P$107,"")</f>
        <v/>
      </c>
      <c r="GU15" s="75" t="str">
        <f>IF(AND(申込書!$C$107&lt;&gt;"▼プルダウンより選択してください",申込書!$C$107&lt;&gt;"",$G15&lt;&gt;""),申込書!$M$107,"")</f>
        <v/>
      </c>
      <c r="GV15" s="75"/>
      <c r="GW15" s="75"/>
      <c r="GX15" s="149"/>
      <c r="GY15" s="307"/>
      <c r="GZ15" s="76"/>
      <c r="HA15" s="314" t="str">
        <f>IF(AND(申込書!$C$108&lt;&gt;"▼プルダウンより選択してください",申込書!$C$108&lt;&gt;"",申込書!$P$108&lt;&gt;"YYYY/MM/DD",$G15&lt;&gt;""),申込書!$P$108,"")</f>
        <v/>
      </c>
      <c r="HB15" s="75" t="str">
        <f>IF(AND(申込書!$C$108&lt;&gt;"▼プルダウンより選択してください",申込書!$C$108&lt;&gt;"",$G15&lt;&gt;""),申込書!$M$108,"")</f>
        <v/>
      </c>
      <c r="HC15" s="75"/>
      <c r="HD15" s="75"/>
      <c r="HE15" s="149"/>
      <c r="HF15" s="307"/>
      <c r="HG15" s="76"/>
      <c r="HH15" s="314" t="str">
        <f>IF(AND(申込書!$C$109&lt;&gt;"▼プルダウンより選択してください",申込書!$C$109&lt;&gt;"",申込書!$P$109&lt;&gt;"YYYY/MM/DD",$G15&lt;&gt;""),申込書!$P$109,"")</f>
        <v/>
      </c>
      <c r="HI15" s="75" t="str">
        <f>IF(AND(申込書!$C$109&lt;&gt;"▼プルダウンより選択してください",申込書!$C$109&lt;&gt;"",$G15&lt;&gt;""),申込書!$M$109,"")</f>
        <v/>
      </c>
      <c r="HJ15" s="75"/>
      <c r="HK15" s="75"/>
      <c r="HL15" s="149"/>
      <c r="HM15" s="307"/>
      <c r="HN15" s="76"/>
      <c r="HO15" s="314" t="str">
        <f>IF(AND(申込書!$C$110&lt;&gt;"▼プルダウンより選択してください",申込書!$C$110&lt;&gt;"",申込書!$P$110&lt;&gt;"YYYY/MM/DD",$G15&lt;&gt;""),申込書!$P$110,"")</f>
        <v/>
      </c>
      <c r="HP15" s="75" t="str">
        <f>IF(AND(申込書!$C$110&lt;&gt;"▼プルダウンより選択してください",申込書!$C$110&lt;&gt;"",$G15&lt;&gt;""),申込書!$M$110,"")</f>
        <v/>
      </c>
      <c r="HQ15" s="75"/>
      <c r="HR15" s="75"/>
      <c r="HS15" s="149"/>
      <c r="HT15" s="307"/>
      <c r="HU15" s="307"/>
      <c r="HV15" s="311" t="str">
        <f>IF(AND(申込書!$C$111&lt;&gt;"▼プルダウンより選択してください",申込書!$C$111&lt;&gt;"",申込書!$P$111&lt;&gt;"YYYY/MM/DD",$G15&lt;&gt;""),申込書!$P$111,"")</f>
        <v/>
      </c>
      <c r="HW15" s="75" t="str">
        <f>IF(AND(申込書!$C$111&lt;&gt;"▼プルダウンより選択してください",申込書!$C$111&lt;&gt;"",$G15&lt;&gt;""),申込書!$M$111,"")</f>
        <v/>
      </c>
      <c r="HX15" s="75"/>
      <c r="HY15" s="75"/>
      <c r="HZ15" s="149"/>
      <c r="IA15" s="307"/>
      <c r="IB15" s="76"/>
      <c r="IC15" s="77"/>
    </row>
    <row r="16" spans="2:237" ht="26.85" customHeight="1">
      <c r="B16" s="56">
        <f t="shared" si="0"/>
        <v>11</v>
      </c>
      <c r="C16" s="57"/>
      <c r="D16" s="58"/>
      <c r="E16" s="170"/>
      <c r="F16" s="59"/>
      <c r="G16" s="60"/>
      <c r="H16" s="61"/>
      <c r="I16" s="62"/>
      <c r="J16" s="63"/>
      <c r="K16" s="64"/>
      <c r="L16" s="65"/>
      <c r="M16" s="66"/>
      <c r="N16" s="67"/>
      <c r="O16" s="68"/>
      <c r="P16" s="69"/>
      <c r="Q16" s="70"/>
      <c r="R16" s="71"/>
      <c r="S16" s="72"/>
      <c r="T16" s="73"/>
      <c r="U16" s="73"/>
      <c r="V16" s="73"/>
      <c r="W16" s="71"/>
      <c r="X16" s="133"/>
      <c r="Y16" s="133"/>
      <c r="Z16" s="133"/>
      <c r="AA16" s="74" t="str">
        <f>IF(AND(申込書!$C$82&lt;&gt;"▼プルダウンより選択してください",申込書!$C$82&lt;&gt;"",申込書!$P$82&lt;&gt;"YYYY/MM/DD",$G16&lt;&gt;""),申込書!$P$82,"")</f>
        <v/>
      </c>
      <c r="AB16" s="75" t="str">
        <f>IF(AND(申込書!$C$82&lt;&gt;"▼プルダウンより選択してください",申込書!$C$82&lt;&gt;"",$G16&lt;&gt;""),申込書!$M$82,"")</f>
        <v/>
      </c>
      <c r="AC16" s="75"/>
      <c r="AD16" s="75"/>
      <c r="AE16" s="149"/>
      <c r="AF16" s="307"/>
      <c r="AG16" s="76"/>
      <c r="AH16" s="314" t="str">
        <f>IF(AND(申込書!$C$83&lt;&gt;"▼プルダウンより選択してください",申込書!$C$83&lt;&gt;"",申込書!$P$83&lt;&gt;"YYYY/MM/DD",$G16&lt;&gt;""),申込書!$P$83,"")</f>
        <v/>
      </c>
      <c r="AI16" s="75" t="str">
        <f>IF(AND(申込書!$C$83&lt;&gt;"▼プルダウンより選択してください",申込書!$C$83&lt;&gt;"",$G16&lt;&gt;""),申込書!$M$83,"")</f>
        <v/>
      </c>
      <c r="AJ16" s="75"/>
      <c r="AK16" s="75"/>
      <c r="AL16" s="149"/>
      <c r="AM16" s="307"/>
      <c r="AN16" s="76"/>
      <c r="AO16" s="314" t="str">
        <f>IF(AND(申込書!$C$84&lt;&gt;"▼プルダウンより選択してください",申込書!$C$84&lt;&gt;"",申込書!$P$84&lt;&gt;"YYYY/MM/DD",$G16&lt;&gt;""),申込書!$P$84,"")</f>
        <v/>
      </c>
      <c r="AP16" s="75" t="str">
        <f>IF(AND(申込書!$C$84&lt;&gt;"▼プルダウンより選択してください",申込書!$C$84&lt;&gt;"",$G16&lt;&gt;""),申込書!$M$84,"")</f>
        <v/>
      </c>
      <c r="AQ16" s="75"/>
      <c r="AR16" s="75"/>
      <c r="AS16" s="149"/>
      <c r="AT16" s="307"/>
      <c r="AU16" s="76"/>
      <c r="AV16" s="314" t="str">
        <f>IF(AND(申込書!$C$85&lt;&gt;"▼プルダウンより選択してください",申込書!$C$85&lt;&gt;"",申込書!$P$85&lt;&gt;"YYYY/MM/DD",$G16&lt;&gt;""),申込書!$P$85,"")</f>
        <v/>
      </c>
      <c r="AW16" s="75" t="str">
        <f>IF(AND(申込書!$C$85&lt;&gt;"▼プルダウンより選択してください",申込書!$C$85&lt;&gt;"",申込書!$M$85&gt;=1,$G16&lt;&gt;""),申込書!$M$85,"")</f>
        <v/>
      </c>
      <c r="AX16" s="75"/>
      <c r="AY16" s="75"/>
      <c r="AZ16" s="149"/>
      <c r="BA16" s="307"/>
      <c r="BB16" s="76"/>
      <c r="BC16" s="314" t="str">
        <f>IF(AND(申込書!$C$86&lt;&gt;"▼プルダウンより選択してください",申込書!$C$86&lt;&gt;"",申込書!$P$86&lt;&gt;"YYYY/MM/DD",$G16&lt;&gt;""),申込書!$P$86,"")</f>
        <v/>
      </c>
      <c r="BD16" s="75" t="str">
        <f>IF(AND(申込書!$C$86&lt;&gt;"▼プルダウンより選択してください",申込書!$C$86&lt;&gt;"",$G16&lt;&gt;""),申込書!$M$86,"")</f>
        <v/>
      </c>
      <c r="BE16" s="75"/>
      <c r="BF16" s="75"/>
      <c r="BG16" s="149"/>
      <c r="BH16" s="307"/>
      <c r="BI16" s="76"/>
      <c r="BJ16" s="314" t="str">
        <f>IF(AND(申込書!$C$87&lt;&gt;"▼プルダウンより選択してください",申込書!$C$87&lt;&gt;"",申込書!$P$87&lt;&gt;"YYYY/MM/DD",$G16&lt;&gt;""),申込書!$P$87,"")</f>
        <v/>
      </c>
      <c r="BK16" s="75" t="str">
        <f>IF(AND(申込書!$C$87&lt;&gt;"▼プルダウンより選択してください",申込書!$C$87&lt;&gt;"",$G16&lt;&gt;""),申込書!$M$87,"")</f>
        <v/>
      </c>
      <c r="BL16" s="75"/>
      <c r="BM16" s="75"/>
      <c r="BN16" s="149"/>
      <c r="BO16" s="307"/>
      <c r="BP16" s="76"/>
      <c r="BQ16" s="314" t="str">
        <f>IF(AND(申込書!$C$88&lt;&gt;"▼プルダウンより選択してください",申込書!$C$88&lt;&gt;"",申込書!$P$88&lt;&gt;"YYYY/MM/DD",$G16&lt;&gt;""),申込書!$P$88,"")</f>
        <v/>
      </c>
      <c r="BR16" s="75" t="str">
        <f>IF(AND(申込書!$C$88&lt;&gt;"▼プルダウンより選択してください",申込書!$C$88&lt;&gt;"",$G16&lt;&gt;""),申込書!$M$88,"")</f>
        <v/>
      </c>
      <c r="BS16" s="75"/>
      <c r="BT16" s="75"/>
      <c r="BU16" s="149"/>
      <c r="BV16" s="307"/>
      <c r="BW16" s="76"/>
      <c r="BX16" s="314" t="str">
        <f>IF(AND(申込書!$C$89&lt;&gt;"▼プルダウンより選択してください",申込書!$C$89&lt;&gt;"",申込書!$P$89&lt;&gt;"YYYY/MM/DD",$G16&lt;&gt;""),申込書!$P$89,"")</f>
        <v/>
      </c>
      <c r="BY16" s="75" t="str">
        <f>IF(AND(申込書!$C$89&lt;&gt;"▼プルダウンより選択してください",申込書!$C$89&lt;&gt;"",$G16&lt;&gt;""),申込書!$M$89,"")</f>
        <v/>
      </c>
      <c r="BZ16" s="75"/>
      <c r="CA16" s="75"/>
      <c r="CB16" s="149"/>
      <c r="CC16" s="307"/>
      <c r="CD16" s="76"/>
      <c r="CE16" s="314" t="str">
        <f>IF(AND(申込書!$C$90&lt;&gt;"▼プルダウンより選択してください",申込書!$C$90&lt;&gt;"",申込書!$P$90&lt;&gt;"YYYY/MM/DD",$G16&lt;&gt;""),申込書!$P$90,"")</f>
        <v/>
      </c>
      <c r="CF16" s="75" t="str">
        <f>IF(AND(申込書!$C$90&lt;&gt;"▼プルダウンより選択してください",申込書!$C$90&lt;&gt;"",$G16&lt;&gt;""),申込書!$M$90,"")</f>
        <v/>
      </c>
      <c r="CG16" s="75"/>
      <c r="CH16" s="75"/>
      <c r="CI16" s="149"/>
      <c r="CJ16" s="307"/>
      <c r="CK16" s="76"/>
      <c r="CL16" s="314" t="str">
        <f>IF(AND(申込書!$C$91&lt;&gt;"▼プルダウンより選択してください",申込書!$C$91&lt;&gt;"",申込書!$P$91&lt;&gt;"YYYY/MM/DD",$G16&lt;&gt;""),申込書!$P$91,"")</f>
        <v/>
      </c>
      <c r="CM16" s="75" t="str">
        <f>IF(AND(申込書!$C$91&lt;&gt;"▼プルダウンより選択してください",申込書!$C$91&lt;&gt;"",$G16&lt;&gt;""),申込書!$M$91,"")</f>
        <v/>
      </c>
      <c r="CN16" s="75"/>
      <c r="CO16" s="75"/>
      <c r="CP16" s="149"/>
      <c r="CQ16" s="307"/>
      <c r="CR16" s="76"/>
      <c r="CS16" s="314" t="str">
        <f>IF(AND(申込書!$C$92&lt;&gt;"▼プルダウンより選択してください",申込書!$C$92&lt;&gt;"",申込書!$P$92&lt;&gt;"YYYY/MM/DD",$G16&lt;&gt;""),申込書!$P$92,"")</f>
        <v/>
      </c>
      <c r="CT16" s="75" t="str">
        <f>IF(AND(申込書!$C$92&lt;&gt;"▼プルダウンより選択してください",申込書!$C$92&lt;&gt;"",$G16&lt;&gt;""),申込書!$M$92,"")</f>
        <v/>
      </c>
      <c r="CU16" s="75"/>
      <c r="CV16" s="75"/>
      <c r="CW16" s="75"/>
      <c r="CX16" s="307"/>
      <c r="CY16" s="76"/>
      <c r="CZ16" s="314" t="str">
        <f>IF(AND(申込書!$C$93&lt;&gt;"▼プルダウンより選択してください",申込書!$C$93&lt;&gt;"",申込書!$P$93&lt;&gt;"YYYY/MM/DD",$G16&lt;&gt;""),申込書!$P$93,"")</f>
        <v/>
      </c>
      <c r="DA16" s="75" t="str">
        <f>IF(AND(申込書!$C$93&lt;&gt;"▼プルダウンより選択してください",申込書!$C$93&lt;&gt;"",$G16&lt;&gt;""),申込書!$M$93,"")</f>
        <v/>
      </c>
      <c r="DB16" s="75"/>
      <c r="DC16" s="75"/>
      <c r="DD16" s="75"/>
      <c r="DE16" s="307"/>
      <c r="DF16" s="76"/>
      <c r="DG16" s="314" t="str">
        <f>IF(AND(申込書!$C$94&lt;&gt;"▼プルダウンより選択してください",申込書!$C$94&lt;&gt;"",申込書!$P$94&lt;&gt;"YYYY/MM/DD",$G16&lt;&gt;""),申込書!$P$94,"")</f>
        <v/>
      </c>
      <c r="DH16" s="75" t="str">
        <f>IF(AND(申込書!$C$94&lt;&gt;"▼プルダウンより選択してください",申込書!$C$94&lt;&gt;"",$G16&lt;&gt;""),申込書!$M$94,"")</f>
        <v/>
      </c>
      <c r="DI16" s="75"/>
      <c r="DJ16" s="75"/>
      <c r="DK16" s="75"/>
      <c r="DL16" s="307"/>
      <c r="DM16" s="76"/>
      <c r="DN16" s="314" t="str">
        <f>IF(AND(申込書!$C$95&lt;&gt;"▼プルダウンより選択してください",申込書!$C$95&lt;&gt;"",申込書!$P$95&lt;&gt;"YYYY/MM/DD",$G16&lt;&gt;""),申込書!$P$95,"")</f>
        <v/>
      </c>
      <c r="DO16" s="75" t="str">
        <f>IF(AND(申込書!$C$95&lt;&gt;"▼プルダウンより選択してください",申込書!$C$95&lt;&gt;"",$G16&lt;&gt;""),申込書!$M$95,"")</f>
        <v/>
      </c>
      <c r="DP16" s="75"/>
      <c r="DQ16" s="75"/>
      <c r="DR16" s="75"/>
      <c r="DS16" s="307"/>
      <c r="DT16" s="76"/>
      <c r="DU16" s="314" t="str">
        <f>IF(AND(申込書!$C$96&lt;&gt;"▼プルダウンより選択してください",申込書!$C$96&lt;&gt;"",申込書!$P$96&lt;&gt;"YYYY/MM/DD",$G16&lt;&gt;""),申込書!$P$96,"")</f>
        <v/>
      </c>
      <c r="DV16" s="75" t="str">
        <f>IF(AND(申込書!$C$96&lt;&gt;"▼プルダウンより選択してください",申込書!$C$96&lt;&gt;"",$G16&lt;&gt;""),申込書!$M$96,"")</f>
        <v/>
      </c>
      <c r="DW16" s="75"/>
      <c r="DX16" s="75"/>
      <c r="DY16" s="75"/>
      <c r="DZ16" s="307"/>
      <c r="EA16" s="76"/>
      <c r="EB16" s="314" t="str">
        <f>IF(AND(申込書!$C$97&lt;&gt;"▼プルダウンより選択してください",申込書!$C$97&lt;&gt;"",申込書!$P$97&lt;&gt;"YYYY/MM/DD",$G16&lt;&gt;""),申込書!$P$97,"")</f>
        <v/>
      </c>
      <c r="EC16" s="75" t="str">
        <f>IF(AND(申込書!$C$97&lt;&gt;"▼プルダウンより選択してください",申込書!$C$97&lt;&gt;"",$G16&lt;&gt;""),申込書!$M$97,"")</f>
        <v/>
      </c>
      <c r="ED16" s="75"/>
      <c r="EE16" s="75"/>
      <c r="EF16" s="149"/>
      <c r="EG16" s="307"/>
      <c r="EH16" s="76"/>
      <c r="EI16" s="314" t="str">
        <f>IF(AND(申込書!$C$98&lt;&gt;"▼プルダウンより選択してください",申込書!$C$98&lt;&gt;"",申込書!$P$98&lt;&gt;"YYYY/MM/DD",$G16&lt;&gt;""),申込書!$P$98,"")</f>
        <v/>
      </c>
      <c r="EJ16" s="75" t="str">
        <f>IF(AND(申込書!$C$98&lt;&gt;"▼プルダウンより選択してください",申込書!$C$98&lt;&gt;"",$G16&lt;&gt;""),申込書!$M$98,"")</f>
        <v/>
      </c>
      <c r="EK16" s="75"/>
      <c r="EL16" s="75"/>
      <c r="EM16" s="149"/>
      <c r="EN16" s="307"/>
      <c r="EO16" s="76"/>
      <c r="EP16" s="314" t="str">
        <f>IF(AND(申込書!$C$99&lt;&gt;"▼プルダウンより選択してください",申込書!$C$99&lt;&gt;"",申込書!$P$99&lt;&gt;"YYYY/MM/DD",$G16&lt;&gt;""),申込書!$P$99,"")</f>
        <v/>
      </c>
      <c r="EQ16" s="75" t="str">
        <f>IF(AND(申込書!$C$99&lt;&gt;"▼プルダウンより選択してください",申込書!$C$99&lt;&gt;"",$G16&lt;&gt;""),申込書!$M$99,"")</f>
        <v/>
      </c>
      <c r="ER16" s="75"/>
      <c r="ES16" s="75"/>
      <c r="ET16" s="149"/>
      <c r="EU16" s="307"/>
      <c r="EV16" s="76"/>
      <c r="EW16" s="314" t="str">
        <f>IF(AND(申込書!$C$100&lt;&gt;"▼プルダウンより選択してください",申込書!$C$100&lt;&gt;"",申込書!$P$100&lt;&gt;"YYYY/MM/DD",$G16&lt;&gt;""),申込書!$P$100,"")</f>
        <v/>
      </c>
      <c r="EX16" s="75" t="str">
        <f>IF(AND(申込書!$C$100&lt;&gt;"▼プルダウンより選択してください",申込書!$C$100&lt;&gt;"",$G16&lt;&gt;""),申込書!$M$100,"")</f>
        <v/>
      </c>
      <c r="EY16" s="75"/>
      <c r="EZ16" s="75"/>
      <c r="FA16" s="149"/>
      <c r="FB16" s="307"/>
      <c r="FC16" s="76"/>
      <c r="FD16" s="314" t="str">
        <f>IF(AND(申込書!$C$101&lt;&gt;"▼プルダウンより選択してください",申込書!$C$101&lt;&gt;"",申込書!$P$101&lt;&gt;"YYYY/MM/DD",$G16&lt;&gt;""),申込書!$P$101,"")</f>
        <v/>
      </c>
      <c r="FE16" s="75" t="str">
        <f>IF(AND(申込書!$C$101&lt;&gt;"▼プルダウンより選択してください",申込書!$C$101&lt;&gt;"",$G16&lt;&gt;""),申込書!$M$101,"")</f>
        <v/>
      </c>
      <c r="FF16" s="75"/>
      <c r="FG16" s="75"/>
      <c r="FH16" s="149"/>
      <c r="FI16" s="307"/>
      <c r="FJ16" s="76"/>
      <c r="FK16" s="314" t="str">
        <f>IF(AND(申込書!$C$102&lt;&gt;"▼プルダウンより選択してください",申込書!$C$102&lt;&gt;"",申込書!$P$102&lt;&gt;"YYYY/MM/DD",$G16&lt;&gt;""),申込書!$P$102,"")</f>
        <v/>
      </c>
      <c r="FL16" s="75" t="str">
        <f>IF(AND(申込書!$C$102&lt;&gt;"▼プルダウンより選択してください",申込書!$C$102&lt;&gt;"",$G16&lt;&gt;""),申込書!$M$102,"")</f>
        <v/>
      </c>
      <c r="FM16" s="75"/>
      <c r="FN16" s="75"/>
      <c r="FO16" s="149"/>
      <c r="FP16" s="307"/>
      <c r="FQ16" s="76"/>
      <c r="FR16" s="314" t="str">
        <f>IF(AND(申込書!$C$103&lt;&gt;"▼プルダウンより選択してください",申込書!$C$103&lt;&gt;"",申込書!$P$103&lt;&gt;"YYYY/MM/DD",$G16&lt;&gt;""),申込書!$P$103,"")</f>
        <v/>
      </c>
      <c r="FS16" s="75" t="str">
        <f>IF(AND(申込書!$C$103&lt;&gt;"▼プルダウンより選択してください",申込書!$C$103&lt;&gt;"",$G16&lt;&gt;""),申込書!$M$103,"")</f>
        <v/>
      </c>
      <c r="FT16" s="75"/>
      <c r="FU16" s="75"/>
      <c r="FV16" s="149"/>
      <c r="FW16" s="307"/>
      <c r="FX16" s="76"/>
      <c r="FY16" s="314" t="str">
        <f>IF(AND(申込書!$C$104&lt;&gt;"▼プルダウンより選択してください",申込書!$C$104&lt;&gt;"",申込書!$P$104&lt;&gt;"YYYY/MM/DD",$G16&lt;&gt;""),申込書!$P$104,"")</f>
        <v/>
      </c>
      <c r="FZ16" s="75" t="str">
        <f>IF(AND(申込書!$C$104&lt;&gt;"▼プルダウンより選択してください",申込書!$C$104&lt;&gt;"",$G16&lt;&gt;""),申込書!$M$104,"")</f>
        <v/>
      </c>
      <c r="GA16" s="75"/>
      <c r="GB16" s="75"/>
      <c r="GC16" s="149"/>
      <c r="GD16" s="307"/>
      <c r="GE16" s="76"/>
      <c r="GF16" s="314" t="str">
        <f>IF(AND(申込書!$C$105&lt;&gt;"▼プルダウンより選択してください",申込書!$C$105&lt;&gt;"",申込書!$P$105&lt;&gt;"YYYY/MM/DD",$G16&lt;&gt;""),申込書!$P$105,"")</f>
        <v/>
      </c>
      <c r="GG16" s="75" t="str">
        <f>IF(AND(申込書!$C$105&lt;&gt;"▼プルダウンより選択してください",申込書!$C$105&lt;&gt;"",$G16&lt;&gt;""),申込書!$M$105,"")</f>
        <v/>
      </c>
      <c r="GH16" s="75"/>
      <c r="GI16" s="75"/>
      <c r="GJ16" s="149"/>
      <c r="GK16" s="307"/>
      <c r="GL16" s="76"/>
      <c r="GM16" s="314" t="str">
        <f>IF(AND(申込書!$C$106&lt;&gt;"▼プルダウンより選択してください",申込書!$C$106&lt;&gt;"",申込書!$P$106&lt;&gt;"YYYY/MM/DD",$G16&lt;&gt;""),申込書!$P$106,"")</f>
        <v/>
      </c>
      <c r="GN16" s="75" t="str">
        <f>IF(AND(申込書!$C$106&lt;&gt;"▼プルダウンより選択してください",申込書!$C$106&lt;&gt;"",$G16&lt;&gt;""),申込書!$M$106,"")</f>
        <v/>
      </c>
      <c r="GO16" s="75"/>
      <c r="GP16" s="75"/>
      <c r="GQ16" s="149"/>
      <c r="GR16" s="307"/>
      <c r="GS16" s="76"/>
      <c r="GT16" s="314" t="str">
        <f>IF(AND(申込書!$C$107&lt;&gt;"▼プルダウンより選択してください",申込書!$C$107&lt;&gt;"",申込書!$P$107&lt;&gt;"YYYY/MM/DD",$G16&lt;&gt;""),申込書!$P$107,"")</f>
        <v/>
      </c>
      <c r="GU16" s="75" t="str">
        <f>IF(AND(申込書!$C$107&lt;&gt;"▼プルダウンより選択してください",申込書!$C$107&lt;&gt;"",$G16&lt;&gt;""),申込書!$M$107,"")</f>
        <v/>
      </c>
      <c r="GV16" s="75"/>
      <c r="GW16" s="75"/>
      <c r="GX16" s="149"/>
      <c r="GY16" s="307"/>
      <c r="GZ16" s="76"/>
      <c r="HA16" s="314" t="str">
        <f>IF(AND(申込書!$C$108&lt;&gt;"▼プルダウンより選択してください",申込書!$C$108&lt;&gt;"",申込書!$P$108&lt;&gt;"YYYY/MM/DD",$G16&lt;&gt;""),申込書!$P$108,"")</f>
        <v/>
      </c>
      <c r="HB16" s="75" t="str">
        <f>IF(AND(申込書!$C$108&lt;&gt;"▼プルダウンより選択してください",申込書!$C$108&lt;&gt;"",$G16&lt;&gt;""),申込書!$M$108,"")</f>
        <v/>
      </c>
      <c r="HC16" s="75"/>
      <c r="HD16" s="75"/>
      <c r="HE16" s="149"/>
      <c r="HF16" s="307"/>
      <c r="HG16" s="76"/>
      <c r="HH16" s="314" t="str">
        <f>IF(AND(申込書!$C$109&lt;&gt;"▼プルダウンより選択してください",申込書!$C$109&lt;&gt;"",申込書!$P$109&lt;&gt;"YYYY/MM/DD",$G16&lt;&gt;""),申込書!$P$109,"")</f>
        <v/>
      </c>
      <c r="HI16" s="75" t="str">
        <f>IF(AND(申込書!$C$109&lt;&gt;"▼プルダウンより選択してください",申込書!$C$109&lt;&gt;"",$G16&lt;&gt;""),申込書!$M$109,"")</f>
        <v/>
      </c>
      <c r="HJ16" s="75"/>
      <c r="HK16" s="75"/>
      <c r="HL16" s="149"/>
      <c r="HM16" s="307"/>
      <c r="HN16" s="76"/>
      <c r="HO16" s="314" t="str">
        <f>IF(AND(申込書!$C$110&lt;&gt;"▼プルダウンより選択してください",申込書!$C$110&lt;&gt;"",申込書!$P$110&lt;&gt;"YYYY/MM/DD",$G16&lt;&gt;""),申込書!$P$110,"")</f>
        <v/>
      </c>
      <c r="HP16" s="75" t="str">
        <f>IF(AND(申込書!$C$110&lt;&gt;"▼プルダウンより選択してください",申込書!$C$110&lt;&gt;"",$G16&lt;&gt;""),申込書!$M$110,"")</f>
        <v/>
      </c>
      <c r="HQ16" s="75"/>
      <c r="HR16" s="75"/>
      <c r="HS16" s="149"/>
      <c r="HT16" s="307"/>
      <c r="HU16" s="307"/>
      <c r="HV16" s="311" t="str">
        <f>IF(AND(申込書!$C$111&lt;&gt;"▼プルダウンより選択してください",申込書!$C$111&lt;&gt;"",申込書!$P$111&lt;&gt;"YYYY/MM/DD",$G16&lt;&gt;""),申込書!$P$111,"")</f>
        <v/>
      </c>
      <c r="HW16" s="75" t="str">
        <f>IF(AND(申込書!$C$111&lt;&gt;"▼プルダウンより選択してください",申込書!$C$111&lt;&gt;"",$G16&lt;&gt;""),申込書!$M$111,"")</f>
        <v/>
      </c>
      <c r="HX16" s="75"/>
      <c r="HY16" s="75"/>
      <c r="HZ16" s="149"/>
      <c r="IA16" s="307"/>
      <c r="IB16" s="76"/>
      <c r="IC16" s="77"/>
    </row>
    <row r="17" spans="2:237" ht="26.85" customHeight="1">
      <c r="B17" s="56">
        <f t="shared" si="0"/>
        <v>12</v>
      </c>
      <c r="C17" s="57"/>
      <c r="D17" s="58"/>
      <c r="E17" s="170"/>
      <c r="F17" s="59"/>
      <c r="G17" s="60"/>
      <c r="H17" s="61"/>
      <c r="I17" s="62"/>
      <c r="J17" s="63"/>
      <c r="K17" s="64"/>
      <c r="L17" s="65"/>
      <c r="M17" s="66"/>
      <c r="N17" s="67"/>
      <c r="O17" s="68"/>
      <c r="P17" s="69"/>
      <c r="Q17" s="70"/>
      <c r="R17" s="71"/>
      <c r="S17" s="72"/>
      <c r="T17" s="73"/>
      <c r="U17" s="73"/>
      <c r="V17" s="73"/>
      <c r="W17" s="71"/>
      <c r="X17" s="133"/>
      <c r="Y17" s="133"/>
      <c r="Z17" s="133"/>
      <c r="AA17" s="74" t="str">
        <f>IF(AND(申込書!$C$82&lt;&gt;"▼プルダウンより選択してください",申込書!$C$82&lt;&gt;"",申込書!$P$82&lt;&gt;"YYYY/MM/DD",$G17&lt;&gt;""),申込書!$P$82,"")</f>
        <v/>
      </c>
      <c r="AB17" s="75" t="str">
        <f>IF(AND(申込書!$C$82&lt;&gt;"▼プルダウンより選択してください",申込書!$C$82&lt;&gt;"",$G17&lt;&gt;""),申込書!$M$82,"")</f>
        <v/>
      </c>
      <c r="AC17" s="75"/>
      <c r="AD17" s="75"/>
      <c r="AE17" s="149"/>
      <c r="AF17" s="307"/>
      <c r="AG17" s="76"/>
      <c r="AH17" s="314" t="str">
        <f>IF(AND(申込書!$C$83&lt;&gt;"▼プルダウンより選択してください",申込書!$C$83&lt;&gt;"",申込書!$P$83&lt;&gt;"YYYY/MM/DD",$G17&lt;&gt;""),申込書!$P$83,"")</f>
        <v/>
      </c>
      <c r="AI17" s="75" t="str">
        <f>IF(AND(申込書!$C$83&lt;&gt;"▼プルダウンより選択してください",申込書!$C$83&lt;&gt;"",$G17&lt;&gt;""),申込書!$M$83,"")</f>
        <v/>
      </c>
      <c r="AJ17" s="75"/>
      <c r="AK17" s="75"/>
      <c r="AL17" s="149"/>
      <c r="AM17" s="307"/>
      <c r="AN17" s="76"/>
      <c r="AO17" s="314" t="str">
        <f>IF(AND(申込書!$C$84&lt;&gt;"▼プルダウンより選択してください",申込書!$C$84&lt;&gt;"",申込書!$P$84&lt;&gt;"YYYY/MM/DD",$G17&lt;&gt;""),申込書!$P$84,"")</f>
        <v/>
      </c>
      <c r="AP17" s="75" t="str">
        <f>IF(AND(申込書!$C$84&lt;&gt;"▼プルダウンより選択してください",申込書!$C$84&lt;&gt;"",$G17&lt;&gt;""),申込書!$M$84,"")</f>
        <v/>
      </c>
      <c r="AQ17" s="75"/>
      <c r="AR17" s="75"/>
      <c r="AS17" s="149"/>
      <c r="AT17" s="307"/>
      <c r="AU17" s="76"/>
      <c r="AV17" s="314" t="str">
        <f>IF(AND(申込書!$C$85&lt;&gt;"▼プルダウンより選択してください",申込書!$C$85&lt;&gt;"",申込書!$P$85&lt;&gt;"YYYY/MM/DD",$G17&lt;&gt;""),申込書!$P$85,"")</f>
        <v/>
      </c>
      <c r="AW17" s="75" t="str">
        <f>IF(AND(申込書!$C$85&lt;&gt;"▼プルダウンより選択してください",申込書!$C$85&lt;&gt;"",申込書!$M$85&gt;=1,$G17&lt;&gt;""),申込書!$M$85,"")</f>
        <v/>
      </c>
      <c r="AX17" s="75"/>
      <c r="AY17" s="75"/>
      <c r="AZ17" s="149"/>
      <c r="BA17" s="307"/>
      <c r="BB17" s="76"/>
      <c r="BC17" s="314" t="str">
        <f>IF(AND(申込書!$C$86&lt;&gt;"▼プルダウンより選択してください",申込書!$C$86&lt;&gt;"",申込書!$P$86&lt;&gt;"YYYY/MM/DD",$G17&lt;&gt;""),申込書!$P$86,"")</f>
        <v/>
      </c>
      <c r="BD17" s="75" t="str">
        <f>IF(AND(申込書!$C$86&lt;&gt;"▼プルダウンより選択してください",申込書!$C$86&lt;&gt;"",$G17&lt;&gt;""),申込書!$M$86,"")</f>
        <v/>
      </c>
      <c r="BE17" s="75"/>
      <c r="BF17" s="75"/>
      <c r="BG17" s="149"/>
      <c r="BH17" s="307"/>
      <c r="BI17" s="76"/>
      <c r="BJ17" s="314" t="str">
        <f>IF(AND(申込書!$C$87&lt;&gt;"▼プルダウンより選択してください",申込書!$C$87&lt;&gt;"",申込書!$P$87&lt;&gt;"YYYY/MM/DD",$G17&lt;&gt;""),申込書!$P$87,"")</f>
        <v/>
      </c>
      <c r="BK17" s="75" t="str">
        <f>IF(AND(申込書!$C$87&lt;&gt;"▼プルダウンより選択してください",申込書!$C$87&lt;&gt;"",$G17&lt;&gt;""),申込書!$M$87,"")</f>
        <v/>
      </c>
      <c r="BL17" s="75"/>
      <c r="BM17" s="75"/>
      <c r="BN17" s="149"/>
      <c r="BO17" s="307"/>
      <c r="BP17" s="76"/>
      <c r="BQ17" s="314" t="str">
        <f>IF(AND(申込書!$C$88&lt;&gt;"▼プルダウンより選択してください",申込書!$C$88&lt;&gt;"",申込書!$P$88&lt;&gt;"YYYY/MM/DD",$G17&lt;&gt;""),申込書!$P$88,"")</f>
        <v/>
      </c>
      <c r="BR17" s="75" t="str">
        <f>IF(AND(申込書!$C$88&lt;&gt;"▼プルダウンより選択してください",申込書!$C$88&lt;&gt;"",$G17&lt;&gt;""),申込書!$M$88,"")</f>
        <v/>
      </c>
      <c r="BS17" s="75"/>
      <c r="BT17" s="75"/>
      <c r="BU17" s="149"/>
      <c r="BV17" s="307"/>
      <c r="BW17" s="76"/>
      <c r="BX17" s="314" t="str">
        <f>IF(AND(申込書!$C$89&lt;&gt;"▼プルダウンより選択してください",申込書!$C$89&lt;&gt;"",申込書!$P$89&lt;&gt;"YYYY/MM/DD",$G17&lt;&gt;""),申込書!$P$89,"")</f>
        <v/>
      </c>
      <c r="BY17" s="75" t="str">
        <f>IF(AND(申込書!$C$89&lt;&gt;"▼プルダウンより選択してください",申込書!$C$89&lt;&gt;"",$G17&lt;&gt;""),申込書!$M$89,"")</f>
        <v/>
      </c>
      <c r="BZ17" s="75"/>
      <c r="CA17" s="75"/>
      <c r="CB17" s="149"/>
      <c r="CC17" s="307"/>
      <c r="CD17" s="76"/>
      <c r="CE17" s="314" t="str">
        <f>IF(AND(申込書!$C$90&lt;&gt;"▼プルダウンより選択してください",申込書!$C$90&lt;&gt;"",申込書!$P$90&lt;&gt;"YYYY/MM/DD",$G17&lt;&gt;""),申込書!$P$90,"")</f>
        <v/>
      </c>
      <c r="CF17" s="75" t="str">
        <f>IF(AND(申込書!$C$90&lt;&gt;"▼プルダウンより選択してください",申込書!$C$90&lt;&gt;"",$G17&lt;&gt;""),申込書!$M$90,"")</f>
        <v/>
      </c>
      <c r="CG17" s="75"/>
      <c r="CH17" s="75"/>
      <c r="CI17" s="149"/>
      <c r="CJ17" s="307"/>
      <c r="CK17" s="76"/>
      <c r="CL17" s="314" t="str">
        <f>IF(AND(申込書!$C$91&lt;&gt;"▼プルダウンより選択してください",申込書!$C$91&lt;&gt;"",申込書!$P$91&lt;&gt;"YYYY/MM/DD",$G17&lt;&gt;""),申込書!$P$91,"")</f>
        <v/>
      </c>
      <c r="CM17" s="75" t="str">
        <f>IF(AND(申込書!$C$91&lt;&gt;"▼プルダウンより選択してください",申込書!$C$91&lt;&gt;"",$G17&lt;&gt;""),申込書!$M$91,"")</f>
        <v/>
      </c>
      <c r="CN17" s="75"/>
      <c r="CO17" s="75"/>
      <c r="CP17" s="149"/>
      <c r="CQ17" s="307"/>
      <c r="CR17" s="76"/>
      <c r="CS17" s="314" t="str">
        <f>IF(AND(申込書!$C$92&lt;&gt;"▼プルダウンより選択してください",申込書!$C$92&lt;&gt;"",申込書!$P$92&lt;&gt;"YYYY/MM/DD",$G17&lt;&gt;""),申込書!$P$92,"")</f>
        <v/>
      </c>
      <c r="CT17" s="75" t="str">
        <f>IF(AND(申込書!$C$92&lt;&gt;"▼プルダウンより選択してください",申込書!$C$92&lt;&gt;"",$G17&lt;&gt;""),申込書!$M$92,"")</f>
        <v/>
      </c>
      <c r="CU17" s="75"/>
      <c r="CV17" s="75"/>
      <c r="CW17" s="75"/>
      <c r="CX17" s="307"/>
      <c r="CY17" s="76"/>
      <c r="CZ17" s="314" t="str">
        <f>IF(AND(申込書!$C$93&lt;&gt;"▼プルダウンより選択してください",申込書!$C$93&lt;&gt;"",申込書!$P$93&lt;&gt;"YYYY/MM/DD",$G17&lt;&gt;""),申込書!$P$93,"")</f>
        <v/>
      </c>
      <c r="DA17" s="75" t="str">
        <f>IF(AND(申込書!$C$93&lt;&gt;"▼プルダウンより選択してください",申込書!$C$93&lt;&gt;"",$G17&lt;&gt;""),申込書!$M$93,"")</f>
        <v/>
      </c>
      <c r="DB17" s="75"/>
      <c r="DC17" s="75"/>
      <c r="DD17" s="75"/>
      <c r="DE17" s="307"/>
      <c r="DF17" s="76"/>
      <c r="DG17" s="314" t="str">
        <f>IF(AND(申込書!$C$94&lt;&gt;"▼プルダウンより選択してください",申込書!$C$94&lt;&gt;"",申込書!$P$94&lt;&gt;"YYYY/MM/DD",$G17&lt;&gt;""),申込書!$P$94,"")</f>
        <v/>
      </c>
      <c r="DH17" s="75" t="str">
        <f>IF(AND(申込書!$C$94&lt;&gt;"▼プルダウンより選択してください",申込書!$C$94&lt;&gt;"",$G17&lt;&gt;""),申込書!$M$94,"")</f>
        <v/>
      </c>
      <c r="DI17" s="75"/>
      <c r="DJ17" s="75"/>
      <c r="DK17" s="75"/>
      <c r="DL17" s="307"/>
      <c r="DM17" s="76"/>
      <c r="DN17" s="314" t="str">
        <f>IF(AND(申込書!$C$95&lt;&gt;"▼プルダウンより選択してください",申込書!$C$95&lt;&gt;"",申込書!$P$95&lt;&gt;"YYYY/MM/DD",$G17&lt;&gt;""),申込書!$P$95,"")</f>
        <v/>
      </c>
      <c r="DO17" s="75" t="str">
        <f>IF(AND(申込書!$C$95&lt;&gt;"▼プルダウンより選択してください",申込書!$C$95&lt;&gt;"",$G17&lt;&gt;""),申込書!$M$95,"")</f>
        <v/>
      </c>
      <c r="DP17" s="75"/>
      <c r="DQ17" s="75"/>
      <c r="DR17" s="75"/>
      <c r="DS17" s="307"/>
      <c r="DT17" s="76"/>
      <c r="DU17" s="314" t="str">
        <f>IF(AND(申込書!$C$96&lt;&gt;"▼プルダウンより選択してください",申込書!$C$96&lt;&gt;"",申込書!$P$96&lt;&gt;"YYYY/MM/DD",$G17&lt;&gt;""),申込書!$P$96,"")</f>
        <v/>
      </c>
      <c r="DV17" s="75" t="str">
        <f>IF(AND(申込書!$C$96&lt;&gt;"▼プルダウンより選択してください",申込書!$C$96&lt;&gt;"",$G17&lt;&gt;""),申込書!$M$96,"")</f>
        <v/>
      </c>
      <c r="DW17" s="75"/>
      <c r="DX17" s="75"/>
      <c r="DY17" s="75"/>
      <c r="DZ17" s="307"/>
      <c r="EA17" s="76"/>
      <c r="EB17" s="314" t="str">
        <f>IF(AND(申込書!$C$97&lt;&gt;"▼プルダウンより選択してください",申込書!$C$97&lt;&gt;"",申込書!$P$97&lt;&gt;"YYYY/MM/DD",$G17&lt;&gt;""),申込書!$P$97,"")</f>
        <v/>
      </c>
      <c r="EC17" s="75" t="str">
        <f>IF(AND(申込書!$C$97&lt;&gt;"▼プルダウンより選択してください",申込書!$C$97&lt;&gt;"",$G17&lt;&gt;""),申込書!$M$97,"")</f>
        <v/>
      </c>
      <c r="ED17" s="75"/>
      <c r="EE17" s="75"/>
      <c r="EF17" s="149"/>
      <c r="EG17" s="307"/>
      <c r="EH17" s="76"/>
      <c r="EI17" s="314" t="str">
        <f>IF(AND(申込書!$C$98&lt;&gt;"▼プルダウンより選択してください",申込書!$C$98&lt;&gt;"",申込書!$P$98&lt;&gt;"YYYY/MM/DD",$G17&lt;&gt;""),申込書!$P$98,"")</f>
        <v/>
      </c>
      <c r="EJ17" s="75" t="str">
        <f>IF(AND(申込書!$C$98&lt;&gt;"▼プルダウンより選択してください",申込書!$C$98&lt;&gt;"",$G17&lt;&gt;""),申込書!$M$98,"")</f>
        <v/>
      </c>
      <c r="EK17" s="75"/>
      <c r="EL17" s="75"/>
      <c r="EM17" s="149"/>
      <c r="EN17" s="307"/>
      <c r="EO17" s="76"/>
      <c r="EP17" s="314" t="str">
        <f>IF(AND(申込書!$C$99&lt;&gt;"▼プルダウンより選択してください",申込書!$C$99&lt;&gt;"",申込書!$P$99&lt;&gt;"YYYY/MM/DD",$G17&lt;&gt;""),申込書!$P$99,"")</f>
        <v/>
      </c>
      <c r="EQ17" s="75" t="str">
        <f>IF(AND(申込書!$C$99&lt;&gt;"▼プルダウンより選択してください",申込書!$C$99&lt;&gt;"",$G17&lt;&gt;""),申込書!$M$99,"")</f>
        <v/>
      </c>
      <c r="ER17" s="75"/>
      <c r="ES17" s="75"/>
      <c r="ET17" s="149"/>
      <c r="EU17" s="307"/>
      <c r="EV17" s="76"/>
      <c r="EW17" s="314" t="str">
        <f>IF(AND(申込書!$C$100&lt;&gt;"▼プルダウンより選択してください",申込書!$C$100&lt;&gt;"",申込書!$P$100&lt;&gt;"YYYY/MM/DD",$G17&lt;&gt;""),申込書!$P$100,"")</f>
        <v/>
      </c>
      <c r="EX17" s="75" t="str">
        <f>IF(AND(申込書!$C$100&lt;&gt;"▼プルダウンより選択してください",申込書!$C$100&lt;&gt;"",$G17&lt;&gt;""),申込書!$M$100,"")</f>
        <v/>
      </c>
      <c r="EY17" s="75"/>
      <c r="EZ17" s="75"/>
      <c r="FA17" s="149"/>
      <c r="FB17" s="307"/>
      <c r="FC17" s="76"/>
      <c r="FD17" s="314" t="str">
        <f>IF(AND(申込書!$C$101&lt;&gt;"▼プルダウンより選択してください",申込書!$C$101&lt;&gt;"",申込書!$P$101&lt;&gt;"YYYY/MM/DD",$G17&lt;&gt;""),申込書!$P$101,"")</f>
        <v/>
      </c>
      <c r="FE17" s="75" t="str">
        <f>IF(AND(申込書!$C$101&lt;&gt;"▼プルダウンより選択してください",申込書!$C$101&lt;&gt;"",$G17&lt;&gt;""),申込書!$M$101,"")</f>
        <v/>
      </c>
      <c r="FF17" s="75"/>
      <c r="FG17" s="75"/>
      <c r="FH17" s="149"/>
      <c r="FI17" s="307"/>
      <c r="FJ17" s="76"/>
      <c r="FK17" s="314" t="str">
        <f>IF(AND(申込書!$C$102&lt;&gt;"▼プルダウンより選択してください",申込書!$C$102&lt;&gt;"",申込書!$P$102&lt;&gt;"YYYY/MM/DD",$G17&lt;&gt;""),申込書!$P$102,"")</f>
        <v/>
      </c>
      <c r="FL17" s="75" t="str">
        <f>IF(AND(申込書!$C$102&lt;&gt;"▼プルダウンより選択してください",申込書!$C$102&lt;&gt;"",$G17&lt;&gt;""),申込書!$M$102,"")</f>
        <v/>
      </c>
      <c r="FM17" s="75"/>
      <c r="FN17" s="75"/>
      <c r="FO17" s="149"/>
      <c r="FP17" s="307"/>
      <c r="FQ17" s="76"/>
      <c r="FR17" s="314" t="str">
        <f>IF(AND(申込書!$C$103&lt;&gt;"▼プルダウンより選択してください",申込書!$C$103&lt;&gt;"",申込書!$P$103&lt;&gt;"YYYY/MM/DD",$G17&lt;&gt;""),申込書!$P$103,"")</f>
        <v/>
      </c>
      <c r="FS17" s="75" t="str">
        <f>IF(AND(申込書!$C$103&lt;&gt;"▼プルダウンより選択してください",申込書!$C$103&lt;&gt;"",$G17&lt;&gt;""),申込書!$M$103,"")</f>
        <v/>
      </c>
      <c r="FT17" s="75"/>
      <c r="FU17" s="75"/>
      <c r="FV17" s="149"/>
      <c r="FW17" s="307"/>
      <c r="FX17" s="76"/>
      <c r="FY17" s="314" t="str">
        <f>IF(AND(申込書!$C$104&lt;&gt;"▼プルダウンより選択してください",申込書!$C$104&lt;&gt;"",申込書!$P$104&lt;&gt;"YYYY/MM/DD",$G17&lt;&gt;""),申込書!$P$104,"")</f>
        <v/>
      </c>
      <c r="FZ17" s="75" t="str">
        <f>IF(AND(申込書!$C$104&lt;&gt;"▼プルダウンより選択してください",申込書!$C$104&lt;&gt;"",$G17&lt;&gt;""),申込書!$M$104,"")</f>
        <v/>
      </c>
      <c r="GA17" s="75"/>
      <c r="GB17" s="75"/>
      <c r="GC17" s="149"/>
      <c r="GD17" s="307"/>
      <c r="GE17" s="76"/>
      <c r="GF17" s="314" t="str">
        <f>IF(AND(申込書!$C$105&lt;&gt;"▼プルダウンより選択してください",申込書!$C$105&lt;&gt;"",申込書!$P$105&lt;&gt;"YYYY/MM/DD",$G17&lt;&gt;""),申込書!$P$105,"")</f>
        <v/>
      </c>
      <c r="GG17" s="75" t="str">
        <f>IF(AND(申込書!$C$105&lt;&gt;"▼プルダウンより選択してください",申込書!$C$105&lt;&gt;"",$G17&lt;&gt;""),申込書!$M$105,"")</f>
        <v/>
      </c>
      <c r="GH17" s="75"/>
      <c r="GI17" s="75"/>
      <c r="GJ17" s="149"/>
      <c r="GK17" s="307"/>
      <c r="GL17" s="76"/>
      <c r="GM17" s="314" t="str">
        <f>IF(AND(申込書!$C$106&lt;&gt;"▼プルダウンより選択してください",申込書!$C$106&lt;&gt;"",申込書!$P$106&lt;&gt;"YYYY/MM/DD",$G17&lt;&gt;""),申込書!$P$106,"")</f>
        <v/>
      </c>
      <c r="GN17" s="75" t="str">
        <f>IF(AND(申込書!$C$106&lt;&gt;"▼プルダウンより選択してください",申込書!$C$106&lt;&gt;"",$G17&lt;&gt;""),申込書!$M$106,"")</f>
        <v/>
      </c>
      <c r="GO17" s="75"/>
      <c r="GP17" s="75"/>
      <c r="GQ17" s="149"/>
      <c r="GR17" s="307"/>
      <c r="GS17" s="76"/>
      <c r="GT17" s="314" t="str">
        <f>IF(AND(申込書!$C$107&lt;&gt;"▼プルダウンより選択してください",申込書!$C$107&lt;&gt;"",申込書!$P$107&lt;&gt;"YYYY/MM/DD",$G17&lt;&gt;""),申込書!$P$107,"")</f>
        <v/>
      </c>
      <c r="GU17" s="75" t="str">
        <f>IF(AND(申込書!$C$107&lt;&gt;"▼プルダウンより選択してください",申込書!$C$107&lt;&gt;"",$G17&lt;&gt;""),申込書!$M$107,"")</f>
        <v/>
      </c>
      <c r="GV17" s="75"/>
      <c r="GW17" s="75"/>
      <c r="GX17" s="149"/>
      <c r="GY17" s="307"/>
      <c r="GZ17" s="76"/>
      <c r="HA17" s="314" t="str">
        <f>IF(AND(申込書!$C$108&lt;&gt;"▼プルダウンより選択してください",申込書!$C$108&lt;&gt;"",申込書!$P$108&lt;&gt;"YYYY/MM/DD",$G17&lt;&gt;""),申込書!$P$108,"")</f>
        <v/>
      </c>
      <c r="HB17" s="75" t="str">
        <f>IF(AND(申込書!$C$108&lt;&gt;"▼プルダウンより選択してください",申込書!$C$108&lt;&gt;"",$G17&lt;&gt;""),申込書!$M$108,"")</f>
        <v/>
      </c>
      <c r="HC17" s="75"/>
      <c r="HD17" s="75"/>
      <c r="HE17" s="149"/>
      <c r="HF17" s="307"/>
      <c r="HG17" s="76"/>
      <c r="HH17" s="314" t="str">
        <f>IF(AND(申込書!$C$109&lt;&gt;"▼プルダウンより選択してください",申込書!$C$109&lt;&gt;"",申込書!$P$109&lt;&gt;"YYYY/MM/DD",$G17&lt;&gt;""),申込書!$P$109,"")</f>
        <v/>
      </c>
      <c r="HI17" s="75" t="str">
        <f>IF(AND(申込書!$C$109&lt;&gt;"▼プルダウンより選択してください",申込書!$C$109&lt;&gt;"",$G17&lt;&gt;""),申込書!$M$109,"")</f>
        <v/>
      </c>
      <c r="HJ17" s="75"/>
      <c r="HK17" s="75"/>
      <c r="HL17" s="149"/>
      <c r="HM17" s="307"/>
      <c r="HN17" s="76"/>
      <c r="HO17" s="314" t="str">
        <f>IF(AND(申込書!$C$110&lt;&gt;"▼プルダウンより選択してください",申込書!$C$110&lt;&gt;"",申込書!$P$110&lt;&gt;"YYYY/MM/DD",$G17&lt;&gt;""),申込書!$P$110,"")</f>
        <v/>
      </c>
      <c r="HP17" s="75" t="str">
        <f>IF(AND(申込書!$C$110&lt;&gt;"▼プルダウンより選択してください",申込書!$C$110&lt;&gt;"",$G17&lt;&gt;""),申込書!$M$110,"")</f>
        <v/>
      </c>
      <c r="HQ17" s="75"/>
      <c r="HR17" s="75"/>
      <c r="HS17" s="149"/>
      <c r="HT17" s="307"/>
      <c r="HU17" s="307"/>
      <c r="HV17" s="311" t="str">
        <f>IF(AND(申込書!$C$111&lt;&gt;"▼プルダウンより選択してください",申込書!$C$111&lt;&gt;"",申込書!$P$111&lt;&gt;"YYYY/MM/DD",$G17&lt;&gt;""),申込書!$P$111,"")</f>
        <v/>
      </c>
      <c r="HW17" s="75" t="str">
        <f>IF(AND(申込書!$C$111&lt;&gt;"▼プルダウンより選択してください",申込書!$C$111&lt;&gt;"",$G17&lt;&gt;""),申込書!$M$111,"")</f>
        <v/>
      </c>
      <c r="HX17" s="75"/>
      <c r="HY17" s="75"/>
      <c r="HZ17" s="149"/>
      <c r="IA17" s="307"/>
      <c r="IB17" s="76"/>
      <c r="IC17" s="77"/>
    </row>
    <row r="18" spans="2:237" ht="26.85" customHeight="1">
      <c r="B18" s="56">
        <f t="shared" si="0"/>
        <v>13</v>
      </c>
      <c r="C18" s="57"/>
      <c r="D18" s="58"/>
      <c r="E18" s="170"/>
      <c r="F18" s="59"/>
      <c r="G18" s="60"/>
      <c r="H18" s="61"/>
      <c r="I18" s="62"/>
      <c r="J18" s="63"/>
      <c r="K18" s="64"/>
      <c r="L18" s="65"/>
      <c r="M18" s="66"/>
      <c r="N18" s="67"/>
      <c r="O18" s="68"/>
      <c r="P18" s="69"/>
      <c r="Q18" s="70"/>
      <c r="R18" s="71"/>
      <c r="S18" s="72"/>
      <c r="T18" s="73"/>
      <c r="U18" s="73"/>
      <c r="V18" s="73"/>
      <c r="W18" s="71"/>
      <c r="X18" s="133"/>
      <c r="Y18" s="133"/>
      <c r="Z18" s="133"/>
      <c r="AA18" s="74" t="str">
        <f>IF(AND(申込書!$C$82&lt;&gt;"▼プルダウンより選択してください",申込書!$C$82&lt;&gt;"",申込書!$P$82&lt;&gt;"YYYY/MM/DD",$G18&lt;&gt;""),申込書!$P$82,"")</f>
        <v/>
      </c>
      <c r="AB18" s="75" t="str">
        <f>IF(AND(申込書!$C$82&lt;&gt;"▼プルダウンより選択してください",申込書!$C$82&lt;&gt;"",$G18&lt;&gt;""),申込書!$M$82,"")</f>
        <v/>
      </c>
      <c r="AC18" s="75"/>
      <c r="AD18" s="75"/>
      <c r="AE18" s="149"/>
      <c r="AF18" s="307"/>
      <c r="AG18" s="76"/>
      <c r="AH18" s="314" t="str">
        <f>IF(AND(申込書!$C$83&lt;&gt;"▼プルダウンより選択してください",申込書!$C$83&lt;&gt;"",申込書!$P$83&lt;&gt;"YYYY/MM/DD",$G18&lt;&gt;""),申込書!$P$83,"")</f>
        <v/>
      </c>
      <c r="AI18" s="75" t="str">
        <f>IF(AND(申込書!$C$83&lt;&gt;"▼プルダウンより選択してください",申込書!$C$83&lt;&gt;"",$G18&lt;&gt;""),申込書!$M$83,"")</f>
        <v/>
      </c>
      <c r="AJ18" s="75"/>
      <c r="AK18" s="75"/>
      <c r="AL18" s="149"/>
      <c r="AM18" s="307"/>
      <c r="AN18" s="76"/>
      <c r="AO18" s="314" t="str">
        <f>IF(AND(申込書!$C$84&lt;&gt;"▼プルダウンより選択してください",申込書!$C$84&lt;&gt;"",申込書!$P$84&lt;&gt;"YYYY/MM/DD",$G18&lt;&gt;""),申込書!$P$84,"")</f>
        <v/>
      </c>
      <c r="AP18" s="75" t="str">
        <f>IF(AND(申込書!$C$84&lt;&gt;"▼プルダウンより選択してください",申込書!$C$84&lt;&gt;"",$G18&lt;&gt;""),申込書!$M$84,"")</f>
        <v/>
      </c>
      <c r="AQ18" s="75"/>
      <c r="AR18" s="75"/>
      <c r="AS18" s="149"/>
      <c r="AT18" s="307"/>
      <c r="AU18" s="76"/>
      <c r="AV18" s="314" t="str">
        <f>IF(AND(申込書!$C$85&lt;&gt;"▼プルダウンより選択してください",申込書!$C$85&lt;&gt;"",申込書!$P$85&lt;&gt;"YYYY/MM/DD",$G18&lt;&gt;""),申込書!$P$85,"")</f>
        <v/>
      </c>
      <c r="AW18" s="75" t="str">
        <f>IF(AND(申込書!$C$85&lt;&gt;"▼プルダウンより選択してください",申込書!$C$85&lt;&gt;"",申込書!$M$85&gt;=1,$G18&lt;&gt;""),申込書!$M$85,"")</f>
        <v/>
      </c>
      <c r="AX18" s="75"/>
      <c r="AY18" s="75"/>
      <c r="AZ18" s="149"/>
      <c r="BA18" s="307"/>
      <c r="BB18" s="76"/>
      <c r="BC18" s="314" t="str">
        <f>IF(AND(申込書!$C$86&lt;&gt;"▼プルダウンより選択してください",申込書!$C$86&lt;&gt;"",申込書!$P$86&lt;&gt;"YYYY/MM/DD",$G18&lt;&gt;""),申込書!$P$86,"")</f>
        <v/>
      </c>
      <c r="BD18" s="75" t="str">
        <f>IF(AND(申込書!$C$86&lt;&gt;"▼プルダウンより選択してください",申込書!$C$86&lt;&gt;"",$G18&lt;&gt;""),申込書!$M$86,"")</f>
        <v/>
      </c>
      <c r="BE18" s="75"/>
      <c r="BF18" s="75"/>
      <c r="BG18" s="149"/>
      <c r="BH18" s="307"/>
      <c r="BI18" s="76"/>
      <c r="BJ18" s="314" t="str">
        <f>IF(AND(申込書!$C$87&lt;&gt;"▼プルダウンより選択してください",申込書!$C$87&lt;&gt;"",申込書!$P$87&lt;&gt;"YYYY/MM/DD",$G18&lt;&gt;""),申込書!$P$87,"")</f>
        <v/>
      </c>
      <c r="BK18" s="75" t="str">
        <f>IF(AND(申込書!$C$87&lt;&gt;"▼プルダウンより選択してください",申込書!$C$87&lt;&gt;"",$G18&lt;&gt;""),申込書!$M$87,"")</f>
        <v/>
      </c>
      <c r="BL18" s="75"/>
      <c r="BM18" s="75"/>
      <c r="BN18" s="149"/>
      <c r="BO18" s="307"/>
      <c r="BP18" s="76"/>
      <c r="BQ18" s="314" t="str">
        <f>IF(AND(申込書!$C$88&lt;&gt;"▼プルダウンより選択してください",申込書!$C$88&lt;&gt;"",申込書!$P$88&lt;&gt;"YYYY/MM/DD",$G18&lt;&gt;""),申込書!$P$88,"")</f>
        <v/>
      </c>
      <c r="BR18" s="75" t="str">
        <f>IF(AND(申込書!$C$88&lt;&gt;"▼プルダウンより選択してください",申込書!$C$88&lt;&gt;"",$G18&lt;&gt;""),申込書!$M$88,"")</f>
        <v/>
      </c>
      <c r="BS18" s="75"/>
      <c r="BT18" s="75"/>
      <c r="BU18" s="149"/>
      <c r="BV18" s="307"/>
      <c r="BW18" s="76"/>
      <c r="BX18" s="314" t="str">
        <f>IF(AND(申込書!$C$89&lt;&gt;"▼プルダウンより選択してください",申込書!$C$89&lt;&gt;"",申込書!$P$89&lt;&gt;"YYYY/MM/DD",$G18&lt;&gt;""),申込書!$P$89,"")</f>
        <v/>
      </c>
      <c r="BY18" s="75" t="str">
        <f>IF(AND(申込書!$C$89&lt;&gt;"▼プルダウンより選択してください",申込書!$C$89&lt;&gt;"",$G18&lt;&gt;""),申込書!$M$89,"")</f>
        <v/>
      </c>
      <c r="BZ18" s="75"/>
      <c r="CA18" s="75"/>
      <c r="CB18" s="149"/>
      <c r="CC18" s="307"/>
      <c r="CD18" s="76"/>
      <c r="CE18" s="314" t="str">
        <f>IF(AND(申込書!$C$90&lt;&gt;"▼プルダウンより選択してください",申込書!$C$90&lt;&gt;"",申込書!$P$90&lt;&gt;"YYYY/MM/DD",$G18&lt;&gt;""),申込書!$P$90,"")</f>
        <v/>
      </c>
      <c r="CF18" s="75" t="str">
        <f>IF(AND(申込書!$C$90&lt;&gt;"▼プルダウンより選択してください",申込書!$C$90&lt;&gt;"",$G18&lt;&gt;""),申込書!$M$90,"")</f>
        <v/>
      </c>
      <c r="CG18" s="75"/>
      <c r="CH18" s="75"/>
      <c r="CI18" s="149"/>
      <c r="CJ18" s="307"/>
      <c r="CK18" s="76"/>
      <c r="CL18" s="314" t="str">
        <f>IF(AND(申込書!$C$91&lt;&gt;"▼プルダウンより選択してください",申込書!$C$91&lt;&gt;"",申込書!$P$91&lt;&gt;"YYYY/MM/DD",$G18&lt;&gt;""),申込書!$P$91,"")</f>
        <v/>
      </c>
      <c r="CM18" s="75" t="str">
        <f>IF(AND(申込書!$C$91&lt;&gt;"▼プルダウンより選択してください",申込書!$C$91&lt;&gt;"",$G18&lt;&gt;""),申込書!$M$91,"")</f>
        <v/>
      </c>
      <c r="CN18" s="75"/>
      <c r="CO18" s="75"/>
      <c r="CP18" s="149"/>
      <c r="CQ18" s="307"/>
      <c r="CR18" s="76"/>
      <c r="CS18" s="314" t="str">
        <f>IF(AND(申込書!$C$92&lt;&gt;"▼プルダウンより選択してください",申込書!$C$92&lt;&gt;"",申込書!$P$92&lt;&gt;"YYYY/MM/DD",$G18&lt;&gt;""),申込書!$P$92,"")</f>
        <v/>
      </c>
      <c r="CT18" s="75" t="str">
        <f>IF(AND(申込書!$C$92&lt;&gt;"▼プルダウンより選択してください",申込書!$C$92&lt;&gt;"",$G18&lt;&gt;""),申込書!$M$92,"")</f>
        <v/>
      </c>
      <c r="CU18" s="75"/>
      <c r="CV18" s="75"/>
      <c r="CW18" s="75"/>
      <c r="CX18" s="307"/>
      <c r="CY18" s="76"/>
      <c r="CZ18" s="314" t="str">
        <f>IF(AND(申込書!$C$93&lt;&gt;"▼プルダウンより選択してください",申込書!$C$93&lt;&gt;"",申込書!$P$93&lt;&gt;"YYYY/MM/DD",$G18&lt;&gt;""),申込書!$P$93,"")</f>
        <v/>
      </c>
      <c r="DA18" s="75" t="str">
        <f>IF(AND(申込書!$C$93&lt;&gt;"▼プルダウンより選択してください",申込書!$C$93&lt;&gt;"",$G18&lt;&gt;""),申込書!$M$93,"")</f>
        <v/>
      </c>
      <c r="DB18" s="75"/>
      <c r="DC18" s="75"/>
      <c r="DD18" s="75"/>
      <c r="DE18" s="307"/>
      <c r="DF18" s="76"/>
      <c r="DG18" s="314" t="str">
        <f>IF(AND(申込書!$C$94&lt;&gt;"▼プルダウンより選択してください",申込書!$C$94&lt;&gt;"",申込書!$P$94&lt;&gt;"YYYY/MM/DD",$G18&lt;&gt;""),申込書!$P$94,"")</f>
        <v/>
      </c>
      <c r="DH18" s="75" t="str">
        <f>IF(AND(申込書!$C$94&lt;&gt;"▼プルダウンより選択してください",申込書!$C$94&lt;&gt;"",$G18&lt;&gt;""),申込書!$M$94,"")</f>
        <v/>
      </c>
      <c r="DI18" s="75"/>
      <c r="DJ18" s="75"/>
      <c r="DK18" s="75"/>
      <c r="DL18" s="307"/>
      <c r="DM18" s="76"/>
      <c r="DN18" s="314" t="str">
        <f>IF(AND(申込書!$C$95&lt;&gt;"▼プルダウンより選択してください",申込書!$C$95&lt;&gt;"",申込書!$P$95&lt;&gt;"YYYY/MM/DD",$G18&lt;&gt;""),申込書!$P$95,"")</f>
        <v/>
      </c>
      <c r="DO18" s="75" t="str">
        <f>IF(AND(申込書!$C$95&lt;&gt;"▼プルダウンより選択してください",申込書!$C$95&lt;&gt;"",$G18&lt;&gt;""),申込書!$M$95,"")</f>
        <v/>
      </c>
      <c r="DP18" s="75"/>
      <c r="DQ18" s="75"/>
      <c r="DR18" s="75"/>
      <c r="DS18" s="307"/>
      <c r="DT18" s="76"/>
      <c r="DU18" s="314" t="str">
        <f>IF(AND(申込書!$C$96&lt;&gt;"▼プルダウンより選択してください",申込書!$C$96&lt;&gt;"",申込書!$P$96&lt;&gt;"YYYY/MM/DD",$G18&lt;&gt;""),申込書!$P$96,"")</f>
        <v/>
      </c>
      <c r="DV18" s="75" t="str">
        <f>IF(AND(申込書!$C$96&lt;&gt;"▼プルダウンより選択してください",申込書!$C$96&lt;&gt;"",$G18&lt;&gt;""),申込書!$M$96,"")</f>
        <v/>
      </c>
      <c r="DW18" s="75"/>
      <c r="DX18" s="75"/>
      <c r="DY18" s="75"/>
      <c r="DZ18" s="307"/>
      <c r="EA18" s="76"/>
      <c r="EB18" s="314" t="str">
        <f>IF(AND(申込書!$C$97&lt;&gt;"▼プルダウンより選択してください",申込書!$C$97&lt;&gt;"",申込書!$P$97&lt;&gt;"YYYY/MM/DD",$G18&lt;&gt;""),申込書!$P$97,"")</f>
        <v/>
      </c>
      <c r="EC18" s="75" t="str">
        <f>IF(AND(申込書!$C$97&lt;&gt;"▼プルダウンより選択してください",申込書!$C$97&lt;&gt;"",$G18&lt;&gt;""),申込書!$M$97,"")</f>
        <v/>
      </c>
      <c r="ED18" s="75"/>
      <c r="EE18" s="75"/>
      <c r="EF18" s="149"/>
      <c r="EG18" s="307"/>
      <c r="EH18" s="76"/>
      <c r="EI18" s="314" t="str">
        <f>IF(AND(申込書!$C$98&lt;&gt;"▼プルダウンより選択してください",申込書!$C$98&lt;&gt;"",申込書!$P$98&lt;&gt;"YYYY/MM/DD",$G18&lt;&gt;""),申込書!$P$98,"")</f>
        <v/>
      </c>
      <c r="EJ18" s="75" t="str">
        <f>IF(AND(申込書!$C$98&lt;&gt;"▼プルダウンより選択してください",申込書!$C$98&lt;&gt;"",$G18&lt;&gt;""),申込書!$M$98,"")</f>
        <v/>
      </c>
      <c r="EK18" s="75"/>
      <c r="EL18" s="75"/>
      <c r="EM18" s="149"/>
      <c r="EN18" s="307"/>
      <c r="EO18" s="76"/>
      <c r="EP18" s="314" t="str">
        <f>IF(AND(申込書!$C$99&lt;&gt;"▼プルダウンより選択してください",申込書!$C$99&lt;&gt;"",申込書!$P$99&lt;&gt;"YYYY/MM/DD",$G18&lt;&gt;""),申込書!$P$99,"")</f>
        <v/>
      </c>
      <c r="EQ18" s="75" t="str">
        <f>IF(AND(申込書!$C$99&lt;&gt;"▼プルダウンより選択してください",申込書!$C$99&lt;&gt;"",$G18&lt;&gt;""),申込書!$M$99,"")</f>
        <v/>
      </c>
      <c r="ER18" s="75"/>
      <c r="ES18" s="75"/>
      <c r="ET18" s="149"/>
      <c r="EU18" s="307"/>
      <c r="EV18" s="76"/>
      <c r="EW18" s="314" t="str">
        <f>IF(AND(申込書!$C$100&lt;&gt;"▼プルダウンより選択してください",申込書!$C$100&lt;&gt;"",申込書!$P$100&lt;&gt;"YYYY/MM/DD",$G18&lt;&gt;""),申込書!$P$100,"")</f>
        <v/>
      </c>
      <c r="EX18" s="75" t="str">
        <f>IF(AND(申込書!$C$100&lt;&gt;"▼プルダウンより選択してください",申込書!$C$100&lt;&gt;"",$G18&lt;&gt;""),申込書!$M$100,"")</f>
        <v/>
      </c>
      <c r="EY18" s="75"/>
      <c r="EZ18" s="75"/>
      <c r="FA18" s="149"/>
      <c r="FB18" s="307"/>
      <c r="FC18" s="76"/>
      <c r="FD18" s="314" t="str">
        <f>IF(AND(申込書!$C$101&lt;&gt;"▼プルダウンより選択してください",申込書!$C$101&lt;&gt;"",申込書!$P$101&lt;&gt;"YYYY/MM/DD",$G18&lt;&gt;""),申込書!$P$101,"")</f>
        <v/>
      </c>
      <c r="FE18" s="75" t="str">
        <f>IF(AND(申込書!$C$101&lt;&gt;"▼プルダウンより選択してください",申込書!$C$101&lt;&gt;"",$G18&lt;&gt;""),申込書!$M$101,"")</f>
        <v/>
      </c>
      <c r="FF18" s="75"/>
      <c r="FG18" s="75"/>
      <c r="FH18" s="149"/>
      <c r="FI18" s="307"/>
      <c r="FJ18" s="76"/>
      <c r="FK18" s="314" t="str">
        <f>IF(AND(申込書!$C$102&lt;&gt;"▼プルダウンより選択してください",申込書!$C$102&lt;&gt;"",申込書!$P$102&lt;&gt;"YYYY/MM/DD",$G18&lt;&gt;""),申込書!$P$102,"")</f>
        <v/>
      </c>
      <c r="FL18" s="75" t="str">
        <f>IF(AND(申込書!$C$102&lt;&gt;"▼プルダウンより選択してください",申込書!$C$102&lt;&gt;"",$G18&lt;&gt;""),申込書!$M$102,"")</f>
        <v/>
      </c>
      <c r="FM18" s="75"/>
      <c r="FN18" s="75"/>
      <c r="FO18" s="149"/>
      <c r="FP18" s="307"/>
      <c r="FQ18" s="76"/>
      <c r="FR18" s="314" t="str">
        <f>IF(AND(申込書!$C$103&lt;&gt;"▼プルダウンより選択してください",申込書!$C$103&lt;&gt;"",申込書!$P$103&lt;&gt;"YYYY/MM/DD",$G18&lt;&gt;""),申込書!$P$103,"")</f>
        <v/>
      </c>
      <c r="FS18" s="75" t="str">
        <f>IF(AND(申込書!$C$103&lt;&gt;"▼プルダウンより選択してください",申込書!$C$103&lt;&gt;"",$G18&lt;&gt;""),申込書!$M$103,"")</f>
        <v/>
      </c>
      <c r="FT18" s="75"/>
      <c r="FU18" s="75"/>
      <c r="FV18" s="149"/>
      <c r="FW18" s="307"/>
      <c r="FX18" s="76"/>
      <c r="FY18" s="314" t="str">
        <f>IF(AND(申込書!$C$104&lt;&gt;"▼プルダウンより選択してください",申込書!$C$104&lt;&gt;"",申込書!$P$104&lt;&gt;"YYYY/MM/DD",$G18&lt;&gt;""),申込書!$P$104,"")</f>
        <v/>
      </c>
      <c r="FZ18" s="75" t="str">
        <f>IF(AND(申込書!$C$104&lt;&gt;"▼プルダウンより選択してください",申込書!$C$104&lt;&gt;"",$G18&lt;&gt;""),申込書!$M$104,"")</f>
        <v/>
      </c>
      <c r="GA18" s="75"/>
      <c r="GB18" s="75"/>
      <c r="GC18" s="149"/>
      <c r="GD18" s="307"/>
      <c r="GE18" s="76"/>
      <c r="GF18" s="314" t="str">
        <f>IF(AND(申込書!$C$105&lt;&gt;"▼プルダウンより選択してください",申込書!$C$105&lt;&gt;"",申込書!$P$105&lt;&gt;"YYYY/MM/DD",$G18&lt;&gt;""),申込書!$P$105,"")</f>
        <v/>
      </c>
      <c r="GG18" s="75" t="str">
        <f>IF(AND(申込書!$C$105&lt;&gt;"▼プルダウンより選択してください",申込書!$C$105&lt;&gt;"",$G18&lt;&gt;""),申込書!$M$105,"")</f>
        <v/>
      </c>
      <c r="GH18" s="75"/>
      <c r="GI18" s="75"/>
      <c r="GJ18" s="149"/>
      <c r="GK18" s="307"/>
      <c r="GL18" s="76"/>
      <c r="GM18" s="314" t="str">
        <f>IF(AND(申込書!$C$106&lt;&gt;"▼プルダウンより選択してください",申込書!$C$106&lt;&gt;"",申込書!$P$106&lt;&gt;"YYYY/MM/DD",$G18&lt;&gt;""),申込書!$P$106,"")</f>
        <v/>
      </c>
      <c r="GN18" s="75" t="str">
        <f>IF(AND(申込書!$C$106&lt;&gt;"▼プルダウンより選択してください",申込書!$C$106&lt;&gt;"",$G18&lt;&gt;""),申込書!$M$106,"")</f>
        <v/>
      </c>
      <c r="GO18" s="75"/>
      <c r="GP18" s="75"/>
      <c r="GQ18" s="149"/>
      <c r="GR18" s="307"/>
      <c r="GS18" s="76"/>
      <c r="GT18" s="314" t="str">
        <f>IF(AND(申込書!$C$107&lt;&gt;"▼プルダウンより選択してください",申込書!$C$107&lt;&gt;"",申込書!$P$107&lt;&gt;"YYYY/MM/DD",$G18&lt;&gt;""),申込書!$P$107,"")</f>
        <v/>
      </c>
      <c r="GU18" s="75" t="str">
        <f>IF(AND(申込書!$C$107&lt;&gt;"▼プルダウンより選択してください",申込書!$C$107&lt;&gt;"",$G18&lt;&gt;""),申込書!$M$107,"")</f>
        <v/>
      </c>
      <c r="GV18" s="75"/>
      <c r="GW18" s="75"/>
      <c r="GX18" s="149"/>
      <c r="GY18" s="307"/>
      <c r="GZ18" s="76"/>
      <c r="HA18" s="314" t="str">
        <f>IF(AND(申込書!$C$108&lt;&gt;"▼プルダウンより選択してください",申込書!$C$108&lt;&gt;"",申込書!$P$108&lt;&gt;"YYYY/MM/DD",$G18&lt;&gt;""),申込書!$P$108,"")</f>
        <v/>
      </c>
      <c r="HB18" s="75" t="str">
        <f>IF(AND(申込書!$C$108&lt;&gt;"▼プルダウンより選択してください",申込書!$C$108&lt;&gt;"",$G18&lt;&gt;""),申込書!$M$108,"")</f>
        <v/>
      </c>
      <c r="HC18" s="75"/>
      <c r="HD18" s="75"/>
      <c r="HE18" s="149"/>
      <c r="HF18" s="307"/>
      <c r="HG18" s="76"/>
      <c r="HH18" s="314" t="str">
        <f>IF(AND(申込書!$C$109&lt;&gt;"▼プルダウンより選択してください",申込書!$C$109&lt;&gt;"",申込書!$P$109&lt;&gt;"YYYY/MM/DD",$G18&lt;&gt;""),申込書!$P$109,"")</f>
        <v/>
      </c>
      <c r="HI18" s="75" t="str">
        <f>IF(AND(申込書!$C$109&lt;&gt;"▼プルダウンより選択してください",申込書!$C$109&lt;&gt;"",$G18&lt;&gt;""),申込書!$M$109,"")</f>
        <v/>
      </c>
      <c r="HJ18" s="75"/>
      <c r="HK18" s="75"/>
      <c r="HL18" s="149"/>
      <c r="HM18" s="307"/>
      <c r="HN18" s="76"/>
      <c r="HO18" s="314" t="str">
        <f>IF(AND(申込書!$C$110&lt;&gt;"▼プルダウンより選択してください",申込書!$C$110&lt;&gt;"",申込書!$P$110&lt;&gt;"YYYY/MM/DD",$G18&lt;&gt;""),申込書!$P$110,"")</f>
        <v/>
      </c>
      <c r="HP18" s="75" t="str">
        <f>IF(AND(申込書!$C$110&lt;&gt;"▼プルダウンより選択してください",申込書!$C$110&lt;&gt;"",$G18&lt;&gt;""),申込書!$M$110,"")</f>
        <v/>
      </c>
      <c r="HQ18" s="75"/>
      <c r="HR18" s="75"/>
      <c r="HS18" s="149"/>
      <c r="HT18" s="307"/>
      <c r="HU18" s="307"/>
      <c r="HV18" s="311" t="str">
        <f>IF(AND(申込書!$C$111&lt;&gt;"▼プルダウンより選択してください",申込書!$C$111&lt;&gt;"",申込書!$P$111&lt;&gt;"YYYY/MM/DD",$G18&lt;&gt;""),申込書!$P$111,"")</f>
        <v/>
      </c>
      <c r="HW18" s="75" t="str">
        <f>IF(AND(申込書!$C$111&lt;&gt;"▼プルダウンより選択してください",申込書!$C$111&lt;&gt;"",$G18&lt;&gt;""),申込書!$M$111,"")</f>
        <v/>
      </c>
      <c r="HX18" s="75"/>
      <c r="HY18" s="75"/>
      <c r="HZ18" s="149"/>
      <c r="IA18" s="307"/>
      <c r="IB18" s="76"/>
      <c r="IC18" s="77"/>
    </row>
    <row r="19" spans="2:237" ht="26.85" customHeight="1">
      <c r="B19" s="56">
        <f t="shared" si="0"/>
        <v>14</v>
      </c>
      <c r="C19" s="57"/>
      <c r="D19" s="58"/>
      <c r="E19" s="170"/>
      <c r="F19" s="59"/>
      <c r="G19" s="60"/>
      <c r="H19" s="61"/>
      <c r="I19" s="62"/>
      <c r="J19" s="63"/>
      <c r="K19" s="64"/>
      <c r="L19" s="65"/>
      <c r="M19" s="66"/>
      <c r="N19" s="67"/>
      <c r="O19" s="68"/>
      <c r="P19" s="69"/>
      <c r="Q19" s="70"/>
      <c r="R19" s="71"/>
      <c r="S19" s="72"/>
      <c r="T19" s="73"/>
      <c r="U19" s="73"/>
      <c r="V19" s="73"/>
      <c r="W19" s="71"/>
      <c r="X19" s="133"/>
      <c r="Y19" s="133"/>
      <c r="Z19" s="133"/>
      <c r="AA19" s="74" t="str">
        <f>IF(AND(申込書!$C$82&lt;&gt;"▼プルダウンより選択してください",申込書!$C$82&lt;&gt;"",申込書!$P$82&lt;&gt;"YYYY/MM/DD",$G19&lt;&gt;""),申込書!$P$82,"")</f>
        <v/>
      </c>
      <c r="AB19" s="75" t="str">
        <f>IF(AND(申込書!$C$82&lt;&gt;"▼プルダウンより選択してください",申込書!$C$82&lt;&gt;"",$G19&lt;&gt;""),申込書!$M$82,"")</f>
        <v/>
      </c>
      <c r="AC19" s="75"/>
      <c r="AD19" s="75"/>
      <c r="AE19" s="149"/>
      <c r="AF19" s="307"/>
      <c r="AG19" s="76"/>
      <c r="AH19" s="314" t="str">
        <f>IF(AND(申込書!$C$83&lt;&gt;"▼プルダウンより選択してください",申込書!$C$83&lt;&gt;"",申込書!$P$83&lt;&gt;"YYYY/MM/DD",$G19&lt;&gt;""),申込書!$P$83,"")</f>
        <v/>
      </c>
      <c r="AI19" s="75" t="str">
        <f>IF(AND(申込書!$C$83&lt;&gt;"▼プルダウンより選択してください",申込書!$C$83&lt;&gt;"",$G19&lt;&gt;""),申込書!$M$83,"")</f>
        <v/>
      </c>
      <c r="AJ19" s="75"/>
      <c r="AK19" s="75"/>
      <c r="AL19" s="149"/>
      <c r="AM19" s="307"/>
      <c r="AN19" s="76"/>
      <c r="AO19" s="314" t="str">
        <f>IF(AND(申込書!$C$84&lt;&gt;"▼プルダウンより選択してください",申込書!$C$84&lt;&gt;"",申込書!$P$84&lt;&gt;"YYYY/MM/DD",$G19&lt;&gt;""),申込書!$P$84,"")</f>
        <v/>
      </c>
      <c r="AP19" s="75" t="str">
        <f>IF(AND(申込書!$C$84&lt;&gt;"▼プルダウンより選択してください",申込書!$C$84&lt;&gt;"",$G19&lt;&gt;""),申込書!$M$84,"")</f>
        <v/>
      </c>
      <c r="AQ19" s="75"/>
      <c r="AR19" s="75"/>
      <c r="AS19" s="149"/>
      <c r="AT19" s="307"/>
      <c r="AU19" s="76"/>
      <c r="AV19" s="314" t="str">
        <f>IF(AND(申込書!$C$85&lt;&gt;"▼プルダウンより選択してください",申込書!$C$85&lt;&gt;"",申込書!$P$85&lt;&gt;"YYYY/MM/DD",$G19&lt;&gt;""),申込書!$P$85,"")</f>
        <v/>
      </c>
      <c r="AW19" s="75" t="str">
        <f>IF(AND(申込書!$C$85&lt;&gt;"▼プルダウンより選択してください",申込書!$C$85&lt;&gt;"",申込書!$M$85&gt;=1,$G19&lt;&gt;""),申込書!$M$85,"")</f>
        <v/>
      </c>
      <c r="AX19" s="75"/>
      <c r="AY19" s="75"/>
      <c r="AZ19" s="149"/>
      <c r="BA19" s="307"/>
      <c r="BB19" s="76"/>
      <c r="BC19" s="314" t="str">
        <f>IF(AND(申込書!$C$86&lt;&gt;"▼プルダウンより選択してください",申込書!$C$86&lt;&gt;"",申込書!$P$86&lt;&gt;"YYYY/MM/DD",$G19&lt;&gt;""),申込書!$P$86,"")</f>
        <v/>
      </c>
      <c r="BD19" s="75" t="str">
        <f>IF(AND(申込書!$C$86&lt;&gt;"▼プルダウンより選択してください",申込書!$C$86&lt;&gt;"",$G19&lt;&gt;""),申込書!$M$86,"")</f>
        <v/>
      </c>
      <c r="BE19" s="75"/>
      <c r="BF19" s="75"/>
      <c r="BG19" s="149"/>
      <c r="BH19" s="307"/>
      <c r="BI19" s="76"/>
      <c r="BJ19" s="314" t="str">
        <f>IF(AND(申込書!$C$87&lt;&gt;"▼プルダウンより選択してください",申込書!$C$87&lt;&gt;"",申込書!$P$87&lt;&gt;"YYYY/MM/DD",$G19&lt;&gt;""),申込書!$P$87,"")</f>
        <v/>
      </c>
      <c r="BK19" s="75" t="str">
        <f>IF(AND(申込書!$C$87&lt;&gt;"▼プルダウンより選択してください",申込書!$C$87&lt;&gt;"",$G19&lt;&gt;""),申込書!$M$87,"")</f>
        <v/>
      </c>
      <c r="BL19" s="75"/>
      <c r="BM19" s="75"/>
      <c r="BN19" s="149"/>
      <c r="BO19" s="307"/>
      <c r="BP19" s="76"/>
      <c r="BQ19" s="314" t="str">
        <f>IF(AND(申込書!$C$88&lt;&gt;"▼プルダウンより選択してください",申込書!$C$88&lt;&gt;"",申込書!$P$88&lt;&gt;"YYYY/MM/DD",$G19&lt;&gt;""),申込書!$P$88,"")</f>
        <v/>
      </c>
      <c r="BR19" s="75" t="str">
        <f>IF(AND(申込書!$C$88&lt;&gt;"▼プルダウンより選択してください",申込書!$C$88&lt;&gt;"",$G19&lt;&gt;""),申込書!$M$88,"")</f>
        <v/>
      </c>
      <c r="BS19" s="75"/>
      <c r="BT19" s="75"/>
      <c r="BU19" s="149"/>
      <c r="BV19" s="307"/>
      <c r="BW19" s="76"/>
      <c r="BX19" s="314" t="str">
        <f>IF(AND(申込書!$C$89&lt;&gt;"▼プルダウンより選択してください",申込書!$C$89&lt;&gt;"",申込書!$P$89&lt;&gt;"YYYY/MM/DD",$G19&lt;&gt;""),申込書!$P$89,"")</f>
        <v/>
      </c>
      <c r="BY19" s="75" t="str">
        <f>IF(AND(申込書!$C$89&lt;&gt;"▼プルダウンより選択してください",申込書!$C$89&lt;&gt;"",$G19&lt;&gt;""),申込書!$M$89,"")</f>
        <v/>
      </c>
      <c r="BZ19" s="75"/>
      <c r="CA19" s="75"/>
      <c r="CB19" s="149"/>
      <c r="CC19" s="307"/>
      <c r="CD19" s="76"/>
      <c r="CE19" s="314" t="str">
        <f>IF(AND(申込書!$C$90&lt;&gt;"▼プルダウンより選択してください",申込書!$C$90&lt;&gt;"",申込書!$P$90&lt;&gt;"YYYY/MM/DD",$G19&lt;&gt;""),申込書!$P$90,"")</f>
        <v/>
      </c>
      <c r="CF19" s="75" t="str">
        <f>IF(AND(申込書!$C$90&lt;&gt;"▼プルダウンより選択してください",申込書!$C$90&lt;&gt;"",$G19&lt;&gt;""),申込書!$M$90,"")</f>
        <v/>
      </c>
      <c r="CG19" s="75"/>
      <c r="CH19" s="75"/>
      <c r="CI19" s="149"/>
      <c r="CJ19" s="307"/>
      <c r="CK19" s="76"/>
      <c r="CL19" s="314" t="str">
        <f>IF(AND(申込書!$C$91&lt;&gt;"▼プルダウンより選択してください",申込書!$C$91&lt;&gt;"",申込書!$P$91&lt;&gt;"YYYY/MM/DD",$G19&lt;&gt;""),申込書!$P$91,"")</f>
        <v/>
      </c>
      <c r="CM19" s="75" t="str">
        <f>IF(AND(申込書!$C$91&lt;&gt;"▼プルダウンより選択してください",申込書!$C$91&lt;&gt;"",$G19&lt;&gt;""),申込書!$M$91,"")</f>
        <v/>
      </c>
      <c r="CN19" s="75"/>
      <c r="CO19" s="75"/>
      <c r="CP19" s="149"/>
      <c r="CQ19" s="307"/>
      <c r="CR19" s="76"/>
      <c r="CS19" s="314" t="str">
        <f>IF(AND(申込書!$C$92&lt;&gt;"▼プルダウンより選択してください",申込書!$C$92&lt;&gt;"",申込書!$P$92&lt;&gt;"YYYY/MM/DD",$G19&lt;&gt;""),申込書!$P$92,"")</f>
        <v/>
      </c>
      <c r="CT19" s="75" t="str">
        <f>IF(AND(申込書!$C$92&lt;&gt;"▼プルダウンより選択してください",申込書!$C$92&lt;&gt;"",$G19&lt;&gt;""),申込書!$M$92,"")</f>
        <v/>
      </c>
      <c r="CU19" s="75"/>
      <c r="CV19" s="75"/>
      <c r="CW19" s="75"/>
      <c r="CX19" s="307"/>
      <c r="CY19" s="76"/>
      <c r="CZ19" s="314" t="str">
        <f>IF(AND(申込書!$C$93&lt;&gt;"▼プルダウンより選択してください",申込書!$C$93&lt;&gt;"",申込書!$P$93&lt;&gt;"YYYY/MM/DD",$G19&lt;&gt;""),申込書!$P$93,"")</f>
        <v/>
      </c>
      <c r="DA19" s="75" t="str">
        <f>IF(AND(申込書!$C$93&lt;&gt;"▼プルダウンより選択してください",申込書!$C$93&lt;&gt;"",$G19&lt;&gt;""),申込書!$M$93,"")</f>
        <v/>
      </c>
      <c r="DB19" s="75"/>
      <c r="DC19" s="75"/>
      <c r="DD19" s="75"/>
      <c r="DE19" s="307"/>
      <c r="DF19" s="76"/>
      <c r="DG19" s="314" t="str">
        <f>IF(AND(申込書!$C$94&lt;&gt;"▼プルダウンより選択してください",申込書!$C$94&lt;&gt;"",申込書!$P$94&lt;&gt;"YYYY/MM/DD",$G19&lt;&gt;""),申込書!$P$94,"")</f>
        <v/>
      </c>
      <c r="DH19" s="75" t="str">
        <f>IF(AND(申込書!$C$94&lt;&gt;"▼プルダウンより選択してください",申込書!$C$94&lt;&gt;"",$G19&lt;&gt;""),申込書!$M$94,"")</f>
        <v/>
      </c>
      <c r="DI19" s="75"/>
      <c r="DJ19" s="75"/>
      <c r="DK19" s="75"/>
      <c r="DL19" s="307"/>
      <c r="DM19" s="76"/>
      <c r="DN19" s="314" t="str">
        <f>IF(AND(申込書!$C$95&lt;&gt;"▼プルダウンより選択してください",申込書!$C$95&lt;&gt;"",申込書!$P$95&lt;&gt;"YYYY/MM/DD",$G19&lt;&gt;""),申込書!$P$95,"")</f>
        <v/>
      </c>
      <c r="DO19" s="75" t="str">
        <f>IF(AND(申込書!$C$95&lt;&gt;"▼プルダウンより選択してください",申込書!$C$95&lt;&gt;"",$G19&lt;&gt;""),申込書!$M$95,"")</f>
        <v/>
      </c>
      <c r="DP19" s="75"/>
      <c r="DQ19" s="75"/>
      <c r="DR19" s="75"/>
      <c r="DS19" s="307"/>
      <c r="DT19" s="76"/>
      <c r="DU19" s="314" t="str">
        <f>IF(AND(申込書!$C$96&lt;&gt;"▼プルダウンより選択してください",申込書!$C$96&lt;&gt;"",申込書!$P$96&lt;&gt;"YYYY/MM/DD",$G19&lt;&gt;""),申込書!$P$96,"")</f>
        <v/>
      </c>
      <c r="DV19" s="75" t="str">
        <f>IF(AND(申込書!$C$96&lt;&gt;"▼プルダウンより選択してください",申込書!$C$96&lt;&gt;"",$G19&lt;&gt;""),申込書!$M$96,"")</f>
        <v/>
      </c>
      <c r="DW19" s="75"/>
      <c r="DX19" s="75"/>
      <c r="DY19" s="75"/>
      <c r="DZ19" s="307"/>
      <c r="EA19" s="76"/>
      <c r="EB19" s="314" t="str">
        <f>IF(AND(申込書!$C$97&lt;&gt;"▼プルダウンより選択してください",申込書!$C$97&lt;&gt;"",申込書!$P$97&lt;&gt;"YYYY/MM/DD",$G19&lt;&gt;""),申込書!$P$97,"")</f>
        <v/>
      </c>
      <c r="EC19" s="75" t="str">
        <f>IF(AND(申込書!$C$97&lt;&gt;"▼プルダウンより選択してください",申込書!$C$97&lt;&gt;"",$G19&lt;&gt;""),申込書!$M$97,"")</f>
        <v/>
      </c>
      <c r="ED19" s="75"/>
      <c r="EE19" s="75"/>
      <c r="EF19" s="149"/>
      <c r="EG19" s="307"/>
      <c r="EH19" s="76"/>
      <c r="EI19" s="314" t="str">
        <f>IF(AND(申込書!$C$98&lt;&gt;"▼プルダウンより選択してください",申込書!$C$98&lt;&gt;"",申込書!$P$98&lt;&gt;"YYYY/MM/DD",$G19&lt;&gt;""),申込書!$P$98,"")</f>
        <v/>
      </c>
      <c r="EJ19" s="75" t="str">
        <f>IF(AND(申込書!$C$98&lt;&gt;"▼プルダウンより選択してください",申込書!$C$98&lt;&gt;"",$G19&lt;&gt;""),申込書!$M$98,"")</f>
        <v/>
      </c>
      <c r="EK19" s="75"/>
      <c r="EL19" s="75"/>
      <c r="EM19" s="149"/>
      <c r="EN19" s="307"/>
      <c r="EO19" s="76"/>
      <c r="EP19" s="314" t="str">
        <f>IF(AND(申込書!$C$99&lt;&gt;"▼プルダウンより選択してください",申込書!$C$99&lt;&gt;"",申込書!$P$99&lt;&gt;"YYYY/MM/DD",$G19&lt;&gt;""),申込書!$P$99,"")</f>
        <v/>
      </c>
      <c r="EQ19" s="75" t="str">
        <f>IF(AND(申込書!$C$99&lt;&gt;"▼プルダウンより選択してください",申込書!$C$99&lt;&gt;"",$G19&lt;&gt;""),申込書!$M$99,"")</f>
        <v/>
      </c>
      <c r="ER19" s="75"/>
      <c r="ES19" s="75"/>
      <c r="ET19" s="149"/>
      <c r="EU19" s="307"/>
      <c r="EV19" s="76"/>
      <c r="EW19" s="314" t="str">
        <f>IF(AND(申込書!$C$100&lt;&gt;"▼プルダウンより選択してください",申込書!$C$100&lt;&gt;"",申込書!$P$100&lt;&gt;"YYYY/MM/DD",$G19&lt;&gt;""),申込書!$P$100,"")</f>
        <v/>
      </c>
      <c r="EX19" s="75" t="str">
        <f>IF(AND(申込書!$C$100&lt;&gt;"▼プルダウンより選択してください",申込書!$C$100&lt;&gt;"",$G19&lt;&gt;""),申込書!$M$100,"")</f>
        <v/>
      </c>
      <c r="EY19" s="75"/>
      <c r="EZ19" s="75"/>
      <c r="FA19" s="149"/>
      <c r="FB19" s="307"/>
      <c r="FC19" s="76"/>
      <c r="FD19" s="314" t="str">
        <f>IF(AND(申込書!$C$101&lt;&gt;"▼プルダウンより選択してください",申込書!$C$101&lt;&gt;"",申込書!$P$101&lt;&gt;"YYYY/MM/DD",$G19&lt;&gt;""),申込書!$P$101,"")</f>
        <v/>
      </c>
      <c r="FE19" s="75" t="str">
        <f>IF(AND(申込書!$C$101&lt;&gt;"▼プルダウンより選択してください",申込書!$C$101&lt;&gt;"",$G19&lt;&gt;""),申込書!$M$101,"")</f>
        <v/>
      </c>
      <c r="FF19" s="75"/>
      <c r="FG19" s="75"/>
      <c r="FH19" s="149"/>
      <c r="FI19" s="307"/>
      <c r="FJ19" s="76"/>
      <c r="FK19" s="314" t="str">
        <f>IF(AND(申込書!$C$102&lt;&gt;"▼プルダウンより選択してください",申込書!$C$102&lt;&gt;"",申込書!$P$102&lt;&gt;"YYYY/MM/DD",$G19&lt;&gt;""),申込書!$P$102,"")</f>
        <v/>
      </c>
      <c r="FL19" s="75" t="str">
        <f>IF(AND(申込書!$C$102&lt;&gt;"▼プルダウンより選択してください",申込書!$C$102&lt;&gt;"",$G19&lt;&gt;""),申込書!$M$102,"")</f>
        <v/>
      </c>
      <c r="FM19" s="75"/>
      <c r="FN19" s="75"/>
      <c r="FO19" s="149"/>
      <c r="FP19" s="307"/>
      <c r="FQ19" s="76"/>
      <c r="FR19" s="314" t="str">
        <f>IF(AND(申込書!$C$103&lt;&gt;"▼プルダウンより選択してください",申込書!$C$103&lt;&gt;"",申込書!$P$103&lt;&gt;"YYYY/MM/DD",$G19&lt;&gt;""),申込書!$P$103,"")</f>
        <v/>
      </c>
      <c r="FS19" s="75" t="str">
        <f>IF(AND(申込書!$C$103&lt;&gt;"▼プルダウンより選択してください",申込書!$C$103&lt;&gt;"",$G19&lt;&gt;""),申込書!$M$103,"")</f>
        <v/>
      </c>
      <c r="FT19" s="75"/>
      <c r="FU19" s="75"/>
      <c r="FV19" s="149"/>
      <c r="FW19" s="307"/>
      <c r="FX19" s="76"/>
      <c r="FY19" s="314" t="str">
        <f>IF(AND(申込書!$C$104&lt;&gt;"▼プルダウンより選択してください",申込書!$C$104&lt;&gt;"",申込書!$P$104&lt;&gt;"YYYY/MM/DD",$G19&lt;&gt;""),申込書!$P$104,"")</f>
        <v/>
      </c>
      <c r="FZ19" s="75" t="str">
        <f>IF(AND(申込書!$C$104&lt;&gt;"▼プルダウンより選択してください",申込書!$C$104&lt;&gt;"",$G19&lt;&gt;""),申込書!$M$104,"")</f>
        <v/>
      </c>
      <c r="GA19" s="75"/>
      <c r="GB19" s="75"/>
      <c r="GC19" s="149"/>
      <c r="GD19" s="307"/>
      <c r="GE19" s="76"/>
      <c r="GF19" s="314" t="str">
        <f>IF(AND(申込書!$C$105&lt;&gt;"▼プルダウンより選択してください",申込書!$C$105&lt;&gt;"",申込書!$P$105&lt;&gt;"YYYY/MM/DD",$G19&lt;&gt;""),申込書!$P$105,"")</f>
        <v/>
      </c>
      <c r="GG19" s="75" t="str">
        <f>IF(AND(申込書!$C$105&lt;&gt;"▼プルダウンより選択してください",申込書!$C$105&lt;&gt;"",$G19&lt;&gt;""),申込書!$M$105,"")</f>
        <v/>
      </c>
      <c r="GH19" s="75"/>
      <c r="GI19" s="75"/>
      <c r="GJ19" s="149"/>
      <c r="GK19" s="307"/>
      <c r="GL19" s="76"/>
      <c r="GM19" s="314" t="str">
        <f>IF(AND(申込書!$C$106&lt;&gt;"▼プルダウンより選択してください",申込書!$C$106&lt;&gt;"",申込書!$P$106&lt;&gt;"YYYY/MM/DD",$G19&lt;&gt;""),申込書!$P$106,"")</f>
        <v/>
      </c>
      <c r="GN19" s="75" t="str">
        <f>IF(AND(申込書!$C$106&lt;&gt;"▼プルダウンより選択してください",申込書!$C$106&lt;&gt;"",$G19&lt;&gt;""),申込書!$M$106,"")</f>
        <v/>
      </c>
      <c r="GO19" s="75"/>
      <c r="GP19" s="75"/>
      <c r="GQ19" s="149"/>
      <c r="GR19" s="307"/>
      <c r="GS19" s="76"/>
      <c r="GT19" s="314" t="str">
        <f>IF(AND(申込書!$C$107&lt;&gt;"▼プルダウンより選択してください",申込書!$C$107&lt;&gt;"",申込書!$P$107&lt;&gt;"YYYY/MM/DD",$G19&lt;&gt;""),申込書!$P$107,"")</f>
        <v/>
      </c>
      <c r="GU19" s="75" t="str">
        <f>IF(AND(申込書!$C$107&lt;&gt;"▼プルダウンより選択してください",申込書!$C$107&lt;&gt;"",$G19&lt;&gt;""),申込書!$M$107,"")</f>
        <v/>
      </c>
      <c r="GV19" s="75"/>
      <c r="GW19" s="75"/>
      <c r="GX19" s="149"/>
      <c r="GY19" s="307"/>
      <c r="GZ19" s="76"/>
      <c r="HA19" s="314" t="str">
        <f>IF(AND(申込書!$C$108&lt;&gt;"▼プルダウンより選択してください",申込書!$C$108&lt;&gt;"",申込書!$P$108&lt;&gt;"YYYY/MM/DD",$G19&lt;&gt;""),申込書!$P$108,"")</f>
        <v/>
      </c>
      <c r="HB19" s="75" t="str">
        <f>IF(AND(申込書!$C$108&lt;&gt;"▼プルダウンより選択してください",申込書!$C$108&lt;&gt;"",$G19&lt;&gt;""),申込書!$M$108,"")</f>
        <v/>
      </c>
      <c r="HC19" s="75"/>
      <c r="HD19" s="75"/>
      <c r="HE19" s="149"/>
      <c r="HF19" s="307"/>
      <c r="HG19" s="76"/>
      <c r="HH19" s="314" t="str">
        <f>IF(AND(申込書!$C$109&lt;&gt;"▼プルダウンより選択してください",申込書!$C$109&lt;&gt;"",申込書!$P$109&lt;&gt;"YYYY/MM/DD",$G19&lt;&gt;""),申込書!$P$109,"")</f>
        <v/>
      </c>
      <c r="HI19" s="75" t="str">
        <f>IF(AND(申込書!$C$109&lt;&gt;"▼プルダウンより選択してください",申込書!$C$109&lt;&gt;"",$G19&lt;&gt;""),申込書!$M$109,"")</f>
        <v/>
      </c>
      <c r="HJ19" s="75"/>
      <c r="HK19" s="75"/>
      <c r="HL19" s="149"/>
      <c r="HM19" s="307"/>
      <c r="HN19" s="76"/>
      <c r="HO19" s="314" t="str">
        <f>IF(AND(申込書!$C$110&lt;&gt;"▼プルダウンより選択してください",申込書!$C$110&lt;&gt;"",申込書!$P$110&lt;&gt;"YYYY/MM/DD",$G19&lt;&gt;""),申込書!$P$110,"")</f>
        <v/>
      </c>
      <c r="HP19" s="75" t="str">
        <f>IF(AND(申込書!$C$110&lt;&gt;"▼プルダウンより選択してください",申込書!$C$110&lt;&gt;"",$G19&lt;&gt;""),申込書!$M$110,"")</f>
        <v/>
      </c>
      <c r="HQ19" s="75"/>
      <c r="HR19" s="75"/>
      <c r="HS19" s="149"/>
      <c r="HT19" s="307"/>
      <c r="HU19" s="307"/>
      <c r="HV19" s="311" t="str">
        <f>IF(AND(申込書!$C$111&lt;&gt;"▼プルダウンより選択してください",申込書!$C$111&lt;&gt;"",申込書!$P$111&lt;&gt;"YYYY/MM/DD",$G19&lt;&gt;""),申込書!$P$111,"")</f>
        <v/>
      </c>
      <c r="HW19" s="75" t="str">
        <f>IF(AND(申込書!$C$111&lt;&gt;"▼プルダウンより選択してください",申込書!$C$111&lt;&gt;"",$G19&lt;&gt;""),申込書!$M$111,"")</f>
        <v/>
      </c>
      <c r="HX19" s="75"/>
      <c r="HY19" s="75"/>
      <c r="HZ19" s="149"/>
      <c r="IA19" s="307"/>
      <c r="IB19" s="76"/>
      <c r="IC19" s="77"/>
    </row>
    <row r="20" spans="2:237" ht="26.85" customHeight="1">
      <c r="B20" s="56">
        <f t="shared" si="0"/>
        <v>15</v>
      </c>
      <c r="C20" s="57"/>
      <c r="D20" s="58"/>
      <c r="E20" s="170"/>
      <c r="F20" s="59"/>
      <c r="G20" s="60"/>
      <c r="H20" s="61"/>
      <c r="I20" s="62"/>
      <c r="J20" s="63"/>
      <c r="K20" s="64"/>
      <c r="L20" s="65"/>
      <c r="M20" s="66"/>
      <c r="N20" s="67"/>
      <c r="O20" s="68"/>
      <c r="P20" s="69"/>
      <c r="Q20" s="70"/>
      <c r="R20" s="71"/>
      <c r="S20" s="72"/>
      <c r="T20" s="73"/>
      <c r="U20" s="73"/>
      <c r="V20" s="73"/>
      <c r="W20" s="71"/>
      <c r="X20" s="133"/>
      <c r="Y20" s="133"/>
      <c r="Z20" s="133"/>
      <c r="AA20" s="74" t="str">
        <f>IF(AND(申込書!$C$82&lt;&gt;"▼プルダウンより選択してください",申込書!$C$82&lt;&gt;"",申込書!$P$82&lt;&gt;"YYYY/MM/DD",$G20&lt;&gt;""),申込書!$P$82,"")</f>
        <v/>
      </c>
      <c r="AB20" s="75" t="str">
        <f>IF(AND(申込書!$C$82&lt;&gt;"▼プルダウンより選択してください",申込書!$C$82&lt;&gt;"",$G20&lt;&gt;""),申込書!$M$82,"")</f>
        <v/>
      </c>
      <c r="AC20" s="75"/>
      <c r="AD20" s="75"/>
      <c r="AE20" s="149"/>
      <c r="AF20" s="307"/>
      <c r="AG20" s="76"/>
      <c r="AH20" s="314" t="str">
        <f>IF(AND(申込書!$C$83&lt;&gt;"▼プルダウンより選択してください",申込書!$C$83&lt;&gt;"",申込書!$P$83&lt;&gt;"YYYY/MM/DD",$G20&lt;&gt;""),申込書!$P$83,"")</f>
        <v/>
      </c>
      <c r="AI20" s="75" t="str">
        <f>IF(AND(申込書!$C$83&lt;&gt;"▼プルダウンより選択してください",申込書!$C$83&lt;&gt;"",$G20&lt;&gt;""),申込書!$M$83,"")</f>
        <v/>
      </c>
      <c r="AJ20" s="75"/>
      <c r="AK20" s="75"/>
      <c r="AL20" s="149"/>
      <c r="AM20" s="307"/>
      <c r="AN20" s="76"/>
      <c r="AO20" s="314" t="str">
        <f>IF(AND(申込書!$C$84&lt;&gt;"▼プルダウンより選択してください",申込書!$C$84&lt;&gt;"",申込書!$P$84&lt;&gt;"YYYY/MM/DD",$G20&lt;&gt;""),申込書!$P$84,"")</f>
        <v/>
      </c>
      <c r="AP20" s="75" t="str">
        <f>IF(AND(申込書!$C$84&lt;&gt;"▼プルダウンより選択してください",申込書!$C$84&lt;&gt;"",$G20&lt;&gt;""),申込書!$M$84,"")</f>
        <v/>
      </c>
      <c r="AQ20" s="75"/>
      <c r="AR20" s="75"/>
      <c r="AS20" s="149"/>
      <c r="AT20" s="307"/>
      <c r="AU20" s="76"/>
      <c r="AV20" s="314" t="str">
        <f>IF(AND(申込書!$C$85&lt;&gt;"▼プルダウンより選択してください",申込書!$C$85&lt;&gt;"",申込書!$P$85&lt;&gt;"YYYY/MM/DD",$G20&lt;&gt;""),申込書!$P$85,"")</f>
        <v/>
      </c>
      <c r="AW20" s="75" t="str">
        <f>IF(AND(申込書!$C$85&lt;&gt;"▼プルダウンより選択してください",申込書!$C$85&lt;&gt;"",申込書!$M$85&gt;=1,$G20&lt;&gt;""),申込書!$M$85,"")</f>
        <v/>
      </c>
      <c r="AX20" s="75"/>
      <c r="AY20" s="75"/>
      <c r="AZ20" s="149"/>
      <c r="BA20" s="307"/>
      <c r="BB20" s="76"/>
      <c r="BC20" s="314" t="str">
        <f>IF(AND(申込書!$C$86&lt;&gt;"▼プルダウンより選択してください",申込書!$C$86&lt;&gt;"",申込書!$P$86&lt;&gt;"YYYY/MM/DD",$G20&lt;&gt;""),申込書!$P$86,"")</f>
        <v/>
      </c>
      <c r="BD20" s="75" t="str">
        <f>IF(AND(申込書!$C$86&lt;&gt;"▼プルダウンより選択してください",申込書!$C$86&lt;&gt;"",$G20&lt;&gt;""),申込書!$M$86,"")</f>
        <v/>
      </c>
      <c r="BE20" s="75"/>
      <c r="BF20" s="75"/>
      <c r="BG20" s="149"/>
      <c r="BH20" s="307"/>
      <c r="BI20" s="76"/>
      <c r="BJ20" s="314" t="str">
        <f>IF(AND(申込書!$C$87&lt;&gt;"▼プルダウンより選択してください",申込書!$C$87&lt;&gt;"",申込書!$P$87&lt;&gt;"YYYY/MM/DD",$G20&lt;&gt;""),申込書!$P$87,"")</f>
        <v/>
      </c>
      <c r="BK20" s="75" t="str">
        <f>IF(AND(申込書!$C$87&lt;&gt;"▼プルダウンより選択してください",申込書!$C$87&lt;&gt;"",$G20&lt;&gt;""),申込書!$M$87,"")</f>
        <v/>
      </c>
      <c r="BL20" s="75"/>
      <c r="BM20" s="75"/>
      <c r="BN20" s="149"/>
      <c r="BO20" s="307"/>
      <c r="BP20" s="76"/>
      <c r="BQ20" s="314" t="str">
        <f>IF(AND(申込書!$C$88&lt;&gt;"▼プルダウンより選択してください",申込書!$C$88&lt;&gt;"",申込書!$P$88&lt;&gt;"YYYY/MM/DD",$G20&lt;&gt;""),申込書!$P$88,"")</f>
        <v/>
      </c>
      <c r="BR20" s="75" t="str">
        <f>IF(AND(申込書!$C$88&lt;&gt;"▼プルダウンより選択してください",申込書!$C$88&lt;&gt;"",$G20&lt;&gt;""),申込書!$M$88,"")</f>
        <v/>
      </c>
      <c r="BS20" s="75"/>
      <c r="BT20" s="75"/>
      <c r="BU20" s="149"/>
      <c r="BV20" s="307"/>
      <c r="BW20" s="76"/>
      <c r="BX20" s="314" t="str">
        <f>IF(AND(申込書!$C$89&lt;&gt;"▼プルダウンより選択してください",申込書!$C$89&lt;&gt;"",申込書!$P$89&lt;&gt;"YYYY/MM/DD",$G20&lt;&gt;""),申込書!$P$89,"")</f>
        <v/>
      </c>
      <c r="BY20" s="75" t="str">
        <f>IF(AND(申込書!$C$89&lt;&gt;"▼プルダウンより選択してください",申込書!$C$89&lt;&gt;"",$G20&lt;&gt;""),申込書!$M$89,"")</f>
        <v/>
      </c>
      <c r="BZ20" s="75"/>
      <c r="CA20" s="75"/>
      <c r="CB20" s="149"/>
      <c r="CC20" s="307"/>
      <c r="CD20" s="76"/>
      <c r="CE20" s="314" t="str">
        <f>IF(AND(申込書!$C$90&lt;&gt;"▼プルダウンより選択してください",申込書!$C$90&lt;&gt;"",申込書!$P$90&lt;&gt;"YYYY/MM/DD",$G20&lt;&gt;""),申込書!$P$90,"")</f>
        <v/>
      </c>
      <c r="CF20" s="75" t="str">
        <f>IF(AND(申込書!$C$90&lt;&gt;"▼プルダウンより選択してください",申込書!$C$90&lt;&gt;"",$G20&lt;&gt;""),申込書!$M$90,"")</f>
        <v/>
      </c>
      <c r="CG20" s="75"/>
      <c r="CH20" s="75"/>
      <c r="CI20" s="149"/>
      <c r="CJ20" s="307"/>
      <c r="CK20" s="76"/>
      <c r="CL20" s="314" t="str">
        <f>IF(AND(申込書!$C$91&lt;&gt;"▼プルダウンより選択してください",申込書!$C$91&lt;&gt;"",申込書!$P$91&lt;&gt;"YYYY/MM/DD",$G20&lt;&gt;""),申込書!$P$91,"")</f>
        <v/>
      </c>
      <c r="CM20" s="75" t="str">
        <f>IF(AND(申込書!$C$91&lt;&gt;"▼プルダウンより選択してください",申込書!$C$91&lt;&gt;"",$G20&lt;&gt;""),申込書!$M$91,"")</f>
        <v/>
      </c>
      <c r="CN20" s="75"/>
      <c r="CO20" s="75"/>
      <c r="CP20" s="149"/>
      <c r="CQ20" s="307"/>
      <c r="CR20" s="76"/>
      <c r="CS20" s="314" t="str">
        <f>IF(AND(申込書!$C$92&lt;&gt;"▼プルダウンより選択してください",申込書!$C$92&lt;&gt;"",申込書!$P$92&lt;&gt;"YYYY/MM/DD",$G20&lt;&gt;""),申込書!$P$92,"")</f>
        <v/>
      </c>
      <c r="CT20" s="75" t="str">
        <f>IF(AND(申込書!$C$92&lt;&gt;"▼プルダウンより選択してください",申込書!$C$92&lt;&gt;"",$G20&lt;&gt;""),申込書!$M$92,"")</f>
        <v/>
      </c>
      <c r="CU20" s="75"/>
      <c r="CV20" s="75"/>
      <c r="CW20" s="75"/>
      <c r="CX20" s="307"/>
      <c r="CY20" s="76"/>
      <c r="CZ20" s="314" t="str">
        <f>IF(AND(申込書!$C$93&lt;&gt;"▼プルダウンより選択してください",申込書!$C$93&lt;&gt;"",申込書!$P$93&lt;&gt;"YYYY/MM/DD",$G20&lt;&gt;""),申込書!$P$93,"")</f>
        <v/>
      </c>
      <c r="DA20" s="75" t="str">
        <f>IF(AND(申込書!$C$93&lt;&gt;"▼プルダウンより選択してください",申込書!$C$93&lt;&gt;"",$G20&lt;&gt;""),申込書!$M$93,"")</f>
        <v/>
      </c>
      <c r="DB20" s="75"/>
      <c r="DC20" s="75"/>
      <c r="DD20" s="75"/>
      <c r="DE20" s="307"/>
      <c r="DF20" s="76"/>
      <c r="DG20" s="314" t="str">
        <f>IF(AND(申込書!$C$94&lt;&gt;"▼プルダウンより選択してください",申込書!$C$94&lt;&gt;"",申込書!$P$94&lt;&gt;"YYYY/MM/DD",$G20&lt;&gt;""),申込書!$P$94,"")</f>
        <v/>
      </c>
      <c r="DH20" s="75" t="str">
        <f>IF(AND(申込書!$C$94&lt;&gt;"▼プルダウンより選択してください",申込書!$C$94&lt;&gt;"",$G20&lt;&gt;""),申込書!$M$94,"")</f>
        <v/>
      </c>
      <c r="DI20" s="75"/>
      <c r="DJ20" s="75"/>
      <c r="DK20" s="75"/>
      <c r="DL20" s="307"/>
      <c r="DM20" s="76"/>
      <c r="DN20" s="314" t="str">
        <f>IF(AND(申込書!$C$95&lt;&gt;"▼プルダウンより選択してください",申込書!$C$95&lt;&gt;"",申込書!$P$95&lt;&gt;"YYYY/MM/DD",$G20&lt;&gt;""),申込書!$P$95,"")</f>
        <v/>
      </c>
      <c r="DO20" s="75" t="str">
        <f>IF(AND(申込書!$C$95&lt;&gt;"▼プルダウンより選択してください",申込書!$C$95&lt;&gt;"",$G20&lt;&gt;""),申込書!$M$95,"")</f>
        <v/>
      </c>
      <c r="DP20" s="75"/>
      <c r="DQ20" s="75"/>
      <c r="DR20" s="75"/>
      <c r="DS20" s="307"/>
      <c r="DT20" s="76"/>
      <c r="DU20" s="314" t="str">
        <f>IF(AND(申込書!$C$96&lt;&gt;"▼プルダウンより選択してください",申込書!$C$96&lt;&gt;"",申込書!$P$96&lt;&gt;"YYYY/MM/DD",$G20&lt;&gt;""),申込書!$P$96,"")</f>
        <v/>
      </c>
      <c r="DV20" s="75" t="str">
        <f>IF(AND(申込書!$C$96&lt;&gt;"▼プルダウンより選択してください",申込書!$C$96&lt;&gt;"",$G20&lt;&gt;""),申込書!$M$96,"")</f>
        <v/>
      </c>
      <c r="DW20" s="75"/>
      <c r="DX20" s="75"/>
      <c r="DY20" s="75"/>
      <c r="DZ20" s="307"/>
      <c r="EA20" s="76"/>
      <c r="EB20" s="314" t="str">
        <f>IF(AND(申込書!$C$97&lt;&gt;"▼プルダウンより選択してください",申込書!$C$97&lt;&gt;"",申込書!$P$97&lt;&gt;"YYYY/MM/DD",$G20&lt;&gt;""),申込書!$P$97,"")</f>
        <v/>
      </c>
      <c r="EC20" s="75" t="str">
        <f>IF(AND(申込書!$C$97&lt;&gt;"▼プルダウンより選択してください",申込書!$C$97&lt;&gt;"",$G20&lt;&gt;""),申込書!$M$97,"")</f>
        <v/>
      </c>
      <c r="ED20" s="75"/>
      <c r="EE20" s="75"/>
      <c r="EF20" s="149"/>
      <c r="EG20" s="307"/>
      <c r="EH20" s="76"/>
      <c r="EI20" s="314" t="str">
        <f>IF(AND(申込書!$C$98&lt;&gt;"▼プルダウンより選択してください",申込書!$C$98&lt;&gt;"",申込書!$P$98&lt;&gt;"YYYY/MM/DD",$G20&lt;&gt;""),申込書!$P$98,"")</f>
        <v/>
      </c>
      <c r="EJ20" s="75" t="str">
        <f>IF(AND(申込書!$C$98&lt;&gt;"▼プルダウンより選択してください",申込書!$C$98&lt;&gt;"",$G20&lt;&gt;""),申込書!$M$98,"")</f>
        <v/>
      </c>
      <c r="EK20" s="75"/>
      <c r="EL20" s="75"/>
      <c r="EM20" s="149"/>
      <c r="EN20" s="307"/>
      <c r="EO20" s="76"/>
      <c r="EP20" s="314" t="str">
        <f>IF(AND(申込書!$C$99&lt;&gt;"▼プルダウンより選択してください",申込書!$C$99&lt;&gt;"",申込書!$P$99&lt;&gt;"YYYY/MM/DD",$G20&lt;&gt;""),申込書!$P$99,"")</f>
        <v/>
      </c>
      <c r="EQ20" s="75" t="str">
        <f>IF(AND(申込書!$C$99&lt;&gt;"▼プルダウンより選択してください",申込書!$C$99&lt;&gt;"",$G20&lt;&gt;""),申込書!$M$99,"")</f>
        <v/>
      </c>
      <c r="ER20" s="75"/>
      <c r="ES20" s="75"/>
      <c r="ET20" s="149"/>
      <c r="EU20" s="307"/>
      <c r="EV20" s="76"/>
      <c r="EW20" s="314" t="str">
        <f>IF(AND(申込書!$C$100&lt;&gt;"▼プルダウンより選択してください",申込書!$C$100&lt;&gt;"",申込書!$P$100&lt;&gt;"YYYY/MM/DD",$G20&lt;&gt;""),申込書!$P$100,"")</f>
        <v/>
      </c>
      <c r="EX20" s="75" t="str">
        <f>IF(AND(申込書!$C$100&lt;&gt;"▼プルダウンより選択してください",申込書!$C$100&lt;&gt;"",$G20&lt;&gt;""),申込書!$M$100,"")</f>
        <v/>
      </c>
      <c r="EY20" s="75"/>
      <c r="EZ20" s="75"/>
      <c r="FA20" s="149"/>
      <c r="FB20" s="307"/>
      <c r="FC20" s="76"/>
      <c r="FD20" s="314" t="str">
        <f>IF(AND(申込書!$C$101&lt;&gt;"▼プルダウンより選択してください",申込書!$C$101&lt;&gt;"",申込書!$P$101&lt;&gt;"YYYY/MM/DD",$G20&lt;&gt;""),申込書!$P$101,"")</f>
        <v/>
      </c>
      <c r="FE20" s="75" t="str">
        <f>IF(AND(申込書!$C$101&lt;&gt;"▼プルダウンより選択してください",申込書!$C$101&lt;&gt;"",$G20&lt;&gt;""),申込書!$M$101,"")</f>
        <v/>
      </c>
      <c r="FF20" s="75"/>
      <c r="FG20" s="75"/>
      <c r="FH20" s="149"/>
      <c r="FI20" s="307"/>
      <c r="FJ20" s="76"/>
      <c r="FK20" s="314" t="str">
        <f>IF(AND(申込書!$C$102&lt;&gt;"▼プルダウンより選択してください",申込書!$C$102&lt;&gt;"",申込書!$P$102&lt;&gt;"YYYY/MM/DD",$G20&lt;&gt;""),申込書!$P$102,"")</f>
        <v/>
      </c>
      <c r="FL20" s="75" t="str">
        <f>IF(AND(申込書!$C$102&lt;&gt;"▼プルダウンより選択してください",申込書!$C$102&lt;&gt;"",$G20&lt;&gt;""),申込書!$M$102,"")</f>
        <v/>
      </c>
      <c r="FM20" s="75"/>
      <c r="FN20" s="75"/>
      <c r="FO20" s="149"/>
      <c r="FP20" s="307"/>
      <c r="FQ20" s="76"/>
      <c r="FR20" s="314" t="str">
        <f>IF(AND(申込書!$C$103&lt;&gt;"▼プルダウンより選択してください",申込書!$C$103&lt;&gt;"",申込書!$P$103&lt;&gt;"YYYY/MM/DD",$G20&lt;&gt;""),申込書!$P$103,"")</f>
        <v/>
      </c>
      <c r="FS20" s="75" t="str">
        <f>IF(AND(申込書!$C$103&lt;&gt;"▼プルダウンより選択してください",申込書!$C$103&lt;&gt;"",$G20&lt;&gt;""),申込書!$M$103,"")</f>
        <v/>
      </c>
      <c r="FT20" s="75"/>
      <c r="FU20" s="75"/>
      <c r="FV20" s="149"/>
      <c r="FW20" s="307"/>
      <c r="FX20" s="76"/>
      <c r="FY20" s="314" t="str">
        <f>IF(AND(申込書!$C$104&lt;&gt;"▼プルダウンより選択してください",申込書!$C$104&lt;&gt;"",申込書!$P$104&lt;&gt;"YYYY/MM/DD",$G20&lt;&gt;""),申込書!$P$104,"")</f>
        <v/>
      </c>
      <c r="FZ20" s="75" t="str">
        <f>IF(AND(申込書!$C$104&lt;&gt;"▼プルダウンより選択してください",申込書!$C$104&lt;&gt;"",$G20&lt;&gt;""),申込書!$M$104,"")</f>
        <v/>
      </c>
      <c r="GA20" s="75"/>
      <c r="GB20" s="75"/>
      <c r="GC20" s="149"/>
      <c r="GD20" s="307"/>
      <c r="GE20" s="76"/>
      <c r="GF20" s="314" t="str">
        <f>IF(AND(申込書!$C$105&lt;&gt;"▼プルダウンより選択してください",申込書!$C$105&lt;&gt;"",申込書!$P$105&lt;&gt;"YYYY/MM/DD",$G20&lt;&gt;""),申込書!$P$105,"")</f>
        <v/>
      </c>
      <c r="GG20" s="75" t="str">
        <f>IF(AND(申込書!$C$105&lt;&gt;"▼プルダウンより選択してください",申込書!$C$105&lt;&gt;"",$G20&lt;&gt;""),申込書!$M$105,"")</f>
        <v/>
      </c>
      <c r="GH20" s="75"/>
      <c r="GI20" s="75"/>
      <c r="GJ20" s="149"/>
      <c r="GK20" s="307"/>
      <c r="GL20" s="76"/>
      <c r="GM20" s="314" t="str">
        <f>IF(AND(申込書!$C$106&lt;&gt;"▼プルダウンより選択してください",申込書!$C$106&lt;&gt;"",申込書!$P$106&lt;&gt;"YYYY/MM/DD",$G20&lt;&gt;""),申込書!$P$106,"")</f>
        <v/>
      </c>
      <c r="GN20" s="75" t="str">
        <f>IF(AND(申込書!$C$106&lt;&gt;"▼プルダウンより選択してください",申込書!$C$106&lt;&gt;"",$G20&lt;&gt;""),申込書!$M$106,"")</f>
        <v/>
      </c>
      <c r="GO20" s="75"/>
      <c r="GP20" s="75"/>
      <c r="GQ20" s="149"/>
      <c r="GR20" s="307"/>
      <c r="GS20" s="76"/>
      <c r="GT20" s="314" t="str">
        <f>IF(AND(申込書!$C$107&lt;&gt;"▼プルダウンより選択してください",申込書!$C$107&lt;&gt;"",申込書!$P$107&lt;&gt;"YYYY/MM/DD",$G20&lt;&gt;""),申込書!$P$107,"")</f>
        <v/>
      </c>
      <c r="GU20" s="75" t="str">
        <f>IF(AND(申込書!$C$107&lt;&gt;"▼プルダウンより選択してください",申込書!$C$107&lt;&gt;"",$G20&lt;&gt;""),申込書!$M$107,"")</f>
        <v/>
      </c>
      <c r="GV20" s="75"/>
      <c r="GW20" s="75"/>
      <c r="GX20" s="149"/>
      <c r="GY20" s="307"/>
      <c r="GZ20" s="76"/>
      <c r="HA20" s="314" t="str">
        <f>IF(AND(申込書!$C$108&lt;&gt;"▼プルダウンより選択してください",申込書!$C$108&lt;&gt;"",申込書!$P$108&lt;&gt;"YYYY/MM/DD",$G20&lt;&gt;""),申込書!$P$108,"")</f>
        <v/>
      </c>
      <c r="HB20" s="75" t="str">
        <f>IF(AND(申込書!$C$108&lt;&gt;"▼プルダウンより選択してください",申込書!$C$108&lt;&gt;"",$G20&lt;&gt;""),申込書!$M$108,"")</f>
        <v/>
      </c>
      <c r="HC20" s="75"/>
      <c r="HD20" s="75"/>
      <c r="HE20" s="149"/>
      <c r="HF20" s="307"/>
      <c r="HG20" s="76"/>
      <c r="HH20" s="314" t="str">
        <f>IF(AND(申込書!$C$109&lt;&gt;"▼プルダウンより選択してください",申込書!$C$109&lt;&gt;"",申込書!$P$109&lt;&gt;"YYYY/MM/DD",$G20&lt;&gt;""),申込書!$P$109,"")</f>
        <v/>
      </c>
      <c r="HI20" s="75" t="str">
        <f>IF(AND(申込書!$C$109&lt;&gt;"▼プルダウンより選択してください",申込書!$C$109&lt;&gt;"",$G20&lt;&gt;""),申込書!$M$109,"")</f>
        <v/>
      </c>
      <c r="HJ20" s="75"/>
      <c r="HK20" s="75"/>
      <c r="HL20" s="149"/>
      <c r="HM20" s="307"/>
      <c r="HN20" s="76"/>
      <c r="HO20" s="314" t="str">
        <f>IF(AND(申込書!$C$110&lt;&gt;"▼プルダウンより選択してください",申込書!$C$110&lt;&gt;"",申込書!$P$110&lt;&gt;"YYYY/MM/DD",$G20&lt;&gt;""),申込書!$P$110,"")</f>
        <v/>
      </c>
      <c r="HP20" s="75" t="str">
        <f>IF(AND(申込書!$C$110&lt;&gt;"▼プルダウンより選択してください",申込書!$C$110&lt;&gt;"",$G20&lt;&gt;""),申込書!$M$110,"")</f>
        <v/>
      </c>
      <c r="HQ20" s="75"/>
      <c r="HR20" s="75"/>
      <c r="HS20" s="149"/>
      <c r="HT20" s="307"/>
      <c r="HU20" s="307"/>
      <c r="HV20" s="311" t="str">
        <f>IF(AND(申込書!$C$111&lt;&gt;"▼プルダウンより選択してください",申込書!$C$111&lt;&gt;"",申込書!$P$111&lt;&gt;"YYYY/MM/DD",$G20&lt;&gt;""),申込書!$P$111,"")</f>
        <v/>
      </c>
      <c r="HW20" s="75" t="str">
        <f>IF(AND(申込書!$C$111&lt;&gt;"▼プルダウンより選択してください",申込書!$C$111&lt;&gt;"",$G20&lt;&gt;""),申込書!$M$111,"")</f>
        <v/>
      </c>
      <c r="HX20" s="75"/>
      <c r="HY20" s="75"/>
      <c r="HZ20" s="149"/>
      <c r="IA20" s="307"/>
      <c r="IB20" s="76"/>
      <c r="IC20" s="77"/>
    </row>
    <row r="21" spans="2:237" ht="26.85" customHeight="1">
      <c r="B21" s="56">
        <f t="shared" si="0"/>
        <v>16</v>
      </c>
      <c r="C21" s="57"/>
      <c r="D21" s="58"/>
      <c r="E21" s="170"/>
      <c r="F21" s="59"/>
      <c r="G21" s="60"/>
      <c r="H21" s="61"/>
      <c r="I21" s="62"/>
      <c r="J21" s="63"/>
      <c r="K21" s="64"/>
      <c r="L21" s="65"/>
      <c r="M21" s="66"/>
      <c r="N21" s="67"/>
      <c r="O21" s="68"/>
      <c r="P21" s="69"/>
      <c r="Q21" s="70"/>
      <c r="R21" s="71"/>
      <c r="S21" s="72"/>
      <c r="T21" s="73"/>
      <c r="U21" s="73"/>
      <c r="V21" s="73"/>
      <c r="W21" s="71"/>
      <c r="X21" s="133"/>
      <c r="Y21" s="133"/>
      <c r="Z21" s="133"/>
      <c r="AA21" s="74" t="str">
        <f>IF(AND(申込書!$C$82&lt;&gt;"▼プルダウンより選択してください",申込書!$C$82&lt;&gt;"",申込書!$P$82&lt;&gt;"YYYY/MM/DD",$G21&lt;&gt;""),申込書!$P$82,"")</f>
        <v/>
      </c>
      <c r="AB21" s="75" t="str">
        <f>IF(AND(申込書!$C$82&lt;&gt;"▼プルダウンより選択してください",申込書!$C$82&lt;&gt;"",$G21&lt;&gt;""),申込書!$M$82,"")</f>
        <v/>
      </c>
      <c r="AC21" s="75"/>
      <c r="AD21" s="75"/>
      <c r="AE21" s="149"/>
      <c r="AF21" s="307"/>
      <c r="AG21" s="76"/>
      <c r="AH21" s="314" t="str">
        <f>IF(AND(申込書!$C$83&lt;&gt;"▼プルダウンより選択してください",申込書!$C$83&lt;&gt;"",申込書!$P$83&lt;&gt;"YYYY/MM/DD",$G21&lt;&gt;""),申込書!$P$83,"")</f>
        <v/>
      </c>
      <c r="AI21" s="75" t="str">
        <f>IF(AND(申込書!$C$83&lt;&gt;"▼プルダウンより選択してください",申込書!$C$83&lt;&gt;"",$G21&lt;&gt;""),申込書!$M$83,"")</f>
        <v/>
      </c>
      <c r="AJ21" s="75"/>
      <c r="AK21" s="75"/>
      <c r="AL21" s="149"/>
      <c r="AM21" s="307"/>
      <c r="AN21" s="76"/>
      <c r="AO21" s="314" t="str">
        <f>IF(AND(申込書!$C$84&lt;&gt;"▼プルダウンより選択してください",申込書!$C$84&lt;&gt;"",申込書!$P$84&lt;&gt;"YYYY/MM/DD",$G21&lt;&gt;""),申込書!$P$84,"")</f>
        <v/>
      </c>
      <c r="AP21" s="75" t="str">
        <f>IF(AND(申込書!$C$84&lt;&gt;"▼プルダウンより選択してください",申込書!$C$84&lt;&gt;"",$G21&lt;&gt;""),申込書!$M$84,"")</f>
        <v/>
      </c>
      <c r="AQ21" s="75"/>
      <c r="AR21" s="75"/>
      <c r="AS21" s="149"/>
      <c r="AT21" s="307"/>
      <c r="AU21" s="76"/>
      <c r="AV21" s="314" t="str">
        <f>IF(AND(申込書!$C$85&lt;&gt;"▼プルダウンより選択してください",申込書!$C$85&lt;&gt;"",申込書!$P$85&lt;&gt;"YYYY/MM/DD",$G21&lt;&gt;""),申込書!$P$85,"")</f>
        <v/>
      </c>
      <c r="AW21" s="75" t="str">
        <f>IF(AND(申込書!$C$85&lt;&gt;"▼プルダウンより選択してください",申込書!$C$85&lt;&gt;"",申込書!$M$85&gt;=1,$G21&lt;&gt;""),申込書!$M$85,"")</f>
        <v/>
      </c>
      <c r="AX21" s="75"/>
      <c r="AY21" s="75"/>
      <c r="AZ21" s="149"/>
      <c r="BA21" s="307"/>
      <c r="BB21" s="76"/>
      <c r="BC21" s="314" t="str">
        <f>IF(AND(申込書!$C$86&lt;&gt;"▼プルダウンより選択してください",申込書!$C$86&lt;&gt;"",申込書!$P$86&lt;&gt;"YYYY/MM/DD",$G21&lt;&gt;""),申込書!$P$86,"")</f>
        <v/>
      </c>
      <c r="BD21" s="75" t="str">
        <f>IF(AND(申込書!$C$86&lt;&gt;"▼プルダウンより選択してください",申込書!$C$86&lt;&gt;"",$G21&lt;&gt;""),申込書!$M$86,"")</f>
        <v/>
      </c>
      <c r="BE21" s="75"/>
      <c r="BF21" s="75"/>
      <c r="BG21" s="149"/>
      <c r="BH21" s="307"/>
      <c r="BI21" s="76"/>
      <c r="BJ21" s="314" t="str">
        <f>IF(AND(申込書!$C$87&lt;&gt;"▼プルダウンより選択してください",申込書!$C$87&lt;&gt;"",申込書!$P$87&lt;&gt;"YYYY/MM/DD",$G21&lt;&gt;""),申込書!$P$87,"")</f>
        <v/>
      </c>
      <c r="BK21" s="75" t="str">
        <f>IF(AND(申込書!$C$87&lt;&gt;"▼プルダウンより選択してください",申込書!$C$87&lt;&gt;"",$G21&lt;&gt;""),申込書!$M$87,"")</f>
        <v/>
      </c>
      <c r="BL21" s="75"/>
      <c r="BM21" s="75"/>
      <c r="BN21" s="149"/>
      <c r="BO21" s="307"/>
      <c r="BP21" s="76"/>
      <c r="BQ21" s="314" t="str">
        <f>IF(AND(申込書!$C$88&lt;&gt;"▼プルダウンより選択してください",申込書!$C$88&lt;&gt;"",申込書!$P$88&lt;&gt;"YYYY/MM/DD",$G21&lt;&gt;""),申込書!$P$88,"")</f>
        <v/>
      </c>
      <c r="BR21" s="75" t="str">
        <f>IF(AND(申込書!$C$88&lt;&gt;"▼プルダウンより選択してください",申込書!$C$88&lt;&gt;"",$G21&lt;&gt;""),申込書!$M$88,"")</f>
        <v/>
      </c>
      <c r="BS21" s="75"/>
      <c r="BT21" s="75"/>
      <c r="BU21" s="149"/>
      <c r="BV21" s="307"/>
      <c r="BW21" s="76"/>
      <c r="BX21" s="314" t="str">
        <f>IF(AND(申込書!$C$89&lt;&gt;"▼プルダウンより選択してください",申込書!$C$89&lt;&gt;"",申込書!$P$89&lt;&gt;"YYYY/MM/DD",$G21&lt;&gt;""),申込書!$P$89,"")</f>
        <v/>
      </c>
      <c r="BY21" s="75" t="str">
        <f>IF(AND(申込書!$C$89&lt;&gt;"▼プルダウンより選択してください",申込書!$C$89&lt;&gt;"",$G21&lt;&gt;""),申込書!$M$89,"")</f>
        <v/>
      </c>
      <c r="BZ21" s="75"/>
      <c r="CA21" s="75"/>
      <c r="CB21" s="149"/>
      <c r="CC21" s="307"/>
      <c r="CD21" s="76"/>
      <c r="CE21" s="314" t="str">
        <f>IF(AND(申込書!$C$90&lt;&gt;"▼プルダウンより選択してください",申込書!$C$90&lt;&gt;"",申込書!$P$90&lt;&gt;"YYYY/MM/DD",$G21&lt;&gt;""),申込書!$P$90,"")</f>
        <v/>
      </c>
      <c r="CF21" s="75" t="str">
        <f>IF(AND(申込書!$C$90&lt;&gt;"▼プルダウンより選択してください",申込書!$C$90&lt;&gt;"",$G21&lt;&gt;""),申込書!$M$90,"")</f>
        <v/>
      </c>
      <c r="CG21" s="75"/>
      <c r="CH21" s="75"/>
      <c r="CI21" s="149"/>
      <c r="CJ21" s="307"/>
      <c r="CK21" s="76"/>
      <c r="CL21" s="314" t="str">
        <f>IF(AND(申込書!$C$91&lt;&gt;"▼プルダウンより選択してください",申込書!$C$91&lt;&gt;"",申込書!$P$91&lt;&gt;"YYYY/MM/DD",$G21&lt;&gt;""),申込書!$P$91,"")</f>
        <v/>
      </c>
      <c r="CM21" s="75" t="str">
        <f>IF(AND(申込書!$C$91&lt;&gt;"▼プルダウンより選択してください",申込書!$C$91&lt;&gt;"",$G21&lt;&gt;""),申込書!$M$91,"")</f>
        <v/>
      </c>
      <c r="CN21" s="75"/>
      <c r="CO21" s="75"/>
      <c r="CP21" s="149"/>
      <c r="CQ21" s="307"/>
      <c r="CR21" s="76"/>
      <c r="CS21" s="314" t="str">
        <f>IF(AND(申込書!$C$92&lt;&gt;"▼プルダウンより選択してください",申込書!$C$92&lt;&gt;"",申込書!$P$92&lt;&gt;"YYYY/MM/DD",$G21&lt;&gt;""),申込書!$P$92,"")</f>
        <v/>
      </c>
      <c r="CT21" s="75" t="str">
        <f>IF(AND(申込書!$C$92&lt;&gt;"▼プルダウンより選択してください",申込書!$C$92&lt;&gt;"",$G21&lt;&gt;""),申込書!$M$92,"")</f>
        <v/>
      </c>
      <c r="CU21" s="75"/>
      <c r="CV21" s="75"/>
      <c r="CW21" s="75"/>
      <c r="CX21" s="307"/>
      <c r="CY21" s="76"/>
      <c r="CZ21" s="314" t="str">
        <f>IF(AND(申込書!$C$93&lt;&gt;"▼プルダウンより選択してください",申込書!$C$93&lt;&gt;"",申込書!$P$93&lt;&gt;"YYYY/MM/DD",$G21&lt;&gt;""),申込書!$P$93,"")</f>
        <v/>
      </c>
      <c r="DA21" s="75" t="str">
        <f>IF(AND(申込書!$C$93&lt;&gt;"▼プルダウンより選択してください",申込書!$C$93&lt;&gt;"",$G21&lt;&gt;""),申込書!$M$93,"")</f>
        <v/>
      </c>
      <c r="DB21" s="75"/>
      <c r="DC21" s="75"/>
      <c r="DD21" s="75"/>
      <c r="DE21" s="307"/>
      <c r="DF21" s="76"/>
      <c r="DG21" s="314" t="str">
        <f>IF(AND(申込書!$C$94&lt;&gt;"▼プルダウンより選択してください",申込書!$C$94&lt;&gt;"",申込書!$P$94&lt;&gt;"YYYY/MM/DD",$G21&lt;&gt;""),申込書!$P$94,"")</f>
        <v/>
      </c>
      <c r="DH21" s="75" t="str">
        <f>IF(AND(申込書!$C$94&lt;&gt;"▼プルダウンより選択してください",申込書!$C$94&lt;&gt;"",$G21&lt;&gt;""),申込書!$M$94,"")</f>
        <v/>
      </c>
      <c r="DI21" s="75"/>
      <c r="DJ21" s="75"/>
      <c r="DK21" s="75"/>
      <c r="DL21" s="307"/>
      <c r="DM21" s="76"/>
      <c r="DN21" s="314" t="str">
        <f>IF(AND(申込書!$C$95&lt;&gt;"▼プルダウンより選択してください",申込書!$C$95&lt;&gt;"",申込書!$P$95&lt;&gt;"YYYY/MM/DD",$G21&lt;&gt;""),申込書!$P$95,"")</f>
        <v/>
      </c>
      <c r="DO21" s="75" t="str">
        <f>IF(AND(申込書!$C$95&lt;&gt;"▼プルダウンより選択してください",申込書!$C$95&lt;&gt;"",$G21&lt;&gt;""),申込書!$M$95,"")</f>
        <v/>
      </c>
      <c r="DP21" s="75"/>
      <c r="DQ21" s="75"/>
      <c r="DR21" s="75"/>
      <c r="DS21" s="307"/>
      <c r="DT21" s="76"/>
      <c r="DU21" s="314" t="str">
        <f>IF(AND(申込書!$C$96&lt;&gt;"▼プルダウンより選択してください",申込書!$C$96&lt;&gt;"",申込書!$P$96&lt;&gt;"YYYY/MM/DD",$G21&lt;&gt;""),申込書!$P$96,"")</f>
        <v/>
      </c>
      <c r="DV21" s="75" t="str">
        <f>IF(AND(申込書!$C$96&lt;&gt;"▼プルダウンより選択してください",申込書!$C$96&lt;&gt;"",$G21&lt;&gt;""),申込書!$M$96,"")</f>
        <v/>
      </c>
      <c r="DW21" s="75"/>
      <c r="DX21" s="75"/>
      <c r="DY21" s="75"/>
      <c r="DZ21" s="307"/>
      <c r="EA21" s="76"/>
      <c r="EB21" s="314" t="str">
        <f>IF(AND(申込書!$C$97&lt;&gt;"▼プルダウンより選択してください",申込書!$C$97&lt;&gt;"",申込書!$P$97&lt;&gt;"YYYY/MM/DD",$G21&lt;&gt;""),申込書!$P$97,"")</f>
        <v/>
      </c>
      <c r="EC21" s="75" t="str">
        <f>IF(AND(申込書!$C$97&lt;&gt;"▼プルダウンより選択してください",申込書!$C$97&lt;&gt;"",$G21&lt;&gt;""),申込書!$M$97,"")</f>
        <v/>
      </c>
      <c r="ED21" s="75"/>
      <c r="EE21" s="75"/>
      <c r="EF21" s="149"/>
      <c r="EG21" s="307"/>
      <c r="EH21" s="76"/>
      <c r="EI21" s="314" t="str">
        <f>IF(AND(申込書!$C$98&lt;&gt;"▼プルダウンより選択してください",申込書!$C$98&lt;&gt;"",申込書!$P$98&lt;&gt;"YYYY/MM/DD",$G21&lt;&gt;""),申込書!$P$98,"")</f>
        <v/>
      </c>
      <c r="EJ21" s="75" t="str">
        <f>IF(AND(申込書!$C$98&lt;&gt;"▼プルダウンより選択してください",申込書!$C$98&lt;&gt;"",$G21&lt;&gt;""),申込書!$M$98,"")</f>
        <v/>
      </c>
      <c r="EK21" s="75"/>
      <c r="EL21" s="75"/>
      <c r="EM21" s="149"/>
      <c r="EN21" s="307"/>
      <c r="EO21" s="76"/>
      <c r="EP21" s="314" t="str">
        <f>IF(AND(申込書!$C$99&lt;&gt;"▼プルダウンより選択してください",申込書!$C$99&lt;&gt;"",申込書!$P$99&lt;&gt;"YYYY/MM/DD",$G21&lt;&gt;""),申込書!$P$99,"")</f>
        <v/>
      </c>
      <c r="EQ21" s="75" t="str">
        <f>IF(AND(申込書!$C$99&lt;&gt;"▼プルダウンより選択してください",申込書!$C$99&lt;&gt;"",$G21&lt;&gt;""),申込書!$M$99,"")</f>
        <v/>
      </c>
      <c r="ER21" s="75"/>
      <c r="ES21" s="75"/>
      <c r="ET21" s="149"/>
      <c r="EU21" s="307"/>
      <c r="EV21" s="76"/>
      <c r="EW21" s="314" t="str">
        <f>IF(AND(申込書!$C$100&lt;&gt;"▼プルダウンより選択してください",申込書!$C$100&lt;&gt;"",申込書!$P$100&lt;&gt;"YYYY/MM/DD",$G21&lt;&gt;""),申込書!$P$100,"")</f>
        <v/>
      </c>
      <c r="EX21" s="75" t="str">
        <f>IF(AND(申込書!$C$100&lt;&gt;"▼プルダウンより選択してください",申込書!$C$100&lt;&gt;"",$G21&lt;&gt;""),申込書!$M$100,"")</f>
        <v/>
      </c>
      <c r="EY21" s="75"/>
      <c r="EZ21" s="75"/>
      <c r="FA21" s="149"/>
      <c r="FB21" s="307"/>
      <c r="FC21" s="76"/>
      <c r="FD21" s="314" t="str">
        <f>IF(AND(申込書!$C$101&lt;&gt;"▼プルダウンより選択してください",申込書!$C$101&lt;&gt;"",申込書!$P$101&lt;&gt;"YYYY/MM/DD",$G21&lt;&gt;""),申込書!$P$101,"")</f>
        <v/>
      </c>
      <c r="FE21" s="75" t="str">
        <f>IF(AND(申込書!$C$101&lt;&gt;"▼プルダウンより選択してください",申込書!$C$101&lt;&gt;"",$G21&lt;&gt;""),申込書!$M$101,"")</f>
        <v/>
      </c>
      <c r="FF21" s="75"/>
      <c r="FG21" s="75"/>
      <c r="FH21" s="149"/>
      <c r="FI21" s="307"/>
      <c r="FJ21" s="76"/>
      <c r="FK21" s="314" t="str">
        <f>IF(AND(申込書!$C$102&lt;&gt;"▼プルダウンより選択してください",申込書!$C$102&lt;&gt;"",申込書!$P$102&lt;&gt;"YYYY/MM/DD",$G21&lt;&gt;""),申込書!$P$102,"")</f>
        <v/>
      </c>
      <c r="FL21" s="75" t="str">
        <f>IF(AND(申込書!$C$102&lt;&gt;"▼プルダウンより選択してください",申込書!$C$102&lt;&gt;"",$G21&lt;&gt;""),申込書!$M$102,"")</f>
        <v/>
      </c>
      <c r="FM21" s="75"/>
      <c r="FN21" s="75"/>
      <c r="FO21" s="149"/>
      <c r="FP21" s="307"/>
      <c r="FQ21" s="76"/>
      <c r="FR21" s="314" t="str">
        <f>IF(AND(申込書!$C$103&lt;&gt;"▼プルダウンより選択してください",申込書!$C$103&lt;&gt;"",申込書!$P$103&lt;&gt;"YYYY/MM/DD",$G21&lt;&gt;""),申込書!$P$103,"")</f>
        <v/>
      </c>
      <c r="FS21" s="75" t="str">
        <f>IF(AND(申込書!$C$103&lt;&gt;"▼プルダウンより選択してください",申込書!$C$103&lt;&gt;"",$G21&lt;&gt;""),申込書!$M$103,"")</f>
        <v/>
      </c>
      <c r="FT21" s="75"/>
      <c r="FU21" s="75"/>
      <c r="FV21" s="149"/>
      <c r="FW21" s="307"/>
      <c r="FX21" s="76"/>
      <c r="FY21" s="314" t="str">
        <f>IF(AND(申込書!$C$104&lt;&gt;"▼プルダウンより選択してください",申込書!$C$104&lt;&gt;"",申込書!$P$104&lt;&gt;"YYYY/MM/DD",$G21&lt;&gt;""),申込書!$P$104,"")</f>
        <v/>
      </c>
      <c r="FZ21" s="75" t="str">
        <f>IF(AND(申込書!$C$104&lt;&gt;"▼プルダウンより選択してください",申込書!$C$104&lt;&gt;"",$G21&lt;&gt;""),申込書!$M$104,"")</f>
        <v/>
      </c>
      <c r="GA21" s="75"/>
      <c r="GB21" s="75"/>
      <c r="GC21" s="149"/>
      <c r="GD21" s="307"/>
      <c r="GE21" s="76"/>
      <c r="GF21" s="314" t="str">
        <f>IF(AND(申込書!$C$105&lt;&gt;"▼プルダウンより選択してください",申込書!$C$105&lt;&gt;"",申込書!$P$105&lt;&gt;"YYYY/MM/DD",$G21&lt;&gt;""),申込書!$P$105,"")</f>
        <v/>
      </c>
      <c r="GG21" s="75" t="str">
        <f>IF(AND(申込書!$C$105&lt;&gt;"▼プルダウンより選択してください",申込書!$C$105&lt;&gt;"",$G21&lt;&gt;""),申込書!$M$105,"")</f>
        <v/>
      </c>
      <c r="GH21" s="75"/>
      <c r="GI21" s="75"/>
      <c r="GJ21" s="149"/>
      <c r="GK21" s="307"/>
      <c r="GL21" s="76"/>
      <c r="GM21" s="314" t="str">
        <f>IF(AND(申込書!$C$106&lt;&gt;"▼プルダウンより選択してください",申込書!$C$106&lt;&gt;"",申込書!$P$106&lt;&gt;"YYYY/MM/DD",$G21&lt;&gt;""),申込書!$P$106,"")</f>
        <v/>
      </c>
      <c r="GN21" s="75" t="str">
        <f>IF(AND(申込書!$C$106&lt;&gt;"▼プルダウンより選択してください",申込書!$C$106&lt;&gt;"",$G21&lt;&gt;""),申込書!$M$106,"")</f>
        <v/>
      </c>
      <c r="GO21" s="75"/>
      <c r="GP21" s="75"/>
      <c r="GQ21" s="149"/>
      <c r="GR21" s="307"/>
      <c r="GS21" s="76"/>
      <c r="GT21" s="314" t="str">
        <f>IF(AND(申込書!$C$107&lt;&gt;"▼プルダウンより選択してください",申込書!$C$107&lt;&gt;"",申込書!$P$107&lt;&gt;"YYYY/MM/DD",$G21&lt;&gt;""),申込書!$P$107,"")</f>
        <v/>
      </c>
      <c r="GU21" s="75" t="str">
        <f>IF(AND(申込書!$C$107&lt;&gt;"▼プルダウンより選択してください",申込書!$C$107&lt;&gt;"",$G21&lt;&gt;""),申込書!$M$107,"")</f>
        <v/>
      </c>
      <c r="GV21" s="75"/>
      <c r="GW21" s="75"/>
      <c r="GX21" s="149"/>
      <c r="GY21" s="307"/>
      <c r="GZ21" s="76"/>
      <c r="HA21" s="314" t="str">
        <f>IF(AND(申込書!$C$108&lt;&gt;"▼プルダウンより選択してください",申込書!$C$108&lt;&gt;"",申込書!$P$108&lt;&gt;"YYYY/MM/DD",$G21&lt;&gt;""),申込書!$P$108,"")</f>
        <v/>
      </c>
      <c r="HB21" s="75" t="str">
        <f>IF(AND(申込書!$C$108&lt;&gt;"▼プルダウンより選択してください",申込書!$C$108&lt;&gt;"",$G21&lt;&gt;""),申込書!$M$108,"")</f>
        <v/>
      </c>
      <c r="HC21" s="75"/>
      <c r="HD21" s="75"/>
      <c r="HE21" s="149"/>
      <c r="HF21" s="307"/>
      <c r="HG21" s="76"/>
      <c r="HH21" s="314" t="str">
        <f>IF(AND(申込書!$C$109&lt;&gt;"▼プルダウンより選択してください",申込書!$C$109&lt;&gt;"",申込書!$P$109&lt;&gt;"YYYY/MM/DD",$G21&lt;&gt;""),申込書!$P$109,"")</f>
        <v/>
      </c>
      <c r="HI21" s="75" t="str">
        <f>IF(AND(申込書!$C$109&lt;&gt;"▼プルダウンより選択してください",申込書!$C$109&lt;&gt;"",$G21&lt;&gt;""),申込書!$M$109,"")</f>
        <v/>
      </c>
      <c r="HJ21" s="75"/>
      <c r="HK21" s="75"/>
      <c r="HL21" s="149"/>
      <c r="HM21" s="307"/>
      <c r="HN21" s="76"/>
      <c r="HO21" s="314" t="str">
        <f>IF(AND(申込書!$C$110&lt;&gt;"▼プルダウンより選択してください",申込書!$C$110&lt;&gt;"",申込書!$P$110&lt;&gt;"YYYY/MM/DD",$G21&lt;&gt;""),申込書!$P$110,"")</f>
        <v/>
      </c>
      <c r="HP21" s="75" t="str">
        <f>IF(AND(申込書!$C$110&lt;&gt;"▼プルダウンより選択してください",申込書!$C$110&lt;&gt;"",$G21&lt;&gt;""),申込書!$M$110,"")</f>
        <v/>
      </c>
      <c r="HQ21" s="75"/>
      <c r="HR21" s="75"/>
      <c r="HS21" s="149"/>
      <c r="HT21" s="307"/>
      <c r="HU21" s="307"/>
      <c r="HV21" s="311" t="str">
        <f>IF(AND(申込書!$C$111&lt;&gt;"▼プルダウンより選択してください",申込書!$C$111&lt;&gt;"",申込書!$P$111&lt;&gt;"YYYY/MM/DD",$G21&lt;&gt;""),申込書!$P$111,"")</f>
        <v/>
      </c>
      <c r="HW21" s="75" t="str">
        <f>IF(AND(申込書!$C$111&lt;&gt;"▼プルダウンより選択してください",申込書!$C$111&lt;&gt;"",$G21&lt;&gt;""),申込書!$M$111,"")</f>
        <v/>
      </c>
      <c r="HX21" s="75"/>
      <c r="HY21" s="75"/>
      <c r="HZ21" s="149"/>
      <c r="IA21" s="307"/>
      <c r="IB21" s="76"/>
      <c r="IC21" s="77"/>
    </row>
    <row r="22" spans="2:237" ht="26.85" customHeight="1">
      <c r="B22" s="56">
        <f t="shared" si="0"/>
        <v>17</v>
      </c>
      <c r="C22" s="57"/>
      <c r="D22" s="58"/>
      <c r="E22" s="170"/>
      <c r="F22" s="59"/>
      <c r="G22" s="60"/>
      <c r="H22" s="61"/>
      <c r="I22" s="62"/>
      <c r="J22" s="63"/>
      <c r="K22" s="64"/>
      <c r="L22" s="65"/>
      <c r="M22" s="66"/>
      <c r="N22" s="67"/>
      <c r="O22" s="68"/>
      <c r="P22" s="69"/>
      <c r="Q22" s="70"/>
      <c r="R22" s="71"/>
      <c r="S22" s="72"/>
      <c r="T22" s="73"/>
      <c r="U22" s="73"/>
      <c r="V22" s="73"/>
      <c r="W22" s="71"/>
      <c r="X22" s="133"/>
      <c r="Y22" s="133"/>
      <c r="Z22" s="133"/>
      <c r="AA22" s="74" t="str">
        <f>IF(AND(申込書!$C$82&lt;&gt;"▼プルダウンより選択してください",申込書!$C$82&lt;&gt;"",申込書!$P$82&lt;&gt;"YYYY/MM/DD",$G22&lt;&gt;""),申込書!$P$82,"")</f>
        <v/>
      </c>
      <c r="AB22" s="75" t="str">
        <f>IF(AND(申込書!$C$82&lt;&gt;"▼プルダウンより選択してください",申込書!$C$82&lt;&gt;"",$G22&lt;&gt;""),申込書!$M$82,"")</f>
        <v/>
      </c>
      <c r="AC22" s="75"/>
      <c r="AD22" s="75"/>
      <c r="AE22" s="149"/>
      <c r="AF22" s="307"/>
      <c r="AG22" s="76"/>
      <c r="AH22" s="314" t="str">
        <f>IF(AND(申込書!$C$83&lt;&gt;"▼プルダウンより選択してください",申込書!$C$83&lt;&gt;"",申込書!$P$83&lt;&gt;"YYYY/MM/DD",$G22&lt;&gt;""),申込書!$P$83,"")</f>
        <v/>
      </c>
      <c r="AI22" s="75" t="str">
        <f>IF(AND(申込書!$C$83&lt;&gt;"▼プルダウンより選択してください",申込書!$C$83&lt;&gt;"",$G22&lt;&gt;""),申込書!$M$83,"")</f>
        <v/>
      </c>
      <c r="AJ22" s="75"/>
      <c r="AK22" s="75"/>
      <c r="AL22" s="149"/>
      <c r="AM22" s="307"/>
      <c r="AN22" s="76"/>
      <c r="AO22" s="314" t="str">
        <f>IF(AND(申込書!$C$84&lt;&gt;"▼プルダウンより選択してください",申込書!$C$84&lt;&gt;"",申込書!$P$84&lt;&gt;"YYYY/MM/DD",$G22&lt;&gt;""),申込書!$P$84,"")</f>
        <v/>
      </c>
      <c r="AP22" s="75" t="str">
        <f>IF(AND(申込書!$C$84&lt;&gt;"▼プルダウンより選択してください",申込書!$C$84&lt;&gt;"",$G22&lt;&gt;""),申込書!$M$84,"")</f>
        <v/>
      </c>
      <c r="AQ22" s="75"/>
      <c r="AR22" s="75"/>
      <c r="AS22" s="149"/>
      <c r="AT22" s="307"/>
      <c r="AU22" s="76"/>
      <c r="AV22" s="314" t="str">
        <f>IF(AND(申込書!$C$85&lt;&gt;"▼プルダウンより選択してください",申込書!$C$85&lt;&gt;"",申込書!$P$85&lt;&gt;"YYYY/MM/DD",$G22&lt;&gt;""),申込書!$P$85,"")</f>
        <v/>
      </c>
      <c r="AW22" s="75" t="str">
        <f>IF(AND(申込書!$C$85&lt;&gt;"▼プルダウンより選択してください",申込書!$C$85&lt;&gt;"",申込書!$M$85&gt;=1,$G22&lt;&gt;""),申込書!$M$85,"")</f>
        <v/>
      </c>
      <c r="AX22" s="75"/>
      <c r="AY22" s="75"/>
      <c r="AZ22" s="149"/>
      <c r="BA22" s="307"/>
      <c r="BB22" s="76"/>
      <c r="BC22" s="314" t="str">
        <f>IF(AND(申込書!$C$86&lt;&gt;"▼プルダウンより選択してください",申込書!$C$86&lt;&gt;"",申込書!$P$86&lt;&gt;"YYYY/MM/DD",$G22&lt;&gt;""),申込書!$P$86,"")</f>
        <v/>
      </c>
      <c r="BD22" s="75" t="str">
        <f>IF(AND(申込書!$C$86&lt;&gt;"▼プルダウンより選択してください",申込書!$C$86&lt;&gt;"",$G22&lt;&gt;""),申込書!$M$86,"")</f>
        <v/>
      </c>
      <c r="BE22" s="75"/>
      <c r="BF22" s="75"/>
      <c r="BG22" s="149"/>
      <c r="BH22" s="307"/>
      <c r="BI22" s="76"/>
      <c r="BJ22" s="314" t="str">
        <f>IF(AND(申込書!$C$87&lt;&gt;"▼プルダウンより選択してください",申込書!$C$87&lt;&gt;"",申込書!$P$87&lt;&gt;"YYYY/MM/DD",$G22&lt;&gt;""),申込書!$P$87,"")</f>
        <v/>
      </c>
      <c r="BK22" s="75" t="str">
        <f>IF(AND(申込書!$C$87&lt;&gt;"▼プルダウンより選択してください",申込書!$C$87&lt;&gt;"",$G22&lt;&gt;""),申込書!$M$87,"")</f>
        <v/>
      </c>
      <c r="BL22" s="75"/>
      <c r="BM22" s="75"/>
      <c r="BN22" s="149"/>
      <c r="BO22" s="307"/>
      <c r="BP22" s="76"/>
      <c r="BQ22" s="314" t="str">
        <f>IF(AND(申込書!$C$88&lt;&gt;"▼プルダウンより選択してください",申込書!$C$88&lt;&gt;"",申込書!$P$88&lt;&gt;"YYYY/MM/DD",$G22&lt;&gt;""),申込書!$P$88,"")</f>
        <v/>
      </c>
      <c r="BR22" s="75" t="str">
        <f>IF(AND(申込書!$C$88&lt;&gt;"▼プルダウンより選択してください",申込書!$C$88&lt;&gt;"",$G22&lt;&gt;""),申込書!$M$88,"")</f>
        <v/>
      </c>
      <c r="BS22" s="75"/>
      <c r="BT22" s="75"/>
      <c r="BU22" s="149"/>
      <c r="BV22" s="307"/>
      <c r="BW22" s="76"/>
      <c r="BX22" s="314" t="str">
        <f>IF(AND(申込書!$C$89&lt;&gt;"▼プルダウンより選択してください",申込書!$C$89&lt;&gt;"",申込書!$P$89&lt;&gt;"YYYY/MM/DD",$G22&lt;&gt;""),申込書!$P$89,"")</f>
        <v/>
      </c>
      <c r="BY22" s="75" t="str">
        <f>IF(AND(申込書!$C$89&lt;&gt;"▼プルダウンより選択してください",申込書!$C$89&lt;&gt;"",$G22&lt;&gt;""),申込書!$M$89,"")</f>
        <v/>
      </c>
      <c r="BZ22" s="75"/>
      <c r="CA22" s="75"/>
      <c r="CB22" s="149"/>
      <c r="CC22" s="307"/>
      <c r="CD22" s="76"/>
      <c r="CE22" s="314" t="str">
        <f>IF(AND(申込書!$C$90&lt;&gt;"▼プルダウンより選択してください",申込書!$C$90&lt;&gt;"",申込書!$P$90&lt;&gt;"YYYY/MM/DD",$G22&lt;&gt;""),申込書!$P$90,"")</f>
        <v/>
      </c>
      <c r="CF22" s="75" t="str">
        <f>IF(AND(申込書!$C$90&lt;&gt;"▼プルダウンより選択してください",申込書!$C$90&lt;&gt;"",$G22&lt;&gt;""),申込書!$M$90,"")</f>
        <v/>
      </c>
      <c r="CG22" s="75"/>
      <c r="CH22" s="75"/>
      <c r="CI22" s="149"/>
      <c r="CJ22" s="307"/>
      <c r="CK22" s="76"/>
      <c r="CL22" s="314" t="str">
        <f>IF(AND(申込書!$C$91&lt;&gt;"▼プルダウンより選択してください",申込書!$C$91&lt;&gt;"",申込書!$P$91&lt;&gt;"YYYY/MM/DD",$G22&lt;&gt;""),申込書!$P$91,"")</f>
        <v/>
      </c>
      <c r="CM22" s="75" t="str">
        <f>IF(AND(申込書!$C$91&lt;&gt;"▼プルダウンより選択してください",申込書!$C$91&lt;&gt;"",$G22&lt;&gt;""),申込書!$M$91,"")</f>
        <v/>
      </c>
      <c r="CN22" s="75"/>
      <c r="CO22" s="75"/>
      <c r="CP22" s="149"/>
      <c r="CQ22" s="307"/>
      <c r="CR22" s="76"/>
      <c r="CS22" s="314" t="str">
        <f>IF(AND(申込書!$C$92&lt;&gt;"▼プルダウンより選択してください",申込書!$C$92&lt;&gt;"",申込書!$P$92&lt;&gt;"YYYY/MM/DD",$G22&lt;&gt;""),申込書!$P$92,"")</f>
        <v/>
      </c>
      <c r="CT22" s="75" t="str">
        <f>IF(AND(申込書!$C$92&lt;&gt;"▼プルダウンより選択してください",申込書!$C$92&lt;&gt;"",$G22&lt;&gt;""),申込書!$M$92,"")</f>
        <v/>
      </c>
      <c r="CU22" s="75"/>
      <c r="CV22" s="75"/>
      <c r="CW22" s="75"/>
      <c r="CX22" s="307"/>
      <c r="CY22" s="76"/>
      <c r="CZ22" s="314" t="str">
        <f>IF(AND(申込書!$C$93&lt;&gt;"▼プルダウンより選択してください",申込書!$C$93&lt;&gt;"",申込書!$P$93&lt;&gt;"YYYY/MM/DD",$G22&lt;&gt;""),申込書!$P$93,"")</f>
        <v/>
      </c>
      <c r="DA22" s="75" t="str">
        <f>IF(AND(申込書!$C$93&lt;&gt;"▼プルダウンより選択してください",申込書!$C$93&lt;&gt;"",$G22&lt;&gt;""),申込書!$M$93,"")</f>
        <v/>
      </c>
      <c r="DB22" s="75"/>
      <c r="DC22" s="75"/>
      <c r="DD22" s="75"/>
      <c r="DE22" s="307"/>
      <c r="DF22" s="76"/>
      <c r="DG22" s="314" t="str">
        <f>IF(AND(申込書!$C$94&lt;&gt;"▼プルダウンより選択してください",申込書!$C$94&lt;&gt;"",申込書!$P$94&lt;&gt;"YYYY/MM/DD",$G22&lt;&gt;""),申込書!$P$94,"")</f>
        <v/>
      </c>
      <c r="DH22" s="75" t="str">
        <f>IF(AND(申込書!$C$94&lt;&gt;"▼プルダウンより選択してください",申込書!$C$94&lt;&gt;"",$G22&lt;&gt;""),申込書!$M$94,"")</f>
        <v/>
      </c>
      <c r="DI22" s="75"/>
      <c r="DJ22" s="75"/>
      <c r="DK22" s="75"/>
      <c r="DL22" s="307"/>
      <c r="DM22" s="76"/>
      <c r="DN22" s="314" t="str">
        <f>IF(AND(申込書!$C$95&lt;&gt;"▼プルダウンより選択してください",申込書!$C$95&lt;&gt;"",申込書!$P$95&lt;&gt;"YYYY/MM/DD",$G22&lt;&gt;""),申込書!$P$95,"")</f>
        <v/>
      </c>
      <c r="DO22" s="75" t="str">
        <f>IF(AND(申込書!$C$95&lt;&gt;"▼プルダウンより選択してください",申込書!$C$95&lt;&gt;"",$G22&lt;&gt;""),申込書!$M$95,"")</f>
        <v/>
      </c>
      <c r="DP22" s="75"/>
      <c r="DQ22" s="75"/>
      <c r="DR22" s="75"/>
      <c r="DS22" s="307"/>
      <c r="DT22" s="76"/>
      <c r="DU22" s="314" t="str">
        <f>IF(AND(申込書!$C$96&lt;&gt;"▼プルダウンより選択してください",申込書!$C$96&lt;&gt;"",申込書!$P$96&lt;&gt;"YYYY/MM/DD",$G22&lt;&gt;""),申込書!$P$96,"")</f>
        <v/>
      </c>
      <c r="DV22" s="75" t="str">
        <f>IF(AND(申込書!$C$96&lt;&gt;"▼プルダウンより選択してください",申込書!$C$96&lt;&gt;"",$G22&lt;&gt;""),申込書!$M$96,"")</f>
        <v/>
      </c>
      <c r="DW22" s="75"/>
      <c r="DX22" s="75"/>
      <c r="DY22" s="75"/>
      <c r="DZ22" s="307"/>
      <c r="EA22" s="76"/>
      <c r="EB22" s="314" t="str">
        <f>IF(AND(申込書!$C$97&lt;&gt;"▼プルダウンより選択してください",申込書!$C$97&lt;&gt;"",申込書!$P$97&lt;&gt;"YYYY/MM/DD",$G22&lt;&gt;""),申込書!$P$97,"")</f>
        <v/>
      </c>
      <c r="EC22" s="75" t="str">
        <f>IF(AND(申込書!$C$97&lt;&gt;"▼プルダウンより選択してください",申込書!$C$97&lt;&gt;"",$G22&lt;&gt;""),申込書!$M$97,"")</f>
        <v/>
      </c>
      <c r="ED22" s="75"/>
      <c r="EE22" s="75"/>
      <c r="EF22" s="149"/>
      <c r="EG22" s="307"/>
      <c r="EH22" s="76"/>
      <c r="EI22" s="314" t="str">
        <f>IF(AND(申込書!$C$98&lt;&gt;"▼プルダウンより選択してください",申込書!$C$98&lt;&gt;"",申込書!$P$98&lt;&gt;"YYYY/MM/DD",$G22&lt;&gt;""),申込書!$P$98,"")</f>
        <v/>
      </c>
      <c r="EJ22" s="75" t="str">
        <f>IF(AND(申込書!$C$98&lt;&gt;"▼プルダウンより選択してください",申込書!$C$98&lt;&gt;"",$G22&lt;&gt;""),申込書!$M$98,"")</f>
        <v/>
      </c>
      <c r="EK22" s="75"/>
      <c r="EL22" s="75"/>
      <c r="EM22" s="149"/>
      <c r="EN22" s="307"/>
      <c r="EO22" s="76"/>
      <c r="EP22" s="314" t="str">
        <f>IF(AND(申込書!$C$99&lt;&gt;"▼プルダウンより選択してください",申込書!$C$99&lt;&gt;"",申込書!$P$99&lt;&gt;"YYYY/MM/DD",$G22&lt;&gt;""),申込書!$P$99,"")</f>
        <v/>
      </c>
      <c r="EQ22" s="75" t="str">
        <f>IF(AND(申込書!$C$99&lt;&gt;"▼プルダウンより選択してください",申込書!$C$99&lt;&gt;"",$G22&lt;&gt;""),申込書!$M$99,"")</f>
        <v/>
      </c>
      <c r="ER22" s="75"/>
      <c r="ES22" s="75"/>
      <c r="ET22" s="149"/>
      <c r="EU22" s="307"/>
      <c r="EV22" s="76"/>
      <c r="EW22" s="314" t="str">
        <f>IF(AND(申込書!$C$100&lt;&gt;"▼プルダウンより選択してください",申込書!$C$100&lt;&gt;"",申込書!$P$100&lt;&gt;"YYYY/MM/DD",$G22&lt;&gt;""),申込書!$P$100,"")</f>
        <v/>
      </c>
      <c r="EX22" s="75" t="str">
        <f>IF(AND(申込書!$C$100&lt;&gt;"▼プルダウンより選択してください",申込書!$C$100&lt;&gt;"",$G22&lt;&gt;""),申込書!$M$100,"")</f>
        <v/>
      </c>
      <c r="EY22" s="75"/>
      <c r="EZ22" s="75"/>
      <c r="FA22" s="149"/>
      <c r="FB22" s="307"/>
      <c r="FC22" s="76"/>
      <c r="FD22" s="314" t="str">
        <f>IF(AND(申込書!$C$101&lt;&gt;"▼プルダウンより選択してください",申込書!$C$101&lt;&gt;"",申込書!$P$101&lt;&gt;"YYYY/MM/DD",$G22&lt;&gt;""),申込書!$P$101,"")</f>
        <v/>
      </c>
      <c r="FE22" s="75" t="str">
        <f>IF(AND(申込書!$C$101&lt;&gt;"▼プルダウンより選択してください",申込書!$C$101&lt;&gt;"",$G22&lt;&gt;""),申込書!$M$101,"")</f>
        <v/>
      </c>
      <c r="FF22" s="75"/>
      <c r="FG22" s="75"/>
      <c r="FH22" s="149"/>
      <c r="FI22" s="307"/>
      <c r="FJ22" s="76"/>
      <c r="FK22" s="314" t="str">
        <f>IF(AND(申込書!$C$102&lt;&gt;"▼プルダウンより選択してください",申込書!$C$102&lt;&gt;"",申込書!$P$102&lt;&gt;"YYYY/MM/DD",$G22&lt;&gt;""),申込書!$P$102,"")</f>
        <v/>
      </c>
      <c r="FL22" s="75" t="str">
        <f>IF(AND(申込書!$C$102&lt;&gt;"▼プルダウンより選択してください",申込書!$C$102&lt;&gt;"",$G22&lt;&gt;""),申込書!$M$102,"")</f>
        <v/>
      </c>
      <c r="FM22" s="75"/>
      <c r="FN22" s="75"/>
      <c r="FO22" s="149"/>
      <c r="FP22" s="307"/>
      <c r="FQ22" s="76"/>
      <c r="FR22" s="314" t="str">
        <f>IF(AND(申込書!$C$103&lt;&gt;"▼プルダウンより選択してください",申込書!$C$103&lt;&gt;"",申込書!$P$103&lt;&gt;"YYYY/MM/DD",$G22&lt;&gt;""),申込書!$P$103,"")</f>
        <v/>
      </c>
      <c r="FS22" s="75" t="str">
        <f>IF(AND(申込書!$C$103&lt;&gt;"▼プルダウンより選択してください",申込書!$C$103&lt;&gt;"",$G22&lt;&gt;""),申込書!$M$103,"")</f>
        <v/>
      </c>
      <c r="FT22" s="75"/>
      <c r="FU22" s="75"/>
      <c r="FV22" s="149"/>
      <c r="FW22" s="307"/>
      <c r="FX22" s="76"/>
      <c r="FY22" s="314" t="str">
        <f>IF(AND(申込書!$C$104&lt;&gt;"▼プルダウンより選択してください",申込書!$C$104&lt;&gt;"",申込書!$P$104&lt;&gt;"YYYY/MM/DD",$G22&lt;&gt;""),申込書!$P$104,"")</f>
        <v/>
      </c>
      <c r="FZ22" s="75" t="str">
        <f>IF(AND(申込書!$C$104&lt;&gt;"▼プルダウンより選択してください",申込書!$C$104&lt;&gt;"",$G22&lt;&gt;""),申込書!$M$104,"")</f>
        <v/>
      </c>
      <c r="GA22" s="75"/>
      <c r="GB22" s="75"/>
      <c r="GC22" s="149"/>
      <c r="GD22" s="307"/>
      <c r="GE22" s="76"/>
      <c r="GF22" s="314" t="str">
        <f>IF(AND(申込書!$C$105&lt;&gt;"▼プルダウンより選択してください",申込書!$C$105&lt;&gt;"",申込書!$P$105&lt;&gt;"YYYY/MM/DD",$G22&lt;&gt;""),申込書!$P$105,"")</f>
        <v/>
      </c>
      <c r="GG22" s="75" t="str">
        <f>IF(AND(申込書!$C$105&lt;&gt;"▼プルダウンより選択してください",申込書!$C$105&lt;&gt;"",$G22&lt;&gt;""),申込書!$M$105,"")</f>
        <v/>
      </c>
      <c r="GH22" s="75"/>
      <c r="GI22" s="75"/>
      <c r="GJ22" s="149"/>
      <c r="GK22" s="307"/>
      <c r="GL22" s="76"/>
      <c r="GM22" s="314" t="str">
        <f>IF(AND(申込書!$C$106&lt;&gt;"▼プルダウンより選択してください",申込書!$C$106&lt;&gt;"",申込書!$P$106&lt;&gt;"YYYY/MM/DD",$G22&lt;&gt;""),申込書!$P$106,"")</f>
        <v/>
      </c>
      <c r="GN22" s="75" t="str">
        <f>IF(AND(申込書!$C$106&lt;&gt;"▼プルダウンより選択してください",申込書!$C$106&lt;&gt;"",$G22&lt;&gt;""),申込書!$M$106,"")</f>
        <v/>
      </c>
      <c r="GO22" s="75"/>
      <c r="GP22" s="75"/>
      <c r="GQ22" s="149"/>
      <c r="GR22" s="307"/>
      <c r="GS22" s="76"/>
      <c r="GT22" s="314" t="str">
        <f>IF(AND(申込書!$C$107&lt;&gt;"▼プルダウンより選択してください",申込書!$C$107&lt;&gt;"",申込書!$P$107&lt;&gt;"YYYY/MM/DD",$G22&lt;&gt;""),申込書!$P$107,"")</f>
        <v/>
      </c>
      <c r="GU22" s="75" t="str">
        <f>IF(AND(申込書!$C$107&lt;&gt;"▼プルダウンより選択してください",申込書!$C$107&lt;&gt;"",$G22&lt;&gt;""),申込書!$M$107,"")</f>
        <v/>
      </c>
      <c r="GV22" s="75"/>
      <c r="GW22" s="75"/>
      <c r="GX22" s="149"/>
      <c r="GY22" s="307"/>
      <c r="GZ22" s="76"/>
      <c r="HA22" s="314" t="str">
        <f>IF(AND(申込書!$C$108&lt;&gt;"▼プルダウンより選択してください",申込書!$C$108&lt;&gt;"",申込書!$P$108&lt;&gt;"YYYY/MM/DD",$G22&lt;&gt;""),申込書!$P$108,"")</f>
        <v/>
      </c>
      <c r="HB22" s="75" t="str">
        <f>IF(AND(申込書!$C$108&lt;&gt;"▼プルダウンより選択してください",申込書!$C$108&lt;&gt;"",$G22&lt;&gt;""),申込書!$M$108,"")</f>
        <v/>
      </c>
      <c r="HC22" s="75"/>
      <c r="HD22" s="75"/>
      <c r="HE22" s="149"/>
      <c r="HF22" s="307"/>
      <c r="HG22" s="76"/>
      <c r="HH22" s="314" t="str">
        <f>IF(AND(申込書!$C$109&lt;&gt;"▼プルダウンより選択してください",申込書!$C$109&lt;&gt;"",申込書!$P$109&lt;&gt;"YYYY/MM/DD",$G22&lt;&gt;""),申込書!$P$109,"")</f>
        <v/>
      </c>
      <c r="HI22" s="75" t="str">
        <f>IF(AND(申込書!$C$109&lt;&gt;"▼プルダウンより選択してください",申込書!$C$109&lt;&gt;"",$G22&lt;&gt;""),申込書!$M$109,"")</f>
        <v/>
      </c>
      <c r="HJ22" s="75"/>
      <c r="HK22" s="75"/>
      <c r="HL22" s="149"/>
      <c r="HM22" s="307"/>
      <c r="HN22" s="76"/>
      <c r="HO22" s="314" t="str">
        <f>IF(AND(申込書!$C$110&lt;&gt;"▼プルダウンより選択してください",申込書!$C$110&lt;&gt;"",申込書!$P$110&lt;&gt;"YYYY/MM/DD",$G22&lt;&gt;""),申込書!$P$110,"")</f>
        <v/>
      </c>
      <c r="HP22" s="75" t="str">
        <f>IF(AND(申込書!$C$110&lt;&gt;"▼プルダウンより選択してください",申込書!$C$110&lt;&gt;"",$G22&lt;&gt;""),申込書!$M$110,"")</f>
        <v/>
      </c>
      <c r="HQ22" s="75"/>
      <c r="HR22" s="75"/>
      <c r="HS22" s="149"/>
      <c r="HT22" s="307"/>
      <c r="HU22" s="307"/>
      <c r="HV22" s="311" t="str">
        <f>IF(AND(申込書!$C$111&lt;&gt;"▼プルダウンより選択してください",申込書!$C$111&lt;&gt;"",申込書!$P$111&lt;&gt;"YYYY/MM/DD",$G22&lt;&gt;""),申込書!$P$111,"")</f>
        <v/>
      </c>
      <c r="HW22" s="75" t="str">
        <f>IF(AND(申込書!$C$111&lt;&gt;"▼プルダウンより選択してください",申込書!$C$111&lt;&gt;"",$G22&lt;&gt;""),申込書!$M$111,"")</f>
        <v/>
      </c>
      <c r="HX22" s="75"/>
      <c r="HY22" s="75"/>
      <c r="HZ22" s="149"/>
      <c r="IA22" s="307"/>
      <c r="IB22" s="76"/>
      <c r="IC22" s="77"/>
    </row>
    <row r="23" spans="2:237" ht="26.85" customHeight="1">
      <c r="B23" s="56">
        <f t="shared" si="0"/>
        <v>18</v>
      </c>
      <c r="C23" s="57"/>
      <c r="D23" s="58"/>
      <c r="E23" s="170"/>
      <c r="F23" s="59"/>
      <c r="G23" s="60"/>
      <c r="H23" s="61"/>
      <c r="I23" s="62"/>
      <c r="J23" s="63"/>
      <c r="K23" s="64"/>
      <c r="L23" s="65"/>
      <c r="M23" s="66"/>
      <c r="N23" s="67"/>
      <c r="O23" s="68"/>
      <c r="P23" s="69"/>
      <c r="Q23" s="70"/>
      <c r="R23" s="71"/>
      <c r="S23" s="72"/>
      <c r="T23" s="73"/>
      <c r="U23" s="73"/>
      <c r="V23" s="73"/>
      <c r="W23" s="71"/>
      <c r="X23" s="133"/>
      <c r="Y23" s="133"/>
      <c r="Z23" s="133"/>
      <c r="AA23" s="74" t="str">
        <f>IF(AND(申込書!$C$82&lt;&gt;"▼プルダウンより選択してください",申込書!$C$82&lt;&gt;"",申込書!$P$82&lt;&gt;"YYYY/MM/DD",$G23&lt;&gt;""),申込書!$P$82,"")</f>
        <v/>
      </c>
      <c r="AB23" s="75" t="str">
        <f>IF(AND(申込書!$C$82&lt;&gt;"▼プルダウンより選択してください",申込書!$C$82&lt;&gt;"",$G23&lt;&gt;""),申込書!$M$82,"")</f>
        <v/>
      </c>
      <c r="AC23" s="75"/>
      <c r="AD23" s="75"/>
      <c r="AE23" s="149"/>
      <c r="AF23" s="307"/>
      <c r="AG23" s="76"/>
      <c r="AH23" s="314" t="str">
        <f>IF(AND(申込書!$C$83&lt;&gt;"▼プルダウンより選択してください",申込書!$C$83&lt;&gt;"",申込書!$P$83&lt;&gt;"YYYY/MM/DD",$G23&lt;&gt;""),申込書!$P$83,"")</f>
        <v/>
      </c>
      <c r="AI23" s="75" t="str">
        <f>IF(AND(申込書!$C$83&lt;&gt;"▼プルダウンより選択してください",申込書!$C$83&lt;&gt;"",$G23&lt;&gt;""),申込書!$M$83,"")</f>
        <v/>
      </c>
      <c r="AJ23" s="75"/>
      <c r="AK23" s="75"/>
      <c r="AL23" s="149"/>
      <c r="AM23" s="307"/>
      <c r="AN23" s="76"/>
      <c r="AO23" s="314" t="str">
        <f>IF(AND(申込書!$C$84&lt;&gt;"▼プルダウンより選択してください",申込書!$C$84&lt;&gt;"",申込書!$P$84&lt;&gt;"YYYY/MM/DD",$G23&lt;&gt;""),申込書!$P$84,"")</f>
        <v/>
      </c>
      <c r="AP23" s="75" t="str">
        <f>IF(AND(申込書!$C$84&lt;&gt;"▼プルダウンより選択してください",申込書!$C$84&lt;&gt;"",$G23&lt;&gt;""),申込書!$M$84,"")</f>
        <v/>
      </c>
      <c r="AQ23" s="75"/>
      <c r="AR23" s="75"/>
      <c r="AS23" s="149"/>
      <c r="AT23" s="307"/>
      <c r="AU23" s="76"/>
      <c r="AV23" s="314" t="str">
        <f>IF(AND(申込書!$C$85&lt;&gt;"▼プルダウンより選択してください",申込書!$C$85&lt;&gt;"",申込書!$P$85&lt;&gt;"YYYY/MM/DD",$G23&lt;&gt;""),申込書!$P$85,"")</f>
        <v/>
      </c>
      <c r="AW23" s="75" t="str">
        <f>IF(AND(申込書!$C$85&lt;&gt;"▼プルダウンより選択してください",申込書!$C$85&lt;&gt;"",申込書!$M$85&gt;=1,$G23&lt;&gt;""),申込書!$M$85,"")</f>
        <v/>
      </c>
      <c r="AX23" s="75"/>
      <c r="AY23" s="75"/>
      <c r="AZ23" s="149"/>
      <c r="BA23" s="307"/>
      <c r="BB23" s="76"/>
      <c r="BC23" s="314" t="str">
        <f>IF(AND(申込書!$C$86&lt;&gt;"▼プルダウンより選択してください",申込書!$C$86&lt;&gt;"",申込書!$P$86&lt;&gt;"YYYY/MM/DD",$G23&lt;&gt;""),申込書!$P$86,"")</f>
        <v/>
      </c>
      <c r="BD23" s="75" t="str">
        <f>IF(AND(申込書!$C$86&lt;&gt;"▼プルダウンより選択してください",申込書!$C$86&lt;&gt;"",$G23&lt;&gt;""),申込書!$M$86,"")</f>
        <v/>
      </c>
      <c r="BE23" s="75"/>
      <c r="BF23" s="75"/>
      <c r="BG23" s="149"/>
      <c r="BH23" s="307"/>
      <c r="BI23" s="76"/>
      <c r="BJ23" s="314" t="str">
        <f>IF(AND(申込書!$C$87&lt;&gt;"▼プルダウンより選択してください",申込書!$C$87&lt;&gt;"",申込書!$P$87&lt;&gt;"YYYY/MM/DD",$G23&lt;&gt;""),申込書!$P$87,"")</f>
        <v/>
      </c>
      <c r="BK23" s="75" t="str">
        <f>IF(AND(申込書!$C$87&lt;&gt;"▼プルダウンより選択してください",申込書!$C$87&lt;&gt;"",$G23&lt;&gt;""),申込書!$M$87,"")</f>
        <v/>
      </c>
      <c r="BL23" s="75"/>
      <c r="BM23" s="75"/>
      <c r="BN23" s="149"/>
      <c r="BO23" s="307"/>
      <c r="BP23" s="76"/>
      <c r="BQ23" s="314" t="str">
        <f>IF(AND(申込書!$C$88&lt;&gt;"▼プルダウンより選択してください",申込書!$C$88&lt;&gt;"",申込書!$P$88&lt;&gt;"YYYY/MM/DD",$G23&lt;&gt;""),申込書!$P$88,"")</f>
        <v/>
      </c>
      <c r="BR23" s="75" t="str">
        <f>IF(AND(申込書!$C$88&lt;&gt;"▼プルダウンより選択してください",申込書!$C$88&lt;&gt;"",$G23&lt;&gt;""),申込書!$M$88,"")</f>
        <v/>
      </c>
      <c r="BS23" s="75"/>
      <c r="BT23" s="75"/>
      <c r="BU23" s="149"/>
      <c r="BV23" s="307"/>
      <c r="BW23" s="76"/>
      <c r="BX23" s="314" t="str">
        <f>IF(AND(申込書!$C$89&lt;&gt;"▼プルダウンより選択してください",申込書!$C$89&lt;&gt;"",申込書!$P$89&lt;&gt;"YYYY/MM/DD",$G23&lt;&gt;""),申込書!$P$89,"")</f>
        <v/>
      </c>
      <c r="BY23" s="75" t="str">
        <f>IF(AND(申込書!$C$89&lt;&gt;"▼プルダウンより選択してください",申込書!$C$89&lt;&gt;"",$G23&lt;&gt;""),申込書!$M$89,"")</f>
        <v/>
      </c>
      <c r="BZ23" s="75"/>
      <c r="CA23" s="75"/>
      <c r="CB23" s="149"/>
      <c r="CC23" s="307"/>
      <c r="CD23" s="76"/>
      <c r="CE23" s="314" t="str">
        <f>IF(AND(申込書!$C$90&lt;&gt;"▼プルダウンより選択してください",申込書!$C$90&lt;&gt;"",申込書!$P$90&lt;&gt;"YYYY/MM/DD",$G23&lt;&gt;""),申込書!$P$90,"")</f>
        <v/>
      </c>
      <c r="CF23" s="75" t="str">
        <f>IF(AND(申込書!$C$90&lt;&gt;"▼プルダウンより選択してください",申込書!$C$90&lt;&gt;"",$G23&lt;&gt;""),申込書!$M$90,"")</f>
        <v/>
      </c>
      <c r="CG23" s="75"/>
      <c r="CH23" s="75"/>
      <c r="CI23" s="149"/>
      <c r="CJ23" s="307"/>
      <c r="CK23" s="76"/>
      <c r="CL23" s="314" t="str">
        <f>IF(AND(申込書!$C$91&lt;&gt;"▼プルダウンより選択してください",申込書!$C$91&lt;&gt;"",申込書!$P$91&lt;&gt;"YYYY/MM/DD",$G23&lt;&gt;""),申込書!$P$91,"")</f>
        <v/>
      </c>
      <c r="CM23" s="75" t="str">
        <f>IF(AND(申込書!$C$91&lt;&gt;"▼プルダウンより選択してください",申込書!$C$91&lt;&gt;"",$G23&lt;&gt;""),申込書!$M$91,"")</f>
        <v/>
      </c>
      <c r="CN23" s="75"/>
      <c r="CO23" s="75"/>
      <c r="CP23" s="149"/>
      <c r="CQ23" s="307"/>
      <c r="CR23" s="76"/>
      <c r="CS23" s="314" t="str">
        <f>IF(AND(申込書!$C$92&lt;&gt;"▼プルダウンより選択してください",申込書!$C$92&lt;&gt;"",申込書!$P$92&lt;&gt;"YYYY/MM/DD",$G23&lt;&gt;""),申込書!$P$92,"")</f>
        <v/>
      </c>
      <c r="CT23" s="75" t="str">
        <f>IF(AND(申込書!$C$92&lt;&gt;"▼プルダウンより選択してください",申込書!$C$92&lt;&gt;"",$G23&lt;&gt;""),申込書!$M$92,"")</f>
        <v/>
      </c>
      <c r="CU23" s="75"/>
      <c r="CV23" s="75"/>
      <c r="CW23" s="75"/>
      <c r="CX23" s="307"/>
      <c r="CY23" s="76"/>
      <c r="CZ23" s="314" t="str">
        <f>IF(AND(申込書!$C$93&lt;&gt;"▼プルダウンより選択してください",申込書!$C$93&lt;&gt;"",申込書!$P$93&lt;&gt;"YYYY/MM/DD",$G23&lt;&gt;""),申込書!$P$93,"")</f>
        <v/>
      </c>
      <c r="DA23" s="75" t="str">
        <f>IF(AND(申込書!$C$93&lt;&gt;"▼プルダウンより選択してください",申込書!$C$93&lt;&gt;"",$G23&lt;&gt;""),申込書!$M$93,"")</f>
        <v/>
      </c>
      <c r="DB23" s="75"/>
      <c r="DC23" s="75"/>
      <c r="DD23" s="75"/>
      <c r="DE23" s="307"/>
      <c r="DF23" s="76"/>
      <c r="DG23" s="314" t="str">
        <f>IF(AND(申込書!$C$94&lt;&gt;"▼プルダウンより選択してください",申込書!$C$94&lt;&gt;"",申込書!$P$94&lt;&gt;"YYYY/MM/DD",$G23&lt;&gt;""),申込書!$P$94,"")</f>
        <v/>
      </c>
      <c r="DH23" s="75" t="str">
        <f>IF(AND(申込書!$C$94&lt;&gt;"▼プルダウンより選択してください",申込書!$C$94&lt;&gt;"",$G23&lt;&gt;""),申込書!$M$94,"")</f>
        <v/>
      </c>
      <c r="DI23" s="75"/>
      <c r="DJ23" s="75"/>
      <c r="DK23" s="75"/>
      <c r="DL23" s="307"/>
      <c r="DM23" s="76"/>
      <c r="DN23" s="314" t="str">
        <f>IF(AND(申込書!$C$95&lt;&gt;"▼プルダウンより選択してください",申込書!$C$95&lt;&gt;"",申込書!$P$95&lt;&gt;"YYYY/MM/DD",$G23&lt;&gt;""),申込書!$P$95,"")</f>
        <v/>
      </c>
      <c r="DO23" s="75" t="str">
        <f>IF(AND(申込書!$C$95&lt;&gt;"▼プルダウンより選択してください",申込書!$C$95&lt;&gt;"",$G23&lt;&gt;""),申込書!$M$95,"")</f>
        <v/>
      </c>
      <c r="DP23" s="75"/>
      <c r="DQ23" s="75"/>
      <c r="DR23" s="75"/>
      <c r="DS23" s="307"/>
      <c r="DT23" s="76"/>
      <c r="DU23" s="314" t="str">
        <f>IF(AND(申込書!$C$96&lt;&gt;"▼プルダウンより選択してください",申込書!$C$96&lt;&gt;"",申込書!$P$96&lt;&gt;"YYYY/MM/DD",$G23&lt;&gt;""),申込書!$P$96,"")</f>
        <v/>
      </c>
      <c r="DV23" s="75" t="str">
        <f>IF(AND(申込書!$C$96&lt;&gt;"▼プルダウンより選択してください",申込書!$C$96&lt;&gt;"",$G23&lt;&gt;""),申込書!$M$96,"")</f>
        <v/>
      </c>
      <c r="DW23" s="75"/>
      <c r="DX23" s="75"/>
      <c r="DY23" s="75"/>
      <c r="DZ23" s="307"/>
      <c r="EA23" s="76"/>
      <c r="EB23" s="314" t="str">
        <f>IF(AND(申込書!$C$97&lt;&gt;"▼プルダウンより選択してください",申込書!$C$97&lt;&gt;"",申込書!$P$97&lt;&gt;"YYYY/MM/DD",$G23&lt;&gt;""),申込書!$P$97,"")</f>
        <v/>
      </c>
      <c r="EC23" s="75" t="str">
        <f>IF(AND(申込書!$C$97&lt;&gt;"▼プルダウンより選択してください",申込書!$C$97&lt;&gt;"",$G23&lt;&gt;""),申込書!$M$97,"")</f>
        <v/>
      </c>
      <c r="ED23" s="75"/>
      <c r="EE23" s="75"/>
      <c r="EF23" s="149"/>
      <c r="EG23" s="307"/>
      <c r="EH23" s="76"/>
      <c r="EI23" s="314" t="str">
        <f>IF(AND(申込書!$C$98&lt;&gt;"▼プルダウンより選択してください",申込書!$C$98&lt;&gt;"",申込書!$P$98&lt;&gt;"YYYY/MM/DD",$G23&lt;&gt;""),申込書!$P$98,"")</f>
        <v/>
      </c>
      <c r="EJ23" s="75" t="str">
        <f>IF(AND(申込書!$C$98&lt;&gt;"▼プルダウンより選択してください",申込書!$C$98&lt;&gt;"",$G23&lt;&gt;""),申込書!$M$98,"")</f>
        <v/>
      </c>
      <c r="EK23" s="75"/>
      <c r="EL23" s="75"/>
      <c r="EM23" s="149"/>
      <c r="EN23" s="307"/>
      <c r="EO23" s="76"/>
      <c r="EP23" s="314" t="str">
        <f>IF(AND(申込書!$C$99&lt;&gt;"▼プルダウンより選択してください",申込書!$C$99&lt;&gt;"",申込書!$P$99&lt;&gt;"YYYY/MM/DD",$G23&lt;&gt;""),申込書!$P$99,"")</f>
        <v/>
      </c>
      <c r="EQ23" s="75" t="str">
        <f>IF(AND(申込書!$C$99&lt;&gt;"▼プルダウンより選択してください",申込書!$C$99&lt;&gt;"",$G23&lt;&gt;""),申込書!$M$99,"")</f>
        <v/>
      </c>
      <c r="ER23" s="75"/>
      <c r="ES23" s="75"/>
      <c r="ET23" s="149"/>
      <c r="EU23" s="307"/>
      <c r="EV23" s="76"/>
      <c r="EW23" s="314" t="str">
        <f>IF(AND(申込書!$C$100&lt;&gt;"▼プルダウンより選択してください",申込書!$C$100&lt;&gt;"",申込書!$P$100&lt;&gt;"YYYY/MM/DD",$G23&lt;&gt;""),申込書!$P$100,"")</f>
        <v/>
      </c>
      <c r="EX23" s="75" t="str">
        <f>IF(AND(申込書!$C$100&lt;&gt;"▼プルダウンより選択してください",申込書!$C$100&lt;&gt;"",$G23&lt;&gt;""),申込書!$M$100,"")</f>
        <v/>
      </c>
      <c r="EY23" s="75"/>
      <c r="EZ23" s="75"/>
      <c r="FA23" s="149"/>
      <c r="FB23" s="307"/>
      <c r="FC23" s="76"/>
      <c r="FD23" s="314" t="str">
        <f>IF(AND(申込書!$C$101&lt;&gt;"▼プルダウンより選択してください",申込書!$C$101&lt;&gt;"",申込書!$P$101&lt;&gt;"YYYY/MM/DD",$G23&lt;&gt;""),申込書!$P$101,"")</f>
        <v/>
      </c>
      <c r="FE23" s="75" t="str">
        <f>IF(AND(申込書!$C$101&lt;&gt;"▼プルダウンより選択してください",申込書!$C$101&lt;&gt;"",$G23&lt;&gt;""),申込書!$M$101,"")</f>
        <v/>
      </c>
      <c r="FF23" s="75"/>
      <c r="FG23" s="75"/>
      <c r="FH23" s="149"/>
      <c r="FI23" s="307"/>
      <c r="FJ23" s="76"/>
      <c r="FK23" s="314" t="str">
        <f>IF(AND(申込書!$C$102&lt;&gt;"▼プルダウンより選択してください",申込書!$C$102&lt;&gt;"",申込書!$P$102&lt;&gt;"YYYY/MM/DD",$G23&lt;&gt;""),申込書!$P$102,"")</f>
        <v/>
      </c>
      <c r="FL23" s="75" t="str">
        <f>IF(AND(申込書!$C$102&lt;&gt;"▼プルダウンより選択してください",申込書!$C$102&lt;&gt;"",$G23&lt;&gt;""),申込書!$M$102,"")</f>
        <v/>
      </c>
      <c r="FM23" s="75"/>
      <c r="FN23" s="75"/>
      <c r="FO23" s="149"/>
      <c r="FP23" s="307"/>
      <c r="FQ23" s="76"/>
      <c r="FR23" s="314" t="str">
        <f>IF(AND(申込書!$C$103&lt;&gt;"▼プルダウンより選択してください",申込書!$C$103&lt;&gt;"",申込書!$P$103&lt;&gt;"YYYY/MM/DD",$G23&lt;&gt;""),申込書!$P$103,"")</f>
        <v/>
      </c>
      <c r="FS23" s="75" t="str">
        <f>IF(AND(申込書!$C$103&lt;&gt;"▼プルダウンより選択してください",申込書!$C$103&lt;&gt;"",$G23&lt;&gt;""),申込書!$M$103,"")</f>
        <v/>
      </c>
      <c r="FT23" s="75"/>
      <c r="FU23" s="75"/>
      <c r="FV23" s="149"/>
      <c r="FW23" s="307"/>
      <c r="FX23" s="76"/>
      <c r="FY23" s="314" t="str">
        <f>IF(AND(申込書!$C$104&lt;&gt;"▼プルダウンより選択してください",申込書!$C$104&lt;&gt;"",申込書!$P$104&lt;&gt;"YYYY/MM/DD",$G23&lt;&gt;""),申込書!$P$104,"")</f>
        <v/>
      </c>
      <c r="FZ23" s="75" t="str">
        <f>IF(AND(申込書!$C$104&lt;&gt;"▼プルダウンより選択してください",申込書!$C$104&lt;&gt;"",$G23&lt;&gt;""),申込書!$M$104,"")</f>
        <v/>
      </c>
      <c r="GA23" s="75"/>
      <c r="GB23" s="75"/>
      <c r="GC23" s="149"/>
      <c r="GD23" s="307"/>
      <c r="GE23" s="76"/>
      <c r="GF23" s="314" t="str">
        <f>IF(AND(申込書!$C$105&lt;&gt;"▼プルダウンより選択してください",申込書!$C$105&lt;&gt;"",申込書!$P$105&lt;&gt;"YYYY/MM/DD",$G23&lt;&gt;""),申込書!$P$105,"")</f>
        <v/>
      </c>
      <c r="GG23" s="75" t="str">
        <f>IF(AND(申込書!$C$105&lt;&gt;"▼プルダウンより選択してください",申込書!$C$105&lt;&gt;"",$G23&lt;&gt;""),申込書!$M$105,"")</f>
        <v/>
      </c>
      <c r="GH23" s="75"/>
      <c r="GI23" s="75"/>
      <c r="GJ23" s="149"/>
      <c r="GK23" s="307"/>
      <c r="GL23" s="76"/>
      <c r="GM23" s="314" t="str">
        <f>IF(AND(申込書!$C$106&lt;&gt;"▼プルダウンより選択してください",申込書!$C$106&lt;&gt;"",申込書!$P$106&lt;&gt;"YYYY/MM/DD",$G23&lt;&gt;""),申込書!$P$106,"")</f>
        <v/>
      </c>
      <c r="GN23" s="75" t="str">
        <f>IF(AND(申込書!$C$106&lt;&gt;"▼プルダウンより選択してください",申込書!$C$106&lt;&gt;"",$G23&lt;&gt;""),申込書!$M$106,"")</f>
        <v/>
      </c>
      <c r="GO23" s="75"/>
      <c r="GP23" s="75"/>
      <c r="GQ23" s="149"/>
      <c r="GR23" s="307"/>
      <c r="GS23" s="76"/>
      <c r="GT23" s="314" t="str">
        <f>IF(AND(申込書!$C$107&lt;&gt;"▼プルダウンより選択してください",申込書!$C$107&lt;&gt;"",申込書!$P$107&lt;&gt;"YYYY/MM/DD",$G23&lt;&gt;""),申込書!$P$107,"")</f>
        <v/>
      </c>
      <c r="GU23" s="75" t="str">
        <f>IF(AND(申込書!$C$107&lt;&gt;"▼プルダウンより選択してください",申込書!$C$107&lt;&gt;"",$G23&lt;&gt;""),申込書!$M$107,"")</f>
        <v/>
      </c>
      <c r="GV23" s="75"/>
      <c r="GW23" s="75"/>
      <c r="GX23" s="149"/>
      <c r="GY23" s="307"/>
      <c r="GZ23" s="76"/>
      <c r="HA23" s="314" t="str">
        <f>IF(AND(申込書!$C$108&lt;&gt;"▼プルダウンより選択してください",申込書!$C$108&lt;&gt;"",申込書!$P$108&lt;&gt;"YYYY/MM/DD",$G23&lt;&gt;""),申込書!$P$108,"")</f>
        <v/>
      </c>
      <c r="HB23" s="75" t="str">
        <f>IF(AND(申込書!$C$108&lt;&gt;"▼プルダウンより選択してください",申込書!$C$108&lt;&gt;"",$G23&lt;&gt;""),申込書!$M$108,"")</f>
        <v/>
      </c>
      <c r="HC23" s="75"/>
      <c r="HD23" s="75"/>
      <c r="HE23" s="149"/>
      <c r="HF23" s="307"/>
      <c r="HG23" s="76"/>
      <c r="HH23" s="314" t="str">
        <f>IF(AND(申込書!$C$109&lt;&gt;"▼プルダウンより選択してください",申込書!$C$109&lt;&gt;"",申込書!$P$109&lt;&gt;"YYYY/MM/DD",$G23&lt;&gt;""),申込書!$P$109,"")</f>
        <v/>
      </c>
      <c r="HI23" s="75" t="str">
        <f>IF(AND(申込書!$C$109&lt;&gt;"▼プルダウンより選択してください",申込書!$C$109&lt;&gt;"",$G23&lt;&gt;""),申込書!$M$109,"")</f>
        <v/>
      </c>
      <c r="HJ23" s="75"/>
      <c r="HK23" s="75"/>
      <c r="HL23" s="149"/>
      <c r="HM23" s="307"/>
      <c r="HN23" s="76"/>
      <c r="HO23" s="314" t="str">
        <f>IF(AND(申込書!$C$110&lt;&gt;"▼プルダウンより選択してください",申込書!$C$110&lt;&gt;"",申込書!$P$110&lt;&gt;"YYYY/MM/DD",$G23&lt;&gt;""),申込書!$P$110,"")</f>
        <v/>
      </c>
      <c r="HP23" s="75" t="str">
        <f>IF(AND(申込書!$C$110&lt;&gt;"▼プルダウンより選択してください",申込書!$C$110&lt;&gt;"",$G23&lt;&gt;""),申込書!$M$110,"")</f>
        <v/>
      </c>
      <c r="HQ23" s="75"/>
      <c r="HR23" s="75"/>
      <c r="HS23" s="149"/>
      <c r="HT23" s="307"/>
      <c r="HU23" s="307"/>
      <c r="HV23" s="311" t="str">
        <f>IF(AND(申込書!$C$111&lt;&gt;"▼プルダウンより選択してください",申込書!$C$111&lt;&gt;"",申込書!$P$111&lt;&gt;"YYYY/MM/DD",$G23&lt;&gt;""),申込書!$P$111,"")</f>
        <v/>
      </c>
      <c r="HW23" s="75" t="str">
        <f>IF(AND(申込書!$C$111&lt;&gt;"▼プルダウンより選択してください",申込書!$C$111&lt;&gt;"",$G23&lt;&gt;""),申込書!$M$111,"")</f>
        <v/>
      </c>
      <c r="HX23" s="75"/>
      <c r="HY23" s="75"/>
      <c r="HZ23" s="149"/>
      <c r="IA23" s="307"/>
      <c r="IB23" s="76"/>
      <c r="IC23" s="77"/>
    </row>
    <row r="24" spans="2:237" ht="26.85" customHeight="1">
      <c r="B24" s="56">
        <f t="shared" si="0"/>
        <v>19</v>
      </c>
      <c r="C24" s="57"/>
      <c r="D24" s="58"/>
      <c r="E24" s="170"/>
      <c r="F24" s="59"/>
      <c r="G24" s="60"/>
      <c r="H24" s="61"/>
      <c r="I24" s="62"/>
      <c r="J24" s="63"/>
      <c r="K24" s="64"/>
      <c r="L24" s="65"/>
      <c r="M24" s="66"/>
      <c r="N24" s="67"/>
      <c r="O24" s="68"/>
      <c r="P24" s="69"/>
      <c r="Q24" s="70"/>
      <c r="R24" s="71"/>
      <c r="S24" s="72"/>
      <c r="T24" s="73"/>
      <c r="U24" s="73"/>
      <c r="V24" s="73"/>
      <c r="W24" s="71"/>
      <c r="X24" s="133"/>
      <c r="Y24" s="133"/>
      <c r="Z24" s="133"/>
      <c r="AA24" s="74" t="str">
        <f>IF(AND(申込書!$C$82&lt;&gt;"▼プルダウンより選択してください",申込書!$C$82&lt;&gt;"",申込書!$P$82&lt;&gt;"YYYY/MM/DD",$G24&lt;&gt;""),申込書!$P$82,"")</f>
        <v/>
      </c>
      <c r="AB24" s="75" t="str">
        <f>IF(AND(申込書!$C$82&lt;&gt;"▼プルダウンより選択してください",申込書!$C$82&lt;&gt;"",$G24&lt;&gt;""),申込書!$M$82,"")</f>
        <v/>
      </c>
      <c r="AC24" s="75"/>
      <c r="AD24" s="75"/>
      <c r="AE24" s="149"/>
      <c r="AF24" s="307"/>
      <c r="AG24" s="76"/>
      <c r="AH24" s="314" t="str">
        <f>IF(AND(申込書!$C$83&lt;&gt;"▼プルダウンより選択してください",申込書!$C$83&lt;&gt;"",申込書!$P$83&lt;&gt;"YYYY/MM/DD",$G24&lt;&gt;""),申込書!$P$83,"")</f>
        <v/>
      </c>
      <c r="AI24" s="75" t="str">
        <f>IF(AND(申込書!$C$83&lt;&gt;"▼プルダウンより選択してください",申込書!$C$83&lt;&gt;"",$G24&lt;&gt;""),申込書!$M$83,"")</f>
        <v/>
      </c>
      <c r="AJ24" s="75"/>
      <c r="AK24" s="75"/>
      <c r="AL24" s="149"/>
      <c r="AM24" s="307"/>
      <c r="AN24" s="76"/>
      <c r="AO24" s="314" t="str">
        <f>IF(AND(申込書!$C$84&lt;&gt;"▼プルダウンより選択してください",申込書!$C$84&lt;&gt;"",申込書!$P$84&lt;&gt;"YYYY/MM/DD",$G24&lt;&gt;""),申込書!$P$84,"")</f>
        <v/>
      </c>
      <c r="AP24" s="75" t="str">
        <f>IF(AND(申込書!$C$84&lt;&gt;"▼プルダウンより選択してください",申込書!$C$84&lt;&gt;"",$G24&lt;&gt;""),申込書!$M$84,"")</f>
        <v/>
      </c>
      <c r="AQ24" s="75"/>
      <c r="AR24" s="75"/>
      <c r="AS24" s="149"/>
      <c r="AT24" s="307"/>
      <c r="AU24" s="76"/>
      <c r="AV24" s="314" t="str">
        <f>IF(AND(申込書!$C$85&lt;&gt;"▼プルダウンより選択してください",申込書!$C$85&lt;&gt;"",申込書!$P$85&lt;&gt;"YYYY/MM/DD",$G24&lt;&gt;""),申込書!$P$85,"")</f>
        <v/>
      </c>
      <c r="AW24" s="75" t="str">
        <f>IF(AND(申込書!$C$85&lt;&gt;"▼プルダウンより選択してください",申込書!$C$85&lt;&gt;"",申込書!$M$85&gt;=1,$G24&lt;&gt;""),申込書!$M$85,"")</f>
        <v/>
      </c>
      <c r="AX24" s="75"/>
      <c r="AY24" s="75"/>
      <c r="AZ24" s="149"/>
      <c r="BA24" s="307"/>
      <c r="BB24" s="76"/>
      <c r="BC24" s="314" t="str">
        <f>IF(AND(申込書!$C$86&lt;&gt;"▼プルダウンより選択してください",申込書!$C$86&lt;&gt;"",申込書!$P$86&lt;&gt;"YYYY/MM/DD",$G24&lt;&gt;""),申込書!$P$86,"")</f>
        <v/>
      </c>
      <c r="BD24" s="75" t="str">
        <f>IF(AND(申込書!$C$86&lt;&gt;"▼プルダウンより選択してください",申込書!$C$86&lt;&gt;"",$G24&lt;&gt;""),申込書!$M$86,"")</f>
        <v/>
      </c>
      <c r="BE24" s="75"/>
      <c r="BF24" s="75"/>
      <c r="BG24" s="149"/>
      <c r="BH24" s="307"/>
      <c r="BI24" s="76"/>
      <c r="BJ24" s="314" t="str">
        <f>IF(AND(申込書!$C$87&lt;&gt;"▼プルダウンより選択してください",申込書!$C$87&lt;&gt;"",申込書!$P$87&lt;&gt;"YYYY/MM/DD",$G24&lt;&gt;""),申込書!$P$87,"")</f>
        <v/>
      </c>
      <c r="BK24" s="75" t="str">
        <f>IF(AND(申込書!$C$87&lt;&gt;"▼プルダウンより選択してください",申込書!$C$87&lt;&gt;"",$G24&lt;&gt;""),申込書!$M$87,"")</f>
        <v/>
      </c>
      <c r="BL24" s="75"/>
      <c r="BM24" s="75"/>
      <c r="BN24" s="149"/>
      <c r="BO24" s="307"/>
      <c r="BP24" s="76"/>
      <c r="BQ24" s="314" t="str">
        <f>IF(AND(申込書!$C$88&lt;&gt;"▼プルダウンより選択してください",申込書!$C$88&lt;&gt;"",申込書!$P$88&lt;&gt;"YYYY/MM/DD",$G24&lt;&gt;""),申込書!$P$88,"")</f>
        <v/>
      </c>
      <c r="BR24" s="75" t="str">
        <f>IF(AND(申込書!$C$88&lt;&gt;"▼プルダウンより選択してください",申込書!$C$88&lt;&gt;"",$G24&lt;&gt;""),申込書!$M$88,"")</f>
        <v/>
      </c>
      <c r="BS24" s="75"/>
      <c r="BT24" s="75"/>
      <c r="BU24" s="149"/>
      <c r="BV24" s="307"/>
      <c r="BW24" s="76"/>
      <c r="BX24" s="314" t="str">
        <f>IF(AND(申込書!$C$89&lt;&gt;"▼プルダウンより選択してください",申込書!$C$89&lt;&gt;"",申込書!$P$89&lt;&gt;"YYYY/MM/DD",$G24&lt;&gt;""),申込書!$P$89,"")</f>
        <v/>
      </c>
      <c r="BY24" s="75" t="str">
        <f>IF(AND(申込書!$C$89&lt;&gt;"▼プルダウンより選択してください",申込書!$C$89&lt;&gt;"",$G24&lt;&gt;""),申込書!$M$89,"")</f>
        <v/>
      </c>
      <c r="BZ24" s="75"/>
      <c r="CA24" s="75"/>
      <c r="CB24" s="149"/>
      <c r="CC24" s="307"/>
      <c r="CD24" s="76"/>
      <c r="CE24" s="314" t="str">
        <f>IF(AND(申込書!$C$90&lt;&gt;"▼プルダウンより選択してください",申込書!$C$90&lt;&gt;"",申込書!$P$90&lt;&gt;"YYYY/MM/DD",$G24&lt;&gt;""),申込書!$P$90,"")</f>
        <v/>
      </c>
      <c r="CF24" s="75" t="str">
        <f>IF(AND(申込書!$C$90&lt;&gt;"▼プルダウンより選択してください",申込書!$C$90&lt;&gt;"",$G24&lt;&gt;""),申込書!$M$90,"")</f>
        <v/>
      </c>
      <c r="CG24" s="75"/>
      <c r="CH24" s="75"/>
      <c r="CI24" s="149"/>
      <c r="CJ24" s="307"/>
      <c r="CK24" s="76"/>
      <c r="CL24" s="314" t="str">
        <f>IF(AND(申込書!$C$91&lt;&gt;"▼プルダウンより選択してください",申込書!$C$91&lt;&gt;"",申込書!$P$91&lt;&gt;"YYYY/MM/DD",$G24&lt;&gt;""),申込書!$P$91,"")</f>
        <v/>
      </c>
      <c r="CM24" s="75" t="str">
        <f>IF(AND(申込書!$C$91&lt;&gt;"▼プルダウンより選択してください",申込書!$C$91&lt;&gt;"",$G24&lt;&gt;""),申込書!$M$91,"")</f>
        <v/>
      </c>
      <c r="CN24" s="75"/>
      <c r="CO24" s="75"/>
      <c r="CP24" s="149"/>
      <c r="CQ24" s="307"/>
      <c r="CR24" s="76"/>
      <c r="CS24" s="314" t="str">
        <f>IF(AND(申込書!$C$92&lt;&gt;"▼プルダウンより選択してください",申込書!$C$92&lt;&gt;"",申込書!$P$92&lt;&gt;"YYYY/MM/DD",$G24&lt;&gt;""),申込書!$P$92,"")</f>
        <v/>
      </c>
      <c r="CT24" s="75" t="str">
        <f>IF(AND(申込書!$C$92&lt;&gt;"▼プルダウンより選択してください",申込書!$C$92&lt;&gt;"",$G24&lt;&gt;""),申込書!$M$92,"")</f>
        <v/>
      </c>
      <c r="CU24" s="75"/>
      <c r="CV24" s="75"/>
      <c r="CW24" s="75"/>
      <c r="CX24" s="307"/>
      <c r="CY24" s="76"/>
      <c r="CZ24" s="314" t="str">
        <f>IF(AND(申込書!$C$93&lt;&gt;"▼プルダウンより選択してください",申込書!$C$93&lt;&gt;"",申込書!$P$93&lt;&gt;"YYYY/MM/DD",$G24&lt;&gt;""),申込書!$P$93,"")</f>
        <v/>
      </c>
      <c r="DA24" s="75" t="str">
        <f>IF(AND(申込書!$C$93&lt;&gt;"▼プルダウンより選択してください",申込書!$C$93&lt;&gt;"",$G24&lt;&gt;""),申込書!$M$93,"")</f>
        <v/>
      </c>
      <c r="DB24" s="75"/>
      <c r="DC24" s="75"/>
      <c r="DD24" s="75"/>
      <c r="DE24" s="307"/>
      <c r="DF24" s="76"/>
      <c r="DG24" s="314" t="str">
        <f>IF(AND(申込書!$C$94&lt;&gt;"▼プルダウンより選択してください",申込書!$C$94&lt;&gt;"",申込書!$P$94&lt;&gt;"YYYY/MM/DD",$G24&lt;&gt;""),申込書!$P$94,"")</f>
        <v/>
      </c>
      <c r="DH24" s="75" t="str">
        <f>IF(AND(申込書!$C$94&lt;&gt;"▼プルダウンより選択してください",申込書!$C$94&lt;&gt;"",$G24&lt;&gt;""),申込書!$M$94,"")</f>
        <v/>
      </c>
      <c r="DI24" s="75"/>
      <c r="DJ24" s="75"/>
      <c r="DK24" s="75"/>
      <c r="DL24" s="307"/>
      <c r="DM24" s="76"/>
      <c r="DN24" s="314" t="str">
        <f>IF(AND(申込書!$C$95&lt;&gt;"▼プルダウンより選択してください",申込書!$C$95&lt;&gt;"",申込書!$P$95&lt;&gt;"YYYY/MM/DD",$G24&lt;&gt;""),申込書!$P$95,"")</f>
        <v/>
      </c>
      <c r="DO24" s="75" t="str">
        <f>IF(AND(申込書!$C$95&lt;&gt;"▼プルダウンより選択してください",申込書!$C$95&lt;&gt;"",$G24&lt;&gt;""),申込書!$M$95,"")</f>
        <v/>
      </c>
      <c r="DP24" s="75"/>
      <c r="DQ24" s="75"/>
      <c r="DR24" s="75"/>
      <c r="DS24" s="307"/>
      <c r="DT24" s="76"/>
      <c r="DU24" s="314" t="str">
        <f>IF(AND(申込書!$C$96&lt;&gt;"▼プルダウンより選択してください",申込書!$C$96&lt;&gt;"",申込書!$P$96&lt;&gt;"YYYY/MM/DD",$G24&lt;&gt;""),申込書!$P$96,"")</f>
        <v/>
      </c>
      <c r="DV24" s="75" t="str">
        <f>IF(AND(申込書!$C$96&lt;&gt;"▼プルダウンより選択してください",申込書!$C$96&lt;&gt;"",$G24&lt;&gt;""),申込書!$M$96,"")</f>
        <v/>
      </c>
      <c r="DW24" s="75"/>
      <c r="DX24" s="75"/>
      <c r="DY24" s="75"/>
      <c r="DZ24" s="307"/>
      <c r="EA24" s="76"/>
      <c r="EB24" s="314" t="str">
        <f>IF(AND(申込書!$C$97&lt;&gt;"▼プルダウンより選択してください",申込書!$C$97&lt;&gt;"",申込書!$P$97&lt;&gt;"YYYY/MM/DD",$G24&lt;&gt;""),申込書!$P$97,"")</f>
        <v/>
      </c>
      <c r="EC24" s="75" t="str">
        <f>IF(AND(申込書!$C$97&lt;&gt;"▼プルダウンより選択してください",申込書!$C$97&lt;&gt;"",$G24&lt;&gt;""),申込書!$M$97,"")</f>
        <v/>
      </c>
      <c r="ED24" s="75"/>
      <c r="EE24" s="75"/>
      <c r="EF24" s="149"/>
      <c r="EG24" s="307"/>
      <c r="EH24" s="76"/>
      <c r="EI24" s="314" t="str">
        <f>IF(AND(申込書!$C$98&lt;&gt;"▼プルダウンより選択してください",申込書!$C$98&lt;&gt;"",申込書!$P$98&lt;&gt;"YYYY/MM/DD",$G24&lt;&gt;""),申込書!$P$98,"")</f>
        <v/>
      </c>
      <c r="EJ24" s="75" t="str">
        <f>IF(AND(申込書!$C$98&lt;&gt;"▼プルダウンより選択してください",申込書!$C$98&lt;&gt;"",$G24&lt;&gt;""),申込書!$M$98,"")</f>
        <v/>
      </c>
      <c r="EK24" s="75"/>
      <c r="EL24" s="75"/>
      <c r="EM24" s="149"/>
      <c r="EN24" s="307"/>
      <c r="EO24" s="76"/>
      <c r="EP24" s="314" t="str">
        <f>IF(AND(申込書!$C$99&lt;&gt;"▼プルダウンより選択してください",申込書!$C$99&lt;&gt;"",申込書!$P$99&lt;&gt;"YYYY/MM/DD",$G24&lt;&gt;""),申込書!$P$99,"")</f>
        <v/>
      </c>
      <c r="EQ24" s="75" t="str">
        <f>IF(AND(申込書!$C$99&lt;&gt;"▼プルダウンより選択してください",申込書!$C$99&lt;&gt;"",$G24&lt;&gt;""),申込書!$M$99,"")</f>
        <v/>
      </c>
      <c r="ER24" s="75"/>
      <c r="ES24" s="75"/>
      <c r="ET24" s="149"/>
      <c r="EU24" s="307"/>
      <c r="EV24" s="76"/>
      <c r="EW24" s="314" t="str">
        <f>IF(AND(申込書!$C$100&lt;&gt;"▼プルダウンより選択してください",申込書!$C$100&lt;&gt;"",申込書!$P$100&lt;&gt;"YYYY/MM/DD",$G24&lt;&gt;""),申込書!$P$100,"")</f>
        <v/>
      </c>
      <c r="EX24" s="75" t="str">
        <f>IF(AND(申込書!$C$100&lt;&gt;"▼プルダウンより選択してください",申込書!$C$100&lt;&gt;"",$G24&lt;&gt;""),申込書!$M$100,"")</f>
        <v/>
      </c>
      <c r="EY24" s="75"/>
      <c r="EZ24" s="75"/>
      <c r="FA24" s="149"/>
      <c r="FB24" s="307"/>
      <c r="FC24" s="76"/>
      <c r="FD24" s="314" t="str">
        <f>IF(AND(申込書!$C$101&lt;&gt;"▼プルダウンより選択してください",申込書!$C$101&lt;&gt;"",申込書!$P$101&lt;&gt;"YYYY/MM/DD",$G24&lt;&gt;""),申込書!$P$101,"")</f>
        <v/>
      </c>
      <c r="FE24" s="75" t="str">
        <f>IF(AND(申込書!$C$101&lt;&gt;"▼プルダウンより選択してください",申込書!$C$101&lt;&gt;"",$G24&lt;&gt;""),申込書!$M$101,"")</f>
        <v/>
      </c>
      <c r="FF24" s="75"/>
      <c r="FG24" s="75"/>
      <c r="FH24" s="149"/>
      <c r="FI24" s="307"/>
      <c r="FJ24" s="76"/>
      <c r="FK24" s="314" t="str">
        <f>IF(AND(申込書!$C$102&lt;&gt;"▼プルダウンより選択してください",申込書!$C$102&lt;&gt;"",申込書!$P$102&lt;&gt;"YYYY/MM/DD",$G24&lt;&gt;""),申込書!$P$102,"")</f>
        <v/>
      </c>
      <c r="FL24" s="75" t="str">
        <f>IF(AND(申込書!$C$102&lt;&gt;"▼プルダウンより選択してください",申込書!$C$102&lt;&gt;"",$G24&lt;&gt;""),申込書!$M$102,"")</f>
        <v/>
      </c>
      <c r="FM24" s="75"/>
      <c r="FN24" s="75"/>
      <c r="FO24" s="149"/>
      <c r="FP24" s="307"/>
      <c r="FQ24" s="76"/>
      <c r="FR24" s="314" t="str">
        <f>IF(AND(申込書!$C$103&lt;&gt;"▼プルダウンより選択してください",申込書!$C$103&lt;&gt;"",申込書!$P$103&lt;&gt;"YYYY/MM/DD",$G24&lt;&gt;""),申込書!$P$103,"")</f>
        <v/>
      </c>
      <c r="FS24" s="75" t="str">
        <f>IF(AND(申込書!$C$103&lt;&gt;"▼プルダウンより選択してください",申込書!$C$103&lt;&gt;"",$G24&lt;&gt;""),申込書!$M$103,"")</f>
        <v/>
      </c>
      <c r="FT24" s="75"/>
      <c r="FU24" s="75"/>
      <c r="FV24" s="149"/>
      <c r="FW24" s="307"/>
      <c r="FX24" s="76"/>
      <c r="FY24" s="314" t="str">
        <f>IF(AND(申込書!$C$104&lt;&gt;"▼プルダウンより選択してください",申込書!$C$104&lt;&gt;"",申込書!$P$104&lt;&gt;"YYYY/MM/DD",$G24&lt;&gt;""),申込書!$P$104,"")</f>
        <v/>
      </c>
      <c r="FZ24" s="75" t="str">
        <f>IF(AND(申込書!$C$104&lt;&gt;"▼プルダウンより選択してください",申込書!$C$104&lt;&gt;"",$G24&lt;&gt;""),申込書!$M$104,"")</f>
        <v/>
      </c>
      <c r="GA24" s="75"/>
      <c r="GB24" s="75"/>
      <c r="GC24" s="149"/>
      <c r="GD24" s="307"/>
      <c r="GE24" s="76"/>
      <c r="GF24" s="314" t="str">
        <f>IF(AND(申込書!$C$105&lt;&gt;"▼プルダウンより選択してください",申込書!$C$105&lt;&gt;"",申込書!$P$105&lt;&gt;"YYYY/MM/DD",$G24&lt;&gt;""),申込書!$P$105,"")</f>
        <v/>
      </c>
      <c r="GG24" s="75" t="str">
        <f>IF(AND(申込書!$C$105&lt;&gt;"▼プルダウンより選択してください",申込書!$C$105&lt;&gt;"",$G24&lt;&gt;""),申込書!$M$105,"")</f>
        <v/>
      </c>
      <c r="GH24" s="75"/>
      <c r="GI24" s="75"/>
      <c r="GJ24" s="149"/>
      <c r="GK24" s="307"/>
      <c r="GL24" s="76"/>
      <c r="GM24" s="314" t="str">
        <f>IF(AND(申込書!$C$106&lt;&gt;"▼プルダウンより選択してください",申込書!$C$106&lt;&gt;"",申込書!$P$106&lt;&gt;"YYYY/MM/DD",$G24&lt;&gt;""),申込書!$P$106,"")</f>
        <v/>
      </c>
      <c r="GN24" s="75" t="str">
        <f>IF(AND(申込書!$C$106&lt;&gt;"▼プルダウンより選択してください",申込書!$C$106&lt;&gt;"",$G24&lt;&gt;""),申込書!$M$106,"")</f>
        <v/>
      </c>
      <c r="GO24" s="75"/>
      <c r="GP24" s="75"/>
      <c r="GQ24" s="149"/>
      <c r="GR24" s="307"/>
      <c r="GS24" s="76"/>
      <c r="GT24" s="314" t="str">
        <f>IF(AND(申込書!$C$107&lt;&gt;"▼プルダウンより選択してください",申込書!$C$107&lt;&gt;"",申込書!$P$107&lt;&gt;"YYYY/MM/DD",$G24&lt;&gt;""),申込書!$P$107,"")</f>
        <v/>
      </c>
      <c r="GU24" s="75" t="str">
        <f>IF(AND(申込書!$C$107&lt;&gt;"▼プルダウンより選択してください",申込書!$C$107&lt;&gt;"",$G24&lt;&gt;""),申込書!$M$107,"")</f>
        <v/>
      </c>
      <c r="GV24" s="75"/>
      <c r="GW24" s="75"/>
      <c r="GX24" s="149"/>
      <c r="GY24" s="307"/>
      <c r="GZ24" s="76"/>
      <c r="HA24" s="314" t="str">
        <f>IF(AND(申込書!$C$108&lt;&gt;"▼プルダウンより選択してください",申込書!$C$108&lt;&gt;"",申込書!$P$108&lt;&gt;"YYYY/MM/DD",$G24&lt;&gt;""),申込書!$P$108,"")</f>
        <v/>
      </c>
      <c r="HB24" s="75" t="str">
        <f>IF(AND(申込書!$C$108&lt;&gt;"▼プルダウンより選択してください",申込書!$C$108&lt;&gt;"",$G24&lt;&gt;""),申込書!$M$108,"")</f>
        <v/>
      </c>
      <c r="HC24" s="75"/>
      <c r="HD24" s="75"/>
      <c r="HE24" s="149"/>
      <c r="HF24" s="307"/>
      <c r="HG24" s="76"/>
      <c r="HH24" s="314" t="str">
        <f>IF(AND(申込書!$C$109&lt;&gt;"▼プルダウンより選択してください",申込書!$C$109&lt;&gt;"",申込書!$P$109&lt;&gt;"YYYY/MM/DD",$G24&lt;&gt;""),申込書!$P$109,"")</f>
        <v/>
      </c>
      <c r="HI24" s="75" t="str">
        <f>IF(AND(申込書!$C$109&lt;&gt;"▼プルダウンより選択してください",申込書!$C$109&lt;&gt;"",$G24&lt;&gt;""),申込書!$M$109,"")</f>
        <v/>
      </c>
      <c r="HJ24" s="75"/>
      <c r="HK24" s="75"/>
      <c r="HL24" s="149"/>
      <c r="HM24" s="307"/>
      <c r="HN24" s="76"/>
      <c r="HO24" s="314" t="str">
        <f>IF(AND(申込書!$C$110&lt;&gt;"▼プルダウンより選択してください",申込書!$C$110&lt;&gt;"",申込書!$P$110&lt;&gt;"YYYY/MM/DD",$G24&lt;&gt;""),申込書!$P$110,"")</f>
        <v/>
      </c>
      <c r="HP24" s="75" t="str">
        <f>IF(AND(申込書!$C$110&lt;&gt;"▼プルダウンより選択してください",申込書!$C$110&lt;&gt;"",$G24&lt;&gt;""),申込書!$M$110,"")</f>
        <v/>
      </c>
      <c r="HQ24" s="75"/>
      <c r="HR24" s="75"/>
      <c r="HS24" s="149"/>
      <c r="HT24" s="307"/>
      <c r="HU24" s="307"/>
      <c r="HV24" s="311" t="str">
        <f>IF(AND(申込書!$C$111&lt;&gt;"▼プルダウンより選択してください",申込書!$C$111&lt;&gt;"",申込書!$P$111&lt;&gt;"YYYY/MM/DD",$G24&lt;&gt;""),申込書!$P$111,"")</f>
        <v/>
      </c>
      <c r="HW24" s="75" t="str">
        <f>IF(AND(申込書!$C$111&lt;&gt;"▼プルダウンより選択してください",申込書!$C$111&lt;&gt;"",$G24&lt;&gt;""),申込書!$M$111,"")</f>
        <v/>
      </c>
      <c r="HX24" s="75"/>
      <c r="HY24" s="75"/>
      <c r="HZ24" s="149"/>
      <c r="IA24" s="307"/>
      <c r="IB24" s="76"/>
      <c r="IC24" s="77"/>
    </row>
    <row r="25" spans="2:237" ht="26.85" customHeight="1">
      <c r="B25" s="56">
        <f t="shared" si="0"/>
        <v>20</v>
      </c>
      <c r="C25" s="57"/>
      <c r="D25" s="58"/>
      <c r="E25" s="170"/>
      <c r="F25" s="59"/>
      <c r="G25" s="60"/>
      <c r="H25" s="61"/>
      <c r="I25" s="62"/>
      <c r="J25" s="63"/>
      <c r="K25" s="64"/>
      <c r="L25" s="65"/>
      <c r="M25" s="66"/>
      <c r="N25" s="67"/>
      <c r="O25" s="68"/>
      <c r="P25" s="69"/>
      <c r="Q25" s="70"/>
      <c r="R25" s="71"/>
      <c r="S25" s="72"/>
      <c r="T25" s="73"/>
      <c r="U25" s="73"/>
      <c r="V25" s="73"/>
      <c r="W25" s="71"/>
      <c r="X25" s="133"/>
      <c r="Y25" s="133"/>
      <c r="Z25" s="133"/>
      <c r="AA25" s="74" t="str">
        <f>IF(AND(申込書!$C$82&lt;&gt;"▼プルダウンより選択してください",申込書!$C$82&lt;&gt;"",申込書!$P$82&lt;&gt;"YYYY/MM/DD",$G25&lt;&gt;""),申込書!$P$82,"")</f>
        <v/>
      </c>
      <c r="AB25" s="75" t="str">
        <f>IF(AND(申込書!$C$82&lt;&gt;"▼プルダウンより選択してください",申込書!$C$82&lt;&gt;"",$G25&lt;&gt;""),申込書!$M$82,"")</f>
        <v/>
      </c>
      <c r="AC25" s="75"/>
      <c r="AD25" s="75"/>
      <c r="AE25" s="149"/>
      <c r="AF25" s="307"/>
      <c r="AG25" s="76"/>
      <c r="AH25" s="314" t="str">
        <f>IF(AND(申込書!$C$83&lt;&gt;"▼プルダウンより選択してください",申込書!$C$83&lt;&gt;"",申込書!$P$83&lt;&gt;"YYYY/MM/DD",$G25&lt;&gt;""),申込書!$P$83,"")</f>
        <v/>
      </c>
      <c r="AI25" s="75" t="str">
        <f>IF(AND(申込書!$C$83&lt;&gt;"▼プルダウンより選択してください",申込書!$C$83&lt;&gt;"",$G25&lt;&gt;""),申込書!$M$83,"")</f>
        <v/>
      </c>
      <c r="AJ25" s="75"/>
      <c r="AK25" s="75"/>
      <c r="AL25" s="149"/>
      <c r="AM25" s="307"/>
      <c r="AN25" s="76"/>
      <c r="AO25" s="314" t="str">
        <f>IF(AND(申込書!$C$84&lt;&gt;"▼プルダウンより選択してください",申込書!$C$84&lt;&gt;"",申込書!$P$84&lt;&gt;"YYYY/MM/DD",$G25&lt;&gt;""),申込書!$P$84,"")</f>
        <v/>
      </c>
      <c r="AP25" s="75" t="str">
        <f>IF(AND(申込書!$C$84&lt;&gt;"▼プルダウンより選択してください",申込書!$C$84&lt;&gt;"",$G25&lt;&gt;""),申込書!$M$84,"")</f>
        <v/>
      </c>
      <c r="AQ25" s="75"/>
      <c r="AR25" s="75"/>
      <c r="AS25" s="149"/>
      <c r="AT25" s="307"/>
      <c r="AU25" s="76"/>
      <c r="AV25" s="314" t="str">
        <f>IF(AND(申込書!$C$85&lt;&gt;"▼プルダウンより選択してください",申込書!$C$85&lt;&gt;"",申込書!$P$85&lt;&gt;"YYYY/MM/DD",$G25&lt;&gt;""),申込書!$P$85,"")</f>
        <v/>
      </c>
      <c r="AW25" s="75" t="str">
        <f>IF(AND(申込書!$C$85&lt;&gt;"▼プルダウンより選択してください",申込書!$C$85&lt;&gt;"",申込書!$M$85&gt;=1,$G25&lt;&gt;""),申込書!$M$85,"")</f>
        <v/>
      </c>
      <c r="AX25" s="75"/>
      <c r="AY25" s="75"/>
      <c r="AZ25" s="149"/>
      <c r="BA25" s="307"/>
      <c r="BB25" s="76"/>
      <c r="BC25" s="314" t="str">
        <f>IF(AND(申込書!$C$86&lt;&gt;"▼プルダウンより選択してください",申込書!$C$86&lt;&gt;"",申込書!$P$86&lt;&gt;"YYYY/MM/DD",$G25&lt;&gt;""),申込書!$P$86,"")</f>
        <v/>
      </c>
      <c r="BD25" s="75" t="str">
        <f>IF(AND(申込書!$C$86&lt;&gt;"▼プルダウンより選択してください",申込書!$C$86&lt;&gt;"",$G25&lt;&gt;""),申込書!$M$86,"")</f>
        <v/>
      </c>
      <c r="BE25" s="75"/>
      <c r="BF25" s="75"/>
      <c r="BG25" s="149"/>
      <c r="BH25" s="307"/>
      <c r="BI25" s="76"/>
      <c r="BJ25" s="314" t="str">
        <f>IF(AND(申込書!$C$87&lt;&gt;"▼プルダウンより選択してください",申込書!$C$87&lt;&gt;"",申込書!$P$87&lt;&gt;"YYYY/MM/DD",$G25&lt;&gt;""),申込書!$P$87,"")</f>
        <v/>
      </c>
      <c r="BK25" s="75" t="str">
        <f>IF(AND(申込書!$C$87&lt;&gt;"▼プルダウンより選択してください",申込書!$C$87&lt;&gt;"",$G25&lt;&gt;""),申込書!$M$87,"")</f>
        <v/>
      </c>
      <c r="BL25" s="75"/>
      <c r="BM25" s="75"/>
      <c r="BN25" s="149"/>
      <c r="BO25" s="307"/>
      <c r="BP25" s="76"/>
      <c r="BQ25" s="314" t="str">
        <f>IF(AND(申込書!$C$88&lt;&gt;"▼プルダウンより選択してください",申込書!$C$88&lt;&gt;"",申込書!$P$88&lt;&gt;"YYYY/MM/DD",$G25&lt;&gt;""),申込書!$P$88,"")</f>
        <v/>
      </c>
      <c r="BR25" s="75" t="str">
        <f>IF(AND(申込書!$C$88&lt;&gt;"▼プルダウンより選択してください",申込書!$C$88&lt;&gt;"",$G25&lt;&gt;""),申込書!$M$88,"")</f>
        <v/>
      </c>
      <c r="BS25" s="75"/>
      <c r="BT25" s="75"/>
      <c r="BU25" s="149"/>
      <c r="BV25" s="307"/>
      <c r="BW25" s="76"/>
      <c r="BX25" s="314" t="str">
        <f>IF(AND(申込書!$C$89&lt;&gt;"▼プルダウンより選択してください",申込書!$C$89&lt;&gt;"",申込書!$P$89&lt;&gt;"YYYY/MM/DD",$G25&lt;&gt;""),申込書!$P$89,"")</f>
        <v/>
      </c>
      <c r="BY25" s="75" t="str">
        <f>IF(AND(申込書!$C$89&lt;&gt;"▼プルダウンより選択してください",申込書!$C$89&lt;&gt;"",$G25&lt;&gt;""),申込書!$M$89,"")</f>
        <v/>
      </c>
      <c r="BZ25" s="75"/>
      <c r="CA25" s="75"/>
      <c r="CB25" s="149"/>
      <c r="CC25" s="307"/>
      <c r="CD25" s="76"/>
      <c r="CE25" s="314" t="str">
        <f>IF(AND(申込書!$C$90&lt;&gt;"▼プルダウンより選択してください",申込書!$C$90&lt;&gt;"",申込書!$P$90&lt;&gt;"YYYY/MM/DD",$G25&lt;&gt;""),申込書!$P$90,"")</f>
        <v/>
      </c>
      <c r="CF25" s="75" t="str">
        <f>IF(AND(申込書!$C$90&lt;&gt;"▼プルダウンより選択してください",申込書!$C$90&lt;&gt;"",$G25&lt;&gt;""),申込書!$M$90,"")</f>
        <v/>
      </c>
      <c r="CG25" s="75"/>
      <c r="CH25" s="75"/>
      <c r="CI25" s="149"/>
      <c r="CJ25" s="307"/>
      <c r="CK25" s="76"/>
      <c r="CL25" s="314" t="str">
        <f>IF(AND(申込書!$C$91&lt;&gt;"▼プルダウンより選択してください",申込書!$C$91&lt;&gt;"",申込書!$P$91&lt;&gt;"YYYY/MM/DD",$G25&lt;&gt;""),申込書!$P$91,"")</f>
        <v/>
      </c>
      <c r="CM25" s="75" t="str">
        <f>IF(AND(申込書!$C$91&lt;&gt;"▼プルダウンより選択してください",申込書!$C$91&lt;&gt;"",$G25&lt;&gt;""),申込書!$M$91,"")</f>
        <v/>
      </c>
      <c r="CN25" s="75"/>
      <c r="CO25" s="75"/>
      <c r="CP25" s="149"/>
      <c r="CQ25" s="307"/>
      <c r="CR25" s="76"/>
      <c r="CS25" s="314" t="str">
        <f>IF(AND(申込書!$C$92&lt;&gt;"▼プルダウンより選択してください",申込書!$C$92&lt;&gt;"",申込書!$P$92&lt;&gt;"YYYY/MM/DD",$G25&lt;&gt;""),申込書!$P$92,"")</f>
        <v/>
      </c>
      <c r="CT25" s="75" t="str">
        <f>IF(AND(申込書!$C$92&lt;&gt;"▼プルダウンより選択してください",申込書!$C$92&lt;&gt;"",$G25&lt;&gt;""),申込書!$M$92,"")</f>
        <v/>
      </c>
      <c r="CU25" s="75"/>
      <c r="CV25" s="75"/>
      <c r="CW25" s="75"/>
      <c r="CX25" s="307"/>
      <c r="CY25" s="76"/>
      <c r="CZ25" s="314" t="str">
        <f>IF(AND(申込書!$C$93&lt;&gt;"▼プルダウンより選択してください",申込書!$C$93&lt;&gt;"",申込書!$P$93&lt;&gt;"YYYY/MM/DD",$G25&lt;&gt;""),申込書!$P$93,"")</f>
        <v/>
      </c>
      <c r="DA25" s="75" t="str">
        <f>IF(AND(申込書!$C$93&lt;&gt;"▼プルダウンより選択してください",申込書!$C$93&lt;&gt;"",$G25&lt;&gt;""),申込書!$M$93,"")</f>
        <v/>
      </c>
      <c r="DB25" s="75"/>
      <c r="DC25" s="75"/>
      <c r="DD25" s="75"/>
      <c r="DE25" s="307"/>
      <c r="DF25" s="76"/>
      <c r="DG25" s="314" t="str">
        <f>IF(AND(申込書!$C$94&lt;&gt;"▼プルダウンより選択してください",申込書!$C$94&lt;&gt;"",申込書!$P$94&lt;&gt;"YYYY/MM/DD",$G25&lt;&gt;""),申込書!$P$94,"")</f>
        <v/>
      </c>
      <c r="DH25" s="75" t="str">
        <f>IF(AND(申込書!$C$94&lt;&gt;"▼プルダウンより選択してください",申込書!$C$94&lt;&gt;"",$G25&lt;&gt;""),申込書!$M$94,"")</f>
        <v/>
      </c>
      <c r="DI25" s="75"/>
      <c r="DJ25" s="75"/>
      <c r="DK25" s="75"/>
      <c r="DL25" s="307"/>
      <c r="DM25" s="76"/>
      <c r="DN25" s="314" t="str">
        <f>IF(AND(申込書!$C$95&lt;&gt;"▼プルダウンより選択してください",申込書!$C$95&lt;&gt;"",申込書!$P$95&lt;&gt;"YYYY/MM/DD",$G25&lt;&gt;""),申込書!$P$95,"")</f>
        <v/>
      </c>
      <c r="DO25" s="75" t="str">
        <f>IF(AND(申込書!$C$95&lt;&gt;"▼プルダウンより選択してください",申込書!$C$95&lt;&gt;"",$G25&lt;&gt;""),申込書!$M$95,"")</f>
        <v/>
      </c>
      <c r="DP25" s="75"/>
      <c r="DQ25" s="75"/>
      <c r="DR25" s="75"/>
      <c r="DS25" s="307"/>
      <c r="DT25" s="76"/>
      <c r="DU25" s="314" t="str">
        <f>IF(AND(申込書!$C$96&lt;&gt;"▼プルダウンより選択してください",申込書!$C$96&lt;&gt;"",申込書!$P$96&lt;&gt;"YYYY/MM/DD",$G25&lt;&gt;""),申込書!$P$96,"")</f>
        <v/>
      </c>
      <c r="DV25" s="75" t="str">
        <f>IF(AND(申込書!$C$96&lt;&gt;"▼プルダウンより選択してください",申込書!$C$96&lt;&gt;"",$G25&lt;&gt;""),申込書!$M$96,"")</f>
        <v/>
      </c>
      <c r="DW25" s="75"/>
      <c r="DX25" s="75"/>
      <c r="DY25" s="75"/>
      <c r="DZ25" s="307"/>
      <c r="EA25" s="76"/>
      <c r="EB25" s="314" t="str">
        <f>IF(AND(申込書!$C$97&lt;&gt;"▼プルダウンより選択してください",申込書!$C$97&lt;&gt;"",申込書!$P$97&lt;&gt;"YYYY/MM/DD",$G25&lt;&gt;""),申込書!$P$97,"")</f>
        <v/>
      </c>
      <c r="EC25" s="75" t="str">
        <f>IF(AND(申込書!$C$97&lt;&gt;"▼プルダウンより選択してください",申込書!$C$97&lt;&gt;"",$G25&lt;&gt;""),申込書!$M$97,"")</f>
        <v/>
      </c>
      <c r="ED25" s="75"/>
      <c r="EE25" s="75"/>
      <c r="EF25" s="149"/>
      <c r="EG25" s="307"/>
      <c r="EH25" s="76"/>
      <c r="EI25" s="314" t="str">
        <f>IF(AND(申込書!$C$98&lt;&gt;"▼プルダウンより選択してください",申込書!$C$98&lt;&gt;"",申込書!$P$98&lt;&gt;"YYYY/MM/DD",$G25&lt;&gt;""),申込書!$P$98,"")</f>
        <v/>
      </c>
      <c r="EJ25" s="75" t="str">
        <f>IF(AND(申込書!$C$98&lt;&gt;"▼プルダウンより選択してください",申込書!$C$98&lt;&gt;"",$G25&lt;&gt;""),申込書!$M$98,"")</f>
        <v/>
      </c>
      <c r="EK25" s="75"/>
      <c r="EL25" s="75"/>
      <c r="EM25" s="149"/>
      <c r="EN25" s="307"/>
      <c r="EO25" s="76"/>
      <c r="EP25" s="314" t="str">
        <f>IF(AND(申込書!$C$99&lt;&gt;"▼プルダウンより選択してください",申込書!$C$99&lt;&gt;"",申込書!$P$99&lt;&gt;"YYYY/MM/DD",$G25&lt;&gt;""),申込書!$P$99,"")</f>
        <v/>
      </c>
      <c r="EQ25" s="75" t="str">
        <f>IF(AND(申込書!$C$99&lt;&gt;"▼プルダウンより選択してください",申込書!$C$99&lt;&gt;"",$G25&lt;&gt;""),申込書!$M$99,"")</f>
        <v/>
      </c>
      <c r="ER25" s="75"/>
      <c r="ES25" s="75"/>
      <c r="ET25" s="149"/>
      <c r="EU25" s="307"/>
      <c r="EV25" s="76"/>
      <c r="EW25" s="314" t="str">
        <f>IF(AND(申込書!$C$100&lt;&gt;"▼プルダウンより選択してください",申込書!$C$100&lt;&gt;"",申込書!$P$100&lt;&gt;"YYYY/MM/DD",$G25&lt;&gt;""),申込書!$P$100,"")</f>
        <v/>
      </c>
      <c r="EX25" s="75" t="str">
        <f>IF(AND(申込書!$C$100&lt;&gt;"▼プルダウンより選択してください",申込書!$C$100&lt;&gt;"",$G25&lt;&gt;""),申込書!$M$100,"")</f>
        <v/>
      </c>
      <c r="EY25" s="75"/>
      <c r="EZ25" s="75"/>
      <c r="FA25" s="149"/>
      <c r="FB25" s="307"/>
      <c r="FC25" s="76"/>
      <c r="FD25" s="314" t="str">
        <f>IF(AND(申込書!$C$101&lt;&gt;"▼プルダウンより選択してください",申込書!$C$101&lt;&gt;"",申込書!$P$101&lt;&gt;"YYYY/MM/DD",$G25&lt;&gt;""),申込書!$P$101,"")</f>
        <v/>
      </c>
      <c r="FE25" s="75" t="str">
        <f>IF(AND(申込書!$C$101&lt;&gt;"▼プルダウンより選択してください",申込書!$C$101&lt;&gt;"",$G25&lt;&gt;""),申込書!$M$101,"")</f>
        <v/>
      </c>
      <c r="FF25" s="75"/>
      <c r="FG25" s="75"/>
      <c r="FH25" s="149"/>
      <c r="FI25" s="307"/>
      <c r="FJ25" s="76"/>
      <c r="FK25" s="314" t="str">
        <f>IF(AND(申込書!$C$102&lt;&gt;"▼プルダウンより選択してください",申込書!$C$102&lt;&gt;"",申込書!$P$102&lt;&gt;"YYYY/MM/DD",$G25&lt;&gt;""),申込書!$P$102,"")</f>
        <v/>
      </c>
      <c r="FL25" s="75" t="str">
        <f>IF(AND(申込書!$C$102&lt;&gt;"▼プルダウンより選択してください",申込書!$C$102&lt;&gt;"",$G25&lt;&gt;""),申込書!$M$102,"")</f>
        <v/>
      </c>
      <c r="FM25" s="75"/>
      <c r="FN25" s="75"/>
      <c r="FO25" s="149"/>
      <c r="FP25" s="307"/>
      <c r="FQ25" s="76"/>
      <c r="FR25" s="314" t="str">
        <f>IF(AND(申込書!$C$103&lt;&gt;"▼プルダウンより選択してください",申込書!$C$103&lt;&gt;"",申込書!$P$103&lt;&gt;"YYYY/MM/DD",$G25&lt;&gt;""),申込書!$P$103,"")</f>
        <v/>
      </c>
      <c r="FS25" s="75" t="str">
        <f>IF(AND(申込書!$C$103&lt;&gt;"▼プルダウンより選択してください",申込書!$C$103&lt;&gt;"",$G25&lt;&gt;""),申込書!$M$103,"")</f>
        <v/>
      </c>
      <c r="FT25" s="75"/>
      <c r="FU25" s="75"/>
      <c r="FV25" s="149"/>
      <c r="FW25" s="307"/>
      <c r="FX25" s="76"/>
      <c r="FY25" s="314" t="str">
        <f>IF(AND(申込書!$C$104&lt;&gt;"▼プルダウンより選択してください",申込書!$C$104&lt;&gt;"",申込書!$P$104&lt;&gt;"YYYY/MM/DD",$G25&lt;&gt;""),申込書!$P$104,"")</f>
        <v/>
      </c>
      <c r="FZ25" s="75" t="str">
        <f>IF(AND(申込書!$C$104&lt;&gt;"▼プルダウンより選択してください",申込書!$C$104&lt;&gt;"",$G25&lt;&gt;""),申込書!$M$104,"")</f>
        <v/>
      </c>
      <c r="GA25" s="75"/>
      <c r="GB25" s="75"/>
      <c r="GC25" s="149"/>
      <c r="GD25" s="307"/>
      <c r="GE25" s="76"/>
      <c r="GF25" s="314" t="str">
        <f>IF(AND(申込書!$C$105&lt;&gt;"▼プルダウンより選択してください",申込書!$C$105&lt;&gt;"",申込書!$P$105&lt;&gt;"YYYY/MM/DD",$G25&lt;&gt;""),申込書!$P$105,"")</f>
        <v/>
      </c>
      <c r="GG25" s="75" t="str">
        <f>IF(AND(申込書!$C$105&lt;&gt;"▼プルダウンより選択してください",申込書!$C$105&lt;&gt;"",$G25&lt;&gt;""),申込書!$M$105,"")</f>
        <v/>
      </c>
      <c r="GH25" s="75"/>
      <c r="GI25" s="75"/>
      <c r="GJ25" s="149"/>
      <c r="GK25" s="307"/>
      <c r="GL25" s="76"/>
      <c r="GM25" s="314" t="str">
        <f>IF(AND(申込書!$C$106&lt;&gt;"▼プルダウンより選択してください",申込書!$C$106&lt;&gt;"",申込書!$P$106&lt;&gt;"YYYY/MM/DD",$G25&lt;&gt;""),申込書!$P$106,"")</f>
        <v/>
      </c>
      <c r="GN25" s="75" t="str">
        <f>IF(AND(申込書!$C$106&lt;&gt;"▼プルダウンより選択してください",申込書!$C$106&lt;&gt;"",$G25&lt;&gt;""),申込書!$M$106,"")</f>
        <v/>
      </c>
      <c r="GO25" s="75"/>
      <c r="GP25" s="75"/>
      <c r="GQ25" s="149"/>
      <c r="GR25" s="307"/>
      <c r="GS25" s="76"/>
      <c r="GT25" s="314" t="str">
        <f>IF(AND(申込書!$C$107&lt;&gt;"▼プルダウンより選択してください",申込書!$C$107&lt;&gt;"",申込書!$P$107&lt;&gt;"YYYY/MM/DD",$G25&lt;&gt;""),申込書!$P$107,"")</f>
        <v/>
      </c>
      <c r="GU25" s="75" t="str">
        <f>IF(AND(申込書!$C$107&lt;&gt;"▼プルダウンより選択してください",申込書!$C$107&lt;&gt;"",$G25&lt;&gt;""),申込書!$M$107,"")</f>
        <v/>
      </c>
      <c r="GV25" s="75"/>
      <c r="GW25" s="75"/>
      <c r="GX25" s="149"/>
      <c r="GY25" s="307"/>
      <c r="GZ25" s="76"/>
      <c r="HA25" s="314" t="str">
        <f>IF(AND(申込書!$C$108&lt;&gt;"▼プルダウンより選択してください",申込書!$C$108&lt;&gt;"",申込書!$P$108&lt;&gt;"YYYY/MM/DD",$G25&lt;&gt;""),申込書!$P$108,"")</f>
        <v/>
      </c>
      <c r="HB25" s="75" t="str">
        <f>IF(AND(申込書!$C$108&lt;&gt;"▼プルダウンより選択してください",申込書!$C$108&lt;&gt;"",$G25&lt;&gt;""),申込書!$M$108,"")</f>
        <v/>
      </c>
      <c r="HC25" s="75"/>
      <c r="HD25" s="75"/>
      <c r="HE25" s="149"/>
      <c r="HF25" s="307"/>
      <c r="HG25" s="76"/>
      <c r="HH25" s="314" t="str">
        <f>IF(AND(申込書!$C$109&lt;&gt;"▼プルダウンより選択してください",申込書!$C$109&lt;&gt;"",申込書!$P$109&lt;&gt;"YYYY/MM/DD",$G25&lt;&gt;""),申込書!$P$109,"")</f>
        <v/>
      </c>
      <c r="HI25" s="75" t="str">
        <f>IF(AND(申込書!$C$109&lt;&gt;"▼プルダウンより選択してください",申込書!$C$109&lt;&gt;"",$G25&lt;&gt;""),申込書!$M$109,"")</f>
        <v/>
      </c>
      <c r="HJ25" s="75"/>
      <c r="HK25" s="75"/>
      <c r="HL25" s="149"/>
      <c r="HM25" s="307"/>
      <c r="HN25" s="76"/>
      <c r="HO25" s="314" t="str">
        <f>IF(AND(申込書!$C$110&lt;&gt;"▼プルダウンより選択してください",申込書!$C$110&lt;&gt;"",申込書!$P$110&lt;&gt;"YYYY/MM/DD",$G25&lt;&gt;""),申込書!$P$110,"")</f>
        <v/>
      </c>
      <c r="HP25" s="75" t="str">
        <f>IF(AND(申込書!$C$110&lt;&gt;"▼プルダウンより選択してください",申込書!$C$110&lt;&gt;"",$G25&lt;&gt;""),申込書!$M$110,"")</f>
        <v/>
      </c>
      <c r="HQ25" s="75"/>
      <c r="HR25" s="75"/>
      <c r="HS25" s="149"/>
      <c r="HT25" s="307"/>
      <c r="HU25" s="307"/>
      <c r="HV25" s="311" t="str">
        <f>IF(AND(申込書!$C$111&lt;&gt;"▼プルダウンより選択してください",申込書!$C$111&lt;&gt;"",申込書!$P$111&lt;&gt;"YYYY/MM/DD",$G25&lt;&gt;""),申込書!$P$111,"")</f>
        <v/>
      </c>
      <c r="HW25" s="75" t="str">
        <f>IF(AND(申込書!$C$111&lt;&gt;"▼プルダウンより選択してください",申込書!$C$111&lt;&gt;"",$G25&lt;&gt;""),申込書!$M$111,"")</f>
        <v/>
      </c>
      <c r="HX25" s="75"/>
      <c r="HY25" s="75"/>
      <c r="HZ25" s="149"/>
      <c r="IA25" s="307"/>
      <c r="IB25" s="76"/>
      <c r="IC25" s="77"/>
    </row>
    <row r="26" spans="2:237" ht="26.85" customHeight="1">
      <c r="B26" s="56">
        <f t="shared" si="0"/>
        <v>21</v>
      </c>
      <c r="C26" s="57"/>
      <c r="D26" s="58"/>
      <c r="E26" s="170"/>
      <c r="F26" s="59"/>
      <c r="G26" s="60"/>
      <c r="H26" s="61"/>
      <c r="I26" s="62"/>
      <c r="J26" s="63"/>
      <c r="K26" s="64"/>
      <c r="L26" s="65"/>
      <c r="M26" s="66"/>
      <c r="N26" s="67"/>
      <c r="O26" s="68"/>
      <c r="P26" s="69"/>
      <c r="Q26" s="70"/>
      <c r="R26" s="71"/>
      <c r="S26" s="72"/>
      <c r="T26" s="73"/>
      <c r="U26" s="73"/>
      <c r="V26" s="73"/>
      <c r="W26" s="71"/>
      <c r="X26" s="133"/>
      <c r="Y26" s="133"/>
      <c r="Z26" s="133"/>
      <c r="AA26" s="74" t="str">
        <f>IF(AND(申込書!$C$82&lt;&gt;"▼プルダウンより選択してください",申込書!$C$82&lt;&gt;"",申込書!$P$82&lt;&gt;"YYYY/MM/DD",$G26&lt;&gt;""),申込書!$P$82,"")</f>
        <v/>
      </c>
      <c r="AB26" s="75" t="str">
        <f>IF(AND(申込書!$C$82&lt;&gt;"▼プルダウンより選択してください",申込書!$C$82&lt;&gt;"",$G26&lt;&gt;""),申込書!$M$82,"")</f>
        <v/>
      </c>
      <c r="AC26" s="75"/>
      <c r="AD26" s="75"/>
      <c r="AE26" s="149"/>
      <c r="AF26" s="307"/>
      <c r="AG26" s="76"/>
      <c r="AH26" s="314" t="str">
        <f>IF(AND(申込書!$C$83&lt;&gt;"▼プルダウンより選択してください",申込書!$C$83&lt;&gt;"",申込書!$P$83&lt;&gt;"YYYY/MM/DD",$G26&lt;&gt;""),申込書!$P$83,"")</f>
        <v/>
      </c>
      <c r="AI26" s="75" t="str">
        <f>IF(AND(申込書!$C$83&lt;&gt;"▼プルダウンより選択してください",申込書!$C$83&lt;&gt;"",$G26&lt;&gt;""),申込書!$M$83,"")</f>
        <v/>
      </c>
      <c r="AJ26" s="75"/>
      <c r="AK26" s="75"/>
      <c r="AL26" s="149"/>
      <c r="AM26" s="307"/>
      <c r="AN26" s="76"/>
      <c r="AO26" s="314" t="str">
        <f>IF(AND(申込書!$C$84&lt;&gt;"▼プルダウンより選択してください",申込書!$C$84&lt;&gt;"",申込書!$P$84&lt;&gt;"YYYY/MM/DD",$G26&lt;&gt;""),申込書!$P$84,"")</f>
        <v/>
      </c>
      <c r="AP26" s="75" t="str">
        <f>IF(AND(申込書!$C$84&lt;&gt;"▼プルダウンより選択してください",申込書!$C$84&lt;&gt;"",$G26&lt;&gt;""),申込書!$M$84,"")</f>
        <v/>
      </c>
      <c r="AQ26" s="75"/>
      <c r="AR26" s="75"/>
      <c r="AS26" s="149"/>
      <c r="AT26" s="307"/>
      <c r="AU26" s="76"/>
      <c r="AV26" s="314" t="str">
        <f>IF(AND(申込書!$C$85&lt;&gt;"▼プルダウンより選択してください",申込書!$C$85&lt;&gt;"",申込書!$P$85&lt;&gt;"YYYY/MM/DD",$G26&lt;&gt;""),申込書!$P$85,"")</f>
        <v/>
      </c>
      <c r="AW26" s="75" t="str">
        <f>IF(AND(申込書!$C$85&lt;&gt;"▼プルダウンより選択してください",申込書!$C$85&lt;&gt;"",申込書!$M$85&gt;=1,$G26&lt;&gt;""),申込書!$M$85,"")</f>
        <v/>
      </c>
      <c r="AX26" s="75"/>
      <c r="AY26" s="75"/>
      <c r="AZ26" s="149"/>
      <c r="BA26" s="307"/>
      <c r="BB26" s="76"/>
      <c r="BC26" s="314" t="str">
        <f>IF(AND(申込書!$C$86&lt;&gt;"▼プルダウンより選択してください",申込書!$C$86&lt;&gt;"",申込書!$P$86&lt;&gt;"YYYY/MM/DD",$G26&lt;&gt;""),申込書!$P$86,"")</f>
        <v/>
      </c>
      <c r="BD26" s="75" t="str">
        <f>IF(AND(申込書!$C$86&lt;&gt;"▼プルダウンより選択してください",申込書!$C$86&lt;&gt;"",$G26&lt;&gt;""),申込書!$M$86,"")</f>
        <v/>
      </c>
      <c r="BE26" s="75"/>
      <c r="BF26" s="75"/>
      <c r="BG26" s="149"/>
      <c r="BH26" s="307"/>
      <c r="BI26" s="76"/>
      <c r="BJ26" s="314" t="str">
        <f>IF(AND(申込書!$C$87&lt;&gt;"▼プルダウンより選択してください",申込書!$C$87&lt;&gt;"",申込書!$P$87&lt;&gt;"YYYY/MM/DD",$G26&lt;&gt;""),申込書!$P$87,"")</f>
        <v/>
      </c>
      <c r="BK26" s="75" t="str">
        <f>IF(AND(申込書!$C$87&lt;&gt;"▼プルダウンより選択してください",申込書!$C$87&lt;&gt;"",$G26&lt;&gt;""),申込書!$M$87,"")</f>
        <v/>
      </c>
      <c r="BL26" s="75"/>
      <c r="BM26" s="75"/>
      <c r="BN26" s="149"/>
      <c r="BO26" s="307"/>
      <c r="BP26" s="76"/>
      <c r="BQ26" s="314" t="str">
        <f>IF(AND(申込書!$C$88&lt;&gt;"▼プルダウンより選択してください",申込書!$C$88&lt;&gt;"",申込書!$P$88&lt;&gt;"YYYY/MM/DD",$G26&lt;&gt;""),申込書!$P$88,"")</f>
        <v/>
      </c>
      <c r="BR26" s="75" t="str">
        <f>IF(AND(申込書!$C$88&lt;&gt;"▼プルダウンより選択してください",申込書!$C$88&lt;&gt;"",$G26&lt;&gt;""),申込書!$M$88,"")</f>
        <v/>
      </c>
      <c r="BS26" s="75"/>
      <c r="BT26" s="75"/>
      <c r="BU26" s="149"/>
      <c r="BV26" s="307"/>
      <c r="BW26" s="76"/>
      <c r="BX26" s="314" t="str">
        <f>IF(AND(申込書!$C$89&lt;&gt;"▼プルダウンより選択してください",申込書!$C$89&lt;&gt;"",申込書!$P$89&lt;&gt;"YYYY/MM/DD",$G26&lt;&gt;""),申込書!$P$89,"")</f>
        <v/>
      </c>
      <c r="BY26" s="75" t="str">
        <f>IF(AND(申込書!$C$89&lt;&gt;"▼プルダウンより選択してください",申込書!$C$89&lt;&gt;"",$G26&lt;&gt;""),申込書!$M$89,"")</f>
        <v/>
      </c>
      <c r="BZ26" s="75"/>
      <c r="CA26" s="75"/>
      <c r="CB26" s="149"/>
      <c r="CC26" s="307"/>
      <c r="CD26" s="76"/>
      <c r="CE26" s="314" t="str">
        <f>IF(AND(申込書!$C$90&lt;&gt;"▼プルダウンより選択してください",申込書!$C$90&lt;&gt;"",申込書!$P$90&lt;&gt;"YYYY/MM/DD",$G26&lt;&gt;""),申込書!$P$90,"")</f>
        <v/>
      </c>
      <c r="CF26" s="75" t="str">
        <f>IF(AND(申込書!$C$90&lt;&gt;"▼プルダウンより選択してください",申込書!$C$90&lt;&gt;"",$G26&lt;&gt;""),申込書!$M$90,"")</f>
        <v/>
      </c>
      <c r="CG26" s="75"/>
      <c r="CH26" s="75"/>
      <c r="CI26" s="149"/>
      <c r="CJ26" s="307"/>
      <c r="CK26" s="76"/>
      <c r="CL26" s="314" t="str">
        <f>IF(AND(申込書!$C$91&lt;&gt;"▼プルダウンより選択してください",申込書!$C$91&lt;&gt;"",申込書!$P$91&lt;&gt;"YYYY/MM/DD",$G26&lt;&gt;""),申込書!$P$91,"")</f>
        <v/>
      </c>
      <c r="CM26" s="75" t="str">
        <f>IF(AND(申込書!$C$91&lt;&gt;"▼プルダウンより選択してください",申込書!$C$91&lt;&gt;"",$G26&lt;&gt;""),申込書!$M$91,"")</f>
        <v/>
      </c>
      <c r="CN26" s="75"/>
      <c r="CO26" s="75"/>
      <c r="CP26" s="149"/>
      <c r="CQ26" s="307"/>
      <c r="CR26" s="76"/>
      <c r="CS26" s="314" t="str">
        <f>IF(AND(申込書!$C$92&lt;&gt;"▼プルダウンより選択してください",申込書!$C$92&lt;&gt;"",申込書!$P$92&lt;&gt;"YYYY/MM/DD",$G26&lt;&gt;""),申込書!$P$92,"")</f>
        <v/>
      </c>
      <c r="CT26" s="75" t="str">
        <f>IF(AND(申込書!$C$92&lt;&gt;"▼プルダウンより選択してください",申込書!$C$92&lt;&gt;"",$G26&lt;&gt;""),申込書!$M$92,"")</f>
        <v/>
      </c>
      <c r="CU26" s="75"/>
      <c r="CV26" s="75"/>
      <c r="CW26" s="75"/>
      <c r="CX26" s="307"/>
      <c r="CY26" s="76"/>
      <c r="CZ26" s="314" t="str">
        <f>IF(AND(申込書!$C$93&lt;&gt;"▼プルダウンより選択してください",申込書!$C$93&lt;&gt;"",申込書!$P$93&lt;&gt;"YYYY/MM/DD",$G26&lt;&gt;""),申込書!$P$93,"")</f>
        <v/>
      </c>
      <c r="DA26" s="75" t="str">
        <f>IF(AND(申込書!$C$93&lt;&gt;"▼プルダウンより選択してください",申込書!$C$93&lt;&gt;"",$G26&lt;&gt;""),申込書!$M$93,"")</f>
        <v/>
      </c>
      <c r="DB26" s="75"/>
      <c r="DC26" s="75"/>
      <c r="DD26" s="75"/>
      <c r="DE26" s="307"/>
      <c r="DF26" s="76"/>
      <c r="DG26" s="314" t="str">
        <f>IF(AND(申込書!$C$94&lt;&gt;"▼プルダウンより選択してください",申込書!$C$94&lt;&gt;"",申込書!$P$94&lt;&gt;"YYYY/MM/DD",$G26&lt;&gt;""),申込書!$P$94,"")</f>
        <v/>
      </c>
      <c r="DH26" s="75" t="str">
        <f>IF(AND(申込書!$C$94&lt;&gt;"▼プルダウンより選択してください",申込書!$C$94&lt;&gt;"",$G26&lt;&gt;""),申込書!$M$94,"")</f>
        <v/>
      </c>
      <c r="DI26" s="75"/>
      <c r="DJ26" s="75"/>
      <c r="DK26" s="75"/>
      <c r="DL26" s="307"/>
      <c r="DM26" s="76"/>
      <c r="DN26" s="314" t="str">
        <f>IF(AND(申込書!$C$95&lt;&gt;"▼プルダウンより選択してください",申込書!$C$95&lt;&gt;"",申込書!$P$95&lt;&gt;"YYYY/MM/DD",$G26&lt;&gt;""),申込書!$P$95,"")</f>
        <v/>
      </c>
      <c r="DO26" s="75" t="str">
        <f>IF(AND(申込書!$C$95&lt;&gt;"▼プルダウンより選択してください",申込書!$C$95&lt;&gt;"",$G26&lt;&gt;""),申込書!$M$95,"")</f>
        <v/>
      </c>
      <c r="DP26" s="75"/>
      <c r="DQ26" s="75"/>
      <c r="DR26" s="75"/>
      <c r="DS26" s="307"/>
      <c r="DT26" s="76"/>
      <c r="DU26" s="314" t="str">
        <f>IF(AND(申込書!$C$96&lt;&gt;"▼プルダウンより選択してください",申込書!$C$96&lt;&gt;"",申込書!$P$96&lt;&gt;"YYYY/MM/DD",$G26&lt;&gt;""),申込書!$P$96,"")</f>
        <v/>
      </c>
      <c r="DV26" s="75" t="str">
        <f>IF(AND(申込書!$C$96&lt;&gt;"▼プルダウンより選択してください",申込書!$C$96&lt;&gt;"",$G26&lt;&gt;""),申込書!$M$96,"")</f>
        <v/>
      </c>
      <c r="DW26" s="75"/>
      <c r="DX26" s="75"/>
      <c r="DY26" s="75"/>
      <c r="DZ26" s="307"/>
      <c r="EA26" s="76"/>
      <c r="EB26" s="314" t="str">
        <f>IF(AND(申込書!$C$97&lt;&gt;"▼プルダウンより選択してください",申込書!$C$97&lt;&gt;"",申込書!$P$97&lt;&gt;"YYYY/MM/DD",$G26&lt;&gt;""),申込書!$P$97,"")</f>
        <v/>
      </c>
      <c r="EC26" s="75" t="str">
        <f>IF(AND(申込書!$C$97&lt;&gt;"▼プルダウンより選択してください",申込書!$C$97&lt;&gt;"",$G26&lt;&gt;""),申込書!$M$97,"")</f>
        <v/>
      </c>
      <c r="ED26" s="75"/>
      <c r="EE26" s="75"/>
      <c r="EF26" s="149"/>
      <c r="EG26" s="307"/>
      <c r="EH26" s="76"/>
      <c r="EI26" s="314" t="str">
        <f>IF(AND(申込書!$C$98&lt;&gt;"▼プルダウンより選択してください",申込書!$C$98&lt;&gt;"",申込書!$P$98&lt;&gt;"YYYY/MM/DD",$G26&lt;&gt;""),申込書!$P$98,"")</f>
        <v/>
      </c>
      <c r="EJ26" s="75" t="str">
        <f>IF(AND(申込書!$C$98&lt;&gt;"▼プルダウンより選択してください",申込書!$C$98&lt;&gt;"",$G26&lt;&gt;""),申込書!$M$98,"")</f>
        <v/>
      </c>
      <c r="EK26" s="75"/>
      <c r="EL26" s="75"/>
      <c r="EM26" s="149"/>
      <c r="EN26" s="307"/>
      <c r="EO26" s="76"/>
      <c r="EP26" s="314" t="str">
        <f>IF(AND(申込書!$C$99&lt;&gt;"▼プルダウンより選択してください",申込書!$C$99&lt;&gt;"",申込書!$P$99&lt;&gt;"YYYY/MM/DD",$G26&lt;&gt;""),申込書!$P$99,"")</f>
        <v/>
      </c>
      <c r="EQ26" s="75" t="str">
        <f>IF(AND(申込書!$C$99&lt;&gt;"▼プルダウンより選択してください",申込書!$C$99&lt;&gt;"",$G26&lt;&gt;""),申込書!$M$99,"")</f>
        <v/>
      </c>
      <c r="ER26" s="75"/>
      <c r="ES26" s="75"/>
      <c r="ET26" s="149"/>
      <c r="EU26" s="307"/>
      <c r="EV26" s="76"/>
      <c r="EW26" s="314" t="str">
        <f>IF(AND(申込書!$C$100&lt;&gt;"▼プルダウンより選択してください",申込書!$C$100&lt;&gt;"",申込書!$P$100&lt;&gt;"YYYY/MM/DD",$G26&lt;&gt;""),申込書!$P$100,"")</f>
        <v/>
      </c>
      <c r="EX26" s="75" t="str">
        <f>IF(AND(申込書!$C$100&lt;&gt;"▼プルダウンより選択してください",申込書!$C$100&lt;&gt;"",$G26&lt;&gt;""),申込書!$M$100,"")</f>
        <v/>
      </c>
      <c r="EY26" s="75"/>
      <c r="EZ26" s="75"/>
      <c r="FA26" s="149"/>
      <c r="FB26" s="307"/>
      <c r="FC26" s="76"/>
      <c r="FD26" s="314" t="str">
        <f>IF(AND(申込書!$C$101&lt;&gt;"▼プルダウンより選択してください",申込書!$C$101&lt;&gt;"",申込書!$P$101&lt;&gt;"YYYY/MM/DD",$G26&lt;&gt;""),申込書!$P$101,"")</f>
        <v/>
      </c>
      <c r="FE26" s="75" t="str">
        <f>IF(AND(申込書!$C$101&lt;&gt;"▼プルダウンより選択してください",申込書!$C$101&lt;&gt;"",$G26&lt;&gt;""),申込書!$M$101,"")</f>
        <v/>
      </c>
      <c r="FF26" s="75"/>
      <c r="FG26" s="75"/>
      <c r="FH26" s="149"/>
      <c r="FI26" s="307"/>
      <c r="FJ26" s="76"/>
      <c r="FK26" s="314" t="str">
        <f>IF(AND(申込書!$C$102&lt;&gt;"▼プルダウンより選択してください",申込書!$C$102&lt;&gt;"",申込書!$P$102&lt;&gt;"YYYY/MM/DD",$G26&lt;&gt;""),申込書!$P$102,"")</f>
        <v/>
      </c>
      <c r="FL26" s="75" t="str">
        <f>IF(AND(申込書!$C$102&lt;&gt;"▼プルダウンより選択してください",申込書!$C$102&lt;&gt;"",$G26&lt;&gt;""),申込書!$M$102,"")</f>
        <v/>
      </c>
      <c r="FM26" s="75"/>
      <c r="FN26" s="75"/>
      <c r="FO26" s="149"/>
      <c r="FP26" s="307"/>
      <c r="FQ26" s="76"/>
      <c r="FR26" s="314" t="str">
        <f>IF(AND(申込書!$C$103&lt;&gt;"▼プルダウンより選択してください",申込書!$C$103&lt;&gt;"",申込書!$P$103&lt;&gt;"YYYY/MM/DD",$G26&lt;&gt;""),申込書!$P$103,"")</f>
        <v/>
      </c>
      <c r="FS26" s="75" t="str">
        <f>IF(AND(申込書!$C$103&lt;&gt;"▼プルダウンより選択してください",申込書!$C$103&lt;&gt;"",$G26&lt;&gt;""),申込書!$M$103,"")</f>
        <v/>
      </c>
      <c r="FT26" s="75"/>
      <c r="FU26" s="75"/>
      <c r="FV26" s="149"/>
      <c r="FW26" s="307"/>
      <c r="FX26" s="76"/>
      <c r="FY26" s="314" t="str">
        <f>IF(AND(申込書!$C$104&lt;&gt;"▼プルダウンより選択してください",申込書!$C$104&lt;&gt;"",申込書!$P$104&lt;&gt;"YYYY/MM/DD",$G26&lt;&gt;""),申込書!$P$104,"")</f>
        <v/>
      </c>
      <c r="FZ26" s="75" t="str">
        <f>IF(AND(申込書!$C$104&lt;&gt;"▼プルダウンより選択してください",申込書!$C$104&lt;&gt;"",$G26&lt;&gt;""),申込書!$M$104,"")</f>
        <v/>
      </c>
      <c r="GA26" s="75"/>
      <c r="GB26" s="75"/>
      <c r="GC26" s="149"/>
      <c r="GD26" s="307"/>
      <c r="GE26" s="76"/>
      <c r="GF26" s="314" t="str">
        <f>IF(AND(申込書!$C$105&lt;&gt;"▼プルダウンより選択してください",申込書!$C$105&lt;&gt;"",申込書!$P$105&lt;&gt;"YYYY/MM/DD",$G26&lt;&gt;""),申込書!$P$105,"")</f>
        <v/>
      </c>
      <c r="GG26" s="75" t="str">
        <f>IF(AND(申込書!$C$105&lt;&gt;"▼プルダウンより選択してください",申込書!$C$105&lt;&gt;"",$G26&lt;&gt;""),申込書!$M$105,"")</f>
        <v/>
      </c>
      <c r="GH26" s="75"/>
      <c r="GI26" s="75"/>
      <c r="GJ26" s="149"/>
      <c r="GK26" s="307"/>
      <c r="GL26" s="76"/>
      <c r="GM26" s="314" t="str">
        <f>IF(AND(申込書!$C$106&lt;&gt;"▼プルダウンより選択してください",申込書!$C$106&lt;&gt;"",申込書!$P$106&lt;&gt;"YYYY/MM/DD",$G26&lt;&gt;""),申込書!$P$106,"")</f>
        <v/>
      </c>
      <c r="GN26" s="75" t="str">
        <f>IF(AND(申込書!$C$106&lt;&gt;"▼プルダウンより選択してください",申込書!$C$106&lt;&gt;"",$G26&lt;&gt;""),申込書!$M$106,"")</f>
        <v/>
      </c>
      <c r="GO26" s="75"/>
      <c r="GP26" s="75"/>
      <c r="GQ26" s="149"/>
      <c r="GR26" s="307"/>
      <c r="GS26" s="76"/>
      <c r="GT26" s="314" t="str">
        <f>IF(AND(申込書!$C$107&lt;&gt;"▼プルダウンより選択してください",申込書!$C$107&lt;&gt;"",申込書!$P$107&lt;&gt;"YYYY/MM/DD",$G26&lt;&gt;""),申込書!$P$107,"")</f>
        <v/>
      </c>
      <c r="GU26" s="75" t="str">
        <f>IF(AND(申込書!$C$107&lt;&gt;"▼プルダウンより選択してください",申込書!$C$107&lt;&gt;"",$G26&lt;&gt;""),申込書!$M$107,"")</f>
        <v/>
      </c>
      <c r="GV26" s="75"/>
      <c r="GW26" s="75"/>
      <c r="GX26" s="149"/>
      <c r="GY26" s="307"/>
      <c r="GZ26" s="76"/>
      <c r="HA26" s="314" t="str">
        <f>IF(AND(申込書!$C$108&lt;&gt;"▼プルダウンより選択してください",申込書!$C$108&lt;&gt;"",申込書!$P$108&lt;&gt;"YYYY/MM/DD",$G26&lt;&gt;""),申込書!$P$108,"")</f>
        <v/>
      </c>
      <c r="HB26" s="75" t="str">
        <f>IF(AND(申込書!$C$108&lt;&gt;"▼プルダウンより選択してください",申込書!$C$108&lt;&gt;"",$G26&lt;&gt;""),申込書!$M$108,"")</f>
        <v/>
      </c>
      <c r="HC26" s="75"/>
      <c r="HD26" s="75"/>
      <c r="HE26" s="149"/>
      <c r="HF26" s="307"/>
      <c r="HG26" s="76"/>
      <c r="HH26" s="314" t="str">
        <f>IF(AND(申込書!$C$109&lt;&gt;"▼プルダウンより選択してください",申込書!$C$109&lt;&gt;"",申込書!$P$109&lt;&gt;"YYYY/MM/DD",$G26&lt;&gt;""),申込書!$P$109,"")</f>
        <v/>
      </c>
      <c r="HI26" s="75" t="str">
        <f>IF(AND(申込書!$C$109&lt;&gt;"▼プルダウンより選択してください",申込書!$C$109&lt;&gt;"",$G26&lt;&gt;""),申込書!$M$109,"")</f>
        <v/>
      </c>
      <c r="HJ26" s="75"/>
      <c r="HK26" s="75"/>
      <c r="HL26" s="149"/>
      <c r="HM26" s="307"/>
      <c r="HN26" s="76"/>
      <c r="HO26" s="314" t="str">
        <f>IF(AND(申込書!$C$110&lt;&gt;"▼プルダウンより選択してください",申込書!$C$110&lt;&gt;"",申込書!$P$110&lt;&gt;"YYYY/MM/DD",$G26&lt;&gt;""),申込書!$P$110,"")</f>
        <v/>
      </c>
      <c r="HP26" s="75" t="str">
        <f>IF(AND(申込書!$C$110&lt;&gt;"▼プルダウンより選択してください",申込書!$C$110&lt;&gt;"",$G26&lt;&gt;""),申込書!$M$110,"")</f>
        <v/>
      </c>
      <c r="HQ26" s="75"/>
      <c r="HR26" s="75"/>
      <c r="HS26" s="149"/>
      <c r="HT26" s="307"/>
      <c r="HU26" s="307"/>
      <c r="HV26" s="311" t="str">
        <f>IF(AND(申込書!$C$111&lt;&gt;"▼プルダウンより選択してください",申込書!$C$111&lt;&gt;"",申込書!$P$111&lt;&gt;"YYYY/MM/DD",$G26&lt;&gt;""),申込書!$P$111,"")</f>
        <v/>
      </c>
      <c r="HW26" s="75" t="str">
        <f>IF(AND(申込書!$C$111&lt;&gt;"▼プルダウンより選択してください",申込書!$C$111&lt;&gt;"",$G26&lt;&gt;""),申込書!$M$111,"")</f>
        <v/>
      </c>
      <c r="HX26" s="75"/>
      <c r="HY26" s="75"/>
      <c r="HZ26" s="149"/>
      <c r="IA26" s="307"/>
      <c r="IB26" s="76"/>
      <c r="IC26" s="77"/>
    </row>
    <row r="27" spans="2:237" ht="26.85" customHeight="1">
      <c r="B27" s="56">
        <f t="shared" si="0"/>
        <v>22</v>
      </c>
      <c r="C27" s="57"/>
      <c r="D27" s="58"/>
      <c r="E27" s="170"/>
      <c r="F27" s="59"/>
      <c r="G27" s="60"/>
      <c r="H27" s="61"/>
      <c r="I27" s="62"/>
      <c r="J27" s="63"/>
      <c r="K27" s="64"/>
      <c r="L27" s="65"/>
      <c r="M27" s="66"/>
      <c r="N27" s="67"/>
      <c r="O27" s="68"/>
      <c r="P27" s="69"/>
      <c r="Q27" s="70"/>
      <c r="R27" s="71"/>
      <c r="S27" s="72"/>
      <c r="T27" s="73"/>
      <c r="U27" s="73"/>
      <c r="V27" s="73"/>
      <c r="W27" s="71"/>
      <c r="X27" s="133"/>
      <c r="Y27" s="133"/>
      <c r="Z27" s="133"/>
      <c r="AA27" s="74" t="str">
        <f>IF(AND(申込書!$C$82&lt;&gt;"▼プルダウンより選択してください",申込書!$C$82&lt;&gt;"",申込書!$P$82&lt;&gt;"YYYY/MM/DD",$G27&lt;&gt;""),申込書!$P$82,"")</f>
        <v/>
      </c>
      <c r="AB27" s="75" t="str">
        <f>IF(AND(申込書!$C$82&lt;&gt;"▼プルダウンより選択してください",申込書!$C$82&lt;&gt;"",$G27&lt;&gt;""),申込書!$M$82,"")</f>
        <v/>
      </c>
      <c r="AC27" s="75"/>
      <c r="AD27" s="75"/>
      <c r="AE27" s="149"/>
      <c r="AF27" s="307"/>
      <c r="AG27" s="76"/>
      <c r="AH27" s="314" t="str">
        <f>IF(AND(申込書!$C$83&lt;&gt;"▼プルダウンより選択してください",申込書!$C$83&lt;&gt;"",申込書!$P$83&lt;&gt;"YYYY/MM/DD",$G27&lt;&gt;""),申込書!$P$83,"")</f>
        <v/>
      </c>
      <c r="AI27" s="75" t="str">
        <f>IF(AND(申込書!$C$83&lt;&gt;"▼プルダウンより選択してください",申込書!$C$83&lt;&gt;"",$G27&lt;&gt;""),申込書!$M$83,"")</f>
        <v/>
      </c>
      <c r="AJ27" s="75"/>
      <c r="AK27" s="75"/>
      <c r="AL27" s="149"/>
      <c r="AM27" s="307"/>
      <c r="AN27" s="76"/>
      <c r="AO27" s="314" t="str">
        <f>IF(AND(申込書!$C$84&lt;&gt;"▼プルダウンより選択してください",申込書!$C$84&lt;&gt;"",申込書!$P$84&lt;&gt;"YYYY/MM/DD",$G27&lt;&gt;""),申込書!$P$84,"")</f>
        <v/>
      </c>
      <c r="AP27" s="75" t="str">
        <f>IF(AND(申込書!$C$84&lt;&gt;"▼プルダウンより選択してください",申込書!$C$84&lt;&gt;"",$G27&lt;&gt;""),申込書!$M$84,"")</f>
        <v/>
      </c>
      <c r="AQ27" s="75"/>
      <c r="AR27" s="75"/>
      <c r="AS27" s="149"/>
      <c r="AT27" s="307"/>
      <c r="AU27" s="76"/>
      <c r="AV27" s="314" t="str">
        <f>IF(AND(申込書!$C$85&lt;&gt;"▼プルダウンより選択してください",申込書!$C$85&lt;&gt;"",申込書!$P$85&lt;&gt;"YYYY/MM/DD",$G27&lt;&gt;""),申込書!$P$85,"")</f>
        <v/>
      </c>
      <c r="AW27" s="75" t="str">
        <f>IF(AND(申込書!$C$85&lt;&gt;"▼プルダウンより選択してください",申込書!$C$85&lt;&gt;"",申込書!$M$85&gt;=1,$G27&lt;&gt;""),申込書!$M$85,"")</f>
        <v/>
      </c>
      <c r="AX27" s="75"/>
      <c r="AY27" s="75"/>
      <c r="AZ27" s="149"/>
      <c r="BA27" s="307"/>
      <c r="BB27" s="76"/>
      <c r="BC27" s="314" t="str">
        <f>IF(AND(申込書!$C$86&lt;&gt;"▼プルダウンより選択してください",申込書!$C$86&lt;&gt;"",申込書!$P$86&lt;&gt;"YYYY/MM/DD",$G27&lt;&gt;""),申込書!$P$86,"")</f>
        <v/>
      </c>
      <c r="BD27" s="75" t="str">
        <f>IF(AND(申込書!$C$86&lt;&gt;"▼プルダウンより選択してください",申込書!$C$86&lt;&gt;"",$G27&lt;&gt;""),申込書!$M$86,"")</f>
        <v/>
      </c>
      <c r="BE27" s="75"/>
      <c r="BF27" s="75"/>
      <c r="BG27" s="149"/>
      <c r="BH27" s="307"/>
      <c r="BI27" s="76"/>
      <c r="BJ27" s="314" t="str">
        <f>IF(AND(申込書!$C$87&lt;&gt;"▼プルダウンより選択してください",申込書!$C$87&lt;&gt;"",申込書!$P$87&lt;&gt;"YYYY/MM/DD",$G27&lt;&gt;""),申込書!$P$87,"")</f>
        <v/>
      </c>
      <c r="BK27" s="75" t="str">
        <f>IF(AND(申込書!$C$87&lt;&gt;"▼プルダウンより選択してください",申込書!$C$87&lt;&gt;"",$G27&lt;&gt;""),申込書!$M$87,"")</f>
        <v/>
      </c>
      <c r="BL27" s="75"/>
      <c r="BM27" s="75"/>
      <c r="BN27" s="149"/>
      <c r="BO27" s="307"/>
      <c r="BP27" s="76"/>
      <c r="BQ27" s="314" t="str">
        <f>IF(AND(申込書!$C$88&lt;&gt;"▼プルダウンより選択してください",申込書!$C$88&lt;&gt;"",申込書!$P$88&lt;&gt;"YYYY/MM/DD",$G27&lt;&gt;""),申込書!$P$88,"")</f>
        <v/>
      </c>
      <c r="BR27" s="75" t="str">
        <f>IF(AND(申込書!$C$88&lt;&gt;"▼プルダウンより選択してください",申込書!$C$88&lt;&gt;"",$G27&lt;&gt;""),申込書!$M$88,"")</f>
        <v/>
      </c>
      <c r="BS27" s="75"/>
      <c r="BT27" s="75"/>
      <c r="BU27" s="149"/>
      <c r="BV27" s="307"/>
      <c r="BW27" s="76"/>
      <c r="BX27" s="314" t="str">
        <f>IF(AND(申込書!$C$89&lt;&gt;"▼プルダウンより選択してください",申込書!$C$89&lt;&gt;"",申込書!$P$89&lt;&gt;"YYYY/MM/DD",$G27&lt;&gt;""),申込書!$P$89,"")</f>
        <v/>
      </c>
      <c r="BY27" s="75" t="str">
        <f>IF(AND(申込書!$C$89&lt;&gt;"▼プルダウンより選択してください",申込書!$C$89&lt;&gt;"",$G27&lt;&gt;""),申込書!$M$89,"")</f>
        <v/>
      </c>
      <c r="BZ27" s="75"/>
      <c r="CA27" s="75"/>
      <c r="CB27" s="149"/>
      <c r="CC27" s="307"/>
      <c r="CD27" s="76"/>
      <c r="CE27" s="314" t="str">
        <f>IF(AND(申込書!$C$90&lt;&gt;"▼プルダウンより選択してください",申込書!$C$90&lt;&gt;"",申込書!$P$90&lt;&gt;"YYYY/MM/DD",$G27&lt;&gt;""),申込書!$P$90,"")</f>
        <v/>
      </c>
      <c r="CF27" s="75" t="str">
        <f>IF(AND(申込書!$C$90&lt;&gt;"▼プルダウンより選択してください",申込書!$C$90&lt;&gt;"",$G27&lt;&gt;""),申込書!$M$90,"")</f>
        <v/>
      </c>
      <c r="CG27" s="75"/>
      <c r="CH27" s="75"/>
      <c r="CI27" s="149"/>
      <c r="CJ27" s="307"/>
      <c r="CK27" s="76"/>
      <c r="CL27" s="314" t="str">
        <f>IF(AND(申込書!$C$91&lt;&gt;"▼プルダウンより選択してください",申込書!$C$91&lt;&gt;"",申込書!$P$91&lt;&gt;"YYYY/MM/DD",$G27&lt;&gt;""),申込書!$P$91,"")</f>
        <v/>
      </c>
      <c r="CM27" s="75" t="str">
        <f>IF(AND(申込書!$C$91&lt;&gt;"▼プルダウンより選択してください",申込書!$C$91&lt;&gt;"",$G27&lt;&gt;""),申込書!$M$91,"")</f>
        <v/>
      </c>
      <c r="CN27" s="75"/>
      <c r="CO27" s="75"/>
      <c r="CP27" s="149"/>
      <c r="CQ27" s="307"/>
      <c r="CR27" s="76"/>
      <c r="CS27" s="314" t="str">
        <f>IF(AND(申込書!$C$92&lt;&gt;"▼プルダウンより選択してください",申込書!$C$92&lt;&gt;"",申込書!$P$92&lt;&gt;"YYYY/MM/DD",$G27&lt;&gt;""),申込書!$P$92,"")</f>
        <v/>
      </c>
      <c r="CT27" s="75" t="str">
        <f>IF(AND(申込書!$C$92&lt;&gt;"▼プルダウンより選択してください",申込書!$C$92&lt;&gt;"",$G27&lt;&gt;""),申込書!$M$92,"")</f>
        <v/>
      </c>
      <c r="CU27" s="75"/>
      <c r="CV27" s="75"/>
      <c r="CW27" s="75"/>
      <c r="CX27" s="307"/>
      <c r="CY27" s="76"/>
      <c r="CZ27" s="314" t="str">
        <f>IF(AND(申込書!$C$93&lt;&gt;"▼プルダウンより選択してください",申込書!$C$93&lt;&gt;"",申込書!$P$93&lt;&gt;"YYYY/MM/DD",$G27&lt;&gt;""),申込書!$P$93,"")</f>
        <v/>
      </c>
      <c r="DA27" s="75" t="str">
        <f>IF(AND(申込書!$C$93&lt;&gt;"▼プルダウンより選択してください",申込書!$C$93&lt;&gt;"",$G27&lt;&gt;""),申込書!$M$93,"")</f>
        <v/>
      </c>
      <c r="DB27" s="75"/>
      <c r="DC27" s="75"/>
      <c r="DD27" s="75"/>
      <c r="DE27" s="307"/>
      <c r="DF27" s="76"/>
      <c r="DG27" s="314" t="str">
        <f>IF(AND(申込書!$C$94&lt;&gt;"▼プルダウンより選択してください",申込書!$C$94&lt;&gt;"",申込書!$P$94&lt;&gt;"YYYY/MM/DD",$G27&lt;&gt;""),申込書!$P$94,"")</f>
        <v/>
      </c>
      <c r="DH27" s="75" t="str">
        <f>IF(AND(申込書!$C$94&lt;&gt;"▼プルダウンより選択してください",申込書!$C$94&lt;&gt;"",$G27&lt;&gt;""),申込書!$M$94,"")</f>
        <v/>
      </c>
      <c r="DI27" s="75"/>
      <c r="DJ27" s="75"/>
      <c r="DK27" s="75"/>
      <c r="DL27" s="307"/>
      <c r="DM27" s="76"/>
      <c r="DN27" s="314" t="str">
        <f>IF(AND(申込書!$C$95&lt;&gt;"▼プルダウンより選択してください",申込書!$C$95&lt;&gt;"",申込書!$P$95&lt;&gt;"YYYY/MM/DD",$G27&lt;&gt;""),申込書!$P$95,"")</f>
        <v/>
      </c>
      <c r="DO27" s="75" t="str">
        <f>IF(AND(申込書!$C$95&lt;&gt;"▼プルダウンより選択してください",申込書!$C$95&lt;&gt;"",$G27&lt;&gt;""),申込書!$M$95,"")</f>
        <v/>
      </c>
      <c r="DP27" s="75"/>
      <c r="DQ27" s="75"/>
      <c r="DR27" s="75"/>
      <c r="DS27" s="307"/>
      <c r="DT27" s="76"/>
      <c r="DU27" s="314" t="str">
        <f>IF(AND(申込書!$C$96&lt;&gt;"▼プルダウンより選択してください",申込書!$C$96&lt;&gt;"",申込書!$P$96&lt;&gt;"YYYY/MM/DD",$G27&lt;&gt;""),申込書!$P$96,"")</f>
        <v/>
      </c>
      <c r="DV27" s="75" t="str">
        <f>IF(AND(申込書!$C$96&lt;&gt;"▼プルダウンより選択してください",申込書!$C$96&lt;&gt;"",$G27&lt;&gt;""),申込書!$M$96,"")</f>
        <v/>
      </c>
      <c r="DW27" s="75"/>
      <c r="DX27" s="75"/>
      <c r="DY27" s="75"/>
      <c r="DZ27" s="307"/>
      <c r="EA27" s="76"/>
      <c r="EB27" s="314" t="str">
        <f>IF(AND(申込書!$C$97&lt;&gt;"▼プルダウンより選択してください",申込書!$C$97&lt;&gt;"",申込書!$P$97&lt;&gt;"YYYY/MM/DD",$G27&lt;&gt;""),申込書!$P$97,"")</f>
        <v/>
      </c>
      <c r="EC27" s="75" t="str">
        <f>IF(AND(申込書!$C$97&lt;&gt;"▼プルダウンより選択してください",申込書!$C$97&lt;&gt;"",$G27&lt;&gt;""),申込書!$M$97,"")</f>
        <v/>
      </c>
      <c r="ED27" s="75"/>
      <c r="EE27" s="75"/>
      <c r="EF27" s="149"/>
      <c r="EG27" s="307"/>
      <c r="EH27" s="76"/>
      <c r="EI27" s="314" t="str">
        <f>IF(AND(申込書!$C$98&lt;&gt;"▼プルダウンより選択してください",申込書!$C$98&lt;&gt;"",申込書!$P$98&lt;&gt;"YYYY/MM/DD",$G27&lt;&gt;""),申込書!$P$98,"")</f>
        <v/>
      </c>
      <c r="EJ27" s="75" t="str">
        <f>IF(AND(申込書!$C$98&lt;&gt;"▼プルダウンより選択してください",申込書!$C$98&lt;&gt;"",$G27&lt;&gt;""),申込書!$M$98,"")</f>
        <v/>
      </c>
      <c r="EK27" s="75"/>
      <c r="EL27" s="75"/>
      <c r="EM27" s="149"/>
      <c r="EN27" s="307"/>
      <c r="EO27" s="76"/>
      <c r="EP27" s="314" t="str">
        <f>IF(AND(申込書!$C$99&lt;&gt;"▼プルダウンより選択してください",申込書!$C$99&lt;&gt;"",申込書!$P$99&lt;&gt;"YYYY/MM/DD",$G27&lt;&gt;""),申込書!$P$99,"")</f>
        <v/>
      </c>
      <c r="EQ27" s="75" t="str">
        <f>IF(AND(申込書!$C$99&lt;&gt;"▼プルダウンより選択してください",申込書!$C$99&lt;&gt;"",$G27&lt;&gt;""),申込書!$M$99,"")</f>
        <v/>
      </c>
      <c r="ER27" s="75"/>
      <c r="ES27" s="75"/>
      <c r="ET27" s="149"/>
      <c r="EU27" s="307"/>
      <c r="EV27" s="76"/>
      <c r="EW27" s="314" t="str">
        <f>IF(AND(申込書!$C$100&lt;&gt;"▼プルダウンより選択してください",申込書!$C$100&lt;&gt;"",申込書!$P$100&lt;&gt;"YYYY/MM/DD",$G27&lt;&gt;""),申込書!$P$100,"")</f>
        <v/>
      </c>
      <c r="EX27" s="75" t="str">
        <f>IF(AND(申込書!$C$100&lt;&gt;"▼プルダウンより選択してください",申込書!$C$100&lt;&gt;"",$G27&lt;&gt;""),申込書!$M$100,"")</f>
        <v/>
      </c>
      <c r="EY27" s="75"/>
      <c r="EZ27" s="75"/>
      <c r="FA27" s="149"/>
      <c r="FB27" s="307"/>
      <c r="FC27" s="76"/>
      <c r="FD27" s="314" t="str">
        <f>IF(AND(申込書!$C$101&lt;&gt;"▼プルダウンより選択してください",申込書!$C$101&lt;&gt;"",申込書!$P$101&lt;&gt;"YYYY/MM/DD",$G27&lt;&gt;""),申込書!$P$101,"")</f>
        <v/>
      </c>
      <c r="FE27" s="75" t="str">
        <f>IF(AND(申込書!$C$101&lt;&gt;"▼プルダウンより選択してください",申込書!$C$101&lt;&gt;"",$G27&lt;&gt;""),申込書!$M$101,"")</f>
        <v/>
      </c>
      <c r="FF27" s="75"/>
      <c r="FG27" s="75"/>
      <c r="FH27" s="149"/>
      <c r="FI27" s="307"/>
      <c r="FJ27" s="76"/>
      <c r="FK27" s="314" t="str">
        <f>IF(AND(申込書!$C$102&lt;&gt;"▼プルダウンより選択してください",申込書!$C$102&lt;&gt;"",申込書!$P$102&lt;&gt;"YYYY/MM/DD",$G27&lt;&gt;""),申込書!$P$102,"")</f>
        <v/>
      </c>
      <c r="FL27" s="75" t="str">
        <f>IF(AND(申込書!$C$102&lt;&gt;"▼プルダウンより選択してください",申込書!$C$102&lt;&gt;"",$G27&lt;&gt;""),申込書!$M$102,"")</f>
        <v/>
      </c>
      <c r="FM27" s="75"/>
      <c r="FN27" s="75"/>
      <c r="FO27" s="149"/>
      <c r="FP27" s="307"/>
      <c r="FQ27" s="76"/>
      <c r="FR27" s="314" t="str">
        <f>IF(AND(申込書!$C$103&lt;&gt;"▼プルダウンより選択してください",申込書!$C$103&lt;&gt;"",申込書!$P$103&lt;&gt;"YYYY/MM/DD",$G27&lt;&gt;""),申込書!$P$103,"")</f>
        <v/>
      </c>
      <c r="FS27" s="75" t="str">
        <f>IF(AND(申込書!$C$103&lt;&gt;"▼プルダウンより選択してください",申込書!$C$103&lt;&gt;"",$G27&lt;&gt;""),申込書!$M$103,"")</f>
        <v/>
      </c>
      <c r="FT27" s="75"/>
      <c r="FU27" s="75"/>
      <c r="FV27" s="149"/>
      <c r="FW27" s="307"/>
      <c r="FX27" s="76"/>
      <c r="FY27" s="314" t="str">
        <f>IF(AND(申込書!$C$104&lt;&gt;"▼プルダウンより選択してください",申込書!$C$104&lt;&gt;"",申込書!$P$104&lt;&gt;"YYYY/MM/DD",$G27&lt;&gt;""),申込書!$P$104,"")</f>
        <v/>
      </c>
      <c r="FZ27" s="75" t="str">
        <f>IF(AND(申込書!$C$104&lt;&gt;"▼プルダウンより選択してください",申込書!$C$104&lt;&gt;"",$G27&lt;&gt;""),申込書!$M$104,"")</f>
        <v/>
      </c>
      <c r="GA27" s="75"/>
      <c r="GB27" s="75"/>
      <c r="GC27" s="149"/>
      <c r="GD27" s="307"/>
      <c r="GE27" s="76"/>
      <c r="GF27" s="314" t="str">
        <f>IF(AND(申込書!$C$105&lt;&gt;"▼プルダウンより選択してください",申込書!$C$105&lt;&gt;"",申込書!$P$105&lt;&gt;"YYYY/MM/DD",$G27&lt;&gt;""),申込書!$P$105,"")</f>
        <v/>
      </c>
      <c r="GG27" s="75" t="str">
        <f>IF(AND(申込書!$C$105&lt;&gt;"▼プルダウンより選択してください",申込書!$C$105&lt;&gt;"",$G27&lt;&gt;""),申込書!$M$105,"")</f>
        <v/>
      </c>
      <c r="GH27" s="75"/>
      <c r="GI27" s="75"/>
      <c r="GJ27" s="149"/>
      <c r="GK27" s="307"/>
      <c r="GL27" s="76"/>
      <c r="GM27" s="314" t="str">
        <f>IF(AND(申込書!$C$106&lt;&gt;"▼プルダウンより選択してください",申込書!$C$106&lt;&gt;"",申込書!$P$106&lt;&gt;"YYYY/MM/DD",$G27&lt;&gt;""),申込書!$P$106,"")</f>
        <v/>
      </c>
      <c r="GN27" s="75" t="str">
        <f>IF(AND(申込書!$C$106&lt;&gt;"▼プルダウンより選択してください",申込書!$C$106&lt;&gt;"",$G27&lt;&gt;""),申込書!$M$106,"")</f>
        <v/>
      </c>
      <c r="GO27" s="75"/>
      <c r="GP27" s="75"/>
      <c r="GQ27" s="149"/>
      <c r="GR27" s="307"/>
      <c r="GS27" s="76"/>
      <c r="GT27" s="314" t="str">
        <f>IF(AND(申込書!$C$107&lt;&gt;"▼プルダウンより選択してください",申込書!$C$107&lt;&gt;"",申込書!$P$107&lt;&gt;"YYYY/MM/DD",$G27&lt;&gt;""),申込書!$P$107,"")</f>
        <v/>
      </c>
      <c r="GU27" s="75" t="str">
        <f>IF(AND(申込書!$C$107&lt;&gt;"▼プルダウンより選択してください",申込書!$C$107&lt;&gt;"",$G27&lt;&gt;""),申込書!$M$107,"")</f>
        <v/>
      </c>
      <c r="GV27" s="75"/>
      <c r="GW27" s="75"/>
      <c r="GX27" s="149"/>
      <c r="GY27" s="307"/>
      <c r="GZ27" s="76"/>
      <c r="HA27" s="314" t="str">
        <f>IF(AND(申込書!$C$108&lt;&gt;"▼プルダウンより選択してください",申込書!$C$108&lt;&gt;"",申込書!$P$108&lt;&gt;"YYYY/MM/DD",$G27&lt;&gt;""),申込書!$P$108,"")</f>
        <v/>
      </c>
      <c r="HB27" s="75" t="str">
        <f>IF(AND(申込書!$C$108&lt;&gt;"▼プルダウンより選択してください",申込書!$C$108&lt;&gt;"",$G27&lt;&gt;""),申込書!$M$108,"")</f>
        <v/>
      </c>
      <c r="HC27" s="75"/>
      <c r="HD27" s="75"/>
      <c r="HE27" s="149"/>
      <c r="HF27" s="307"/>
      <c r="HG27" s="76"/>
      <c r="HH27" s="314" t="str">
        <f>IF(AND(申込書!$C$109&lt;&gt;"▼プルダウンより選択してください",申込書!$C$109&lt;&gt;"",申込書!$P$109&lt;&gt;"YYYY/MM/DD",$G27&lt;&gt;""),申込書!$P$109,"")</f>
        <v/>
      </c>
      <c r="HI27" s="75" t="str">
        <f>IF(AND(申込書!$C$109&lt;&gt;"▼プルダウンより選択してください",申込書!$C$109&lt;&gt;"",$G27&lt;&gt;""),申込書!$M$109,"")</f>
        <v/>
      </c>
      <c r="HJ27" s="75"/>
      <c r="HK27" s="75"/>
      <c r="HL27" s="149"/>
      <c r="HM27" s="307"/>
      <c r="HN27" s="76"/>
      <c r="HO27" s="314" t="str">
        <f>IF(AND(申込書!$C$110&lt;&gt;"▼プルダウンより選択してください",申込書!$C$110&lt;&gt;"",申込書!$P$110&lt;&gt;"YYYY/MM/DD",$G27&lt;&gt;""),申込書!$P$110,"")</f>
        <v/>
      </c>
      <c r="HP27" s="75" t="str">
        <f>IF(AND(申込書!$C$110&lt;&gt;"▼プルダウンより選択してください",申込書!$C$110&lt;&gt;"",$G27&lt;&gt;""),申込書!$M$110,"")</f>
        <v/>
      </c>
      <c r="HQ27" s="75"/>
      <c r="HR27" s="75"/>
      <c r="HS27" s="149"/>
      <c r="HT27" s="307"/>
      <c r="HU27" s="307"/>
      <c r="HV27" s="311" t="str">
        <f>IF(AND(申込書!$C$111&lt;&gt;"▼プルダウンより選択してください",申込書!$C$111&lt;&gt;"",申込書!$P$111&lt;&gt;"YYYY/MM/DD",$G27&lt;&gt;""),申込書!$P$111,"")</f>
        <v/>
      </c>
      <c r="HW27" s="75" t="str">
        <f>IF(AND(申込書!$C$111&lt;&gt;"▼プルダウンより選択してください",申込書!$C$111&lt;&gt;"",$G27&lt;&gt;""),申込書!$M$111,"")</f>
        <v/>
      </c>
      <c r="HX27" s="75"/>
      <c r="HY27" s="75"/>
      <c r="HZ27" s="149"/>
      <c r="IA27" s="307"/>
      <c r="IB27" s="76"/>
      <c r="IC27" s="77"/>
    </row>
    <row r="28" spans="2:237" ht="26.85" customHeight="1">
      <c r="B28" s="56">
        <f t="shared" si="0"/>
        <v>23</v>
      </c>
      <c r="C28" s="57"/>
      <c r="D28" s="58"/>
      <c r="E28" s="170"/>
      <c r="F28" s="59"/>
      <c r="G28" s="60"/>
      <c r="H28" s="61"/>
      <c r="I28" s="62"/>
      <c r="J28" s="63"/>
      <c r="K28" s="64"/>
      <c r="L28" s="65"/>
      <c r="M28" s="66"/>
      <c r="N28" s="67"/>
      <c r="O28" s="68"/>
      <c r="P28" s="69"/>
      <c r="Q28" s="70"/>
      <c r="R28" s="71"/>
      <c r="S28" s="72"/>
      <c r="T28" s="73"/>
      <c r="U28" s="73"/>
      <c r="V28" s="73"/>
      <c r="W28" s="71"/>
      <c r="X28" s="133"/>
      <c r="Y28" s="133"/>
      <c r="Z28" s="133"/>
      <c r="AA28" s="74" t="str">
        <f>IF(AND(申込書!$C$82&lt;&gt;"▼プルダウンより選択してください",申込書!$C$82&lt;&gt;"",申込書!$P$82&lt;&gt;"YYYY/MM/DD",$G28&lt;&gt;""),申込書!$P$82,"")</f>
        <v/>
      </c>
      <c r="AB28" s="75" t="str">
        <f>IF(AND(申込書!$C$82&lt;&gt;"▼プルダウンより選択してください",申込書!$C$82&lt;&gt;"",$G28&lt;&gt;""),申込書!$M$82,"")</f>
        <v/>
      </c>
      <c r="AC28" s="75"/>
      <c r="AD28" s="75"/>
      <c r="AE28" s="149"/>
      <c r="AF28" s="307"/>
      <c r="AG28" s="76"/>
      <c r="AH28" s="314" t="str">
        <f>IF(AND(申込書!$C$83&lt;&gt;"▼プルダウンより選択してください",申込書!$C$83&lt;&gt;"",申込書!$P$83&lt;&gt;"YYYY/MM/DD",$G28&lt;&gt;""),申込書!$P$83,"")</f>
        <v/>
      </c>
      <c r="AI28" s="75" t="str">
        <f>IF(AND(申込書!$C$83&lt;&gt;"▼プルダウンより選択してください",申込書!$C$83&lt;&gt;"",$G28&lt;&gt;""),申込書!$M$83,"")</f>
        <v/>
      </c>
      <c r="AJ28" s="75"/>
      <c r="AK28" s="75"/>
      <c r="AL28" s="149"/>
      <c r="AM28" s="307"/>
      <c r="AN28" s="76"/>
      <c r="AO28" s="314" t="str">
        <f>IF(AND(申込書!$C$84&lt;&gt;"▼プルダウンより選択してください",申込書!$C$84&lt;&gt;"",申込書!$P$84&lt;&gt;"YYYY/MM/DD",$G28&lt;&gt;""),申込書!$P$84,"")</f>
        <v/>
      </c>
      <c r="AP28" s="75" t="str">
        <f>IF(AND(申込書!$C$84&lt;&gt;"▼プルダウンより選択してください",申込書!$C$84&lt;&gt;"",$G28&lt;&gt;""),申込書!$M$84,"")</f>
        <v/>
      </c>
      <c r="AQ28" s="75"/>
      <c r="AR28" s="75"/>
      <c r="AS28" s="149"/>
      <c r="AT28" s="307"/>
      <c r="AU28" s="76"/>
      <c r="AV28" s="314" t="str">
        <f>IF(AND(申込書!$C$85&lt;&gt;"▼プルダウンより選択してください",申込書!$C$85&lt;&gt;"",申込書!$P$85&lt;&gt;"YYYY/MM/DD",$G28&lt;&gt;""),申込書!$P$85,"")</f>
        <v/>
      </c>
      <c r="AW28" s="75" t="str">
        <f>IF(AND(申込書!$C$85&lt;&gt;"▼プルダウンより選択してください",申込書!$C$85&lt;&gt;"",申込書!$M$85&gt;=1,$G28&lt;&gt;""),申込書!$M$85,"")</f>
        <v/>
      </c>
      <c r="AX28" s="75"/>
      <c r="AY28" s="75"/>
      <c r="AZ28" s="149"/>
      <c r="BA28" s="307"/>
      <c r="BB28" s="76"/>
      <c r="BC28" s="314" t="str">
        <f>IF(AND(申込書!$C$86&lt;&gt;"▼プルダウンより選択してください",申込書!$C$86&lt;&gt;"",申込書!$P$86&lt;&gt;"YYYY/MM/DD",$G28&lt;&gt;""),申込書!$P$86,"")</f>
        <v/>
      </c>
      <c r="BD28" s="75" t="str">
        <f>IF(AND(申込書!$C$86&lt;&gt;"▼プルダウンより選択してください",申込書!$C$86&lt;&gt;"",$G28&lt;&gt;""),申込書!$M$86,"")</f>
        <v/>
      </c>
      <c r="BE28" s="75"/>
      <c r="BF28" s="75"/>
      <c r="BG28" s="149"/>
      <c r="BH28" s="307"/>
      <c r="BI28" s="76"/>
      <c r="BJ28" s="314" t="str">
        <f>IF(AND(申込書!$C$87&lt;&gt;"▼プルダウンより選択してください",申込書!$C$87&lt;&gt;"",申込書!$P$87&lt;&gt;"YYYY/MM/DD",$G28&lt;&gt;""),申込書!$P$87,"")</f>
        <v/>
      </c>
      <c r="BK28" s="75" t="str">
        <f>IF(AND(申込書!$C$87&lt;&gt;"▼プルダウンより選択してください",申込書!$C$87&lt;&gt;"",$G28&lt;&gt;""),申込書!$M$87,"")</f>
        <v/>
      </c>
      <c r="BL28" s="75"/>
      <c r="BM28" s="75"/>
      <c r="BN28" s="149"/>
      <c r="BO28" s="307"/>
      <c r="BP28" s="76"/>
      <c r="BQ28" s="314" t="str">
        <f>IF(AND(申込書!$C$88&lt;&gt;"▼プルダウンより選択してください",申込書!$C$88&lt;&gt;"",申込書!$P$88&lt;&gt;"YYYY/MM/DD",$G28&lt;&gt;""),申込書!$P$88,"")</f>
        <v/>
      </c>
      <c r="BR28" s="75" t="str">
        <f>IF(AND(申込書!$C$88&lt;&gt;"▼プルダウンより選択してください",申込書!$C$88&lt;&gt;"",$G28&lt;&gt;""),申込書!$M$88,"")</f>
        <v/>
      </c>
      <c r="BS28" s="75"/>
      <c r="BT28" s="75"/>
      <c r="BU28" s="149"/>
      <c r="BV28" s="307"/>
      <c r="BW28" s="76"/>
      <c r="BX28" s="314" t="str">
        <f>IF(AND(申込書!$C$89&lt;&gt;"▼プルダウンより選択してください",申込書!$C$89&lt;&gt;"",申込書!$P$89&lt;&gt;"YYYY/MM/DD",$G28&lt;&gt;""),申込書!$P$89,"")</f>
        <v/>
      </c>
      <c r="BY28" s="75" t="str">
        <f>IF(AND(申込書!$C$89&lt;&gt;"▼プルダウンより選択してください",申込書!$C$89&lt;&gt;"",$G28&lt;&gt;""),申込書!$M$89,"")</f>
        <v/>
      </c>
      <c r="BZ28" s="75"/>
      <c r="CA28" s="75"/>
      <c r="CB28" s="149"/>
      <c r="CC28" s="307"/>
      <c r="CD28" s="76"/>
      <c r="CE28" s="314" t="str">
        <f>IF(AND(申込書!$C$90&lt;&gt;"▼プルダウンより選択してください",申込書!$C$90&lt;&gt;"",申込書!$P$90&lt;&gt;"YYYY/MM/DD",$G28&lt;&gt;""),申込書!$P$90,"")</f>
        <v/>
      </c>
      <c r="CF28" s="75" t="str">
        <f>IF(AND(申込書!$C$90&lt;&gt;"▼プルダウンより選択してください",申込書!$C$90&lt;&gt;"",$G28&lt;&gt;""),申込書!$M$90,"")</f>
        <v/>
      </c>
      <c r="CG28" s="75"/>
      <c r="CH28" s="75"/>
      <c r="CI28" s="149"/>
      <c r="CJ28" s="307"/>
      <c r="CK28" s="76"/>
      <c r="CL28" s="314" t="str">
        <f>IF(AND(申込書!$C$91&lt;&gt;"▼プルダウンより選択してください",申込書!$C$91&lt;&gt;"",申込書!$P$91&lt;&gt;"YYYY/MM/DD",$G28&lt;&gt;""),申込書!$P$91,"")</f>
        <v/>
      </c>
      <c r="CM28" s="75" t="str">
        <f>IF(AND(申込書!$C$91&lt;&gt;"▼プルダウンより選択してください",申込書!$C$91&lt;&gt;"",$G28&lt;&gt;""),申込書!$M$91,"")</f>
        <v/>
      </c>
      <c r="CN28" s="75"/>
      <c r="CO28" s="75"/>
      <c r="CP28" s="149"/>
      <c r="CQ28" s="307"/>
      <c r="CR28" s="76"/>
      <c r="CS28" s="314" t="str">
        <f>IF(AND(申込書!$C$92&lt;&gt;"▼プルダウンより選択してください",申込書!$C$92&lt;&gt;"",申込書!$P$92&lt;&gt;"YYYY/MM/DD",$G28&lt;&gt;""),申込書!$P$92,"")</f>
        <v/>
      </c>
      <c r="CT28" s="75" t="str">
        <f>IF(AND(申込書!$C$92&lt;&gt;"▼プルダウンより選択してください",申込書!$C$92&lt;&gt;"",$G28&lt;&gt;""),申込書!$M$92,"")</f>
        <v/>
      </c>
      <c r="CU28" s="75"/>
      <c r="CV28" s="75"/>
      <c r="CW28" s="75"/>
      <c r="CX28" s="307"/>
      <c r="CY28" s="76"/>
      <c r="CZ28" s="314" t="str">
        <f>IF(AND(申込書!$C$93&lt;&gt;"▼プルダウンより選択してください",申込書!$C$93&lt;&gt;"",申込書!$P$93&lt;&gt;"YYYY/MM/DD",$G28&lt;&gt;""),申込書!$P$93,"")</f>
        <v/>
      </c>
      <c r="DA28" s="75" t="str">
        <f>IF(AND(申込書!$C$93&lt;&gt;"▼プルダウンより選択してください",申込書!$C$93&lt;&gt;"",$G28&lt;&gt;""),申込書!$M$93,"")</f>
        <v/>
      </c>
      <c r="DB28" s="75"/>
      <c r="DC28" s="75"/>
      <c r="DD28" s="75"/>
      <c r="DE28" s="307"/>
      <c r="DF28" s="76"/>
      <c r="DG28" s="314" t="str">
        <f>IF(AND(申込書!$C$94&lt;&gt;"▼プルダウンより選択してください",申込書!$C$94&lt;&gt;"",申込書!$P$94&lt;&gt;"YYYY/MM/DD",$G28&lt;&gt;""),申込書!$P$94,"")</f>
        <v/>
      </c>
      <c r="DH28" s="75" t="str">
        <f>IF(AND(申込書!$C$94&lt;&gt;"▼プルダウンより選択してください",申込書!$C$94&lt;&gt;"",$G28&lt;&gt;""),申込書!$M$94,"")</f>
        <v/>
      </c>
      <c r="DI28" s="75"/>
      <c r="DJ28" s="75"/>
      <c r="DK28" s="75"/>
      <c r="DL28" s="307"/>
      <c r="DM28" s="76"/>
      <c r="DN28" s="314" t="str">
        <f>IF(AND(申込書!$C$95&lt;&gt;"▼プルダウンより選択してください",申込書!$C$95&lt;&gt;"",申込書!$P$95&lt;&gt;"YYYY/MM/DD",$G28&lt;&gt;""),申込書!$P$95,"")</f>
        <v/>
      </c>
      <c r="DO28" s="75" t="str">
        <f>IF(AND(申込書!$C$95&lt;&gt;"▼プルダウンより選択してください",申込書!$C$95&lt;&gt;"",$G28&lt;&gt;""),申込書!$M$95,"")</f>
        <v/>
      </c>
      <c r="DP28" s="75"/>
      <c r="DQ28" s="75"/>
      <c r="DR28" s="75"/>
      <c r="DS28" s="307"/>
      <c r="DT28" s="76"/>
      <c r="DU28" s="314" t="str">
        <f>IF(AND(申込書!$C$96&lt;&gt;"▼プルダウンより選択してください",申込書!$C$96&lt;&gt;"",申込書!$P$96&lt;&gt;"YYYY/MM/DD",$G28&lt;&gt;""),申込書!$P$96,"")</f>
        <v/>
      </c>
      <c r="DV28" s="75" t="str">
        <f>IF(AND(申込書!$C$96&lt;&gt;"▼プルダウンより選択してください",申込書!$C$96&lt;&gt;"",$G28&lt;&gt;""),申込書!$M$96,"")</f>
        <v/>
      </c>
      <c r="DW28" s="75"/>
      <c r="DX28" s="75"/>
      <c r="DY28" s="75"/>
      <c r="DZ28" s="307"/>
      <c r="EA28" s="76"/>
      <c r="EB28" s="314" t="str">
        <f>IF(AND(申込書!$C$97&lt;&gt;"▼プルダウンより選択してください",申込書!$C$97&lt;&gt;"",申込書!$P$97&lt;&gt;"YYYY/MM/DD",$G28&lt;&gt;""),申込書!$P$97,"")</f>
        <v/>
      </c>
      <c r="EC28" s="75" t="str">
        <f>IF(AND(申込書!$C$97&lt;&gt;"▼プルダウンより選択してください",申込書!$C$97&lt;&gt;"",$G28&lt;&gt;""),申込書!$M$97,"")</f>
        <v/>
      </c>
      <c r="ED28" s="75"/>
      <c r="EE28" s="75"/>
      <c r="EF28" s="149"/>
      <c r="EG28" s="307"/>
      <c r="EH28" s="76"/>
      <c r="EI28" s="314" t="str">
        <f>IF(AND(申込書!$C$98&lt;&gt;"▼プルダウンより選択してください",申込書!$C$98&lt;&gt;"",申込書!$P$98&lt;&gt;"YYYY/MM/DD",$G28&lt;&gt;""),申込書!$P$98,"")</f>
        <v/>
      </c>
      <c r="EJ28" s="75" t="str">
        <f>IF(AND(申込書!$C$98&lt;&gt;"▼プルダウンより選択してください",申込書!$C$98&lt;&gt;"",$G28&lt;&gt;""),申込書!$M$98,"")</f>
        <v/>
      </c>
      <c r="EK28" s="75"/>
      <c r="EL28" s="75"/>
      <c r="EM28" s="149"/>
      <c r="EN28" s="307"/>
      <c r="EO28" s="76"/>
      <c r="EP28" s="314" t="str">
        <f>IF(AND(申込書!$C$99&lt;&gt;"▼プルダウンより選択してください",申込書!$C$99&lt;&gt;"",申込書!$P$99&lt;&gt;"YYYY/MM/DD",$G28&lt;&gt;""),申込書!$P$99,"")</f>
        <v/>
      </c>
      <c r="EQ28" s="75" t="str">
        <f>IF(AND(申込書!$C$99&lt;&gt;"▼プルダウンより選択してください",申込書!$C$99&lt;&gt;"",$G28&lt;&gt;""),申込書!$M$99,"")</f>
        <v/>
      </c>
      <c r="ER28" s="75"/>
      <c r="ES28" s="75"/>
      <c r="ET28" s="149"/>
      <c r="EU28" s="307"/>
      <c r="EV28" s="76"/>
      <c r="EW28" s="314" t="str">
        <f>IF(AND(申込書!$C$100&lt;&gt;"▼プルダウンより選択してください",申込書!$C$100&lt;&gt;"",申込書!$P$100&lt;&gt;"YYYY/MM/DD",$G28&lt;&gt;""),申込書!$P$100,"")</f>
        <v/>
      </c>
      <c r="EX28" s="75" t="str">
        <f>IF(AND(申込書!$C$100&lt;&gt;"▼プルダウンより選択してください",申込書!$C$100&lt;&gt;"",$G28&lt;&gt;""),申込書!$M$100,"")</f>
        <v/>
      </c>
      <c r="EY28" s="75"/>
      <c r="EZ28" s="75"/>
      <c r="FA28" s="149"/>
      <c r="FB28" s="307"/>
      <c r="FC28" s="76"/>
      <c r="FD28" s="314" t="str">
        <f>IF(AND(申込書!$C$101&lt;&gt;"▼プルダウンより選択してください",申込書!$C$101&lt;&gt;"",申込書!$P$101&lt;&gt;"YYYY/MM/DD",$G28&lt;&gt;""),申込書!$P$101,"")</f>
        <v/>
      </c>
      <c r="FE28" s="75" t="str">
        <f>IF(AND(申込書!$C$101&lt;&gt;"▼プルダウンより選択してください",申込書!$C$101&lt;&gt;"",$G28&lt;&gt;""),申込書!$M$101,"")</f>
        <v/>
      </c>
      <c r="FF28" s="75"/>
      <c r="FG28" s="75"/>
      <c r="FH28" s="149"/>
      <c r="FI28" s="307"/>
      <c r="FJ28" s="76"/>
      <c r="FK28" s="314" t="str">
        <f>IF(AND(申込書!$C$102&lt;&gt;"▼プルダウンより選択してください",申込書!$C$102&lt;&gt;"",申込書!$P$102&lt;&gt;"YYYY/MM/DD",$G28&lt;&gt;""),申込書!$P$102,"")</f>
        <v/>
      </c>
      <c r="FL28" s="75" t="str">
        <f>IF(AND(申込書!$C$102&lt;&gt;"▼プルダウンより選択してください",申込書!$C$102&lt;&gt;"",$G28&lt;&gt;""),申込書!$M$102,"")</f>
        <v/>
      </c>
      <c r="FM28" s="75"/>
      <c r="FN28" s="75"/>
      <c r="FO28" s="149"/>
      <c r="FP28" s="307"/>
      <c r="FQ28" s="76"/>
      <c r="FR28" s="314" t="str">
        <f>IF(AND(申込書!$C$103&lt;&gt;"▼プルダウンより選択してください",申込書!$C$103&lt;&gt;"",申込書!$P$103&lt;&gt;"YYYY/MM/DD",$G28&lt;&gt;""),申込書!$P$103,"")</f>
        <v/>
      </c>
      <c r="FS28" s="75" t="str">
        <f>IF(AND(申込書!$C$103&lt;&gt;"▼プルダウンより選択してください",申込書!$C$103&lt;&gt;"",$G28&lt;&gt;""),申込書!$M$103,"")</f>
        <v/>
      </c>
      <c r="FT28" s="75"/>
      <c r="FU28" s="75"/>
      <c r="FV28" s="149"/>
      <c r="FW28" s="307"/>
      <c r="FX28" s="76"/>
      <c r="FY28" s="314" t="str">
        <f>IF(AND(申込書!$C$104&lt;&gt;"▼プルダウンより選択してください",申込書!$C$104&lt;&gt;"",申込書!$P$104&lt;&gt;"YYYY/MM/DD",$G28&lt;&gt;""),申込書!$P$104,"")</f>
        <v/>
      </c>
      <c r="FZ28" s="75" t="str">
        <f>IF(AND(申込書!$C$104&lt;&gt;"▼プルダウンより選択してください",申込書!$C$104&lt;&gt;"",$G28&lt;&gt;""),申込書!$M$104,"")</f>
        <v/>
      </c>
      <c r="GA28" s="75"/>
      <c r="GB28" s="75"/>
      <c r="GC28" s="149"/>
      <c r="GD28" s="307"/>
      <c r="GE28" s="76"/>
      <c r="GF28" s="314" t="str">
        <f>IF(AND(申込書!$C$105&lt;&gt;"▼プルダウンより選択してください",申込書!$C$105&lt;&gt;"",申込書!$P$105&lt;&gt;"YYYY/MM/DD",$G28&lt;&gt;""),申込書!$P$105,"")</f>
        <v/>
      </c>
      <c r="GG28" s="75" t="str">
        <f>IF(AND(申込書!$C$105&lt;&gt;"▼プルダウンより選択してください",申込書!$C$105&lt;&gt;"",$G28&lt;&gt;""),申込書!$M$105,"")</f>
        <v/>
      </c>
      <c r="GH28" s="75"/>
      <c r="GI28" s="75"/>
      <c r="GJ28" s="149"/>
      <c r="GK28" s="307"/>
      <c r="GL28" s="76"/>
      <c r="GM28" s="314" t="str">
        <f>IF(AND(申込書!$C$106&lt;&gt;"▼プルダウンより選択してください",申込書!$C$106&lt;&gt;"",申込書!$P$106&lt;&gt;"YYYY/MM/DD",$G28&lt;&gt;""),申込書!$P$106,"")</f>
        <v/>
      </c>
      <c r="GN28" s="75" t="str">
        <f>IF(AND(申込書!$C$106&lt;&gt;"▼プルダウンより選択してください",申込書!$C$106&lt;&gt;"",$G28&lt;&gt;""),申込書!$M$106,"")</f>
        <v/>
      </c>
      <c r="GO28" s="75"/>
      <c r="GP28" s="75"/>
      <c r="GQ28" s="149"/>
      <c r="GR28" s="307"/>
      <c r="GS28" s="76"/>
      <c r="GT28" s="314" t="str">
        <f>IF(AND(申込書!$C$107&lt;&gt;"▼プルダウンより選択してください",申込書!$C$107&lt;&gt;"",申込書!$P$107&lt;&gt;"YYYY/MM/DD",$G28&lt;&gt;""),申込書!$P$107,"")</f>
        <v/>
      </c>
      <c r="GU28" s="75" t="str">
        <f>IF(AND(申込書!$C$107&lt;&gt;"▼プルダウンより選択してください",申込書!$C$107&lt;&gt;"",$G28&lt;&gt;""),申込書!$M$107,"")</f>
        <v/>
      </c>
      <c r="GV28" s="75"/>
      <c r="GW28" s="75"/>
      <c r="GX28" s="149"/>
      <c r="GY28" s="307"/>
      <c r="GZ28" s="76"/>
      <c r="HA28" s="314" t="str">
        <f>IF(AND(申込書!$C$108&lt;&gt;"▼プルダウンより選択してください",申込書!$C$108&lt;&gt;"",申込書!$P$108&lt;&gt;"YYYY/MM/DD",$G28&lt;&gt;""),申込書!$P$108,"")</f>
        <v/>
      </c>
      <c r="HB28" s="75" t="str">
        <f>IF(AND(申込書!$C$108&lt;&gt;"▼プルダウンより選択してください",申込書!$C$108&lt;&gt;"",$G28&lt;&gt;""),申込書!$M$108,"")</f>
        <v/>
      </c>
      <c r="HC28" s="75"/>
      <c r="HD28" s="75"/>
      <c r="HE28" s="149"/>
      <c r="HF28" s="307"/>
      <c r="HG28" s="76"/>
      <c r="HH28" s="314" t="str">
        <f>IF(AND(申込書!$C$109&lt;&gt;"▼プルダウンより選択してください",申込書!$C$109&lt;&gt;"",申込書!$P$109&lt;&gt;"YYYY/MM/DD",$G28&lt;&gt;""),申込書!$P$109,"")</f>
        <v/>
      </c>
      <c r="HI28" s="75" t="str">
        <f>IF(AND(申込書!$C$109&lt;&gt;"▼プルダウンより選択してください",申込書!$C$109&lt;&gt;"",$G28&lt;&gt;""),申込書!$M$109,"")</f>
        <v/>
      </c>
      <c r="HJ28" s="75"/>
      <c r="HK28" s="75"/>
      <c r="HL28" s="149"/>
      <c r="HM28" s="307"/>
      <c r="HN28" s="76"/>
      <c r="HO28" s="314" t="str">
        <f>IF(AND(申込書!$C$110&lt;&gt;"▼プルダウンより選択してください",申込書!$C$110&lt;&gt;"",申込書!$P$110&lt;&gt;"YYYY/MM/DD",$G28&lt;&gt;""),申込書!$P$110,"")</f>
        <v/>
      </c>
      <c r="HP28" s="75" t="str">
        <f>IF(AND(申込書!$C$110&lt;&gt;"▼プルダウンより選択してください",申込書!$C$110&lt;&gt;"",$G28&lt;&gt;""),申込書!$M$110,"")</f>
        <v/>
      </c>
      <c r="HQ28" s="75"/>
      <c r="HR28" s="75"/>
      <c r="HS28" s="149"/>
      <c r="HT28" s="307"/>
      <c r="HU28" s="307"/>
      <c r="HV28" s="311" t="str">
        <f>IF(AND(申込書!$C$111&lt;&gt;"▼プルダウンより選択してください",申込書!$C$111&lt;&gt;"",申込書!$P$111&lt;&gt;"YYYY/MM/DD",$G28&lt;&gt;""),申込書!$P$111,"")</f>
        <v/>
      </c>
      <c r="HW28" s="75" t="str">
        <f>IF(AND(申込書!$C$111&lt;&gt;"▼プルダウンより選択してください",申込書!$C$111&lt;&gt;"",$G28&lt;&gt;""),申込書!$M$111,"")</f>
        <v/>
      </c>
      <c r="HX28" s="75"/>
      <c r="HY28" s="75"/>
      <c r="HZ28" s="149"/>
      <c r="IA28" s="307"/>
      <c r="IB28" s="76"/>
      <c r="IC28" s="77"/>
    </row>
    <row r="29" spans="2:237" ht="26.85" customHeight="1">
      <c r="B29" s="56">
        <f t="shared" si="0"/>
        <v>24</v>
      </c>
      <c r="C29" s="57"/>
      <c r="D29" s="58"/>
      <c r="E29" s="170"/>
      <c r="F29" s="59"/>
      <c r="G29" s="60"/>
      <c r="H29" s="61"/>
      <c r="I29" s="62"/>
      <c r="J29" s="63"/>
      <c r="K29" s="64"/>
      <c r="L29" s="65"/>
      <c r="M29" s="66"/>
      <c r="N29" s="67"/>
      <c r="O29" s="68"/>
      <c r="P29" s="69"/>
      <c r="Q29" s="70"/>
      <c r="R29" s="71"/>
      <c r="S29" s="72"/>
      <c r="T29" s="73"/>
      <c r="U29" s="73"/>
      <c r="V29" s="73"/>
      <c r="W29" s="71"/>
      <c r="X29" s="133"/>
      <c r="Y29" s="133"/>
      <c r="Z29" s="133"/>
      <c r="AA29" s="74" t="str">
        <f>IF(AND(申込書!$C$82&lt;&gt;"▼プルダウンより選択してください",申込書!$C$82&lt;&gt;"",申込書!$P$82&lt;&gt;"YYYY/MM/DD",$G29&lt;&gt;""),申込書!$P$82,"")</f>
        <v/>
      </c>
      <c r="AB29" s="75" t="str">
        <f>IF(AND(申込書!$C$82&lt;&gt;"▼プルダウンより選択してください",申込書!$C$82&lt;&gt;"",$G29&lt;&gt;""),申込書!$M$82,"")</f>
        <v/>
      </c>
      <c r="AC29" s="75"/>
      <c r="AD29" s="75"/>
      <c r="AE29" s="149"/>
      <c r="AF29" s="307"/>
      <c r="AG29" s="76"/>
      <c r="AH29" s="314" t="str">
        <f>IF(AND(申込書!$C$83&lt;&gt;"▼プルダウンより選択してください",申込書!$C$83&lt;&gt;"",申込書!$P$83&lt;&gt;"YYYY/MM/DD",$G29&lt;&gt;""),申込書!$P$83,"")</f>
        <v/>
      </c>
      <c r="AI29" s="75" t="str">
        <f>IF(AND(申込書!$C$83&lt;&gt;"▼プルダウンより選択してください",申込書!$C$83&lt;&gt;"",$G29&lt;&gt;""),申込書!$M$83,"")</f>
        <v/>
      </c>
      <c r="AJ29" s="75"/>
      <c r="AK29" s="75"/>
      <c r="AL29" s="149"/>
      <c r="AM29" s="307"/>
      <c r="AN29" s="76"/>
      <c r="AO29" s="314" t="str">
        <f>IF(AND(申込書!$C$84&lt;&gt;"▼プルダウンより選択してください",申込書!$C$84&lt;&gt;"",申込書!$P$84&lt;&gt;"YYYY/MM/DD",$G29&lt;&gt;""),申込書!$P$84,"")</f>
        <v/>
      </c>
      <c r="AP29" s="75" t="str">
        <f>IF(AND(申込書!$C$84&lt;&gt;"▼プルダウンより選択してください",申込書!$C$84&lt;&gt;"",$G29&lt;&gt;""),申込書!$M$84,"")</f>
        <v/>
      </c>
      <c r="AQ29" s="75"/>
      <c r="AR29" s="75"/>
      <c r="AS29" s="149"/>
      <c r="AT29" s="307"/>
      <c r="AU29" s="76"/>
      <c r="AV29" s="314" t="str">
        <f>IF(AND(申込書!$C$85&lt;&gt;"▼プルダウンより選択してください",申込書!$C$85&lt;&gt;"",申込書!$P$85&lt;&gt;"YYYY/MM/DD",$G29&lt;&gt;""),申込書!$P$85,"")</f>
        <v/>
      </c>
      <c r="AW29" s="75" t="str">
        <f>IF(AND(申込書!$C$85&lt;&gt;"▼プルダウンより選択してください",申込書!$C$85&lt;&gt;"",申込書!$M$85&gt;=1,$G29&lt;&gt;""),申込書!$M$85,"")</f>
        <v/>
      </c>
      <c r="AX29" s="75"/>
      <c r="AY29" s="75"/>
      <c r="AZ29" s="149"/>
      <c r="BA29" s="307"/>
      <c r="BB29" s="76"/>
      <c r="BC29" s="314" t="str">
        <f>IF(AND(申込書!$C$86&lt;&gt;"▼プルダウンより選択してください",申込書!$C$86&lt;&gt;"",申込書!$P$86&lt;&gt;"YYYY/MM/DD",$G29&lt;&gt;""),申込書!$P$86,"")</f>
        <v/>
      </c>
      <c r="BD29" s="75" t="str">
        <f>IF(AND(申込書!$C$86&lt;&gt;"▼プルダウンより選択してください",申込書!$C$86&lt;&gt;"",$G29&lt;&gt;""),申込書!$M$86,"")</f>
        <v/>
      </c>
      <c r="BE29" s="75"/>
      <c r="BF29" s="75"/>
      <c r="BG29" s="149"/>
      <c r="BH29" s="307"/>
      <c r="BI29" s="76"/>
      <c r="BJ29" s="314" t="str">
        <f>IF(AND(申込書!$C$87&lt;&gt;"▼プルダウンより選択してください",申込書!$C$87&lt;&gt;"",申込書!$P$87&lt;&gt;"YYYY/MM/DD",$G29&lt;&gt;""),申込書!$P$87,"")</f>
        <v/>
      </c>
      <c r="BK29" s="75" t="str">
        <f>IF(AND(申込書!$C$87&lt;&gt;"▼プルダウンより選択してください",申込書!$C$87&lt;&gt;"",$G29&lt;&gt;""),申込書!$M$87,"")</f>
        <v/>
      </c>
      <c r="BL29" s="75"/>
      <c r="BM29" s="75"/>
      <c r="BN29" s="149"/>
      <c r="BO29" s="307"/>
      <c r="BP29" s="76"/>
      <c r="BQ29" s="314" t="str">
        <f>IF(AND(申込書!$C$88&lt;&gt;"▼プルダウンより選択してください",申込書!$C$88&lt;&gt;"",申込書!$P$88&lt;&gt;"YYYY/MM/DD",$G29&lt;&gt;""),申込書!$P$88,"")</f>
        <v/>
      </c>
      <c r="BR29" s="75" t="str">
        <f>IF(AND(申込書!$C$88&lt;&gt;"▼プルダウンより選択してください",申込書!$C$88&lt;&gt;"",$G29&lt;&gt;""),申込書!$M$88,"")</f>
        <v/>
      </c>
      <c r="BS29" s="75"/>
      <c r="BT29" s="75"/>
      <c r="BU29" s="149"/>
      <c r="BV29" s="307"/>
      <c r="BW29" s="76"/>
      <c r="BX29" s="314" t="str">
        <f>IF(AND(申込書!$C$89&lt;&gt;"▼プルダウンより選択してください",申込書!$C$89&lt;&gt;"",申込書!$P$89&lt;&gt;"YYYY/MM/DD",$G29&lt;&gt;""),申込書!$P$89,"")</f>
        <v/>
      </c>
      <c r="BY29" s="75" t="str">
        <f>IF(AND(申込書!$C$89&lt;&gt;"▼プルダウンより選択してください",申込書!$C$89&lt;&gt;"",$G29&lt;&gt;""),申込書!$M$89,"")</f>
        <v/>
      </c>
      <c r="BZ29" s="75"/>
      <c r="CA29" s="75"/>
      <c r="CB29" s="149"/>
      <c r="CC29" s="307"/>
      <c r="CD29" s="76"/>
      <c r="CE29" s="314" t="str">
        <f>IF(AND(申込書!$C$90&lt;&gt;"▼プルダウンより選択してください",申込書!$C$90&lt;&gt;"",申込書!$P$90&lt;&gt;"YYYY/MM/DD",$G29&lt;&gt;""),申込書!$P$90,"")</f>
        <v/>
      </c>
      <c r="CF29" s="75" t="str">
        <f>IF(AND(申込書!$C$90&lt;&gt;"▼プルダウンより選択してください",申込書!$C$90&lt;&gt;"",$G29&lt;&gt;""),申込書!$M$90,"")</f>
        <v/>
      </c>
      <c r="CG29" s="75"/>
      <c r="CH29" s="75"/>
      <c r="CI29" s="149"/>
      <c r="CJ29" s="307"/>
      <c r="CK29" s="76"/>
      <c r="CL29" s="314" t="str">
        <f>IF(AND(申込書!$C$91&lt;&gt;"▼プルダウンより選択してください",申込書!$C$91&lt;&gt;"",申込書!$P$91&lt;&gt;"YYYY/MM/DD",$G29&lt;&gt;""),申込書!$P$91,"")</f>
        <v/>
      </c>
      <c r="CM29" s="75" t="str">
        <f>IF(AND(申込書!$C$91&lt;&gt;"▼プルダウンより選択してください",申込書!$C$91&lt;&gt;"",$G29&lt;&gt;""),申込書!$M$91,"")</f>
        <v/>
      </c>
      <c r="CN29" s="75"/>
      <c r="CO29" s="75"/>
      <c r="CP29" s="149"/>
      <c r="CQ29" s="307"/>
      <c r="CR29" s="76"/>
      <c r="CS29" s="314" t="str">
        <f>IF(AND(申込書!$C$92&lt;&gt;"▼プルダウンより選択してください",申込書!$C$92&lt;&gt;"",申込書!$P$92&lt;&gt;"YYYY/MM/DD",$G29&lt;&gt;""),申込書!$P$92,"")</f>
        <v/>
      </c>
      <c r="CT29" s="75" t="str">
        <f>IF(AND(申込書!$C$92&lt;&gt;"▼プルダウンより選択してください",申込書!$C$92&lt;&gt;"",$G29&lt;&gt;""),申込書!$M$92,"")</f>
        <v/>
      </c>
      <c r="CU29" s="75"/>
      <c r="CV29" s="75"/>
      <c r="CW29" s="75"/>
      <c r="CX29" s="307"/>
      <c r="CY29" s="76"/>
      <c r="CZ29" s="314" t="str">
        <f>IF(AND(申込書!$C$93&lt;&gt;"▼プルダウンより選択してください",申込書!$C$93&lt;&gt;"",申込書!$P$93&lt;&gt;"YYYY/MM/DD",$G29&lt;&gt;""),申込書!$P$93,"")</f>
        <v/>
      </c>
      <c r="DA29" s="75" t="str">
        <f>IF(AND(申込書!$C$93&lt;&gt;"▼プルダウンより選択してください",申込書!$C$93&lt;&gt;"",$G29&lt;&gt;""),申込書!$M$93,"")</f>
        <v/>
      </c>
      <c r="DB29" s="75"/>
      <c r="DC29" s="75"/>
      <c r="DD29" s="75"/>
      <c r="DE29" s="307"/>
      <c r="DF29" s="76"/>
      <c r="DG29" s="314" t="str">
        <f>IF(AND(申込書!$C$94&lt;&gt;"▼プルダウンより選択してください",申込書!$C$94&lt;&gt;"",申込書!$P$94&lt;&gt;"YYYY/MM/DD",$G29&lt;&gt;""),申込書!$P$94,"")</f>
        <v/>
      </c>
      <c r="DH29" s="75" t="str">
        <f>IF(AND(申込書!$C$94&lt;&gt;"▼プルダウンより選択してください",申込書!$C$94&lt;&gt;"",$G29&lt;&gt;""),申込書!$M$94,"")</f>
        <v/>
      </c>
      <c r="DI29" s="75"/>
      <c r="DJ29" s="75"/>
      <c r="DK29" s="75"/>
      <c r="DL29" s="307"/>
      <c r="DM29" s="76"/>
      <c r="DN29" s="314" t="str">
        <f>IF(AND(申込書!$C$95&lt;&gt;"▼プルダウンより選択してください",申込書!$C$95&lt;&gt;"",申込書!$P$95&lt;&gt;"YYYY/MM/DD",$G29&lt;&gt;""),申込書!$P$95,"")</f>
        <v/>
      </c>
      <c r="DO29" s="75" t="str">
        <f>IF(AND(申込書!$C$95&lt;&gt;"▼プルダウンより選択してください",申込書!$C$95&lt;&gt;"",$G29&lt;&gt;""),申込書!$M$95,"")</f>
        <v/>
      </c>
      <c r="DP29" s="75"/>
      <c r="DQ29" s="75"/>
      <c r="DR29" s="75"/>
      <c r="DS29" s="307"/>
      <c r="DT29" s="76"/>
      <c r="DU29" s="314" t="str">
        <f>IF(AND(申込書!$C$96&lt;&gt;"▼プルダウンより選択してください",申込書!$C$96&lt;&gt;"",申込書!$P$96&lt;&gt;"YYYY/MM/DD",$G29&lt;&gt;""),申込書!$P$96,"")</f>
        <v/>
      </c>
      <c r="DV29" s="75" t="str">
        <f>IF(AND(申込書!$C$96&lt;&gt;"▼プルダウンより選択してください",申込書!$C$96&lt;&gt;"",$G29&lt;&gt;""),申込書!$M$96,"")</f>
        <v/>
      </c>
      <c r="DW29" s="75"/>
      <c r="DX29" s="75"/>
      <c r="DY29" s="75"/>
      <c r="DZ29" s="307"/>
      <c r="EA29" s="76"/>
      <c r="EB29" s="314" t="str">
        <f>IF(AND(申込書!$C$97&lt;&gt;"▼プルダウンより選択してください",申込書!$C$97&lt;&gt;"",申込書!$P$97&lt;&gt;"YYYY/MM/DD",$G29&lt;&gt;""),申込書!$P$97,"")</f>
        <v/>
      </c>
      <c r="EC29" s="75" t="str">
        <f>IF(AND(申込書!$C$97&lt;&gt;"▼プルダウンより選択してください",申込書!$C$97&lt;&gt;"",$G29&lt;&gt;""),申込書!$M$97,"")</f>
        <v/>
      </c>
      <c r="ED29" s="75"/>
      <c r="EE29" s="75"/>
      <c r="EF29" s="149"/>
      <c r="EG29" s="307"/>
      <c r="EH29" s="76"/>
      <c r="EI29" s="314" t="str">
        <f>IF(AND(申込書!$C$98&lt;&gt;"▼プルダウンより選択してください",申込書!$C$98&lt;&gt;"",申込書!$P$98&lt;&gt;"YYYY/MM/DD",$G29&lt;&gt;""),申込書!$P$98,"")</f>
        <v/>
      </c>
      <c r="EJ29" s="75" t="str">
        <f>IF(AND(申込書!$C$98&lt;&gt;"▼プルダウンより選択してください",申込書!$C$98&lt;&gt;"",$G29&lt;&gt;""),申込書!$M$98,"")</f>
        <v/>
      </c>
      <c r="EK29" s="75"/>
      <c r="EL29" s="75"/>
      <c r="EM29" s="149"/>
      <c r="EN29" s="307"/>
      <c r="EO29" s="76"/>
      <c r="EP29" s="314" t="str">
        <f>IF(AND(申込書!$C$99&lt;&gt;"▼プルダウンより選択してください",申込書!$C$99&lt;&gt;"",申込書!$P$99&lt;&gt;"YYYY/MM/DD",$G29&lt;&gt;""),申込書!$P$99,"")</f>
        <v/>
      </c>
      <c r="EQ29" s="75" t="str">
        <f>IF(AND(申込書!$C$99&lt;&gt;"▼プルダウンより選択してください",申込書!$C$99&lt;&gt;"",$G29&lt;&gt;""),申込書!$M$99,"")</f>
        <v/>
      </c>
      <c r="ER29" s="75"/>
      <c r="ES29" s="75"/>
      <c r="ET29" s="149"/>
      <c r="EU29" s="307"/>
      <c r="EV29" s="76"/>
      <c r="EW29" s="314" t="str">
        <f>IF(AND(申込書!$C$100&lt;&gt;"▼プルダウンより選択してください",申込書!$C$100&lt;&gt;"",申込書!$P$100&lt;&gt;"YYYY/MM/DD",$G29&lt;&gt;""),申込書!$P$100,"")</f>
        <v/>
      </c>
      <c r="EX29" s="75" t="str">
        <f>IF(AND(申込書!$C$100&lt;&gt;"▼プルダウンより選択してください",申込書!$C$100&lt;&gt;"",$G29&lt;&gt;""),申込書!$M$100,"")</f>
        <v/>
      </c>
      <c r="EY29" s="75"/>
      <c r="EZ29" s="75"/>
      <c r="FA29" s="149"/>
      <c r="FB29" s="307"/>
      <c r="FC29" s="76"/>
      <c r="FD29" s="314" t="str">
        <f>IF(AND(申込書!$C$101&lt;&gt;"▼プルダウンより選択してください",申込書!$C$101&lt;&gt;"",申込書!$P$101&lt;&gt;"YYYY/MM/DD",$G29&lt;&gt;""),申込書!$P$101,"")</f>
        <v/>
      </c>
      <c r="FE29" s="75" t="str">
        <f>IF(AND(申込書!$C$101&lt;&gt;"▼プルダウンより選択してください",申込書!$C$101&lt;&gt;"",$G29&lt;&gt;""),申込書!$M$101,"")</f>
        <v/>
      </c>
      <c r="FF29" s="75"/>
      <c r="FG29" s="75"/>
      <c r="FH29" s="149"/>
      <c r="FI29" s="307"/>
      <c r="FJ29" s="76"/>
      <c r="FK29" s="314" t="str">
        <f>IF(AND(申込書!$C$102&lt;&gt;"▼プルダウンより選択してください",申込書!$C$102&lt;&gt;"",申込書!$P$102&lt;&gt;"YYYY/MM/DD",$G29&lt;&gt;""),申込書!$P$102,"")</f>
        <v/>
      </c>
      <c r="FL29" s="75" t="str">
        <f>IF(AND(申込書!$C$102&lt;&gt;"▼プルダウンより選択してください",申込書!$C$102&lt;&gt;"",$G29&lt;&gt;""),申込書!$M$102,"")</f>
        <v/>
      </c>
      <c r="FM29" s="75"/>
      <c r="FN29" s="75"/>
      <c r="FO29" s="149"/>
      <c r="FP29" s="307"/>
      <c r="FQ29" s="76"/>
      <c r="FR29" s="314" t="str">
        <f>IF(AND(申込書!$C$103&lt;&gt;"▼プルダウンより選択してください",申込書!$C$103&lt;&gt;"",申込書!$P$103&lt;&gt;"YYYY/MM/DD",$G29&lt;&gt;""),申込書!$P$103,"")</f>
        <v/>
      </c>
      <c r="FS29" s="75" t="str">
        <f>IF(AND(申込書!$C$103&lt;&gt;"▼プルダウンより選択してください",申込書!$C$103&lt;&gt;"",$G29&lt;&gt;""),申込書!$M$103,"")</f>
        <v/>
      </c>
      <c r="FT29" s="75"/>
      <c r="FU29" s="75"/>
      <c r="FV29" s="149"/>
      <c r="FW29" s="307"/>
      <c r="FX29" s="76"/>
      <c r="FY29" s="314" t="str">
        <f>IF(AND(申込書!$C$104&lt;&gt;"▼プルダウンより選択してください",申込書!$C$104&lt;&gt;"",申込書!$P$104&lt;&gt;"YYYY/MM/DD",$G29&lt;&gt;""),申込書!$P$104,"")</f>
        <v/>
      </c>
      <c r="FZ29" s="75" t="str">
        <f>IF(AND(申込書!$C$104&lt;&gt;"▼プルダウンより選択してください",申込書!$C$104&lt;&gt;"",$G29&lt;&gt;""),申込書!$M$104,"")</f>
        <v/>
      </c>
      <c r="GA29" s="75"/>
      <c r="GB29" s="75"/>
      <c r="GC29" s="149"/>
      <c r="GD29" s="307"/>
      <c r="GE29" s="76"/>
      <c r="GF29" s="314" t="str">
        <f>IF(AND(申込書!$C$105&lt;&gt;"▼プルダウンより選択してください",申込書!$C$105&lt;&gt;"",申込書!$P$105&lt;&gt;"YYYY/MM/DD",$G29&lt;&gt;""),申込書!$P$105,"")</f>
        <v/>
      </c>
      <c r="GG29" s="75" t="str">
        <f>IF(AND(申込書!$C$105&lt;&gt;"▼プルダウンより選択してください",申込書!$C$105&lt;&gt;"",$G29&lt;&gt;""),申込書!$M$105,"")</f>
        <v/>
      </c>
      <c r="GH29" s="75"/>
      <c r="GI29" s="75"/>
      <c r="GJ29" s="149"/>
      <c r="GK29" s="307"/>
      <c r="GL29" s="76"/>
      <c r="GM29" s="314" t="str">
        <f>IF(AND(申込書!$C$106&lt;&gt;"▼プルダウンより選択してください",申込書!$C$106&lt;&gt;"",申込書!$P$106&lt;&gt;"YYYY/MM/DD",$G29&lt;&gt;""),申込書!$P$106,"")</f>
        <v/>
      </c>
      <c r="GN29" s="75" t="str">
        <f>IF(AND(申込書!$C$106&lt;&gt;"▼プルダウンより選択してください",申込書!$C$106&lt;&gt;"",$G29&lt;&gt;""),申込書!$M$106,"")</f>
        <v/>
      </c>
      <c r="GO29" s="75"/>
      <c r="GP29" s="75"/>
      <c r="GQ29" s="149"/>
      <c r="GR29" s="307"/>
      <c r="GS29" s="76"/>
      <c r="GT29" s="314" t="str">
        <f>IF(AND(申込書!$C$107&lt;&gt;"▼プルダウンより選択してください",申込書!$C$107&lt;&gt;"",申込書!$P$107&lt;&gt;"YYYY/MM/DD",$G29&lt;&gt;""),申込書!$P$107,"")</f>
        <v/>
      </c>
      <c r="GU29" s="75" t="str">
        <f>IF(AND(申込書!$C$107&lt;&gt;"▼プルダウンより選択してください",申込書!$C$107&lt;&gt;"",$G29&lt;&gt;""),申込書!$M$107,"")</f>
        <v/>
      </c>
      <c r="GV29" s="75"/>
      <c r="GW29" s="75"/>
      <c r="GX29" s="149"/>
      <c r="GY29" s="307"/>
      <c r="GZ29" s="76"/>
      <c r="HA29" s="314" t="str">
        <f>IF(AND(申込書!$C$108&lt;&gt;"▼プルダウンより選択してください",申込書!$C$108&lt;&gt;"",申込書!$P$108&lt;&gt;"YYYY/MM/DD",$G29&lt;&gt;""),申込書!$P$108,"")</f>
        <v/>
      </c>
      <c r="HB29" s="75" t="str">
        <f>IF(AND(申込書!$C$108&lt;&gt;"▼プルダウンより選択してください",申込書!$C$108&lt;&gt;"",$G29&lt;&gt;""),申込書!$M$108,"")</f>
        <v/>
      </c>
      <c r="HC29" s="75"/>
      <c r="HD29" s="75"/>
      <c r="HE29" s="149"/>
      <c r="HF29" s="307"/>
      <c r="HG29" s="76"/>
      <c r="HH29" s="314" t="str">
        <f>IF(AND(申込書!$C$109&lt;&gt;"▼プルダウンより選択してください",申込書!$C$109&lt;&gt;"",申込書!$P$109&lt;&gt;"YYYY/MM/DD",$G29&lt;&gt;""),申込書!$P$109,"")</f>
        <v/>
      </c>
      <c r="HI29" s="75" t="str">
        <f>IF(AND(申込書!$C$109&lt;&gt;"▼プルダウンより選択してください",申込書!$C$109&lt;&gt;"",$G29&lt;&gt;""),申込書!$M$109,"")</f>
        <v/>
      </c>
      <c r="HJ29" s="75"/>
      <c r="HK29" s="75"/>
      <c r="HL29" s="149"/>
      <c r="HM29" s="307"/>
      <c r="HN29" s="76"/>
      <c r="HO29" s="314" t="str">
        <f>IF(AND(申込書!$C$110&lt;&gt;"▼プルダウンより選択してください",申込書!$C$110&lt;&gt;"",申込書!$P$110&lt;&gt;"YYYY/MM/DD",$G29&lt;&gt;""),申込書!$P$110,"")</f>
        <v/>
      </c>
      <c r="HP29" s="75" t="str">
        <f>IF(AND(申込書!$C$110&lt;&gt;"▼プルダウンより選択してください",申込書!$C$110&lt;&gt;"",$G29&lt;&gt;""),申込書!$M$110,"")</f>
        <v/>
      </c>
      <c r="HQ29" s="75"/>
      <c r="HR29" s="75"/>
      <c r="HS29" s="149"/>
      <c r="HT29" s="307"/>
      <c r="HU29" s="307"/>
      <c r="HV29" s="311" t="str">
        <f>IF(AND(申込書!$C$111&lt;&gt;"▼プルダウンより選択してください",申込書!$C$111&lt;&gt;"",申込書!$P$111&lt;&gt;"YYYY/MM/DD",$G29&lt;&gt;""),申込書!$P$111,"")</f>
        <v/>
      </c>
      <c r="HW29" s="75" t="str">
        <f>IF(AND(申込書!$C$111&lt;&gt;"▼プルダウンより選択してください",申込書!$C$111&lt;&gt;"",$G29&lt;&gt;""),申込書!$M$111,"")</f>
        <v/>
      </c>
      <c r="HX29" s="75"/>
      <c r="HY29" s="75"/>
      <c r="HZ29" s="149"/>
      <c r="IA29" s="307"/>
      <c r="IB29" s="76"/>
      <c r="IC29" s="77"/>
    </row>
    <row r="30" spans="2:237" ht="26.85" customHeight="1">
      <c r="B30" s="56">
        <f t="shared" si="0"/>
        <v>25</v>
      </c>
      <c r="C30" s="57"/>
      <c r="D30" s="58"/>
      <c r="E30" s="170"/>
      <c r="F30" s="59"/>
      <c r="G30" s="60"/>
      <c r="H30" s="61"/>
      <c r="I30" s="62"/>
      <c r="J30" s="63"/>
      <c r="K30" s="64"/>
      <c r="L30" s="65"/>
      <c r="M30" s="66"/>
      <c r="N30" s="67"/>
      <c r="O30" s="68"/>
      <c r="P30" s="69"/>
      <c r="Q30" s="70"/>
      <c r="R30" s="71"/>
      <c r="S30" s="72"/>
      <c r="T30" s="73"/>
      <c r="U30" s="73"/>
      <c r="V30" s="73"/>
      <c r="W30" s="71"/>
      <c r="X30" s="133"/>
      <c r="Y30" s="133"/>
      <c r="Z30" s="133"/>
      <c r="AA30" s="74" t="str">
        <f>IF(AND(申込書!$C$82&lt;&gt;"▼プルダウンより選択してください",申込書!$C$82&lt;&gt;"",申込書!$P$82&lt;&gt;"YYYY/MM/DD",$G30&lt;&gt;""),申込書!$P$82,"")</f>
        <v/>
      </c>
      <c r="AB30" s="75" t="str">
        <f>IF(AND(申込書!$C$82&lt;&gt;"▼プルダウンより選択してください",申込書!$C$82&lt;&gt;"",$G30&lt;&gt;""),申込書!$M$82,"")</f>
        <v/>
      </c>
      <c r="AC30" s="75"/>
      <c r="AD30" s="75"/>
      <c r="AE30" s="149"/>
      <c r="AF30" s="307"/>
      <c r="AG30" s="76"/>
      <c r="AH30" s="314" t="str">
        <f>IF(AND(申込書!$C$83&lt;&gt;"▼プルダウンより選択してください",申込書!$C$83&lt;&gt;"",申込書!$P$83&lt;&gt;"YYYY/MM/DD",$G30&lt;&gt;""),申込書!$P$83,"")</f>
        <v/>
      </c>
      <c r="AI30" s="75" t="str">
        <f>IF(AND(申込書!$C$83&lt;&gt;"▼プルダウンより選択してください",申込書!$C$83&lt;&gt;"",$G30&lt;&gt;""),申込書!$M$83,"")</f>
        <v/>
      </c>
      <c r="AJ30" s="75"/>
      <c r="AK30" s="75"/>
      <c r="AL30" s="149"/>
      <c r="AM30" s="307"/>
      <c r="AN30" s="76"/>
      <c r="AO30" s="314" t="str">
        <f>IF(AND(申込書!$C$84&lt;&gt;"▼プルダウンより選択してください",申込書!$C$84&lt;&gt;"",申込書!$P$84&lt;&gt;"YYYY/MM/DD",$G30&lt;&gt;""),申込書!$P$84,"")</f>
        <v/>
      </c>
      <c r="AP30" s="75" t="str">
        <f>IF(AND(申込書!$C$84&lt;&gt;"▼プルダウンより選択してください",申込書!$C$84&lt;&gt;"",$G30&lt;&gt;""),申込書!$M$84,"")</f>
        <v/>
      </c>
      <c r="AQ30" s="75"/>
      <c r="AR30" s="75"/>
      <c r="AS30" s="149"/>
      <c r="AT30" s="307"/>
      <c r="AU30" s="76"/>
      <c r="AV30" s="314" t="str">
        <f>IF(AND(申込書!$C$85&lt;&gt;"▼プルダウンより選択してください",申込書!$C$85&lt;&gt;"",申込書!$P$85&lt;&gt;"YYYY/MM/DD",$G30&lt;&gt;""),申込書!$P$85,"")</f>
        <v/>
      </c>
      <c r="AW30" s="75" t="str">
        <f>IF(AND(申込書!$C$85&lt;&gt;"▼プルダウンより選択してください",申込書!$C$85&lt;&gt;"",申込書!$M$85&gt;=1,$G30&lt;&gt;""),申込書!$M$85,"")</f>
        <v/>
      </c>
      <c r="AX30" s="75"/>
      <c r="AY30" s="75"/>
      <c r="AZ30" s="149"/>
      <c r="BA30" s="307"/>
      <c r="BB30" s="76"/>
      <c r="BC30" s="314" t="str">
        <f>IF(AND(申込書!$C$86&lt;&gt;"▼プルダウンより選択してください",申込書!$C$86&lt;&gt;"",申込書!$P$86&lt;&gt;"YYYY/MM/DD",$G30&lt;&gt;""),申込書!$P$86,"")</f>
        <v/>
      </c>
      <c r="BD30" s="75" t="str">
        <f>IF(AND(申込書!$C$86&lt;&gt;"▼プルダウンより選択してください",申込書!$C$86&lt;&gt;"",$G30&lt;&gt;""),申込書!$M$86,"")</f>
        <v/>
      </c>
      <c r="BE30" s="75"/>
      <c r="BF30" s="75"/>
      <c r="BG30" s="149"/>
      <c r="BH30" s="307"/>
      <c r="BI30" s="76"/>
      <c r="BJ30" s="314" t="str">
        <f>IF(AND(申込書!$C$87&lt;&gt;"▼プルダウンより選択してください",申込書!$C$87&lt;&gt;"",申込書!$P$87&lt;&gt;"YYYY/MM/DD",$G30&lt;&gt;""),申込書!$P$87,"")</f>
        <v/>
      </c>
      <c r="BK30" s="75" t="str">
        <f>IF(AND(申込書!$C$87&lt;&gt;"▼プルダウンより選択してください",申込書!$C$87&lt;&gt;"",$G30&lt;&gt;""),申込書!$M$87,"")</f>
        <v/>
      </c>
      <c r="BL30" s="75"/>
      <c r="BM30" s="75"/>
      <c r="BN30" s="149"/>
      <c r="BO30" s="307"/>
      <c r="BP30" s="76"/>
      <c r="BQ30" s="314" t="str">
        <f>IF(AND(申込書!$C$88&lt;&gt;"▼プルダウンより選択してください",申込書!$C$88&lt;&gt;"",申込書!$P$88&lt;&gt;"YYYY/MM/DD",$G30&lt;&gt;""),申込書!$P$88,"")</f>
        <v/>
      </c>
      <c r="BR30" s="75" t="str">
        <f>IF(AND(申込書!$C$88&lt;&gt;"▼プルダウンより選択してください",申込書!$C$88&lt;&gt;"",$G30&lt;&gt;""),申込書!$M$88,"")</f>
        <v/>
      </c>
      <c r="BS30" s="75"/>
      <c r="BT30" s="75"/>
      <c r="BU30" s="149"/>
      <c r="BV30" s="307"/>
      <c r="BW30" s="76"/>
      <c r="BX30" s="314" t="str">
        <f>IF(AND(申込書!$C$89&lt;&gt;"▼プルダウンより選択してください",申込書!$C$89&lt;&gt;"",申込書!$P$89&lt;&gt;"YYYY/MM/DD",$G30&lt;&gt;""),申込書!$P$89,"")</f>
        <v/>
      </c>
      <c r="BY30" s="75" t="str">
        <f>IF(AND(申込書!$C$89&lt;&gt;"▼プルダウンより選択してください",申込書!$C$89&lt;&gt;"",$G30&lt;&gt;""),申込書!$M$89,"")</f>
        <v/>
      </c>
      <c r="BZ30" s="75"/>
      <c r="CA30" s="75"/>
      <c r="CB30" s="149"/>
      <c r="CC30" s="307"/>
      <c r="CD30" s="76"/>
      <c r="CE30" s="314" t="str">
        <f>IF(AND(申込書!$C$90&lt;&gt;"▼プルダウンより選択してください",申込書!$C$90&lt;&gt;"",申込書!$P$90&lt;&gt;"YYYY/MM/DD",$G30&lt;&gt;""),申込書!$P$90,"")</f>
        <v/>
      </c>
      <c r="CF30" s="75" t="str">
        <f>IF(AND(申込書!$C$90&lt;&gt;"▼プルダウンより選択してください",申込書!$C$90&lt;&gt;"",$G30&lt;&gt;""),申込書!$M$90,"")</f>
        <v/>
      </c>
      <c r="CG30" s="75"/>
      <c r="CH30" s="75"/>
      <c r="CI30" s="149"/>
      <c r="CJ30" s="307"/>
      <c r="CK30" s="76"/>
      <c r="CL30" s="314" t="str">
        <f>IF(AND(申込書!$C$91&lt;&gt;"▼プルダウンより選択してください",申込書!$C$91&lt;&gt;"",申込書!$P$91&lt;&gt;"YYYY/MM/DD",$G30&lt;&gt;""),申込書!$P$91,"")</f>
        <v/>
      </c>
      <c r="CM30" s="75" t="str">
        <f>IF(AND(申込書!$C$91&lt;&gt;"▼プルダウンより選択してください",申込書!$C$91&lt;&gt;"",$G30&lt;&gt;""),申込書!$M$91,"")</f>
        <v/>
      </c>
      <c r="CN30" s="75"/>
      <c r="CO30" s="75"/>
      <c r="CP30" s="149"/>
      <c r="CQ30" s="307"/>
      <c r="CR30" s="76"/>
      <c r="CS30" s="314" t="str">
        <f>IF(AND(申込書!$C$92&lt;&gt;"▼プルダウンより選択してください",申込書!$C$92&lt;&gt;"",申込書!$P$92&lt;&gt;"YYYY/MM/DD",$G30&lt;&gt;""),申込書!$P$92,"")</f>
        <v/>
      </c>
      <c r="CT30" s="75" t="str">
        <f>IF(AND(申込書!$C$92&lt;&gt;"▼プルダウンより選択してください",申込書!$C$92&lt;&gt;"",$G30&lt;&gt;""),申込書!$M$92,"")</f>
        <v/>
      </c>
      <c r="CU30" s="75"/>
      <c r="CV30" s="75"/>
      <c r="CW30" s="75"/>
      <c r="CX30" s="307"/>
      <c r="CY30" s="76"/>
      <c r="CZ30" s="314" t="str">
        <f>IF(AND(申込書!$C$93&lt;&gt;"▼プルダウンより選択してください",申込書!$C$93&lt;&gt;"",申込書!$P$93&lt;&gt;"YYYY/MM/DD",$G30&lt;&gt;""),申込書!$P$93,"")</f>
        <v/>
      </c>
      <c r="DA30" s="75" t="str">
        <f>IF(AND(申込書!$C$93&lt;&gt;"▼プルダウンより選択してください",申込書!$C$93&lt;&gt;"",$G30&lt;&gt;""),申込書!$M$93,"")</f>
        <v/>
      </c>
      <c r="DB30" s="75"/>
      <c r="DC30" s="75"/>
      <c r="DD30" s="75"/>
      <c r="DE30" s="307"/>
      <c r="DF30" s="76"/>
      <c r="DG30" s="314" t="str">
        <f>IF(AND(申込書!$C$94&lt;&gt;"▼プルダウンより選択してください",申込書!$C$94&lt;&gt;"",申込書!$P$94&lt;&gt;"YYYY/MM/DD",$G30&lt;&gt;""),申込書!$P$94,"")</f>
        <v/>
      </c>
      <c r="DH30" s="75" t="str">
        <f>IF(AND(申込書!$C$94&lt;&gt;"▼プルダウンより選択してください",申込書!$C$94&lt;&gt;"",$G30&lt;&gt;""),申込書!$M$94,"")</f>
        <v/>
      </c>
      <c r="DI30" s="75"/>
      <c r="DJ30" s="75"/>
      <c r="DK30" s="75"/>
      <c r="DL30" s="307"/>
      <c r="DM30" s="76"/>
      <c r="DN30" s="314" t="str">
        <f>IF(AND(申込書!$C$95&lt;&gt;"▼プルダウンより選択してください",申込書!$C$95&lt;&gt;"",申込書!$P$95&lt;&gt;"YYYY/MM/DD",$G30&lt;&gt;""),申込書!$P$95,"")</f>
        <v/>
      </c>
      <c r="DO30" s="75" t="str">
        <f>IF(AND(申込書!$C$95&lt;&gt;"▼プルダウンより選択してください",申込書!$C$95&lt;&gt;"",$G30&lt;&gt;""),申込書!$M$95,"")</f>
        <v/>
      </c>
      <c r="DP30" s="75"/>
      <c r="DQ30" s="75"/>
      <c r="DR30" s="75"/>
      <c r="DS30" s="307"/>
      <c r="DT30" s="76"/>
      <c r="DU30" s="314" t="str">
        <f>IF(AND(申込書!$C$96&lt;&gt;"▼プルダウンより選択してください",申込書!$C$96&lt;&gt;"",申込書!$P$96&lt;&gt;"YYYY/MM/DD",$G30&lt;&gt;""),申込書!$P$96,"")</f>
        <v/>
      </c>
      <c r="DV30" s="75" t="str">
        <f>IF(AND(申込書!$C$96&lt;&gt;"▼プルダウンより選択してください",申込書!$C$96&lt;&gt;"",$G30&lt;&gt;""),申込書!$M$96,"")</f>
        <v/>
      </c>
      <c r="DW30" s="75"/>
      <c r="DX30" s="75"/>
      <c r="DY30" s="75"/>
      <c r="DZ30" s="307"/>
      <c r="EA30" s="76"/>
      <c r="EB30" s="314" t="str">
        <f>IF(AND(申込書!$C$97&lt;&gt;"▼プルダウンより選択してください",申込書!$C$97&lt;&gt;"",申込書!$P$97&lt;&gt;"YYYY/MM/DD",$G30&lt;&gt;""),申込書!$P$97,"")</f>
        <v/>
      </c>
      <c r="EC30" s="75" t="str">
        <f>IF(AND(申込書!$C$97&lt;&gt;"▼プルダウンより選択してください",申込書!$C$97&lt;&gt;"",$G30&lt;&gt;""),申込書!$M$97,"")</f>
        <v/>
      </c>
      <c r="ED30" s="75"/>
      <c r="EE30" s="75"/>
      <c r="EF30" s="149"/>
      <c r="EG30" s="307"/>
      <c r="EH30" s="76"/>
      <c r="EI30" s="314" t="str">
        <f>IF(AND(申込書!$C$98&lt;&gt;"▼プルダウンより選択してください",申込書!$C$98&lt;&gt;"",申込書!$P$98&lt;&gt;"YYYY/MM/DD",$G30&lt;&gt;""),申込書!$P$98,"")</f>
        <v/>
      </c>
      <c r="EJ30" s="75" t="str">
        <f>IF(AND(申込書!$C$98&lt;&gt;"▼プルダウンより選択してください",申込書!$C$98&lt;&gt;"",$G30&lt;&gt;""),申込書!$M$98,"")</f>
        <v/>
      </c>
      <c r="EK30" s="75"/>
      <c r="EL30" s="75"/>
      <c r="EM30" s="149"/>
      <c r="EN30" s="307"/>
      <c r="EO30" s="76"/>
      <c r="EP30" s="314" t="str">
        <f>IF(AND(申込書!$C$99&lt;&gt;"▼プルダウンより選択してください",申込書!$C$99&lt;&gt;"",申込書!$P$99&lt;&gt;"YYYY/MM/DD",$G30&lt;&gt;""),申込書!$P$99,"")</f>
        <v/>
      </c>
      <c r="EQ30" s="75" t="str">
        <f>IF(AND(申込書!$C$99&lt;&gt;"▼プルダウンより選択してください",申込書!$C$99&lt;&gt;"",$G30&lt;&gt;""),申込書!$M$99,"")</f>
        <v/>
      </c>
      <c r="ER30" s="75"/>
      <c r="ES30" s="75"/>
      <c r="ET30" s="149"/>
      <c r="EU30" s="307"/>
      <c r="EV30" s="76"/>
      <c r="EW30" s="314" t="str">
        <f>IF(AND(申込書!$C$100&lt;&gt;"▼プルダウンより選択してください",申込書!$C$100&lt;&gt;"",申込書!$P$100&lt;&gt;"YYYY/MM/DD",$G30&lt;&gt;""),申込書!$P$100,"")</f>
        <v/>
      </c>
      <c r="EX30" s="75" t="str">
        <f>IF(AND(申込書!$C$100&lt;&gt;"▼プルダウンより選択してください",申込書!$C$100&lt;&gt;"",$G30&lt;&gt;""),申込書!$M$100,"")</f>
        <v/>
      </c>
      <c r="EY30" s="75"/>
      <c r="EZ30" s="75"/>
      <c r="FA30" s="149"/>
      <c r="FB30" s="307"/>
      <c r="FC30" s="76"/>
      <c r="FD30" s="314" t="str">
        <f>IF(AND(申込書!$C$101&lt;&gt;"▼プルダウンより選択してください",申込書!$C$101&lt;&gt;"",申込書!$P$101&lt;&gt;"YYYY/MM/DD",$G30&lt;&gt;""),申込書!$P$101,"")</f>
        <v/>
      </c>
      <c r="FE30" s="75" t="str">
        <f>IF(AND(申込書!$C$101&lt;&gt;"▼プルダウンより選択してください",申込書!$C$101&lt;&gt;"",$G30&lt;&gt;""),申込書!$M$101,"")</f>
        <v/>
      </c>
      <c r="FF30" s="75"/>
      <c r="FG30" s="75"/>
      <c r="FH30" s="149"/>
      <c r="FI30" s="307"/>
      <c r="FJ30" s="76"/>
      <c r="FK30" s="314" t="str">
        <f>IF(AND(申込書!$C$102&lt;&gt;"▼プルダウンより選択してください",申込書!$C$102&lt;&gt;"",申込書!$P$102&lt;&gt;"YYYY/MM/DD",$G30&lt;&gt;""),申込書!$P$102,"")</f>
        <v/>
      </c>
      <c r="FL30" s="75" t="str">
        <f>IF(AND(申込書!$C$102&lt;&gt;"▼プルダウンより選択してください",申込書!$C$102&lt;&gt;"",$G30&lt;&gt;""),申込書!$M$102,"")</f>
        <v/>
      </c>
      <c r="FM30" s="75"/>
      <c r="FN30" s="75"/>
      <c r="FO30" s="149"/>
      <c r="FP30" s="307"/>
      <c r="FQ30" s="76"/>
      <c r="FR30" s="314" t="str">
        <f>IF(AND(申込書!$C$103&lt;&gt;"▼プルダウンより選択してください",申込書!$C$103&lt;&gt;"",申込書!$P$103&lt;&gt;"YYYY/MM/DD",$G30&lt;&gt;""),申込書!$P$103,"")</f>
        <v/>
      </c>
      <c r="FS30" s="75" t="str">
        <f>IF(AND(申込書!$C$103&lt;&gt;"▼プルダウンより選択してください",申込書!$C$103&lt;&gt;"",$G30&lt;&gt;""),申込書!$M$103,"")</f>
        <v/>
      </c>
      <c r="FT30" s="75"/>
      <c r="FU30" s="75"/>
      <c r="FV30" s="149"/>
      <c r="FW30" s="307"/>
      <c r="FX30" s="76"/>
      <c r="FY30" s="314" t="str">
        <f>IF(AND(申込書!$C$104&lt;&gt;"▼プルダウンより選択してください",申込書!$C$104&lt;&gt;"",申込書!$P$104&lt;&gt;"YYYY/MM/DD",$G30&lt;&gt;""),申込書!$P$104,"")</f>
        <v/>
      </c>
      <c r="FZ30" s="75" t="str">
        <f>IF(AND(申込書!$C$104&lt;&gt;"▼プルダウンより選択してください",申込書!$C$104&lt;&gt;"",$G30&lt;&gt;""),申込書!$M$104,"")</f>
        <v/>
      </c>
      <c r="GA30" s="75"/>
      <c r="GB30" s="75"/>
      <c r="GC30" s="149"/>
      <c r="GD30" s="307"/>
      <c r="GE30" s="76"/>
      <c r="GF30" s="314" t="str">
        <f>IF(AND(申込書!$C$105&lt;&gt;"▼プルダウンより選択してください",申込書!$C$105&lt;&gt;"",申込書!$P$105&lt;&gt;"YYYY/MM/DD",$G30&lt;&gt;""),申込書!$P$105,"")</f>
        <v/>
      </c>
      <c r="GG30" s="75" t="str">
        <f>IF(AND(申込書!$C$105&lt;&gt;"▼プルダウンより選択してください",申込書!$C$105&lt;&gt;"",$G30&lt;&gt;""),申込書!$M$105,"")</f>
        <v/>
      </c>
      <c r="GH30" s="75"/>
      <c r="GI30" s="75"/>
      <c r="GJ30" s="149"/>
      <c r="GK30" s="307"/>
      <c r="GL30" s="76"/>
      <c r="GM30" s="314" t="str">
        <f>IF(AND(申込書!$C$106&lt;&gt;"▼プルダウンより選択してください",申込書!$C$106&lt;&gt;"",申込書!$P$106&lt;&gt;"YYYY/MM/DD",$G30&lt;&gt;""),申込書!$P$106,"")</f>
        <v/>
      </c>
      <c r="GN30" s="75" t="str">
        <f>IF(AND(申込書!$C$106&lt;&gt;"▼プルダウンより選択してください",申込書!$C$106&lt;&gt;"",$G30&lt;&gt;""),申込書!$M$106,"")</f>
        <v/>
      </c>
      <c r="GO30" s="75"/>
      <c r="GP30" s="75"/>
      <c r="GQ30" s="149"/>
      <c r="GR30" s="307"/>
      <c r="GS30" s="76"/>
      <c r="GT30" s="314" t="str">
        <f>IF(AND(申込書!$C$107&lt;&gt;"▼プルダウンより選択してください",申込書!$C$107&lt;&gt;"",申込書!$P$107&lt;&gt;"YYYY/MM/DD",$G30&lt;&gt;""),申込書!$P$107,"")</f>
        <v/>
      </c>
      <c r="GU30" s="75" t="str">
        <f>IF(AND(申込書!$C$107&lt;&gt;"▼プルダウンより選択してください",申込書!$C$107&lt;&gt;"",$G30&lt;&gt;""),申込書!$M$107,"")</f>
        <v/>
      </c>
      <c r="GV30" s="75"/>
      <c r="GW30" s="75"/>
      <c r="GX30" s="149"/>
      <c r="GY30" s="307"/>
      <c r="GZ30" s="76"/>
      <c r="HA30" s="314" t="str">
        <f>IF(AND(申込書!$C$108&lt;&gt;"▼プルダウンより選択してください",申込書!$C$108&lt;&gt;"",申込書!$P$108&lt;&gt;"YYYY/MM/DD",$G30&lt;&gt;""),申込書!$P$108,"")</f>
        <v/>
      </c>
      <c r="HB30" s="75" t="str">
        <f>IF(AND(申込書!$C$108&lt;&gt;"▼プルダウンより選択してください",申込書!$C$108&lt;&gt;"",$G30&lt;&gt;""),申込書!$M$108,"")</f>
        <v/>
      </c>
      <c r="HC30" s="75"/>
      <c r="HD30" s="75"/>
      <c r="HE30" s="149"/>
      <c r="HF30" s="307"/>
      <c r="HG30" s="76"/>
      <c r="HH30" s="314" t="str">
        <f>IF(AND(申込書!$C$109&lt;&gt;"▼プルダウンより選択してください",申込書!$C$109&lt;&gt;"",申込書!$P$109&lt;&gt;"YYYY/MM/DD",$G30&lt;&gt;""),申込書!$P$109,"")</f>
        <v/>
      </c>
      <c r="HI30" s="75" t="str">
        <f>IF(AND(申込書!$C$109&lt;&gt;"▼プルダウンより選択してください",申込書!$C$109&lt;&gt;"",$G30&lt;&gt;""),申込書!$M$109,"")</f>
        <v/>
      </c>
      <c r="HJ30" s="75"/>
      <c r="HK30" s="75"/>
      <c r="HL30" s="149"/>
      <c r="HM30" s="307"/>
      <c r="HN30" s="76"/>
      <c r="HO30" s="314" t="str">
        <f>IF(AND(申込書!$C$110&lt;&gt;"▼プルダウンより選択してください",申込書!$C$110&lt;&gt;"",申込書!$P$110&lt;&gt;"YYYY/MM/DD",$G30&lt;&gt;""),申込書!$P$110,"")</f>
        <v/>
      </c>
      <c r="HP30" s="75" t="str">
        <f>IF(AND(申込書!$C$110&lt;&gt;"▼プルダウンより選択してください",申込書!$C$110&lt;&gt;"",$G30&lt;&gt;""),申込書!$M$110,"")</f>
        <v/>
      </c>
      <c r="HQ30" s="75"/>
      <c r="HR30" s="75"/>
      <c r="HS30" s="149"/>
      <c r="HT30" s="307"/>
      <c r="HU30" s="307"/>
      <c r="HV30" s="311" t="str">
        <f>IF(AND(申込書!$C$111&lt;&gt;"▼プルダウンより選択してください",申込書!$C$111&lt;&gt;"",申込書!$P$111&lt;&gt;"YYYY/MM/DD",$G30&lt;&gt;""),申込書!$P$111,"")</f>
        <v/>
      </c>
      <c r="HW30" s="75" t="str">
        <f>IF(AND(申込書!$C$111&lt;&gt;"▼プルダウンより選択してください",申込書!$C$111&lt;&gt;"",$G30&lt;&gt;""),申込書!$M$111,"")</f>
        <v/>
      </c>
      <c r="HX30" s="75"/>
      <c r="HY30" s="75"/>
      <c r="HZ30" s="149"/>
      <c r="IA30" s="307"/>
      <c r="IB30" s="76"/>
      <c r="IC30" s="77"/>
    </row>
    <row r="31" spans="2:237" ht="26.85" customHeight="1">
      <c r="B31" s="56">
        <f t="shared" si="0"/>
        <v>26</v>
      </c>
      <c r="C31" s="57"/>
      <c r="D31" s="58"/>
      <c r="E31" s="170"/>
      <c r="F31" s="59"/>
      <c r="G31" s="60"/>
      <c r="H31" s="61"/>
      <c r="I31" s="62"/>
      <c r="J31" s="63"/>
      <c r="K31" s="64"/>
      <c r="L31" s="65"/>
      <c r="M31" s="66"/>
      <c r="N31" s="67"/>
      <c r="O31" s="68"/>
      <c r="P31" s="69"/>
      <c r="Q31" s="70"/>
      <c r="R31" s="71"/>
      <c r="S31" s="72"/>
      <c r="T31" s="73"/>
      <c r="U31" s="73"/>
      <c r="V31" s="73"/>
      <c r="W31" s="71"/>
      <c r="X31" s="133"/>
      <c r="Y31" s="133"/>
      <c r="Z31" s="133"/>
      <c r="AA31" s="74" t="str">
        <f>IF(AND(申込書!$C$82&lt;&gt;"▼プルダウンより選択してください",申込書!$C$82&lt;&gt;"",申込書!$P$82&lt;&gt;"YYYY/MM/DD",$G31&lt;&gt;""),申込書!$P$82,"")</f>
        <v/>
      </c>
      <c r="AB31" s="75" t="str">
        <f>IF(AND(申込書!$C$82&lt;&gt;"▼プルダウンより選択してください",申込書!$C$82&lt;&gt;"",$G31&lt;&gt;""),申込書!$M$82,"")</f>
        <v/>
      </c>
      <c r="AC31" s="75"/>
      <c r="AD31" s="75"/>
      <c r="AE31" s="149"/>
      <c r="AF31" s="307"/>
      <c r="AG31" s="76"/>
      <c r="AH31" s="314" t="str">
        <f>IF(AND(申込書!$C$83&lt;&gt;"▼プルダウンより選択してください",申込書!$C$83&lt;&gt;"",申込書!$P$83&lt;&gt;"YYYY/MM/DD",$G31&lt;&gt;""),申込書!$P$83,"")</f>
        <v/>
      </c>
      <c r="AI31" s="75" t="str">
        <f>IF(AND(申込書!$C$83&lt;&gt;"▼プルダウンより選択してください",申込書!$C$83&lt;&gt;"",$G31&lt;&gt;""),申込書!$M$83,"")</f>
        <v/>
      </c>
      <c r="AJ31" s="75"/>
      <c r="AK31" s="75"/>
      <c r="AL31" s="149"/>
      <c r="AM31" s="307"/>
      <c r="AN31" s="76"/>
      <c r="AO31" s="314" t="str">
        <f>IF(AND(申込書!$C$84&lt;&gt;"▼プルダウンより選択してください",申込書!$C$84&lt;&gt;"",申込書!$P$84&lt;&gt;"YYYY/MM/DD",$G31&lt;&gt;""),申込書!$P$84,"")</f>
        <v/>
      </c>
      <c r="AP31" s="75" t="str">
        <f>IF(AND(申込書!$C$84&lt;&gt;"▼プルダウンより選択してください",申込書!$C$84&lt;&gt;"",$G31&lt;&gt;""),申込書!$M$84,"")</f>
        <v/>
      </c>
      <c r="AQ31" s="75"/>
      <c r="AR31" s="75"/>
      <c r="AS31" s="149"/>
      <c r="AT31" s="307"/>
      <c r="AU31" s="76"/>
      <c r="AV31" s="314" t="str">
        <f>IF(AND(申込書!$C$85&lt;&gt;"▼プルダウンより選択してください",申込書!$C$85&lt;&gt;"",申込書!$P$85&lt;&gt;"YYYY/MM/DD",$G31&lt;&gt;""),申込書!$P$85,"")</f>
        <v/>
      </c>
      <c r="AW31" s="75" t="str">
        <f>IF(AND(申込書!$C$85&lt;&gt;"▼プルダウンより選択してください",申込書!$C$85&lt;&gt;"",申込書!$M$85&gt;=1,$G31&lt;&gt;""),申込書!$M$85,"")</f>
        <v/>
      </c>
      <c r="AX31" s="75"/>
      <c r="AY31" s="75"/>
      <c r="AZ31" s="149"/>
      <c r="BA31" s="307"/>
      <c r="BB31" s="76"/>
      <c r="BC31" s="314" t="str">
        <f>IF(AND(申込書!$C$86&lt;&gt;"▼プルダウンより選択してください",申込書!$C$86&lt;&gt;"",申込書!$P$86&lt;&gt;"YYYY/MM/DD",$G31&lt;&gt;""),申込書!$P$86,"")</f>
        <v/>
      </c>
      <c r="BD31" s="75" t="str">
        <f>IF(AND(申込書!$C$86&lt;&gt;"▼プルダウンより選択してください",申込書!$C$86&lt;&gt;"",$G31&lt;&gt;""),申込書!$M$86,"")</f>
        <v/>
      </c>
      <c r="BE31" s="75"/>
      <c r="BF31" s="75"/>
      <c r="BG31" s="149"/>
      <c r="BH31" s="307"/>
      <c r="BI31" s="76"/>
      <c r="BJ31" s="314" t="str">
        <f>IF(AND(申込書!$C$87&lt;&gt;"▼プルダウンより選択してください",申込書!$C$87&lt;&gt;"",申込書!$P$87&lt;&gt;"YYYY/MM/DD",$G31&lt;&gt;""),申込書!$P$87,"")</f>
        <v/>
      </c>
      <c r="BK31" s="75" t="str">
        <f>IF(AND(申込書!$C$87&lt;&gt;"▼プルダウンより選択してください",申込書!$C$87&lt;&gt;"",$G31&lt;&gt;""),申込書!$M$87,"")</f>
        <v/>
      </c>
      <c r="BL31" s="75"/>
      <c r="BM31" s="75"/>
      <c r="BN31" s="149"/>
      <c r="BO31" s="307"/>
      <c r="BP31" s="76"/>
      <c r="BQ31" s="314" t="str">
        <f>IF(AND(申込書!$C$88&lt;&gt;"▼プルダウンより選択してください",申込書!$C$88&lt;&gt;"",申込書!$P$88&lt;&gt;"YYYY/MM/DD",$G31&lt;&gt;""),申込書!$P$88,"")</f>
        <v/>
      </c>
      <c r="BR31" s="75" t="str">
        <f>IF(AND(申込書!$C$88&lt;&gt;"▼プルダウンより選択してください",申込書!$C$88&lt;&gt;"",$G31&lt;&gt;""),申込書!$M$88,"")</f>
        <v/>
      </c>
      <c r="BS31" s="75"/>
      <c r="BT31" s="75"/>
      <c r="BU31" s="149"/>
      <c r="BV31" s="307"/>
      <c r="BW31" s="76"/>
      <c r="BX31" s="314" t="str">
        <f>IF(AND(申込書!$C$89&lt;&gt;"▼プルダウンより選択してください",申込書!$C$89&lt;&gt;"",申込書!$P$89&lt;&gt;"YYYY/MM/DD",$G31&lt;&gt;""),申込書!$P$89,"")</f>
        <v/>
      </c>
      <c r="BY31" s="75" t="str">
        <f>IF(AND(申込書!$C$89&lt;&gt;"▼プルダウンより選択してください",申込書!$C$89&lt;&gt;"",$G31&lt;&gt;""),申込書!$M$89,"")</f>
        <v/>
      </c>
      <c r="BZ31" s="75"/>
      <c r="CA31" s="75"/>
      <c r="CB31" s="149"/>
      <c r="CC31" s="307"/>
      <c r="CD31" s="76"/>
      <c r="CE31" s="314" t="str">
        <f>IF(AND(申込書!$C$90&lt;&gt;"▼プルダウンより選択してください",申込書!$C$90&lt;&gt;"",申込書!$P$90&lt;&gt;"YYYY/MM/DD",$G31&lt;&gt;""),申込書!$P$90,"")</f>
        <v/>
      </c>
      <c r="CF31" s="75" t="str">
        <f>IF(AND(申込書!$C$90&lt;&gt;"▼プルダウンより選択してください",申込書!$C$90&lt;&gt;"",$G31&lt;&gt;""),申込書!$M$90,"")</f>
        <v/>
      </c>
      <c r="CG31" s="75"/>
      <c r="CH31" s="75"/>
      <c r="CI31" s="149"/>
      <c r="CJ31" s="307"/>
      <c r="CK31" s="76"/>
      <c r="CL31" s="314" t="str">
        <f>IF(AND(申込書!$C$91&lt;&gt;"▼プルダウンより選択してください",申込書!$C$91&lt;&gt;"",申込書!$P$91&lt;&gt;"YYYY/MM/DD",$G31&lt;&gt;""),申込書!$P$91,"")</f>
        <v/>
      </c>
      <c r="CM31" s="75" t="str">
        <f>IF(AND(申込書!$C$91&lt;&gt;"▼プルダウンより選択してください",申込書!$C$91&lt;&gt;"",$G31&lt;&gt;""),申込書!$M$91,"")</f>
        <v/>
      </c>
      <c r="CN31" s="75"/>
      <c r="CO31" s="75"/>
      <c r="CP31" s="149"/>
      <c r="CQ31" s="307"/>
      <c r="CR31" s="76"/>
      <c r="CS31" s="314" t="str">
        <f>IF(AND(申込書!$C$92&lt;&gt;"▼プルダウンより選択してください",申込書!$C$92&lt;&gt;"",申込書!$P$92&lt;&gt;"YYYY/MM/DD",$G31&lt;&gt;""),申込書!$P$92,"")</f>
        <v/>
      </c>
      <c r="CT31" s="75" t="str">
        <f>IF(AND(申込書!$C$92&lt;&gt;"▼プルダウンより選択してください",申込書!$C$92&lt;&gt;"",$G31&lt;&gt;""),申込書!$M$92,"")</f>
        <v/>
      </c>
      <c r="CU31" s="75"/>
      <c r="CV31" s="75"/>
      <c r="CW31" s="75"/>
      <c r="CX31" s="307"/>
      <c r="CY31" s="76"/>
      <c r="CZ31" s="314" t="str">
        <f>IF(AND(申込書!$C$93&lt;&gt;"▼プルダウンより選択してください",申込書!$C$93&lt;&gt;"",申込書!$P$93&lt;&gt;"YYYY/MM/DD",$G31&lt;&gt;""),申込書!$P$93,"")</f>
        <v/>
      </c>
      <c r="DA31" s="75" t="str">
        <f>IF(AND(申込書!$C$93&lt;&gt;"▼プルダウンより選択してください",申込書!$C$93&lt;&gt;"",$G31&lt;&gt;""),申込書!$M$93,"")</f>
        <v/>
      </c>
      <c r="DB31" s="75"/>
      <c r="DC31" s="75"/>
      <c r="DD31" s="75"/>
      <c r="DE31" s="307"/>
      <c r="DF31" s="76"/>
      <c r="DG31" s="314" t="str">
        <f>IF(AND(申込書!$C$94&lt;&gt;"▼プルダウンより選択してください",申込書!$C$94&lt;&gt;"",申込書!$P$94&lt;&gt;"YYYY/MM/DD",$G31&lt;&gt;""),申込書!$P$94,"")</f>
        <v/>
      </c>
      <c r="DH31" s="75" t="str">
        <f>IF(AND(申込書!$C$94&lt;&gt;"▼プルダウンより選択してください",申込書!$C$94&lt;&gt;"",$G31&lt;&gt;""),申込書!$M$94,"")</f>
        <v/>
      </c>
      <c r="DI31" s="75"/>
      <c r="DJ31" s="75"/>
      <c r="DK31" s="75"/>
      <c r="DL31" s="307"/>
      <c r="DM31" s="76"/>
      <c r="DN31" s="314" t="str">
        <f>IF(AND(申込書!$C$95&lt;&gt;"▼プルダウンより選択してください",申込書!$C$95&lt;&gt;"",申込書!$P$95&lt;&gt;"YYYY/MM/DD",$G31&lt;&gt;""),申込書!$P$95,"")</f>
        <v/>
      </c>
      <c r="DO31" s="75" t="str">
        <f>IF(AND(申込書!$C$95&lt;&gt;"▼プルダウンより選択してください",申込書!$C$95&lt;&gt;"",$G31&lt;&gt;""),申込書!$M$95,"")</f>
        <v/>
      </c>
      <c r="DP31" s="75"/>
      <c r="DQ31" s="75"/>
      <c r="DR31" s="75"/>
      <c r="DS31" s="307"/>
      <c r="DT31" s="76"/>
      <c r="DU31" s="314" t="str">
        <f>IF(AND(申込書!$C$96&lt;&gt;"▼プルダウンより選択してください",申込書!$C$96&lt;&gt;"",申込書!$P$96&lt;&gt;"YYYY/MM/DD",$G31&lt;&gt;""),申込書!$P$96,"")</f>
        <v/>
      </c>
      <c r="DV31" s="75" t="str">
        <f>IF(AND(申込書!$C$96&lt;&gt;"▼プルダウンより選択してください",申込書!$C$96&lt;&gt;"",$G31&lt;&gt;""),申込書!$M$96,"")</f>
        <v/>
      </c>
      <c r="DW31" s="75"/>
      <c r="DX31" s="75"/>
      <c r="DY31" s="75"/>
      <c r="DZ31" s="307"/>
      <c r="EA31" s="76"/>
      <c r="EB31" s="314" t="str">
        <f>IF(AND(申込書!$C$97&lt;&gt;"▼プルダウンより選択してください",申込書!$C$97&lt;&gt;"",申込書!$P$97&lt;&gt;"YYYY/MM/DD",$G31&lt;&gt;""),申込書!$P$97,"")</f>
        <v/>
      </c>
      <c r="EC31" s="75" t="str">
        <f>IF(AND(申込書!$C$97&lt;&gt;"▼プルダウンより選択してください",申込書!$C$97&lt;&gt;"",$G31&lt;&gt;""),申込書!$M$97,"")</f>
        <v/>
      </c>
      <c r="ED31" s="75"/>
      <c r="EE31" s="75"/>
      <c r="EF31" s="149"/>
      <c r="EG31" s="307"/>
      <c r="EH31" s="76"/>
      <c r="EI31" s="314" t="str">
        <f>IF(AND(申込書!$C$98&lt;&gt;"▼プルダウンより選択してください",申込書!$C$98&lt;&gt;"",申込書!$P$98&lt;&gt;"YYYY/MM/DD",$G31&lt;&gt;""),申込書!$P$98,"")</f>
        <v/>
      </c>
      <c r="EJ31" s="75" t="str">
        <f>IF(AND(申込書!$C$98&lt;&gt;"▼プルダウンより選択してください",申込書!$C$98&lt;&gt;"",$G31&lt;&gt;""),申込書!$M$98,"")</f>
        <v/>
      </c>
      <c r="EK31" s="75"/>
      <c r="EL31" s="75"/>
      <c r="EM31" s="149"/>
      <c r="EN31" s="307"/>
      <c r="EO31" s="76"/>
      <c r="EP31" s="314" t="str">
        <f>IF(AND(申込書!$C$99&lt;&gt;"▼プルダウンより選択してください",申込書!$C$99&lt;&gt;"",申込書!$P$99&lt;&gt;"YYYY/MM/DD",$G31&lt;&gt;""),申込書!$P$99,"")</f>
        <v/>
      </c>
      <c r="EQ31" s="75" t="str">
        <f>IF(AND(申込書!$C$99&lt;&gt;"▼プルダウンより選択してください",申込書!$C$99&lt;&gt;"",$G31&lt;&gt;""),申込書!$M$99,"")</f>
        <v/>
      </c>
      <c r="ER31" s="75"/>
      <c r="ES31" s="75"/>
      <c r="ET31" s="149"/>
      <c r="EU31" s="307"/>
      <c r="EV31" s="76"/>
      <c r="EW31" s="314" t="str">
        <f>IF(AND(申込書!$C$100&lt;&gt;"▼プルダウンより選択してください",申込書!$C$100&lt;&gt;"",申込書!$P$100&lt;&gt;"YYYY/MM/DD",$G31&lt;&gt;""),申込書!$P$100,"")</f>
        <v/>
      </c>
      <c r="EX31" s="75" t="str">
        <f>IF(AND(申込書!$C$100&lt;&gt;"▼プルダウンより選択してください",申込書!$C$100&lt;&gt;"",$G31&lt;&gt;""),申込書!$M$100,"")</f>
        <v/>
      </c>
      <c r="EY31" s="75"/>
      <c r="EZ31" s="75"/>
      <c r="FA31" s="149"/>
      <c r="FB31" s="307"/>
      <c r="FC31" s="76"/>
      <c r="FD31" s="314" t="str">
        <f>IF(AND(申込書!$C$101&lt;&gt;"▼プルダウンより選択してください",申込書!$C$101&lt;&gt;"",申込書!$P$101&lt;&gt;"YYYY/MM/DD",$G31&lt;&gt;""),申込書!$P$101,"")</f>
        <v/>
      </c>
      <c r="FE31" s="75" t="str">
        <f>IF(AND(申込書!$C$101&lt;&gt;"▼プルダウンより選択してください",申込書!$C$101&lt;&gt;"",$G31&lt;&gt;""),申込書!$M$101,"")</f>
        <v/>
      </c>
      <c r="FF31" s="75"/>
      <c r="FG31" s="75"/>
      <c r="FH31" s="149"/>
      <c r="FI31" s="307"/>
      <c r="FJ31" s="76"/>
      <c r="FK31" s="314" t="str">
        <f>IF(AND(申込書!$C$102&lt;&gt;"▼プルダウンより選択してください",申込書!$C$102&lt;&gt;"",申込書!$P$102&lt;&gt;"YYYY/MM/DD",$G31&lt;&gt;""),申込書!$P$102,"")</f>
        <v/>
      </c>
      <c r="FL31" s="75" t="str">
        <f>IF(AND(申込書!$C$102&lt;&gt;"▼プルダウンより選択してください",申込書!$C$102&lt;&gt;"",$G31&lt;&gt;""),申込書!$M$102,"")</f>
        <v/>
      </c>
      <c r="FM31" s="75"/>
      <c r="FN31" s="75"/>
      <c r="FO31" s="149"/>
      <c r="FP31" s="307"/>
      <c r="FQ31" s="76"/>
      <c r="FR31" s="314" t="str">
        <f>IF(AND(申込書!$C$103&lt;&gt;"▼プルダウンより選択してください",申込書!$C$103&lt;&gt;"",申込書!$P$103&lt;&gt;"YYYY/MM/DD",$G31&lt;&gt;""),申込書!$P$103,"")</f>
        <v/>
      </c>
      <c r="FS31" s="75" t="str">
        <f>IF(AND(申込書!$C$103&lt;&gt;"▼プルダウンより選択してください",申込書!$C$103&lt;&gt;"",$G31&lt;&gt;""),申込書!$M$103,"")</f>
        <v/>
      </c>
      <c r="FT31" s="75"/>
      <c r="FU31" s="75"/>
      <c r="FV31" s="149"/>
      <c r="FW31" s="307"/>
      <c r="FX31" s="76"/>
      <c r="FY31" s="314" t="str">
        <f>IF(AND(申込書!$C$104&lt;&gt;"▼プルダウンより選択してください",申込書!$C$104&lt;&gt;"",申込書!$P$104&lt;&gt;"YYYY/MM/DD",$G31&lt;&gt;""),申込書!$P$104,"")</f>
        <v/>
      </c>
      <c r="FZ31" s="75" t="str">
        <f>IF(AND(申込書!$C$104&lt;&gt;"▼プルダウンより選択してください",申込書!$C$104&lt;&gt;"",$G31&lt;&gt;""),申込書!$M$104,"")</f>
        <v/>
      </c>
      <c r="GA31" s="75"/>
      <c r="GB31" s="75"/>
      <c r="GC31" s="149"/>
      <c r="GD31" s="307"/>
      <c r="GE31" s="76"/>
      <c r="GF31" s="314" t="str">
        <f>IF(AND(申込書!$C$105&lt;&gt;"▼プルダウンより選択してください",申込書!$C$105&lt;&gt;"",申込書!$P$105&lt;&gt;"YYYY/MM/DD",$G31&lt;&gt;""),申込書!$P$105,"")</f>
        <v/>
      </c>
      <c r="GG31" s="75" t="str">
        <f>IF(AND(申込書!$C$105&lt;&gt;"▼プルダウンより選択してください",申込書!$C$105&lt;&gt;"",$G31&lt;&gt;""),申込書!$M$105,"")</f>
        <v/>
      </c>
      <c r="GH31" s="75"/>
      <c r="GI31" s="75"/>
      <c r="GJ31" s="149"/>
      <c r="GK31" s="307"/>
      <c r="GL31" s="76"/>
      <c r="GM31" s="314" t="str">
        <f>IF(AND(申込書!$C$106&lt;&gt;"▼プルダウンより選択してください",申込書!$C$106&lt;&gt;"",申込書!$P$106&lt;&gt;"YYYY/MM/DD",$G31&lt;&gt;""),申込書!$P$106,"")</f>
        <v/>
      </c>
      <c r="GN31" s="75" t="str">
        <f>IF(AND(申込書!$C$106&lt;&gt;"▼プルダウンより選択してください",申込書!$C$106&lt;&gt;"",$G31&lt;&gt;""),申込書!$M$106,"")</f>
        <v/>
      </c>
      <c r="GO31" s="75"/>
      <c r="GP31" s="75"/>
      <c r="GQ31" s="149"/>
      <c r="GR31" s="307"/>
      <c r="GS31" s="76"/>
      <c r="GT31" s="314" t="str">
        <f>IF(AND(申込書!$C$107&lt;&gt;"▼プルダウンより選択してください",申込書!$C$107&lt;&gt;"",申込書!$P$107&lt;&gt;"YYYY/MM/DD",$G31&lt;&gt;""),申込書!$P$107,"")</f>
        <v/>
      </c>
      <c r="GU31" s="75" t="str">
        <f>IF(AND(申込書!$C$107&lt;&gt;"▼プルダウンより選択してください",申込書!$C$107&lt;&gt;"",$G31&lt;&gt;""),申込書!$M$107,"")</f>
        <v/>
      </c>
      <c r="GV31" s="75"/>
      <c r="GW31" s="75"/>
      <c r="GX31" s="149"/>
      <c r="GY31" s="307"/>
      <c r="GZ31" s="76"/>
      <c r="HA31" s="314" t="str">
        <f>IF(AND(申込書!$C$108&lt;&gt;"▼プルダウンより選択してください",申込書!$C$108&lt;&gt;"",申込書!$P$108&lt;&gt;"YYYY/MM/DD",$G31&lt;&gt;""),申込書!$P$108,"")</f>
        <v/>
      </c>
      <c r="HB31" s="75" t="str">
        <f>IF(AND(申込書!$C$108&lt;&gt;"▼プルダウンより選択してください",申込書!$C$108&lt;&gt;"",$G31&lt;&gt;""),申込書!$M$108,"")</f>
        <v/>
      </c>
      <c r="HC31" s="75"/>
      <c r="HD31" s="75"/>
      <c r="HE31" s="149"/>
      <c r="HF31" s="307"/>
      <c r="HG31" s="76"/>
      <c r="HH31" s="314" t="str">
        <f>IF(AND(申込書!$C$109&lt;&gt;"▼プルダウンより選択してください",申込書!$C$109&lt;&gt;"",申込書!$P$109&lt;&gt;"YYYY/MM/DD",$G31&lt;&gt;""),申込書!$P$109,"")</f>
        <v/>
      </c>
      <c r="HI31" s="75" t="str">
        <f>IF(AND(申込書!$C$109&lt;&gt;"▼プルダウンより選択してください",申込書!$C$109&lt;&gt;"",$G31&lt;&gt;""),申込書!$M$109,"")</f>
        <v/>
      </c>
      <c r="HJ31" s="75"/>
      <c r="HK31" s="75"/>
      <c r="HL31" s="149"/>
      <c r="HM31" s="307"/>
      <c r="HN31" s="76"/>
      <c r="HO31" s="314" t="str">
        <f>IF(AND(申込書!$C$110&lt;&gt;"▼プルダウンより選択してください",申込書!$C$110&lt;&gt;"",申込書!$P$110&lt;&gt;"YYYY/MM/DD",$G31&lt;&gt;""),申込書!$P$110,"")</f>
        <v/>
      </c>
      <c r="HP31" s="75" t="str">
        <f>IF(AND(申込書!$C$110&lt;&gt;"▼プルダウンより選択してください",申込書!$C$110&lt;&gt;"",$G31&lt;&gt;""),申込書!$M$110,"")</f>
        <v/>
      </c>
      <c r="HQ31" s="75"/>
      <c r="HR31" s="75"/>
      <c r="HS31" s="149"/>
      <c r="HT31" s="307"/>
      <c r="HU31" s="307"/>
      <c r="HV31" s="311" t="str">
        <f>IF(AND(申込書!$C$111&lt;&gt;"▼プルダウンより選択してください",申込書!$C$111&lt;&gt;"",申込書!$P$111&lt;&gt;"YYYY/MM/DD",$G31&lt;&gt;""),申込書!$P$111,"")</f>
        <v/>
      </c>
      <c r="HW31" s="75" t="str">
        <f>IF(AND(申込書!$C$111&lt;&gt;"▼プルダウンより選択してください",申込書!$C$111&lt;&gt;"",$G31&lt;&gt;""),申込書!$M$111,"")</f>
        <v/>
      </c>
      <c r="HX31" s="75"/>
      <c r="HY31" s="75"/>
      <c r="HZ31" s="149"/>
      <c r="IA31" s="307"/>
      <c r="IB31" s="76"/>
      <c r="IC31" s="77"/>
    </row>
    <row r="32" spans="2:237" ht="26.85" customHeight="1">
      <c r="B32" s="56">
        <f t="shared" si="0"/>
        <v>27</v>
      </c>
      <c r="C32" s="57"/>
      <c r="D32" s="58"/>
      <c r="E32" s="170"/>
      <c r="F32" s="59"/>
      <c r="G32" s="60"/>
      <c r="H32" s="61"/>
      <c r="I32" s="62"/>
      <c r="J32" s="63"/>
      <c r="K32" s="64"/>
      <c r="L32" s="65"/>
      <c r="M32" s="66"/>
      <c r="N32" s="67"/>
      <c r="O32" s="68"/>
      <c r="P32" s="69"/>
      <c r="Q32" s="70"/>
      <c r="R32" s="71"/>
      <c r="S32" s="72"/>
      <c r="T32" s="73"/>
      <c r="U32" s="73"/>
      <c r="V32" s="73"/>
      <c r="W32" s="71"/>
      <c r="X32" s="133"/>
      <c r="Y32" s="133"/>
      <c r="Z32" s="133"/>
      <c r="AA32" s="74" t="str">
        <f>IF(AND(申込書!$C$82&lt;&gt;"▼プルダウンより選択してください",申込書!$C$82&lt;&gt;"",申込書!$P$82&lt;&gt;"YYYY/MM/DD",$G32&lt;&gt;""),申込書!$P$82,"")</f>
        <v/>
      </c>
      <c r="AB32" s="75" t="str">
        <f>IF(AND(申込書!$C$82&lt;&gt;"▼プルダウンより選択してください",申込書!$C$82&lt;&gt;"",$G32&lt;&gt;""),申込書!$M$82,"")</f>
        <v/>
      </c>
      <c r="AC32" s="75"/>
      <c r="AD32" s="75"/>
      <c r="AE32" s="149"/>
      <c r="AF32" s="307"/>
      <c r="AG32" s="76"/>
      <c r="AH32" s="314" t="str">
        <f>IF(AND(申込書!$C$83&lt;&gt;"▼プルダウンより選択してください",申込書!$C$83&lt;&gt;"",申込書!$P$83&lt;&gt;"YYYY/MM/DD",$G32&lt;&gt;""),申込書!$P$83,"")</f>
        <v/>
      </c>
      <c r="AI32" s="75" t="str">
        <f>IF(AND(申込書!$C$83&lt;&gt;"▼プルダウンより選択してください",申込書!$C$83&lt;&gt;"",$G32&lt;&gt;""),申込書!$M$83,"")</f>
        <v/>
      </c>
      <c r="AJ32" s="75"/>
      <c r="AK32" s="75"/>
      <c r="AL32" s="149"/>
      <c r="AM32" s="307"/>
      <c r="AN32" s="76"/>
      <c r="AO32" s="314" t="str">
        <f>IF(AND(申込書!$C$84&lt;&gt;"▼プルダウンより選択してください",申込書!$C$84&lt;&gt;"",申込書!$P$84&lt;&gt;"YYYY/MM/DD",$G32&lt;&gt;""),申込書!$P$84,"")</f>
        <v/>
      </c>
      <c r="AP32" s="75" t="str">
        <f>IF(AND(申込書!$C$84&lt;&gt;"▼プルダウンより選択してください",申込書!$C$84&lt;&gt;"",$G32&lt;&gt;""),申込書!$M$84,"")</f>
        <v/>
      </c>
      <c r="AQ32" s="75"/>
      <c r="AR32" s="75"/>
      <c r="AS32" s="149"/>
      <c r="AT32" s="307"/>
      <c r="AU32" s="76"/>
      <c r="AV32" s="314" t="str">
        <f>IF(AND(申込書!$C$85&lt;&gt;"▼プルダウンより選択してください",申込書!$C$85&lt;&gt;"",申込書!$P$85&lt;&gt;"YYYY/MM/DD",$G32&lt;&gt;""),申込書!$P$85,"")</f>
        <v/>
      </c>
      <c r="AW32" s="75" t="str">
        <f>IF(AND(申込書!$C$85&lt;&gt;"▼プルダウンより選択してください",申込書!$C$85&lt;&gt;"",申込書!$M$85&gt;=1,$G32&lt;&gt;""),申込書!$M$85,"")</f>
        <v/>
      </c>
      <c r="AX32" s="75"/>
      <c r="AY32" s="75"/>
      <c r="AZ32" s="149"/>
      <c r="BA32" s="307"/>
      <c r="BB32" s="76"/>
      <c r="BC32" s="314" t="str">
        <f>IF(AND(申込書!$C$86&lt;&gt;"▼プルダウンより選択してください",申込書!$C$86&lt;&gt;"",申込書!$P$86&lt;&gt;"YYYY/MM/DD",$G32&lt;&gt;""),申込書!$P$86,"")</f>
        <v/>
      </c>
      <c r="BD32" s="75" t="str">
        <f>IF(AND(申込書!$C$86&lt;&gt;"▼プルダウンより選択してください",申込書!$C$86&lt;&gt;"",$G32&lt;&gt;""),申込書!$M$86,"")</f>
        <v/>
      </c>
      <c r="BE32" s="75"/>
      <c r="BF32" s="75"/>
      <c r="BG32" s="149"/>
      <c r="BH32" s="307"/>
      <c r="BI32" s="76"/>
      <c r="BJ32" s="314" t="str">
        <f>IF(AND(申込書!$C$87&lt;&gt;"▼プルダウンより選択してください",申込書!$C$87&lt;&gt;"",申込書!$P$87&lt;&gt;"YYYY/MM/DD",$G32&lt;&gt;""),申込書!$P$87,"")</f>
        <v/>
      </c>
      <c r="BK32" s="75" t="str">
        <f>IF(AND(申込書!$C$87&lt;&gt;"▼プルダウンより選択してください",申込書!$C$87&lt;&gt;"",$G32&lt;&gt;""),申込書!$M$87,"")</f>
        <v/>
      </c>
      <c r="BL32" s="75"/>
      <c r="BM32" s="75"/>
      <c r="BN32" s="149"/>
      <c r="BO32" s="307"/>
      <c r="BP32" s="76"/>
      <c r="BQ32" s="314" t="str">
        <f>IF(AND(申込書!$C$88&lt;&gt;"▼プルダウンより選択してください",申込書!$C$88&lt;&gt;"",申込書!$P$88&lt;&gt;"YYYY/MM/DD",$G32&lt;&gt;""),申込書!$P$88,"")</f>
        <v/>
      </c>
      <c r="BR32" s="75" t="str">
        <f>IF(AND(申込書!$C$88&lt;&gt;"▼プルダウンより選択してください",申込書!$C$88&lt;&gt;"",$G32&lt;&gt;""),申込書!$M$88,"")</f>
        <v/>
      </c>
      <c r="BS32" s="75"/>
      <c r="BT32" s="75"/>
      <c r="BU32" s="149"/>
      <c r="BV32" s="307"/>
      <c r="BW32" s="76"/>
      <c r="BX32" s="314" t="str">
        <f>IF(AND(申込書!$C$89&lt;&gt;"▼プルダウンより選択してください",申込書!$C$89&lt;&gt;"",申込書!$P$89&lt;&gt;"YYYY/MM/DD",$G32&lt;&gt;""),申込書!$P$89,"")</f>
        <v/>
      </c>
      <c r="BY32" s="75" t="str">
        <f>IF(AND(申込書!$C$89&lt;&gt;"▼プルダウンより選択してください",申込書!$C$89&lt;&gt;"",$G32&lt;&gt;""),申込書!$M$89,"")</f>
        <v/>
      </c>
      <c r="BZ32" s="75"/>
      <c r="CA32" s="75"/>
      <c r="CB32" s="149"/>
      <c r="CC32" s="307"/>
      <c r="CD32" s="76"/>
      <c r="CE32" s="314" t="str">
        <f>IF(AND(申込書!$C$90&lt;&gt;"▼プルダウンより選択してください",申込書!$C$90&lt;&gt;"",申込書!$P$90&lt;&gt;"YYYY/MM/DD",$G32&lt;&gt;""),申込書!$P$90,"")</f>
        <v/>
      </c>
      <c r="CF32" s="75" t="str">
        <f>IF(AND(申込書!$C$90&lt;&gt;"▼プルダウンより選択してください",申込書!$C$90&lt;&gt;"",$G32&lt;&gt;""),申込書!$M$90,"")</f>
        <v/>
      </c>
      <c r="CG32" s="75"/>
      <c r="CH32" s="75"/>
      <c r="CI32" s="149"/>
      <c r="CJ32" s="307"/>
      <c r="CK32" s="76"/>
      <c r="CL32" s="314" t="str">
        <f>IF(AND(申込書!$C$91&lt;&gt;"▼プルダウンより選択してください",申込書!$C$91&lt;&gt;"",申込書!$P$91&lt;&gt;"YYYY/MM/DD",$G32&lt;&gt;""),申込書!$P$91,"")</f>
        <v/>
      </c>
      <c r="CM32" s="75" t="str">
        <f>IF(AND(申込書!$C$91&lt;&gt;"▼プルダウンより選択してください",申込書!$C$91&lt;&gt;"",$G32&lt;&gt;""),申込書!$M$91,"")</f>
        <v/>
      </c>
      <c r="CN32" s="75"/>
      <c r="CO32" s="75"/>
      <c r="CP32" s="149"/>
      <c r="CQ32" s="307"/>
      <c r="CR32" s="76"/>
      <c r="CS32" s="314" t="str">
        <f>IF(AND(申込書!$C$92&lt;&gt;"▼プルダウンより選択してください",申込書!$C$92&lt;&gt;"",申込書!$P$92&lt;&gt;"YYYY/MM/DD",$G32&lt;&gt;""),申込書!$P$92,"")</f>
        <v/>
      </c>
      <c r="CT32" s="75" t="str">
        <f>IF(AND(申込書!$C$92&lt;&gt;"▼プルダウンより選択してください",申込書!$C$92&lt;&gt;"",$G32&lt;&gt;""),申込書!$M$92,"")</f>
        <v/>
      </c>
      <c r="CU32" s="75"/>
      <c r="CV32" s="75"/>
      <c r="CW32" s="75"/>
      <c r="CX32" s="307"/>
      <c r="CY32" s="76"/>
      <c r="CZ32" s="314" t="str">
        <f>IF(AND(申込書!$C$93&lt;&gt;"▼プルダウンより選択してください",申込書!$C$93&lt;&gt;"",申込書!$P$93&lt;&gt;"YYYY/MM/DD",$G32&lt;&gt;""),申込書!$P$93,"")</f>
        <v/>
      </c>
      <c r="DA32" s="75" t="str">
        <f>IF(AND(申込書!$C$93&lt;&gt;"▼プルダウンより選択してください",申込書!$C$93&lt;&gt;"",$G32&lt;&gt;""),申込書!$M$93,"")</f>
        <v/>
      </c>
      <c r="DB32" s="75"/>
      <c r="DC32" s="75"/>
      <c r="DD32" s="75"/>
      <c r="DE32" s="307"/>
      <c r="DF32" s="76"/>
      <c r="DG32" s="314" t="str">
        <f>IF(AND(申込書!$C$94&lt;&gt;"▼プルダウンより選択してください",申込書!$C$94&lt;&gt;"",申込書!$P$94&lt;&gt;"YYYY/MM/DD",$G32&lt;&gt;""),申込書!$P$94,"")</f>
        <v/>
      </c>
      <c r="DH32" s="75" t="str">
        <f>IF(AND(申込書!$C$94&lt;&gt;"▼プルダウンより選択してください",申込書!$C$94&lt;&gt;"",$G32&lt;&gt;""),申込書!$M$94,"")</f>
        <v/>
      </c>
      <c r="DI32" s="75"/>
      <c r="DJ32" s="75"/>
      <c r="DK32" s="75"/>
      <c r="DL32" s="307"/>
      <c r="DM32" s="76"/>
      <c r="DN32" s="314" t="str">
        <f>IF(AND(申込書!$C$95&lt;&gt;"▼プルダウンより選択してください",申込書!$C$95&lt;&gt;"",申込書!$P$95&lt;&gt;"YYYY/MM/DD",$G32&lt;&gt;""),申込書!$P$95,"")</f>
        <v/>
      </c>
      <c r="DO32" s="75" t="str">
        <f>IF(AND(申込書!$C$95&lt;&gt;"▼プルダウンより選択してください",申込書!$C$95&lt;&gt;"",$G32&lt;&gt;""),申込書!$M$95,"")</f>
        <v/>
      </c>
      <c r="DP32" s="75"/>
      <c r="DQ32" s="75"/>
      <c r="DR32" s="75"/>
      <c r="DS32" s="307"/>
      <c r="DT32" s="76"/>
      <c r="DU32" s="314" t="str">
        <f>IF(AND(申込書!$C$96&lt;&gt;"▼プルダウンより選択してください",申込書!$C$96&lt;&gt;"",申込書!$P$96&lt;&gt;"YYYY/MM/DD",$G32&lt;&gt;""),申込書!$P$96,"")</f>
        <v/>
      </c>
      <c r="DV32" s="75" t="str">
        <f>IF(AND(申込書!$C$96&lt;&gt;"▼プルダウンより選択してください",申込書!$C$96&lt;&gt;"",$G32&lt;&gt;""),申込書!$M$96,"")</f>
        <v/>
      </c>
      <c r="DW32" s="75"/>
      <c r="DX32" s="75"/>
      <c r="DY32" s="75"/>
      <c r="DZ32" s="307"/>
      <c r="EA32" s="76"/>
      <c r="EB32" s="314" t="str">
        <f>IF(AND(申込書!$C$97&lt;&gt;"▼プルダウンより選択してください",申込書!$C$97&lt;&gt;"",申込書!$P$97&lt;&gt;"YYYY/MM/DD",$G32&lt;&gt;""),申込書!$P$97,"")</f>
        <v/>
      </c>
      <c r="EC32" s="75" t="str">
        <f>IF(AND(申込書!$C$97&lt;&gt;"▼プルダウンより選択してください",申込書!$C$97&lt;&gt;"",$G32&lt;&gt;""),申込書!$M$97,"")</f>
        <v/>
      </c>
      <c r="ED32" s="75"/>
      <c r="EE32" s="75"/>
      <c r="EF32" s="149"/>
      <c r="EG32" s="307"/>
      <c r="EH32" s="76"/>
      <c r="EI32" s="314" t="str">
        <f>IF(AND(申込書!$C$98&lt;&gt;"▼プルダウンより選択してください",申込書!$C$98&lt;&gt;"",申込書!$P$98&lt;&gt;"YYYY/MM/DD",$G32&lt;&gt;""),申込書!$P$98,"")</f>
        <v/>
      </c>
      <c r="EJ32" s="75" t="str">
        <f>IF(AND(申込書!$C$98&lt;&gt;"▼プルダウンより選択してください",申込書!$C$98&lt;&gt;"",$G32&lt;&gt;""),申込書!$M$98,"")</f>
        <v/>
      </c>
      <c r="EK32" s="75"/>
      <c r="EL32" s="75"/>
      <c r="EM32" s="149"/>
      <c r="EN32" s="307"/>
      <c r="EO32" s="76"/>
      <c r="EP32" s="314" t="str">
        <f>IF(AND(申込書!$C$99&lt;&gt;"▼プルダウンより選択してください",申込書!$C$99&lt;&gt;"",申込書!$P$99&lt;&gt;"YYYY/MM/DD",$G32&lt;&gt;""),申込書!$P$99,"")</f>
        <v/>
      </c>
      <c r="EQ32" s="75" t="str">
        <f>IF(AND(申込書!$C$99&lt;&gt;"▼プルダウンより選択してください",申込書!$C$99&lt;&gt;"",$G32&lt;&gt;""),申込書!$M$99,"")</f>
        <v/>
      </c>
      <c r="ER32" s="75"/>
      <c r="ES32" s="75"/>
      <c r="ET32" s="149"/>
      <c r="EU32" s="307"/>
      <c r="EV32" s="76"/>
      <c r="EW32" s="314" t="str">
        <f>IF(AND(申込書!$C$100&lt;&gt;"▼プルダウンより選択してください",申込書!$C$100&lt;&gt;"",申込書!$P$100&lt;&gt;"YYYY/MM/DD",$G32&lt;&gt;""),申込書!$P$100,"")</f>
        <v/>
      </c>
      <c r="EX32" s="75" t="str">
        <f>IF(AND(申込書!$C$100&lt;&gt;"▼プルダウンより選択してください",申込書!$C$100&lt;&gt;"",$G32&lt;&gt;""),申込書!$M$100,"")</f>
        <v/>
      </c>
      <c r="EY32" s="75"/>
      <c r="EZ32" s="75"/>
      <c r="FA32" s="149"/>
      <c r="FB32" s="307"/>
      <c r="FC32" s="76"/>
      <c r="FD32" s="314" t="str">
        <f>IF(AND(申込書!$C$101&lt;&gt;"▼プルダウンより選択してください",申込書!$C$101&lt;&gt;"",申込書!$P$101&lt;&gt;"YYYY/MM/DD",$G32&lt;&gt;""),申込書!$P$101,"")</f>
        <v/>
      </c>
      <c r="FE32" s="75" t="str">
        <f>IF(AND(申込書!$C$101&lt;&gt;"▼プルダウンより選択してください",申込書!$C$101&lt;&gt;"",$G32&lt;&gt;""),申込書!$M$101,"")</f>
        <v/>
      </c>
      <c r="FF32" s="75"/>
      <c r="FG32" s="75"/>
      <c r="FH32" s="149"/>
      <c r="FI32" s="307"/>
      <c r="FJ32" s="76"/>
      <c r="FK32" s="314" t="str">
        <f>IF(AND(申込書!$C$102&lt;&gt;"▼プルダウンより選択してください",申込書!$C$102&lt;&gt;"",申込書!$P$102&lt;&gt;"YYYY/MM/DD",$G32&lt;&gt;""),申込書!$P$102,"")</f>
        <v/>
      </c>
      <c r="FL32" s="75" t="str">
        <f>IF(AND(申込書!$C$102&lt;&gt;"▼プルダウンより選択してください",申込書!$C$102&lt;&gt;"",$G32&lt;&gt;""),申込書!$M$102,"")</f>
        <v/>
      </c>
      <c r="FM32" s="75"/>
      <c r="FN32" s="75"/>
      <c r="FO32" s="149"/>
      <c r="FP32" s="307"/>
      <c r="FQ32" s="76"/>
      <c r="FR32" s="314" t="str">
        <f>IF(AND(申込書!$C$103&lt;&gt;"▼プルダウンより選択してください",申込書!$C$103&lt;&gt;"",申込書!$P$103&lt;&gt;"YYYY/MM/DD",$G32&lt;&gt;""),申込書!$P$103,"")</f>
        <v/>
      </c>
      <c r="FS32" s="75" t="str">
        <f>IF(AND(申込書!$C$103&lt;&gt;"▼プルダウンより選択してください",申込書!$C$103&lt;&gt;"",$G32&lt;&gt;""),申込書!$M$103,"")</f>
        <v/>
      </c>
      <c r="FT32" s="75"/>
      <c r="FU32" s="75"/>
      <c r="FV32" s="149"/>
      <c r="FW32" s="307"/>
      <c r="FX32" s="76"/>
      <c r="FY32" s="314" t="str">
        <f>IF(AND(申込書!$C$104&lt;&gt;"▼プルダウンより選択してください",申込書!$C$104&lt;&gt;"",申込書!$P$104&lt;&gt;"YYYY/MM/DD",$G32&lt;&gt;""),申込書!$P$104,"")</f>
        <v/>
      </c>
      <c r="FZ32" s="75" t="str">
        <f>IF(AND(申込書!$C$104&lt;&gt;"▼プルダウンより選択してください",申込書!$C$104&lt;&gt;"",$G32&lt;&gt;""),申込書!$M$104,"")</f>
        <v/>
      </c>
      <c r="GA32" s="75"/>
      <c r="GB32" s="75"/>
      <c r="GC32" s="149"/>
      <c r="GD32" s="307"/>
      <c r="GE32" s="76"/>
      <c r="GF32" s="314" t="str">
        <f>IF(AND(申込書!$C$105&lt;&gt;"▼プルダウンより選択してください",申込書!$C$105&lt;&gt;"",申込書!$P$105&lt;&gt;"YYYY/MM/DD",$G32&lt;&gt;""),申込書!$P$105,"")</f>
        <v/>
      </c>
      <c r="GG32" s="75" t="str">
        <f>IF(AND(申込書!$C$105&lt;&gt;"▼プルダウンより選択してください",申込書!$C$105&lt;&gt;"",$G32&lt;&gt;""),申込書!$M$105,"")</f>
        <v/>
      </c>
      <c r="GH32" s="75"/>
      <c r="GI32" s="75"/>
      <c r="GJ32" s="149"/>
      <c r="GK32" s="307"/>
      <c r="GL32" s="76"/>
      <c r="GM32" s="314" t="str">
        <f>IF(AND(申込書!$C$106&lt;&gt;"▼プルダウンより選択してください",申込書!$C$106&lt;&gt;"",申込書!$P$106&lt;&gt;"YYYY/MM/DD",$G32&lt;&gt;""),申込書!$P$106,"")</f>
        <v/>
      </c>
      <c r="GN32" s="75" t="str">
        <f>IF(AND(申込書!$C$106&lt;&gt;"▼プルダウンより選択してください",申込書!$C$106&lt;&gt;"",$G32&lt;&gt;""),申込書!$M$106,"")</f>
        <v/>
      </c>
      <c r="GO32" s="75"/>
      <c r="GP32" s="75"/>
      <c r="GQ32" s="149"/>
      <c r="GR32" s="307"/>
      <c r="GS32" s="76"/>
      <c r="GT32" s="314" t="str">
        <f>IF(AND(申込書!$C$107&lt;&gt;"▼プルダウンより選択してください",申込書!$C$107&lt;&gt;"",申込書!$P$107&lt;&gt;"YYYY/MM/DD",$G32&lt;&gt;""),申込書!$P$107,"")</f>
        <v/>
      </c>
      <c r="GU32" s="75" t="str">
        <f>IF(AND(申込書!$C$107&lt;&gt;"▼プルダウンより選択してください",申込書!$C$107&lt;&gt;"",$G32&lt;&gt;""),申込書!$M$107,"")</f>
        <v/>
      </c>
      <c r="GV32" s="75"/>
      <c r="GW32" s="75"/>
      <c r="GX32" s="149"/>
      <c r="GY32" s="307"/>
      <c r="GZ32" s="76"/>
      <c r="HA32" s="314" t="str">
        <f>IF(AND(申込書!$C$108&lt;&gt;"▼プルダウンより選択してください",申込書!$C$108&lt;&gt;"",申込書!$P$108&lt;&gt;"YYYY/MM/DD",$G32&lt;&gt;""),申込書!$P$108,"")</f>
        <v/>
      </c>
      <c r="HB32" s="75" t="str">
        <f>IF(AND(申込書!$C$108&lt;&gt;"▼プルダウンより選択してください",申込書!$C$108&lt;&gt;"",$G32&lt;&gt;""),申込書!$M$108,"")</f>
        <v/>
      </c>
      <c r="HC32" s="75"/>
      <c r="HD32" s="75"/>
      <c r="HE32" s="149"/>
      <c r="HF32" s="307"/>
      <c r="HG32" s="76"/>
      <c r="HH32" s="314" t="str">
        <f>IF(AND(申込書!$C$109&lt;&gt;"▼プルダウンより選択してください",申込書!$C$109&lt;&gt;"",申込書!$P$109&lt;&gt;"YYYY/MM/DD",$G32&lt;&gt;""),申込書!$P$109,"")</f>
        <v/>
      </c>
      <c r="HI32" s="75" t="str">
        <f>IF(AND(申込書!$C$109&lt;&gt;"▼プルダウンより選択してください",申込書!$C$109&lt;&gt;"",$G32&lt;&gt;""),申込書!$M$109,"")</f>
        <v/>
      </c>
      <c r="HJ32" s="75"/>
      <c r="HK32" s="75"/>
      <c r="HL32" s="149"/>
      <c r="HM32" s="307"/>
      <c r="HN32" s="76"/>
      <c r="HO32" s="314" t="str">
        <f>IF(AND(申込書!$C$110&lt;&gt;"▼プルダウンより選択してください",申込書!$C$110&lt;&gt;"",申込書!$P$110&lt;&gt;"YYYY/MM/DD",$G32&lt;&gt;""),申込書!$P$110,"")</f>
        <v/>
      </c>
      <c r="HP32" s="75" t="str">
        <f>IF(AND(申込書!$C$110&lt;&gt;"▼プルダウンより選択してください",申込書!$C$110&lt;&gt;"",$G32&lt;&gt;""),申込書!$M$110,"")</f>
        <v/>
      </c>
      <c r="HQ32" s="75"/>
      <c r="HR32" s="75"/>
      <c r="HS32" s="149"/>
      <c r="HT32" s="307"/>
      <c r="HU32" s="307"/>
      <c r="HV32" s="311" t="str">
        <f>IF(AND(申込書!$C$111&lt;&gt;"▼プルダウンより選択してください",申込書!$C$111&lt;&gt;"",申込書!$P$111&lt;&gt;"YYYY/MM/DD",$G32&lt;&gt;""),申込書!$P$111,"")</f>
        <v/>
      </c>
      <c r="HW32" s="75" t="str">
        <f>IF(AND(申込書!$C$111&lt;&gt;"▼プルダウンより選択してください",申込書!$C$111&lt;&gt;"",$G32&lt;&gt;""),申込書!$M$111,"")</f>
        <v/>
      </c>
      <c r="HX32" s="75"/>
      <c r="HY32" s="75"/>
      <c r="HZ32" s="149"/>
      <c r="IA32" s="307"/>
      <c r="IB32" s="76"/>
      <c r="IC32" s="77"/>
    </row>
    <row r="33" spans="2:237" ht="26.85" customHeight="1">
      <c r="B33" s="56">
        <f t="shared" si="0"/>
        <v>28</v>
      </c>
      <c r="C33" s="57"/>
      <c r="D33" s="58"/>
      <c r="E33" s="170"/>
      <c r="F33" s="59"/>
      <c r="G33" s="60"/>
      <c r="H33" s="61"/>
      <c r="I33" s="62"/>
      <c r="J33" s="63"/>
      <c r="K33" s="64"/>
      <c r="L33" s="65"/>
      <c r="M33" s="66"/>
      <c r="N33" s="67"/>
      <c r="O33" s="68"/>
      <c r="P33" s="69"/>
      <c r="Q33" s="70"/>
      <c r="R33" s="71"/>
      <c r="S33" s="72"/>
      <c r="T33" s="73"/>
      <c r="U33" s="73"/>
      <c r="V33" s="73"/>
      <c r="W33" s="71"/>
      <c r="X33" s="133"/>
      <c r="Y33" s="133"/>
      <c r="Z33" s="133"/>
      <c r="AA33" s="74" t="str">
        <f>IF(AND(申込書!$C$82&lt;&gt;"▼プルダウンより選択してください",申込書!$C$82&lt;&gt;"",申込書!$P$82&lt;&gt;"YYYY/MM/DD",$G33&lt;&gt;""),申込書!$P$82,"")</f>
        <v/>
      </c>
      <c r="AB33" s="75" t="str">
        <f>IF(AND(申込書!$C$82&lt;&gt;"▼プルダウンより選択してください",申込書!$C$82&lt;&gt;"",$G33&lt;&gt;""),申込書!$M$82,"")</f>
        <v/>
      </c>
      <c r="AC33" s="75"/>
      <c r="AD33" s="75"/>
      <c r="AE33" s="149"/>
      <c r="AF33" s="307"/>
      <c r="AG33" s="76"/>
      <c r="AH33" s="314" t="str">
        <f>IF(AND(申込書!$C$83&lt;&gt;"▼プルダウンより選択してください",申込書!$C$83&lt;&gt;"",申込書!$P$83&lt;&gt;"YYYY/MM/DD",$G33&lt;&gt;""),申込書!$P$83,"")</f>
        <v/>
      </c>
      <c r="AI33" s="75" t="str">
        <f>IF(AND(申込書!$C$83&lt;&gt;"▼プルダウンより選択してください",申込書!$C$83&lt;&gt;"",$G33&lt;&gt;""),申込書!$M$83,"")</f>
        <v/>
      </c>
      <c r="AJ33" s="75"/>
      <c r="AK33" s="75"/>
      <c r="AL33" s="149"/>
      <c r="AM33" s="307"/>
      <c r="AN33" s="76"/>
      <c r="AO33" s="314" t="str">
        <f>IF(AND(申込書!$C$84&lt;&gt;"▼プルダウンより選択してください",申込書!$C$84&lt;&gt;"",申込書!$P$84&lt;&gt;"YYYY/MM/DD",$G33&lt;&gt;""),申込書!$P$84,"")</f>
        <v/>
      </c>
      <c r="AP33" s="75" t="str">
        <f>IF(AND(申込書!$C$84&lt;&gt;"▼プルダウンより選択してください",申込書!$C$84&lt;&gt;"",$G33&lt;&gt;""),申込書!$M$84,"")</f>
        <v/>
      </c>
      <c r="AQ33" s="75"/>
      <c r="AR33" s="75"/>
      <c r="AS33" s="149"/>
      <c r="AT33" s="307"/>
      <c r="AU33" s="76"/>
      <c r="AV33" s="314" t="str">
        <f>IF(AND(申込書!$C$85&lt;&gt;"▼プルダウンより選択してください",申込書!$C$85&lt;&gt;"",申込書!$P$85&lt;&gt;"YYYY/MM/DD",$G33&lt;&gt;""),申込書!$P$85,"")</f>
        <v/>
      </c>
      <c r="AW33" s="75" t="str">
        <f>IF(AND(申込書!$C$85&lt;&gt;"▼プルダウンより選択してください",申込書!$C$85&lt;&gt;"",申込書!$M$85&gt;=1,$G33&lt;&gt;""),申込書!$M$85,"")</f>
        <v/>
      </c>
      <c r="AX33" s="75"/>
      <c r="AY33" s="75"/>
      <c r="AZ33" s="149"/>
      <c r="BA33" s="307"/>
      <c r="BB33" s="76"/>
      <c r="BC33" s="314" t="str">
        <f>IF(AND(申込書!$C$86&lt;&gt;"▼プルダウンより選択してください",申込書!$C$86&lt;&gt;"",申込書!$P$86&lt;&gt;"YYYY/MM/DD",$G33&lt;&gt;""),申込書!$P$86,"")</f>
        <v/>
      </c>
      <c r="BD33" s="75" t="str">
        <f>IF(AND(申込書!$C$86&lt;&gt;"▼プルダウンより選択してください",申込書!$C$86&lt;&gt;"",$G33&lt;&gt;""),申込書!$M$86,"")</f>
        <v/>
      </c>
      <c r="BE33" s="75"/>
      <c r="BF33" s="75"/>
      <c r="BG33" s="149"/>
      <c r="BH33" s="307"/>
      <c r="BI33" s="76"/>
      <c r="BJ33" s="314" t="str">
        <f>IF(AND(申込書!$C$87&lt;&gt;"▼プルダウンより選択してください",申込書!$C$87&lt;&gt;"",申込書!$P$87&lt;&gt;"YYYY/MM/DD",$G33&lt;&gt;""),申込書!$P$87,"")</f>
        <v/>
      </c>
      <c r="BK33" s="75" t="str">
        <f>IF(AND(申込書!$C$87&lt;&gt;"▼プルダウンより選択してください",申込書!$C$87&lt;&gt;"",$G33&lt;&gt;""),申込書!$M$87,"")</f>
        <v/>
      </c>
      <c r="BL33" s="75"/>
      <c r="BM33" s="75"/>
      <c r="BN33" s="149"/>
      <c r="BO33" s="307"/>
      <c r="BP33" s="76"/>
      <c r="BQ33" s="314" t="str">
        <f>IF(AND(申込書!$C$88&lt;&gt;"▼プルダウンより選択してください",申込書!$C$88&lt;&gt;"",申込書!$P$88&lt;&gt;"YYYY/MM/DD",$G33&lt;&gt;""),申込書!$P$88,"")</f>
        <v/>
      </c>
      <c r="BR33" s="75" t="str">
        <f>IF(AND(申込書!$C$88&lt;&gt;"▼プルダウンより選択してください",申込書!$C$88&lt;&gt;"",$G33&lt;&gt;""),申込書!$M$88,"")</f>
        <v/>
      </c>
      <c r="BS33" s="75"/>
      <c r="BT33" s="75"/>
      <c r="BU33" s="149"/>
      <c r="BV33" s="307"/>
      <c r="BW33" s="76"/>
      <c r="BX33" s="314" t="str">
        <f>IF(AND(申込書!$C$89&lt;&gt;"▼プルダウンより選択してください",申込書!$C$89&lt;&gt;"",申込書!$P$89&lt;&gt;"YYYY/MM/DD",$G33&lt;&gt;""),申込書!$P$89,"")</f>
        <v/>
      </c>
      <c r="BY33" s="75" t="str">
        <f>IF(AND(申込書!$C$89&lt;&gt;"▼プルダウンより選択してください",申込書!$C$89&lt;&gt;"",$G33&lt;&gt;""),申込書!$M$89,"")</f>
        <v/>
      </c>
      <c r="BZ33" s="75"/>
      <c r="CA33" s="75"/>
      <c r="CB33" s="149"/>
      <c r="CC33" s="307"/>
      <c r="CD33" s="76"/>
      <c r="CE33" s="314" t="str">
        <f>IF(AND(申込書!$C$90&lt;&gt;"▼プルダウンより選択してください",申込書!$C$90&lt;&gt;"",申込書!$P$90&lt;&gt;"YYYY/MM/DD",$G33&lt;&gt;""),申込書!$P$90,"")</f>
        <v/>
      </c>
      <c r="CF33" s="75" t="str">
        <f>IF(AND(申込書!$C$90&lt;&gt;"▼プルダウンより選択してください",申込書!$C$90&lt;&gt;"",$G33&lt;&gt;""),申込書!$M$90,"")</f>
        <v/>
      </c>
      <c r="CG33" s="75"/>
      <c r="CH33" s="75"/>
      <c r="CI33" s="149"/>
      <c r="CJ33" s="307"/>
      <c r="CK33" s="76"/>
      <c r="CL33" s="314" t="str">
        <f>IF(AND(申込書!$C$91&lt;&gt;"▼プルダウンより選択してください",申込書!$C$91&lt;&gt;"",申込書!$P$91&lt;&gt;"YYYY/MM/DD",$G33&lt;&gt;""),申込書!$P$91,"")</f>
        <v/>
      </c>
      <c r="CM33" s="75" t="str">
        <f>IF(AND(申込書!$C$91&lt;&gt;"▼プルダウンより選択してください",申込書!$C$91&lt;&gt;"",$G33&lt;&gt;""),申込書!$M$91,"")</f>
        <v/>
      </c>
      <c r="CN33" s="75"/>
      <c r="CO33" s="75"/>
      <c r="CP33" s="149"/>
      <c r="CQ33" s="307"/>
      <c r="CR33" s="76"/>
      <c r="CS33" s="314" t="str">
        <f>IF(AND(申込書!$C$92&lt;&gt;"▼プルダウンより選択してください",申込書!$C$92&lt;&gt;"",申込書!$P$92&lt;&gt;"YYYY/MM/DD",$G33&lt;&gt;""),申込書!$P$92,"")</f>
        <v/>
      </c>
      <c r="CT33" s="75" t="str">
        <f>IF(AND(申込書!$C$92&lt;&gt;"▼プルダウンより選択してください",申込書!$C$92&lt;&gt;"",$G33&lt;&gt;""),申込書!$M$92,"")</f>
        <v/>
      </c>
      <c r="CU33" s="75"/>
      <c r="CV33" s="75"/>
      <c r="CW33" s="75"/>
      <c r="CX33" s="307"/>
      <c r="CY33" s="76"/>
      <c r="CZ33" s="314" t="str">
        <f>IF(AND(申込書!$C$93&lt;&gt;"▼プルダウンより選択してください",申込書!$C$93&lt;&gt;"",申込書!$P$93&lt;&gt;"YYYY/MM/DD",$G33&lt;&gt;""),申込書!$P$93,"")</f>
        <v/>
      </c>
      <c r="DA33" s="75" t="str">
        <f>IF(AND(申込書!$C$93&lt;&gt;"▼プルダウンより選択してください",申込書!$C$93&lt;&gt;"",$G33&lt;&gt;""),申込書!$M$93,"")</f>
        <v/>
      </c>
      <c r="DB33" s="75"/>
      <c r="DC33" s="75"/>
      <c r="DD33" s="75"/>
      <c r="DE33" s="307"/>
      <c r="DF33" s="76"/>
      <c r="DG33" s="314" t="str">
        <f>IF(AND(申込書!$C$94&lt;&gt;"▼プルダウンより選択してください",申込書!$C$94&lt;&gt;"",申込書!$P$94&lt;&gt;"YYYY/MM/DD",$G33&lt;&gt;""),申込書!$P$94,"")</f>
        <v/>
      </c>
      <c r="DH33" s="75" t="str">
        <f>IF(AND(申込書!$C$94&lt;&gt;"▼プルダウンより選択してください",申込書!$C$94&lt;&gt;"",$G33&lt;&gt;""),申込書!$M$94,"")</f>
        <v/>
      </c>
      <c r="DI33" s="75"/>
      <c r="DJ33" s="75"/>
      <c r="DK33" s="75"/>
      <c r="DL33" s="307"/>
      <c r="DM33" s="76"/>
      <c r="DN33" s="314" t="str">
        <f>IF(AND(申込書!$C$95&lt;&gt;"▼プルダウンより選択してください",申込書!$C$95&lt;&gt;"",申込書!$P$95&lt;&gt;"YYYY/MM/DD",$G33&lt;&gt;""),申込書!$P$95,"")</f>
        <v/>
      </c>
      <c r="DO33" s="75" t="str">
        <f>IF(AND(申込書!$C$95&lt;&gt;"▼プルダウンより選択してください",申込書!$C$95&lt;&gt;"",$G33&lt;&gt;""),申込書!$M$95,"")</f>
        <v/>
      </c>
      <c r="DP33" s="75"/>
      <c r="DQ33" s="75"/>
      <c r="DR33" s="75"/>
      <c r="DS33" s="307"/>
      <c r="DT33" s="76"/>
      <c r="DU33" s="314" t="str">
        <f>IF(AND(申込書!$C$96&lt;&gt;"▼プルダウンより選択してください",申込書!$C$96&lt;&gt;"",申込書!$P$96&lt;&gt;"YYYY/MM/DD",$G33&lt;&gt;""),申込書!$P$96,"")</f>
        <v/>
      </c>
      <c r="DV33" s="75" t="str">
        <f>IF(AND(申込書!$C$96&lt;&gt;"▼プルダウンより選択してください",申込書!$C$96&lt;&gt;"",$G33&lt;&gt;""),申込書!$M$96,"")</f>
        <v/>
      </c>
      <c r="DW33" s="75"/>
      <c r="DX33" s="75"/>
      <c r="DY33" s="75"/>
      <c r="DZ33" s="307"/>
      <c r="EA33" s="76"/>
      <c r="EB33" s="314" t="str">
        <f>IF(AND(申込書!$C$97&lt;&gt;"▼プルダウンより選択してください",申込書!$C$97&lt;&gt;"",申込書!$P$97&lt;&gt;"YYYY/MM/DD",$G33&lt;&gt;""),申込書!$P$97,"")</f>
        <v/>
      </c>
      <c r="EC33" s="75" t="str">
        <f>IF(AND(申込書!$C$97&lt;&gt;"▼プルダウンより選択してください",申込書!$C$97&lt;&gt;"",$G33&lt;&gt;""),申込書!$M$97,"")</f>
        <v/>
      </c>
      <c r="ED33" s="75"/>
      <c r="EE33" s="75"/>
      <c r="EF33" s="149"/>
      <c r="EG33" s="307"/>
      <c r="EH33" s="76"/>
      <c r="EI33" s="314" t="str">
        <f>IF(AND(申込書!$C$98&lt;&gt;"▼プルダウンより選択してください",申込書!$C$98&lt;&gt;"",申込書!$P$98&lt;&gt;"YYYY/MM/DD",$G33&lt;&gt;""),申込書!$P$98,"")</f>
        <v/>
      </c>
      <c r="EJ33" s="75" t="str">
        <f>IF(AND(申込書!$C$98&lt;&gt;"▼プルダウンより選択してください",申込書!$C$98&lt;&gt;"",$G33&lt;&gt;""),申込書!$M$98,"")</f>
        <v/>
      </c>
      <c r="EK33" s="75"/>
      <c r="EL33" s="75"/>
      <c r="EM33" s="149"/>
      <c r="EN33" s="307"/>
      <c r="EO33" s="76"/>
      <c r="EP33" s="314" t="str">
        <f>IF(AND(申込書!$C$99&lt;&gt;"▼プルダウンより選択してください",申込書!$C$99&lt;&gt;"",申込書!$P$99&lt;&gt;"YYYY/MM/DD",$G33&lt;&gt;""),申込書!$P$99,"")</f>
        <v/>
      </c>
      <c r="EQ33" s="75" t="str">
        <f>IF(AND(申込書!$C$99&lt;&gt;"▼プルダウンより選択してください",申込書!$C$99&lt;&gt;"",$G33&lt;&gt;""),申込書!$M$99,"")</f>
        <v/>
      </c>
      <c r="ER33" s="75"/>
      <c r="ES33" s="75"/>
      <c r="ET33" s="149"/>
      <c r="EU33" s="307"/>
      <c r="EV33" s="76"/>
      <c r="EW33" s="314" t="str">
        <f>IF(AND(申込書!$C$100&lt;&gt;"▼プルダウンより選択してください",申込書!$C$100&lt;&gt;"",申込書!$P$100&lt;&gt;"YYYY/MM/DD",$G33&lt;&gt;""),申込書!$P$100,"")</f>
        <v/>
      </c>
      <c r="EX33" s="75" t="str">
        <f>IF(AND(申込書!$C$100&lt;&gt;"▼プルダウンより選択してください",申込書!$C$100&lt;&gt;"",$G33&lt;&gt;""),申込書!$M$100,"")</f>
        <v/>
      </c>
      <c r="EY33" s="75"/>
      <c r="EZ33" s="75"/>
      <c r="FA33" s="149"/>
      <c r="FB33" s="307"/>
      <c r="FC33" s="76"/>
      <c r="FD33" s="314" t="str">
        <f>IF(AND(申込書!$C$101&lt;&gt;"▼プルダウンより選択してください",申込書!$C$101&lt;&gt;"",申込書!$P$101&lt;&gt;"YYYY/MM/DD",$G33&lt;&gt;""),申込書!$P$101,"")</f>
        <v/>
      </c>
      <c r="FE33" s="75" t="str">
        <f>IF(AND(申込書!$C$101&lt;&gt;"▼プルダウンより選択してください",申込書!$C$101&lt;&gt;"",$G33&lt;&gt;""),申込書!$M$101,"")</f>
        <v/>
      </c>
      <c r="FF33" s="75"/>
      <c r="FG33" s="75"/>
      <c r="FH33" s="149"/>
      <c r="FI33" s="307"/>
      <c r="FJ33" s="76"/>
      <c r="FK33" s="314" t="str">
        <f>IF(AND(申込書!$C$102&lt;&gt;"▼プルダウンより選択してください",申込書!$C$102&lt;&gt;"",申込書!$P$102&lt;&gt;"YYYY/MM/DD",$G33&lt;&gt;""),申込書!$P$102,"")</f>
        <v/>
      </c>
      <c r="FL33" s="75" t="str">
        <f>IF(AND(申込書!$C$102&lt;&gt;"▼プルダウンより選択してください",申込書!$C$102&lt;&gt;"",$G33&lt;&gt;""),申込書!$M$102,"")</f>
        <v/>
      </c>
      <c r="FM33" s="75"/>
      <c r="FN33" s="75"/>
      <c r="FO33" s="149"/>
      <c r="FP33" s="307"/>
      <c r="FQ33" s="76"/>
      <c r="FR33" s="314" t="str">
        <f>IF(AND(申込書!$C$103&lt;&gt;"▼プルダウンより選択してください",申込書!$C$103&lt;&gt;"",申込書!$P$103&lt;&gt;"YYYY/MM/DD",$G33&lt;&gt;""),申込書!$P$103,"")</f>
        <v/>
      </c>
      <c r="FS33" s="75" t="str">
        <f>IF(AND(申込書!$C$103&lt;&gt;"▼プルダウンより選択してください",申込書!$C$103&lt;&gt;"",$G33&lt;&gt;""),申込書!$M$103,"")</f>
        <v/>
      </c>
      <c r="FT33" s="75"/>
      <c r="FU33" s="75"/>
      <c r="FV33" s="149"/>
      <c r="FW33" s="307"/>
      <c r="FX33" s="76"/>
      <c r="FY33" s="314" t="str">
        <f>IF(AND(申込書!$C$104&lt;&gt;"▼プルダウンより選択してください",申込書!$C$104&lt;&gt;"",申込書!$P$104&lt;&gt;"YYYY/MM/DD",$G33&lt;&gt;""),申込書!$P$104,"")</f>
        <v/>
      </c>
      <c r="FZ33" s="75" t="str">
        <f>IF(AND(申込書!$C$104&lt;&gt;"▼プルダウンより選択してください",申込書!$C$104&lt;&gt;"",$G33&lt;&gt;""),申込書!$M$104,"")</f>
        <v/>
      </c>
      <c r="GA33" s="75"/>
      <c r="GB33" s="75"/>
      <c r="GC33" s="149"/>
      <c r="GD33" s="307"/>
      <c r="GE33" s="76"/>
      <c r="GF33" s="314" t="str">
        <f>IF(AND(申込書!$C$105&lt;&gt;"▼プルダウンより選択してください",申込書!$C$105&lt;&gt;"",申込書!$P$105&lt;&gt;"YYYY/MM/DD",$G33&lt;&gt;""),申込書!$P$105,"")</f>
        <v/>
      </c>
      <c r="GG33" s="75" t="str">
        <f>IF(AND(申込書!$C$105&lt;&gt;"▼プルダウンより選択してください",申込書!$C$105&lt;&gt;"",$G33&lt;&gt;""),申込書!$M$105,"")</f>
        <v/>
      </c>
      <c r="GH33" s="75"/>
      <c r="GI33" s="75"/>
      <c r="GJ33" s="149"/>
      <c r="GK33" s="307"/>
      <c r="GL33" s="76"/>
      <c r="GM33" s="314" t="str">
        <f>IF(AND(申込書!$C$106&lt;&gt;"▼プルダウンより選択してください",申込書!$C$106&lt;&gt;"",申込書!$P$106&lt;&gt;"YYYY/MM/DD",$G33&lt;&gt;""),申込書!$P$106,"")</f>
        <v/>
      </c>
      <c r="GN33" s="75" t="str">
        <f>IF(AND(申込書!$C$106&lt;&gt;"▼プルダウンより選択してください",申込書!$C$106&lt;&gt;"",$G33&lt;&gt;""),申込書!$M$106,"")</f>
        <v/>
      </c>
      <c r="GO33" s="75"/>
      <c r="GP33" s="75"/>
      <c r="GQ33" s="149"/>
      <c r="GR33" s="307"/>
      <c r="GS33" s="76"/>
      <c r="GT33" s="314" t="str">
        <f>IF(AND(申込書!$C$107&lt;&gt;"▼プルダウンより選択してください",申込書!$C$107&lt;&gt;"",申込書!$P$107&lt;&gt;"YYYY/MM/DD",$G33&lt;&gt;""),申込書!$P$107,"")</f>
        <v/>
      </c>
      <c r="GU33" s="75" t="str">
        <f>IF(AND(申込書!$C$107&lt;&gt;"▼プルダウンより選択してください",申込書!$C$107&lt;&gt;"",$G33&lt;&gt;""),申込書!$M$107,"")</f>
        <v/>
      </c>
      <c r="GV33" s="75"/>
      <c r="GW33" s="75"/>
      <c r="GX33" s="149"/>
      <c r="GY33" s="307"/>
      <c r="GZ33" s="76"/>
      <c r="HA33" s="314" t="str">
        <f>IF(AND(申込書!$C$108&lt;&gt;"▼プルダウンより選択してください",申込書!$C$108&lt;&gt;"",申込書!$P$108&lt;&gt;"YYYY/MM/DD",$G33&lt;&gt;""),申込書!$P$108,"")</f>
        <v/>
      </c>
      <c r="HB33" s="75" t="str">
        <f>IF(AND(申込書!$C$108&lt;&gt;"▼プルダウンより選択してください",申込書!$C$108&lt;&gt;"",$G33&lt;&gt;""),申込書!$M$108,"")</f>
        <v/>
      </c>
      <c r="HC33" s="75"/>
      <c r="HD33" s="75"/>
      <c r="HE33" s="149"/>
      <c r="HF33" s="307"/>
      <c r="HG33" s="76"/>
      <c r="HH33" s="314" t="str">
        <f>IF(AND(申込書!$C$109&lt;&gt;"▼プルダウンより選択してください",申込書!$C$109&lt;&gt;"",申込書!$P$109&lt;&gt;"YYYY/MM/DD",$G33&lt;&gt;""),申込書!$P$109,"")</f>
        <v/>
      </c>
      <c r="HI33" s="75" t="str">
        <f>IF(AND(申込書!$C$109&lt;&gt;"▼プルダウンより選択してください",申込書!$C$109&lt;&gt;"",$G33&lt;&gt;""),申込書!$M$109,"")</f>
        <v/>
      </c>
      <c r="HJ33" s="75"/>
      <c r="HK33" s="75"/>
      <c r="HL33" s="149"/>
      <c r="HM33" s="307"/>
      <c r="HN33" s="76"/>
      <c r="HO33" s="314" t="str">
        <f>IF(AND(申込書!$C$110&lt;&gt;"▼プルダウンより選択してください",申込書!$C$110&lt;&gt;"",申込書!$P$110&lt;&gt;"YYYY/MM/DD",$G33&lt;&gt;""),申込書!$P$110,"")</f>
        <v/>
      </c>
      <c r="HP33" s="75" t="str">
        <f>IF(AND(申込書!$C$110&lt;&gt;"▼プルダウンより選択してください",申込書!$C$110&lt;&gt;"",$G33&lt;&gt;""),申込書!$M$110,"")</f>
        <v/>
      </c>
      <c r="HQ33" s="75"/>
      <c r="HR33" s="75"/>
      <c r="HS33" s="149"/>
      <c r="HT33" s="307"/>
      <c r="HU33" s="307"/>
      <c r="HV33" s="311" t="str">
        <f>IF(AND(申込書!$C$111&lt;&gt;"▼プルダウンより選択してください",申込書!$C$111&lt;&gt;"",申込書!$P$111&lt;&gt;"YYYY/MM/DD",$G33&lt;&gt;""),申込書!$P$111,"")</f>
        <v/>
      </c>
      <c r="HW33" s="75" t="str">
        <f>IF(AND(申込書!$C$111&lt;&gt;"▼プルダウンより選択してください",申込書!$C$111&lt;&gt;"",$G33&lt;&gt;""),申込書!$M$111,"")</f>
        <v/>
      </c>
      <c r="HX33" s="75"/>
      <c r="HY33" s="75"/>
      <c r="HZ33" s="149"/>
      <c r="IA33" s="307"/>
      <c r="IB33" s="76"/>
      <c r="IC33" s="77"/>
    </row>
    <row r="34" spans="2:237" ht="26.85" customHeight="1">
      <c r="B34" s="56">
        <f t="shared" si="0"/>
        <v>29</v>
      </c>
      <c r="C34" s="57"/>
      <c r="D34" s="58"/>
      <c r="E34" s="170"/>
      <c r="F34" s="59"/>
      <c r="G34" s="60"/>
      <c r="H34" s="61"/>
      <c r="I34" s="62"/>
      <c r="J34" s="63"/>
      <c r="K34" s="64"/>
      <c r="L34" s="65"/>
      <c r="M34" s="66"/>
      <c r="N34" s="67"/>
      <c r="O34" s="68"/>
      <c r="P34" s="69"/>
      <c r="Q34" s="70"/>
      <c r="R34" s="71"/>
      <c r="S34" s="72"/>
      <c r="T34" s="73"/>
      <c r="U34" s="73"/>
      <c r="V34" s="73"/>
      <c r="W34" s="71"/>
      <c r="X34" s="133"/>
      <c r="Y34" s="133"/>
      <c r="Z34" s="133"/>
      <c r="AA34" s="74" t="str">
        <f>IF(AND(申込書!$C$82&lt;&gt;"▼プルダウンより選択してください",申込書!$C$82&lt;&gt;"",申込書!$P$82&lt;&gt;"YYYY/MM/DD",$G34&lt;&gt;""),申込書!$P$82,"")</f>
        <v/>
      </c>
      <c r="AB34" s="75" t="str">
        <f>IF(AND(申込書!$C$82&lt;&gt;"▼プルダウンより選択してください",申込書!$C$82&lt;&gt;"",$G34&lt;&gt;""),申込書!$M$82,"")</f>
        <v/>
      </c>
      <c r="AC34" s="75"/>
      <c r="AD34" s="75"/>
      <c r="AE34" s="149"/>
      <c r="AF34" s="307"/>
      <c r="AG34" s="76"/>
      <c r="AH34" s="314" t="str">
        <f>IF(AND(申込書!$C$83&lt;&gt;"▼プルダウンより選択してください",申込書!$C$83&lt;&gt;"",申込書!$P$83&lt;&gt;"YYYY/MM/DD",$G34&lt;&gt;""),申込書!$P$83,"")</f>
        <v/>
      </c>
      <c r="AI34" s="75" t="str">
        <f>IF(AND(申込書!$C$83&lt;&gt;"▼プルダウンより選択してください",申込書!$C$83&lt;&gt;"",$G34&lt;&gt;""),申込書!$M$83,"")</f>
        <v/>
      </c>
      <c r="AJ34" s="75"/>
      <c r="AK34" s="75"/>
      <c r="AL34" s="149"/>
      <c r="AM34" s="307"/>
      <c r="AN34" s="76"/>
      <c r="AO34" s="314" t="str">
        <f>IF(AND(申込書!$C$84&lt;&gt;"▼プルダウンより選択してください",申込書!$C$84&lt;&gt;"",申込書!$P$84&lt;&gt;"YYYY/MM/DD",$G34&lt;&gt;""),申込書!$P$84,"")</f>
        <v/>
      </c>
      <c r="AP34" s="75" t="str">
        <f>IF(AND(申込書!$C$84&lt;&gt;"▼プルダウンより選択してください",申込書!$C$84&lt;&gt;"",$G34&lt;&gt;""),申込書!$M$84,"")</f>
        <v/>
      </c>
      <c r="AQ34" s="75"/>
      <c r="AR34" s="75"/>
      <c r="AS34" s="149"/>
      <c r="AT34" s="307"/>
      <c r="AU34" s="76"/>
      <c r="AV34" s="314" t="str">
        <f>IF(AND(申込書!$C$85&lt;&gt;"▼プルダウンより選択してください",申込書!$C$85&lt;&gt;"",申込書!$P$85&lt;&gt;"YYYY/MM/DD",$G34&lt;&gt;""),申込書!$P$85,"")</f>
        <v/>
      </c>
      <c r="AW34" s="75" t="str">
        <f>IF(AND(申込書!$C$85&lt;&gt;"▼プルダウンより選択してください",申込書!$C$85&lt;&gt;"",申込書!$M$85&gt;=1,$G34&lt;&gt;""),申込書!$M$85,"")</f>
        <v/>
      </c>
      <c r="AX34" s="75"/>
      <c r="AY34" s="75"/>
      <c r="AZ34" s="149"/>
      <c r="BA34" s="307"/>
      <c r="BB34" s="76"/>
      <c r="BC34" s="314" t="str">
        <f>IF(AND(申込書!$C$86&lt;&gt;"▼プルダウンより選択してください",申込書!$C$86&lt;&gt;"",申込書!$P$86&lt;&gt;"YYYY/MM/DD",$G34&lt;&gt;""),申込書!$P$86,"")</f>
        <v/>
      </c>
      <c r="BD34" s="75" t="str">
        <f>IF(AND(申込書!$C$86&lt;&gt;"▼プルダウンより選択してください",申込書!$C$86&lt;&gt;"",$G34&lt;&gt;""),申込書!$M$86,"")</f>
        <v/>
      </c>
      <c r="BE34" s="75"/>
      <c r="BF34" s="75"/>
      <c r="BG34" s="149"/>
      <c r="BH34" s="307"/>
      <c r="BI34" s="76"/>
      <c r="BJ34" s="314" t="str">
        <f>IF(AND(申込書!$C$87&lt;&gt;"▼プルダウンより選択してください",申込書!$C$87&lt;&gt;"",申込書!$P$87&lt;&gt;"YYYY/MM/DD",$G34&lt;&gt;""),申込書!$P$87,"")</f>
        <v/>
      </c>
      <c r="BK34" s="75" t="str">
        <f>IF(AND(申込書!$C$87&lt;&gt;"▼プルダウンより選択してください",申込書!$C$87&lt;&gt;"",$G34&lt;&gt;""),申込書!$M$87,"")</f>
        <v/>
      </c>
      <c r="BL34" s="75"/>
      <c r="BM34" s="75"/>
      <c r="BN34" s="149"/>
      <c r="BO34" s="307"/>
      <c r="BP34" s="76"/>
      <c r="BQ34" s="314" t="str">
        <f>IF(AND(申込書!$C$88&lt;&gt;"▼プルダウンより選択してください",申込書!$C$88&lt;&gt;"",申込書!$P$88&lt;&gt;"YYYY/MM/DD",$G34&lt;&gt;""),申込書!$P$88,"")</f>
        <v/>
      </c>
      <c r="BR34" s="75" t="str">
        <f>IF(AND(申込書!$C$88&lt;&gt;"▼プルダウンより選択してください",申込書!$C$88&lt;&gt;"",$G34&lt;&gt;""),申込書!$M$88,"")</f>
        <v/>
      </c>
      <c r="BS34" s="75"/>
      <c r="BT34" s="75"/>
      <c r="BU34" s="149"/>
      <c r="BV34" s="307"/>
      <c r="BW34" s="76"/>
      <c r="BX34" s="314" t="str">
        <f>IF(AND(申込書!$C$89&lt;&gt;"▼プルダウンより選択してください",申込書!$C$89&lt;&gt;"",申込書!$P$89&lt;&gt;"YYYY/MM/DD",$G34&lt;&gt;""),申込書!$P$89,"")</f>
        <v/>
      </c>
      <c r="BY34" s="75" t="str">
        <f>IF(AND(申込書!$C$89&lt;&gt;"▼プルダウンより選択してください",申込書!$C$89&lt;&gt;"",$G34&lt;&gt;""),申込書!$M$89,"")</f>
        <v/>
      </c>
      <c r="BZ34" s="75"/>
      <c r="CA34" s="75"/>
      <c r="CB34" s="149"/>
      <c r="CC34" s="307"/>
      <c r="CD34" s="76"/>
      <c r="CE34" s="314" t="str">
        <f>IF(AND(申込書!$C$90&lt;&gt;"▼プルダウンより選択してください",申込書!$C$90&lt;&gt;"",申込書!$P$90&lt;&gt;"YYYY/MM/DD",$G34&lt;&gt;""),申込書!$P$90,"")</f>
        <v/>
      </c>
      <c r="CF34" s="75" t="str">
        <f>IF(AND(申込書!$C$90&lt;&gt;"▼プルダウンより選択してください",申込書!$C$90&lt;&gt;"",$G34&lt;&gt;""),申込書!$M$90,"")</f>
        <v/>
      </c>
      <c r="CG34" s="75"/>
      <c r="CH34" s="75"/>
      <c r="CI34" s="149"/>
      <c r="CJ34" s="307"/>
      <c r="CK34" s="76"/>
      <c r="CL34" s="314" t="str">
        <f>IF(AND(申込書!$C$91&lt;&gt;"▼プルダウンより選択してください",申込書!$C$91&lt;&gt;"",申込書!$P$91&lt;&gt;"YYYY/MM/DD",$G34&lt;&gt;""),申込書!$P$91,"")</f>
        <v/>
      </c>
      <c r="CM34" s="75" t="str">
        <f>IF(AND(申込書!$C$91&lt;&gt;"▼プルダウンより選択してください",申込書!$C$91&lt;&gt;"",$G34&lt;&gt;""),申込書!$M$91,"")</f>
        <v/>
      </c>
      <c r="CN34" s="75"/>
      <c r="CO34" s="75"/>
      <c r="CP34" s="149"/>
      <c r="CQ34" s="307"/>
      <c r="CR34" s="76"/>
      <c r="CS34" s="314" t="str">
        <f>IF(AND(申込書!$C$92&lt;&gt;"▼プルダウンより選択してください",申込書!$C$92&lt;&gt;"",申込書!$P$92&lt;&gt;"YYYY/MM/DD",$G34&lt;&gt;""),申込書!$P$92,"")</f>
        <v/>
      </c>
      <c r="CT34" s="75" t="str">
        <f>IF(AND(申込書!$C$92&lt;&gt;"▼プルダウンより選択してください",申込書!$C$92&lt;&gt;"",$G34&lt;&gt;""),申込書!$M$92,"")</f>
        <v/>
      </c>
      <c r="CU34" s="75"/>
      <c r="CV34" s="75"/>
      <c r="CW34" s="75"/>
      <c r="CX34" s="307"/>
      <c r="CY34" s="76"/>
      <c r="CZ34" s="314" t="str">
        <f>IF(AND(申込書!$C$93&lt;&gt;"▼プルダウンより選択してください",申込書!$C$93&lt;&gt;"",申込書!$P$93&lt;&gt;"YYYY/MM/DD",$G34&lt;&gt;""),申込書!$P$93,"")</f>
        <v/>
      </c>
      <c r="DA34" s="75" t="str">
        <f>IF(AND(申込書!$C$93&lt;&gt;"▼プルダウンより選択してください",申込書!$C$93&lt;&gt;"",$G34&lt;&gt;""),申込書!$M$93,"")</f>
        <v/>
      </c>
      <c r="DB34" s="75"/>
      <c r="DC34" s="75"/>
      <c r="DD34" s="75"/>
      <c r="DE34" s="307"/>
      <c r="DF34" s="76"/>
      <c r="DG34" s="314" t="str">
        <f>IF(AND(申込書!$C$94&lt;&gt;"▼プルダウンより選択してください",申込書!$C$94&lt;&gt;"",申込書!$P$94&lt;&gt;"YYYY/MM/DD",$G34&lt;&gt;""),申込書!$P$94,"")</f>
        <v/>
      </c>
      <c r="DH34" s="75" t="str">
        <f>IF(AND(申込書!$C$94&lt;&gt;"▼プルダウンより選択してください",申込書!$C$94&lt;&gt;"",$G34&lt;&gt;""),申込書!$M$94,"")</f>
        <v/>
      </c>
      <c r="DI34" s="75"/>
      <c r="DJ34" s="75"/>
      <c r="DK34" s="75"/>
      <c r="DL34" s="307"/>
      <c r="DM34" s="76"/>
      <c r="DN34" s="314" t="str">
        <f>IF(AND(申込書!$C$95&lt;&gt;"▼プルダウンより選択してください",申込書!$C$95&lt;&gt;"",申込書!$P$95&lt;&gt;"YYYY/MM/DD",$G34&lt;&gt;""),申込書!$P$95,"")</f>
        <v/>
      </c>
      <c r="DO34" s="75" t="str">
        <f>IF(AND(申込書!$C$95&lt;&gt;"▼プルダウンより選択してください",申込書!$C$95&lt;&gt;"",$G34&lt;&gt;""),申込書!$M$95,"")</f>
        <v/>
      </c>
      <c r="DP34" s="75"/>
      <c r="DQ34" s="75"/>
      <c r="DR34" s="75"/>
      <c r="DS34" s="307"/>
      <c r="DT34" s="76"/>
      <c r="DU34" s="314" t="str">
        <f>IF(AND(申込書!$C$96&lt;&gt;"▼プルダウンより選択してください",申込書!$C$96&lt;&gt;"",申込書!$P$96&lt;&gt;"YYYY/MM/DD",$G34&lt;&gt;""),申込書!$P$96,"")</f>
        <v/>
      </c>
      <c r="DV34" s="75" t="str">
        <f>IF(AND(申込書!$C$96&lt;&gt;"▼プルダウンより選択してください",申込書!$C$96&lt;&gt;"",$G34&lt;&gt;""),申込書!$M$96,"")</f>
        <v/>
      </c>
      <c r="DW34" s="75"/>
      <c r="DX34" s="75"/>
      <c r="DY34" s="75"/>
      <c r="DZ34" s="307"/>
      <c r="EA34" s="76"/>
      <c r="EB34" s="314" t="str">
        <f>IF(AND(申込書!$C$97&lt;&gt;"▼プルダウンより選択してください",申込書!$C$97&lt;&gt;"",申込書!$P$97&lt;&gt;"YYYY/MM/DD",$G34&lt;&gt;""),申込書!$P$97,"")</f>
        <v/>
      </c>
      <c r="EC34" s="75" t="str">
        <f>IF(AND(申込書!$C$97&lt;&gt;"▼プルダウンより選択してください",申込書!$C$97&lt;&gt;"",$G34&lt;&gt;""),申込書!$M$97,"")</f>
        <v/>
      </c>
      <c r="ED34" s="75"/>
      <c r="EE34" s="75"/>
      <c r="EF34" s="149"/>
      <c r="EG34" s="307"/>
      <c r="EH34" s="76"/>
      <c r="EI34" s="314" t="str">
        <f>IF(AND(申込書!$C$98&lt;&gt;"▼プルダウンより選択してください",申込書!$C$98&lt;&gt;"",申込書!$P$98&lt;&gt;"YYYY/MM/DD",$G34&lt;&gt;""),申込書!$P$98,"")</f>
        <v/>
      </c>
      <c r="EJ34" s="75" t="str">
        <f>IF(AND(申込書!$C$98&lt;&gt;"▼プルダウンより選択してください",申込書!$C$98&lt;&gt;"",$G34&lt;&gt;""),申込書!$M$98,"")</f>
        <v/>
      </c>
      <c r="EK34" s="75"/>
      <c r="EL34" s="75"/>
      <c r="EM34" s="149"/>
      <c r="EN34" s="307"/>
      <c r="EO34" s="76"/>
      <c r="EP34" s="314" t="str">
        <f>IF(AND(申込書!$C$99&lt;&gt;"▼プルダウンより選択してください",申込書!$C$99&lt;&gt;"",申込書!$P$99&lt;&gt;"YYYY/MM/DD",$G34&lt;&gt;""),申込書!$P$99,"")</f>
        <v/>
      </c>
      <c r="EQ34" s="75" t="str">
        <f>IF(AND(申込書!$C$99&lt;&gt;"▼プルダウンより選択してください",申込書!$C$99&lt;&gt;"",$G34&lt;&gt;""),申込書!$M$99,"")</f>
        <v/>
      </c>
      <c r="ER34" s="75"/>
      <c r="ES34" s="75"/>
      <c r="ET34" s="149"/>
      <c r="EU34" s="307"/>
      <c r="EV34" s="76"/>
      <c r="EW34" s="314" t="str">
        <f>IF(AND(申込書!$C$100&lt;&gt;"▼プルダウンより選択してください",申込書!$C$100&lt;&gt;"",申込書!$P$100&lt;&gt;"YYYY/MM/DD",$G34&lt;&gt;""),申込書!$P$100,"")</f>
        <v/>
      </c>
      <c r="EX34" s="75" t="str">
        <f>IF(AND(申込書!$C$100&lt;&gt;"▼プルダウンより選択してください",申込書!$C$100&lt;&gt;"",$G34&lt;&gt;""),申込書!$M$100,"")</f>
        <v/>
      </c>
      <c r="EY34" s="75"/>
      <c r="EZ34" s="75"/>
      <c r="FA34" s="149"/>
      <c r="FB34" s="307"/>
      <c r="FC34" s="76"/>
      <c r="FD34" s="314" t="str">
        <f>IF(AND(申込書!$C$101&lt;&gt;"▼プルダウンより選択してください",申込書!$C$101&lt;&gt;"",申込書!$P$101&lt;&gt;"YYYY/MM/DD",$G34&lt;&gt;""),申込書!$P$101,"")</f>
        <v/>
      </c>
      <c r="FE34" s="75" t="str">
        <f>IF(AND(申込書!$C$101&lt;&gt;"▼プルダウンより選択してください",申込書!$C$101&lt;&gt;"",$G34&lt;&gt;""),申込書!$M$101,"")</f>
        <v/>
      </c>
      <c r="FF34" s="75"/>
      <c r="FG34" s="75"/>
      <c r="FH34" s="149"/>
      <c r="FI34" s="307"/>
      <c r="FJ34" s="76"/>
      <c r="FK34" s="314" t="str">
        <f>IF(AND(申込書!$C$102&lt;&gt;"▼プルダウンより選択してください",申込書!$C$102&lt;&gt;"",申込書!$P$102&lt;&gt;"YYYY/MM/DD",$G34&lt;&gt;""),申込書!$P$102,"")</f>
        <v/>
      </c>
      <c r="FL34" s="75" t="str">
        <f>IF(AND(申込書!$C$102&lt;&gt;"▼プルダウンより選択してください",申込書!$C$102&lt;&gt;"",$G34&lt;&gt;""),申込書!$M$102,"")</f>
        <v/>
      </c>
      <c r="FM34" s="75"/>
      <c r="FN34" s="75"/>
      <c r="FO34" s="149"/>
      <c r="FP34" s="307"/>
      <c r="FQ34" s="76"/>
      <c r="FR34" s="314" t="str">
        <f>IF(AND(申込書!$C$103&lt;&gt;"▼プルダウンより選択してください",申込書!$C$103&lt;&gt;"",申込書!$P$103&lt;&gt;"YYYY/MM/DD",$G34&lt;&gt;""),申込書!$P$103,"")</f>
        <v/>
      </c>
      <c r="FS34" s="75" t="str">
        <f>IF(AND(申込書!$C$103&lt;&gt;"▼プルダウンより選択してください",申込書!$C$103&lt;&gt;"",$G34&lt;&gt;""),申込書!$M$103,"")</f>
        <v/>
      </c>
      <c r="FT34" s="75"/>
      <c r="FU34" s="75"/>
      <c r="FV34" s="149"/>
      <c r="FW34" s="307"/>
      <c r="FX34" s="76"/>
      <c r="FY34" s="314" t="str">
        <f>IF(AND(申込書!$C$104&lt;&gt;"▼プルダウンより選択してください",申込書!$C$104&lt;&gt;"",申込書!$P$104&lt;&gt;"YYYY/MM/DD",$G34&lt;&gt;""),申込書!$P$104,"")</f>
        <v/>
      </c>
      <c r="FZ34" s="75" t="str">
        <f>IF(AND(申込書!$C$104&lt;&gt;"▼プルダウンより選択してください",申込書!$C$104&lt;&gt;"",$G34&lt;&gt;""),申込書!$M$104,"")</f>
        <v/>
      </c>
      <c r="GA34" s="75"/>
      <c r="GB34" s="75"/>
      <c r="GC34" s="149"/>
      <c r="GD34" s="307"/>
      <c r="GE34" s="76"/>
      <c r="GF34" s="314" t="str">
        <f>IF(AND(申込書!$C$105&lt;&gt;"▼プルダウンより選択してください",申込書!$C$105&lt;&gt;"",申込書!$P$105&lt;&gt;"YYYY/MM/DD",$G34&lt;&gt;""),申込書!$P$105,"")</f>
        <v/>
      </c>
      <c r="GG34" s="75" t="str">
        <f>IF(AND(申込書!$C$105&lt;&gt;"▼プルダウンより選択してください",申込書!$C$105&lt;&gt;"",$G34&lt;&gt;""),申込書!$M$105,"")</f>
        <v/>
      </c>
      <c r="GH34" s="75"/>
      <c r="GI34" s="75"/>
      <c r="GJ34" s="149"/>
      <c r="GK34" s="307"/>
      <c r="GL34" s="76"/>
      <c r="GM34" s="314" t="str">
        <f>IF(AND(申込書!$C$106&lt;&gt;"▼プルダウンより選択してください",申込書!$C$106&lt;&gt;"",申込書!$P$106&lt;&gt;"YYYY/MM/DD",$G34&lt;&gt;""),申込書!$P$106,"")</f>
        <v/>
      </c>
      <c r="GN34" s="75" t="str">
        <f>IF(AND(申込書!$C$106&lt;&gt;"▼プルダウンより選択してください",申込書!$C$106&lt;&gt;"",$G34&lt;&gt;""),申込書!$M$106,"")</f>
        <v/>
      </c>
      <c r="GO34" s="75"/>
      <c r="GP34" s="75"/>
      <c r="GQ34" s="149"/>
      <c r="GR34" s="307"/>
      <c r="GS34" s="76"/>
      <c r="GT34" s="314" t="str">
        <f>IF(AND(申込書!$C$107&lt;&gt;"▼プルダウンより選択してください",申込書!$C$107&lt;&gt;"",申込書!$P$107&lt;&gt;"YYYY/MM/DD",$G34&lt;&gt;""),申込書!$P$107,"")</f>
        <v/>
      </c>
      <c r="GU34" s="75" t="str">
        <f>IF(AND(申込書!$C$107&lt;&gt;"▼プルダウンより選択してください",申込書!$C$107&lt;&gt;"",$G34&lt;&gt;""),申込書!$M$107,"")</f>
        <v/>
      </c>
      <c r="GV34" s="75"/>
      <c r="GW34" s="75"/>
      <c r="GX34" s="149"/>
      <c r="GY34" s="307"/>
      <c r="GZ34" s="76"/>
      <c r="HA34" s="314" t="str">
        <f>IF(AND(申込書!$C$108&lt;&gt;"▼プルダウンより選択してください",申込書!$C$108&lt;&gt;"",申込書!$P$108&lt;&gt;"YYYY/MM/DD",$G34&lt;&gt;""),申込書!$P$108,"")</f>
        <v/>
      </c>
      <c r="HB34" s="75" t="str">
        <f>IF(AND(申込書!$C$108&lt;&gt;"▼プルダウンより選択してください",申込書!$C$108&lt;&gt;"",$G34&lt;&gt;""),申込書!$M$108,"")</f>
        <v/>
      </c>
      <c r="HC34" s="75"/>
      <c r="HD34" s="75"/>
      <c r="HE34" s="149"/>
      <c r="HF34" s="307"/>
      <c r="HG34" s="76"/>
      <c r="HH34" s="314" t="str">
        <f>IF(AND(申込書!$C$109&lt;&gt;"▼プルダウンより選択してください",申込書!$C$109&lt;&gt;"",申込書!$P$109&lt;&gt;"YYYY/MM/DD",$G34&lt;&gt;""),申込書!$P$109,"")</f>
        <v/>
      </c>
      <c r="HI34" s="75" t="str">
        <f>IF(AND(申込書!$C$109&lt;&gt;"▼プルダウンより選択してください",申込書!$C$109&lt;&gt;"",$G34&lt;&gt;""),申込書!$M$109,"")</f>
        <v/>
      </c>
      <c r="HJ34" s="75"/>
      <c r="HK34" s="75"/>
      <c r="HL34" s="149"/>
      <c r="HM34" s="307"/>
      <c r="HN34" s="76"/>
      <c r="HO34" s="314" t="str">
        <f>IF(AND(申込書!$C$110&lt;&gt;"▼プルダウンより選択してください",申込書!$C$110&lt;&gt;"",申込書!$P$110&lt;&gt;"YYYY/MM/DD",$G34&lt;&gt;""),申込書!$P$110,"")</f>
        <v/>
      </c>
      <c r="HP34" s="75" t="str">
        <f>IF(AND(申込書!$C$110&lt;&gt;"▼プルダウンより選択してください",申込書!$C$110&lt;&gt;"",$G34&lt;&gt;""),申込書!$M$110,"")</f>
        <v/>
      </c>
      <c r="HQ34" s="75"/>
      <c r="HR34" s="75"/>
      <c r="HS34" s="149"/>
      <c r="HT34" s="307"/>
      <c r="HU34" s="307"/>
      <c r="HV34" s="311" t="str">
        <f>IF(AND(申込書!$C$111&lt;&gt;"▼プルダウンより選択してください",申込書!$C$111&lt;&gt;"",申込書!$P$111&lt;&gt;"YYYY/MM/DD",$G34&lt;&gt;""),申込書!$P$111,"")</f>
        <v/>
      </c>
      <c r="HW34" s="75" t="str">
        <f>IF(AND(申込書!$C$111&lt;&gt;"▼プルダウンより選択してください",申込書!$C$111&lt;&gt;"",$G34&lt;&gt;""),申込書!$M$111,"")</f>
        <v/>
      </c>
      <c r="HX34" s="75"/>
      <c r="HY34" s="75"/>
      <c r="HZ34" s="149"/>
      <c r="IA34" s="307"/>
      <c r="IB34" s="76"/>
      <c r="IC34" s="77"/>
    </row>
    <row r="35" spans="2:237" ht="26.85" customHeight="1">
      <c r="B35" s="56">
        <f t="shared" si="0"/>
        <v>30</v>
      </c>
      <c r="C35" s="57"/>
      <c r="D35" s="58"/>
      <c r="E35" s="170"/>
      <c r="F35" s="59"/>
      <c r="G35" s="60"/>
      <c r="H35" s="61"/>
      <c r="I35" s="62"/>
      <c r="J35" s="63"/>
      <c r="K35" s="64"/>
      <c r="L35" s="65"/>
      <c r="M35" s="66"/>
      <c r="N35" s="67"/>
      <c r="O35" s="68"/>
      <c r="P35" s="69"/>
      <c r="Q35" s="70"/>
      <c r="R35" s="71"/>
      <c r="S35" s="72"/>
      <c r="T35" s="73"/>
      <c r="U35" s="73"/>
      <c r="V35" s="73"/>
      <c r="W35" s="71"/>
      <c r="X35" s="133"/>
      <c r="Y35" s="133"/>
      <c r="Z35" s="133"/>
      <c r="AA35" s="74" t="str">
        <f>IF(AND(申込書!$C$82&lt;&gt;"▼プルダウンより選択してください",申込書!$C$82&lt;&gt;"",申込書!$P$82&lt;&gt;"YYYY/MM/DD",$G35&lt;&gt;""),申込書!$P$82,"")</f>
        <v/>
      </c>
      <c r="AB35" s="75" t="str">
        <f>IF(AND(申込書!$C$82&lt;&gt;"▼プルダウンより選択してください",申込書!$C$82&lt;&gt;"",$G35&lt;&gt;""),申込書!$M$82,"")</f>
        <v/>
      </c>
      <c r="AC35" s="75"/>
      <c r="AD35" s="75"/>
      <c r="AE35" s="149"/>
      <c r="AF35" s="307"/>
      <c r="AG35" s="76"/>
      <c r="AH35" s="314" t="str">
        <f>IF(AND(申込書!$C$83&lt;&gt;"▼プルダウンより選択してください",申込書!$C$83&lt;&gt;"",申込書!$P$83&lt;&gt;"YYYY/MM/DD",$G35&lt;&gt;""),申込書!$P$83,"")</f>
        <v/>
      </c>
      <c r="AI35" s="75" t="str">
        <f>IF(AND(申込書!$C$83&lt;&gt;"▼プルダウンより選択してください",申込書!$C$83&lt;&gt;"",$G35&lt;&gt;""),申込書!$M$83,"")</f>
        <v/>
      </c>
      <c r="AJ35" s="75"/>
      <c r="AK35" s="75"/>
      <c r="AL35" s="149"/>
      <c r="AM35" s="307"/>
      <c r="AN35" s="76"/>
      <c r="AO35" s="314" t="str">
        <f>IF(AND(申込書!$C$84&lt;&gt;"▼プルダウンより選択してください",申込書!$C$84&lt;&gt;"",申込書!$P$84&lt;&gt;"YYYY/MM/DD",$G35&lt;&gt;""),申込書!$P$84,"")</f>
        <v/>
      </c>
      <c r="AP35" s="75" t="str">
        <f>IF(AND(申込書!$C$84&lt;&gt;"▼プルダウンより選択してください",申込書!$C$84&lt;&gt;"",$G35&lt;&gt;""),申込書!$M$84,"")</f>
        <v/>
      </c>
      <c r="AQ35" s="75"/>
      <c r="AR35" s="75"/>
      <c r="AS35" s="149"/>
      <c r="AT35" s="307"/>
      <c r="AU35" s="76"/>
      <c r="AV35" s="314" t="str">
        <f>IF(AND(申込書!$C$85&lt;&gt;"▼プルダウンより選択してください",申込書!$C$85&lt;&gt;"",申込書!$P$85&lt;&gt;"YYYY/MM/DD",$G35&lt;&gt;""),申込書!$P$85,"")</f>
        <v/>
      </c>
      <c r="AW35" s="75" t="str">
        <f>IF(AND(申込書!$C$85&lt;&gt;"▼プルダウンより選択してください",申込書!$C$85&lt;&gt;"",申込書!$M$85&gt;=1,$G35&lt;&gt;""),申込書!$M$85,"")</f>
        <v/>
      </c>
      <c r="AX35" s="75"/>
      <c r="AY35" s="75"/>
      <c r="AZ35" s="149"/>
      <c r="BA35" s="307"/>
      <c r="BB35" s="76"/>
      <c r="BC35" s="314" t="str">
        <f>IF(AND(申込書!$C$86&lt;&gt;"▼プルダウンより選択してください",申込書!$C$86&lt;&gt;"",申込書!$P$86&lt;&gt;"YYYY/MM/DD",$G35&lt;&gt;""),申込書!$P$86,"")</f>
        <v/>
      </c>
      <c r="BD35" s="75" t="str">
        <f>IF(AND(申込書!$C$86&lt;&gt;"▼プルダウンより選択してください",申込書!$C$86&lt;&gt;"",$G35&lt;&gt;""),申込書!$M$86,"")</f>
        <v/>
      </c>
      <c r="BE35" s="75"/>
      <c r="BF35" s="75"/>
      <c r="BG35" s="149"/>
      <c r="BH35" s="307"/>
      <c r="BI35" s="76"/>
      <c r="BJ35" s="314" t="str">
        <f>IF(AND(申込書!$C$87&lt;&gt;"▼プルダウンより選択してください",申込書!$C$87&lt;&gt;"",申込書!$P$87&lt;&gt;"YYYY/MM/DD",$G35&lt;&gt;""),申込書!$P$87,"")</f>
        <v/>
      </c>
      <c r="BK35" s="75" t="str">
        <f>IF(AND(申込書!$C$87&lt;&gt;"▼プルダウンより選択してください",申込書!$C$87&lt;&gt;"",$G35&lt;&gt;""),申込書!$M$87,"")</f>
        <v/>
      </c>
      <c r="BL35" s="75"/>
      <c r="BM35" s="75"/>
      <c r="BN35" s="149"/>
      <c r="BO35" s="307"/>
      <c r="BP35" s="76"/>
      <c r="BQ35" s="314" t="str">
        <f>IF(AND(申込書!$C$88&lt;&gt;"▼プルダウンより選択してください",申込書!$C$88&lt;&gt;"",申込書!$P$88&lt;&gt;"YYYY/MM/DD",$G35&lt;&gt;""),申込書!$P$88,"")</f>
        <v/>
      </c>
      <c r="BR35" s="75" t="str">
        <f>IF(AND(申込書!$C$88&lt;&gt;"▼プルダウンより選択してください",申込書!$C$88&lt;&gt;"",$G35&lt;&gt;""),申込書!$M$88,"")</f>
        <v/>
      </c>
      <c r="BS35" s="75"/>
      <c r="BT35" s="75"/>
      <c r="BU35" s="149"/>
      <c r="BV35" s="307"/>
      <c r="BW35" s="76"/>
      <c r="BX35" s="314" t="str">
        <f>IF(AND(申込書!$C$89&lt;&gt;"▼プルダウンより選択してください",申込書!$C$89&lt;&gt;"",申込書!$P$89&lt;&gt;"YYYY/MM/DD",$G35&lt;&gt;""),申込書!$P$89,"")</f>
        <v/>
      </c>
      <c r="BY35" s="75" t="str">
        <f>IF(AND(申込書!$C$89&lt;&gt;"▼プルダウンより選択してください",申込書!$C$89&lt;&gt;"",$G35&lt;&gt;""),申込書!$M$89,"")</f>
        <v/>
      </c>
      <c r="BZ35" s="75"/>
      <c r="CA35" s="75"/>
      <c r="CB35" s="149"/>
      <c r="CC35" s="307"/>
      <c r="CD35" s="76"/>
      <c r="CE35" s="314" t="str">
        <f>IF(AND(申込書!$C$90&lt;&gt;"▼プルダウンより選択してください",申込書!$C$90&lt;&gt;"",申込書!$P$90&lt;&gt;"YYYY/MM/DD",$G35&lt;&gt;""),申込書!$P$90,"")</f>
        <v/>
      </c>
      <c r="CF35" s="75" t="str">
        <f>IF(AND(申込書!$C$90&lt;&gt;"▼プルダウンより選択してください",申込書!$C$90&lt;&gt;"",$G35&lt;&gt;""),申込書!$M$90,"")</f>
        <v/>
      </c>
      <c r="CG35" s="75"/>
      <c r="CH35" s="75"/>
      <c r="CI35" s="149"/>
      <c r="CJ35" s="307"/>
      <c r="CK35" s="76"/>
      <c r="CL35" s="314" t="str">
        <f>IF(AND(申込書!$C$91&lt;&gt;"▼プルダウンより選択してください",申込書!$C$91&lt;&gt;"",申込書!$P$91&lt;&gt;"YYYY/MM/DD",$G35&lt;&gt;""),申込書!$P$91,"")</f>
        <v/>
      </c>
      <c r="CM35" s="75" t="str">
        <f>IF(AND(申込書!$C$91&lt;&gt;"▼プルダウンより選択してください",申込書!$C$91&lt;&gt;"",$G35&lt;&gt;""),申込書!$M$91,"")</f>
        <v/>
      </c>
      <c r="CN35" s="75"/>
      <c r="CO35" s="75"/>
      <c r="CP35" s="149"/>
      <c r="CQ35" s="307"/>
      <c r="CR35" s="76"/>
      <c r="CS35" s="314" t="str">
        <f>IF(AND(申込書!$C$92&lt;&gt;"▼プルダウンより選択してください",申込書!$C$92&lt;&gt;"",申込書!$P$92&lt;&gt;"YYYY/MM/DD",$G35&lt;&gt;""),申込書!$P$92,"")</f>
        <v/>
      </c>
      <c r="CT35" s="75" t="str">
        <f>IF(AND(申込書!$C$92&lt;&gt;"▼プルダウンより選択してください",申込書!$C$92&lt;&gt;"",$G35&lt;&gt;""),申込書!$M$92,"")</f>
        <v/>
      </c>
      <c r="CU35" s="75"/>
      <c r="CV35" s="75"/>
      <c r="CW35" s="75"/>
      <c r="CX35" s="307"/>
      <c r="CY35" s="76"/>
      <c r="CZ35" s="314" t="str">
        <f>IF(AND(申込書!$C$93&lt;&gt;"▼プルダウンより選択してください",申込書!$C$93&lt;&gt;"",申込書!$P$93&lt;&gt;"YYYY/MM/DD",$G35&lt;&gt;""),申込書!$P$93,"")</f>
        <v/>
      </c>
      <c r="DA35" s="75" t="str">
        <f>IF(AND(申込書!$C$93&lt;&gt;"▼プルダウンより選択してください",申込書!$C$93&lt;&gt;"",$G35&lt;&gt;""),申込書!$M$93,"")</f>
        <v/>
      </c>
      <c r="DB35" s="75"/>
      <c r="DC35" s="75"/>
      <c r="DD35" s="75"/>
      <c r="DE35" s="307"/>
      <c r="DF35" s="76"/>
      <c r="DG35" s="314" t="str">
        <f>IF(AND(申込書!$C$94&lt;&gt;"▼プルダウンより選択してください",申込書!$C$94&lt;&gt;"",申込書!$P$94&lt;&gt;"YYYY/MM/DD",$G35&lt;&gt;""),申込書!$P$94,"")</f>
        <v/>
      </c>
      <c r="DH35" s="75" t="str">
        <f>IF(AND(申込書!$C$94&lt;&gt;"▼プルダウンより選択してください",申込書!$C$94&lt;&gt;"",$G35&lt;&gt;""),申込書!$M$94,"")</f>
        <v/>
      </c>
      <c r="DI35" s="75"/>
      <c r="DJ35" s="75"/>
      <c r="DK35" s="75"/>
      <c r="DL35" s="307"/>
      <c r="DM35" s="76"/>
      <c r="DN35" s="314" t="str">
        <f>IF(AND(申込書!$C$95&lt;&gt;"▼プルダウンより選択してください",申込書!$C$95&lt;&gt;"",申込書!$P$95&lt;&gt;"YYYY/MM/DD",$G35&lt;&gt;""),申込書!$P$95,"")</f>
        <v/>
      </c>
      <c r="DO35" s="75" t="str">
        <f>IF(AND(申込書!$C$95&lt;&gt;"▼プルダウンより選択してください",申込書!$C$95&lt;&gt;"",$G35&lt;&gt;""),申込書!$M$95,"")</f>
        <v/>
      </c>
      <c r="DP35" s="75"/>
      <c r="DQ35" s="75"/>
      <c r="DR35" s="75"/>
      <c r="DS35" s="307"/>
      <c r="DT35" s="76"/>
      <c r="DU35" s="314" t="str">
        <f>IF(AND(申込書!$C$96&lt;&gt;"▼プルダウンより選択してください",申込書!$C$96&lt;&gt;"",申込書!$P$96&lt;&gt;"YYYY/MM/DD",$G35&lt;&gt;""),申込書!$P$96,"")</f>
        <v/>
      </c>
      <c r="DV35" s="75" t="str">
        <f>IF(AND(申込書!$C$96&lt;&gt;"▼プルダウンより選択してください",申込書!$C$96&lt;&gt;"",$G35&lt;&gt;""),申込書!$M$96,"")</f>
        <v/>
      </c>
      <c r="DW35" s="75"/>
      <c r="DX35" s="75"/>
      <c r="DY35" s="75"/>
      <c r="DZ35" s="307"/>
      <c r="EA35" s="76"/>
      <c r="EB35" s="314" t="str">
        <f>IF(AND(申込書!$C$97&lt;&gt;"▼プルダウンより選択してください",申込書!$C$97&lt;&gt;"",申込書!$P$97&lt;&gt;"YYYY/MM/DD",$G35&lt;&gt;""),申込書!$P$97,"")</f>
        <v/>
      </c>
      <c r="EC35" s="75" t="str">
        <f>IF(AND(申込書!$C$97&lt;&gt;"▼プルダウンより選択してください",申込書!$C$97&lt;&gt;"",$G35&lt;&gt;""),申込書!$M$97,"")</f>
        <v/>
      </c>
      <c r="ED35" s="75"/>
      <c r="EE35" s="75"/>
      <c r="EF35" s="149"/>
      <c r="EG35" s="307"/>
      <c r="EH35" s="76"/>
      <c r="EI35" s="314" t="str">
        <f>IF(AND(申込書!$C$98&lt;&gt;"▼プルダウンより選択してください",申込書!$C$98&lt;&gt;"",申込書!$P$98&lt;&gt;"YYYY/MM/DD",$G35&lt;&gt;""),申込書!$P$98,"")</f>
        <v/>
      </c>
      <c r="EJ35" s="75" t="str">
        <f>IF(AND(申込書!$C$98&lt;&gt;"▼プルダウンより選択してください",申込書!$C$98&lt;&gt;"",$G35&lt;&gt;""),申込書!$M$98,"")</f>
        <v/>
      </c>
      <c r="EK35" s="75"/>
      <c r="EL35" s="75"/>
      <c r="EM35" s="149"/>
      <c r="EN35" s="307"/>
      <c r="EO35" s="76"/>
      <c r="EP35" s="314" t="str">
        <f>IF(AND(申込書!$C$99&lt;&gt;"▼プルダウンより選択してください",申込書!$C$99&lt;&gt;"",申込書!$P$99&lt;&gt;"YYYY/MM/DD",$G35&lt;&gt;""),申込書!$P$99,"")</f>
        <v/>
      </c>
      <c r="EQ35" s="75" t="str">
        <f>IF(AND(申込書!$C$99&lt;&gt;"▼プルダウンより選択してください",申込書!$C$99&lt;&gt;"",$G35&lt;&gt;""),申込書!$M$99,"")</f>
        <v/>
      </c>
      <c r="ER35" s="75"/>
      <c r="ES35" s="75"/>
      <c r="ET35" s="149"/>
      <c r="EU35" s="307"/>
      <c r="EV35" s="76"/>
      <c r="EW35" s="314" t="str">
        <f>IF(AND(申込書!$C$100&lt;&gt;"▼プルダウンより選択してください",申込書!$C$100&lt;&gt;"",申込書!$P$100&lt;&gt;"YYYY/MM/DD",$G35&lt;&gt;""),申込書!$P$100,"")</f>
        <v/>
      </c>
      <c r="EX35" s="75" t="str">
        <f>IF(AND(申込書!$C$100&lt;&gt;"▼プルダウンより選択してください",申込書!$C$100&lt;&gt;"",$G35&lt;&gt;""),申込書!$M$100,"")</f>
        <v/>
      </c>
      <c r="EY35" s="75"/>
      <c r="EZ35" s="75"/>
      <c r="FA35" s="149"/>
      <c r="FB35" s="307"/>
      <c r="FC35" s="76"/>
      <c r="FD35" s="314" t="str">
        <f>IF(AND(申込書!$C$101&lt;&gt;"▼プルダウンより選択してください",申込書!$C$101&lt;&gt;"",申込書!$P$101&lt;&gt;"YYYY/MM/DD",$G35&lt;&gt;""),申込書!$P$101,"")</f>
        <v/>
      </c>
      <c r="FE35" s="75" t="str">
        <f>IF(AND(申込書!$C$101&lt;&gt;"▼プルダウンより選択してください",申込書!$C$101&lt;&gt;"",$G35&lt;&gt;""),申込書!$M$101,"")</f>
        <v/>
      </c>
      <c r="FF35" s="75"/>
      <c r="FG35" s="75"/>
      <c r="FH35" s="149"/>
      <c r="FI35" s="307"/>
      <c r="FJ35" s="76"/>
      <c r="FK35" s="314" t="str">
        <f>IF(AND(申込書!$C$102&lt;&gt;"▼プルダウンより選択してください",申込書!$C$102&lt;&gt;"",申込書!$P$102&lt;&gt;"YYYY/MM/DD",$G35&lt;&gt;""),申込書!$P$102,"")</f>
        <v/>
      </c>
      <c r="FL35" s="75" t="str">
        <f>IF(AND(申込書!$C$102&lt;&gt;"▼プルダウンより選択してください",申込書!$C$102&lt;&gt;"",$G35&lt;&gt;""),申込書!$M$102,"")</f>
        <v/>
      </c>
      <c r="FM35" s="75"/>
      <c r="FN35" s="75"/>
      <c r="FO35" s="149"/>
      <c r="FP35" s="307"/>
      <c r="FQ35" s="76"/>
      <c r="FR35" s="314" t="str">
        <f>IF(AND(申込書!$C$103&lt;&gt;"▼プルダウンより選択してください",申込書!$C$103&lt;&gt;"",申込書!$P$103&lt;&gt;"YYYY/MM/DD",$G35&lt;&gt;""),申込書!$P$103,"")</f>
        <v/>
      </c>
      <c r="FS35" s="75" t="str">
        <f>IF(AND(申込書!$C$103&lt;&gt;"▼プルダウンより選択してください",申込書!$C$103&lt;&gt;"",$G35&lt;&gt;""),申込書!$M$103,"")</f>
        <v/>
      </c>
      <c r="FT35" s="75"/>
      <c r="FU35" s="75"/>
      <c r="FV35" s="149"/>
      <c r="FW35" s="307"/>
      <c r="FX35" s="76"/>
      <c r="FY35" s="314" t="str">
        <f>IF(AND(申込書!$C$104&lt;&gt;"▼プルダウンより選択してください",申込書!$C$104&lt;&gt;"",申込書!$P$104&lt;&gt;"YYYY/MM/DD",$G35&lt;&gt;""),申込書!$P$104,"")</f>
        <v/>
      </c>
      <c r="FZ35" s="75" t="str">
        <f>IF(AND(申込書!$C$104&lt;&gt;"▼プルダウンより選択してください",申込書!$C$104&lt;&gt;"",$G35&lt;&gt;""),申込書!$M$104,"")</f>
        <v/>
      </c>
      <c r="GA35" s="75"/>
      <c r="GB35" s="75"/>
      <c r="GC35" s="149"/>
      <c r="GD35" s="307"/>
      <c r="GE35" s="76"/>
      <c r="GF35" s="314" t="str">
        <f>IF(AND(申込書!$C$105&lt;&gt;"▼プルダウンより選択してください",申込書!$C$105&lt;&gt;"",申込書!$P$105&lt;&gt;"YYYY/MM/DD",$G35&lt;&gt;""),申込書!$P$105,"")</f>
        <v/>
      </c>
      <c r="GG35" s="75" t="str">
        <f>IF(AND(申込書!$C$105&lt;&gt;"▼プルダウンより選択してください",申込書!$C$105&lt;&gt;"",$G35&lt;&gt;""),申込書!$M$105,"")</f>
        <v/>
      </c>
      <c r="GH35" s="75"/>
      <c r="GI35" s="75"/>
      <c r="GJ35" s="149"/>
      <c r="GK35" s="307"/>
      <c r="GL35" s="76"/>
      <c r="GM35" s="314" t="str">
        <f>IF(AND(申込書!$C$106&lt;&gt;"▼プルダウンより選択してください",申込書!$C$106&lt;&gt;"",申込書!$P$106&lt;&gt;"YYYY/MM/DD",$G35&lt;&gt;""),申込書!$P$106,"")</f>
        <v/>
      </c>
      <c r="GN35" s="75" t="str">
        <f>IF(AND(申込書!$C$106&lt;&gt;"▼プルダウンより選択してください",申込書!$C$106&lt;&gt;"",$G35&lt;&gt;""),申込書!$M$106,"")</f>
        <v/>
      </c>
      <c r="GO35" s="75"/>
      <c r="GP35" s="75"/>
      <c r="GQ35" s="149"/>
      <c r="GR35" s="307"/>
      <c r="GS35" s="76"/>
      <c r="GT35" s="314" t="str">
        <f>IF(AND(申込書!$C$107&lt;&gt;"▼プルダウンより選択してください",申込書!$C$107&lt;&gt;"",申込書!$P$107&lt;&gt;"YYYY/MM/DD",$G35&lt;&gt;""),申込書!$P$107,"")</f>
        <v/>
      </c>
      <c r="GU35" s="75" t="str">
        <f>IF(AND(申込書!$C$107&lt;&gt;"▼プルダウンより選択してください",申込書!$C$107&lt;&gt;"",$G35&lt;&gt;""),申込書!$M$107,"")</f>
        <v/>
      </c>
      <c r="GV35" s="75"/>
      <c r="GW35" s="75"/>
      <c r="GX35" s="149"/>
      <c r="GY35" s="307"/>
      <c r="GZ35" s="76"/>
      <c r="HA35" s="314" t="str">
        <f>IF(AND(申込書!$C$108&lt;&gt;"▼プルダウンより選択してください",申込書!$C$108&lt;&gt;"",申込書!$P$108&lt;&gt;"YYYY/MM/DD",$G35&lt;&gt;""),申込書!$P$108,"")</f>
        <v/>
      </c>
      <c r="HB35" s="75" t="str">
        <f>IF(AND(申込書!$C$108&lt;&gt;"▼プルダウンより選択してください",申込書!$C$108&lt;&gt;"",$G35&lt;&gt;""),申込書!$M$108,"")</f>
        <v/>
      </c>
      <c r="HC35" s="75"/>
      <c r="HD35" s="75"/>
      <c r="HE35" s="149"/>
      <c r="HF35" s="307"/>
      <c r="HG35" s="76"/>
      <c r="HH35" s="314" t="str">
        <f>IF(AND(申込書!$C$109&lt;&gt;"▼プルダウンより選択してください",申込書!$C$109&lt;&gt;"",申込書!$P$109&lt;&gt;"YYYY/MM/DD",$G35&lt;&gt;""),申込書!$P$109,"")</f>
        <v/>
      </c>
      <c r="HI35" s="75" t="str">
        <f>IF(AND(申込書!$C$109&lt;&gt;"▼プルダウンより選択してください",申込書!$C$109&lt;&gt;"",$G35&lt;&gt;""),申込書!$M$109,"")</f>
        <v/>
      </c>
      <c r="HJ35" s="75"/>
      <c r="HK35" s="75"/>
      <c r="HL35" s="149"/>
      <c r="HM35" s="307"/>
      <c r="HN35" s="76"/>
      <c r="HO35" s="314" t="str">
        <f>IF(AND(申込書!$C$110&lt;&gt;"▼プルダウンより選択してください",申込書!$C$110&lt;&gt;"",申込書!$P$110&lt;&gt;"YYYY/MM/DD",$G35&lt;&gt;""),申込書!$P$110,"")</f>
        <v/>
      </c>
      <c r="HP35" s="75" t="str">
        <f>IF(AND(申込書!$C$110&lt;&gt;"▼プルダウンより選択してください",申込書!$C$110&lt;&gt;"",$G35&lt;&gt;""),申込書!$M$110,"")</f>
        <v/>
      </c>
      <c r="HQ35" s="75"/>
      <c r="HR35" s="75"/>
      <c r="HS35" s="149"/>
      <c r="HT35" s="307"/>
      <c r="HU35" s="307"/>
      <c r="HV35" s="311" t="str">
        <f>IF(AND(申込書!$C$111&lt;&gt;"▼プルダウンより選択してください",申込書!$C$111&lt;&gt;"",申込書!$P$111&lt;&gt;"YYYY/MM/DD",$G35&lt;&gt;""),申込書!$P$111,"")</f>
        <v/>
      </c>
      <c r="HW35" s="75" t="str">
        <f>IF(AND(申込書!$C$111&lt;&gt;"▼プルダウンより選択してください",申込書!$C$111&lt;&gt;"",$G35&lt;&gt;""),申込書!$M$111,"")</f>
        <v/>
      </c>
      <c r="HX35" s="75"/>
      <c r="HY35" s="75"/>
      <c r="HZ35" s="149"/>
      <c r="IA35" s="307"/>
      <c r="IB35" s="76"/>
      <c r="IC35" s="77"/>
    </row>
    <row r="36" spans="2:237" ht="26.85" customHeight="1">
      <c r="B36" s="56">
        <f t="shared" si="0"/>
        <v>31</v>
      </c>
      <c r="C36" s="57"/>
      <c r="D36" s="58"/>
      <c r="E36" s="170"/>
      <c r="F36" s="59"/>
      <c r="G36" s="60"/>
      <c r="H36" s="61"/>
      <c r="I36" s="62"/>
      <c r="J36" s="63"/>
      <c r="K36" s="64"/>
      <c r="L36" s="65"/>
      <c r="M36" s="66"/>
      <c r="N36" s="67"/>
      <c r="O36" s="68"/>
      <c r="P36" s="69"/>
      <c r="Q36" s="70"/>
      <c r="R36" s="71"/>
      <c r="S36" s="72"/>
      <c r="T36" s="73"/>
      <c r="U36" s="73"/>
      <c r="V36" s="73"/>
      <c r="W36" s="71"/>
      <c r="X36" s="133"/>
      <c r="Y36" s="133"/>
      <c r="Z36" s="133"/>
      <c r="AA36" s="74" t="str">
        <f>IF(AND(申込書!$C$82&lt;&gt;"▼プルダウンより選択してください",申込書!$C$82&lt;&gt;"",申込書!$P$82&lt;&gt;"YYYY/MM/DD",$G36&lt;&gt;""),申込書!$P$82,"")</f>
        <v/>
      </c>
      <c r="AB36" s="75" t="str">
        <f>IF(AND(申込書!$C$82&lt;&gt;"▼プルダウンより選択してください",申込書!$C$82&lt;&gt;"",$G36&lt;&gt;""),申込書!$M$82,"")</f>
        <v/>
      </c>
      <c r="AC36" s="75"/>
      <c r="AD36" s="75"/>
      <c r="AE36" s="149"/>
      <c r="AF36" s="307"/>
      <c r="AG36" s="76"/>
      <c r="AH36" s="314" t="str">
        <f>IF(AND(申込書!$C$83&lt;&gt;"▼プルダウンより選択してください",申込書!$C$83&lt;&gt;"",申込書!$P$83&lt;&gt;"YYYY/MM/DD",$G36&lt;&gt;""),申込書!$P$83,"")</f>
        <v/>
      </c>
      <c r="AI36" s="75" t="str">
        <f>IF(AND(申込書!$C$83&lt;&gt;"▼プルダウンより選択してください",申込書!$C$83&lt;&gt;"",$G36&lt;&gt;""),申込書!$M$83,"")</f>
        <v/>
      </c>
      <c r="AJ36" s="75"/>
      <c r="AK36" s="75"/>
      <c r="AL36" s="149"/>
      <c r="AM36" s="307"/>
      <c r="AN36" s="76"/>
      <c r="AO36" s="314" t="str">
        <f>IF(AND(申込書!$C$84&lt;&gt;"▼プルダウンより選択してください",申込書!$C$84&lt;&gt;"",申込書!$P$84&lt;&gt;"YYYY/MM/DD",$G36&lt;&gt;""),申込書!$P$84,"")</f>
        <v/>
      </c>
      <c r="AP36" s="75" t="str">
        <f>IF(AND(申込書!$C$84&lt;&gt;"▼プルダウンより選択してください",申込書!$C$84&lt;&gt;"",$G36&lt;&gt;""),申込書!$M$84,"")</f>
        <v/>
      </c>
      <c r="AQ36" s="75"/>
      <c r="AR36" s="75"/>
      <c r="AS36" s="149"/>
      <c r="AT36" s="307"/>
      <c r="AU36" s="76"/>
      <c r="AV36" s="314" t="str">
        <f>IF(AND(申込書!$C$85&lt;&gt;"▼プルダウンより選択してください",申込書!$C$85&lt;&gt;"",申込書!$P$85&lt;&gt;"YYYY/MM/DD",$G36&lt;&gt;""),申込書!$P$85,"")</f>
        <v/>
      </c>
      <c r="AW36" s="75" t="str">
        <f>IF(AND(申込書!$C$85&lt;&gt;"▼プルダウンより選択してください",申込書!$C$85&lt;&gt;"",申込書!$M$85&gt;=1,$G36&lt;&gt;""),申込書!$M$85,"")</f>
        <v/>
      </c>
      <c r="AX36" s="75"/>
      <c r="AY36" s="75"/>
      <c r="AZ36" s="149"/>
      <c r="BA36" s="307"/>
      <c r="BB36" s="76"/>
      <c r="BC36" s="314" t="str">
        <f>IF(AND(申込書!$C$86&lt;&gt;"▼プルダウンより選択してください",申込書!$C$86&lt;&gt;"",申込書!$P$86&lt;&gt;"YYYY/MM/DD",$G36&lt;&gt;""),申込書!$P$86,"")</f>
        <v/>
      </c>
      <c r="BD36" s="75" t="str">
        <f>IF(AND(申込書!$C$86&lt;&gt;"▼プルダウンより選択してください",申込書!$C$86&lt;&gt;"",$G36&lt;&gt;""),申込書!$M$86,"")</f>
        <v/>
      </c>
      <c r="BE36" s="75"/>
      <c r="BF36" s="75"/>
      <c r="BG36" s="149"/>
      <c r="BH36" s="307"/>
      <c r="BI36" s="76"/>
      <c r="BJ36" s="314" t="str">
        <f>IF(AND(申込書!$C$87&lt;&gt;"▼プルダウンより選択してください",申込書!$C$87&lt;&gt;"",申込書!$P$87&lt;&gt;"YYYY/MM/DD",$G36&lt;&gt;""),申込書!$P$87,"")</f>
        <v/>
      </c>
      <c r="BK36" s="75" t="str">
        <f>IF(AND(申込書!$C$87&lt;&gt;"▼プルダウンより選択してください",申込書!$C$87&lt;&gt;"",$G36&lt;&gt;""),申込書!$M$87,"")</f>
        <v/>
      </c>
      <c r="BL36" s="75"/>
      <c r="BM36" s="75"/>
      <c r="BN36" s="149"/>
      <c r="BO36" s="307"/>
      <c r="BP36" s="76"/>
      <c r="BQ36" s="314" t="str">
        <f>IF(AND(申込書!$C$88&lt;&gt;"▼プルダウンより選択してください",申込書!$C$88&lt;&gt;"",申込書!$P$88&lt;&gt;"YYYY/MM/DD",$G36&lt;&gt;""),申込書!$P$88,"")</f>
        <v/>
      </c>
      <c r="BR36" s="75" t="str">
        <f>IF(AND(申込書!$C$88&lt;&gt;"▼プルダウンより選択してください",申込書!$C$88&lt;&gt;"",$G36&lt;&gt;""),申込書!$M$88,"")</f>
        <v/>
      </c>
      <c r="BS36" s="75"/>
      <c r="BT36" s="75"/>
      <c r="BU36" s="149"/>
      <c r="BV36" s="307"/>
      <c r="BW36" s="76"/>
      <c r="BX36" s="314" t="str">
        <f>IF(AND(申込書!$C$89&lt;&gt;"▼プルダウンより選択してください",申込書!$C$89&lt;&gt;"",申込書!$P$89&lt;&gt;"YYYY/MM/DD",$G36&lt;&gt;""),申込書!$P$89,"")</f>
        <v/>
      </c>
      <c r="BY36" s="75" t="str">
        <f>IF(AND(申込書!$C$89&lt;&gt;"▼プルダウンより選択してください",申込書!$C$89&lt;&gt;"",$G36&lt;&gt;""),申込書!$M$89,"")</f>
        <v/>
      </c>
      <c r="BZ36" s="75"/>
      <c r="CA36" s="75"/>
      <c r="CB36" s="149"/>
      <c r="CC36" s="307"/>
      <c r="CD36" s="76"/>
      <c r="CE36" s="314" t="str">
        <f>IF(AND(申込書!$C$90&lt;&gt;"▼プルダウンより選択してください",申込書!$C$90&lt;&gt;"",申込書!$P$90&lt;&gt;"YYYY/MM/DD",$G36&lt;&gt;""),申込書!$P$90,"")</f>
        <v/>
      </c>
      <c r="CF36" s="75" t="str">
        <f>IF(AND(申込書!$C$90&lt;&gt;"▼プルダウンより選択してください",申込書!$C$90&lt;&gt;"",$G36&lt;&gt;""),申込書!$M$90,"")</f>
        <v/>
      </c>
      <c r="CG36" s="75"/>
      <c r="CH36" s="75"/>
      <c r="CI36" s="149"/>
      <c r="CJ36" s="307"/>
      <c r="CK36" s="76"/>
      <c r="CL36" s="314" t="str">
        <f>IF(AND(申込書!$C$91&lt;&gt;"▼プルダウンより選択してください",申込書!$C$91&lt;&gt;"",申込書!$P$91&lt;&gt;"YYYY/MM/DD",$G36&lt;&gt;""),申込書!$P$91,"")</f>
        <v/>
      </c>
      <c r="CM36" s="75" t="str">
        <f>IF(AND(申込書!$C$91&lt;&gt;"▼プルダウンより選択してください",申込書!$C$91&lt;&gt;"",$G36&lt;&gt;""),申込書!$M$91,"")</f>
        <v/>
      </c>
      <c r="CN36" s="75"/>
      <c r="CO36" s="75"/>
      <c r="CP36" s="149"/>
      <c r="CQ36" s="307"/>
      <c r="CR36" s="76"/>
      <c r="CS36" s="314" t="str">
        <f>IF(AND(申込書!$C$92&lt;&gt;"▼プルダウンより選択してください",申込書!$C$92&lt;&gt;"",申込書!$P$92&lt;&gt;"YYYY/MM/DD",$G36&lt;&gt;""),申込書!$P$92,"")</f>
        <v/>
      </c>
      <c r="CT36" s="75" t="str">
        <f>IF(AND(申込書!$C$92&lt;&gt;"▼プルダウンより選択してください",申込書!$C$92&lt;&gt;"",$G36&lt;&gt;""),申込書!$M$92,"")</f>
        <v/>
      </c>
      <c r="CU36" s="75"/>
      <c r="CV36" s="75"/>
      <c r="CW36" s="75"/>
      <c r="CX36" s="307"/>
      <c r="CY36" s="76"/>
      <c r="CZ36" s="314" t="str">
        <f>IF(AND(申込書!$C$93&lt;&gt;"▼プルダウンより選択してください",申込書!$C$93&lt;&gt;"",申込書!$P$93&lt;&gt;"YYYY/MM/DD",$G36&lt;&gt;""),申込書!$P$93,"")</f>
        <v/>
      </c>
      <c r="DA36" s="75" t="str">
        <f>IF(AND(申込書!$C$93&lt;&gt;"▼プルダウンより選択してください",申込書!$C$93&lt;&gt;"",$G36&lt;&gt;""),申込書!$M$93,"")</f>
        <v/>
      </c>
      <c r="DB36" s="75"/>
      <c r="DC36" s="75"/>
      <c r="DD36" s="75"/>
      <c r="DE36" s="307"/>
      <c r="DF36" s="76"/>
      <c r="DG36" s="314" t="str">
        <f>IF(AND(申込書!$C$94&lt;&gt;"▼プルダウンより選択してください",申込書!$C$94&lt;&gt;"",申込書!$P$94&lt;&gt;"YYYY/MM/DD",$G36&lt;&gt;""),申込書!$P$94,"")</f>
        <v/>
      </c>
      <c r="DH36" s="75" t="str">
        <f>IF(AND(申込書!$C$94&lt;&gt;"▼プルダウンより選択してください",申込書!$C$94&lt;&gt;"",$G36&lt;&gt;""),申込書!$M$94,"")</f>
        <v/>
      </c>
      <c r="DI36" s="75"/>
      <c r="DJ36" s="75"/>
      <c r="DK36" s="75"/>
      <c r="DL36" s="307"/>
      <c r="DM36" s="76"/>
      <c r="DN36" s="314" t="str">
        <f>IF(AND(申込書!$C$95&lt;&gt;"▼プルダウンより選択してください",申込書!$C$95&lt;&gt;"",申込書!$P$95&lt;&gt;"YYYY/MM/DD",$G36&lt;&gt;""),申込書!$P$95,"")</f>
        <v/>
      </c>
      <c r="DO36" s="75" t="str">
        <f>IF(AND(申込書!$C$95&lt;&gt;"▼プルダウンより選択してください",申込書!$C$95&lt;&gt;"",$G36&lt;&gt;""),申込書!$M$95,"")</f>
        <v/>
      </c>
      <c r="DP36" s="75"/>
      <c r="DQ36" s="75"/>
      <c r="DR36" s="75"/>
      <c r="DS36" s="307"/>
      <c r="DT36" s="76"/>
      <c r="DU36" s="314" t="str">
        <f>IF(AND(申込書!$C$96&lt;&gt;"▼プルダウンより選択してください",申込書!$C$96&lt;&gt;"",申込書!$P$96&lt;&gt;"YYYY/MM/DD",$G36&lt;&gt;""),申込書!$P$96,"")</f>
        <v/>
      </c>
      <c r="DV36" s="75" t="str">
        <f>IF(AND(申込書!$C$96&lt;&gt;"▼プルダウンより選択してください",申込書!$C$96&lt;&gt;"",$G36&lt;&gt;""),申込書!$M$96,"")</f>
        <v/>
      </c>
      <c r="DW36" s="75"/>
      <c r="DX36" s="75"/>
      <c r="DY36" s="75"/>
      <c r="DZ36" s="307"/>
      <c r="EA36" s="76"/>
      <c r="EB36" s="314" t="str">
        <f>IF(AND(申込書!$C$97&lt;&gt;"▼プルダウンより選択してください",申込書!$C$97&lt;&gt;"",申込書!$P$97&lt;&gt;"YYYY/MM/DD",$G36&lt;&gt;""),申込書!$P$97,"")</f>
        <v/>
      </c>
      <c r="EC36" s="75" t="str">
        <f>IF(AND(申込書!$C$97&lt;&gt;"▼プルダウンより選択してください",申込書!$C$97&lt;&gt;"",$G36&lt;&gt;""),申込書!$M$97,"")</f>
        <v/>
      </c>
      <c r="ED36" s="75"/>
      <c r="EE36" s="75"/>
      <c r="EF36" s="149"/>
      <c r="EG36" s="307"/>
      <c r="EH36" s="76"/>
      <c r="EI36" s="314" t="str">
        <f>IF(AND(申込書!$C$98&lt;&gt;"▼プルダウンより選択してください",申込書!$C$98&lt;&gt;"",申込書!$P$98&lt;&gt;"YYYY/MM/DD",$G36&lt;&gt;""),申込書!$P$98,"")</f>
        <v/>
      </c>
      <c r="EJ36" s="75" t="str">
        <f>IF(AND(申込書!$C$98&lt;&gt;"▼プルダウンより選択してください",申込書!$C$98&lt;&gt;"",$G36&lt;&gt;""),申込書!$M$98,"")</f>
        <v/>
      </c>
      <c r="EK36" s="75"/>
      <c r="EL36" s="75"/>
      <c r="EM36" s="149"/>
      <c r="EN36" s="307"/>
      <c r="EO36" s="76"/>
      <c r="EP36" s="314" t="str">
        <f>IF(AND(申込書!$C$99&lt;&gt;"▼プルダウンより選択してください",申込書!$C$99&lt;&gt;"",申込書!$P$99&lt;&gt;"YYYY/MM/DD",$G36&lt;&gt;""),申込書!$P$99,"")</f>
        <v/>
      </c>
      <c r="EQ36" s="75" t="str">
        <f>IF(AND(申込書!$C$99&lt;&gt;"▼プルダウンより選択してください",申込書!$C$99&lt;&gt;"",$G36&lt;&gt;""),申込書!$M$99,"")</f>
        <v/>
      </c>
      <c r="ER36" s="75"/>
      <c r="ES36" s="75"/>
      <c r="ET36" s="149"/>
      <c r="EU36" s="307"/>
      <c r="EV36" s="76"/>
      <c r="EW36" s="314" t="str">
        <f>IF(AND(申込書!$C$100&lt;&gt;"▼プルダウンより選択してください",申込書!$C$100&lt;&gt;"",申込書!$P$100&lt;&gt;"YYYY/MM/DD",$G36&lt;&gt;""),申込書!$P$100,"")</f>
        <v/>
      </c>
      <c r="EX36" s="75" t="str">
        <f>IF(AND(申込書!$C$100&lt;&gt;"▼プルダウンより選択してください",申込書!$C$100&lt;&gt;"",$G36&lt;&gt;""),申込書!$M$100,"")</f>
        <v/>
      </c>
      <c r="EY36" s="75"/>
      <c r="EZ36" s="75"/>
      <c r="FA36" s="149"/>
      <c r="FB36" s="307"/>
      <c r="FC36" s="76"/>
      <c r="FD36" s="314" t="str">
        <f>IF(AND(申込書!$C$101&lt;&gt;"▼プルダウンより選択してください",申込書!$C$101&lt;&gt;"",申込書!$P$101&lt;&gt;"YYYY/MM/DD",$G36&lt;&gt;""),申込書!$P$101,"")</f>
        <v/>
      </c>
      <c r="FE36" s="75" t="str">
        <f>IF(AND(申込書!$C$101&lt;&gt;"▼プルダウンより選択してください",申込書!$C$101&lt;&gt;"",$G36&lt;&gt;""),申込書!$M$101,"")</f>
        <v/>
      </c>
      <c r="FF36" s="75"/>
      <c r="FG36" s="75"/>
      <c r="FH36" s="149"/>
      <c r="FI36" s="307"/>
      <c r="FJ36" s="76"/>
      <c r="FK36" s="314" t="str">
        <f>IF(AND(申込書!$C$102&lt;&gt;"▼プルダウンより選択してください",申込書!$C$102&lt;&gt;"",申込書!$P$102&lt;&gt;"YYYY/MM/DD",$G36&lt;&gt;""),申込書!$P$102,"")</f>
        <v/>
      </c>
      <c r="FL36" s="75" t="str">
        <f>IF(AND(申込書!$C$102&lt;&gt;"▼プルダウンより選択してください",申込書!$C$102&lt;&gt;"",$G36&lt;&gt;""),申込書!$M$102,"")</f>
        <v/>
      </c>
      <c r="FM36" s="75"/>
      <c r="FN36" s="75"/>
      <c r="FO36" s="149"/>
      <c r="FP36" s="307"/>
      <c r="FQ36" s="76"/>
      <c r="FR36" s="314" t="str">
        <f>IF(AND(申込書!$C$103&lt;&gt;"▼プルダウンより選択してください",申込書!$C$103&lt;&gt;"",申込書!$P$103&lt;&gt;"YYYY/MM/DD",$G36&lt;&gt;""),申込書!$P$103,"")</f>
        <v/>
      </c>
      <c r="FS36" s="75" t="str">
        <f>IF(AND(申込書!$C$103&lt;&gt;"▼プルダウンより選択してください",申込書!$C$103&lt;&gt;"",$G36&lt;&gt;""),申込書!$M$103,"")</f>
        <v/>
      </c>
      <c r="FT36" s="75"/>
      <c r="FU36" s="75"/>
      <c r="FV36" s="149"/>
      <c r="FW36" s="307"/>
      <c r="FX36" s="76"/>
      <c r="FY36" s="314" t="str">
        <f>IF(AND(申込書!$C$104&lt;&gt;"▼プルダウンより選択してください",申込書!$C$104&lt;&gt;"",申込書!$P$104&lt;&gt;"YYYY/MM/DD",$G36&lt;&gt;""),申込書!$P$104,"")</f>
        <v/>
      </c>
      <c r="FZ36" s="75" t="str">
        <f>IF(AND(申込書!$C$104&lt;&gt;"▼プルダウンより選択してください",申込書!$C$104&lt;&gt;"",$G36&lt;&gt;""),申込書!$M$104,"")</f>
        <v/>
      </c>
      <c r="GA36" s="75"/>
      <c r="GB36" s="75"/>
      <c r="GC36" s="149"/>
      <c r="GD36" s="307"/>
      <c r="GE36" s="76"/>
      <c r="GF36" s="314" t="str">
        <f>IF(AND(申込書!$C$105&lt;&gt;"▼プルダウンより選択してください",申込書!$C$105&lt;&gt;"",申込書!$P$105&lt;&gt;"YYYY/MM/DD",$G36&lt;&gt;""),申込書!$P$105,"")</f>
        <v/>
      </c>
      <c r="GG36" s="75" t="str">
        <f>IF(AND(申込書!$C$105&lt;&gt;"▼プルダウンより選択してください",申込書!$C$105&lt;&gt;"",$G36&lt;&gt;""),申込書!$M$105,"")</f>
        <v/>
      </c>
      <c r="GH36" s="75"/>
      <c r="GI36" s="75"/>
      <c r="GJ36" s="149"/>
      <c r="GK36" s="307"/>
      <c r="GL36" s="76"/>
      <c r="GM36" s="314" t="str">
        <f>IF(AND(申込書!$C$106&lt;&gt;"▼プルダウンより選択してください",申込書!$C$106&lt;&gt;"",申込書!$P$106&lt;&gt;"YYYY/MM/DD",$G36&lt;&gt;""),申込書!$P$106,"")</f>
        <v/>
      </c>
      <c r="GN36" s="75" t="str">
        <f>IF(AND(申込書!$C$106&lt;&gt;"▼プルダウンより選択してください",申込書!$C$106&lt;&gt;"",$G36&lt;&gt;""),申込書!$M$106,"")</f>
        <v/>
      </c>
      <c r="GO36" s="75"/>
      <c r="GP36" s="75"/>
      <c r="GQ36" s="149"/>
      <c r="GR36" s="307"/>
      <c r="GS36" s="76"/>
      <c r="GT36" s="314" t="str">
        <f>IF(AND(申込書!$C$107&lt;&gt;"▼プルダウンより選択してください",申込書!$C$107&lt;&gt;"",申込書!$P$107&lt;&gt;"YYYY/MM/DD",$G36&lt;&gt;""),申込書!$P$107,"")</f>
        <v/>
      </c>
      <c r="GU36" s="75" t="str">
        <f>IF(AND(申込書!$C$107&lt;&gt;"▼プルダウンより選択してください",申込書!$C$107&lt;&gt;"",$G36&lt;&gt;""),申込書!$M$107,"")</f>
        <v/>
      </c>
      <c r="GV36" s="75"/>
      <c r="GW36" s="75"/>
      <c r="GX36" s="149"/>
      <c r="GY36" s="307"/>
      <c r="GZ36" s="76"/>
      <c r="HA36" s="314" t="str">
        <f>IF(AND(申込書!$C$108&lt;&gt;"▼プルダウンより選択してください",申込書!$C$108&lt;&gt;"",申込書!$P$108&lt;&gt;"YYYY/MM/DD",$G36&lt;&gt;""),申込書!$P$108,"")</f>
        <v/>
      </c>
      <c r="HB36" s="75" t="str">
        <f>IF(AND(申込書!$C$108&lt;&gt;"▼プルダウンより選択してください",申込書!$C$108&lt;&gt;"",$G36&lt;&gt;""),申込書!$M$108,"")</f>
        <v/>
      </c>
      <c r="HC36" s="75"/>
      <c r="HD36" s="75"/>
      <c r="HE36" s="149"/>
      <c r="HF36" s="307"/>
      <c r="HG36" s="76"/>
      <c r="HH36" s="314" t="str">
        <f>IF(AND(申込書!$C$109&lt;&gt;"▼プルダウンより選択してください",申込書!$C$109&lt;&gt;"",申込書!$P$109&lt;&gt;"YYYY/MM/DD",$G36&lt;&gt;""),申込書!$P$109,"")</f>
        <v/>
      </c>
      <c r="HI36" s="75" t="str">
        <f>IF(AND(申込書!$C$109&lt;&gt;"▼プルダウンより選択してください",申込書!$C$109&lt;&gt;"",$G36&lt;&gt;""),申込書!$M$109,"")</f>
        <v/>
      </c>
      <c r="HJ36" s="75"/>
      <c r="HK36" s="75"/>
      <c r="HL36" s="149"/>
      <c r="HM36" s="307"/>
      <c r="HN36" s="76"/>
      <c r="HO36" s="314" t="str">
        <f>IF(AND(申込書!$C$110&lt;&gt;"▼プルダウンより選択してください",申込書!$C$110&lt;&gt;"",申込書!$P$110&lt;&gt;"YYYY/MM/DD",$G36&lt;&gt;""),申込書!$P$110,"")</f>
        <v/>
      </c>
      <c r="HP36" s="75" t="str">
        <f>IF(AND(申込書!$C$110&lt;&gt;"▼プルダウンより選択してください",申込書!$C$110&lt;&gt;"",$G36&lt;&gt;""),申込書!$M$110,"")</f>
        <v/>
      </c>
      <c r="HQ36" s="75"/>
      <c r="HR36" s="75"/>
      <c r="HS36" s="149"/>
      <c r="HT36" s="307"/>
      <c r="HU36" s="307"/>
      <c r="HV36" s="311" t="str">
        <f>IF(AND(申込書!$C$111&lt;&gt;"▼プルダウンより選択してください",申込書!$C$111&lt;&gt;"",申込書!$P$111&lt;&gt;"YYYY/MM/DD",$G36&lt;&gt;""),申込書!$P$111,"")</f>
        <v/>
      </c>
      <c r="HW36" s="75" t="str">
        <f>IF(AND(申込書!$C$111&lt;&gt;"▼プルダウンより選択してください",申込書!$C$111&lt;&gt;"",$G36&lt;&gt;""),申込書!$M$111,"")</f>
        <v/>
      </c>
      <c r="HX36" s="75"/>
      <c r="HY36" s="75"/>
      <c r="HZ36" s="149"/>
      <c r="IA36" s="307"/>
      <c r="IB36" s="76"/>
      <c r="IC36" s="77"/>
    </row>
    <row r="37" spans="2:237" ht="26.85" customHeight="1">
      <c r="B37" s="56">
        <f t="shared" si="0"/>
        <v>32</v>
      </c>
      <c r="C37" s="57"/>
      <c r="D37" s="58"/>
      <c r="E37" s="170"/>
      <c r="F37" s="59"/>
      <c r="G37" s="60"/>
      <c r="H37" s="61"/>
      <c r="I37" s="62"/>
      <c r="J37" s="63"/>
      <c r="K37" s="64"/>
      <c r="L37" s="65"/>
      <c r="M37" s="66"/>
      <c r="N37" s="67"/>
      <c r="O37" s="68"/>
      <c r="P37" s="69"/>
      <c r="Q37" s="70"/>
      <c r="R37" s="71"/>
      <c r="S37" s="72"/>
      <c r="T37" s="73"/>
      <c r="U37" s="73"/>
      <c r="V37" s="73"/>
      <c r="W37" s="71"/>
      <c r="X37" s="133"/>
      <c r="Y37" s="133"/>
      <c r="Z37" s="133"/>
      <c r="AA37" s="74" t="str">
        <f>IF(AND(申込書!$C$82&lt;&gt;"▼プルダウンより選択してください",申込書!$C$82&lt;&gt;"",申込書!$P$82&lt;&gt;"YYYY/MM/DD",$G37&lt;&gt;""),申込書!$P$82,"")</f>
        <v/>
      </c>
      <c r="AB37" s="75" t="str">
        <f>IF(AND(申込書!$C$82&lt;&gt;"▼プルダウンより選択してください",申込書!$C$82&lt;&gt;"",$G37&lt;&gt;""),申込書!$M$82,"")</f>
        <v/>
      </c>
      <c r="AC37" s="75"/>
      <c r="AD37" s="75"/>
      <c r="AE37" s="149"/>
      <c r="AF37" s="307"/>
      <c r="AG37" s="76"/>
      <c r="AH37" s="314" t="str">
        <f>IF(AND(申込書!$C$83&lt;&gt;"▼プルダウンより選択してください",申込書!$C$83&lt;&gt;"",申込書!$P$83&lt;&gt;"YYYY/MM/DD",$G37&lt;&gt;""),申込書!$P$83,"")</f>
        <v/>
      </c>
      <c r="AI37" s="75" t="str">
        <f>IF(AND(申込書!$C$83&lt;&gt;"▼プルダウンより選択してください",申込書!$C$83&lt;&gt;"",$G37&lt;&gt;""),申込書!$M$83,"")</f>
        <v/>
      </c>
      <c r="AJ37" s="75"/>
      <c r="AK37" s="75"/>
      <c r="AL37" s="149"/>
      <c r="AM37" s="307"/>
      <c r="AN37" s="76"/>
      <c r="AO37" s="314" t="str">
        <f>IF(AND(申込書!$C$84&lt;&gt;"▼プルダウンより選択してください",申込書!$C$84&lt;&gt;"",申込書!$P$84&lt;&gt;"YYYY/MM/DD",$G37&lt;&gt;""),申込書!$P$84,"")</f>
        <v/>
      </c>
      <c r="AP37" s="75" t="str">
        <f>IF(AND(申込書!$C$84&lt;&gt;"▼プルダウンより選択してください",申込書!$C$84&lt;&gt;"",$G37&lt;&gt;""),申込書!$M$84,"")</f>
        <v/>
      </c>
      <c r="AQ37" s="75"/>
      <c r="AR37" s="75"/>
      <c r="AS37" s="149"/>
      <c r="AT37" s="307"/>
      <c r="AU37" s="76"/>
      <c r="AV37" s="314" t="str">
        <f>IF(AND(申込書!$C$85&lt;&gt;"▼プルダウンより選択してください",申込書!$C$85&lt;&gt;"",申込書!$P$85&lt;&gt;"YYYY/MM/DD",$G37&lt;&gt;""),申込書!$P$85,"")</f>
        <v/>
      </c>
      <c r="AW37" s="75" t="str">
        <f>IF(AND(申込書!$C$85&lt;&gt;"▼プルダウンより選択してください",申込書!$C$85&lt;&gt;"",申込書!$M$85&gt;=1,$G37&lt;&gt;""),申込書!$M$85,"")</f>
        <v/>
      </c>
      <c r="AX37" s="75"/>
      <c r="AY37" s="75"/>
      <c r="AZ37" s="149"/>
      <c r="BA37" s="307"/>
      <c r="BB37" s="76"/>
      <c r="BC37" s="314" t="str">
        <f>IF(AND(申込書!$C$86&lt;&gt;"▼プルダウンより選択してください",申込書!$C$86&lt;&gt;"",申込書!$P$86&lt;&gt;"YYYY/MM/DD",$G37&lt;&gt;""),申込書!$P$86,"")</f>
        <v/>
      </c>
      <c r="BD37" s="75" t="str">
        <f>IF(AND(申込書!$C$86&lt;&gt;"▼プルダウンより選択してください",申込書!$C$86&lt;&gt;"",$G37&lt;&gt;""),申込書!$M$86,"")</f>
        <v/>
      </c>
      <c r="BE37" s="75"/>
      <c r="BF37" s="75"/>
      <c r="BG37" s="149"/>
      <c r="BH37" s="307"/>
      <c r="BI37" s="76"/>
      <c r="BJ37" s="314" t="str">
        <f>IF(AND(申込書!$C$87&lt;&gt;"▼プルダウンより選択してください",申込書!$C$87&lt;&gt;"",申込書!$P$87&lt;&gt;"YYYY/MM/DD",$G37&lt;&gt;""),申込書!$P$87,"")</f>
        <v/>
      </c>
      <c r="BK37" s="75" t="str">
        <f>IF(AND(申込書!$C$87&lt;&gt;"▼プルダウンより選択してください",申込書!$C$87&lt;&gt;"",$G37&lt;&gt;""),申込書!$M$87,"")</f>
        <v/>
      </c>
      <c r="BL37" s="75"/>
      <c r="BM37" s="75"/>
      <c r="BN37" s="149"/>
      <c r="BO37" s="307"/>
      <c r="BP37" s="76"/>
      <c r="BQ37" s="314" t="str">
        <f>IF(AND(申込書!$C$88&lt;&gt;"▼プルダウンより選択してください",申込書!$C$88&lt;&gt;"",申込書!$P$88&lt;&gt;"YYYY/MM/DD",$G37&lt;&gt;""),申込書!$P$88,"")</f>
        <v/>
      </c>
      <c r="BR37" s="75" t="str">
        <f>IF(AND(申込書!$C$88&lt;&gt;"▼プルダウンより選択してください",申込書!$C$88&lt;&gt;"",$G37&lt;&gt;""),申込書!$M$88,"")</f>
        <v/>
      </c>
      <c r="BS37" s="75"/>
      <c r="BT37" s="75"/>
      <c r="BU37" s="149"/>
      <c r="BV37" s="307"/>
      <c r="BW37" s="76"/>
      <c r="BX37" s="314" t="str">
        <f>IF(AND(申込書!$C$89&lt;&gt;"▼プルダウンより選択してください",申込書!$C$89&lt;&gt;"",申込書!$P$89&lt;&gt;"YYYY/MM/DD",$G37&lt;&gt;""),申込書!$P$89,"")</f>
        <v/>
      </c>
      <c r="BY37" s="75" t="str">
        <f>IF(AND(申込書!$C$89&lt;&gt;"▼プルダウンより選択してください",申込書!$C$89&lt;&gt;"",$G37&lt;&gt;""),申込書!$M$89,"")</f>
        <v/>
      </c>
      <c r="BZ37" s="75"/>
      <c r="CA37" s="75"/>
      <c r="CB37" s="149"/>
      <c r="CC37" s="307"/>
      <c r="CD37" s="76"/>
      <c r="CE37" s="314" t="str">
        <f>IF(AND(申込書!$C$90&lt;&gt;"▼プルダウンより選択してください",申込書!$C$90&lt;&gt;"",申込書!$P$90&lt;&gt;"YYYY/MM/DD",$G37&lt;&gt;""),申込書!$P$90,"")</f>
        <v/>
      </c>
      <c r="CF37" s="75" t="str">
        <f>IF(AND(申込書!$C$90&lt;&gt;"▼プルダウンより選択してください",申込書!$C$90&lt;&gt;"",$G37&lt;&gt;""),申込書!$M$90,"")</f>
        <v/>
      </c>
      <c r="CG37" s="75"/>
      <c r="CH37" s="75"/>
      <c r="CI37" s="149"/>
      <c r="CJ37" s="307"/>
      <c r="CK37" s="76"/>
      <c r="CL37" s="314" t="str">
        <f>IF(AND(申込書!$C$91&lt;&gt;"▼プルダウンより選択してください",申込書!$C$91&lt;&gt;"",申込書!$P$91&lt;&gt;"YYYY/MM/DD",$G37&lt;&gt;""),申込書!$P$91,"")</f>
        <v/>
      </c>
      <c r="CM37" s="75" t="str">
        <f>IF(AND(申込書!$C$91&lt;&gt;"▼プルダウンより選択してください",申込書!$C$91&lt;&gt;"",$G37&lt;&gt;""),申込書!$M$91,"")</f>
        <v/>
      </c>
      <c r="CN37" s="75"/>
      <c r="CO37" s="75"/>
      <c r="CP37" s="149"/>
      <c r="CQ37" s="307"/>
      <c r="CR37" s="76"/>
      <c r="CS37" s="314" t="str">
        <f>IF(AND(申込書!$C$92&lt;&gt;"▼プルダウンより選択してください",申込書!$C$92&lt;&gt;"",申込書!$P$92&lt;&gt;"YYYY/MM/DD",$G37&lt;&gt;""),申込書!$P$92,"")</f>
        <v/>
      </c>
      <c r="CT37" s="75" t="str">
        <f>IF(AND(申込書!$C$92&lt;&gt;"▼プルダウンより選択してください",申込書!$C$92&lt;&gt;"",$G37&lt;&gt;""),申込書!$M$92,"")</f>
        <v/>
      </c>
      <c r="CU37" s="75"/>
      <c r="CV37" s="75"/>
      <c r="CW37" s="75"/>
      <c r="CX37" s="307"/>
      <c r="CY37" s="76"/>
      <c r="CZ37" s="314" t="str">
        <f>IF(AND(申込書!$C$93&lt;&gt;"▼プルダウンより選択してください",申込書!$C$93&lt;&gt;"",申込書!$P$93&lt;&gt;"YYYY/MM/DD",$G37&lt;&gt;""),申込書!$P$93,"")</f>
        <v/>
      </c>
      <c r="DA37" s="75" t="str">
        <f>IF(AND(申込書!$C$93&lt;&gt;"▼プルダウンより選択してください",申込書!$C$93&lt;&gt;"",$G37&lt;&gt;""),申込書!$M$93,"")</f>
        <v/>
      </c>
      <c r="DB37" s="75"/>
      <c r="DC37" s="75"/>
      <c r="DD37" s="75"/>
      <c r="DE37" s="307"/>
      <c r="DF37" s="76"/>
      <c r="DG37" s="314" t="str">
        <f>IF(AND(申込書!$C$94&lt;&gt;"▼プルダウンより選択してください",申込書!$C$94&lt;&gt;"",申込書!$P$94&lt;&gt;"YYYY/MM/DD",$G37&lt;&gt;""),申込書!$P$94,"")</f>
        <v/>
      </c>
      <c r="DH37" s="75" t="str">
        <f>IF(AND(申込書!$C$94&lt;&gt;"▼プルダウンより選択してください",申込書!$C$94&lt;&gt;"",$G37&lt;&gt;""),申込書!$M$94,"")</f>
        <v/>
      </c>
      <c r="DI37" s="75"/>
      <c r="DJ37" s="75"/>
      <c r="DK37" s="75"/>
      <c r="DL37" s="307"/>
      <c r="DM37" s="76"/>
      <c r="DN37" s="314" t="str">
        <f>IF(AND(申込書!$C$95&lt;&gt;"▼プルダウンより選択してください",申込書!$C$95&lt;&gt;"",申込書!$P$95&lt;&gt;"YYYY/MM/DD",$G37&lt;&gt;""),申込書!$P$95,"")</f>
        <v/>
      </c>
      <c r="DO37" s="75" t="str">
        <f>IF(AND(申込書!$C$95&lt;&gt;"▼プルダウンより選択してください",申込書!$C$95&lt;&gt;"",$G37&lt;&gt;""),申込書!$M$95,"")</f>
        <v/>
      </c>
      <c r="DP37" s="75"/>
      <c r="DQ37" s="75"/>
      <c r="DR37" s="75"/>
      <c r="DS37" s="307"/>
      <c r="DT37" s="76"/>
      <c r="DU37" s="314" t="str">
        <f>IF(AND(申込書!$C$96&lt;&gt;"▼プルダウンより選択してください",申込書!$C$96&lt;&gt;"",申込書!$P$96&lt;&gt;"YYYY/MM/DD",$G37&lt;&gt;""),申込書!$P$96,"")</f>
        <v/>
      </c>
      <c r="DV37" s="75" t="str">
        <f>IF(AND(申込書!$C$96&lt;&gt;"▼プルダウンより選択してください",申込書!$C$96&lt;&gt;"",$G37&lt;&gt;""),申込書!$M$96,"")</f>
        <v/>
      </c>
      <c r="DW37" s="75"/>
      <c r="DX37" s="75"/>
      <c r="DY37" s="75"/>
      <c r="DZ37" s="307"/>
      <c r="EA37" s="76"/>
      <c r="EB37" s="314" t="str">
        <f>IF(AND(申込書!$C$97&lt;&gt;"▼プルダウンより選択してください",申込書!$C$97&lt;&gt;"",申込書!$P$97&lt;&gt;"YYYY/MM/DD",$G37&lt;&gt;""),申込書!$P$97,"")</f>
        <v/>
      </c>
      <c r="EC37" s="75" t="str">
        <f>IF(AND(申込書!$C$97&lt;&gt;"▼プルダウンより選択してください",申込書!$C$97&lt;&gt;"",$G37&lt;&gt;""),申込書!$M$97,"")</f>
        <v/>
      </c>
      <c r="ED37" s="75"/>
      <c r="EE37" s="75"/>
      <c r="EF37" s="149"/>
      <c r="EG37" s="307"/>
      <c r="EH37" s="76"/>
      <c r="EI37" s="314" t="str">
        <f>IF(AND(申込書!$C$98&lt;&gt;"▼プルダウンより選択してください",申込書!$C$98&lt;&gt;"",申込書!$P$98&lt;&gt;"YYYY/MM/DD",$G37&lt;&gt;""),申込書!$P$98,"")</f>
        <v/>
      </c>
      <c r="EJ37" s="75" t="str">
        <f>IF(AND(申込書!$C$98&lt;&gt;"▼プルダウンより選択してください",申込書!$C$98&lt;&gt;"",$G37&lt;&gt;""),申込書!$M$98,"")</f>
        <v/>
      </c>
      <c r="EK37" s="75"/>
      <c r="EL37" s="75"/>
      <c r="EM37" s="149"/>
      <c r="EN37" s="307"/>
      <c r="EO37" s="76"/>
      <c r="EP37" s="314" t="str">
        <f>IF(AND(申込書!$C$99&lt;&gt;"▼プルダウンより選択してください",申込書!$C$99&lt;&gt;"",申込書!$P$99&lt;&gt;"YYYY/MM/DD",$G37&lt;&gt;""),申込書!$P$99,"")</f>
        <v/>
      </c>
      <c r="EQ37" s="75" t="str">
        <f>IF(AND(申込書!$C$99&lt;&gt;"▼プルダウンより選択してください",申込書!$C$99&lt;&gt;"",$G37&lt;&gt;""),申込書!$M$99,"")</f>
        <v/>
      </c>
      <c r="ER37" s="75"/>
      <c r="ES37" s="75"/>
      <c r="ET37" s="149"/>
      <c r="EU37" s="307"/>
      <c r="EV37" s="76"/>
      <c r="EW37" s="314" t="str">
        <f>IF(AND(申込書!$C$100&lt;&gt;"▼プルダウンより選択してください",申込書!$C$100&lt;&gt;"",申込書!$P$100&lt;&gt;"YYYY/MM/DD",$G37&lt;&gt;""),申込書!$P$100,"")</f>
        <v/>
      </c>
      <c r="EX37" s="75" t="str">
        <f>IF(AND(申込書!$C$100&lt;&gt;"▼プルダウンより選択してください",申込書!$C$100&lt;&gt;"",$G37&lt;&gt;""),申込書!$M$100,"")</f>
        <v/>
      </c>
      <c r="EY37" s="75"/>
      <c r="EZ37" s="75"/>
      <c r="FA37" s="149"/>
      <c r="FB37" s="307"/>
      <c r="FC37" s="76"/>
      <c r="FD37" s="314" t="str">
        <f>IF(AND(申込書!$C$101&lt;&gt;"▼プルダウンより選択してください",申込書!$C$101&lt;&gt;"",申込書!$P$101&lt;&gt;"YYYY/MM/DD",$G37&lt;&gt;""),申込書!$P$101,"")</f>
        <v/>
      </c>
      <c r="FE37" s="75" t="str">
        <f>IF(AND(申込書!$C$101&lt;&gt;"▼プルダウンより選択してください",申込書!$C$101&lt;&gt;"",$G37&lt;&gt;""),申込書!$M$101,"")</f>
        <v/>
      </c>
      <c r="FF37" s="75"/>
      <c r="FG37" s="75"/>
      <c r="FH37" s="149"/>
      <c r="FI37" s="307"/>
      <c r="FJ37" s="76"/>
      <c r="FK37" s="314" t="str">
        <f>IF(AND(申込書!$C$102&lt;&gt;"▼プルダウンより選択してください",申込書!$C$102&lt;&gt;"",申込書!$P$102&lt;&gt;"YYYY/MM/DD",$G37&lt;&gt;""),申込書!$P$102,"")</f>
        <v/>
      </c>
      <c r="FL37" s="75" t="str">
        <f>IF(AND(申込書!$C$102&lt;&gt;"▼プルダウンより選択してください",申込書!$C$102&lt;&gt;"",$G37&lt;&gt;""),申込書!$M$102,"")</f>
        <v/>
      </c>
      <c r="FM37" s="75"/>
      <c r="FN37" s="75"/>
      <c r="FO37" s="149"/>
      <c r="FP37" s="307"/>
      <c r="FQ37" s="76"/>
      <c r="FR37" s="314" t="str">
        <f>IF(AND(申込書!$C$103&lt;&gt;"▼プルダウンより選択してください",申込書!$C$103&lt;&gt;"",申込書!$P$103&lt;&gt;"YYYY/MM/DD",$G37&lt;&gt;""),申込書!$P$103,"")</f>
        <v/>
      </c>
      <c r="FS37" s="75" t="str">
        <f>IF(AND(申込書!$C$103&lt;&gt;"▼プルダウンより選択してください",申込書!$C$103&lt;&gt;"",$G37&lt;&gt;""),申込書!$M$103,"")</f>
        <v/>
      </c>
      <c r="FT37" s="75"/>
      <c r="FU37" s="75"/>
      <c r="FV37" s="149"/>
      <c r="FW37" s="307"/>
      <c r="FX37" s="76"/>
      <c r="FY37" s="314" t="str">
        <f>IF(AND(申込書!$C$104&lt;&gt;"▼プルダウンより選択してください",申込書!$C$104&lt;&gt;"",申込書!$P$104&lt;&gt;"YYYY/MM/DD",$G37&lt;&gt;""),申込書!$P$104,"")</f>
        <v/>
      </c>
      <c r="FZ37" s="75" t="str">
        <f>IF(AND(申込書!$C$104&lt;&gt;"▼プルダウンより選択してください",申込書!$C$104&lt;&gt;"",$G37&lt;&gt;""),申込書!$M$104,"")</f>
        <v/>
      </c>
      <c r="GA37" s="75"/>
      <c r="GB37" s="75"/>
      <c r="GC37" s="149"/>
      <c r="GD37" s="307"/>
      <c r="GE37" s="76"/>
      <c r="GF37" s="314" t="str">
        <f>IF(AND(申込書!$C$105&lt;&gt;"▼プルダウンより選択してください",申込書!$C$105&lt;&gt;"",申込書!$P$105&lt;&gt;"YYYY/MM/DD",$G37&lt;&gt;""),申込書!$P$105,"")</f>
        <v/>
      </c>
      <c r="GG37" s="75" t="str">
        <f>IF(AND(申込書!$C$105&lt;&gt;"▼プルダウンより選択してください",申込書!$C$105&lt;&gt;"",$G37&lt;&gt;""),申込書!$M$105,"")</f>
        <v/>
      </c>
      <c r="GH37" s="75"/>
      <c r="GI37" s="75"/>
      <c r="GJ37" s="149"/>
      <c r="GK37" s="307"/>
      <c r="GL37" s="76"/>
      <c r="GM37" s="314" t="str">
        <f>IF(AND(申込書!$C$106&lt;&gt;"▼プルダウンより選択してください",申込書!$C$106&lt;&gt;"",申込書!$P$106&lt;&gt;"YYYY/MM/DD",$G37&lt;&gt;""),申込書!$P$106,"")</f>
        <v/>
      </c>
      <c r="GN37" s="75" t="str">
        <f>IF(AND(申込書!$C$106&lt;&gt;"▼プルダウンより選択してください",申込書!$C$106&lt;&gt;"",$G37&lt;&gt;""),申込書!$M$106,"")</f>
        <v/>
      </c>
      <c r="GO37" s="75"/>
      <c r="GP37" s="75"/>
      <c r="GQ37" s="149"/>
      <c r="GR37" s="307"/>
      <c r="GS37" s="76"/>
      <c r="GT37" s="314" t="str">
        <f>IF(AND(申込書!$C$107&lt;&gt;"▼プルダウンより選択してください",申込書!$C$107&lt;&gt;"",申込書!$P$107&lt;&gt;"YYYY/MM/DD",$G37&lt;&gt;""),申込書!$P$107,"")</f>
        <v/>
      </c>
      <c r="GU37" s="75" t="str">
        <f>IF(AND(申込書!$C$107&lt;&gt;"▼プルダウンより選択してください",申込書!$C$107&lt;&gt;"",$G37&lt;&gt;""),申込書!$M$107,"")</f>
        <v/>
      </c>
      <c r="GV37" s="75"/>
      <c r="GW37" s="75"/>
      <c r="GX37" s="149"/>
      <c r="GY37" s="307"/>
      <c r="GZ37" s="76"/>
      <c r="HA37" s="314" t="str">
        <f>IF(AND(申込書!$C$108&lt;&gt;"▼プルダウンより選択してください",申込書!$C$108&lt;&gt;"",申込書!$P$108&lt;&gt;"YYYY/MM/DD",$G37&lt;&gt;""),申込書!$P$108,"")</f>
        <v/>
      </c>
      <c r="HB37" s="75" t="str">
        <f>IF(AND(申込書!$C$108&lt;&gt;"▼プルダウンより選択してください",申込書!$C$108&lt;&gt;"",$G37&lt;&gt;""),申込書!$M$108,"")</f>
        <v/>
      </c>
      <c r="HC37" s="75"/>
      <c r="HD37" s="75"/>
      <c r="HE37" s="149"/>
      <c r="HF37" s="307"/>
      <c r="HG37" s="76"/>
      <c r="HH37" s="314" t="str">
        <f>IF(AND(申込書!$C$109&lt;&gt;"▼プルダウンより選択してください",申込書!$C$109&lt;&gt;"",申込書!$P$109&lt;&gt;"YYYY/MM/DD",$G37&lt;&gt;""),申込書!$P$109,"")</f>
        <v/>
      </c>
      <c r="HI37" s="75" t="str">
        <f>IF(AND(申込書!$C$109&lt;&gt;"▼プルダウンより選択してください",申込書!$C$109&lt;&gt;"",$G37&lt;&gt;""),申込書!$M$109,"")</f>
        <v/>
      </c>
      <c r="HJ37" s="75"/>
      <c r="HK37" s="75"/>
      <c r="HL37" s="149"/>
      <c r="HM37" s="307"/>
      <c r="HN37" s="76"/>
      <c r="HO37" s="314" t="str">
        <f>IF(AND(申込書!$C$110&lt;&gt;"▼プルダウンより選択してください",申込書!$C$110&lt;&gt;"",申込書!$P$110&lt;&gt;"YYYY/MM/DD",$G37&lt;&gt;""),申込書!$P$110,"")</f>
        <v/>
      </c>
      <c r="HP37" s="75" t="str">
        <f>IF(AND(申込書!$C$110&lt;&gt;"▼プルダウンより選択してください",申込書!$C$110&lt;&gt;"",$G37&lt;&gt;""),申込書!$M$110,"")</f>
        <v/>
      </c>
      <c r="HQ37" s="75"/>
      <c r="HR37" s="75"/>
      <c r="HS37" s="149"/>
      <c r="HT37" s="307"/>
      <c r="HU37" s="307"/>
      <c r="HV37" s="311" t="str">
        <f>IF(AND(申込書!$C$111&lt;&gt;"▼プルダウンより選択してください",申込書!$C$111&lt;&gt;"",申込書!$P$111&lt;&gt;"YYYY/MM/DD",$G37&lt;&gt;""),申込書!$P$111,"")</f>
        <v/>
      </c>
      <c r="HW37" s="75" t="str">
        <f>IF(AND(申込書!$C$111&lt;&gt;"▼プルダウンより選択してください",申込書!$C$111&lt;&gt;"",$G37&lt;&gt;""),申込書!$M$111,"")</f>
        <v/>
      </c>
      <c r="HX37" s="75"/>
      <c r="HY37" s="75"/>
      <c r="HZ37" s="149"/>
      <c r="IA37" s="307"/>
      <c r="IB37" s="76"/>
      <c r="IC37" s="77"/>
    </row>
    <row r="38" spans="2:237" ht="26.85" customHeight="1">
      <c r="B38" s="56">
        <f t="shared" si="0"/>
        <v>33</v>
      </c>
      <c r="C38" s="57"/>
      <c r="D38" s="58"/>
      <c r="E38" s="170"/>
      <c r="F38" s="59"/>
      <c r="G38" s="60"/>
      <c r="H38" s="61"/>
      <c r="I38" s="62"/>
      <c r="J38" s="63"/>
      <c r="K38" s="64"/>
      <c r="L38" s="65"/>
      <c r="M38" s="66"/>
      <c r="N38" s="67"/>
      <c r="O38" s="68"/>
      <c r="P38" s="69"/>
      <c r="Q38" s="70"/>
      <c r="R38" s="71"/>
      <c r="S38" s="72"/>
      <c r="T38" s="73"/>
      <c r="U38" s="73"/>
      <c r="V38" s="73"/>
      <c r="W38" s="71"/>
      <c r="X38" s="133"/>
      <c r="Y38" s="133"/>
      <c r="Z38" s="133"/>
      <c r="AA38" s="74" t="str">
        <f>IF(AND(申込書!$C$82&lt;&gt;"▼プルダウンより選択してください",申込書!$C$82&lt;&gt;"",申込書!$P$82&lt;&gt;"YYYY/MM/DD",$G38&lt;&gt;""),申込書!$P$82,"")</f>
        <v/>
      </c>
      <c r="AB38" s="75" t="str">
        <f>IF(AND(申込書!$C$82&lt;&gt;"▼プルダウンより選択してください",申込書!$C$82&lt;&gt;"",$G38&lt;&gt;""),申込書!$M$82,"")</f>
        <v/>
      </c>
      <c r="AC38" s="75"/>
      <c r="AD38" s="75"/>
      <c r="AE38" s="149"/>
      <c r="AF38" s="307"/>
      <c r="AG38" s="76"/>
      <c r="AH38" s="314" t="str">
        <f>IF(AND(申込書!$C$83&lt;&gt;"▼プルダウンより選択してください",申込書!$C$83&lt;&gt;"",申込書!$P$83&lt;&gt;"YYYY/MM/DD",$G38&lt;&gt;""),申込書!$P$83,"")</f>
        <v/>
      </c>
      <c r="AI38" s="75" t="str">
        <f>IF(AND(申込書!$C$83&lt;&gt;"▼プルダウンより選択してください",申込書!$C$83&lt;&gt;"",$G38&lt;&gt;""),申込書!$M$83,"")</f>
        <v/>
      </c>
      <c r="AJ38" s="75"/>
      <c r="AK38" s="75"/>
      <c r="AL38" s="149"/>
      <c r="AM38" s="307"/>
      <c r="AN38" s="76"/>
      <c r="AO38" s="314" t="str">
        <f>IF(AND(申込書!$C$84&lt;&gt;"▼プルダウンより選択してください",申込書!$C$84&lt;&gt;"",申込書!$P$84&lt;&gt;"YYYY/MM/DD",$G38&lt;&gt;""),申込書!$P$84,"")</f>
        <v/>
      </c>
      <c r="AP38" s="75" t="str">
        <f>IF(AND(申込書!$C$84&lt;&gt;"▼プルダウンより選択してください",申込書!$C$84&lt;&gt;"",$G38&lt;&gt;""),申込書!$M$84,"")</f>
        <v/>
      </c>
      <c r="AQ38" s="75"/>
      <c r="AR38" s="75"/>
      <c r="AS38" s="149"/>
      <c r="AT38" s="307"/>
      <c r="AU38" s="76"/>
      <c r="AV38" s="314" t="str">
        <f>IF(AND(申込書!$C$85&lt;&gt;"▼プルダウンより選択してください",申込書!$C$85&lt;&gt;"",申込書!$P$85&lt;&gt;"YYYY/MM/DD",$G38&lt;&gt;""),申込書!$P$85,"")</f>
        <v/>
      </c>
      <c r="AW38" s="75" t="str">
        <f>IF(AND(申込書!$C$85&lt;&gt;"▼プルダウンより選択してください",申込書!$C$85&lt;&gt;"",申込書!$M$85&gt;=1,$G38&lt;&gt;""),申込書!$M$85,"")</f>
        <v/>
      </c>
      <c r="AX38" s="75"/>
      <c r="AY38" s="75"/>
      <c r="AZ38" s="149"/>
      <c r="BA38" s="307"/>
      <c r="BB38" s="76"/>
      <c r="BC38" s="314" t="str">
        <f>IF(AND(申込書!$C$86&lt;&gt;"▼プルダウンより選択してください",申込書!$C$86&lt;&gt;"",申込書!$P$86&lt;&gt;"YYYY/MM/DD",$G38&lt;&gt;""),申込書!$P$86,"")</f>
        <v/>
      </c>
      <c r="BD38" s="75" t="str">
        <f>IF(AND(申込書!$C$86&lt;&gt;"▼プルダウンより選択してください",申込書!$C$86&lt;&gt;"",$G38&lt;&gt;""),申込書!$M$86,"")</f>
        <v/>
      </c>
      <c r="BE38" s="75"/>
      <c r="BF38" s="75"/>
      <c r="BG38" s="149"/>
      <c r="BH38" s="307"/>
      <c r="BI38" s="76"/>
      <c r="BJ38" s="314" t="str">
        <f>IF(AND(申込書!$C$87&lt;&gt;"▼プルダウンより選択してください",申込書!$C$87&lt;&gt;"",申込書!$P$87&lt;&gt;"YYYY/MM/DD",$G38&lt;&gt;""),申込書!$P$87,"")</f>
        <v/>
      </c>
      <c r="BK38" s="75" t="str">
        <f>IF(AND(申込書!$C$87&lt;&gt;"▼プルダウンより選択してください",申込書!$C$87&lt;&gt;"",$G38&lt;&gt;""),申込書!$M$87,"")</f>
        <v/>
      </c>
      <c r="BL38" s="75"/>
      <c r="BM38" s="75"/>
      <c r="BN38" s="149"/>
      <c r="BO38" s="307"/>
      <c r="BP38" s="76"/>
      <c r="BQ38" s="314" t="str">
        <f>IF(AND(申込書!$C$88&lt;&gt;"▼プルダウンより選択してください",申込書!$C$88&lt;&gt;"",申込書!$P$88&lt;&gt;"YYYY/MM/DD",$G38&lt;&gt;""),申込書!$P$88,"")</f>
        <v/>
      </c>
      <c r="BR38" s="75" t="str">
        <f>IF(AND(申込書!$C$88&lt;&gt;"▼プルダウンより選択してください",申込書!$C$88&lt;&gt;"",$G38&lt;&gt;""),申込書!$M$88,"")</f>
        <v/>
      </c>
      <c r="BS38" s="75"/>
      <c r="BT38" s="75"/>
      <c r="BU38" s="149"/>
      <c r="BV38" s="307"/>
      <c r="BW38" s="76"/>
      <c r="BX38" s="314" t="str">
        <f>IF(AND(申込書!$C$89&lt;&gt;"▼プルダウンより選択してください",申込書!$C$89&lt;&gt;"",申込書!$P$89&lt;&gt;"YYYY/MM/DD",$G38&lt;&gt;""),申込書!$P$89,"")</f>
        <v/>
      </c>
      <c r="BY38" s="75" t="str">
        <f>IF(AND(申込書!$C$89&lt;&gt;"▼プルダウンより選択してください",申込書!$C$89&lt;&gt;"",$G38&lt;&gt;""),申込書!$M$89,"")</f>
        <v/>
      </c>
      <c r="BZ38" s="75"/>
      <c r="CA38" s="75"/>
      <c r="CB38" s="149"/>
      <c r="CC38" s="307"/>
      <c r="CD38" s="76"/>
      <c r="CE38" s="314" t="str">
        <f>IF(AND(申込書!$C$90&lt;&gt;"▼プルダウンより選択してください",申込書!$C$90&lt;&gt;"",申込書!$P$90&lt;&gt;"YYYY/MM/DD",$G38&lt;&gt;""),申込書!$P$90,"")</f>
        <v/>
      </c>
      <c r="CF38" s="75" t="str">
        <f>IF(AND(申込書!$C$90&lt;&gt;"▼プルダウンより選択してください",申込書!$C$90&lt;&gt;"",$G38&lt;&gt;""),申込書!$M$90,"")</f>
        <v/>
      </c>
      <c r="CG38" s="75"/>
      <c r="CH38" s="75"/>
      <c r="CI38" s="149"/>
      <c r="CJ38" s="307"/>
      <c r="CK38" s="76"/>
      <c r="CL38" s="314" t="str">
        <f>IF(AND(申込書!$C$91&lt;&gt;"▼プルダウンより選択してください",申込書!$C$91&lt;&gt;"",申込書!$P$91&lt;&gt;"YYYY/MM/DD",$G38&lt;&gt;""),申込書!$P$91,"")</f>
        <v/>
      </c>
      <c r="CM38" s="75" t="str">
        <f>IF(AND(申込書!$C$91&lt;&gt;"▼プルダウンより選択してください",申込書!$C$91&lt;&gt;"",$G38&lt;&gt;""),申込書!$M$91,"")</f>
        <v/>
      </c>
      <c r="CN38" s="75"/>
      <c r="CO38" s="75"/>
      <c r="CP38" s="149"/>
      <c r="CQ38" s="307"/>
      <c r="CR38" s="76"/>
      <c r="CS38" s="314" t="str">
        <f>IF(AND(申込書!$C$92&lt;&gt;"▼プルダウンより選択してください",申込書!$C$92&lt;&gt;"",申込書!$P$92&lt;&gt;"YYYY/MM/DD",$G38&lt;&gt;""),申込書!$P$92,"")</f>
        <v/>
      </c>
      <c r="CT38" s="75" t="str">
        <f>IF(AND(申込書!$C$92&lt;&gt;"▼プルダウンより選択してください",申込書!$C$92&lt;&gt;"",$G38&lt;&gt;""),申込書!$M$92,"")</f>
        <v/>
      </c>
      <c r="CU38" s="75"/>
      <c r="CV38" s="75"/>
      <c r="CW38" s="75"/>
      <c r="CX38" s="307"/>
      <c r="CY38" s="76"/>
      <c r="CZ38" s="314" t="str">
        <f>IF(AND(申込書!$C$93&lt;&gt;"▼プルダウンより選択してください",申込書!$C$93&lt;&gt;"",申込書!$P$93&lt;&gt;"YYYY/MM/DD",$G38&lt;&gt;""),申込書!$P$93,"")</f>
        <v/>
      </c>
      <c r="DA38" s="75" t="str">
        <f>IF(AND(申込書!$C$93&lt;&gt;"▼プルダウンより選択してください",申込書!$C$93&lt;&gt;"",$G38&lt;&gt;""),申込書!$M$93,"")</f>
        <v/>
      </c>
      <c r="DB38" s="75"/>
      <c r="DC38" s="75"/>
      <c r="DD38" s="75"/>
      <c r="DE38" s="307"/>
      <c r="DF38" s="76"/>
      <c r="DG38" s="314" t="str">
        <f>IF(AND(申込書!$C$94&lt;&gt;"▼プルダウンより選択してください",申込書!$C$94&lt;&gt;"",申込書!$P$94&lt;&gt;"YYYY/MM/DD",$G38&lt;&gt;""),申込書!$P$94,"")</f>
        <v/>
      </c>
      <c r="DH38" s="75" t="str">
        <f>IF(AND(申込書!$C$94&lt;&gt;"▼プルダウンより選択してください",申込書!$C$94&lt;&gt;"",$G38&lt;&gt;""),申込書!$M$94,"")</f>
        <v/>
      </c>
      <c r="DI38" s="75"/>
      <c r="DJ38" s="75"/>
      <c r="DK38" s="75"/>
      <c r="DL38" s="307"/>
      <c r="DM38" s="76"/>
      <c r="DN38" s="314" t="str">
        <f>IF(AND(申込書!$C$95&lt;&gt;"▼プルダウンより選択してください",申込書!$C$95&lt;&gt;"",申込書!$P$95&lt;&gt;"YYYY/MM/DD",$G38&lt;&gt;""),申込書!$P$95,"")</f>
        <v/>
      </c>
      <c r="DO38" s="75" t="str">
        <f>IF(AND(申込書!$C$95&lt;&gt;"▼プルダウンより選択してください",申込書!$C$95&lt;&gt;"",$G38&lt;&gt;""),申込書!$M$95,"")</f>
        <v/>
      </c>
      <c r="DP38" s="75"/>
      <c r="DQ38" s="75"/>
      <c r="DR38" s="75"/>
      <c r="DS38" s="307"/>
      <c r="DT38" s="76"/>
      <c r="DU38" s="314" t="str">
        <f>IF(AND(申込書!$C$96&lt;&gt;"▼プルダウンより選択してください",申込書!$C$96&lt;&gt;"",申込書!$P$96&lt;&gt;"YYYY/MM/DD",$G38&lt;&gt;""),申込書!$P$96,"")</f>
        <v/>
      </c>
      <c r="DV38" s="75" t="str">
        <f>IF(AND(申込書!$C$96&lt;&gt;"▼プルダウンより選択してください",申込書!$C$96&lt;&gt;"",$G38&lt;&gt;""),申込書!$M$96,"")</f>
        <v/>
      </c>
      <c r="DW38" s="75"/>
      <c r="DX38" s="75"/>
      <c r="DY38" s="75"/>
      <c r="DZ38" s="307"/>
      <c r="EA38" s="76"/>
      <c r="EB38" s="314" t="str">
        <f>IF(AND(申込書!$C$97&lt;&gt;"▼プルダウンより選択してください",申込書!$C$97&lt;&gt;"",申込書!$P$97&lt;&gt;"YYYY/MM/DD",$G38&lt;&gt;""),申込書!$P$97,"")</f>
        <v/>
      </c>
      <c r="EC38" s="75" t="str">
        <f>IF(AND(申込書!$C$97&lt;&gt;"▼プルダウンより選択してください",申込書!$C$97&lt;&gt;"",$G38&lt;&gt;""),申込書!$M$97,"")</f>
        <v/>
      </c>
      <c r="ED38" s="75"/>
      <c r="EE38" s="75"/>
      <c r="EF38" s="149"/>
      <c r="EG38" s="307"/>
      <c r="EH38" s="76"/>
      <c r="EI38" s="314" t="str">
        <f>IF(AND(申込書!$C$98&lt;&gt;"▼プルダウンより選択してください",申込書!$C$98&lt;&gt;"",申込書!$P$98&lt;&gt;"YYYY/MM/DD",$G38&lt;&gt;""),申込書!$P$98,"")</f>
        <v/>
      </c>
      <c r="EJ38" s="75" t="str">
        <f>IF(AND(申込書!$C$98&lt;&gt;"▼プルダウンより選択してください",申込書!$C$98&lt;&gt;"",$G38&lt;&gt;""),申込書!$M$98,"")</f>
        <v/>
      </c>
      <c r="EK38" s="75"/>
      <c r="EL38" s="75"/>
      <c r="EM38" s="149"/>
      <c r="EN38" s="307"/>
      <c r="EO38" s="76"/>
      <c r="EP38" s="314" t="str">
        <f>IF(AND(申込書!$C$99&lt;&gt;"▼プルダウンより選択してください",申込書!$C$99&lt;&gt;"",申込書!$P$99&lt;&gt;"YYYY/MM/DD",$G38&lt;&gt;""),申込書!$P$99,"")</f>
        <v/>
      </c>
      <c r="EQ38" s="75" t="str">
        <f>IF(AND(申込書!$C$99&lt;&gt;"▼プルダウンより選択してください",申込書!$C$99&lt;&gt;"",$G38&lt;&gt;""),申込書!$M$99,"")</f>
        <v/>
      </c>
      <c r="ER38" s="75"/>
      <c r="ES38" s="75"/>
      <c r="ET38" s="149"/>
      <c r="EU38" s="307"/>
      <c r="EV38" s="76"/>
      <c r="EW38" s="314" t="str">
        <f>IF(AND(申込書!$C$100&lt;&gt;"▼プルダウンより選択してください",申込書!$C$100&lt;&gt;"",申込書!$P$100&lt;&gt;"YYYY/MM/DD",$G38&lt;&gt;""),申込書!$P$100,"")</f>
        <v/>
      </c>
      <c r="EX38" s="75" t="str">
        <f>IF(AND(申込書!$C$100&lt;&gt;"▼プルダウンより選択してください",申込書!$C$100&lt;&gt;"",$G38&lt;&gt;""),申込書!$M$100,"")</f>
        <v/>
      </c>
      <c r="EY38" s="75"/>
      <c r="EZ38" s="75"/>
      <c r="FA38" s="149"/>
      <c r="FB38" s="307"/>
      <c r="FC38" s="76"/>
      <c r="FD38" s="314" t="str">
        <f>IF(AND(申込書!$C$101&lt;&gt;"▼プルダウンより選択してください",申込書!$C$101&lt;&gt;"",申込書!$P$101&lt;&gt;"YYYY/MM/DD",$G38&lt;&gt;""),申込書!$P$101,"")</f>
        <v/>
      </c>
      <c r="FE38" s="75" t="str">
        <f>IF(AND(申込書!$C$101&lt;&gt;"▼プルダウンより選択してください",申込書!$C$101&lt;&gt;"",$G38&lt;&gt;""),申込書!$M$101,"")</f>
        <v/>
      </c>
      <c r="FF38" s="75"/>
      <c r="FG38" s="75"/>
      <c r="FH38" s="149"/>
      <c r="FI38" s="307"/>
      <c r="FJ38" s="76"/>
      <c r="FK38" s="314" t="str">
        <f>IF(AND(申込書!$C$102&lt;&gt;"▼プルダウンより選択してください",申込書!$C$102&lt;&gt;"",申込書!$P$102&lt;&gt;"YYYY/MM/DD",$G38&lt;&gt;""),申込書!$P$102,"")</f>
        <v/>
      </c>
      <c r="FL38" s="75" t="str">
        <f>IF(AND(申込書!$C$102&lt;&gt;"▼プルダウンより選択してください",申込書!$C$102&lt;&gt;"",$G38&lt;&gt;""),申込書!$M$102,"")</f>
        <v/>
      </c>
      <c r="FM38" s="75"/>
      <c r="FN38" s="75"/>
      <c r="FO38" s="149"/>
      <c r="FP38" s="307"/>
      <c r="FQ38" s="76"/>
      <c r="FR38" s="314" t="str">
        <f>IF(AND(申込書!$C$103&lt;&gt;"▼プルダウンより選択してください",申込書!$C$103&lt;&gt;"",申込書!$P$103&lt;&gt;"YYYY/MM/DD",$G38&lt;&gt;""),申込書!$P$103,"")</f>
        <v/>
      </c>
      <c r="FS38" s="75" t="str">
        <f>IF(AND(申込書!$C$103&lt;&gt;"▼プルダウンより選択してください",申込書!$C$103&lt;&gt;"",$G38&lt;&gt;""),申込書!$M$103,"")</f>
        <v/>
      </c>
      <c r="FT38" s="75"/>
      <c r="FU38" s="75"/>
      <c r="FV38" s="149"/>
      <c r="FW38" s="307"/>
      <c r="FX38" s="76"/>
      <c r="FY38" s="314" t="str">
        <f>IF(AND(申込書!$C$104&lt;&gt;"▼プルダウンより選択してください",申込書!$C$104&lt;&gt;"",申込書!$P$104&lt;&gt;"YYYY/MM/DD",$G38&lt;&gt;""),申込書!$P$104,"")</f>
        <v/>
      </c>
      <c r="FZ38" s="75" t="str">
        <f>IF(AND(申込書!$C$104&lt;&gt;"▼プルダウンより選択してください",申込書!$C$104&lt;&gt;"",$G38&lt;&gt;""),申込書!$M$104,"")</f>
        <v/>
      </c>
      <c r="GA38" s="75"/>
      <c r="GB38" s="75"/>
      <c r="GC38" s="149"/>
      <c r="GD38" s="307"/>
      <c r="GE38" s="76"/>
      <c r="GF38" s="314" t="str">
        <f>IF(AND(申込書!$C$105&lt;&gt;"▼プルダウンより選択してください",申込書!$C$105&lt;&gt;"",申込書!$P$105&lt;&gt;"YYYY/MM/DD",$G38&lt;&gt;""),申込書!$P$105,"")</f>
        <v/>
      </c>
      <c r="GG38" s="75" t="str">
        <f>IF(AND(申込書!$C$105&lt;&gt;"▼プルダウンより選択してください",申込書!$C$105&lt;&gt;"",$G38&lt;&gt;""),申込書!$M$105,"")</f>
        <v/>
      </c>
      <c r="GH38" s="75"/>
      <c r="GI38" s="75"/>
      <c r="GJ38" s="149"/>
      <c r="GK38" s="307"/>
      <c r="GL38" s="76"/>
      <c r="GM38" s="314" t="str">
        <f>IF(AND(申込書!$C$106&lt;&gt;"▼プルダウンより選択してください",申込書!$C$106&lt;&gt;"",申込書!$P$106&lt;&gt;"YYYY/MM/DD",$G38&lt;&gt;""),申込書!$P$106,"")</f>
        <v/>
      </c>
      <c r="GN38" s="75" t="str">
        <f>IF(AND(申込書!$C$106&lt;&gt;"▼プルダウンより選択してください",申込書!$C$106&lt;&gt;"",$G38&lt;&gt;""),申込書!$M$106,"")</f>
        <v/>
      </c>
      <c r="GO38" s="75"/>
      <c r="GP38" s="75"/>
      <c r="GQ38" s="149"/>
      <c r="GR38" s="307"/>
      <c r="GS38" s="76"/>
      <c r="GT38" s="314" t="str">
        <f>IF(AND(申込書!$C$107&lt;&gt;"▼プルダウンより選択してください",申込書!$C$107&lt;&gt;"",申込書!$P$107&lt;&gt;"YYYY/MM/DD",$G38&lt;&gt;""),申込書!$P$107,"")</f>
        <v/>
      </c>
      <c r="GU38" s="75" t="str">
        <f>IF(AND(申込書!$C$107&lt;&gt;"▼プルダウンより選択してください",申込書!$C$107&lt;&gt;"",$G38&lt;&gt;""),申込書!$M$107,"")</f>
        <v/>
      </c>
      <c r="GV38" s="75"/>
      <c r="GW38" s="75"/>
      <c r="GX38" s="149"/>
      <c r="GY38" s="307"/>
      <c r="GZ38" s="76"/>
      <c r="HA38" s="314" t="str">
        <f>IF(AND(申込書!$C$108&lt;&gt;"▼プルダウンより選択してください",申込書!$C$108&lt;&gt;"",申込書!$P$108&lt;&gt;"YYYY/MM/DD",$G38&lt;&gt;""),申込書!$P$108,"")</f>
        <v/>
      </c>
      <c r="HB38" s="75" t="str">
        <f>IF(AND(申込書!$C$108&lt;&gt;"▼プルダウンより選択してください",申込書!$C$108&lt;&gt;"",$G38&lt;&gt;""),申込書!$M$108,"")</f>
        <v/>
      </c>
      <c r="HC38" s="75"/>
      <c r="HD38" s="75"/>
      <c r="HE38" s="149"/>
      <c r="HF38" s="307"/>
      <c r="HG38" s="76"/>
      <c r="HH38" s="314" t="str">
        <f>IF(AND(申込書!$C$109&lt;&gt;"▼プルダウンより選択してください",申込書!$C$109&lt;&gt;"",申込書!$P$109&lt;&gt;"YYYY/MM/DD",$G38&lt;&gt;""),申込書!$P$109,"")</f>
        <v/>
      </c>
      <c r="HI38" s="75" t="str">
        <f>IF(AND(申込書!$C$109&lt;&gt;"▼プルダウンより選択してください",申込書!$C$109&lt;&gt;"",$G38&lt;&gt;""),申込書!$M$109,"")</f>
        <v/>
      </c>
      <c r="HJ38" s="75"/>
      <c r="HK38" s="75"/>
      <c r="HL38" s="149"/>
      <c r="HM38" s="307"/>
      <c r="HN38" s="76"/>
      <c r="HO38" s="314" t="str">
        <f>IF(AND(申込書!$C$110&lt;&gt;"▼プルダウンより選択してください",申込書!$C$110&lt;&gt;"",申込書!$P$110&lt;&gt;"YYYY/MM/DD",$G38&lt;&gt;""),申込書!$P$110,"")</f>
        <v/>
      </c>
      <c r="HP38" s="75" t="str">
        <f>IF(AND(申込書!$C$110&lt;&gt;"▼プルダウンより選択してください",申込書!$C$110&lt;&gt;"",$G38&lt;&gt;""),申込書!$M$110,"")</f>
        <v/>
      </c>
      <c r="HQ38" s="75"/>
      <c r="HR38" s="75"/>
      <c r="HS38" s="149"/>
      <c r="HT38" s="307"/>
      <c r="HU38" s="307"/>
      <c r="HV38" s="311" t="str">
        <f>IF(AND(申込書!$C$111&lt;&gt;"▼プルダウンより選択してください",申込書!$C$111&lt;&gt;"",申込書!$P$111&lt;&gt;"YYYY/MM/DD",$G38&lt;&gt;""),申込書!$P$111,"")</f>
        <v/>
      </c>
      <c r="HW38" s="75" t="str">
        <f>IF(AND(申込書!$C$111&lt;&gt;"▼プルダウンより選択してください",申込書!$C$111&lt;&gt;"",$G38&lt;&gt;""),申込書!$M$111,"")</f>
        <v/>
      </c>
      <c r="HX38" s="75"/>
      <c r="HY38" s="75"/>
      <c r="HZ38" s="149"/>
      <c r="IA38" s="307"/>
      <c r="IB38" s="76"/>
      <c r="IC38" s="77"/>
    </row>
    <row r="39" spans="2:237" ht="26.85" customHeight="1">
      <c r="B39" s="56">
        <f t="shared" si="0"/>
        <v>34</v>
      </c>
      <c r="C39" s="57"/>
      <c r="D39" s="58"/>
      <c r="E39" s="170"/>
      <c r="F39" s="59"/>
      <c r="G39" s="60"/>
      <c r="H39" s="61"/>
      <c r="I39" s="62"/>
      <c r="J39" s="63"/>
      <c r="K39" s="64"/>
      <c r="L39" s="65"/>
      <c r="M39" s="66"/>
      <c r="N39" s="67"/>
      <c r="O39" s="68"/>
      <c r="P39" s="69"/>
      <c r="Q39" s="70"/>
      <c r="R39" s="71"/>
      <c r="S39" s="72"/>
      <c r="T39" s="73"/>
      <c r="U39" s="73"/>
      <c r="V39" s="73"/>
      <c r="W39" s="71"/>
      <c r="X39" s="133"/>
      <c r="Y39" s="133"/>
      <c r="Z39" s="133"/>
      <c r="AA39" s="74" t="str">
        <f>IF(AND(申込書!$C$82&lt;&gt;"▼プルダウンより選択してください",申込書!$C$82&lt;&gt;"",申込書!$P$82&lt;&gt;"YYYY/MM/DD",$G39&lt;&gt;""),申込書!$P$82,"")</f>
        <v/>
      </c>
      <c r="AB39" s="75" t="str">
        <f>IF(AND(申込書!$C$82&lt;&gt;"▼プルダウンより選択してください",申込書!$C$82&lt;&gt;"",$G39&lt;&gt;""),申込書!$M$82,"")</f>
        <v/>
      </c>
      <c r="AC39" s="75"/>
      <c r="AD39" s="75"/>
      <c r="AE39" s="149"/>
      <c r="AF39" s="307"/>
      <c r="AG39" s="76"/>
      <c r="AH39" s="314" t="str">
        <f>IF(AND(申込書!$C$83&lt;&gt;"▼プルダウンより選択してください",申込書!$C$83&lt;&gt;"",申込書!$P$83&lt;&gt;"YYYY/MM/DD",$G39&lt;&gt;""),申込書!$P$83,"")</f>
        <v/>
      </c>
      <c r="AI39" s="75" t="str">
        <f>IF(AND(申込書!$C$83&lt;&gt;"▼プルダウンより選択してください",申込書!$C$83&lt;&gt;"",$G39&lt;&gt;""),申込書!$M$83,"")</f>
        <v/>
      </c>
      <c r="AJ39" s="75"/>
      <c r="AK39" s="75"/>
      <c r="AL39" s="149"/>
      <c r="AM39" s="307"/>
      <c r="AN39" s="76"/>
      <c r="AO39" s="314" t="str">
        <f>IF(AND(申込書!$C$84&lt;&gt;"▼プルダウンより選択してください",申込書!$C$84&lt;&gt;"",申込書!$P$84&lt;&gt;"YYYY/MM/DD",$G39&lt;&gt;""),申込書!$P$84,"")</f>
        <v/>
      </c>
      <c r="AP39" s="75" t="str">
        <f>IF(AND(申込書!$C$84&lt;&gt;"▼プルダウンより選択してください",申込書!$C$84&lt;&gt;"",$G39&lt;&gt;""),申込書!$M$84,"")</f>
        <v/>
      </c>
      <c r="AQ39" s="75"/>
      <c r="AR39" s="75"/>
      <c r="AS39" s="149"/>
      <c r="AT39" s="307"/>
      <c r="AU39" s="76"/>
      <c r="AV39" s="314" t="str">
        <f>IF(AND(申込書!$C$85&lt;&gt;"▼プルダウンより選択してください",申込書!$C$85&lt;&gt;"",申込書!$P$85&lt;&gt;"YYYY/MM/DD",$G39&lt;&gt;""),申込書!$P$85,"")</f>
        <v/>
      </c>
      <c r="AW39" s="75" t="str">
        <f>IF(AND(申込書!$C$85&lt;&gt;"▼プルダウンより選択してください",申込書!$C$85&lt;&gt;"",申込書!$M$85&gt;=1,$G39&lt;&gt;""),申込書!$M$85,"")</f>
        <v/>
      </c>
      <c r="AX39" s="75"/>
      <c r="AY39" s="75"/>
      <c r="AZ39" s="149"/>
      <c r="BA39" s="307"/>
      <c r="BB39" s="76"/>
      <c r="BC39" s="314" t="str">
        <f>IF(AND(申込書!$C$86&lt;&gt;"▼プルダウンより選択してください",申込書!$C$86&lt;&gt;"",申込書!$P$86&lt;&gt;"YYYY/MM/DD",$G39&lt;&gt;""),申込書!$P$86,"")</f>
        <v/>
      </c>
      <c r="BD39" s="75" t="str">
        <f>IF(AND(申込書!$C$86&lt;&gt;"▼プルダウンより選択してください",申込書!$C$86&lt;&gt;"",$G39&lt;&gt;""),申込書!$M$86,"")</f>
        <v/>
      </c>
      <c r="BE39" s="75"/>
      <c r="BF39" s="75"/>
      <c r="BG39" s="149"/>
      <c r="BH39" s="307"/>
      <c r="BI39" s="76"/>
      <c r="BJ39" s="314" t="str">
        <f>IF(AND(申込書!$C$87&lt;&gt;"▼プルダウンより選択してください",申込書!$C$87&lt;&gt;"",申込書!$P$87&lt;&gt;"YYYY/MM/DD",$G39&lt;&gt;""),申込書!$P$87,"")</f>
        <v/>
      </c>
      <c r="BK39" s="75" t="str">
        <f>IF(AND(申込書!$C$87&lt;&gt;"▼プルダウンより選択してください",申込書!$C$87&lt;&gt;"",$G39&lt;&gt;""),申込書!$M$87,"")</f>
        <v/>
      </c>
      <c r="BL39" s="75"/>
      <c r="BM39" s="75"/>
      <c r="BN39" s="149"/>
      <c r="BO39" s="307"/>
      <c r="BP39" s="76"/>
      <c r="BQ39" s="314" t="str">
        <f>IF(AND(申込書!$C$88&lt;&gt;"▼プルダウンより選択してください",申込書!$C$88&lt;&gt;"",申込書!$P$88&lt;&gt;"YYYY/MM/DD",$G39&lt;&gt;""),申込書!$P$88,"")</f>
        <v/>
      </c>
      <c r="BR39" s="75" t="str">
        <f>IF(AND(申込書!$C$88&lt;&gt;"▼プルダウンより選択してください",申込書!$C$88&lt;&gt;"",$G39&lt;&gt;""),申込書!$M$88,"")</f>
        <v/>
      </c>
      <c r="BS39" s="75"/>
      <c r="BT39" s="75"/>
      <c r="BU39" s="149"/>
      <c r="BV39" s="307"/>
      <c r="BW39" s="76"/>
      <c r="BX39" s="314" t="str">
        <f>IF(AND(申込書!$C$89&lt;&gt;"▼プルダウンより選択してください",申込書!$C$89&lt;&gt;"",申込書!$P$89&lt;&gt;"YYYY/MM/DD",$G39&lt;&gt;""),申込書!$P$89,"")</f>
        <v/>
      </c>
      <c r="BY39" s="75" t="str">
        <f>IF(AND(申込書!$C$89&lt;&gt;"▼プルダウンより選択してください",申込書!$C$89&lt;&gt;"",$G39&lt;&gt;""),申込書!$M$89,"")</f>
        <v/>
      </c>
      <c r="BZ39" s="75"/>
      <c r="CA39" s="75"/>
      <c r="CB39" s="149"/>
      <c r="CC39" s="307"/>
      <c r="CD39" s="76"/>
      <c r="CE39" s="314" t="str">
        <f>IF(AND(申込書!$C$90&lt;&gt;"▼プルダウンより選択してください",申込書!$C$90&lt;&gt;"",申込書!$P$90&lt;&gt;"YYYY/MM/DD",$G39&lt;&gt;""),申込書!$P$90,"")</f>
        <v/>
      </c>
      <c r="CF39" s="75" t="str">
        <f>IF(AND(申込書!$C$90&lt;&gt;"▼プルダウンより選択してください",申込書!$C$90&lt;&gt;"",$G39&lt;&gt;""),申込書!$M$90,"")</f>
        <v/>
      </c>
      <c r="CG39" s="75"/>
      <c r="CH39" s="75"/>
      <c r="CI39" s="149"/>
      <c r="CJ39" s="307"/>
      <c r="CK39" s="76"/>
      <c r="CL39" s="314" t="str">
        <f>IF(AND(申込書!$C$91&lt;&gt;"▼プルダウンより選択してください",申込書!$C$91&lt;&gt;"",申込書!$P$91&lt;&gt;"YYYY/MM/DD",$G39&lt;&gt;""),申込書!$P$91,"")</f>
        <v/>
      </c>
      <c r="CM39" s="75" t="str">
        <f>IF(AND(申込書!$C$91&lt;&gt;"▼プルダウンより選択してください",申込書!$C$91&lt;&gt;"",$G39&lt;&gt;""),申込書!$M$91,"")</f>
        <v/>
      </c>
      <c r="CN39" s="75"/>
      <c r="CO39" s="75"/>
      <c r="CP39" s="149"/>
      <c r="CQ39" s="307"/>
      <c r="CR39" s="76"/>
      <c r="CS39" s="314" t="str">
        <f>IF(AND(申込書!$C$92&lt;&gt;"▼プルダウンより選択してください",申込書!$C$92&lt;&gt;"",申込書!$P$92&lt;&gt;"YYYY/MM/DD",$G39&lt;&gt;""),申込書!$P$92,"")</f>
        <v/>
      </c>
      <c r="CT39" s="75" t="str">
        <f>IF(AND(申込書!$C$92&lt;&gt;"▼プルダウンより選択してください",申込書!$C$92&lt;&gt;"",$G39&lt;&gt;""),申込書!$M$92,"")</f>
        <v/>
      </c>
      <c r="CU39" s="75"/>
      <c r="CV39" s="75"/>
      <c r="CW39" s="75"/>
      <c r="CX39" s="307"/>
      <c r="CY39" s="76"/>
      <c r="CZ39" s="314" t="str">
        <f>IF(AND(申込書!$C$93&lt;&gt;"▼プルダウンより選択してください",申込書!$C$93&lt;&gt;"",申込書!$P$93&lt;&gt;"YYYY/MM/DD",$G39&lt;&gt;""),申込書!$P$93,"")</f>
        <v/>
      </c>
      <c r="DA39" s="75" t="str">
        <f>IF(AND(申込書!$C$93&lt;&gt;"▼プルダウンより選択してください",申込書!$C$93&lt;&gt;"",$G39&lt;&gt;""),申込書!$M$93,"")</f>
        <v/>
      </c>
      <c r="DB39" s="75"/>
      <c r="DC39" s="75"/>
      <c r="DD39" s="75"/>
      <c r="DE39" s="307"/>
      <c r="DF39" s="76"/>
      <c r="DG39" s="314" t="str">
        <f>IF(AND(申込書!$C$94&lt;&gt;"▼プルダウンより選択してください",申込書!$C$94&lt;&gt;"",申込書!$P$94&lt;&gt;"YYYY/MM/DD",$G39&lt;&gt;""),申込書!$P$94,"")</f>
        <v/>
      </c>
      <c r="DH39" s="75" t="str">
        <f>IF(AND(申込書!$C$94&lt;&gt;"▼プルダウンより選択してください",申込書!$C$94&lt;&gt;"",$G39&lt;&gt;""),申込書!$M$94,"")</f>
        <v/>
      </c>
      <c r="DI39" s="75"/>
      <c r="DJ39" s="75"/>
      <c r="DK39" s="75"/>
      <c r="DL39" s="307"/>
      <c r="DM39" s="76"/>
      <c r="DN39" s="314" t="str">
        <f>IF(AND(申込書!$C$95&lt;&gt;"▼プルダウンより選択してください",申込書!$C$95&lt;&gt;"",申込書!$P$95&lt;&gt;"YYYY/MM/DD",$G39&lt;&gt;""),申込書!$P$95,"")</f>
        <v/>
      </c>
      <c r="DO39" s="75" t="str">
        <f>IF(AND(申込書!$C$95&lt;&gt;"▼プルダウンより選択してください",申込書!$C$95&lt;&gt;"",$G39&lt;&gt;""),申込書!$M$95,"")</f>
        <v/>
      </c>
      <c r="DP39" s="75"/>
      <c r="DQ39" s="75"/>
      <c r="DR39" s="75"/>
      <c r="DS39" s="307"/>
      <c r="DT39" s="76"/>
      <c r="DU39" s="314" t="str">
        <f>IF(AND(申込書!$C$96&lt;&gt;"▼プルダウンより選択してください",申込書!$C$96&lt;&gt;"",申込書!$P$96&lt;&gt;"YYYY/MM/DD",$G39&lt;&gt;""),申込書!$P$96,"")</f>
        <v/>
      </c>
      <c r="DV39" s="75" t="str">
        <f>IF(AND(申込書!$C$96&lt;&gt;"▼プルダウンより選択してください",申込書!$C$96&lt;&gt;"",$G39&lt;&gt;""),申込書!$M$96,"")</f>
        <v/>
      </c>
      <c r="DW39" s="75"/>
      <c r="DX39" s="75"/>
      <c r="DY39" s="75"/>
      <c r="DZ39" s="307"/>
      <c r="EA39" s="76"/>
      <c r="EB39" s="314" t="str">
        <f>IF(AND(申込書!$C$97&lt;&gt;"▼プルダウンより選択してください",申込書!$C$97&lt;&gt;"",申込書!$P$97&lt;&gt;"YYYY/MM/DD",$G39&lt;&gt;""),申込書!$P$97,"")</f>
        <v/>
      </c>
      <c r="EC39" s="75" t="str">
        <f>IF(AND(申込書!$C$97&lt;&gt;"▼プルダウンより選択してください",申込書!$C$97&lt;&gt;"",$G39&lt;&gt;""),申込書!$M$97,"")</f>
        <v/>
      </c>
      <c r="ED39" s="75"/>
      <c r="EE39" s="75"/>
      <c r="EF39" s="149"/>
      <c r="EG39" s="307"/>
      <c r="EH39" s="76"/>
      <c r="EI39" s="314" t="str">
        <f>IF(AND(申込書!$C$98&lt;&gt;"▼プルダウンより選択してください",申込書!$C$98&lt;&gt;"",申込書!$P$98&lt;&gt;"YYYY/MM/DD",$G39&lt;&gt;""),申込書!$P$98,"")</f>
        <v/>
      </c>
      <c r="EJ39" s="75" t="str">
        <f>IF(AND(申込書!$C$98&lt;&gt;"▼プルダウンより選択してください",申込書!$C$98&lt;&gt;"",$G39&lt;&gt;""),申込書!$M$98,"")</f>
        <v/>
      </c>
      <c r="EK39" s="75"/>
      <c r="EL39" s="75"/>
      <c r="EM39" s="149"/>
      <c r="EN39" s="307"/>
      <c r="EO39" s="76"/>
      <c r="EP39" s="314" t="str">
        <f>IF(AND(申込書!$C$99&lt;&gt;"▼プルダウンより選択してください",申込書!$C$99&lt;&gt;"",申込書!$P$99&lt;&gt;"YYYY/MM/DD",$G39&lt;&gt;""),申込書!$P$99,"")</f>
        <v/>
      </c>
      <c r="EQ39" s="75" t="str">
        <f>IF(AND(申込書!$C$99&lt;&gt;"▼プルダウンより選択してください",申込書!$C$99&lt;&gt;"",$G39&lt;&gt;""),申込書!$M$99,"")</f>
        <v/>
      </c>
      <c r="ER39" s="75"/>
      <c r="ES39" s="75"/>
      <c r="ET39" s="149"/>
      <c r="EU39" s="307"/>
      <c r="EV39" s="76"/>
      <c r="EW39" s="314" t="str">
        <f>IF(AND(申込書!$C$100&lt;&gt;"▼プルダウンより選択してください",申込書!$C$100&lt;&gt;"",申込書!$P$100&lt;&gt;"YYYY/MM/DD",$G39&lt;&gt;""),申込書!$P$100,"")</f>
        <v/>
      </c>
      <c r="EX39" s="75" t="str">
        <f>IF(AND(申込書!$C$100&lt;&gt;"▼プルダウンより選択してください",申込書!$C$100&lt;&gt;"",$G39&lt;&gt;""),申込書!$M$100,"")</f>
        <v/>
      </c>
      <c r="EY39" s="75"/>
      <c r="EZ39" s="75"/>
      <c r="FA39" s="149"/>
      <c r="FB39" s="307"/>
      <c r="FC39" s="76"/>
      <c r="FD39" s="314" t="str">
        <f>IF(AND(申込書!$C$101&lt;&gt;"▼プルダウンより選択してください",申込書!$C$101&lt;&gt;"",申込書!$P$101&lt;&gt;"YYYY/MM/DD",$G39&lt;&gt;""),申込書!$P$101,"")</f>
        <v/>
      </c>
      <c r="FE39" s="75" t="str">
        <f>IF(AND(申込書!$C$101&lt;&gt;"▼プルダウンより選択してください",申込書!$C$101&lt;&gt;"",$G39&lt;&gt;""),申込書!$M$101,"")</f>
        <v/>
      </c>
      <c r="FF39" s="75"/>
      <c r="FG39" s="75"/>
      <c r="FH39" s="149"/>
      <c r="FI39" s="307"/>
      <c r="FJ39" s="76"/>
      <c r="FK39" s="314" t="str">
        <f>IF(AND(申込書!$C$102&lt;&gt;"▼プルダウンより選択してください",申込書!$C$102&lt;&gt;"",申込書!$P$102&lt;&gt;"YYYY/MM/DD",$G39&lt;&gt;""),申込書!$P$102,"")</f>
        <v/>
      </c>
      <c r="FL39" s="75" t="str">
        <f>IF(AND(申込書!$C$102&lt;&gt;"▼プルダウンより選択してください",申込書!$C$102&lt;&gt;"",$G39&lt;&gt;""),申込書!$M$102,"")</f>
        <v/>
      </c>
      <c r="FM39" s="75"/>
      <c r="FN39" s="75"/>
      <c r="FO39" s="149"/>
      <c r="FP39" s="307"/>
      <c r="FQ39" s="76"/>
      <c r="FR39" s="314" t="str">
        <f>IF(AND(申込書!$C$103&lt;&gt;"▼プルダウンより選択してください",申込書!$C$103&lt;&gt;"",申込書!$P$103&lt;&gt;"YYYY/MM/DD",$G39&lt;&gt;""),申込書!$P$103,"")</f>
        <v/>
      </c>
      <c r="FS39" s="75" t="str">
        <f>IF(AND(申込書!$C$103&lt;&gt;"▼プルダウンより選択してください",申込書!$C$103&lt;&gt;"",$G39&lt;&gt;""),申込書!$M$103,"")</f>
        <v/>
      </c>
      <c r="FT39" s="75"/>
      <c r="FU39" s="75"/>
      <c r="FV39" s="149"/>
      <c r="FW39" s="307"/>
      <c r="FX39" s="76"/>
      <c r="FY39" s="314" t="str">
        <f>IF(AND(申込書!$C$104&lt;&gt;"▼プルダウンより選択してください",申込書!$C$104&lt;&gt;"",申込書!$P$104&lt;&gt;"YYYY/MM/DD",$G39&lt;&gt;""),申込書!$P$104,"")</f>
        <v/>
      </c>
      <c r="FZ39" s="75" t="str">
        <f>IF(AND(申込書!$C$104&lt;&gt;"▼プルダウンより選択してください",申込書!$C$104&lt;&gt;"",$G39&lt;&gt;""),申込書!$M$104,"")</f>
        <v/>
      </c>
      <c r="GA39" s="75"/>
      <c r="GB39" s="75"/>
      <c r="GC39" s="149"/>
      <c r="GD39" s="307"/>
      <c r="GE39" s="76"/>
      <c r="GF39" s="314" t="str">
        <f>IF(AND(申込書!$C$105&lt;&gt;"▼プルダウンより選択してください",申込書!$C$105&lt;&gt;"",申込書!$P$105&lt;&gt;"YYYY/MM/DD",$G39&lt;&gt;""),申込書!$P$105,"")</f>
        <v/>
      </c>
      <c r="GG39" s="75" t="str">
        <f>IF(AND(申込書!$C$105&lt;&gt;"▼プルダウンより選択してください",申込書!$C$105&lt;&gt;"",$G39&lt;&gt;""),申込書!$M$105,"")</f>
        <v/>
      </c>
      <c r="GH39" s="75"/>
      <c r="GI39" s="75"/>
      <c r="GJ39" s="149"/>
      <c r="GK39" s="307"/>
      <c r="GL39" s="76"/>
      <c r="GM39" s="314" t="str">
        <f>IF(AND(申込書!$C$106&lt;&gt;"▼プルダウンより選択してください",申込書!$C$106&lt;&gt;"",申込書!$P$106&lt;&gt;"YYYY/MM/DD",$G39&lt;&gt;""),申込書!$P$106,"")</f>
        <v/>
      </c>
      <c r="GN39" s="75" t="str">
        <f>IF(AND(申込書!$C$106&lt;&gt;"▼プルダウンより選択してください",申込書!$C$106&lt;&gt;"",$G39&lt;&gt;""),申込書!$M$106,"")</f>
        <v/>
      </c>
      <c r="GO39" s="75"/>
      <c r="GP39" s="75"/>
      <c r="GQ39" s="149"/>
      <c r="GR39" s="307"/>
      <c r="GS39" s="76"/>
      <c r="GT39" s="314" t="str">
        <f>IF(AND(申込書!$C$107&lt;&gt;"▼プルダウンより選択してください",申込書!$C$107&lt;&gt;"",申込書!$P$107&lt;&gt;"YYYY/MM/DD",$G39&lt;&gt;""),申込書!$P$107,"")</f>
        <v/>
      </c>
      <c r="GU39" s="75" t="str">
        <f>IF(AND(申込書!$C$107&lt;&gt;"▼プルダウンより選択してください",申込書!$C$107&lt;&gt;"",$G39&lt;&gt;""),申込書!$M$107,"")</f>
        <v/>
      </c>
      <c r="GV39" s="75"/>
      <c r="GW39" s="75"/>
      <c r="GX39" s="149"/>
      <c r="GY39" s="307"/>
      <c r="GZ39" s="76"/>
      <c r="HA39" s="314" t="str">
        <f>IF(AND(申込書!$C$108&lt;&gt;"▼プルダウンより選択してください",申込書!$C$108&lt;&gt;"",申込書!$P$108&lt;&gt;"YYYY/MM/DD",$G39&lt;&gt;""),申込書!$P$108,"")</f>
        <v/>
      </c>
      <c r="HB39" s="75" t="str">
        <f>IF(AND(申込書!$C$108&lt;&gt;"▼プルダウンより選択してください",申込書!$C$108&lt;&gt;"",$G39&lt;&gt;""),申込書!$M$108,"")</f>
        <v/>
      </c>
      <c r="HC39" s="75"/>
      <c r="HD39" s="75"/>
      <c r="HE39" s="149"/>
      <c r="HF39" s="307"/>
      <c r="HG39" s="76"/>
      <c r="HH39" s="314" t="str">
        <f>IF(AND(申込書!$C$109&lt;&gt;"▼プルダウンより選択してください",申込書!$C$109&lt;&gt;"",申込書!$P$109&lt;&gt;"YYYY/MM/DD",$G39&lt;&gt;""),申込書!$P$109,"")</f>
        <v/>
      </c>
      <c r="HI39" s="75" t="str">
        <f>IF(AND(申込書!$C$109&lt;&gt;"▼プルダウンより選択してください",申込書!$C$109&lt;&gt;"",$G39&lt;&gt;""),申込書!$M$109,"")</f>
        <v/>
      </c>
      <c r="HJ39" s="75"/>
      <c r="HK39" s="75"/>
      <c r="HL39" s="149"/>
      <c r="HM39" s="307"/>
      <c r="HN39" s="76"/>
      <c r="HO39" s="314" t="str">
        <f>IF(AND(申込書!$C$110&lt;&gt;"▼プルダウンより選択してください",申込書!$C$110&lt;&gt;"",申込書!$P$110&lt;&gt;"YYYY/MM/DD",$G39&lt;&gt;""),申込書!$P$110,"")</f>
        <v/>
      </c>
      <c r="HP39" s="75" t="str">
        <f>IF(AND(申込書!$C$110&lt;&gt;"▼プルダウンより選択してください",申込書!$C$110&lt;&gt;"",$G39&lt;&gt;""),申込書!$M$110,"")</f>
        <v/>
      </c>
      <c r="HQ39" s="75"/>
      <c r="HR39" s="75"/>
      <c r="HS39" s="149"/>
      <c r="HT39" s="307"/>
      <c r="HU39" s="307"/>
      <c r="HV39" s="311" t="str">
        <f>IF(AND(申込書!$C$111&lt;&gt;"▼プルダウンより選択してください",申込書!$C$111&lt;&gt;"",申込書!$P$111&lt;&gt;"YYYY/MM/DD",$G39&lt;&gt;""),申込書!$P$111,"")</f>
        <v/>
      </c>
      <c r="HW39" s="75" t="str">
        <f>IF(AND(申込書!$C$111&lt;&gt;"▼プルダウンより選択してください",申込書!$C$111&lt;&gt;"",$G39&lt;&gt;""),申込書!$M$111,"")</f>
        <v/>
      </c>
      <c r="HX39" s="75"/>
      <c r="HY39" s="75"/>
      <c r="HZ39" s="149"/>
      <c r="IA39" s="307"/>
      <c r="IB39" s="76"/>
      <c r="IC39" s="77"/>
    </row>
    <row r="40" spans="2:237" ht="26.85" customHeight="1">
      <c r="B40" s="56">
        <f t="shared" si="0"/>
        <v>35</v>
      </c>
      <c r="C40" s="57"/>
      <c r="D40" s="58"/>
      <c r="E40" s="170"/>
      <c r="F40" s="59"/>
      <c r="G40" s="60"/>
      <c r="H40" s="61"/>
      <c r="I40" s="62"/>
      <c r="J40" s="63"/>
      <c r="K40" s="64"/>
      <c r="L40" s="65"/>
      <c r="M40" s="66"/>
      <c r="N40" s="67"/>
      <c r="O40" s="68"/>
      <c r="P40" s="69"/>
      <c r="Q40" s="70"/>
      <c r="R40" s="71"/>
      <c r="S40" s="72"/>
      <c r="T40" s="73"/>
      <c r="U40" s="73"/>
      <c r="V40" s="73"/>
      <c r="W40" s="71"/>
      <c r="X40" s="133"/>
      <c r="Y40" s="133"/>
      <c r="Z40" s="133"/>
      <c r="AA40" s="74" t="str">
        <f>IF(AND(申込書!$C$82&lt;&gt;"▼プルダウンより選択してください",申込書!$C$82&lt;&gt;"",申込書!$P$82&lt;&gt;"YYYY/MM/DD",$G40&lt;&gt;""),申込書!$P$82,"")</f>
        <v/>
      </c>
      <c r="AB40" s="75" t="str">
        <f>IF(AND(申込書!$C$82&lt;&gt;"▼プルダウンより選択してください",申込書!$C$82&lt;&gt;"",$G40&lt;&gt;""),申込書!$M$82,"")</f>
        <v/>
      </c>
      <c r="AC40" s="75"/>
      <c r="AD40" s="75"/>
      <c r="AE40" s="149"/>
      <c r="AF40" s="307"/>
      <c r="AG40" s="76"/>
      <c r="AH40" s="314" t="str">
        <f>IF(AND(申込書!$C$83&lt;&gt;"▼プルダウンより選択してください",申込書!$C$83&lt;&gt;"",申込書!$P$83&lt;&gt;"YYYY/MM/DD",$G40&lt;&gt;""),申込書!$P$83,"")</f>
        <v/>
      </c>
      <c r="AI40" s="75" t="str">
        <f>IF(AND(申込書!$C$83&lt;&gt;"▼プルダウンより選択してください",申込書!$C$83&lt;&gt;"",$G40&lt;&gt;""),申込書!$M$83,"")</f>
        <v/>
      </c>
      <c r="AJ40" s="75"/>
      <c r="AK40" s="75"/>
      <c r="AL40" s="149"/>
      <c r="AM40" s="307"/>
      <c r="AN40" s="76"/>
      <c r="AO40" s="314" t="str">
        <f>IF(AND(申込書!$C$84&lt;&gt;"▼プルダウンより選択してください",申込書!$C$84&lt;&gt;"",申込書!$P$84&lt;&gt;"YYYY/MM/DD",$G40&lt;&gt;""),申込書!$P$84,"")</f>
        <v/>
      </c>
      <c r="AP40" s="75" t="str">
        <f>IF(AND(申込書!$C$84&lt;&gt;"▼プルダウンより選択してください",申込書!$C$84&lt;&gt;"",$G40&lt;&gt;""),申込書!$M$84,"")</f>
        <v/>
      </c>
      <c r="AQ40" s="75"/>
      <c r="AR40" s="75"/>
      <c r="AS40" s="149"/>
      <c r="AT40" s="307"/>
      <c r="AU40" s="76"/>
      <c r="AV40" s="314" t="str">
        <f>IF(AND(申込書!$C$85&lt;&gt;"▼プルダウンより選択してください",申込書!$C$85&lt;&gt;"",申込書!$P$85&lt;&gt;"YYYY/MM/DD",$G40&lt;&gt;""),申込書!$P$85,"")</f>
        <v/>
      </c>
      <c r="AW40" s="75" t="str">
        <f>IF(AND(申込書!$C$85&lt;&gt;"▼プルダウンより選択してください",申込書!$C$85&lt;&gt;"",申込書!$M$85&gt;=1,$G40&lt;&gt;""),申込書!$M$85,"")</f>
        <v/>
      </c>
      <c r="AX40" s="75"/>
      <c r="AY40" s="75"/>
      <c r="AZ40" s="149"/>
      <c r="BA40" s="307"/>
      <c r="BB40" s="76"/>
      <c r="BC40" s="314" t="str">
        <f>IF(AND(申込書!$C$86&lt;&gt;"▼プルダウンより選択してください",申込書!$C$86&lt;&gt;"",申込書!$P$86&lt;&gt;"YYYY/MM/DD",$G40&lt;&gt;""),申込書!$P$86,"")</f>
        <v/>
      </c>
      <c r="BD40" s="75" t="str">
        <f>IF(AND(申込書!$C$86&lt;&gt;"▼プルダウンより選択してください",申込書!$C$86&lt;&gt;"",$G40&lt;&gt;""),申込書!$M$86,"")</f>
        <v/>
      </c>
      <c r="BE40" s="75"/>
      <c r="BF40" s="75"/>
      <c r="BG40" s="149"/>
      <c r="BH40" s="307"/>
      <c r="BI40" s="76"/>
      <c r="BJ40" s="314" t="str">
        <f>IF(AND(申込書!$C$87&lt;&gt;"▼プルダウンより選択してください",申込書!$C$87&lt;&gt;"",申込書!$P$87&lt;&gt;"YYYY/MM/DD",$G40&lt;&gt;""),申込書!$P$87,"")</f>
        <v/>
      </c>
      <c r="BK40" s="75" t="str">
        <f>IF(AND(申込書!$C$87&lt;&gt;"▼プルダウンより選択してください",申込書!$C$87&lt;&gt;"",$G40&lt;&gt;""),申込書!$M$87,"")</f>
        <v/>
      </c>
      <c r="BL40" s="75"/>
      <c r="BM40" s="75"/>
      <c r="BN40" s="149"/>
      <c r="BO40" s="307"/>
      <c r="BP40" s="76"/>
      <c r="BQ40" s="314" t="str">
        <f>IF(AND(申込書!$C$88&lt;&gt;"▼プルダウンより選択してください",申込書!$C$88&lt;&gt;"",申込書!$P$88&lt;&gt;"YYYY/MM/DD",$G40&lt;&gt;""),申込書!$P$88,"")</f>
        <v/>
      </c>
      <c r="BR40" s="75" t="str">
        <f>IF(AND(申込書!$C$88&lt;&gt;"▼プルダウンより選択してください",申込書!$C$88&lt;&gt;"",$G40&lt;&gt;""),申込書!$M$88,"")</f>
        <v/>
      </c>
      <c r="BS40" s="75"/>
      <c r="BT40" s="75"/>
      <c r="BU40" s="149"/>
      <c r="BV40" s="307"/>
      <c r="BW40" s="76"/>
      <c r="BX40" s="314" t="str">
        <f>IF(AND(申込書!$C$89&lt;&gt;"▼プルダウンより選択してください",申込書!$C$89&lt;&gt;"",申込書!$P$89&lt;&gt;"YYYY/MM/DD",$G40&lt;&gt;""),申込書!$P$89,"")</f>
        <v/>
      </c>
      <c r="BY40" s="75" t="str">
        <f>IF(AND(申込書!$C$89&lt;&gt;"▼プルダウンより選択してください",申込書!$C$89&lt;&gt;"",$G40&lt;&gt;""),申込書!$M$89,"")</f>
        <v/>
      </c>
      <c r="BZ40" s="75"/>
      <c r="CA40" s="75"/>
      <c r="CB40" s="149"/>
      <c r="CC40" s="307"/>
      <c r="CD40" s="76"/>
      <c r="CE40" s="314" t="str">
        <f>IF(AND(申込書!$C$90&lt;&gt;"▼プルダウンより選択してください",申込書!$C$90&lt;&gt;"",申込書!$P$90&lt;&gt;"YYYY/MM/DD",$G40&lt;&gt;""),申込書!$P$90,"")</f>
        <v/>
      </c>
      <c r="CF40" s="75" t="str">
        <f>IF(AND(申込書!$C$90&lt;&gt;"▼プルダウンより選択してください",申込書!$C$90&lt;&gt;"",$G40&lt;&gt;""),申込書!$M$90,"")</f>
        <v/>
      </c>
      <c r="CG40" s="75"/>
      <c r="CH40" s="75"/>
      <c r="CI40" s="149"/>
      <c r="CJ40" s="307"/>
      <c r="CK40" s="76"/>
      <c r="CL40" s="314" t="str">
        <f>IF(AND(申込書!$C$91&lt;&gt;"▼プルダウンより選択してください",申込書!$C$91&lt;&gt;"",申込書!$P$91&lt;&gt;"YYYY/MM/DD",$G40&lt;&gt;""),申込書!$P$91,"")</f>
        <v/>
      </c>
      <c r="CM40" s="75" t="str">
        <f>IF(AND(申込書!$C$91&lt;&gt;"▼プルダウンより選択してください",申込書!$C$91&lt;&gt;"",$G40&lt;&gt;""),申込書!$M$91,"")</f>
        <v/>
      </c>
      <c r="CN40" s="75"/>
      <c r="CO40" s="75"/>
      <c r="CP40" s="149"/>
      <c r="CQ40" s="307"/>
      <c r="CR40" s="76"/>
      <c r="CS40" s="314" t="str">
        <f>IF(AND(申込書!$C$92&lt;&gt;"▼プルダウンより選択してください",申込書!$C$92&lt;&gt;"",申込書!$P$92&lt;&gt;"YYYY/MM/DD",$G40&lt;&gt;""),申込書!$P$92,"")</f>
        <v/>
      </c>
      <c r="CT40" s="75" t="str">
        <f>IF(AND(申込書!$C$92&lt;&gt;"▼プルダウンより選択してください",申込書!$C$92&lt;&gt;"",$G40&lt;&gt;""),申込書!$M$92,"")</f>
        <v/>
      </c>
      <c r="CU40" s="75"/>
      <c r="CV40" s="75"/>
      <c r="CW40" s="75"/>
      <c r="CX40" s="307"/>
      <c r="CY40" s="76"/>
      <c r="CZ40" s="314" t="str">
        <f>IF(AND(申込書!$C$93&lt;&gt;"▼プルダウンより選択してください",申込書!$C$93&lt;&gt;"",申込書!$P$93&lt;&gt;"YYYY/MM/DD",$G40&lt;&gt;""),申込書!$P$93,"")</f>
        <v/>
      </c>
      <c r="DA40" s="75" t="str">
        <f>IF(AND(申込書!$C$93&lt;&gt;"▼プルダウンより選択してください",申込書!$C$93&lt;&gt;"",$G40&lt;&gt;""),申込書!$M$93,"")</f>
        <v/>
      </c>
      <c r="DB40" s="75"/>
      <c r="DC40" s="75"/>
      <c r="DD40" s="75"/>
      <c r="DE40" s="307"/>
      <c r="DF40" s="76"/>
      <c r="DG40" s="314" t="str">
        <f>IF(AND(申込書!$C$94&lt;&gt;"▼プルダウンより選択してください",申込書!$C$94&lt;&gt;"",申込書!$P$94&lt;&gt;"YYYY/MM/DD",$G40&lt;&gt;""),申込書!$P$94,"")</f>
        <v/>
      </c>
      <c r="DH40" s="75" t="str">
        <f>IF(AND(申込書!$C$94&lt;&gt;"▼プルダウンより選択してください",申込書!$C$94&lt;&gt;"",$G40&lt;&gt;""),申込書!$M$94,"")</f>
        <v/>
      </c>
      <c r="DI40" s="75"/>
      <c r="DJ40" s="75"/>
      <c r="DK40" s="75"/>
      <c r="DL40" s="307"/>
      <c r="DM40" s="76"/>
      <c r="DN40" s="314" t="str">
        <f>IF(AND(申込書!$C$95&lt;&gt;"▼プルダウンより選択してください",申込書!$C$95&lt;&gt;"",申込書!$P$95&lt;&gt;"YYYY/MM/DD",$G40&lt;&gt;""),申込書!$P$95,"")</f>
        <v/>
      </c>
      <c r="DO40" s="75" t="str">
        <f>IF(AND(申込書!$C$95&lt;&gt;"▼プルダウンより選択してください",申込書!$C$95&lt;&gt;"",$G40&lt;&gt;""),申込書!$M$95,"")</f>
        <v/>
      </c>
      <c r="DP40" s="75"/>
      <c r="DQ40" s="75"/>
      <c r="DR40" s="75"/>
      <c r="DS40" s="307"/>
      <c r="DT40" s="76"/>
      <c r="DU40" s="314" t="str">
        <f>IF(AND(申込書!$C$96&lt;&gt;"▼プルダウンより選択してください",申込書!$C$96&lt;&gt;"",申込書!$P$96&lt;&gt;"YYYY/MM/DD",$G40&lt;&gt;""),申込書!$P$96,"")</f>
        <v/>
      </c>
      <c r="DV40" s="75" t="str">
        <f>IF(AND(申込書!$C$96&lt;&gt;"▼プルダウンより選択してください",申込書!$C$96&lt;&gt;"",$G40&lt;&gt;""),申込書!$M$96,"")</f>
        <v/>
      </c>
      <c r="DW40" s="75"/>
      <c r="DX40" s="75"/>
      <c r="DY40" s="75"/>
      <c r="DZ40" s="307"/>
      <c r="EA40" s="76"/>
      <c r="EB40" s="314" t="str">
        <f>IF(AND(申込書!$C$97&lt;&gt;"▼プルダウンより選択してください",申込書!$C$97&lt;&gt;"",申込書!$P$97&lt;&gt;"YYYY/MM/DD",$G40&lt;&gt;""),申込書!$P$97,"")</f>
        <v/>
      </c>
      <c r="EC40" s="75" t="str">
        <f>IF(AND(申込書!$C$97&lt;&gt;"▼プルダウンより選択してください",申込書!$C$97&lt;&gt;"",$G40&lt;&gt;""),申込書!$M$97,"")</f>
        <v/>
      </c>
      <c r="ED40" s="75"/>
      <c r="EE40" s="75"/>
      <c r="EF40" s="149"/>
      <c r="EG40" s="307"/>
      <c r="EH40" s="76"/>
      <c r="EI40" s="314" t="str">
        <f>IF(AND(申込書!$C$98&lt;&gt;"▼プルダウンより選択してください",申込書!$C$98&lt;&gt;"",申込書!$P$98&lt;&gt;"YYYY/MM/DD",$G40&lt;&gt;""),申込書!$P$98,"")</f>
        <v/>
      </c>
      <c r="EJ40" s="75" t="str">
        <f>IF(AND(申込書!$C$98&lt;&gt;"▼プルダウンより選択してください",申込書!$C$98&lt;&gt;"",$G40&lt;&gt;""),申込書!$M$98,"")</f>
        <v/>
      </c>
      <c r="EK40" s="75"/>
      <c r="EL40" s="75"/>
      <c r="EM40" s="149"/>
      <c r="EN40" s="307"/>
      <c r="EO40" s="76"/>
      <c r="EP40" s="314" t="str">
        <f>IF(AND(申込書!$C$99&lt;&gt;"▼プルダウンより選択してください",申込書!$C$99&lt;&gt;"",申込書!$P$99&lt;&gt;"YYYY/MM/DD",$G40&lt;&gt;""),申込書!$P$99,"")</f>
        <v/>
      </c>
      <c r="EQ40" s="75" t="str">
        <f>IF(AND(申込書!$C$99&lt;&gt;"▼プルダウンより選択してください",申込書!$C$99&lt;&gt;"",$G40&lt;&gt;""),申込書!$M$99,"")</f>
        <v/>
      </c>
      <c r="ER40" s="75"/>
      <c r="ES40" s="75"/>
      <c r="ET40" s="149"/>
      <c r="EU40" s="307"/>
      <c r="EV40" s="76"/>
      <c r="EW40" s="314" t="str">
        <f>IF(AND(申込書!$C$100&lt;&gt;"▼プルダウンより選択してください",申込書!$C$100&lt;&gt;"",申込書!$P$100&lt;&gt;"YYYY/MM/DD",$G40&lt;&gt;""),申込書!$P$100,"")</f>
        <v/>
      </c>
      <c r="EX40" s="75" t="str">
        <f>IF(AND(申込書!$C$100&lt;&gt;"▼プルダウンより選択してください",申込書!$C$100&lt;&gt;"",$G40&lt;&gt;""),申込書!$M$100,"")</f>
        <v/>
      </c>
      <c r="EY40" s="75"/>
      <c r="EZ40" s="75"/>
      <c r="FA40" s="149"/>
      <c r="FB40" s="307"/>
      <c r="FC40" s="76"/>
      <c r="FD40" s="314" t="str">
        <f>IF(AND(申込書!$C$101&lt;&gt;"▼プルダウンより選択してください",申込書!$C$101&lt;&gt;"",申込書!$P$101&lt;&gt;"YYYY/MM/DD",$G40&lt;&gt;""),申込書!$P$101,"")</f>
        <v/>
      </c>
      <c r="FE40" s="75" t="str">
        <f>IF(AND(申込書!$C$101&lt;&gt;"▼プルダウンより選択してください",申込書!$C$101&lt;&gt;"",$G40&lt;&gt;""),申込書!$M$101,"")</f>
        <v/>
      </c>
      <c r="FF40" s="75"/>
      <c r="FG40" s="75"/>
      <c r="FH40" s="149"/>
      <c r="FI40" s="307"/>
      <c r="FJ40" s="76"/>
      <c r="FK40" s="314" t="str">
        <f>IF(AND(申込書!$C$102&lt;&gt;"▼プルダウンより選択してください",申込書!$C$102&lt;&gt;"",申込書!$P$102&lt;&gt;"YYYY/MM/DD",$G40&lt;&gt;""),申込書!$P$102,"")</f>
        <v/>
      </c>
      <c r="FL40" s="75" t="str">
        <f>IF(AND(申込書!$C$102&lt;&gt;"▼プルダウンより選択してください",申込書!$C$102&lt;&gt;"",$G40&lt;&gt;""),申込書!$M$102,"")</f>
        <v/>
      </c>
      <c r="FM40" s="75"/>
      <c r="FN40" s="75"/>
      <c r="FO40" s="149"/>
      <c r="FP40" s="307"/>
      <c r="FQ40" s="76"/>
      <c r="FR40" s="314" t="str">
        <f>IF(AND(申込書!$C$103&lt;&gt;"▼プルダウンより選択してください",申込書!$C$103&lt;&gt;"",申込書!$P$103&lt;&gt;"YYYY/MM/DD",$G40&lt;&gt;""),申込書!$P$103,"")</f>
        <v/>
      </c>
      <c r="FS40" s="75" t="str">
        <f>IF(AND(申込書!$C$103&lt;&gt;"▼プルダウンより選択してください",申込書!$C$103&lt;&gt;"",$G40&lt;&gt;""),申込書!$M$103,"")</f>
        <v/>
      </c>
      <c r="FT40" s="75"/>
      <c r="FU40" s="75"/>
      <c r="FV40" s="149"/>
      <c r="FW40" s="307"/>
      <c r="FX40" s="76"/>
      <c r="FY40" s="314" t="str">
        <f>IF(AND(申込書!$C$104&lt;&gt;"▼プルダウンより選択してください",申込書!$C$104&lt;&gt;"",申込書!$P$104&lt;&gt;"YYYY/MM/DD",$G40&lt;&gt;""),申込書!$P$104,"")</f>
        <v/>
      </c>
      <c r="FZ40" s="75" t="str">
        <f>IF(AND(申込書!$C$104&lt;&gt;"▼プルダウンより選択してください",申込書!$C$104&lt;&gt;"",$G40&lt;&gt;""),申込書!$M$104,"")</f>
        <v/>
      </c>
      <c r="GA40" s="75"/>
      <c r="GB40" s="75"/>
      <c r="GC40" s="149"/>
      <c r="GD40" s="307"/>
      <c r="GE40" s="76"/>
      <c r="GF40" s="314" t="str">
        <f>IF(AND(申込書!$C$105&lt;&gt;"▼プルダウンより選択してください",申込書!$C$105&lt;&gt;"",申込書!$P$105&lt;&gt;"YYYY/MM/DD",$G40&lt;&gt;""),申込書!$P$105,"")</f>
        <v/>
      </c>
      <c r="GG40" s="75" t="str">
        <f>IF(AND(申込書!$C$105&lt;&gt;"▼プルダウンより選択してください",申込書!$C$105&lt;&gt;"",$G40&lt;&gt;""),申込書!$M$105,"")</f>
        <v/>
      </c>
      <c r="GH40" s="75"/>
      <c r="GI40" s="75"/>
      <c r="GJ40" s="149"/>
      <c r="GK40" s="307"/>
      <c r="GL40" s="76"/>
      <c r="GM40" s="314" t="str">
        <f>IF(AND(申込書!$C$106&lt;&gt;"▼プルダウンより選択してください",申込書!$C$106&lt;&gt;"",申込書!$P$106&lt;&gt;"YYYY/MM/DD",$G40&lt;&gt;""),申込書!$P$106,"")</f>
        <v/>
      </c>
      <c r="GN40" s="75" t="str">
        <f>IF(AND(申込書!$C$106&lt;&gt;"▼プルダウンより選択してください",申込書!$C$106&lt;&gt;"",$G40&lt;&gt;""),申込書!$M$106,"")</f>
        <v/>
      </c>
      <c r="GO40" s="75"/>
      <c r="GP40" s="75"/>
      <c r="GQ40" s="149"/>
      <c r="GR40" s="307"/>
      <c r="GS40" s="76"/>
      <c r="GT40" s="314" t="str">
        <f>IF(AND(申込書!$C$107&lt;&gt;"▼プルダウンより選択してください",申込書!$C$107&lt;&gt;"",申込書!$P$107&lt;&gt;"YYYY/MM/DD",$G40&lt;&gt;""),申込書!$P$107,"")</f>
        <v/>
      </c>
      <c r="GU40" s="75" t="str">
        <f>IF(AND(申込書!$C$107&lt;&gt;"▼プルダウンより選択してください",申込書!$C$107&lt;&gt;"",$G40&lt;&gt;""),申込書!$M$107,"")</f>
        <v/>
      </c>
      <c r="GV40" s="75"/>
      <c r="GW40" s="75"/>
      <c r="GX40" s="149"/>
      <c r="GY40" s="307"/>
      <c r="GZ40" s="76"/>
      <c r="HA40" s="314" t="str">
        <f>IF(AND(申込書!$C$108&lt;&gt;"▼プルダウンより選択してください",申込書!$C$108&lt;&gt;"",申込書!$P$108&lt;&gt;"YYYY/MM/DD",$G40&lt;&gt;""),申込書!$P$108,"")</f>
        <v/>
      </c>
      <c r="HB40" s="75" t="str">
        <f>IF(AND(申込書!$C$108&lt;&gt;"▼プルダウンより選択してください",申込書!$C$108&lt;&gt;"",$G40&lt;&gt;""),申込書!$M$108,"")</f>
        <v/>
      </c>
      <c r="HC40" s="75"/>
      <c r="HD40" s="75"/>
      <c r="HE40" s="149"/>
      <c r="HF40" s="307"/>
      <c r="HG40" s="76"/>
      <c r="HH40" s="314" t="str">
        <f>IF(AND(申込書!$C$109&lt;&gt;"▼プルダウンより選択してください",申込書!$C$109&lt;&gt;"",申込書!$P$109&lt;&gt;"YYYY/MM/DD",$G40&lt;&gt;""),申込書!$P$109,"")</f>
        <v/>
      </c>
      <c r="HI40" s="75" t="str">
        <f>IF(AND(申込書!$C$109&lt;&gt;"▼プルダウンより選択してください",申込書!$C$109&lt;&gt;"",$G40&lt;&gt;""),申込書!$M$109,"")</f>
        <v/>
      </c>
      <c r="HJ40" s="75"/>
      <c r="HK40" s="75"/>
      <c r="HL40" s="149"/>
      <c r="HM40" s="307"/>
      <c r="HN40" s="76"/>
      <c r="HO40" s="314" t="str">
        <f>IF(AND(申込書!$C$110&lt;&gt;"▼プルダウンより選択してください",申込書!$C$110&lt;&gt;"",申込書!$P$110&lt;&gt;"YYYY/MM/DD",$G40&lt;&gt;""),申込書!$P$110,"")</f>
        <v/>
      </c>
      <c r="HP40" s="75" t="str">
        <f>IF(AND(申込書!$C$110&lt;&gt;"▼プルダウンより選択してください",申込書!$C$110&lt;&gt;"",$G40&lt;&gt;""),申込書!$M$110,"")</f>
        <v/>
      </c>
      <c r="HQ40" s="75"/>
      <c r="HR40" s="75"/>
      <c r="HS40" s="149"/>
      <c r="HT40" s="307"/>
      <c r="HU40" s="307"/>
      <c r="HV40" s="311" t="str">
        <f>IF(AND(申込書!$C$111&lt;&gt;"▼プルダウンより選択してください",申込書!$C$111&lt;&gt;"",申込書!$P$111&lt;&gt;"YYYY/MM/DD",$G40&lt;&gt;""),申込書!$P$111,"")</f>
        <v/>
      </c>
      <c r="HW40" s="75" t="str">
        <f>IF(AND(申込書!$C$111&lt;&gt;"▼プルダウンより選択してください",申込書!$C$111&lt;&gt;"",$G40&lt;&gt;""),申込書!$M$111,"")</f>
        <v/>
      </c>
      <c r="HX40" s="75"/>
      <c r="HY40" s="75"/>
      <c r="HZ40" s="149"/>
      <c r="IA40" s="307"/>
      <c r="IB40" s="76"/>
      <c r="IC40" s="77"/>
    </row>
    <row r="41" spans="2:237" ht="26.85" customHeight="1">
      <c r="B41" s="56">
        <f t="shared" si="0"/>
        <v>36</v>
      </c>
      <c r="C41" s="57"/>
      <c r="D41" s="58"/>
      <c r="E41" s="170"/>
      <c r="F41" s="59"/>
      <c r="G41" s="60"/>
      <c r="H41" s="61"/>
      <c r="I41" s="62"/>
      <c r="J41" s="63"/>
      <c r="K41" s="64"/>
      <c r="L41" s="65"/>
      <c r="M41" s="66"/>
      <c r="N41" s="67"/>
      <c r="O41" s="68"/>
      <c r="P41" s="69"/>
      <c r="Q41" s="70"/>
      <c r="R41" s="71"/>
      <c r="S41" s="72"/>
      <c r="T41" s="73"/>
      <c r="U41" s="73"/>
      <c r="V41" s="73"/>
      <c r="W41" s="71"/>
      <c r="X41" s="133"/>
      <c r="Y41" s="133"/>
      <c r="Z41" s="133"/>
      <c r="AA41" s="74" t="str">
        <f>IF(AND(申込書!$C$82&lt;&gt;"▼プルダウンより選択してください",申込書!$C$82&lt;&gt;"",申込書!$P$82&lt;&gt;"YYYY/MM/DD",$G41&lt;&gt;""),申込書!$P$82,"")</f>
        <v/>
      </c>
      <c r="AB41" s="75" t="str">
        <f>IF(AND(申込書!$C$82&lt;&gt;"▼プルダウンより選択してください",申込書!$C$82&lt;&gt;"",$G41&lt;&gt;""),申込書!$M$82,"")</f>
        <v/>
      </c>
      <c r="AC41" s="75"/>
      <c r="AD41" s="75"/>
      <c r="AE41" s="149"/>
      <c r="AF41" s="307"/>
      <c r="AG41" s="76"/>
      <c r="AH41" s="314" t="str">
        <f>IF(AND(申込書!$C$83&lt;&gt;"▼プルダウンより選択してください",申込書!$C$83&lt;&gt;"",申込書!$P$83&lt;&gt;"YYYY/MM/DD",$G41&lt;&gt;""),申込書!$P$83,"")</f>
        <v/>
      </c>
      <c r="AI41" s="75" t="str">
        <f>IF(AND(申込書!$C$83&lt;&gt;"▼プルダウンより選択してください",申込書!$C$83&lt;&gt;"",$G41&lt;&gt;""),申込書!$M$83,"")</f>
        <v/>
      </c>
      <c r="AJ41" s="75"/>
      <c r="AK41" s="75"/>
      <c r="AL41" s="149"/>
      <c r="AM41" s="307"/>
      <c r="AN41" s="76"/>
      <c r="AO41" s="314" t="str">
        <f>IF(AND(申込書!$C$84&lt;&gt;"▼プルダウンより選択してください",申込書!$C$84&lt;&gt;"",申込書!$P$84&lt;&gt;"YYYY/MM/DD",$G41&lt;&gt;""),申込書!$P$84,"")</f>
        <v/>
      </c>
      <c r="AP41" s="75" t="str">
        <f>IF(AND(申込書!$C$84&lt;&gt;"▼プルダウンより選択してください",申込書!$C$84&lt;&gt;"",$G41&lt;&gt;""),申込書!$M$84,"")</f>
        <v/>
      </c>
      <c r="AQ41" s="75"/>
      <c r="AR41" s="75"/>
      <c r="AS41" s="149"/>
      <c r="AT41" s="307"/>
      <c r="AU41" s="76"/>
      <c r="AV41" s="314" t="str">
        <f>IF(AND(申込書!$C$85&lt;&gt;"▼プルダウンより選択してください",申込書!$C$85&lt;&gt;"",申込書!$P$85&lt;&gt;"YYYY/MM/DD",$G41&lt;&gt;""),申込書!$P$85,"")</f>
        <v/>
      </c>
      <c r="AW41" s="75" t="str">
        <f>IF(AND(申込書!$C$85&lt;&gt;"▼プルダウンより選択してください",申込書!$C$85&lt;&gt;"",申込書!$M$85&gt;=1,$G41&lt;&gt;""),申込書!$M$85,"")</f>
        <v/>
      </c>
      <c r="AX41" s="75"/>
      <c r="AY41" s="75"/>
      <c r="AZ41" s="149"/>
      <c r="BA41" s="307"/>
      <c r="BB41" s="76"/>
      <c r="BC41" s="314" t="str">
        <f>IF(AND(申込書!$C$86&lt;&gt;"▼プルダウンより選択してください",申込書!$C$86&lt;&gt;"",申込書!$P$86&lt;&gt;"YYYY/MM/DD",$G41&lt;&gt;""),申込書!$P$86,"")</f>
        <v/>
      </c>
      <c r="BD41" s="75" t="str">
        <f>IF(AND(申込書!$C$86&lt;&gt;"▼プルダウンより選択してください",申込書!$C$86&lt;&gt;"",$G41&lt;&gt;""),申込書!$M$86,"")</f>
        <v/>
      </c>
      <c r="BE41" s="75"/>
      <c r="BF41" s="75"/>
      <c r="BG41" s="149"/>
      <c r="BH41" s="307"/>
      <c r="BI41" s="76"/>
      <c r="BJ41" s="314" t="str">
        <f>IF(AND(申込書!$C$87&lt;&gt;"▼プルダウンより選択してください",申込書!$C$87&lt;&gt;"",申込書!$P$87&lt;&gt;"YYYY/MM/DD",$G41&lt;&gt;""),申込書!$P$87,"")</f>
        <v/>
      </c>
      <c r="BK41" s="75" t="str">
        <f>IF(AND(申込書!$C$87&lt;&gt;"▼プルダウンより選択してください",申込書!$C$87&lt;&gt;"",$G41&lt;&gt;""),申込書!$M$87,"")</f>
        <v/>
      </c>
      <c r="BL41" s="75"/>
      <c r="BM41" s="75"/>
      <c r="BN41" s="149"/>
      <c r="BO41" s="307"/>
      <c r="BP41" s="76"/>
      <c r="BQ41" s="314" t="str">
        <f>IF(AND(申込書!$C$88&lt;&gt;"▼プルダウンより選択してください",申込書!$C$88&lt;&gt;"",申込書!$P$88&lt;&gt;"YYYY/MM/DD",$G41&lt;&gt;""),申込書!$P$88,"")</f>
        <v/>
      </c>
      <c r="BR41" s="75" t="str">
        <f>IF(AND(申込書!$C$88&lt;&gt;"▼プルダウンより選択してください",申込書!$C$88&lt;&gt;"",$G41&lt;&gt;""),申込書!$M$88,"")</f>
        <v/>
      </c>
      <c r="BS41" s="75"/>
      <c r="BT41" s="75"/>
      <c r="BU41" s="149"/>
      <c r="BV41" s="307"/>
      <c r="BW41" s="76"/>
      <c r="BX41" s="314" t="str">
        <f>IF(AND(申込書!$C$89&lt;&gt;"▼プルダウンより選択してください",申込書!$C$89&lt;&gt;"",申込書!$P$89&lt;&gt;"YYYY/MM/DD",$G41&lt;&gt;""),申込書!$P$89,"")</f>
        <v/>
      </c>
      <c r="BY41" s="75" t="str">
        <f>IF(AND(申込書!$C$89&lt;&gt;"▼プルダウンより選択してください",申込書!$C$89&lt;&gt;"",$G41&lt;&gt;""),申込書!$M$89,"")</f>
        <v/>
      </c>
      <c r="BZ41" s="75"/>
      <c r="CA41" s="75"/>
      <c r="CB41" s="149"/>
      <c r="CC41" s="307"/>
      <c r="CD41" s="76"/>
      <c r="CE41" s="314" t="str">
        <f>IF(AND(申込書!$C$90&lt;&gt;"▼プルダウンより選択してください",申込書!$C$90&lt;&gt;"",申込書!$P$90&lt;&gt;"YYYY/MM/DD",$G41&lt;&gt;""),申込書!$P$90,"")</f>
        <v/>
      </c>
      <c r="CF41" s="75" t="str">
        <f>IF(AND(申込書!$C$90&lt;&gt;"▼プルダウンより選択してください",申込書!$C$90&lt;&gt;"",$G41&lt;&gt;""),申込書!$M$90,"")</f>
        <v/>
      </c>
      <c r="CG41" s="75"/>
      <c r="CH41" s="75"/>
      <c r="CI41" s="149"/>
      <c r="CJ41" s="307"/>
      <c r="CK41" s="76"/>
      <c r="CL41" s="314" t="str">
        <f>IF(AND(申込書!$C$91&lt;&gt;"▼プルダウンより選択してください",申込書!$C$91&lt;&gt;"",申込書!$P$91&lt;&gt;"YYYY/MM/DD",$G41&lt;&gt;""),申込書!$P$91,"")</f>
        <v/>
      </c>
      <c r="CM41" s="75" t="str">
        <f>IF(AND(申込書!$C$91&lt;&gt;"▼プルダウンより選択してください",申込書!$C$91&lt;&gt;"",$G41&lt;&gt;""),申込書!$M$91,"")</f>
        <v/>
      </c>
      <c r="CN41" s="75"/>
      <c r="CO41" s="75"/>
      <c r="CP41" s="149"/>
      <c r="CQ41" s="307"/>
      <c r="CR41" s="76"/>
      <c r="CS41" s="314" t="str">
        <f>IF(AND(申込書!$C$92&lt;&gt;"▼プルダウンより選択してください",申込書!$C$92&lt;&gt;"",申込書!$P$92&lt;&gt;"YYYY/MM/DD",$G41&lt;&gt;""),申込書!$P$92,"")</f>
        <v/>
      </c>
      <c r="CT41" s="75" t="str">
        <f>IF(AND(申込書!$C$92&lt;&gt;"▼プルダウンより選択してください",申込書!$C$92&lt;&gt;"",$G41&lt;&gt;""),申込書!$M$92,"")</f>
        <v/>
      </c>
      <c r="CU41" s="75"/>
      <c r="CV41" s="75"/>
      <c r="CW41" s="75"/>
      <c r="CX41" s="307"/>
      <c r="CY41" s="76"/>
      <c r="CZ41" s="314" t="str">
        <f>IF(AND(申込書!$C$93&lt;&gt;"▼プルダウンより選択してください",申込書!$C$93&lt;&gt;"",申込書!$P$93&lt;&gt;"YYYY/MM/DD",$G41&lt;&gt;""),申込書!$P$93,"")</f>
        <v/>
      </c>
      <c r="DA41" s="75" t="str">
        <f>IF(AND(申込書!$C$93&lt;&gt;"▼プルダウンより選択してください",申込書!$C$93&lt;&gt;"",$G41&lt;&gt;""),申込書!$M$93,"")</f>
        <v/>
      </c>
      <c r="DB41" s="75"/>
      <c r="DC41" s="75"/>
      <c r="DD41" s="75"/>
      <c r="DE41" s="307"/>
      <c r="DF41" s="76"/>
      <c r="DG41" s="314" t="str">
        <f>IF(AND(申込書!$C$94&lt;&gt;"▼プルダウンより選択してください",申込書!$C$94&lt;&gt;"",申込書!$P$94&lt;&gt;"YYYY/MM/DD",$G41&lt;&gt;""),申込書!$P$94,"")</f>
        <v/>
      </c>
      <c r="DH41" s="75" t="str">
        <f>IF(AND(申込書!$C$94&lt;&gt;"▼プルダウンより選択してください",申込書!$C$94&lt;&gt;"",$G41&lt;&gt;""),申込書!$M$94,"")</f>
        <v/>
      </c>
      <c r="DI41" s="75"/>
      <c r="DJ41" s="75"/>
      <c r="DK41" s="75"/>
      <c r="DL41" s="307"/>
      <c r="DM41" s="76"/>
      <c r="DN41" s="314" t="str">
        <f>IF(AND(申込書!$C$95&lt;&gt;"▼プルダウンより選択してください",申込書!$C$95&lt;&gt;"",申込書!$P$95&lt;&gt;"YYYY/MM/DD",$G41&lt;&gt;""),申込書!$P$95,"")</f>
        <v/>
      </c>
      <c r="DO41" s="75" t="str">
        <f>IF(AND(申込書!$C$95&lt;&gt;"▼プルダウンより選択してください",申込書!$C$95&lt;&gt;"",$G41&lt;&gt;""),申込書!$M$95,"")</f>
        <v/>
      </c>
      <c r="DP41" s="75"/>
      <c r="DQ41" s="75"/>
      <c r="DR41" s="75"/>
      <c r="DS41" s="307"/>
      <c r="DT41" s="76"/>
      <c r="DU41" s="314" t="str">
        <f>IF(AND(申込書!$C$96&lt;&gt;"▼プルダウンより選択してください",申込書!$C$96&lt;&gt;"",申込書!$P$96&lt;&gt;"YYYY/MM/DD",$G41&lt;&gt;""),申込書!$P$96,"")</f>
        <v/>
      </c>
      <c r="DV41" s="75" t="str">
        <f>IF(AND(申込書!$C$96&lt;&gt;"▼プルダウンより選択してください",申込書!$C$96&lt;&gt;"",$G41&lt;&gt;""),申込書!$M$96,"")</f>
        <v/>
      </c>
      <c r="DW41" s="75"/>
      <c r="DX41" s="75"/>
      <c r="DY41" s="75"/>
      <c r="DZ41" s="307"/>
      <c r="EA41" s="76"/>
      <c r="EB41" s="314" t="str">
        <f>IF(AND(申込書!$C$97&lt;&gt;"▼プルダウンより選択してください",申込書!$C$97&lt;&gt;"",申込書!$P$97&lt;&gt;"YYYY/MM/DD",$G41&lt;&gt;""),申込書!$P$97,"")</f>
        <v/>
      </c>
      <c r="EC41" s="75" t="str">
        <f>IF(AND(申込書!$C$97&lt;&gt;"▼プルダウンより選択してください",申込書!$C$97&lt;&gt;"",$G41&lt;&gt;""),申込書!$M$97,"")</f>
        <v/>
      </c>
      <c r="ED41" s="75"/>
      <c r="EE41" s="75"/>
      <c r="EF41" s="149"/>
      <c r="EG41" s="307"/>
      <c r="EH41" s="76"/>
      <c r="EI41" s="314" t="str">
        <f>IF(AND(申込書!$C$98&lt;&gt;"▼プルダウンより選択してください",申込書!$C$98&lt;&gt;"",申込書!$P$98&lt;&gt;"YYYY/MM/DD",$G41&lt;&gt;""),申込書!$P$98,"")</f>
        <v/>
      </c>
      <c r="EJ41" s="75" t="str">
        <f>IF(AND(申込書!$C$98&lt;&gt;"▼プルダウンより選択してください",申込書!$C$98&lt;&gt;"",$G41&lt;&gt;""),申込書!$M$98,"")</f>
        <v/>
      </c>
      <c r="EK41" s="75"/>
      <c r="EL41" s="75"/>
      <c r="EM41" s="149"/>
      <c r="EN41" s="307"/>
      <c r="EO41" s="76"/>
      <c r="EP41" s="314" t="str">
        <f>IF(AND(申込書!$C$99&lt;&gt;"▼プルダウンより選択してください",申込書!$C$99&lt;&gt;"",申込書!$P$99&lt;&gt;"YYYY/MM/DD",$G41&lt;&gt;""),申込書!$P$99,"")</f>
        <v/>
      </c>
      <c r="EQ41" s="75" t="str">
        <f>IF(AND(申込書!$C$99&lt;&gt;"▼プルダウンより選択してください",申込書!$C$99&lt;&gt;"",$G41&lt;&gt;""),申込書!$M$99,"")</f>
        <v/>
      </c>
      <c r="ER41" s="75"/>
      <c r="ES41" s="75"/>
      <c r="ET41" s="149"/>
      <c r="EU41" s="307"/>
      <c r="EV41" s="76"/>
      <c r="EW41" s="314" t="str">
        <f>IF(AND(申込書!$C$100&lt;&gt;"▼プルダウンより選択してください",申込書!$C$100&lt;&gt;"",申込書!$P$100&lt;&gt;"YYYY/MM/DD",$G41&lt;&gt;""),申込書!$P$100,"")</f>
        <v/>
      </c>
      <c r="EX41" s="75" t="str">
        <f>IF(AND(申込書!$C$100&lt;&gt;"▼プルダウンより選択してください",申込書!$C$100&lt;&gt;"",$G41&lt;&gt;""),申込書!$M$100,"")</f>
        <v/>
      </c>
      <c r="EY41" s="75"/>
      <c r="EZ41" s="75"/>
      <c r="FA41" s="149"/>
      <c r="FB41" s="307"/>
      <c r="FC41" s="76"/>
      <c r="FD41" s="314" t="str">
        <f>IF(AND(申込書!$C$101&lt;&gt;"▼プルダウンより選択してください",申込書!$C$101&lt;&gt;"",申込書!$P$101&lt;&gt;"YYYY/MM/DD",$G41&lt;&gt;""),申込書!$P$101,"")</f>
        <v/>
      </c>
      <c r="FE41" s="75" t="str">
        <f>IF(AND(申込書!$C$101&lt;&gt;"▼プルダウンより選択してください",申込書!$C$101&lt;&gt;"",$G41&lt;&gt;""),申込書!$M$101,"")</f>
        <v/>
      </c>
      <c r="FF41" s="75"/>
      <c r="FG41" s="75"/>
      <c r="FH41" s="149"/>
      <c r="FI41" s="307"/>
      <c r="FJ41" s="76"/>
      <c r="FK41" s="314" t="str">
        <f>IF(AND(申込書!$C$102&lt;&gt;"▼プルダウンより選択してください",申込書!$C$102&lt;&gt;"",申込書!$P$102&lt;&gt;"YYYY/MM/DD",$G41&lt;&gt;""),申込書!$P$102,"")</f>
        <v/>
      </c>
      <c r="FL41" s="75" t="str">
        <f>IF(AND(申込書!$C$102&lt;&gt;"▼プルダウンより選択してください",申込書!$C$102&lt;&gt;"",$G41&lt;&gt;""),申込書!$M$102,"")</f>
        <v/>
      </c>
      <c r="FM41" s="75"/>
      <c r="FN41" s="75"/>
      <c r="FO41" s="149"/>
      <c r="FP41" s="307"/>
      <c r="FQ41" s="76"/>
      <c r="FR41" s="314" t="str">
        <f>IF(AND(申込書!$C$103&lt;&gt;"▼プルダウンより選択してください",申込書!$C$103&lt;&gt;"",申込書!$P$103&lt;&gt;"YYYY/MM/DD",$G41&lt;&gt;""),申込書!$P$103,"")</f>
        <v/>
      </c>
      <c r="FS41" s="75" t="str">
        <f>IF(AND(申込書!$C$103&lt;&gt;"▼プルダウンより選択してください",申込書!$C$103&lt;&gt;"",$G41&lt;&gt;""),申込書!$M$103,"")</f>
        <v/>
      </c>
      <c r="FT41" s="75"/>
      <c r="FU41" s="75"/>
      <c r="FV41" s="149"/>
      <c r="FW41" s="307"/>
      <c r="FX41" s="76"/>
      <c r="FY41" s="314" t="str">
        <f>IF(AND(申込書!$C$104&lt;&gt;"▼プルダウンより選択してください",申込書!$C$104&lt;&gt;"",申込書!$P$104&lt;&gt;"YYYY/MM/DD",$G41&lt;&gt;""),申込書!$P$104,"")</f>
        <v/>
      </c>
      <c r="FZ41" s="75" t="str">
        <f>IF(AND(申込書!$C$104&lt;&gt;"▼プルダウンより選択してください",申込書!$C$104&lt;&gt;"",$G41&lt;&gt;""),申込書!$M$104,"")</f>
        <v/>
      </c>
      <c r="GA41" s="75"/>
      <c r="GB41" s="75"/>
      <c r="GC41" s="149"/>
      <c r="GD41" s="307"/>
      <c r="GE41" s="76"/>
      <c r="GF41" s="314" t="str">
        <f>IF(AND(申込書!$C$105&lt;&gt;"▼プルダウンより選択してください",申込書!$C$105&lt;&gt;"",申込書!$P$105&lt;&gt;"YYYY/MM/DD",$G41&lt;&gt;""),申込書!$P$105,"")</f>
        <v/>
      </c>
      <c r="GG41" s="75" t="str">
        <f>IF(AND(申込書!$C$105&lt;&gt;"▼プルダウンより選択してください",申込書!$C$105&lt;&gt;"",$G41&lt;&gt;""),申込書!$M$105,"")</f>
        <v/>
      </c>
      <c r="GH41" s="75"/>
      <c r="GI41" s="75"/>
      <c r="GJ41" s="149"/>
      <c r="GK41" s="307"/>
      <c r="GL41" s="76"/>
      <c r="GM41" s="314" t="str">
        <f>IF(AND(申込書!$C$106&lt;&gt;"▼プルダウンより選択してください",申込書!$C$106&lt;&gt;"",申込書!$P$106&lt;&gt;"YYYY/MM/DD",$G41&lt;&gt;""),申込書!$P$106,"")</f>
        <v/>
      </c>
      <c r="GN41" s="75" t="str">
        <f>IF(AND(申込書!$C$106&lt;&gt;"▼プルダウンより選択してください",申込書!$C$106&lt;&gt;"",$G41&lt;&gt;""),申込書!$M$106,"")</f>
        <v/>
      </c>
      <c r="GO41" s="75"/>
      <c r="GP41" s="75"/>
      <c r="GQ41" s="149"/>
      <c r="GR41" s="307"/>
      <c r="GS41" s="76"/>
      <c r="GT41" s="314" t="str">
        <f>IF(AND(申込書!$C$107&lt;&gt;"▼プルダウンより選択してください",申込書!$C$107&lt;&gt;"",申込書!$P$107&lt;&gt;"YYYY/MM/DD",$G41&lt;&gt;""),申込書!$P$107,"")</f>
        <v/>
      </c>
      <c r="GU41" s="75" t="str">
        <f>IF(AND(申込書!$C$107&lt;&gt;"▼プルダウンより選択してください",申込書!$C$107&lt;&gt;"",$G41&lt;&gt;""),申込書!$M$107,"")</f>
        <v/>
      </c>
      <c r="GV41" s="75"/>
      <c r="GW41" s="75"/>
      <c r="GX41" s="149"/>
      <c r="GY41" s="307"/>
      <c r="GZ41" s="76"/>
      <c r="HA41" s="314" t="str">
        <f>IF(AND(申込書!$C$108&lt;&gt;"▼プルダウンより選択してください",申込書!$C$108&lt;&gt;"",申込書!$P$108&lt;&gt;"YYYY/MM/DD",$G41&lt;&gt;""),申込書!$P$108,"")</f>
        <v/>
      </c>
      <c r="HB41" s="75" t="str">
        <f>IF(AND(申込書!$C$108&lt;&gt;"▼プルダウンより選択してください",申込書!$C$108&lt;&gt;"",$G41&lt;&gt;""),申込書!$M$108,"")</f>
        <v/>
      </c>
      <c r="HC41" s="75"/>
      <c r="HD41" s="75"/>
      <c r="HE41" s="149"/>
      <c r="HF41" s="307"/>
      <c r="HG41" s="76"/>
      <c r="HH41" s="314" t="str">
        <f>IF(AND(申込書!$C$109&lt;&gt;"▼プルダウンより選択してください",申込書!$C$109&lt;&gt;"",申込書!$P$109&lt;&gt;"YYYY/MM/DD",$G41&lt;&gt;""),申込書!$P$109,"")</f>
        <v/>
      </c>
      <c r="HI41" s="75" t="str">
        <f>IF(AND(申込書!$C$109&lt;&gt;"▼プルダウンより選択してください",申込書!$C$109&lt;&gt;"",$G41&lt;&gt;""),申込書!$M$109,"")</f>
        <v/>
      </c>
      <c r="HJ41" s="75"/>
      <c r="HK41" s="75"/>
      <c r="HL41" s="149"/>
      <c r="HM41" s="307"/>
      <c r="HN41" s="76"/>
      <c r="HO41" s="314" t="str">
        <f>IF(AND(申込書!$C$110&lt;&gt;"▼プルダウンより選択してください",申込書!$C$110&lt;&gt;"",申込書!$P$110&lt;&gt;"YYYY/MM/DD",$G41&lt;&gt;""),申込書!$P$110,"")</f>
        <v/>
      </c>
      <c r="HP41" s="75" t="str">
        <f>IF(AND(申込書!$C$110&lt;&gt;"▼プルダウンより選択してください",申込書!$C$110&lt;&gt;"",$G41&lt;&gt;""),申込書!$M$110,"")</f>
        <v/>
      </c>
      <c r="HQ41" s="75"/>
      <c r="HR41" s="75"/>
      <c r="HS41" s="149"/>
      <c r="HT41" s="307"/>
      <c r="HU41" s="307"/>
      <c r="HV41" s="311" t="str">
        <f>IF(AND(申込書!$C$111&lt;&gt;"▼プルダウンより選択してください",申込書!$C$111&lt;&gt;"",申込書!$P$111&lt;&gt;"YYYY/MM/DD",$G41&lt;&gt;""),申込書!$P$111,"")</f>
        <v/>
      </c>
      <c r="HW41" s="75" t="str">
        <f>IF(AND(申込書!$C$111&lt;&gt;"▼プルダウンより選択してください",申込書!$C$111&lt;&gt;"",$G41&lt;&gt;""),申込書!$M$111,"")</f>
        <v/>
      </c>
      <c r="HX41" s="75"/>
      <c r="HY41" s="75"/>
      <c r="HZ41" s="149"/>
      <c r="IA41" s="307"/>
      <c r="IB41" s="76"/>
      <c r="IC41" s="77"/>
    </row>
    <row r="42" spans="2:237" ht="26.85" customHeight="1">
      <c r="B42" s="56">
        <f t="shared" si="0"/>
        <v>37</v>
      </c>
      <c r="C42" s="57"/>
      <c r="D42" s="58"/>
      <c r="E42" s="170"/>
      <c r="F42" s="59"/>
      <c r="G42" s="60"/>
      <c r="H42" s="61"/>
      <c r="I42" s="62"/>
      <c r="J42" s="63"/>
      <c r="K42" s="64"/>
      <c r="L42" s="65"/>
      <c r="M42" s="66"/>
      <c r="N42" s="67"/>
      <c r="O42" s="68"/>
      <c r="P42" s="69"/>
      <c r="Q42" s="70"/>
      <c r="R42" s="71"/>
      <c r="S42" s="72"/>
      <c r="T42" s="73"/>
      <c r="U42" s="73"/>
      <c r="V42" s="73"/>
      <c r="W42" s="71"/>
      <c r="X42" s="133"/>
      <c r="Y42" s="133"/>
      <c r="Z42" s="133"/>
      <c r="AA42" s="74" t="str">
        <f>IF(AND(申込書!$C$82&lt;&gt;"▼プルダウンより選択してください",申込書!$C$82&lt;&gt;"",申込書!$P$82&lt;&gt;"YYYY/MM/DD",$G42&lt;&gt;""),申込書!$P$82,"")</f>
        <v/>
      </c>
      <c r="AB42" s="75" t="str">
        <f>IF(AND(申込書!$C$82&lt;&gt;"▼プルダウンより選択してください",申込書!$C$82&lt;&gt;"",$G42&lt;&gt;""),申込書!$M$82,"")</f>
        <v/>
      </c>
      <c r="AC42" s="75"/>
      <c r="AD42" s="75"/>
      <c r="AE42" s="149"/>
      <c r="AF42" s="307"/>
      <c r="AG42" s="76"/>
      <c r="AH42" s="314" t="str">
        <f>IF(AND(申込書!$C$83&lt;&gt;"▼プルダウンより選択してください",申込書!$C$83&lt;&gt;"",申込書!$P$83&lt;&gt;"YYYY/MM/DD",$G42&lt;&gt;""),申込書!$P$83,"")</f>
        <v/>
      </c>
      <c r="AI42" s="75" t="str">
        <f>IF(AND(申込書!$C$83&lt;&gt;"▼プルダウンより選択してください",申込書!$C$83&lt;&gt;"",$G42&lt;&gt;""),申込書!$M$83,"")</f>
        <v/>
      </c>
      <c r="AJ42" s="75"/>
      <c r="AK42" s="75"/>
      <c r="AL42" s="149"/>
      <c r="AM42" s="307"/>
      <c r="AN42" s="76"/>
      <c r="AO42" s="314" t="str">
        <f>IF(AND(申込書!$C$84&lt;&gt;"▼プルダウンより選択してください",申込書!$C$84&lt;&gt;"",申込書!$P$84&lt;&gt;"YYYY/MM/DD",$G42&lt;&gt;""),申込書!$P$84,"")</f>
        <v/>
      </c>
      <c r="AP42" s="75" t="str">
        <f>IF(AND(申込書!$C$84&lt;&gt;"▼プルダウンより選択してください",申込書!$C$84&lt;&gt;"",$G42&lt;&gt;""),申込書!$M$84,"")</f>
        <v/>
      </c>
      <c r="AQ42" s="75"/>
      <c r="AR42" s="75"/>
      <c r="AS42" s="149"/>
      <c r="AT42" s="307"/>
      <c r="AU42" s="76"/>
      <c r="AV42" s="314" t="str">
        <f>IF(AND(申込書!$C$85&lt;&gt;"▼プルダウンより選択してください",申込書!$C$85&lt;&gt;"",申込書!$P$85&lt;&gt;"YYYY/MM/DD",$G42&lt;&gt;""),申込書!$P$85,"")</f>
        <v/>
      </c>
      <c r="AW42" s="75" t="str">
        <f>IF(AND(申込書!$C$85&lt;&gt;"▼プルダウンより選択してください",申込書!$C$85&lt;&gt;"",申込書!$M$85&gt;=1,$G42&lt;&gt;""),申込書!$M$85,"")</f>
        <v/>
      </c>
      <c r="AX42" s="75"/>
      <c r="AY42" s="75"/>
      <c r="AZ42" s="149"/>
      <c r="BA42" s="307"/>
      <c r="BB42" s="76"/>
      <c r="BC42" s="314" t="str">
        <f>IF(AND(申込書!$C$86&lt;&gt;"▼プルダウンより選択してください",申込書!$C$86&lt;&gt;"",申込書!$P$86&lt;&gt;"YYYY/MM/DD",$G42&lt;&gt;""),申込書!$P$86,"")</f>
        <v/>
      </c>
      <c r="BD42" s="75" t="str">
        <f>IF(AND(申込書!$C$86&lt;&gt;"▼プルダウンより選択してください",申込書!$C$86&lt;&gt;"",$G42&lt;&gt;""),申込書!$M$86,"")</f>
        <v/>
      </c>
      <c r="BE42" s="75"/>
      <c r="BF42" s="75"/>
      <c r="BG42" s="149"/>
      <c r="BH42" s="307"/>
      <c r="BI42" s="76"/>
      <c r="BJ42" s="314" t="str">
        <f>IF(AND(申込書!$C$87&lt;&gt;"▼プルダウンより選択してください",申込書!$C$87&lt;&gt;"",申込書!$P$87&lt;&gt;"YYYY/MM/DD",$G42&lt;&gt;""),申込書!$P$87,"")</f>
        <v/>
      </c>
      <c r="BK42" s="75" t="str">
        <f>IF(AND(申込書!$C$87&lt;&gt;"▼プルダウンより選択してください",申込書!$C$87&lt;&gt;"",$G42&lt;&gt;""),申込書!$M$87,"")</f>
        <v/>
      </c>
      <c r="BL42" s="75"/>
      <c r="BM42" s="75"/>
      <c r="BN42" s="149"/>
      <c r="BO42" s="307"/>
      <c r="BP42" s="76"/>
      <c r="BQ42" s="314" t="str">
        <f>IF(AND(申込書!$C$88&lt;&gt;"▼プルダウンより選択してください",申込書!$C$88&lt;&gt;"",申込書!$P$88&lt;&gt;"YYYY/MM/DD",$G42&lt;&gt;""),申込書!$P$88,"")</f>
        <v/>
      </c>
      <c r="BR42" s="75" t="str">
        <f>IF(AND(申込書!$C$88&lt;&gt;"▼プルダウンより選択してください",申込書!$C$88&lt;&gt;"",$G42&lt;&gt;""),申込書!$M$88,"")</f>
        <v/>
      </c>
      <c r="BS42" s="75"/>
      <c r="BT42" s="75"/>
      <c r="BU42" s="149"/>
      <c r="BV42" s="307"/>
      <c r="BW42" s="76"/>
      <c r="BX42" s="314" t="str">
        <f>IF(AND(申込書!$C$89&lt;&gt;"▼プルダウンより選択してください",申込書!$C$89&lt;&gt;"",申込書!$P$89&lt;&gt;"YYYY/MM/DD",$G42&lt;&gt;""),申込書!$P$89,"")</f>
        <v/>
      </c>
      <c r="BY42" s="75" t="str">
        <f>IF(AND(申込書!$C$89&lt;&gt;"▼プルダウンより選択してください",申込書!$C$89&lt;&gt;"",$G42&lt;&gt;""),申込書!$M$89,"")</f>
        <v/>
      </c>
      <c r="BZ42" s="75"/>
      <c r="CA42" s="75"/>
      <c r="CB42" s="149"/>
      <c r="CC42" s="307"/>
      <c r="CD42" s="76"/>
      <c r="CE42" s="314" t="str">
        <f>IF(AND(申込書!$C$90&lt;&gt;"▼プルダウンより選択してください",申込書!$C$90&lt;&gt;"",申込書!$P$90&lt;&gt;"YYYY/MM/DD",$G42&lt;&gt;""),申込書!$P$90,"")</f>
        <v/>
      </c>
      <c r="CF42" s="75" t="str">
        <f>IF(AND(申込書!$C$90&lt;&gt;"▼プルダウンより選択してください",申込書!$C$90&lt;&gt;"",$G42&lt;&gt;""),申込書!$M$90,"")</f>
        <v/>
      </c>
      <c r="CG42" s="75"/>
      <c r="CH42" s="75"/>
      <c r="CI42" s="149"/>
      <c r="CJ42" s="307"/>
      <c r="CK42" s="76"/>
      <c r="CL42" s="314" t="str">
        <f>IF(AND(申込書!$C$91&lt;&gt;"▼プルダウンより選択してください",申込書!$C$91&lt;&gt;"",申込書!$P$91&lt;&gt;"YYYY/MM/DD",$G42&lt;&gt;""),申込書!$P$91,"")</f>
        <v/>
      </c>
      <c r="CM42" s="75" t="str">
        <f>IF(AND(申込書!$C$91&lt;&gt;"▼プルダウンより選択してください",申込書!$C$91&lt;&gt;"",$G42&lt;&gt;""),申込書!$M$91,"")</f>
        <v/>
      </c>
      <c r="CN42" s="75"/>
      <c r="CO42" s="75"/>
      <c r="CP42" s="149"/>
      <c r="CQ42" s="307"/>
      <c r="CR42" s="76"/>
      <c r="CS42" s="314" t="str">
        <f>IF(AND(申込書!$C$92&lt;&gt;"▼プルダウンより選択してください",申込書!$C$92&lt;&gt;"",申込書!$P$92&lt;&gt;"YYYY/MM/DD",$G42&lt;&gt;""),申込書!$P$92,"")</f>
        <v/>
      </c>
      <c r="CT42" s="75" t="str">
        <f>IF(AND(申込書!$C$92&lt;&gt;"▼プルダウンより選択してください",申込書!$C$92&lt;&gt;"",$G42&lt;&gt;""),申込書!$M$92,"")</f>
        <v/>
      </c>
      <c r="CU42" s="75"/>
      <c r="CV42" s="75"/>
      <c r="CW42" s="75"/>
      <c r="CX42" s="307"/>
      <c r="CY42" s="76"/>
      <c r="CZ42" s="314" t="str">
        <f>IF(AND(申込書!$C$93&lt;&gt;"▼プルダウンより選択してください",申込書!$C$93&lt;&gt;"",申込書!$P$93&lt;&gt;"YYYY/MM/DD",$G42&lt;&gt;""),申込書!$P$93,"")</f>
        <v/>
      </c>
      <c r="DA42" s="75" t="str">
        <f>IF(AND(申込書!$C$93&lt;&gt;"▼プルダウンより選択してください",申込書!$C$93&lt;&gt;"",$G42&lt;&gt;""),申込書!$M$93,"")</f>
        <v/>
      </c>
      <c r="DB42" s="75"/>
      <c r="DC42" s="75"/>
      <c r="DD42" s="75"/>
      <c r="DE42" s="307"/>
      <c r="DF42" s="76"/>
      <c r="DG42" s="314" t="str">
        <f>IF(AND(申込書!$C$94&lt;&gt;"▼プルダウンより選択してください",申込書!$C$94&lt;&gt;"",申込書!$P$94&lt;&gt;"YYYY/MM/DD",$G42&lt;&gt;""),申込書!$P$94,"")</f>
        <v/>
      </c>
      <c r="DH42" s="75" t="str">
        <f>IF(AND(申込書!$C$94&lt;&gt;"▼プルダウンより選択してください",申込書!$C$94&lt;&gt;"",$G42&lt;&gt;""),申込書!$M$94,"")</f>
        <v/>
      </c>
      <c r="DI42" s="75"/>
      <c r="DJ42" s="75"/>
      <c r="DK42" s="75"/>
      <c r="DL42" s="307"/>
      <c r="DM42" s="76"/>
      <c r="DN42" s="314" t="str">
        <f>IF(AND(申込書!$C$95&lt;&gt;"▼プルダウンより選択してください",申込書!$C$95&lt;&gt;"",申込書!$P$95&lt;&gt;"YYYY/MM/DD",$G42&lt;&gt;""),申込書!$P$95,"")</f>
        <v/>
      </c>
      <c r="DO42" s="75" t="str">
        <f>IF(AND(申込書!$C$95&lt;&gt;"▼プルダウンより選択してください",申込書!$C$95&lt;&gt;"",$G42&lt;&gt;""),申込書!$M$95,"")</f>
        <v/>
      </c>
      <c r="DP42" s="75"/>
      <c r="DQ42" s="75"/>
      <c r="DR42" s="75"/>
      <c r="DS42" s="307"/>
      <c r="DT42" s="76"/>
      <c r="DU42" s="314" t="str">
        <f>IF(AND(申込書!$C$96&lt;&gt;"▼プルダウンより選択してください",申込書!$C$96&lt;&gt;"",申込書!$P$96&lt;&gt;"YYYY/MM/DD",$G42&lt;&gt;""),申込書!$P$96,"")</f>
        <v/>
      </c>
      <c r="DV42" s="75" t="str">
        <f>IF(AND(申込書!$C$96&lt;&gt;"▼プルダウンより選択してください",申込書!$C$96&lt;&gt;"",$G42&lt;&gt;""),申込書!$M$96,"")</f>
        <v/>
      </c>
      <c r="DW42" s="75"/>
      <c r="DX42" s="75"/>
      <c r="DY42" s="75"/>
      <c r="DZ42" s="307"/>
      <c r="EA42" s="76"/>
      <c r="EB42" s="314" t="str">
        <f>IF(AND(申込書!$C$97&lt;&gt;"▼プルダウンより選択してください",申込書!$C$97&lt;&gt;"",申込書!$P$97&lt;&gt;"YYYY/MM/DD",$G42&lt;&gt;""),申込書!$P$97,"")</f>
        <v/>
      </c>
      <c r="EC42" s="75" t="str">
        <f>IF(AND(申込書!$C$97&lt;&gt;"▼プルダウンより選択してください",申込書!$C$97&lt;&gt;"",$G42&lt;&gt;""),申込書!$M$97,"")</f>
        <v/>
      </c>
      <c r="ED42" s="75"/>
      <c r="EE42" s="75"/>
      <c r="EF42" s="149"/>
      <c r="EG42" s="307"/>
      <c r="EH42" s="76"/>
      <c r="EI42" s="314" t="str">
        <f>IF(AND(申込書!$C$98&lt;&gt;"▼プルダウンより選択してください",申込書!$C$98&lt;&gt;"",申込書!$P$98&lt;&gt;"YYYY/MM/DD",$G42&lt;&gt;""),申込書!$P$98,"")</f>
        <v/>
      </c>
      <c r="EJ42" s="75" t="str">
        <f>IF(AND(申込書!$C$98&lt;&gt;"▼プルダウンより選択してください",申込書!$C$98&lt;&gt;"",$G42&lt;&gt;""),申込書!$M$98,"")</f>
        <v/>
      </c>
      <c r="EK42" s="75"/>
      <c r="EL42" s="75"/>
      <c r="EM42" s="149"/>
      <c r="EN42" s="307"/>
      <c r="EO42" s="76"/>
      <c r="EP42" s="314" t="str">
        <f>IF(AND(申込書!$C$99&lt;&gt;"▼プルダウンより選択してください",申込書!$C$99&lt;&gt;"",申込書!$P$99&lt;&gt;"YYYY/MM/DD",$G42&lt;&gt;""),申込書!$P$99,"")</f>
        <v/>
      </c>
      <c r="EQ42" s="75" t="str">
        <f>IF(AND(申込書!$C$99&lt;&gt;"▼プルダウンより選択してください",申込書!$C$99&lt;&gt;"",$G42&lt;&gt;""),申込書!$M$99,"")</f>
        <v/>
      </c>
      <c r="ER42" s="75"/>
      <c r="ES42" s="75"/>
      <c r="ET42" s="149"/>
      <c r="EU42" s="307"/>
      <c r="EV42" s="76"/>
      <c r="EW42" s="314" t="str">
        <f>IF(AND(申込書!$C$100&lt;&gt;"▼プルダウンより選択してください",申込書!$C$100&lt;&gt;"",申込書!$P$100&lt;&gt;"YYYY/MM/DD",$G42&lt;&gt;""),申込書!$P$100,"")</f>
        <v/>
      </c>
      <c r="EX42" s="75" t="str">
        <f>IF(AND(申込書!$C$100&lt;&gt;"▼プルダウンより選択してください",申込書!$C$100&lt;&gt;"",$G42&lt;&gt;""),申込書!$M$100,"")</f>
        <v/>
      </c>
      <c r="EY42" s="75"/>
      <c r="EZ42" s="75"/>
      <c r="FA42" s="149"/>
      <c r="FB42" s="307"/>
      <c r="FC42" s="76"/>
      <c r="FD42" s="314" t="str">
        <f>IF(AND(申込書!$C$101&lt;&gt;"▼プルダウンより選択してください",申込書!$C$101&lt;&gt;"",申込書!$P$101&lt;&gt;"YYYY/MM/DD",$G42&lt;&gt;""),申込書!$P$101,"")</f>
        <v/>
      </c>
      <c r="FE42" s="75" t="str">
        <f>IF(AND(申込書!$C$101&lt;&gt;"▼プルダウンより選択してください",申込書!$C$101&lt;&gt;"",$G42&lt;&gt;""),申込書!$M$101,"")</f>
        <v/>
      </c>
      <c r="FF42" s="75"/>
      <c r="FG42" s="75"/>
      <c r="FH42" s="149"/>
      <c r="FI42" s="307"/>
      <c r="FJ42" s="76"/>
      <c r="FK42" s="314" t="str">
        <f>IF(AND(申込書!$C$102&lt;&gt;"▼プルダウンより選択してください",申込書!$C$102&lt;&gt;"",申込書!$P$102&lt;&gt;"YYYY/MM/DD",$G42&lt;&gt;""),申込書!$P$102,"")</f>
        <v/>
      </c>
      <c r="FL42" s="75" t="str">
        <f>IF(AND(申込書!$C$102&lt;&gt;"▼プルダウンより選択してください",申込書!$C$102&lt;&gt;"",$G42&lt;&gt;""),申込書!$M$102,"")</f>
        <v/>
      </c>
      <c r="FM42" s="75"/>
      <c r="FN42" s="75"/>
      <c r="FO42" s="149"/>
      <c r="FP42" s="307"/>
      <c r="FQ42" s="76"/>
      <c r="FR42" s="314" t="str">
        <f>IF(AND(申込書!$C$103&lt;&gt;"▼プルダウンより選択してください",申込書!$C$103&lt;&gt;"",申込書!$P$103&lt;&gt;"YYYY/MM/DD",$G42&lt;&gt;""),申込書!$P$103,"")</f>
        <v/>
      </c>
      <c r="FS42" s="75" t="str">
        <f>IF(AND(申込書!$C$103&lt;&gt;"▼プルダウンより選択してください",申込書!$C$103&lt;&gt;"",$G42&lt;&gt;""),申込書!$M$103,"")</f>
        <v/>
      </c>
      <c r="FT42" s="75"/>
      <c r="FU42" s="75"/>
      <c r="FV42" s="149"/>
      <c r="FW42" s="307"/>
      <c r="FX42" s="76"/>
      <c r="FY42" s="314" t="str">
        <f>IF(AND(申込書!$C$104&lt;&gt;"▼プルダウンより選択してください",申込書!$C$104&lt;&gt;"",申込書!$P$104&lt;&gt;"YYYY/MM/DD",$G42&lt;&gt;""),申込書!$P$104,"")</f>
        <v/>
      </c>
      <c r="FZ42" s="75" t="str">
        <f>IF(AND(申込書!$C$104&lt;&gt;"▼プルダウンより選択してください",申込書!$C$104&lt;&gt;"",$G42&lt;&gt;""),申込書!$M$104,"")</f>
        <v/>
      </c>
      <c r="GA42" s="75"/>
      <c r="GB42" s="75"/>
      <c r="GC42" s="149"/>
      <c r="GD42" s="307"/>
      <c r="GE42" s="76"/>
      <c r="GF42" s="314" t="str">
        <f>IF(AND(申込書!$C$105&lt;&gt;"▼プルダウンより選択してください",申込書!$C$105&lt;&gt;"",申込書!$P$105&lt;&gt;"YYYY/MM/DD",$G42&lt;&gt;""),申込書!$P$105,"")</f>
        <v/>
      </c>
      <c r="GG42" s="75" t="str">
        <f>IF(AND(申込書!$C$105&lt;&gt;"▼プルダウンより選択してください",申込書!$C$105&lt;&gt;"",$G42&lt;&gt;""),申込書!$M$105,"")</f>
        <v/>
      </c>
      <c r="GH42" s="75"/>
      <c r="GI42" s="75"/>
      <c r="GJ42" s="149"/>
      <c r="GK42" s="307"/>
      <c r="GL42" s="76"/>
      <c r="GM42" s="314" t="str">
        <f>IF(AND(申込書!$C$106&lt;&gt;"▼プルダウンより選択してください",申込書!$C$106&lt;&gt;"",申込書!$P$106&lt;&gt;"YYYY/MM/DD",$G42&lt;&gt;""),申込書!$P$106,"")</f>
        <v/>
      </c>
      <c r="GN42" s="75" t="str">
        <f>IF(AND(申込書!$C$106&lt;&gt;"▼プルダウンより選択してください",申込書!$C$106&lt;&gt;"",$G42&lt;&gt;""),申込書!$M$106,"")</f>
        <v/>
      </c>
      <c r="GO42" s="75"/>
      <c r="GP42" s="75"/>
      <c r="GQ42" s="149"/>
      <c r="GR42" s="307"/>
      <c r="GS42" s="76"/>
      <c r="GT42" s="314" t="str">
        <f>IF(AND(申込書!$C$107&lt;&gt;"▼プルダウンより選択してください",申込書!$C$107&lt;&gt;"",申込書!$P$107&lt;&gt;"YYYY/MM/DD",$G42&lt;&gt;""),申込書!$P$107,"")</f>
        <v/>
      </c>
      <c r="GU42" s="75" t="str">
        <f>IF(AND(申込書!$C$107&lt;&gt;"▼プルダウンより選択してください",申込書!$C$107&lt;&gt;"",$G42&lt;&gt;""),申込書!$M$107,"")</f>
        <v/>
      </c>
      <c r="GV42" s="75"/>
      <c r="GW42" s="75"/>
      <c r="GX42" s="149"/>
      <c r="GY42" s="307"/>
      <c r="GZ42" s="76"/>
      <c r="HA42" s="314" t="str">
        <f>IF(AND(申込書!$C$108&lt;&gt;"▼プルダウンより選択してください",申込書!$C$108&lt;&gt;"",申込書!$P$108&lt;&gt;"YYYY/MM/DD",$G42&lt;&gt;""),申込書!$P$108,"")</f>
        <v/>
      </c>
      <c r="HB42" s="75" t="str">
        <f>IF(AND(申込書!$C$108&lt;&gt;"▼プルダウンより選択してください",申込書!$C$108&lt;&gt;"",$G42&lt;&gt;""),申込書!$M$108,"")</f>
        <v/>
      </c>
      <c r="HC42" s="75"/>
      <c r="HD42" s="75"/>
      <c r="HE42" s="149"/>
      <c r="HF42" s="307"/>
      <c r="HG42" s="76"/>
      <c r="HH42" s="314" t="str">
        <f>IF(AND(申込書!$C$109&lt;&gt;"▼プルダウンより選択してください",申込書!$C$109&lt;&gt;"",申込書!$P$109&lt;&gt;"YYYY/MM/DD",$G42&lt;&gt;""),申込書!$P$109,"")</f>
        <v/>
      </c>
      <c r="HI42" s="75" t="str">
        <f>IF(AND(申込書!$C$109&lt;&gt;"▼プルダウンより選択してください",申込書!$C$109&lt;&gt;"",$G42&lt;&gt;""),申込書!$M$109,"")</f>
        <v/>
      </c>
      <c r="HJ42" s="75"/>
      <c r="HK42" s="75"/>
      <c r="HL42" s="149"/>
      <c r="HM42" s="307"/>
      <c r="HN42" s="76"/>
      <c r="HO42" s="314" t="str">
        <f>IF(AND(申込書!$C$110&lt;&gt;"▼プルダウンより選択してください",申込書!$C$110&lt;&gt;"",申込書!$P$110&lt;&gt;"YYYY/MM/DD",$G42&lt;&gt;""),申込書!$P$110,"")</f>
        <v/>
      </c>
      <c r="HP42" s="75" t="str">
        <f>IF(AND(申込書!$C$110&lt;&gt;"▼プルダウンより選択してください",申込書!$C$110&lt;&gt;"",$G42&lt;&gt;""),申込書!$M$110,"")</f>
        <v/>
      </c>
      <c r="HQ42" s="75"/>
      <c r="HR42" s="75"/>
      <c r="HS42" s="149"/>
      <c r="HT42" s="307"/>
      <c r="HU42" s="307"/>
      <c r="HV42" s="311" t="str">
        <f>IF(AND(申込書!$C$111&lt;&gt;"▼プルダウンより選択してください",申込書!$C$111&lt;&gt;"",申込書!$P$111&lt;&gt;"YYYY/MM/DD",$G42&lt;&gt;""),申込書!$P$111,"")</f>
        <v/>
      </c>
      <c r="HW42" s="75" t="str">
        <f>IF(AND(申込書!$C$111&lt;&gt;"▼プルダウンより選択してください",申込書!$C$111&lt;&gt;"",$G42&lt;&gt;""),申込書!$M$111,"")</f>
        <v/>
      </c>
      <c r="HX42" s="75"/>
      <c r="HY42" s="75"/>
      <c r="HZ42" s="149"/>
      <c r="IA42" s="307"/>
      <c r="IB42" s="76"/>
      <c r="IC42" s="77"/>
    </row>
    <row r="43" spans="2:237" ht="26.85" customHeight="1">
      <c r="B43" s="56">
        <f t="shared" si="0"/>
        <v>38</v>
      </c>
      <c r="C43" s="57"/>
      <c r="D43" s="58"/>
      <c r="E43" s="170"/>
      <c r="F43" s="59"/>
      <c r="G43" s="60"/>
      <c r="H43" s="61"/>
      <c r="I43" s="62"/>
      <c r="J43" s="63"/>
      <c r="K43" s="64"/>
      <c r="L43" s="65"/>
      <c r="M43" s="66"/>
      <c r="N43" s="67"/>
      <c r="O43" s="68"/>
      <c r="P43" s="69"/>
      <c r="Q43" s="70"/>
      <c r="R43" s="71"/>
      <c r="S43" s="72"/>
      <c r="T43" s="73"/>
      <c r="U43" s="73"/>
      <c r="V43" s="73"/>
      <c r="W43" s="71"/>
      <c r="X43" s="133"/>
      <c r="Y43" s="133"/>
      <c r="Z43" s="133"/>
      <c r="AA43" s="74" t="str">
        <f>IF(AND(申込書!$C$82&lt;&gt;"▼プルダウンより選択してください",申込書!$C$82&lt;&gt;"",申込書!$P$82&lt;&gt;"YYYY/MM/DD",$G43&lt;&gt;""),申込書!$P$82,"")</f>
        <v/>
      </c>
      <c r="AB43" s="75" t="str">
        <f>IF(AND(申込書!$C$82&lt;&gt;"▼プルダウンより選択してください",申込書!$C$82&lt;&gt;"",$G43&lt;&gt;""),申込書!$M$82,"")</f>
        <v/>
      </c>
      <c r="AC43" s="75"/>
      <c r="AD43" s="75"/>
      <c r="AE43" s="149"/>
      <c r="AF43" s="307"/>
      <c r="AG43" s="76"/>
      <c r="AH43" s="314" t="str">
        <f>IF(AND(申込書!$C$83&lt;&gt;"▼プルダウンより選択してください",申込書!$C$83&lt;&gt;"",申込書!$P$83&lt;&gt;"YYYY/MM/DD",$G43&lt;&gt;""),申込書!$P$83,"")</f>
        <v/>
      </c>
      <c r="AI43" s="75" t="str">
        <f>IF(AND(申込書!$C$83&lt;&gt;"▼プルダウンより選択してください",申込書!$C$83&lt;&gt;"",$G43&lt;&gt;""),申込書!$M$83,"")</f>
        <v/>
      </c>
      <c r="AJ43" s="75"/>
      <c r="AK43" s="75"/>
      <c r="AL43" s="149"/>
      <c r="AM43" s="307"/>
      <c r="AN43" s="76"/>
      <c r="AO43" s="314" t="str">
        <f>IF(AND(申込書!$C$84&lt;&gt;"▼プルダウンより選択してください",申込書!$C$84&lt;&gt;"",申込書!$P$84&lt;&gt;"YYYY/MM/DD",$G43&lt;&gt;""),申込書!$P$84,"")</f>
        <v/>
      </c>
      <c r="AP43" s="75" t="str">
        <f>IF(AND(申込書!$C$84&lt;&gt;"▼プルダウンより選択してください",申込書!$C$84&lt;&gt;"",$G43&lt;&gt;""),申込書!$M$84,"")</f>
        <v/>
      </c>
      <c r="AQ43" s="75"/>
      <c r="AR43" s="75"/>
      <c r="AS43" s="149"/>
      <c r="AT43" s="307"/>
      <c r="AU43" s="76"/>
      <c r="AV43" s="314" t="str">
        <f>IF(AND(申込書!$C$85&lt;&gt;"▼プルダウンより選択してください",申込書!$C$85&lt;&gt;"",申込書!$P$85&lt;&gt;"YYYY/MM/DD",$G43&lt;&gt;""),申込書!$P$85,"")</f>
        <v/>
      </c>
      <c r="AW43" s="75" t="str">
        <f>IF(AND(申込書!$C$85&lt;&gt;"▼プルダウンより選択してください",申込書!$C$85&lt;&gt;"",申込書!$M$85&gt;=1,$G43&lt;&gt;""),申込書!$M$85,"")</f>
        <v/>
      </c>
      <c r="AX43" s="75"/>
      <c r="AY43" s="75"/>
      <c r="AZ43" s="149"/>
      <c r="BA43" s="307"/>
      <c r="BB43" s="76"/>
      <c r="BC43" s="314" t="str">
        <f>IF(AND(申込書!$C$86&lt;&gt;"▼プルダウンより選択してください",申込書!$C$86&lt;&gt;"",申込書!$P$86&lt;&gt;"YYYY/MM/DD",$G43&lt;&gt;""),申込書!$P$86,"")</f>
        <v/>
      </c>
      <c r="BD43" s="75" t="str">
        <f>IF(AND(申込書!$C$86&lt;&gt;"▼プルダウンより選択してください",申込書!$C$86&lt;&gt;"",$G43&lt;&gt;""),申込書!$M$86,"")</f>
        <v/>
      </c>
      <c r="BE43" s="75"/>
      <c r="BF43" s="75"/>
      <c r="BG43" s="149"/>
      <c r="BH43" s="307"/>
      <c r="BI43" s="76"/>
      <c r="BJ43" s="314" t="str">
        <f>IF(AND(申込書!$C$87&lt;&gt;"▼プルダウンより選択してください",申込書!$C$87&lt;&gt;"",申込書!$P$87&lt;&gt;"YYYY/MM/DD",$G43&lt;&gt;""),申込書!$P$87,"")</f>
        <v/>
      </c>
      <c r="BK43" s="75" t="str">
        <f>IF(AND(申込書!$C$87&lt;&gt;"▼プルダウンより選択してください",申込書!$C$87&lt;&gt;"",$G43&lt;&gt;""),申込書!$M$87,"")</f>
        <v/>
      </c>
      <c r="BL43" s="75"/>
      <c r="BM43" s="75"/>
      <c r="BN43" s="149"/>
      <c r="BO43" s="307"/>
      <c r="BP43" s="76"/>
      <c r="BQ43" s="314" t="str">
        <f>IF(AND(申込書!$C$88&lt;&gt;"▼プルダウンより選択してください",申込書!$C$88&lt;&gt;"",申込書!$P$88&lt;&gt;"YYYY/MM/DD",$G43&lt;&gt;""),申込書!$P$88,"")</f>
        <v/>
      </c>
      <c r="BR43" s="75" t="str">
        <f>IF(AND(申込書!$C$88&lt;&gt;"▼プルダウンより選択してください",申込書!$C$88&lt;&gt;"",$G43&lt;&gt;""),申込書!$M$88,"")</f>
        <v/>
      </c>
      <c r="BS43" s="75"/>
      <c r="BT43" s="75"/>
      <c r="BU43" s="149"/>
      <c r="BV43" s="307"/>
      <c r="BW43" s="76"/>
      <c r="BX43" s="314" t="str">
        <f>IF(AND(申込書!$C$89&lt;&gt;"▼プルダウンより選択してください",申込書!$C$89&lt;&gt;"",申込書!$P$89&lt;&gt;"YYYY/MM/DD",$G43&lt;&gt;""),申込書!$P$89,"")</f>
        <v/>
      </c>
      <c r="BY43" s="75" t="str">
        <f>IF(AND(申込書!$C$89&lt;&gt;"▼プルダウンより選択してください",申込書!$C$89&lt;&gt;"",$G43&lt;&gt;""),申込書!$M$89,"")</f>
        <v/>
      </c>
      <c r="BZ43" s="75"/>
      <c r="CA43" s="75"/>
      <c r="CB43" s="149"/>
      <c r="CC43" s="307"/>
      <c r="CD43" s="76"/>
      <c r="CE43" s="314" t="str">
        <f>IF(AND(申込書!$C$90&lt;&gt;"▼プルダウンより選択してください",申込書!$C$90&lt;&gt;"",申込書!$P$90&lt;&gt;"YYYY/MM/DD",$G43&lt;&gt;""),申込書!$P$90,"")</f>
        <v/>
      </c>
      <c r="CF43" s="75" t="str">
        <f>IF(AND(申込書!$C$90&lt;&gt;"▼プルダウンより選択してください",申込書!$C$90&lt;&gt;"",$G43&lt;&gt;""),申込書!$M$90,"")</f>
        <v/>
      </c>
      <c r="CG43" s="75"/>
      <c r="CH43" s="75"/>
      <c r="CI43" s="149"/>
      <c r="CJ43" s="307"/>
      <c r="CK43" s="76"/>
      <c r="CL43" s="314" t="str">
        <f>IF(AND(申込書!$C$91&lt;&gt;"▼プルダウンより選択してください",申込書!$C$91&lt;&gt;"",申込書!$P$91&lt;&gt;"YYYY/MM/DD",$G43&lt;&gt;""),申込書!$P$91,"")</f>
        <v/>
      </c>
      <c r="CM43" s="75" t="str">
        <f>IF(AND(申込書!$C$91&lt;&gt;"▼プルダウンより選択してください",申込書!$C$91&lt;&gt;"",$G43&lt;&gt;""),申込書!$M$91,"")</f>
        <v/>
      </c>
      <c r="CN43" s="75"/>
      <c r="CO43" s="75"/>
      <c r="CP43" s="149"/>
      <c r="CQ43" s="307"/>
      <c r="CR43" s="76"/>
      <c r="CS43" s="314" t="str">
        <f>IF(AND(申込書!$C$92&lt;&gt;"▼プルダウンより選択してください",申込書!$C$92&lt;&gt;"",申込書!$P$92&lt;&gt;"YYYY/MM/DD",$G43&lt;&gt;""),申込書!$P$92,"")</f>
        <v/>
      </c>
      <c r="CT43" s="75" t="str">
        <f>IF(AND(申込書!$C$92&lt;&gt;"▼プルダウンより選択してください",申込書!$C$92&lt;&gt;"",$G43&lt;&gt;""),申込書!$M$92,"")</f>
        <v/>
      </c>
      <c r="CU43" s="75"/>
      <c r="CV43" s="75"/>
      <c r="CW43" s="75"/>
      <c r="CX43" s="307"/>
      <c r="CY43" s="76"/>
      <c r="CZ43" s="314" t="str">
        <f>IF(AND(申込書!$C$93&lt;&gt;"▼プルダウンより選択してください",申込書!$C$93&lt;&gt;"",申込書!$P$93&lt;&gt;"YYYY/MM/DD",$G43&lt;&gt;""),申込書!$P$93,"")</f>
        <v/>
      </c>
      <c r="DA43" s="75" t="str">
        <f>IF(AND(申込書!$C$93&lt;&gt;"▼プルダウンより選択してください",申込書!$C$93&lt;&gt;"",$G43&lt;&gt;""),申込書!$M$93,"")</f>
        <v/>
      </c>
      <c r="DB43" s="75"/>
      <c r="DC43" s="75"/>
      <c r="DD43" s="75"/>
      <c r="DE43" s="307"/>
      <c r="DF43" s="76"/>
      <c r="DG43" s="314" t="str">
        <f>IF(AND(申込書!$C$94&lt;&gt;"▼プルダウンより選択してください",申込書!$C$94&lt;&gt;"",申込書!$P$94&lt;&gt;"YYYY/MM/DD",$G43&lt;&gt;""),申込書!$P$94,"")</f>
        <v/>
      </c>
      <c r="DH43" s="75" t="str">
        <f>IF(AND(申込書!$C$94&lt;&gt;"▼プルダウンより選択してください",申込書!$C$94&lt;&gt;"",$G43&lt;&gt;""),申込書!$M$94,"")</f>
        <v/>
      </c>
      <c r="DI43" s="75"/>
      <c r="DJ43" s="75"/>
      <c r="DK43" s="75"/>
      <c r="DL43" s="307"/>
      <c r="DM43" s="76"/>
      <c r="DN43" s="314" t="str">
        <f>IF(AND(申込書!$C$95&lt;&gt;"▼プルダウンより選択してください",申込書!$C$95&lt;&gt;"",申込書!$P$95&lt;&gt;"YYYY/MM/DD",$G43&lt;&gt;""),申込書!$P$95,"")</f>
        <v/>
      </c>
      <c r="DO43" s="75" t="str">
        <f>IF(AND(申込書!$C$95&lt;&gt;"▼プルダウンより選択してください",申込書!$C$95&lt;&gt;"",$G43&lt;&gt;""),申込書!$M$95,"")</f>
        <v/>
      </c>
      <c r="DP43" s="75"/>
      <c r="DQ43" s="75"/>
      <c r="DR43" s="75"/>
      <c r="DS43" s="307"/>
      <c r="DT43" s="76"/>
      <c r="DU43" s="314" t="str">
        <f>IF(AND(申込書!$C$96&lt;&gt;"▼プルダウンより選択してください",申込書!$C$96&lt;&gt;"",申込書!$P$96&lt;&gt;"YYYY/MM/DD",$G43&lt;&gt;""),申込書!$P$96,"")</f>
        <v/>
      </c>
      <c r="DV43" s="75" t="str">
        <f>IF(AND(申込書!$C$96&lt;&gt;"▼プルダウンより選択してください",申込書!$C$96&lt;&gt;"",$G43&lt;&gt;""),申込書!$M$96,"")</f>
        <v/>
      </c>
      <c r="DW43" s="75"/>
      <c r="DX43" s="75"/>
      <c r="DY43" s="75"/>
      <c r="DZ43" s="307"/>
      <c r="EA43" s="76"/>
      <c r="EB43" s="314" t="str">
        <f>IF(AND(申込書!$C$97&lt;&gt;"▼プルダウンより選択してください",申込書!$C$97&lt;&gt;"",申込書!$P$97&lt;&gt;"YYYY/MM/DD",$G43&lt;&gt;""),申込書!$P$97,"")</f>
        <v/>
      </c>
      <c r="EC43" s="75" t="str">
        <f>IF(AND(申込書!$C$97&lt;&gt;"▼プルダウンより選択してください",申込書!$C$97&lt;&gt;"",$G43&lt;&gt;""),申込書!$M$97,"")</f>
        <v/>
      </c>
      <c r="ED43" s="75"/>
      <c r="EE43" s="75"/>
      <c r="EF43" s="149"/>
      <c r="EG43" s="307"/>
      <c r="EH43" s="76"/>
      <c r="EI43" s="314" t="str">
        <f>IF(AND(申込書!$C$98&lt;&gt;"▼プルダウンより選択してください",申込書!$C$98&lt;&gt;"",申込書!$P$98&lt;&gt;"YYYY/MM/DD",$G43&lt;&gt;""),申込書!$P$98,"")</f>
        <v/>
      </c>
      <c r="EJ43" s="75" t="str">
        <f>IF(AND(申込書!$C$98&lt;&gt;"▼プルダウンより選択してください",申込書!$C$98&lt;&gt;"",$G43&lt;&gt;""),申込書!$M$98,"")</f>
        <v/>
      </c>
      <c r="EK43" s="75"/>
      <c r="EL43" s="75"/>
      <c r="EM43" s="149"/>
      <c r="EN43" s="307"/>
      <c r="EO43" s="76"/>
      <c r="EP43" s="314" t="str">
        <f>IF(AND(申込書!$C$99&lt;&gt;"▼プルダウンより選択してください",申込書!$C$99&lt;&gt;"",申込書!$P$99&lt;&gt;"YYYY/MM/DD",$G43&lt;&gt;""),申込書!$P$99,"")</f>
        <v/>
      </c>
      <c r="EQ43" s="75" t="str">
        <f>IF(AND(申込書!$C$99&lt;&gt;"▼プルダウンより選択してください",申込書!$C$99&lt;&gt;"",$G43&lt;&gt;""),申込書!$M$99,"")</f>
        <v/>
      </c>
      <c r="ER43" s="75"/>
      <c r="ES43" s="75"/>
      <c r="ET43" s="149"/>
      <c r="EU43" s="307"/>
      <c r="EV43" s="76"/>
      <c r="EW43" s="314" t="str">
        <f>IF(AND(申込書!$C$100&lt;&gt;"▼プルダウンより選択してください",申込書!$C$100&lt;&gt;"",申込書!$P$100&lt;&gt;"YYYY/MM/DD",$G43&lt;&gt;""),申込書!$P$100,"")</f>
        <v/>
      </c>
      <c r="EX43" s="75" t="str">
        <f>IF(AND(申込書!$C$100&lt;&gt;"▼プルダウンより選択してください",申込書!$C$100&lt;&gt;"",$G43&lt;&gt;""),申込書!$M$100,"")</f>
        <v/>
      </c>
      <c r="EY43" s="75"/>
      <c r="EZ43" s="75"/>
      <c r="FA43" s="149"/>
      <c r="FB43" s="307"/>
      <c r="FC43" s="76"/>
      <c r="FD43" s="314" t="str">
        <f>IF(AND(申込書!$C$101&lt;&gt;"▼プルダウンより選択してください",申込書!$C$101&lt;&gt;"",申込書!$P$101&lt;&gt;"YYYY/MM/DD",$G43&lt;&gt;""),申込書!$P$101,"")</f>
        <v/>
      </c>
      <c r="FE43" s="75" t="str">
        <f>IF(AND(申込書!$C$101&lt;&gt;"▼プルダウンより選択してください",申込書!$C$101&lt;&gt;"",$G43&lt;&gt;""),申込書!$M$101,"")</f>
        <v/>
      </c>
      <c r="FF43" s="75"/>
      <c r="FG43" s="75"/>
      <c r="FH43" s="149"/>
      <c r="FI43" s="307"/>
      <c r="FJ43" s="76"/>
      <c r="FK43" s="314" t="str">
        <f>IF(AND(申込書!$C$102&lt;&gt;"▼プルダウンより選択してください",申込書!$C$102&lt;&gt;"",申込書!$P$102&lt;&gt;"YYYY/MM/DD",$G43&lt;&gt;""),申込書!$P$102,"")</f>
        <v/>
      </c>
      <c r="FL43" s="75" t="str">
        <f>IF(AND(申込書!$C$102&lt;&gt;"▼プルダウンより選択してください",申込書!$C$102&lt;&gt;"",$G43&lt;&gt;""),申込書!$M$102,"")</f>
        <v/>
      </c>
      <c r="FM43" s="75"/>
      <c r="FN43" s="75"/>
      <c r="FO43" s="149"/>
      <c r="FP43" s="307"/>
      <c r="FQ43" s="76"/>
      <c r="FR43" s="314" t="str">
        <f>IF(AND(申込書!$C$103&lt;&gt;"▼プルダウンより選択してください",申込書!$C$103&lt;&gt;"",申込書!$P$103&lt;&gt;"YYYY/MM/DD",$G43&lt;&gt;""),申込書!$P$103,"")</f>
        <v/>
      </c>
      <c r="FS43" s="75" t="str">
        <f>IF(AND(申込書!$C$103&lt;&gt;"▼プルダウンより選択してください",申込書!$C$103&lt;&gt;"",$G43&lt;&gt;""),申込書!$M$103,"")</f>
        <v/>
      </c>
      <c r="FT43" s="75"/>
      <c r="FU43" s="75"/>
      <c r="FV43" s="149"/>
      <c r="FW43" s="307"/>
      <c r="FX43" s="76"/>
      <c r="FY43" s="314" t="str">
        <f>IF(AND(申込書!$C$104&lt;&gt;"▼プルダウンより選択してください",申込書!$C$104&lt;&gt;"",申込書!$P$104&lt;&gt;"YYYY/MM/DD",$G43&lt;&gt;""),申込書!$P$104,"")</f>
        <v/>
      </c>
      <c r="FZ43" s="75" t="str">
        <f>IF(AND(申込書!$C$104&lt;&gt;"▼プルダウンより選択してください",申込書!$C$104&lt;&gt;"",$G43&lt;&gt;""),申込書!$M$104,"")</f>
        <v/>
      </c>
      <c r="GA43" s="75"/>
      <c r="GB43" s="75"/>
      <c r="GC43" s="149"/>
      <c r="GD43" s="307"/>
      <c r="GE43" s="76"/>
      <c r="GF43" s="314" t="str">
        <f>IF(AND(申込書!$C$105&lt;&gt;"▼プルダウンより選択してください",申込書!$C$105&lt;&gt;"",申込書!$P$105&lt;&gt;"YYYY/MM/DD",$G43&lt;&gt;""),申込書!$P$105,"")</f>
        <v/>
      </c>
      <c r="GG43" s="75" t="str">
        <f>IF(AND(申込書!$C$105&lt;&gt;"▼プルダウンより選択してください",申込書!$C$105&lt;&gt;"",$G43&lt;&gt;""),申込書!$M$105,"")</f>
        <v/>
      </c>
      <c r="GH43" s="75"/>
      <c r="GI43" s="75"/>
      <c r="GJ43" s="149"/>
      <c r="GK43" s="307"/>
      <c r="GL43" s="76"/>
      <c r="GM43" s="314" t="str">
        <f>IF(AND(申込書!$C$106&lt;&gt;"▼プルダウンより選択してください",申込書!$C$106&lt;&gt;"",申込書!$P$106&lt;&gt;"YYYY/MM/DD",$G43&lt;&gt;""),申込書!$P$106,"")</f>
        <v/>
      </c>
      <c r="GN43" s="75" t="str">
        <f>IF(AND(申込書!$C$106&lt;&gt;"▼プルダウンより選択してください",申込書!$C$106&lt;&gt;"",$G43&lt;&gt;""),申込書!$M$106,"")</f>
        <v/>
      </c>
      <c r="GO43" s="75"/>
      <c r="GP43" s="75"/>
      <c r="GQ43" s="149"/>
      <c r="GR43" s="307"/>
      <c r="GS43" s="76"/>
      <c r="GT43" s="314" t="str">
        <f>IF(AND(申込書!$C$107&lt;&gt;"▼プルダウンより選択してください",申込書!$C$107&lt;&gt;"",申込書!$P$107&lt;&gt;"YYYY/MM/DD",$G43&lt;&gt;""),申込書!$P$107,"")</f>
        <v/>
      </c>
      <c r="GU43" s="75" t="str">
        <f>IF(AND(申込書!$C$107&lt;&gt;"▼プルダウンより選択してください",申込書!$C$107&lt;&gt;"",$G43&lt;&gt;""),申込書!$M$107,"")</f>
        <v/>
      </c>
      <c r="GV43" s="75"/>
      <c r="GW43" s="75"/>
      <c r="GX43" s="149"/>
      <c r="GY43" s="307"/>
      <c r="GZ43" s="76"/>
      <c r="HA43" s="314" t="str">
        <f>IF(AND(申込書!$C$108&lt;&gt;"▼プルダウンより選択してください",申込書!$C$108&lt;&gt;"",申込書!$P$108&lt;&gt;"YYYY/MM/DD",$G43&lt;&gt;""),申込書!$P$108,"")</f>
        <v/>
      </c>
      <c r="HB43" s="75" t="str">
        <f>IF(AND(申込書!$C$108&lt;&gt;"▼プルダウンより選択してください",申込書!$C$108&lt;&gt;"",$G43&lt;&gt;""),申込書!$M$108,"")</f>
        <v/>
      </c>
      <c r="HC43" s="75"/>
      <c r="HD43" s="75"/>
      <c r="HE43" s="149"/>
      <c r="HF43" s="307"/>
      <c r="HG43" s="76"/>
      <c r="HH43" s="314" t="str">
        <f>IF(AND(申込書!$C$109&lt;&gt;"▼プルダウンより選択してください",申込書!$C$109&lt;&gt;"",申込書!$P$109&lt;&gt;"YYYY/MM/DD",$G43&lt;&gt;""),申込書!$P$109,"")</f>
        <v/>
      </c>
      <c r="HI43" s="75" t="str">
        <f>IF(AND(申込書!$C$109&lt;&gt;"▼プルダウンより選択してください",申込書!$C$109&lt;&gt;"",$G43&lt;&gt;""),申込書!$M$109,"")</f>
        <v/>
      </c>
      <c r="HJ43" s="75"/>
      <c r="HK43" s="75"/>
      <c r="HL43" s="149"/>
      <c r="HM43" s="307"/>
      <c r="HN43" s="76"/>
      <c r="HO43" s="314" t="str">
        <f>IF(AND(申込書!$C$110&lt;&gt;"▼プルダウンより選択してください",申込書!$C$110&lt;&gt;"",申込書!$P$110&lt;&gt;"YYYY/MM/DD",$G43&lt;&gt;""),申込書!$P$110,"")</f>
        <v/>
      </c>
      <c r="HP43" s="75" t="str">
        <f>IF(AND(申込書!$C$110&lt;&gt;"▼プルダウンより選択してください",申込書!$C$110&lt;&gt;"",$G43&lt;&gt;""),申込書!$M$110,"")</f>
        <v/>
      </c>
      <c r="HQ43" s="75"/>
      <c r="HR43" s="75"/>
      <c r="HS43" s="149"/>
      <c r="HT43" s="307"/>
      <c r="HU43" s="307"/>
      <c r="HV43" s="311" t="str">
        <f>IF(AND(申込書!$C$111&lt;&gt;"▼プルダウンより選択してください",申込書!$C$111&lt;&gt;"",申込書!$P$111&lt;&gt;"YYYY/MM/DD",$G43&lt;&gt;""),申込書!$P$111,"")</f>
        <v/>
      </c>
      <c r="HW43" s="75" t="str">
        <f>IF(AND(申込書!$C$111&lt;&gt;"▼プルダウンより選択してください",申込書!$C$111&lt;&gt;"",$G43&lt;&gt;""),申込書!$M$111,"")</f>
        <v/>
      </c>
      <c r="HX43" s="75"/>
      <c r="HY43" s="75"/>
      <c r="HZ43" s="149"/>
      <c r="IA43" s="307"/>
      <c r="IB43" s="76"/>
      <c r="IC43" s="77"/>
    </row>
    <row r="44" spans="2:237" ht="26.85" customHeight="1">
      <c r="B44" s="56">
        <f t="shared" si="0"/>
        <v>39</v>
      </c>
      <c r="C44" s="57"/>
      <c r="D44" s="58"/>
      <c r="E44" s="170"/>
      <c r="F44" s="59"/>
      <c r="G44" s="60"/>
      <c r="H44" s="61"/>
      <c r="I44" s="62"/>
      <c r="J44" s="63"/>
      <c r="K44" s="64"/>
      <c r="L44" s="65"/>
      <c r="M44" s="66"/>
      <c r="N44" s="67"/>
      <c r="O44" s="68"/>
      <c r="P44" s="69"/>
      <c r="Q44" s="70"/>
      <c r="R44" s="71"/>
      <c r="S44" s="72"/>
      <c r="T44" s="73"/>
      <c r="U44" s="73"/>
      <c r="V44" s="73"/>
      <c r="W44" s="71"/>
      <c r="X44" s="133"/>
      <c r="Y44" s="133"/>
      <c r="Z44" s="133"/>
      <c r="AA44" s="74" t="str">
        <f>IF(AND(申込書!$C$82&lt;&gt;"▼プルダウンより選択してください",申込書!$C$82&lt;&gt;"",申込書!$P$82&lt;&gt;"YYYY/MM/DD",$G44&lt;&gt;""),申込書!$P$82,"")</f>
        <v/>
      </c>
      <c r="AB44" s="75" t="str">
        <f>IF(AND(申込書!$C$82&lt;&gt;"▼プルダウンより選択してください",申込書!$C$82&lt;&gt;"",$G44&lt;&gt;""),申込書!$M$82,"")</f>
        <v/>
      </c>
      <c r="AC44" s="75"/>
      <c r="AD44" s="75"/>
      <c r="AE44" s="149"/>
      <c r="AF44" s="307"/>
      <c r="AG44" s="76"/>
      <c r="AH44" s="314" t="str">
        <f>IF(AND(申込書!$C$83&lt;&gt;"▼プルダウンより選択してください",申込書!$C$83&lt;&gt;"",申込書!$P$83&lt;&gt;"YYYY/MM/DD",$G44&lt;&gt;""),申込書!$P$83,"")</f>
        <v/>
      </c>
      <c r="AI44" s="75" t="str">
        <f>IF(AND(申込書!$C$83&lt;&gt;"▼プルダウンより選択してください",申込書!$C$83&lt;&gt;"",$G44&lt;&gt;""),申込書!$M$83,"")</f>
        <v/>
      </c>
      <c r="AJ44" s="75"/>
      <c r="AK44" s="75"/>
      <c r="AL44" s="149"/>
      <c r="AM44" s="307"/>
      <c r="AN44" s="76"/>
      <c r="AO44" s="314" t="str">
        <f>IF(AND(申込書!$C$84&lt;&gt;"▼プルダウンより選択してください",申込書!$C$84&lt;&gt;"",申込書!$P$84&lt;&gt;"YYYY/MM/DD",$G44&lt;&gt;""),申込書!$P$84,"")</f>
        <v/>
      </c>
      <c r="AP44" s="75" t="str">
        <f>IF(AND(申込書!$C$84&lt;&gt;"▼プルダウンより選択してください",申込書!$C$84&lt;&gt;"",$G44&lt;&gt;""),申込書!$M$84,"")</f>
        <v/>
      </c>
      <c r="AQ44" s="75"/>
      <c r="AR44" s="75"/>
      <c r="AS44" s="149"/>
      <c r="AT44" s="307"/>
      <c r="AU44" s="76"/>
      <c r="AV44" s="314" t="str">
        <f>IF(AND(申込書!$C$85&lt;&gt;"▼プルダウンより選択してください",申込書!$C$85&lt;&gt;"",申込書!$P$85&lt;&gt;"YYYY/MM/DD",$G44&lt;&gt;""),申込書!$P$85,"")</f>
        <v/>
      </c>
      <c r="AW44" s="75" t="str">
        <f>IF(AND(申込書!$C$85&lt;&gt;"▼プルダウンより選択してください",申込書!$C$85&lt;&gt;"",申込書!$M$85&gt;=1,$G44&lt;&gt;""),申込書!$M$85,"")</f>
        <v/>
      </c>
      <c r="AX44" s="75"/>
      <c r="AY44" s="75"/>
      <c r="AZ44" s="149"/>
      <c r="BA44" s="307"/>
      <c r="BB44" s="76"/>
      <c r="BC44" s="314" t="str">
        <f>IF(AND(申込書!$C$86&lt;&gt;"▼プルダウンより選択してください",申込書!$C$86&lt;&gt;"",申込書!$P$86&lt;&gt;"YYYY/MM/DD",$G44&lt;&gt;""),申込書!$P$86,"")</f>
        <v/>
      </c>
      <c r="BD44" s="75" t="str">
        <f>IF(AND(申込書!$C$86&lt;&gt;"▼プルダウンより選択してください",申込書!$C$86&lt;&gt;"",$G44&lt;&gt;""),申込書!$M$86,"")</f>
        <v/>
      </c>
      <c r="BE44" s="75"/>
      <c r="BF44" s="75"/>
      <c r="BG44" s="149"/>
      <c r="BH44" s="307"/>
      <c r="BI44" s="76"/>
      <c r="BJ44" s="314" t="str">
        <f>IF(AND(申込書!$C$87&lt;&gt;"▼プルダウンより選択してください",申込書!$C$87&lt;&gt;"",申込書!$P$87&lt;&gt;"YYYY/MM/DD",$G44&lt;&gt;""),申込書!$P$87,"")</f>
        <v/>
      </c>
      <c r="BK44" s="75" t="str">
        <f>IF(AND(申込書!$C$87&lt;&gt;"▼プルダウンより選択してください",申込書!$C$87&lt;&gt;"",$G44&lt;&gt;""),申込書!$M$87,"")</f>
        <v/>
      </c>
      <c r="BL44" s="75"/>
      <c r="BM44" s="75"/>
      <c r="BN44" s="149"/>
      <c r="BO44" s="307"/>
      <c r="BP44" s="76"/>
      <c r="BQ44" s="314" t="str">
        <f>IF(AND(申込書!$C$88&lt;&gt;"▼プルダウンより選択してください",申込書!$C$88&lt;&gt;"",申込書!$P$88&lt;&gt;"YYYY/MM/DD",$G44&lt;&gt;""),申込書!$P$88,"")</f>
        <v/>
      </c>
      <c r="BR44" s="75" t="str">
        <f>IF(AND(申込書!$C$88&lt;&gt;"▼プルダウンより選択してください",申込書!$C$88&lt;&gt;"",$G44&lt;&gt;""),申込書!$M$88,"")</f>
        <v/>
      </c>
      <c r="BS44" s="75"/>
      <c r="BT44" s="75"/>
      <c r="BU44" s="149"/>
      <c r="BV44" s="307"/>
      <c r="BW44" s="76"/>
      <c r="BX44" s="314" t="str">
        <f>IF(AND(申込書!$C$89&lt;&gt;"▼プルダウンより選択してください",申込書!$C$89&lt;&gt;"",申込書!$P$89&lt;&gt;"YYYY/MM/DD",$G44&lt;&gt;""),申込書!$P$89,"")</f>
        <v/>
      </c>
      <c r="BY44" s="75" t="str">
        <f>IF(AND(申込書!$C$89&lt;&gt;"▼プルダウンより選択してください",申込書!$C$89&lt;&gt;"",$G44&lt;&gt;""),申込書!$M$89,"")</f>
        <v/>
      </c>
      <c r="BZ44" s="75"/>
      <c r="CA44" s="75"/>
      <c r="CB44" s="149"/>
      <c r="CC44" s="307"/>
      <c r="CD44" s="76"/>
      <c r="CE44" s="314" t="str">
        <f>IF(AND(申込書!$C$90&lt;&gt;"▼プルダウンより選択してください",申込書!$C$90&lt;&gt;"",申込書!$P$90&lt;&gt;"YYYY/MM/DD",$G44&lt;&gt;""),申込書!$P$90,"")</f>
        <v/>
      </c>
      <c r="CF44" s="75" t="str">
        <f>IF(AND(申込書!$C$90&lt;&gt;"▼プルダウンより選択してください",申込書!$C$90&lt;&gt;"",$G44&lt;&gt;""),申込書!$M$90,"")</f>
        <v/>
      </c>
      <c r="CG44" s="75"/>
      <c r="CH44" s="75"/>
      <c r="CI44" s="149"/>
      <c r="CJ44" s="307"/>
      <c r="CK44" s="76"/>
      <c r="CL44" s="314" t="str">
        <f>IF(AND(申込書!$C$91&lt;&gt;"▼プルダウンより選択してください",申込書!$C$91&lt;&gt;"",申込書!$P$91&lt;&gt;"YYYY/MM/DD",$G44&lt;&gt;""),申込書!$P$91,"")</f>
        <v/>
      </c>
      <c r="CM44" s="75" t="str">
        <f>IF(AND(申込書!$C$91&lt;&gt;"▼プルダウンより選択してください",申込書!$C$91&lt;&gt;"",$G44&lt;&gt;""),申込書!$M$91,"")</f>
        <v/>
      </c>
      <c r="CN44" s="75"/>
      <c r="CO44" s="75"/>
      <c r="CP44" s="149"/>
      <c r="CQ44" s="307"/>
      <c r="CR44" s="76"/>
      <c r="CS44" s="314" t="str">
        <f>IF(AND(申込書!$C$92&lt;&gt;"▼プルダウンより選択してください",申込書!$C$92&lt;&gt;"",申込書!$P$92&lt;&gt;"YYYY/MM/DD",$G44&lt;&gt;""),申込書!$P$92,"")</f>
        <v/>
      </c>
      <c r="CT44" s="75" t="str">
        <f>IF(AND(申込書!$C$92&lt;&gt;"▼プルダウンより選択してください",申込書!$C$92&lt;&gt;"",$G44&lt;&gt;""),申込書!$M$92,"")</f>
        <v/>
      </c>
      <c r="CU44" s="75"/>
      <c r="CV44" s="75"/>
      <c r="CW44" s="75"/>
      <c r="CX44" s="307"/>
      <c r="CY44" s="76"/>
      <c r="CZ44" s="314" t="str">
        <f>IF(AND(申込書!$C$93&lt;&gt;"▼プルダウンより選択してください",申込書!$C$93&lt;&gt;"",申込書!$P$93&lt;&gt;"YYYY/MM/DD",$G44&lt;&gt;""),申込書!$P$93,"")</f>
        <v/>
      </c>
      <c r="DA44" s="75" t="str">
        <f>IF(AND(申込書!$C$93&lt;&gt;"▼プルダウンより選択してください",申込書!$C$93&lt;&gt;"",$G44&lt;&gt;""),申込書!$M$93,"")</f>
        <v/>
      </c>
      <c r="DB44" s="75"/>
      <c r="DC44" s="75"/>
      <c r="DD44" s="75"/>
      <c r="DE44" s="307"/>
      <c r="DF44" s="76"/>
      <c r="DG44" s="314" t="str">
        <f>IF(AND(申込書!$C$94&lt;&gt;"▼プルダウンより選択してください",申込書!$C$94&lt;&gt;"",申込書!$P$94&lt;&gt;"YYYY/MM/DD",$G44&lt;&gt;""),申込書!$P$94,"")</f>
        <v/>
      </c>
      <c r="DH44" s="75" t="str">
        <f>IF(AND(申込書!$C$94&lt;&gt;"▼プルダウンより選択してください",申込書!$C$94&lt;&gt;"",$G44&lt;&gt;""),申込書!$M$94,"")</f>
        <v/>
      </c>
      <c r="DI44" s="75"/>
      <c r="DJ44" s="75"/>
      <c r="DK44" s="75"/>
      <c r="DL44" s="307"/>
      <c r="DM44" s="76"/>
      <c r="DN44" s="314" t="str">
        <f>IF(AND(申込書!$C$95&lt;&gt;"▼プルダウンより選択してください",申込書!$C$95&lt;&gt;"",申込書!$P$95&lt;&gt;"YYYY/MM/DD",$G44&lt;&gt;""),申込書!$P$95,"")</f>
        <v/>
      </c>
      <c r="DO44" s="75" t="str">
        <f>IF(AND(申込書!$C$95&lt;&gt;"▼プルダウンより選択してください",申込書!$C$95&lt;&gt;"",$G44&lt;&gt;""),申込書!$M$95,"")</f>
        <v/>
      </c>
      <c r="DP44" s="75"/>
      <c r="DQ44" s="75"/>
      <c r="DR44" s="75"/>
      <c r="DS44" s="307"/>
      <c r="DT44" s="76"/>
      <c r="DU44" s="314" t="str">
        <f>IF(AND(申込書!$C$96&lt;&gt;"▼プルダウンより選択してください",申込書!$C$96&lt;&gt;"",申込書!$P$96&lt;&gt;"YYYY/MM/DD",$G44&lt;&gt;""),申込書!$P$96,"")</f>
        <v/>
      </c>
      <c r="DV44" s="75" t="str">
        <f>IF(AND(申込書!$C$96&lt;&gt;"▼プルダウンより選択してください",申込書!$C$96&lt;&gt;"",$G44&lt;&gt;""),申込書!$M$96,"")</f>
        <v/>
      </c>
      <c r="DW44" s="75"/>
      <c r="DX44" s="75"/>
      <c r="DY44" s="75"/>
      <c r="DZ44" s="307"/>
      <c r="EA44" s="76"/>
      <c r="EB44" s="314" t="str">
        <f>IF(AND(申込書!$C$97&lt;&gt;"▼プルダウンより選択してください",申込書!$C$97&lt;&gt;"",申込書!$P$97&lt;&gt;"YYYY/MM/DD",$G44&lt;&gt;""),申込書!$P$97,"")</f>
        <v/>
      </c>
      <c r="EC44" s="75" t="str">
        <f>IF(AND(申込書!$C$97&lt;&gt;"▼プルダウンより選択してください",申込書!$C$97&lt;&gt;"",$G44&lt;&gt;""),申込書!$M$97,"")</f>
        <v/>
      </c>
      <c r="ED44" s="75"/>
      <c r="EE44" s="75"/>
      <c r="EF44" s="149"/>
      <c r="EG44" s="307"/>
      <c r="EH44" s="76"/>
      <c r="EI44" s="314" t="str">
        <f>IF(AND(申込書!$C$98&lt;&gt;"▼プルダウンより選択してください",申込書!$C$98&lt;&gt;"",申込書!$P$98&lt;&gt;"YYYY/MM/DD",$G44&lt;&gt;""),申込書!$P$98,"")</f>
        <v/>
      </c>
      <c r="EJ44" s="75" t="str">
        <f>IF(AND(申込書!$C$98&lt;&gt;"▼プルダウンより選択してください",申込書!$C$98&lt;&gt;"",$G44&lt;&gt;""),申込書!$M$98,"")</f>
        <v/>
      </c>
      <c r="EK44" s="75"/>
      <c r="EL44" s="75"/>
      <c r="EM44" s="149"/>
      <c r="EN44" s="307"/>
      <c r="EO44" s="76"/>
      <c r="EP44" s="314" t="str">
        <f>IF(AND(申込書!$C$99&lt;&gt;"▼プルダウンより選択してください",申込書!$C$99&lt;&gt;"",申込書!$P$99&lt;&gt;"YYYY/MM/DD",$G44&lt;&gt;""),申込書!$P$99,"")</f>
        <v/>
      </c>
      <c r="EQ44" s="75" t="str">
        <f>IF(AND(申込書!$C$99&lt;&gt;"▼プルダウンより選択してください",申込書!$C$99&lt;&gt;"",$G44&lt;&gt;""),申込書!$M$99,"")</f>
        <v/>
      </c>
      <c r="ER44" s="75"/>
      <c r="ES44" s="75"/>
      <c r="ET44" s="149"/>
      <c r="EU44" s="307"/>
      <c r="EV44" s="76"/>
      <c r="EW44" s="314" t="str">
        <f>IF(AND(申込書!$C$100&lt;&gt;"▼プルダウンより選択してください",申込書!$C$100&lt;&gt;"",申込書!$P$100&lt;&gt;"YYYY/MM/DD",$G44&lt;&gt;""),申込書!$P$100,"")</f>
        <v/>
      </c>
      <c r="EX44" s="75" t="str">
        <f>IF(AND(申込書!$C$100&lt;&gt;"▼プルダウンより選択してください",申込書!$C$100&lt;&gt;"",$G44&lt;&gt;""),申込書!$M$100,"")</f>
        <v/>
      </c>
      <c r="EY44" s="75"/>
      <c r="EZ44" s="75"/>
      <c r="FA44" s="149"/>
      <c r="FB44" s="307"/>
      <c r="FC44" s="76"/>
      <c r="FD44" s="314" t="str">
        <f>IF(AND(申込書!$C$101&lt;&gt;"▼プルダウンより選択してください",申込書!$C$101&lt;&gt;"",申込書!$P$101&lt;&gt;"YYYY/MM/DD",$G44&lt;&gt;""),申込書!$P$101,"")</f>
        <v/>
      </c>
      <c r="FE44" s="75" t="str">
        <f>IF(AND(申込書!$C$101&lt;&gt;"▼プルダウンより選択してください",申込書!$C$101&lt;&gt;"",$G44&lt;&gt;""),申込書!$M$101,"")</f>
        <v/>
      </c>
      <c r="FF44" s="75"/>
      <c r="FG44" s="75"/>
      <c r="FH44" s="149"/>
      <c r="FI44" s="307"/>
      <c r="FJ44" s="76"/>
      <c r="FK44" s="314" t="str">
        <f>IF(AND(申込書!$C$102&lt;&gt;"▼プルダウンより選択してください",申込書!$C$102&lt;&gt;"",申込書!$P$102&lt;&gt;"YYYY/MM/DD",$G44&lt;&gt;""),申込書!$P$102,"")</f>
        <v/>
      </c>
      <c r="FL44" s="75" t="str">
        <f>IF(AND(申込書!$C$102&lt;&gt;"▼プルダウンより選択してください",申込書!$C$102&lt;&gt;"",$G44&lt;&gt;""),申込書!$M$102,"")</f>
        <v/>
      </c>
      <c r="FM44" s="75"/>
      <c r="FN44" s="75"/>
      <c r="FO44" s="149"/>
      <c r="FP44" s="307"/>
      <c r="FQ44" s="76"/>
      <c r="FR44" s="314" t="str">
        <f>IF(AND(申込書!$C$103&lt;&gt;"▼プルダウンより選択してください",申込書!$C$103&lt;&gt;"",申込書!$P$103&lt;&gt;"YYYY/MM/DD",$G44&lt;&gt;""),申込書!$P$103,"")</f>
        <v/>
      </c>
      <c r="FS44" s="75" t="str">
        <f>IF(AND(申込書!$C$103&lt;&gt;"▼プルダウンより選択してください",申込書!$C$103&lt;&gt;"",$G44&lt;&gt;""),申込書!$M$103,"")</f>
        <v/>
      </c>
      <c r="FT44" s="75"/>
      <c r="FU44" s="75"/>
      <c r="FV44" s="149"/>
      <c r="FW44" s="307"/>
      <c r="FX44" s="76"/>
      <c r="FY44" s="314" t="str">
        <f>IF(AND(申込書!$C$104&lt;&gt;"▼プルダウンより選択してください",申込書!$C$104&lt;&gt;"",申込書!$P$104&lt;&gt;"YYYY/MM/DD",$G44&lt;&gt;""),申込書!$P$104,"")</f>
        <v/>
      </c>
      <c r="FZ44" s="75" t="str">
        <f>IF(AND(申込書!$C$104&lt;&gt;"▼プルダウンより選択してください",申込書!$C$104&lt;&gt;"",$G44&lt;&gt;""),申込書!$M$104,"")</f>
        <v/>
      </c>
      <c r="GA44" s="75"/>
      <c r="GB44" s="75"/>
      <c r="GC44" s="149"/>
      <c r="GD44" s="307"/>
      <c r="GE44" s="76"/>
      <c r="GF44" s="314" t="str">
        <f>IF(AND(申込書!$C$105&lt;&gt;"▼プルダウンより選択してください",申込書!$C$105&lt;&gt;"",申込書!$P$105&lt;&gt;"YYYY/MM/DD",$G44&lt;&gt;""),申込書!$P$105,"")</f>
        <v/>
      </c>
      <c r="GG44" s="75" t="str">
        <f>IF(AND(申込書!$C$105&lt;&gt;"▼プルダウンより選択してください",申込書!$C$105&lt;&gt;"",$G44&lt;&gt;""),申込書!$M$105,"")</f>
        <v/>
      </c>
      <c r="GH44" s="75"/>
      <c r="GI44" s="75"/>
      <c r="GJ44" s="149"/>
      <c r="GK44" s="307"/>
      <c r="GL44" s="76"/>
      <c r="GM44" s="314" t="str">
        <f>IF(AND(申込書!$C$106&lt;&gt;"▼プルダウンより選択してください",申込書!$C$106&lt;&gt;"",申込書!$P$106&lt;&gt;"YYYY/MM/DD",$G44&lt;&gt;""),申込書!$P$106,"")</f>
        <v/>
      </c>
      <c r="GN44" s="75" t="str">
        <f>IF(AND(申込書!$C$106&lt;&gt;"▼プルダウンより選択してください",申込書!$C$106&lt;&gt;"",$G44&lt;&gt;""),申込書!$M$106,"")</f>
        <v/>
      </c>
      <c r="GO44" s="75"/>
      <c r="GP44" s="75"/>
      <c r="GQ44" s="149"/>
      <c r="GR44" s="307"/>
      <c r="GS44" s="76"/>
      <c r="GT44" s="314" t="str">
        <f>IF(AND(申込書!$C$107&lt;&gt;"▼プルダウンより選択してください",申込書!$C$107&lt;&gt;"",申込書!$P$107&lt;&gt;"YYYY/MM/DD",$G44&lt;&gt;""),申込書!$P$107,"")</f>
        <v/>
      </c>
      <c r="GU44" s="75" t="str">
        <f>IF(AND(申込書!$C$107&lt;&gt;"▼プルダウンより選択してください",申込書!$C$107&lt;&gt;"",$G44&lt;&gt;""),申込書!$M$107,"")</f>
        <v/>
      </c>
      <c r="GV44" s="75"/>
      <c r="GW44" s="75"/>
      <c r="GX44" s="149"/>
      <c r="GY44" s="307"/>
      <c r="GZ44" s="76"/>
      <c r="HA44" s="314" t="str">
        <f>IF(AND(申込書!$C$108&lt;&gt;"▼プルダウンより選択してください",申込書!$C$108&lt;&gt;"",申込書!$P$108&lt;&gt;"YYYY/MM/DD",$G44&lt;&gt;""),申込書!$P$108,"")</f>
        <v/>
      </c>
      <c r="HB44" s="75" t="str">
        <f>IF(AND(申込書!$C$108&lt;&gt;"▼プルダウンより選択してください",申込書!$C$108&lt;&gt;"",$G44&lt;&gt;""),申込書!$M$108,"")</f>
        <v/>
      </c>
      <c r="HC44" s="75"/>
      <c r="HD44" s="75"/>
      <c r="HE44" s="149"/>
      <c r="HF44" s="307"/>
      <c r="HG44" s="76"/>
      <c r="HH44" s="314" t="str">
        <f>IF(AND(申込書!$C$109&lt;&gt;"▼プルダウンより選択してください",申込書!$C$109&lt;&gt;"",申込書!$P$109&lt;&gt;"YYYY/MM/DD",$G44&lt;&gt;""),申込書!$P$109,"")</f>
        <v/>
      </c>
      <c r="HI44" s="75" t="str">
        <f>IF(AND(申込書!$C$109&lt;&gt;"▼プルダウンより選択してください",申込書!$C$109&lt;&gt;"",$G44&lt;&gt;""),申込書!$M$109,"")</f>
        <v/>
      </c>
      <c r="HJ44" s="75"/>
      <c r="HK44" s="75"/>
      <c r="HL44" s="149"/>
      <c r="HM44" s="307"/>
      <c r="HN44" s="76"/>
      <c r="HO44" s="314" t="str">
        <f>IF(AND(申込書!$C$110&lt;&gt;"▼プルダウンより選択してください",申込書!$C$110&lt;&gt;"",申込書!$P$110&lt;&gt;"YYYY/MM/DD",$G44&lt;&gt;""),申込書!$P$110,"")</f>
        <v/>
      </c>
      <c r="HP44" s="75" t="str">
        <f>IF(AND(申込書!$C$110&lt;&gt;"▼プルダウンより選択してください",申込書!$C$110&lt;&gt;"",$G44&lt;&gt;""),申込書!$M$110,"")</f>
        <v/>
      </c>
      <c r="HQ44" s="75"/>
      <c r="HR44" s="75"/>
      <c r="HS44" s="149"/>
      <c r="HT44" s="307"/>
      <c r="HU44" s="307"/>
      <c r="HV44" s="311" t="str">
        <f>IF(AND(申込書!$C$111&lt;&gt;"▼プルダウンより選択してください",申込書!$C$111&lt;&gt;"",申込書!$P$111&lt;&gt;"YYYY/MM/DD",$G44&lt;&gt;""),申込書!$P$111,"")</f>
        <v/>
      </c>
      <c r="HW44" s="75" t="str">
        <f>IF(AND(申込書!$C$111&lt;&gt;"▼プルダウンより選択してください",申込書!$C$111&lt;&gt;"",$G44&lt;&gt;""),申込書!$M$111,"")</f>
        <v/>
      </c>
      <c r="HX44" s="75"/>
      <c r="HY44" s="75"/>
      <c r="HZ44" s="149"/>
      <c r="IA44" s="307"/>
      <c r="IB44" s="76"/>
      <c r="IC44" s="77"/>
    </row>
    <row r="45" spans="2:237" ht="26.85" customHeight="1">
      <c r="B45" s="56">
        <f t="shared" si="0"/>
        <v>40</v>
      </c>
      <c r="C45" s="57"/>
      <c r="D45" s="58"/>
      <c r="E45" s="170"/>
      <c r="F45" s="59"/>
      <c r="G45" s="60"/>
      <c r="H45" s="61"/>
      <c r="I45" s="62"/>
      <c r="J45" s="63"/>
      <c r="K45" s="64"/>
      <c r="L45" s="65"/>
      <c r="M45" s="66"/>
      <c r="N45" s="67"/>
      <c r="O45" s="68"/>
      <c r="P45" s="69"/>
      <c r="Q45" s="70"/>
      <c r="R45" s="71"/>
      <c r="S45" s="72"/>
      <c r="T45" s="73"/>
      <c r="U45" s="73"/>
      <c r="V45" s="73"/>
      <c r="W45" s="71"/>
      <c r="X45" s="133"/>
      <c r="Y45" s="133"/>
      <c r="Z45" s="133"/>
      <c r="AA45" s="74" t="str">
        <f>IF(AND(申込書!$C$82&lt;&gt;"▼プルダウンより選択してください",申込書!$C$82&lt;&gt;"",申込書!$P$82&lt;&gt;"YYYY/MM/DD",$G45&lt;&gt;""),申込書!$P$82,"")</f>
        <v/>
      </c>
      <c r="AB45" s="75" t="str">
        <f>IF(AND(申込書!$C$82&lt;&gt;"▼プルダウンより選択してください",申込書!$C$82&lt;&gt;"",$G45&lt;&gt;""),申込書!$M$82,"")</f>
        <v/>
      </c>
      <c r="AC45" s="75"/>
      <c r="AD45" s="75"/>
      <c r="AE45" s="149"/>
      <c r="AF45" s="307"/>
      <c r="AG45" s="76"/>
      <c r="AH45" s="314" t="str">
        <f>IF(AND(申込書!$C$83&lt;&gt;"▼プルダウンより選択してください",申込書!$C$83&lt;&gt;"",申込書!$P$83&lt;&gt;"YYYY/MM/DD",$G45&lt;&gt;""),申込書!$P$83,"")</f>
        <v/>
      </c>
      <c r="AI45" s="75" t="str">
        <f>IF(AND(申込書!$C$83&lt;&gt;"▼プルダウンより選択してください",申込書!$C$83&lt;&gt;"",$G45&lt;&gt;""),申込書!$M$83,"")</f>
        <v/>
      </c>
      <c r="AJ45" s="75"/>
      <c r="AK45" s="75"/>
      <c r="AL45" s="149"/>
      <c r="AM45" s="307"/>
      <c r="AN45" s="76"/>
      <c r="AO45" s="314" t="str">
        <f>IF(AND(申込書!$C$84&lt;&gt;"▼プルダウンより選択してください",申込書!$C$84&lt;&gt;"",申込書!$P$84&lt;&gt;"YYYY/MM/DD",$G45&lt;&gt;""),申込書!$P$84,"")</f>
        <v/>
      </c>
      <c r="AP45" s="75" t="str">
        <f>IF(AND(申込書!$C$84&lt;&gt;"▼プルダウンより選択してください",申込書!$C$84&lt;&gt;"",$G45&lt;&gt;""),申込書!$M$84,"")</f>
        <v/>
      </c>
      <c r="AQ45" s="75"/>
      <c r="AR45" s="75"/>
      <c r="AS45" s="149"/>
      <c r="AT45" s="307"/>
      <c r="AU45" s="76"/>
      <c r="AV45" s="314" t="str">
        <f>IF(AND(申込書!$C$85&lt;&gt;"▼プルダウンより選択してください",申込書!$C$85&lt;&gt;"",申込書!$P$85&lt;&gt;"YYYY/MM/DD",$G45&lt;&gt;""),申込書!$P$85,"")</f>
        <v/>
      </c>
      <c r="AW45" s="75" t="str">
        <f>IF(AND(申込書!$C$85&lt;&gt;"▼プルダウンより選択してください",申込書!$C$85&lt;&gt;"",申込書!$M$85&gt;=1,$G45&lt;&gt;""),申込書!$M$85,"")</f>
        <v/>
      </c>
      <c r="AX45" s="75"/>
      <c r="AY45" s="75"/>
      <c r="AZ45" s="149"/>
      <c r="BA45" s="307"/>
      <c r="BB45" s="76"/>
      <c r="BC45" s="314" t="str">
        <f>IF(AND(申込書!$C$86&lt;&gt;"▼プルダウンより選択してください",申込書!$C$86&lt;&gt;"",申込書!$P$86&lt;&gt;"YYYY/MM/DD",$G45&lt;&gt;""),申込書!$P$86,"")</f>
        <v/>
      </c>
      <c r="BD45" s="75" t="str">
        <f>IF(AND(申込書!$C$86&lt;&gt;"▼プルダウンより選択してください",申込書!$C$86&lt;&gt;"",$G45&lt;&gt;""),申込書!$M$86,"")</f>
        <v/>
      </c>
      <c r="BE45" s="75"/>
      <c r="BF45" s="75"/>
      <c r="BG45" s="149"/>
      <c r="BH45" s="307"/>
      <c r="BI45" s="76"/>
      <c r="BJ45" s="314" t="str">
        <f>IF(AND(申込書!$C$87&lt;&gt;"▼プルダウンより選択してください",申込書!$C$87&lt;&gt;"",申込書!$P$87&lt;&gt;"YYYY/MM/DD",$G45&lt;&gt;""),申込書!$P$87,"")</f>
        <v/>
      </c>
      <c r="BK45" s="75" t="str">
        <f>IF(AND(申込書!$C$87&lt;&gt;"▼プルダウンより選択してください",申込書!$C$87&lt;&gt;"",$G45&lt;&gt;""),申込書!$M$87,"")</f>
        <v/>
      </c>
      <c r="BL45" s="75"/>
      <c r="BM45" s="75"/>
      <c r="BN45" s="149"/>
      <c r="BO45" s="307"/>
      <c r="BP45" s="76"/>
      <c r="BQ45" s="314" t="str">
        <f>IF(AND(申込書!$C$88&lt;&gt;"▼プルダウンより選択してください",申込書!$C$88&lt;&gt;"",申込書!$P$88&lt;&gt;"YYYY/MM/DD",$G45&lt;&gt;""),申込書!$P$88,"")</f>
        <v/>
      </c>
      <c r="BR45" s="75" t="str">
        <f>IF(AND(申込書!$C$88&lt;&gt;"▼プルダウンより選択してください",申込書!$C$88&lt;&gt;"",$G45&lt;&gt;""),申込書!$M$88,"")</f>
        <v/>
      </c>
      <c r="BS45" s="75"/>
      <c r="BT45" s="75"/>
      <c r="BU45" s="149"/>
      <c r="BV45" s="307"/>
      <c r="BW45" s="76"/>
      <c r="BX45" s="314" t="str">
        <f>IF(AND(申込書!$C$89&lt;&gt;"▼プルダウンより選択してください",申込書!$C$89&lt;&gt;"",申込書!$P$89&lt;&gt;"YYYY/MM/DD",$G45&lt;&gt;""),申込書!$P$89,"")</f>
        <v/>
      </c>
      <c r="BY45" s="75" t="str">
        <f>IF(AND(申込書!$C$89&lt;&gt;"▼プルダウンより選択してください",申込書!$C$89&lt;&gt;"",$G45&lt;&gt;""),申込書!$M$89,"")</f>
        <v/>
      </c>
      <c r="BZ45" s="75"/>
      <c r="CA45" s="75"/>
      <c r="CB45" s="149"/>
      <c r="CC45" s="307"/>
      <c r="CD45" s="76"/>
      <c r="CE45" s="314" t="str">
        <f>IF(AND(申込書!$C$90&lt;&gt;"▼プルダウンより選択してください",申込書!$C$90&lt;&gt;"",申込書!$P$90&lt;&gt;"YYYY/MM/DD",$G45&lt;&gt;""),申込書!$P$90,"")</f>
        <v/>
      </c>
      <c r="CF45" s="75" t="str">
        <f>IF(AND(申込書!$C$90&lt;&gt;"▼プルダウンより選択してください",申込書!$C$90&lt;&gt;"",$G45&lt;&gt;""),申込書!$M$90,"")</f>
        <v/>
      </c>
      <c r="CG45" s="75"/>
      <c r="CH45" s="75"/>
      <c r="CI45" s="149"/>
      <c r="CJ45" s="307"/>
      <c r="CK45" s="76"/>
      <c r="CL45" s="314" t="str">
        <f>IF(AND(申込書!$C$91&lt;&gt;"▼プルダウンより選択してください",申込書!$C$91&lt;&gt;"",申込書!$P$91&lt;&gt;"YYYY/MM/DD",$G45&lt;&gt;""),申込書!$P$91,"")</f>
        <v/>
      </c>
      <c r="CM45" s="75" t="str">
        <f>IF(AND(申込書!$C$91&lt;&gt;"▼プルダウンより選択してください",申込書!$C$91&lt;&gt;"",$G45&lt;&gt;""),申込書!$M$91,"")</f>
        <v/>
      </c>
      <c r="CN45" s="75"/>
      <c r="CO45" s="75"/>
      <c r="CP45" s="149"/>
      <c r="CQ45" s="307"/>
      <c r="CR45" s="76"/>
      <c r="CS45" s="314" t="str">
        <f>IF(AND(申込書!$C$92&lt;&gt;"▼プルダウンより選択してください",申込書!$C$92&lt;&gt;"",申込書!$P$92&lt;&gt;"YYYY/MM/DD",$G45&lt;&gt;""),申込書!$P$92,"")</f>
        <v/>
      </c>
      <c r="CT45" s="75" t="str">
        <f>IF(AND(申込書!$C$92&lt;&gt;"▼プルダウンより選択してください",申込書!$C$92&lt;&gt;"",$G45&lt;&gt;""),申込書!$M$92,"")</f>
        <v/>
      </c>
      <c r="CU45" s="75"/>
      <c r="CV45" s="75"/>
      <c r="CW45" s="75"/>
      <c r="CX45" s="307"/>
      <c r="CY45" s="76"/>
      <c r="CZ45" s="314" t="str">
        <f>IF(AND(申込書!$C$93&lt;&gt;"▼プルダウンより選択してください",申込書!$C$93&lt;&gt;"",申込書!$P$93&lt;&gt;"YYYY/MM/DD",$G45&lt;&gt;""),申込書!$P$93,"")</f>
        <v/>
      </c>
      <c r="DA45" s="75" t="str">
        <f>IF(AND(申込書!$C$93&lt;&gt;"▼プルダウンより選択してください",申込書!$C$93&lt;&gt;"",$G45&lt;&gt;""),申込書!$M$93,"")</f>
        <v/>
      </c>
      <c r="DB45" s="75"/>
      <c r="DC45" s="75"/>
      <c r="DD45" s="75"/>
      <c r="DE45" s="307"/>
      <c r="DF45" s="76"/>
      <c r="DG45" s="314" t="str">
        <f>IF(AND(申込書!$C$94&lt;&gt;"▼プルダウンより選択してください",申込書!$C$94&lt;&gt;"",申込書!$P$94&lt;&gt;"YYYY/MM/DD",$G45&lt;&gt;""),申込書!$P$94,"")</f>
        <v/>
      </c>
      <c r="DH45" s="75" t="str">
        <f>IF(AND(申込書!$C$94&lt;&gt;"▼プルダウンより選択してください",申込書!$C$94&lt;&gt;"",$G45&lt;&gt;""),申込書!$M$94,"")</f>
        <v/>
      </c>
      <c r="DI45" s="75"/>
      <c r="DJ45" s="75"/>
      <c r="DK45" s="75"/>
      <c r="DL45" s="307"/>
      <c r="DM45" s="76"/>
      <c r="DN45" s="314" t="str">
        <f>IF(AND(申込書!$C$95&lt;&gt;"▼プルダウンより選択してください",申込書!$C$95&lt;&gt;"",申込書!$P$95&lt;&gt;"YYYY/MM/DD",$G45&lt;&gt;""),申込書!$P$95,"")</f>
        <v/>
      </c>
      <c r="DO45" s="75" t="str">
        <f>IF(AND(申込書!$C$95&lt;&gt;"▼プルダウンより選択してください",申込書!$C$95&lt;&gt;"",$G45&lt;&gt;""),申込書!$M$95,"")</f>
        <v/>
      </c>
      <c r="DP45" s="75"/>
      <c r="DQ45" s="75"/>
      <c r="DR45" s="75"/>
      <c r="DS45" s="307"/>
      <c r="DT45" s="76"/>
      <c r="DU45" s="314" t="str">
        <f>IF(AND(申込書!$C$96&lt;&gt;"▼プルダウンより選択してください",申込書!$C$96&lt;&gt;"",申込書!$P$96&lt;&gt;"YYYY/MM/DD",$G45&lt;&gt;""),申込書!$P$96,"")</f>
        <v/>
      </c>
      <c r="DV45" s="75" t="str">
        <f>IF(AND(申込書!$C$96&lt;&gt;"▼プルダウンより選択してください",申込書!$C$96&lt;&gt;"",$G45&lt;&gt;""),申込書!$M$96,"")</f>
        <v/>
      </c>
      <c r="DW45" s="75"/>
      <c r="DX45" s="75"/>
      <c r="DY45" s="75"/>
      <c r="DZ45" s="307"/>
      <c r="EA45" s="76"/>
      <c r="EB45" s="314" t="str">
        <f>IF(AND(申込書!$C$97&lt;&gt;"▼プルダウンより選択してください",申込書!$C$97&lt;&gt;"",申込書!$P$97&lt;&gt;"YYYY/MM/DD",$G45&lt;&gt;""),申込書!$P$97,"")</f>
        <v/>
      </c>
      <c r="EC45" s="75" t="str">
        <f>IF(AND(申込書!$C$97&lt;&gt;"▼プルダウンより選択してください",申込書!$C$97&lt;&gt;"",$G45&lt;&gt;""),申込書!$M$97,"")</f>
        <v/>
      </c>
      <c r="ED45" s="75"/>
      <c r="EE45" s="75"/>
      <c r="EF45" s="149"/>
      <c r="EG45" s="307"/>
      <c r="EH45" s="76"/>
      <c r="EI45" s="314" t="str">
        <f>IF(AND(申込書!$C$98&lt;&gt;"▼プルダウンより選択してください",申込書!$C$98&lt;&gt;"",申込書!$P$98&lt;&gt;"YYYY/MM/DD",$G45&lt;&gt;""),申込書!$P$98,"")</f>
        <v/>
      </c>
      <c r="EJ45" s="75" t="str">
        <f>IF(AND(申込書!$C$98&lt;&gt;"▼プルダウンより選択してください",申込書!$C$98&lt;&gt;"",$G45&lt;&gt;""),申込書!$M$98,"")</f>
        <v/>
      </c>
      <c r="EK45" s="75"/>
      <c r="EL45" s="75"/>
      <c r="EM45" s="149"/>
      <c r="EN45" s="307"/>
      <c r="EO45" s="76"/>
      <c r="EP45" s="314" t="str">
        <f>IF(AND(申込書!$C$99&lt;&gt;"▼プルダウンより選択してください",申込書!$C$99&lt;&gt;"",申込書!$P$99&lt;&gt;"YYYY/MM/DD",$G45&lt;&gt;""),申込書!$P$99,"")</f>
        <v/>
      </c>
      <c r="EQ45" s="75" t="str">
        <f>IF(AND(申込書!$C$99&lt;&gt;"▼プルダウンより選択してください",申込書!$C$99&lt;&gt;"",$G45&lt;&gt;""),申込書!$M$99,"")</f>
        <v/>
      </c>
      <c r="ER45" s="75"/>
      <c r="ES45" s="75"/>
      <c r="ET45" s="149"/>
      <c r="EU45" s="307"/>
      <c r="EV45" s="76"/>
      <c r="EW45" s="314" t="str">
        <f>IF(AND(申込書!$C$100&lt;&gt;"▼プルダウンより選択してください",申込書!$C$100&lt;&gt;"",申込書!$P$100&lt;&gt;"YYYY/MM/DD",$G45&lt;&gt;""),申込書!$P$100,"")</f>
        <v/>
      </c>
      <c r="EX45" s="75" t="str">
        <f>IF(AND(申込書!$C$100&lt;&gt;"▼プルダウンより選択してください",申込書!$C$100&lt;&gt;"",$G45&lt;&gt;""),申込書!$M$100,"")</f>
        <v/>
      </c>
      <c r="EY45" s="75"/>
      <c r="EZ45" s="75"/>
      <c r="FA45" s="149"/>
      <c r="FB45" s="307"/>
      <c r="FC45" s="76"/>
      <c r="FD45" s="314" t="str">
        <f>IF(AND(申込書!$C$101&lt;&gt;"▼プルダウンより選択してください",申込書!$C$101&lt;&gt;"",申込書!$P$101&lt;&gt;"YYYY/MM/DD",$G45&lt;&gt;""),申込書!$P$101,"")</f>
        <v/>
      </c>
      <c r="FE45" s="75" t="str">
        <f>IF(AND(申込書!$C$101&lt;&gt;"▼プルダウンより選択してください",申込書!$C$101&lt;&gt;"",$G45&lt;&gt;""),申込書!$M$101,"")</f>
        <v/>
      </c>
      <c r="FF45" s="75"/>
      <c r="FG45" s="75"/>
      <c r="FH45" s="149"/>
      <c r="FI45" s="307"/>
      <c r="FJ45" s="76"/>
      <c r="FK45" s="314" t="str">
        <f>IF(AND(申込書!$C$102&lt;&gt;"▼プルダウンより選択してください",申込書!$C$102&lt;&gt;"",申込書!$P$102&lt;&gt;"YYYY/MM/DD",$G45&lt;&gt;""),申込書!$P$102,"")</f>
        <v/>
      </c>
      <c r="FL45" s="75" t="str">
        <f>IF(AND(申込書!$C$102&lt;&gt;"▼プルダウンより選択してください",申込書!$C$102&lt;&gt;"",$G45&lt;&gt;""),申込書!$M$102,"")</f>
        <v/>
      </c>
      <c r="FM45" s="75"/>
      <c r="FN45" s="75"/>
      <c r="FO45" s="149"/>
      <c r="FP45" s="307"/>
      <c r="FQ45" s="76"/>
      <c r="FR45" s="314" t="str">
        <f>IF(AND(申込書!$C$103&lt;&gt;"▼プルダウンより選択してください",申込書!$C$103&lt;&gt;"",申込書!$P$103&lt;&gt;"YYYY/MM/DD",$G45&lt;&gt;""),申込書!$P$103,"")</f>
        <v/>
      </c>
      <c r="FS45" s="75" t="str">
        <f>IF(AND(申込書!$C$103&lt;&gt;"▼プルダウンより選択してください",申込書!$C$103&lt;&gt;"",$G45&lt;&gt;""),申込書!$M$103,"")</f>
        <v/>
      </c>
      <c r="FT45" s="75"/>
      <c r="FU45" s="75"/>
      <c r="FV45" s="149"/>
      <c r="FW45" s="307"/>
      <c r="FX45" s="76"/>
      <c r="FY45" s="314" t="str">
        <f>IF(AND(申込書!$C$104&lt;&gt;"▼プルダウンより選択してください",申込書!$C$104&lt;&gt;"",申込書!$P$104&lt;&gt;"YYYY/MM/DD",$G45&lt;&gt;""),申込書!$P$104,"")</f>
        <v/>
      </c>
      <c r="FZ45" s="75" t="str">
        <f>IF(AND(申込書!$C$104&lt;&gt;"▼プルダウンより選択してください",申込書!$C$104&lt;&gt;"",$G45&lt;&gt;""),申込書!$M$104,"")</f>
        <v/>
      </c>
      <c r="GA45" s="75"/>
      <c r="GB45" s="75"/>
      <c r="GC45" s="149"/>
      <c r="GD45" s="307"/>
      <c r="GE45" s="76"/>
      <c r="GF45" s="314" t="str">
        <f>IF(AND(申込書!$C$105&lt;&gt;"▼プルダウンより選択してください",申込書!$C$105&lt;&gt;"",申込書!$P$105&lt;&gt;"YYYY/MM/DD",$G45&lt;&gt;""),申込書!$P$105,"")</f>
        <v/>
      </c>
      <c r="GG45" s="75" t="str">
        <f>IF(AND(申込書!$C$105&lt;&gt;"▼プルダウンより選択してください",申込書!$C$105&lt;&gt;"",$G45&lt;&gt;""),申込書!$M$105,"")</f>
        <v/>
      </c>
      <c r="GH45" s="75"/>
      <c r="GI45" s="75"/>
      <c r="GJ45" s="149"/>
      <c r="GK45" s="307"/>
      <c r="GL45" s="76"/>
      <c r="GM45" s="314" t="str">
        <f>IF(AND(申込書!$C$106&lt;&gt;"▼プルダウンより選択してください",申込書!$C$106&lt;&gt;"",申込書!$P$106&lt;&gt;"YYYY/MM/DD",$G45&lt;&gt;""),申込書!$P$106,"")</f>
        <v/>
      </c>
      <c r="GN45" s="75" t="str">
        <f>IF(AND(申込書!$C$106&lt;&gt;"▼プルダウンより選択してください",申込書!$C$106&lt;&gt;"",$G45&lt;&gt;""),申込書!$M$106,"")</f>
        <v/>
      </c>
      <c r="GO45" s="75"/>
      <c r="GP45" s="75"/>
      <c r="GQ45" s="149"/>
      <c r="GR45" s="307"/>
      <c r="GS45" s="76"/>
      <c r="GT45" s="314" t="str">
        <f>IF(AND(申込書!$C$107&lt;&gt;"▼プルダウンより選択してください",申込書!$C$107&lt;&gt;"",申込書!$P$107&lt;&gt;"YYYY/MM/DD",$G45&lt;&gt;""),申込書!$P$107,"")</f>
        <v/>
      </c>
      <c r="GU45" s="75" t="str">
        <f>IF(AND(申込書!$C$107&lt;&gt;"▼プルダウンより選択してください",申込書!$C$107&lt;&gt;"",$G45&lt;&gt;""),申込書!$M$107,"")</f>
        <v/>
      </c>
      <c r="GV45" s="75"/>
      <c r="GW45" s="75"/>
      <c r="GX45" s="149"/>
      <c r="GY45" s="307"/>
      <c r="GZ45" s="76"/>
      <c r="HA45" s="314" t="str">
        <f>IF(AND(申込書!$C$108&lt;&gt;"▼プルダウンより選択してください",申込書!$C$108&lt;&gt;"",申込書!$P$108&lt;&gt;"YYYY/MM/DD",$G45&lt;&gt;""),申込書!$P$108,"")</f>
        <v/>
      </c>
      <c r="HB45" s="75" t="str">
        <f>IF(AND(申込書!$C$108&lt;&gt;"▼プルダウンより選択してください",申込書!$C$108&lt;&gt;"",$G45&lt;&gt;""),申込書!$M$108,"")</f>
        <v/>
      </c>
      <c r="HC45" s="75"/>
      <c r="HD45" s="75"/>
      <c r="HE45" s="149"/>
      <c r="HF45" s="307"/>
      <c r="HG45" s="76"/>
      <c r="HH45" s="314" t="str">
        <f>IF(AND(申込書!$C$109&lt;&gt;"▼プルダウンより選択してください",申込書!$C$109&lt;&gt;"",申込書!$P$109&lt;&gt;"YYYY/MM/DD",$G45&lt;&gt;""),申込書!$P$109,"")</f>
        <v/>
      </c>
      <c r="HI45" s="75" t="str">
        <f>IF(AND(申込書!$C$109&lt;&gt;"▼プルダウンより選択してください",申込書!$C$109&lt;&gt;"",$G45&lt;&gt;""),申込書!$M$109,"")</f>
        <v/>
      </c>
      <c r="HJ45" s="75"/>
      <c r="HK45" s="75"/>
      <c r="HL45" s="149"/>
      <c r="HM45" s="307"/>
      <c r="HN45" s="76"/>
      <c r="HO45" s="314" t="str">
        <f>IF(AND(申込書!$C$110&lt;&gt;"▼プルダウンより選択してください",申込書!$C$110&lt;&gt;"",申込書!$P$110&lt;&gt;"YYYY/MM/DD",$G45&lt;&gt;""),申込書!$P$110,"")</f>
        <v/>
      </c>
      <c r="HP45" s="75" t="str">
        <f>IF(AND(申込書!$C$110&lt;&gt;"▼プルダウンより選択してください",申込書!$C$110&lt;&gt;"",$G45&lt;&gt;""),申込書!$M$110,"")</f>
        <v/>
      </c>
      <c r="HQ45" s="75"/>
      <c r="HR45" s="75"/>
      <c r="HS45" s="149"/>
      <c r="HT45" s="307"/>
      <c r="HU45" s="307"/>
      <c r="HV45" s="311" t="str">
        <f>IF(AND(申込書!$C$111&lt;&gt;"▼プルダウンより選択してください",申込書!$C$111&lt;&gt;"",申込書!$P$111&lt;&gt;"YYYY/MM/DD",$G45&lt;&gt;""),申込書!$P$111,"")</f>
        <v/>
      </c>
      <c r="HW45" s="75" t="str">
        <f>IF(AND(申込書!$C$111&lt;&gt;"▼プルダウンより選択してください",申込書!$C$111&lt;&gt;"",$G45&lt;&gt;""),申込書!$M$111,"")</f>
        <v/>
      </c>
      <c r="HX45" s="75"/>
      <c r="HY45" s="75"/>
      <c r="HZ45" s="149"/>
      <c r="IA45" s="307"/>
      <c r="IB45" s="76"/>
      <c r="IC45" s="77"/>
    </row>
    <row r="46" spans="2:237" ht="26.85" customHeight="1">
      <c r="B46" s="56">
        <f t="shared" si="0"/>
        <v>41</v>
      </c>
      <c r="C46" s="57"/>
      <c r="D46" s="58"/>
      <c r="E46" s="170"/>
      <c r="F46" s="59"/>
      <c r="G46" s="60"/>
      <c r="H46" s="61"/>
      <c r="I46" s="62"/>
      <c r="J46" s="63"/>
      <c r="K46" s="64"/>
      <c r="L46" s="65"/>
      <c r="M46" s="66"/>
      <c r="N46" s="67"/>
      <c r="O46" s="68"/>
      <c r="P46" s="69"/>
      <c r="Q46" s="70"/>
      <c r="R46" s="71"/>
      <c r="S46" s="72"/>
      <c r="T46" s="73"/>
      <c r="U46" s="73"/>
      <c r="V46" s="73"/>
      <c r="W46" s="71"/>
      <c r="X46" s="133"/>
      <c r="Y46" s="133"/>
      <c r="Z46" s="133"/>
      <c r="AA46" s="74" t="str">
        <f>IF(AND(申込書!$C$82&lt;&gt;"▼プルダウンより選択してください",申込書!$C$82&lt;&gt;"",申込書!$P$82&lt;&gt;"YYYY/MM/DD",$G46&lt;&gt;""),申込書!$P$82,"")</f>
        <v/>
      </c>
      <c r="AB46" s="75" t="str">
        <f>IF(AND(申込書!$C$82&lt;&gt;"▼プルダウンより選択してください",申込書!$C$82&lt;&gt;"",$G46&lt;&gt;""),申込書!$M$82,"")</f>
        <v/>
      </c>
      <c r="AC46" s="75"/>
      <c r="AD46" s="75"/>
      <c r="AE46" s="149"/>
      <c r="AF46" s="307"/>
      <c r="AG46" s="76"/>
      <c r="AH46" s="314" t="str">
        <f>IF(AND(申込書!$C$83&lt;&gt;"▼プルダウンより選択してください",申込書!$C$83&lt;&gt;"",申込書!$P$83&lt;&gt;"YYYY/MM/DD",$G46&lt;&gt;""),申込書!$P$83,"")</f>
        <v/>
      </c>
      <c r="AI46" s="75" t="str">
        <f>IF(AND(申込書!$C$83&lt;&gt;"▼プルダウンより選択してください",申込書!$C$83&lt;&gt;"",$G46&lt;&gt;""),申込書!$M$83,"")</f>
        <v/>
      </c>
      <c r="AJ46" s="75"/>
      <c r="AK46" s="75"/>
      <c r="AL46" s="149"/>
      <c r="AM46" s="307"/>
      <c r="AN46" s="76"/>
      <c r="AO46" s="314" t="str">
        <f>IF(AND(申込書!$C$84&lt;&gt;"▼プルダウンより選択してください",申込書!$C$84&lt;&gt;"",申込書!$P$84&lt;&gt;"YYYY/MM/DD",$G46&lt;&gt;""),申込書!$P$84,"")</f>
        <v/>
      </c>
      <c r="AP46" s="75" t="str">
        <f>IF(AND(申込書!$C$84&lt;&gt;"▼プルダウンより選択してください",申込書!$C$84&lt;&gt;"",$G46&lt;&gt;""),申込書!$M$84,"")</f>
        <v/>
      </c>
      <c r="AQ46" s="75"/>
      <c r="AR46" s="75"/>
      <c r="AS46" s="149"/>
      <c r="AT46" s="307"/>
      <c r="AU46" s="76"/>
      <c r="AV46" s="314" t="str">
        <f>IF(AND(申込書!$C$85&lt;&gt;"▼プルダウンより選択してください",申込書!$C$85&lt;&gt;"",申込書!$P$85&lt;&gt;"YYYY/MM/DD",$G46&lt;&gt;""),申込書!$P$85,"")</f>
        <v/>
      </c>
      <c r="AW46" s="75" t="str">
        <f>IF(AND(申込書!$C$85&lt;&gt;"▼プルダウンより選択してください",申込書!$C$85&lt;&gt;"",申込書!$M$85&gt;=1,$G46&lt;&gt;""),申込書!$M$85,"")</f>
        <v/>
      </c>
      <c r="AX46" s="75"/>
      <c r="AY46" s="75"/>
      <c r="AZ46" s="149"/>
      <c r="BA46" s="307"/>
      <c r="BB46" s="76"/>
      <c r="BC46" s="314" t="str">
        <f>IF(AND(申込書!$C$86&lt;&gt;"▼プルダウンより選択してください",申込書!$C$86&lt;&gt;"",申込書!$P$86&lt;&gt;"YYYY/MM/DD",$G46&lt;&gt;""),申込書!$P$86,"")</f>
        <v/>
      </c>
      <c r="BD46" s="75" t="str">
        <f>IF(AND(申込書!$C$86&lt;&gt;"▼プルダウンより選択してください",申込書!$C$86&lt;&gt;"",$G46&lt;&gt;""),申込書!$M$86,"")</f>
        <v/>
      </c>
      <c r="BE46" s="75"/>
      <c r="BF46" s="75"/>
      <c r="BG46" s="149"/>
      <c r="BH46" s="307"/>
      <c r="BI46" s="76"/>
      <c r="BJ46" s="314" t="str">
        <f>IF(AND(申込書!$C$87&lt;&gt;"▼プルダウンより選択してください",申込書!$C$87&lt;&gt;"",申込書!$P$87&lt;&gt;"YYYY/MM/DD",$G46&lt;&gt;""),申込書!$P$87,"")</f>
        <v/>
      </c>
      <c r="BK46" s="75" t="str">
        <f>IF(AND(申込書!$C$87&lt;&gt;"▼プルダウンより選択してください",申込書!$C$87&lt;&gt;"",$G46&lt;&gt;""),申込書!$M$87,"")</f>
        <v/>
      </c>
      <c r="BL46" s="75"/>
      <c r="BM46" s="75"/>
      <c r="BN46" s="149"/>
      <c r="BO46" s="307"/>
      <c r="BP46" s="76"/>
      <c r="BQ46" s="314" t="str">
        <f>IF(AND(申込書!$C$88&lt;&gt;"▼プルダウンより選択してください",申込書!$C$88&lt;&gt;"",申込書!$P$88&lt;&gt;"YYYY/MM/DD",$G46&lt;&gt;""),申込書!$P$88,"")</f>
        <v/>
      </c>
      <c r="BR46" s="75" t="str">
        <f>IF(AND(申込書!$C$88&lt;&gt;"▼プルダウンより選択してください",申込書!$C$88&lt;&gt;"",$G46&lt;&gt;""),申込書!$M$88,"")</f>
        <v/>
      </c>
      <c r="BS46" s="75"/>
      <c r="BT46" s="75"/>
      <c r="BU46" s="149"/>
      <c r="BV46" s="307"/>
      <c r="BW46" s="76"/>
      <c r="BX46" s="314" t="str">
        <f>IF(AND(申込書!$C$89&lt;&gt;"▼プルダウンより選択してください",申込書!$C$89&lt;&gt;"",申込書!$P$89&lt;&gt;"YYYY/MM/DD",$G46&lt;&gt;""),申込書!$P$89,"")</f>
        <v/>
      </c>
      <c r="BY46" s="75" t="str">
        <f>IF(AND(申込書!$C$89&lt;&gt;"▼プルダウンより選択してください",申込書!$C$89&lt;&gt;"",$G46&lt;&gt;""),申込書!$M$89,"")</f>
        <v/>
      </c>
      <c r="BZ46" s="75"/>
      <c r="CA46" s="75"/>
      <c r="CB46" s="149"/>
      <c r="CC46" s="307"/>
      <c r="CD46" s="76"/>
      <c r="CE46" s="314" t="str">
        <f>IF(AND(申込書!$C$90&lt;&gt;"▼プルダウンより選択してください",申込書!$C$90&lt;&gt;"",申込書!$P$90&lt;&gt;"YYYY/MM/DD",$G46&lt;&gt;""),申込書!$P$90,"")</f>
        <v/>
      </c>
      <c r="CF46" s="75" t="str">
        <f>IF(AND(申込書!$C$90&lt;&gt;"▼プルダウンより選択してください",申込書!$C$90&lt;&gt;"",$G46&lt;&gt;""),申込書!$M$90,"")</f>
        <v/>
      </c>
      <c r="CG46" s="75"/>
      <c r="CH46" s="75"/>
      <c r="CI46" s="149"/>
      <c r="CJ46" s="307"/>
      <c r="CK46" s="76"/>
      <c r="CL46" s="314" t="str">
        <f>IF(AND(申込書!$C$91&lt;&gt;"▼プルダウンより選択してください",申込書!$C$91&lt;&gt;"",申込書!$P$91&lt;&gt;"YYYY/MM/DD",$G46&lt;&gt;""),申込書!$P$91,"")</f>
        <v/>
      </c>
      <c r="CM46" s="75" t="str">
        <f>IF(AND(申込書!$C$91&lt;&gt;"▼プルダウンより選択してください",申込書!$C$91&lt;&gt;"",$G46&lt;&gt;""),申込書!$M$91,"")</f>
        <v/>
      </c>
      <c r="CN46" s="75"/>
      <c r="CO46" s="75"/>
      <c r="CP46" s="149"/>
      <c r="CQ46" s="307"/>
      <c r="CR46" s="76"/>
      <c r="CS46" s="314" t="str">
        <f>IF(AND(申込書!$C$92&lt;&gt;"▼プルダウンより選択してください",申込書!$C$92&lt;&gt;"",申込書!$P$92&lt;&gt;"YYYY/MM/DD",$G46&lt;&gt;""),申込書!$P$92,"")</f>
        <v/>
      </c>
      <c r="CT46" s="75" t="str">
        <f>IF(AND(申込書!$C$92&lt;&gt;"▼プルダウンより選択してください",申込書!$C$92&lt;&gt;"",$G46&lt;&gt;""),申込書!$M$92,"")</f>
        <v/>
      </c>
      <c r="CU46" s="75"/>
      <c r="CV46" s="75"/>
      <c r="CW46" s="75"/>
      <c r="CX46" s="307"/>
      <c r="CY46" s="76"/>
      <c r="CZ46" s="314" t="str">
        <f>IF(AND(申込書!$C$93&lt;&gt;"▼プルダウンより選択してください",申込書!$C$93&lt;&gt;"",申込書!$P$93&lt;&gt;"YYYY/MM/DD",$G46&lt;&gt;""),申込書!$P$93,"")</f>
        <v/>
      </c>
      <c r="DA46" s="75" t="str">
        <f>IF(AND(申込書!$C$93&lt;&gt;"▼プルダウンより選択してください",申込書!$C$93&lt;&gt;"",$G46&lt;&gt;""),申込書!$M$93,"")</f>
        <v/>
      </c>
      <c r="DB46" s="75"/>
      <c r="DC46" s="75"/>
      <c r="DD46" s="75"/>
      <c r="DE46" s="307"/>
      <c r="DF46" s="76"/>
      <c r="DG46" s="314" t="str">
        <f>IF(AND(申込書!$C$94&lt;&gt;"▼プルダウンより選択してください",申込書!$C$94&lt;&gt;"",申込書!$P$94&lt;&gt;"YYYY/MM/DD",$G46&lt;&gt;""),申込書!$P$94,"")</f>
        <v/>
      </c>
      <c r="DH46" s="75" t="str">
        <f>IF(AND(申込書!$C$94&lt;&gt;"▼プルダウンより選択してください",申込書!$C$94&lt;&gt;"",$G46&lt;&gt;""),申込書!$M$94,"")</f>
        <v/>
      </c>
      <c r="DI46" s="75"/>
      <c r="DJ46" s="75"/>
      <c r="DK46" s="75"/>
      <c r="DL46" s="307"/>
      <c r="DM46" s="76"/>
      <c r="DN46" s="314" t="str">
        <f>IF(AND(申込書!$C$95&lt;&gt;"▼プルダウンより選択してください",申込書!$C$95&lt;&gt;"",申込書!$P$95&lt;&gt;"YYYY/MM/DD",$G46&lt;&gt;""),申込書!$P$95,"")</f>
        <v/>
      </c>
      <c r="DO46" s="75" t="str">
        <f>IF(AND(申込書!$C$95&lt;&gt;"▼プルダウンより選択してください",申込書!$C$95&lt;&gt;"",$G46&lt;&gt;""),申込書!$M$95,"")</f>
        <v/>
      </c>
      <c r="DP46" s="75"/>
      <c r="DQ46" s="75"/>
      <c r="DR46" s="75"/>
      <c r="DS46" s="307"/>
      <c r="DT46" s="76"/>
      <c r="DU46" s="314" t="str">
        <f>IF(AND(申込書!$C$96&lt;&gt;"▼プルダウンより選択してください",申込書!$C$96&lt;&gt;"",申込書!$P$96&lt;&gt;"YYYY/MM/DD",$G46&lt;&gt;""),申込書!$P$96,"")</f>
        <v/>
      </c>
      <c r="DV46" s="75" t="str">
        <f>IF(AND(申込書!$C$96&lt;&gt;"▼プルダウンより選択してください",申込書!$C$96&lt;&gt;"",$G46&lt;&gt;""),申込書!$M$96,"")</f>
        <v/>
      </c>
      <c r="DW46" s="75"/>
      <c r="DX46" s="75"/>
      <c r="DY46" s="75"/>
      <c r="DZ46" s="307"/>
      <c r="EA46" s="76"/>
      <c r="EB46" s="314" t="str">
        <f>IF(AND(申込書!$C$97&lt;&gt;"▼プルダウンより選択してください",申込書!$C$97&lt;&gt;"",申込書!$P$97&lt;&gt;"YYYY/MM/DD",$G46&lt;&gt;""),申込書!$P$97,"")</f>
        <v/>
      </c>
      <c r="EC46" s="75" t="str">
        <f>IF(AND(申込書!$C$97&lt;&gt;"▼プルダウンより選択してください",申込書!$C$97&lt;&gt;"",$G46&lt;&gt;""),申込書!$M$97,"")</f>
        <v/>
      </c>
      <c r="ED46" s="75"/>
      <c r="EE46" s="75"/>
      <c r="EF46" s="149"/>
      <c r="EG46" s="307"/>
      <c r="EH46" s="76"/>
      <c r="EI46" s="314" t="str">
        <f>IF(AND(申込書!$C$98&lt;&gt;"▼プルダウンより選択してください",申込書!$C$98&lt;&gt;"",申込書!$P$98&lt;&gt;"YYYY/MM/DD",$G46&lt;&gt;""),申込書!$P$98,"")</f>
        <v/>
      </c>
      <c r="EJ46" s="75" t="str">
        <f>IF(AND(申込書!$C$98&lt;&gt;"▼プルダウンより選択してください",申込書!$C$98&lt;&gt;"",$G46&lt;&gt;""),申込書!$M$98,"")</f>
        <v/>
      </c>
      <c r="EK46" s="75"/>
      <c r="EL46" s="75"/>
      <c r="EM46" s="149"/>
      <c r="EN46" s="307"/>
      <c r="EO46" s="76"/>
      <c r="EP46" s="314" t="str">
        <f>IF(AND(申込書!$C$99&lt;&gt;"▼プルダウンより選択してください",申込書!$C$99&lt;&gt;"",申込書!$P$99&lt;&gt;"YYYY/MM/DD",$G46&lt;&gt;""),申込書!$P$99,"")</f>
        <v/>
      </c>
      <c r="EQ46" s="75" t="str">
        <f>IF(AND(申込書!$C$99&lt;&gt;"▼プルダウンより選択してください",申込書!$C$99&lt;&gt;"",$G46&lt;&gt;""),申込書!$M$99,"")</f>
        <v/>
      </c>
      <c r="ER46" s="75"/>
      <c r="ES46" s="75"/>
      <c r="ET46" s="149"/>
      <c r="EU46" s="307"/>
      <c r="EV46" s="76"/>
      <c r="EW46" s="314" t="str">
        <f>IF(AND(申込書!$C$100&lt;&gt;"▼プルダウンより選択してください",申込書!$C$100&lt;&gt;"",申込書!$P$100&lt;&gt;"YYYY/MM/DD",$G46&lt;&gt;""),申込書!$P$100,"")</f>
        <v/>
      </c>
      <c r="EX46" s="75" t="str">
        <f>IF(AND(申込書!$C$100&lt;&gt;"▼プルダウンより選択してください",申込書!$C$100&lt;&gt;"",$G46&lt;&gt;""),申込書!$M$100,"")</f>
        <v/>
      </c>
      <c r="EY46" s="75"/>
      <c r="EZ46" s="75"/>
      <c r="FA46" s="149"/>
      <c r="FB46" s="307"/>
      <c r="FC46" s="76"/>
      <c r="FD46" s="314" t="str">
        <f>IF(AND(申込書!$C$101&lt;&gt;"▼プルダウンより選択してください",申込書!$C$101&lt;&gt;"",申込書!$P$101&lt;&gt;"YYYY/MM/DD",$G46&lt;&gt;""),申込書!$P$101,"")</f>
        <v/>
      </c>
      <c r="FE46" s="75" t="str">
        <f>IF(AND(申込書!$C$101&lt;&gt;"▼プルダウンより選択してください",申込書!$C$101&lt;&gt;"",$G46&lt;&gt;""),申込書!$M$101,"")</f>
        <v/>
      </c>
      <c r="FF46" s="75"/>
      <c r="FG46" s="75"/>
      <c r="FH46" s="149"/>
      <c r="FI46" s="307"/>
      <c r="FJ46" s="76"/>
      <c r="FK46" s="314" t="str">
        <f>IF(AND(申込書!$C$102&lt;&gt;"▼プルダウンより選択してください",申込書!$C$102&lt;&gt;"",申込書!$P$102&lt;&gt;"YYYY/MM/DD",$G46&lt;&gt;""),申込書!$P$102,"")</f>
        <v/>
      </c>
      <c r="FL46" s="75" t="str">
        <f>IF(AND(申込書!$C$102&lt;&gt;"▼プルダウンより選択してください",申込書!$C$102&lt;&gt;"",$G46&lt;&gt;""),申込書!$M$102,"")</f>
        <v/>
      </c>
      <c r="FM46" s="75"/>
      <c r="FN46" s="75"/>
      <c r="FO46" s="149"/>
      <c r="FP46" s="307"/>
      <c r="FQ46" s="76"/>
      <c r="FR46" s="314" t="str">
        <f>IF(AND(申込書!$C$103&lt;&gt;"▼プルダウンより選択してください",申込書!$C$103&lt;&gt;"",申込書!$P$103&lt;&gt;"YYYY/MM/DD",$G46&lt;&gt;""),申込書!$P$103,"")</f>
        <v/>
      </c>
      <c r="FS46" s="75" t="str">
        <f>IF(AND(申込書!$C$103&lt;&gt;"▼プルダウンより選択してください",申込書!$C$103&lt;&gt;"",$G46&lt;&gt;""),申込書!$M$103,"")</f>
        <v/>
      </c>
      <c r="FT46" s="75"/>
      <c r="FU46" s="75"/>
      <c r="FV46" s="149"/>
      <c r="FW46" s="307"/>
      <c r="FX46" s="76"/>
      <c r="FY46" s="314" t="str">
        <f>IF(AND(申込書!$C$104&lt;&gt;"▼プルダウンより選択してください",申込書!$C$104&lt;&gt;"",申込書!$P$104&lt;&gt;"YYYY/MM/DD",$G46&lt;&gt;""),申込書!$P$104,"")</f>
        <v/>
      </c>
      <c r="FZ46" s="75" t="str">
        <f>IF(AND(申込書!$C$104&lt;&gt;"▼プルダウンより選択してください",申込書!$C$104&lt;&gt;"",$G46&lt;&gt;""),申込書!$M$104,"")</f>
        <v/>
      </c>
      <c r="GA46" s="75"/>
      <c r="GB46" s="75"/>
      <c r="GC46" s="149"/>
      <c r="GD46" s="307"/>
      <c r="GE46" s="76"/>
      <c r="GF46" s="314" t="str">
        <f>IF(AND(申込書!$C$105&lt;&gt;"▼プルダウンより選択してください",申込書!$C$105&lt;&gt;"",申込書!$P$105&lt;&gt;"YYYY/MM/DD",$G46&lt;&gt;""),申込書!$P$105,"")</f>
        <v/>
      </c>
      <c r="GG46" s="75" t="str">
        <f>IF(AND(申込書!$C$105&lt;&gt;"▼プルダウンより選択してください",申込書!$C$105&lt;&gt;"",$G46&lt;&gt;""),申込書!$M$105,"")</f>
        <v/>
      </c>
      <c r="GH46" s="75"/>
      <c r="GI46" s="75"/>
      <c r="GJ46" s="149"/>
      <c r="GK46" s="307"/>
      <c r="GL46" s="76"/>
      <c r="GM46" s="314" t="str">
        <f>IF(AND(申込書!$C$106&lt;&gt;"▼プルダウンより選択してください",申込書!$C$106&lt;&gt;"",申込書!$P$106&lt;&gt;"YYYY/MM/DD",$G46&lt;&gt;""),申込書!$P$106,"")</f>
        <v/>
      </c>
      <c r="GN46" s="75" t="str">
        <f>IF(AND(申込書!$C$106&lt;&gt;"▼プルダウンより選択してください",申込書!$C$106&lt;&gt;"",$G46&lt;&gt;""),申込書!$M$106,"")</f>
        <v/>
      </c>
      <c r="GO46" s="75"/>
      <c r="GP46" s="75"/>
      <c r="GQ46" s="149"/>
      <c r="GR46" s="307"/>
      <c r="GS46" s="76"/>
      <c r="GT46" s="314" t="str">
        <f>IF(AND(申込書!$C$107&lt;&gt;"▼プルダウンより選択してください",申込書!$C$107&lt;&gt;"",申込書!$P$107&lt;&gt;"YYYY/MM/DD",$G46&lt;&gt;""),申込書!$P$107,"")</f>
        <v/>
      </c>
      <c r="GU46" s="75" t="str">
        <f>IF(AND(申込書!$C$107&lt;&gt;"▼プルダウンより選択してください",申込書!$C$107&lt;&gt;"",$G46&lt;&gt;""),申込書!$M$107,"")</f>
        <v/>
      </c>
      <c r="GV46" s="75"/>
      <c r="GW46" s="75"/>
      <c r="GX46" s="149"/>
      <c r="GY46" s="307"/>
      <c r="GZ46" s="76"/>
      <c r="HA46" s="314" t="str">
        <f>IF(AND(申込書!$C$108&lt;&gt;"▼プルダウンより選択してください",申込書!$C$108&lt;&gt;"",申込書!$P$108&lt;&gt;"YYYY/MM/DD",$G46&lt;&gt;""),申込書!$P$108,"")</f>
        <v/>
      </c>
      <c r="HB46" s="75" t="str">
        <f>IF(AND(申込書!$C$108&lt;&gt;"▼プルダウンより選択してください",申込書!$C$108&lt;&gt;"",$G46&lt;&gt;""),申込書!$M$108,"")</f>
        <v/>
      </c>
      <c r="HC46" s="75"/>
      <c r="HD46" s="75"/>
      <c r="HE46" s="149"/>
      <c r="HF46" s="307"/>
      <c r="HG46" s="76"/>
      <c r="HH46" s="314" t="str">
        <f>IF(AND(申込書!$C$109&lt;&gt;"▼プルダウンより選択してください",申込書!$C$109&lt;&gt;"",申込書!$P$109&lt;&gt;"YYYY/MM/DD",$G46&lt;&gt;""),申込書!$P$109,"")</f>
        <v/>
      </c>
      <c r="HI46" s="75" t="str">
        <f>IF(AND(申込書!$C$109&lt;&gt;"▼プルダウンより選択してください",申込書!$C$109&lt;&gt;"",$G46&lt;&gt;""),申込書!$M$109,"")</f>
        <v/>
      </c>
      <c r="HJ46" s="75"/>
      <c r="HK46" s="75"/>
      <c r="HL46" s="149"/>
      <c r="HM46" s="307"/>
      <c r="HN46" s="76"/>
      <c r="HO46" s="314" t="str">
        <f>IF(AND(申込書!$C$110&lt;&gt;"▼プルダウンより選択してください",申込書!$C$110&lt;&gt;"",申込書!$P$110&lt;&gt;"YYYY/MM/DD",$G46&lt;&gt;""),申込書!$P$110,"")</f>
        <v/>
      </c>
      <c r="HP46" s="75" t="str">
        <f>IF(AND(申込書!$C$110&lt;&gt;"▼プルダウンより選択してください",申込書!$C$110&lt;&gt;"",$G46&lt;&gt;""),申込書!$M$110,"")</f>
        <v/>
      </c>
      <c r="HQ46" s="75"/>
      <c r="HR46" s="75"/>
      <c r="HS46" s="149"/>
      <c r="HT46" s="307"/>
      <c r="HU46" s="307"/>
      <c r="HV46" s="311" t="str">
        <f>IF(AND(申込書!$C$111&lt;&gt;"▼プルダウンより選択してください",申込書!$C$111&lt;&gt;"",申込書!$P$111&lt;&gt;"YYYY/MM/DD",$G46&lt;&gt;""),申込書!$P$111,"")</f>
        <v/>
      </c>
      <c r="HW46" s="75" t="str">
        <f>IF(AND(申込書!$C$111&lt;&gt;"▼プルダウンより選択してください",申込書!$C$111&lt;&gt;"",$G46&lt;&gt;""),申込書!$M$111,"")</f>
        <v/>
      </c>
      <c r="HX46" s="75"/>
      <c r="HY46" s="75"/>
      <c r="HZ46" s="149"/>
      <c r="IA46" s="307"/>
      <c r="IB46" s="76"/>
      <c r="IC46" s="77"/>
    </row>
    <row r="47" spans="2:237" ht="26.85" customHeight="1">
      <c r="B47" s="56">
        <f t="shared" si="0"/>
        <v>42</v>
      </c>
      <c r="C47" s="57"/>
      <c r="D47" s="58"/>
      <c r="E47" s="170"/>
      <c r="F47" s="59"/>
      <c r="G47" s="60"/>
      <c r="H47" s="61"/>
      <c r="I47" s="62"/>
      <c r="J47" s="63"/>
      <c r="K47" s="64"/>
      <c r="L47" s="65"/>
      <c r="M47" s="66"/>
      <c r="N47" s="67"/>
      <c r="O47" s="68"/>
      <c r="P47" s="69"/>
      <c r="Q47" s="70"/>
      <c r="R47" s="71"/>
      <c r="S47" s="72"/>
      <c r="T47" s="73"/>
      <c r="U47" s="73"/>
      <c r="V47" s="73"/>
      <c r="W47" s="71"/>
      <c r="X47" s="133"/>
      <c r="Y47" s="133"/>
      <c r="Z47" s="133"/>
      <c r="AA47" s="74" t="str">
        <f>IF(AND(申込書!$C$82&lt;&gt;"▼プルダウンより選択してください",申込書!$C$82&lt;&gt;"",申込書!$P$82&lt;&gt;"YYYY/MM/DD",$G47&lt;&gt;""),申込書!$P$82,"")</f>
        <v/>
      </c>
      <c r="AB47" s="75" t="str">
        <f>IF(AND(申込書!$C$82&lt;&gt;"▼プルダウンより選択してください",申込書!$C$82&lt;&gt;"",$G47&lt;&gt;""),申込書!$M$82,"")</f>
        <v/>
      </c>
      <c r="AC47" s="75"/>
      <c r="AD47" s="75"/>
      <c r="AE47" s="149"/>
      <c r="AF47" s="307"/>
      <c r="AG47" s="76"/>
      <c r="AH47" s="314" t="str">
        <f>IF(AND(申込書!$C$83&lt;&gt;"▼プルダウンより選択してください",申込書!$C$83&lt;&gt;"",申込書!$P$83&lt;&gt;"YYYY/MM/DD",$G47&lt;&gt;""),申込書!$P$83,"")</f>
        <v/>
      </c>
      <c r="AI47" s="75" t="str">
        <f>IF(AND(申込書!$C$83&lt;&gt;"▼プルダウンより選択してください",申込書!$C$83&lt;&gt;"",$G47&lt;&gt;""),申込書!$M$83,"")</f>
        <v/>
      </c>
      <c r="AJ47" s="75"/>
      <c r="AK47" s="75"/>
      <c r="AL47" s="149"/>
      <c r="AM47" s="307"/>
      <c r="AN47" s="76"/>
      <c r="AO47" s="314" t="str">
        <f>IF(AND(申込書!$C$84&lt;&gt;"▼プルダウンより選択してください",申込書!$C$84&lt;&gt;"",申込書!$P$84&lt;&gt;"YYYY/MM/DD",$G47&lt;&gt;""),申込書!$P$84,"")</f>
        <v/>
      </c>
      <c r="AP47" s="75" t="str">
        <f>IF(AND(申込書!$C$84&lt;&gt;"▼プルダウンより選択してください",申込書!$C$84&lt;&gt;"",$G47&lt;&gt;""),申込書!$M$84,"")</f>
        <v/>
      </c>
      <c r="AQ47" s="75"/>
      <c r="AR47" s="75"/>
      <c r="AS47" s="149"/>
      <c r="AT47" s="307"/>
      <c r="AU47" s="76"/>
      <c r="AV47" s="314" t="str">
        <f>IF(AND(申込書!$C$85&lt;&gt;"▼プルダウンより選択してください",申込書!$C$85&lt;&gt;"",申込書!$P$85&lt;&gt;"YYYY/MM/DD",$G47&lt;&gt;""),申込書!$P$85,"")</f>
        <v/>
      </c>
      <c r="AW47" s="75" t="str">
        <f>IF(AND(申込書!$C$85&lt;&gt;"▼プルダウンより選択してください",申込書!$C$85&lt;&gt;"",申込書!$M$85&gt;=1,$G47&lt;&gt;""),申込書!$M$85,"")</f>
        <v/>
      </c>
      <c r="AX47" s="75"/>
      <c r="AY47" s="75"/>
      <c r="AZ47" s="149"/>
      <c r="BA47" s="307"/>
      <c r="BB47" s="76"/>
      <c r="BC47" s="314" t="str">
        <f>IF(AND(申込書!$C$86&lt;&gt;"▼プルダウンより選択してください",申込書!$C$86&lt;&gt;"",申込書!$P$86&lt;&gt;"YYYY/MM/DD",$G47&lt;&gt;""),申込書!$P$86,"")</f>
        <v/>
      </c>
      <c r="BD47" s="75" t="str">
        <f>IF(AND(申込書!$C$86&lt;&gt;"▼プルダウンより選択してください",申込書!$C$86&lt;&gt;"",$G47&lt;&gt;""),申込書!$M$86,"")</f>
        <v/>
      </c>
      <c r="BE47" s="75"/>
      <c r="BF47" s="75"/>
      <c r="BG47" s="149"/>
      <c r="BH47" s="307"/>
      <c r="BI47" s="76"/>
      <c r="BJ47" s="314" t="str">
        <f>IF(AND(申込書!$C$87&lt;&gt;"▼プルダウンより選択してください",申込書!$C$87&lt;&gt;"",申込書!$P$87&lt;&gt;"YYYY/MM/DD",$G47&lt;&gt;""),申込書!$P$87,"")</f>
        <v/>
      </c>
      <c r="BK47" s="75" t="str">
        <f>IF(AND(申込書!$C$87&lt;&gt;"▼プルダウンより選択してください",申込書!$C$87&lt;&gt;"",$G47&lt;&gt;""),申込書!$M$87,"")</f>
        <v/>
      </c>
      <c r="BL47" s="75"/>
      <c r="BM47" s="75"/>
      <c r="BN47" s="149"/>
      <c r="BO47" s="307"/>
      <c r="BP47" s="76"/>
      <c r="BQ47" s="314" t="str">
        <f>IF(AND(申込書!$C$88&lt;&gt;"▼プルダウンより選択してください",申込書!$C$88&lt;&gt;"",申込書!$P$88&lt;&gt;"YYYY/MM/DD",$G47&lt;&gt;""),申込書!$P$88,"")</f>
        <v/>
      </c>
      <c r="BR47" s="75" t="str">
        <f>IF(AND(申込書!$C$88&lt;&gt;"▼プルダウンより選択してください",申込書!$C$88&lt;&gt;"",$G47&lt;&gt;""),申込書!$M$88,"")</f>
        <v/>
      </c>
      <c r="BS47" s="75"/>
      <c r="BT47" s="75"/>
      <c r="BU47" s="149"/>
      <c r="BV47" s="307"/>
      <c r="BW47" s="76"/>
      <c r="BX47" s="314" t="str">
        <f>IF(AND(申込書!$C$89&lt;&gt;"▼プルダウンより選択してください",申込書!$C$89&lt;&gt;"",申込書!$P$89&lt;&gt;"YYYY/MM/DD",$G47&lt;&gt;""),申込書!$P$89,"")</f>
        <v/>
      </c>
      <c r="BY47" s="75" t="str">
        <f>IF(AND(申込書!$C$89&lt;&gt;"▼プルダウンより選択してください",申込書!$C$89&lt;&gt;"",$G47&lt;&gt;""),申込書!$M$89,"")</f>
        <v/>
      </c>
      <c r="BZ47" s="75"/>
      <c r="CA47" s="75"/>
      <c r="CB47" s="149"/>
      <c r="CC47" s="307"/>
      <c r="CD47" s="76"/>
      <c r="CE47" s="314" t="str">
        <f>IF(AND(申込書!$C$90&lt;&gt;"▼プルダウンより選択してください",申込書!$C$90&lt;&gt;"",申込書!$P$90&lt;&gt;"YYYY/MM/DD",$G47&lt;&gt;""),申込書!$P$90,"")</f>
        <v/>
      </c>
      <c r="CF47" s="75" t="str">
        <f>IF(AND(申込書!$C$90&lt;&gt;"▼プルダウンより選択してください",申込書!$C$90&lt;&gt;"",$G47&lt;&gt;""),申込書!$M$90,"")</f>
        <v/>
      </c>
      <c r="CG47" s="75"/>
      <c r="CH47" s="75"/>
      <c r="CI47" s="149"/>
      <c r="CJ47" s="307"/>
      <c r="CK47" s="76"/>
      <c r="CL47" s="314" t="str">
        <f>IF(AND(申込書!$C$91&lt;&gt;"▼プルダウンより選択してください",申込書!$C$91&lt;&gt;"",申込書!$P$91&lt;&gt;"YYYY/MM/DD",$G47&lt;&gt;""),申込書!$P$91,"")</f>
        <v/>
      </c>
      <c r="CM47" s="75" t="str">
        <f>IF(AND(申込書!$C$91&lt;&gt;"▼プルダウンより選択してください",申込書!$C$91&lt;&gt;"",$G47&lt;&gt;""),申込書!$M$91,"")</f>
        <v/>
      </c>
      <c r="CN47" s="75"/>
      <c r="CO47" s="75"/>
      <c r="CP47" s="149"/>
      <c r="CQ47" s="307"/>
      <c r="CR47" s="76"/>
      <c r="CS47" s="314" t="str">
        <f>IF(AND(申込書!$C$92&lt;&gt;"▼プルダウンより選択してください",申込書!$C$92&lt;&gt;"",申込書!$P$92&lt;&gt;"YYYY/MM/DD",$G47&lt;&gt;""),申込書!$P$92,"")</f>
        <v/>
      </c>
      <c r="CT47" s="75" t="str">
        <f>IF(AND(申込書!$C$92&lt;&gt;"▼プルダウンより選択してください",申込書!$C$92&lt;&gt;"",$G47&lt;&gt;""),申込書!$M$92,"")</f>
        <v/>
      </c>
      <c r="CU47" s="75"/>
      <c r="CV47" s="75"/>
      <c r="CW47" s="75"/>
      <c r="CX47" s="307"/>
      <c r="CY47" s="76"/>
      <c r="CZ47" s="314" t="str">
        <f>IF(AND(申込書!$C$93&lt;&gt;"▼プルダウンより選択してください",申込書!$C$93&lt;&gt;"",申込書!$P$93&lt;&gt;"YYYY/MM/DD",$G47&lt;&gt;""),申込書!$P$93,"")</f>
        <v/>
      </c>
      <c r="DA47" s="75" t="str">
        <f>IF(AND(申込書!$C$93&lt;&gt;"▼プルダウンより選択してください",申込書!$C$93&lt;&gt;"",$G47&lt;&gt;""),申込書!$M$93,"")</f>
        <v/>
      </c>
      <c r="DB47" s="75"/>
      <c r="DC47" s="75"/>
      <c r="DD47" s="75"/>
      <c r="DE47" s="307"/>
      <c r="DF47" s="76"/>
      <c r="DG47" s="314" t="str">
        <f>IF(AND(申込書!$C$94&lt;&gt;"▼プルダウンより選択してください",申込書!$C$94&lt;&gt;"",申込書!$P$94&lt;&gt;"YYYY/MM/DD",$G47&lt;&gt;""),申込書!$P$94,"")</f>
        <v/>
      </c>
      <c r="DH47" s="75" t="str">
        <f>IF(AND(申込書!$C$94&lt;&gt;"▼プルダウンより選択してください",申込書!$C$94&lt;&gt;"",$G47&lt;&gt;""),申込書!$M$94,"")</f>
        <v/>
      </c>
      <c r="DI47" s="75"/>
      <c r="DJ47" s="75"/>
      <c r="DK47" s="75"/>
      <c r="DL47" s="307"/>
      <c r="DM47" s="76"/>
      <c r="DN47" s="314" t="str">
        <f>IF(AND(申込書!$C$95&lt;&gt;"▼プルダウンより選択してください",申込書!$C$95&lt;&gt;"",申込書!$P$95&lt;&gt;"YYYY/MM/DD",$G47&lt;&gt;""),申込書!$P$95,"")</f>
        <v/>
      </c>
      <c r="DO47" s="75" t="str">
        <f>IF(AND(申込書!$C$95&lt;&gt;"▼プルダウンより選択してください",申込書!$C$95&lt;&gt;"",$G47&lt;&gt;""),申込書!$M$95,"")</f>
        <v/>
      </c>
      <c r="DP47" s="75"/>
      <c r="DQ47" s="75"/>
      <c r="DR47" s="75"/>
      <c r="DS47" s="307"/>
      <c r="DT47" s="76"/>
      <c r="DU47" s="314" t="str">
        <f>IF(AND(申込書!$C$96&lt;&gt;"▼プルダウンより選択してください",申込書!$C$96&lt;&gt;"",申込書!$P$96&lt;&gt;"YYYY/MM/DD",$G47&lt;&gt;""),申込書!$P$96,"")</f>
        <v/>
      </c>
      <c r="DV47" s="75" t="str">
        <f>IF(AND(申込書!$C$96&lt;&gt;"▼プルダウンより選択してください",申込書!$C$96&lt;&gt;"",$G47&lt;&gt;""),申込書!$M$96,"")</f>
        <v/>
      </c>
      <c r="DW47" s="75"/>
      <c r="DX47" s="75"/>
      <c r="DY47" s="75"/>
      <c r="DZ47" s="307"/>
      <c r="EA47" s="76"/>
      <c r="EB47" s="314" t="str">
        <f>IF(AND(申込書!$C$97&lt;&gt;"▼プルダウンより選択してください",申込書!$C$97&lt;&gt;"",申込書!$P$97&lt;&gt;"YYYY/MM/DD",$G47&lt;&gt;""),申込書!$P$97,"")</f>
        <v/>
      </c>
      <c r="EC47" s="75" t="str">
        <f>IF(AND(申込書!$C$97&lt;&gt;"▼プルダウンより選択してください",申込書!$C$97&lt;&gt;"",$G47&lt;&gt;""),申込書!$M$97,"")</f>
        <v/>
      </c>
      <c r="ED47" s="75"/>
      <c r="EE47" s="75"/>
      <c r="EF47" s="149"/>
      <c r="EG47" s="307"/>
      <c r="EH47" s="76"/>
      <c r="EI47" s="314" t="str">
        <f>IF(AND(申込書!$C$98&lt;&gt;"▼プルダウンより選択してください",申込書!$C$98&lt;&gt;"",申込書!$P$98&lt;&gt;"YYYY/MM/DD",$G47&lt;&gt;""),申込書!$P$98,"")</f>
        <v/>
      </c>
      <c r="EJ47" s="75" t="str">
        <f>IF(AND(申込書!$C$98&lt;&gt;"▼プルダウンより選択してください",申込書!$C$98&lt;&gt;"",$G47&lt;&gt;""),申込書!$M$98,"")</f>
        <v/>
      </c>
      <c r="EK47" s="75"/>
      <c r="EL47" s="75"/>
      <c r="EM47" s="149"/>
      <c r="EN47" s="307"/>
      <c r="EO47" s="76"/>
      <c r="EP47" s="314" t="str">
        <f>IF(AND(申込書!$C$99&lt;&gt;"▼プルダウンより選択してください",申込書!$C$99&lt;&gt;"",申込書!$P$99&lt;&gt;"YYYY/MM/DD",$G47&lt;&gt;""),申込書!$P$99,"")</f>
        <v/>
      </c>
      <c r="EQ47" s="75" t="str">
        <f>IF(AND(申込書!$C$99&lt;&gt;"▼プルダウンより選択してください",申込書!$C$99&lt;&gt;"",$G47&lt;&gt;""),申込書!$M$99,"")</f>
        <v/>
      </c>
      <c r="ER47" s="75"/>
      <c r="ES47" s="75"/>
      <c r="ET47" s="149"/>
      <c r="EU47" s="307"/>
      <c r="EV47" s="76"/>
      <c r="EW47" s="314" t="str">
        <f>IF(AND(申込書!$C$100&lt;&gt;"▼プルダウンより選択してください",申込書!$C$100&lt;&gt;"",申込書!$P$100&lt;&gt;"YYYY/MM/DD",$G47&lt;&gt;""),申込書!$P$100,"")</f>
        <v/>
      </c>
      <c r="EX47" s="75" t="str">
        <f>IF(AND(申込書!$C$100&lt;&gt;"▼プルダウンより選択してください",申込書!$C$100&lt;&gt;"",$G47&lt;&gt;""),申込書!$M$100,"")</f>
        <v/>
      </c>
      <c r="EY47" s="75"/>
      <c r="EZ47" s="75"/>
      <c r="FA47" s="149"/>
      <c r="FB47" s="307"/>
      <c r="FC47" s="76"/>
      <c r="FD47" s="314" t="str">
        <f>IF(AND(申込書!$C$101&lt;&gt;"▼プルダウンより選択してください",申込書!$C$101&lt;&gt;"",申込書!$P$101&lt;&gt;"YYYY/MM/DD",$G47&lt;&gt;""),申込書!$P$101,"")</f>
        <v/>
      </c>
      <c r="FE47" s="75" t="str">
        <f>IF(AND(申込書!$C$101&lt;&gt;"▼プルダウンより選択してください",申込書!$C$101&lt;&gt;"",$G47&lt;&gt;""),申込書!$M$101,"")</f>
        <v/>
      </c>
      <c r="FF47" s="75"/>
      <c r="FG47" s="75"/>
      <c r="FH47" s="149"/>
      <c r="FI47" s="307"/>
      <c r="FJ47" s="76"/>
      <c r="FK47" s="314" t="str">
        <f>IF(AND(申込書!$C$102&lt;&gt;"▼プルダウンより選択してください",申込書!$C$102&lt;&gt;"",申込書!$P$102&lt;&gt;"YYYY/MM/DD",$G47&lt;&gt;""),申込書!$P$102,"")</f>
        <v/>
      </c>
      <c r="FL47" s="75" t="str">
        <f>IF(AND(申込書!$C$102&lt;&gt;"▼プルダウンより選択してください",申込書!$C$102&lt;&gt;"",$G47&lt;&gt;""),申込書!$M$102,"")</f>
        <v/>
      </c>
      <c r="FM47" s="75"/>
      <c r="FN47" s="75"/>
      <c r="FO47" s="149"/>
      <c r="FP47" s="307"/>
      <c r="FQ47" s="76"/>
      <c r="FR47" s="314" t="str">
        <f>IF(AND(申込書!$C$103&lt;&gt;"▼プルダウンより選択してください",申込書!$C$103&lt;&gt;"",申込書!$P$103&lt;&gt;"YYYY/MM/DD",$G47&lt;&gt;""),申込書!$P$103,"")</f>
        <v/>
      </c>
      <c r="FS47" s="75" t="str">
        <f>IF(AND(申込書!$C$103&lt;&gt;"▼プルダウンより選択してください",申込書!$C$103&lt;&gt;"",$G47&lt;&gt;""),申込書!$M$103,"")</f>
        <v/>
      </c>
      <c r="FT47" s="75"/>
      <c r="FU47" s="75"/>
      <c r="FV47" s="149"/>
      <c r="FW47" s="307"/>
      <c r="FX47" s="76"/>
      <c r="FY47" s="314" t="str">
        <f>IF(AND(申込書!$C$104&lt;&gt;"▼プルダウンより選択してください",申込書!$C$104&lt;&gt;"",申込書!$P$104&lt;&gt;"YYYY/MM/DD",$G47&lt;&gt;""),申込書!$P$104,"")</f>
        <v/>
      </c>
      <c r="FZ47" s="75" t="str">
        <f>IF(AND(申込書!$C$104&lt;&gt;"▼プルダウンより選択してください",申込書!$C$104&lt;&gt;"",$G47&lt;&gt;""),申込書!$M$104,"")</f>
        <v/>
      </c>
      <c r="GA47" s="75"/>
      <c r="GB47" s="75"/>
      <c r="GC47" s="149"/>
      <c r="GD47" s="307"/>
      <c r="GE47" s="76"/>
      <c r="GF47" s="314" t="str">
        <f>IF(AND(申込書!$C$105&lt;&gt;"▼プルダウンより選択してください",申込書!$C$105&lt;&gt;"",申込書!$P$105&lt;&gt;"YYYY/MM/DD",$G47&lt;&gt;""),申込書!$P$105,"")</f>
        <v/>
      </c>
      <c r="GG47" s="75" t="str">
        <f>IF(AND(申込書!$C$105&lt;&gt;"▼プルダウンより選択してください",申込書!$C$105&lt;&gt;"",$G47&lt;&gt;""),申込書!$M$105,"")</f>
        <v/>
      </c>
      <c r="GH47" s="75"/>
      <c r="GI47" s="75"/>
      <c r="GJ47" s="149"/>
      <c r="GK47" s="307"/>
      <c r="GL47" s="76"/>
      <c r="GM47" s="314" t="str">
        <f>IF(AND(申込書!$C$106&lt;&gt;"▼プルダウンより選択してください",申込書!$C$106&lt;&gt;"",申込書!$P$106&lt;&gt;"YYYY/MM/DD",$G47&lt;&gt;""),申込書!$P$106,"")</f>
        <v/>
      </c>
      <c r="GN47" s="75" t="str">
        <f>IF(AND(申込書!$C$106&lt;&gt;"▼プルダウンより選択してください",申込書!$C$106&lt;&gt;"",$G47&lt;&gt;""),申込書!$M$106,"")</f>
        <v/>
      </c>
      <c r="GO47" s="75"/>
      <c r="GP47" s="75"/>
      <c r="GQ47" s="149"/>
      <c r="GR47" s="307"/>
      <c r="GS47" s="76"/>
      <c r="GT47" s="314" t="str">
        <f>IF(AND(申込書!$C$107&lt;&gt;"▼プルダウンより選択してください",申込書!$C$107&lt;&gt;"",申込書!$P$107&lt;&gt;"YYYY/MM/DD",$G47&lt;&gt;""),申込書!$P$107,"")</f>
        <v/>
      </c>
      <c r="GU47" s="75" t="str">
        <f>IF(AND(申込書!$C$107&lt;&gt;"▼プルダウンより選択してください",申込書!$C$107&lt;&gt;"",$G47&lt;&gt;""),申込書!$M$107,"")</f>
        <v/>
      </c>
      <c r="GV47" s="75"/>
      <c r="GW47" s="75"/>
      <c r="GX47" s="149"/>
      <c r="GY47" s="307"/>
      <c r="GZ47" s="76"/>
      <c r="HA47" s="314" t="str">
        <f>IF(AND(申込書!$C$108&lt;&gt;"▼プルダウンより選択してください",申込書!$C$108&lt;&gt;"",申込書!$P$108&lt;&gt;"YYYY/MM/DD",$G47&lt;&gt;""),申込書!$P$108,"")</f>
        <v/>
      </c>
      <c r="HB47" s="75" t="str">
        <f>IF(AND(申込書!$C$108&lt;&gt;"▼プルダウンより選択してください",申込書!$C$108&lt;&gt;"",$G47&lt;&gt;""),申込書!$M$108,"")</f>
        <v/>
      </c>
      <c r="HC47" s="75"/>
      <c r="HD47" s="75"/>
      <c r="HE47" s="149"/>
      <c r="HF47" s="307"/>
      <c r="HG47" s="76"/>
      <c r="HH47" s="314" t="str">
        <f>IF(AND(申込書!$C$109&lt;&gt;"▼プルダウンより選択してください",申込書!$C$109&lt;&gt;"",申込書!$P$109&lt;&gt;"YYYY/MM/DD",$G47&lt;&gt;""),申込書!$P$109,"")</f>
        <v/>
      </c>
      <c r="HI47" s="75" t="str">
        <f>IF(AND(申込書!$C$109&lt;&gt;"▼プルダウンより選択してください",申込書!$C$109&lt;&gt;"",$G47&lt;&gt;""),申込書!$M$109,"")</f>
        <v/>
      </c>
      <c r="HJ47" s="75"/>
      <c r="HK47" s="75"/>
      <c r="HL47" s="149"/>
      <c r="HM47" s="307"/>
      <c r="HN47" s="76"/>
      <c r="HO47" s="314" t="str">
        <f>IF(AND(申込書!$C$110&lt;&gt;"▼プルダウンより選択してください",申込書!$C$110&lt;&gt;"",申込書!$P$110&lt;&gt;"YYYY/MM/DD",$G47&lt;&gt;""),申込書!$P$110,"")</f>
        <v/>
      </c>
      <c r="HP47" s="75" t="str">
        <f>IF(AND(申込書!$C$110&lt;&gt;"▼プルダウンより選択してください",申込書!$C$110&lt;&gt;"",$G47&lt;&gt;""),申込書!$M$110,"")</f>
        <v/>
      </c>
      <c r="HQ47" s="75"/>
      <c r="HR47" s="75"/>
      <c r="HS47" s="149"/>
      <c r="HT47" s="307"/>
      <c r="HU47" s="307"/>
      <c r="HV47" s="311" t="str">
        <f>IF(AND(申込書!$C$111&lt;&gt;"▼プルダウンより選択してください",申込書!$C$111&lt;&gt;"",申込書!$P$111&lt;&gt;"YYYY/MM/DD",$G47&lt;&gt;""),申込書!$P$111,"")</f>
        <v/>
      </c>
      <c r="HW47" s="75" t="str">
        <f>IF(AND(申込書!$C$111&lt;&gt;"▼プルダウンより選択してください",申込書!$C$111&lt;&gt;"",$G47&lt;&gt;""),申込書!$M$111,"")</f>
        <v/>
      </c>
      <c r="HX47" s="75"/>
      <c r="HY47" s="75"/>
      <c r="HZ47" s="149"/>
      <c r="IA47" s="307"/>
      <c r="IB47" s="76"/>
      <c r="IC47" s="77"/>
    </row>
    <row r="48" spans="2:237" ht="26.85" customHeight="1">
      <c r="B48" s="56">
        <f t="shared" si="0"/>
        <v>43</v>
      </c>
      <c r="C48" s="57"/>
      <c r="D48" s="58"/>
      <c r="E48" s="170"/>
      <c r="F48" s="59"/>
      <c r="G48" s="60"/>
      <c r="H48" s="61"/>
      <c r="I48" s="62"/>
      <c r="J48" s="63"/>
      <c r="K48" s="64"/>
      <c r="L48" s="65"/>
      <c r="M48" s="66"/>
      <c r="N48" s="67"/>
      <c r="O48" s="68"/>
      <c r="P48" s="69"/>
      <c r="Q48" s="70"/>
      <c r="R48" s="71"/>
      <c r="S48" s="72"/>
      <c r="T48" s="73"/>
      <c r="U48" s="73"/>
      <c r="V48" s="73"/>
      <c r="W48" s="71"/>
      <c r="X48" s="133"/>
      <c r="Y48" s="133"/>
      <c r="Z48" s="133"/>
      <c r="AA48" s="74" t="str">
        <f>IF(AND(申込書!$C$82&lt;&gt;"▼プルダウンより選択してください",申込書!$C$82&lt;&gt;"",申込書!$P$82&lt;&gt;"YYYY/MM/DD",$G48&lt;&gt;""),申込書!$P$82,"")</f>
        <v/>
      </c>
      <c r="AB48" s="75" t="str">
        <f>IF(AND(申込書!$C$82&lt;&gt;"▼プルダウンより選択してください",申込書!$C$82&lt;&gt;"",$G48&lt;&gt;""),申込書!$M$82,"")</f>
        <v/>
      </c>
      <c r="AC48" s="75"/>
      <c r="AD48" s="75"/>
      <c r="AE48" s="149"/>
      <c r="AF48" s="307"/>
      <c r="AG48" s="76"/>
      <c r="AH48" s="314" t="str">
        <f>IF(AND(申込書!$C$83&lt;&gt;"▼プルダウンより選択してください",申込書!$C$83&lt;&gt;"",申込書!$P$83&lt;&gt;"YYYY/MM/DD",$G48&lt;&gt;""),申込書!$P$83,"")</f>
        <v/>
      </c>
      <c r="AI48" s="75" t="str">
        <f>IF(AND(申込書!$C$83&lt;&gt;"▼プルダウンより選択してください",申込書!$C$83&lt;&gt;"",$G48&lt;&gt;""),申込書!$M$83,"")</f>
        <v/>
      </c>
      <c r="AJ48" s="75"/>
      <c r="AK48" s="75"/>
      <c r="AL48" s="149"/>
      <c r="AM48" s="307"/>
      <c r="AN48" s="76"/>
      <c r="AO48" s="314" t="str">
        <f>IF(AND(申込書!$C$84&lt;&gt;"▼プルダウンより選択してください",申込書!$C$84&lt;&gt;"",申込書!$P$84&lt;&gt;"YYYY/MM/DD",$G48&lt;&gt;""),申込書!$P$84,"")</f>
        <v/>
      </c>
      <c r="AP48" s="75" t="str">
        <f>IF(AND(申込書!$C$84&lt;&gt;"▼プルダウンより選択してください",申込書!$C$84&lt;&gt;"",$G48&lt;&gt;""),申込書!$M$84,"")</f>
        <v/>
      </c>
      <c r="AQ48" s="75"/>
      <c r="AR48" s="75"/>
      <c r="AS48" s="149"/>
      <c r="AT48" s="307"/>
      <c r="AU48" s="76"/>
      <c r="AV48" s="314" t="str">
        <f>IF(AND(申込書!$C$85&lt;&gt;"▼プルダウンより選択してください",申込書!$C$85&lt;&gt;"",申込書!$P$85&lt;&gt;"YYYY/MM/DD",$G48&lt;&gt;""),申込書!$P$85,"")</f>
        <v/>
      </c>
      <c r="AW48" s="75" t="str">
        <f>IF(AND(申込書!$C$85&lt;&gt;"▼プルダウンより選択してください",申込書!$C$85&lt;&gt;"",申込書!$M$85&gt;=1,$G48&lt;&gt;""),申込書!$M$85,"")</f>
        <v/>
      </c>
      <c r="AX48" s="75"/>
      <c r="AY48" s="75"/>
      <c r="AZ48" s="149"/>
      <c r="BA48" s="307"/>
      <c r="BB48" s="76"/>
      <c r="BC48" s="314" t="str">
        <f>IF(AND(申込書!$C$86&lt;&gt;"▼プルダウンより選択してください",申込書!$C$86&lt;&gt;"",申込書!$P$86&lt;&gt;"YYYY/MM/DD",$G48&lt;&gt;""),申込書!$P$86,"")</f>
        <v/>
      </c>
      <c r="BD48" s="75" t="str">
        <f>IF(AND(申込書!$C$86&lt;&gt;"▼プルダウンより選択してください",申込書!$C$86&lt;&gt;"",$G48&lt;&gt;""),申込書!$M$86,"")</f>
        <v/>
      </c>
      <c r="BE48" s="75"/>
      <c r="BF48" s="75"/>
      <c r="BG48" s="149"/>
      <c r="BH48" s="307"/>
      <c r="BI48" s="76"/>
      <c r="BJ48" s="314" t="str">
        <f>IF(AND(申込書!$C$87&lt;&gt;"▼プルダウンより選択してください",申込書!$C$87&lt;&gt;"",申込書!$P$87&lt;&gt;"YYYY/MM/DD",$G48&lt;&gt;""),申込書!$P$87,"")</f>
        <v/>
      </c>
      <c r="BK48" s="75" t="str">
        <f>IF(AND(申込書!$C$87&lt;&gt;"▼プルダウンより選択してください",申込書!$C$87&lt;&gt;"",$G48&lt;&gt;""),申込書!$M$87,"")</f>
        <v/>
      </c>
      <c r="BL48" s="75"/>
      <c r="BM48" s="75"/>
      <c r="BN48" s="149"/>
      <c r="BO48" s="307"/>
      <c r="BP48" s="76"/>
      <c r="BQ48" s="314" t="str">
        <f>IF(AND(申込書!$C$88&lt;&gt;"▼プルダウンより選択してください",申込書!$C$88&lt;&gt;"",申込書!$P$88&lt;&gt;"YYYY/MM/DD",$G48&lt;&gt;""),申込書!$P$88,"")</f>
        <v/>
      </c>
      <c r="BR48" s="75" t="str">
        <f>IF(AND(申込書!$C$88&lt;&gt;"▼プルダウンより選択してください",申込書!$C$88&lt;&gt;"",$G48&lt;&gt;""),申込書!$M$88,"")</f>
        <v/>
      </c>
      <c r="BS48" s="75"/>
      <c r="BT48" s="75"/>
      <c r="BU48" s="149"/>
      <c r="BV48" s="307"/>
      <c r="BW48" s="76"/>
      <c r="BX48" s="314" t="str">
        <f>IF(AND(申込書!$C$89&lt;&gt;"▼プルダウンより選択してください",申込書!$C$89&lt;&gt;"",申込書!$P$89&lt;&gt;"YYYY/MM/DD",$G48&lt;&gt;""),申込書!$P$89,"")</f>
        <v/>
      </c>
      <c r="BY48" s="75" t="str">
        <f>IF(AND(申込書!$C$89&lt;&gt;"▼プルダウンより選択してください",申込書!$C$89&lt;&gt;"",$G48&lt;&gt;""),申込書!$M$89,"")</f>
        <v/>
      </c>
      <c r="BZ48" s="75"/>
      <c r="CA48" s="75"/>
      <c r="CB48" s="149"/>
      <c r="CC48" s="307"/>
      <c r="CD48" s="76"/>
      <c r="CE48" s="314" t="str">
        <f>IF(AND(申込書!$C$90&lt;&gt;"▼プルダウンより選択してください",申込書!$C$90&lt;&gt;"",申込書!$P$90&lt;&gt;"YYYY/MM/DD",$G48&lt;&gt;""),申込書!$P$90,"")</f>
        <v/>
      </c>
      <c r="CF48" s="75" t="str">
        <f>IF(AND(申込書!$C$90&lt;&gt;"▼プルダウンより選択してください",申込書!$C$90&lt;&gt;"",$G48&lt;&gt;""),申込書!$M$90,"")</f>
        <v/>
      </c>
      <c r="CG48" s="75"/>
      <c r="CH48" s="75"/>
      <c r="CI48" s="149"/>
      <c r="CJ48" s="307"/>
      <c r="CK48" s="76"/>
      <c r="CL48" s="314" t="str">
        <f>IF(AND(申込書!$C$91&lt;&gt;"▼プルダウンより選択してください",申込書!$C$91&lt;&gt;"",申込書!$P$91&lt;&gt;"YYYY/MM/DD",$G48&lt;&gt;""),申込書!$P$91,"")</f>
        <v/>
      </c>
      <c r="CM48" s="75" t="str">
        <f>IF(AND(申込書!$C$91&lt;&gt;"▼プルダウンより選択してください",申込書!$C$91&lt;&gt;"",$G48&lt;&gt;""),申込書!$M$91,"")</f>
        <v/>
      </c>
      <c r="CN48" s="75"/>
      <c r="CO48" s="75"/>
      <c r="CP48" s="149"/>
      <c r="CQ48" s="307"/>
      <c r="CR48" s="76"/>
      <c r="CS48" s="314" t="str">
        <f>IF(AND(申込書!$C$92&lt;&gt;"▼プルダウンより選択してください",申込書!$C$92&lt;&gt;"",申込書!$P$92&lt;&gt;"YYYY/MM/DD",$G48&lt;&gt;""),申込書!$P$92,"")</f>
        <v/>
      </c>
      <c r="CT48" s="75" t="str">
        <f>IF(AND(申込書!$C$92&lt;&gt;"▼プルダウンより選択してください",申込書!$C$92&lt;&gt;"",$G48&lt;&gt;""),申込書!$M$92,"")</f>
        <v/>
      </c>
      <c r="CU48" s="75"/>
      <c r="CV48" s="75"/>
      <c r="CW48" s="75"/>
      <c r="CX48" s="307"/>
      <c r="CY48" s="76"/>
      <c r="CZ48" s="314" t="str">
        <f>IF(AND(申込書!$C$93&lt;&gt;"▼プルダウンより選択してください",申込書!$C$93&lt;&gt;"",申込書!$P$93&lt;&gt;"YYYY/MM/DD",$G48&lt;&gt;""),申込書!$P$93,"")</f>
        <v/>
      </c>
      <c r="DA48" s="75" t="str">
        <f>IF(AND(申込書!$C$93&lt;&gt;"▼プルダウンより選択してください",申込書!$C$93&lt;&gt;"",$G48&lt;&gt;""),申込書!$M$93,"")</f>
        <v/>
      </c>
      <c r="DB48" s="75"/>
      <c r="DC48" s="75"/>
      <c r="DD48" s="75"/>
      <c r="DE48" s="307"/>
      <c r="DF48" s="76"/>
      <c r="DG48" s="314" t="str">
        <f>IF(AND(申込書!$C$94&lt;&gt;"▼プルダウンより選択してください",申込書!$C$94&lt;&gt;"",申込書!$P$94&lt;&gt;"YYYY/MM/DD",$G48&lt;&gt;""),申込書!$P$94,"")</f>
        <v/>
      </c>
      <c r="DH48" s="75" t="str">
        <f>IF(AND(申込書!$C$94&lt;&gt;"▼プルダウンより選択してください",申込書!$C$94&lt;&gt;"",$G48&lt;&gt;""),申込書!$M$94,"")</f>
        <v/>
      </c>
      <c r="DI48" s="75"/>
      <c r="DJ48" s="75"/>
      <c r="DK48" s="75"/>
      <c r="DL48" s="307"/>
      <c r="DM48" s="76"/>
      <c r="DN48" s="314" t="str">
        <f>IF(AND(申込書!$C$95&lt;&gt;"▼プルダウンより選択してください",申込書!$C$95&lt;&gt;"",申込書!$P$95&lt;&gt;"YYYY/MM/DD",$G48&lt;&gt;""),申込書!$P$95,"")</f>
        <v/>
      </c>
      <c r="DO48" s="75" t="str">
        <f>IF(AND(申込書!$C$95&lt;&gt;"▼プルダウンより選択してください",申込書!$C$95&lt;&gt;"",$G48&lt;&gt;""),申込書!$M$95,"")</f>
        <v/>
      </c>
      <c r="DP48" s="75"/>
      <c r="DQ48" s="75"/>
      <c r="DR48" s="75"/>
      <c r="DS48" s="307"/>
      <c r="DT48" s="76"/>
      <c r="DU48" s="314" t="str">
        <f>IF(AND(申込書!$C$96&lt;&gt;"▼プルダウンより選択してください",申込書!$C$96&lt;&gt;"",申込書!$P$96&lt;&gt;"YYYY/MM/DD",$G48&lt;&gt;""),申込書!$P$96,"")</f>
        <v/>
      </c>
      <c r="DV48" s="75" t="str">
        <f>IF(AND(申込書!$C$96&lt;&gt;"▼プルダウンより選択してください",申込書!$C$96&lt;&gt;"",$G48&lt;&gt;""),申込書!$M$96,"")</f>
        <v/>
      </c>
      <c r="DW48" s="75"/>
      <c r="DX48" s="75"/>
      <c r="DY48" s="75"/>
      <c r="DZ48" s="307"/>
      <c r="EA48" s="76"/>
      <c r="EB48" s="314" t="str">
        <f>IF(AND(申込書!$C$97&lt;&gt;"▼プルダウンより選択してください",申込書!$C$97&lt;&gt;"",申込書!$P$97&lt;&gt;"YYYY/MM/DD",$G48&lt;&gt;""),申込書!$P$97,"")</f>
        <v/>
      </c>
      <c r="EC48" s="75" t="str">
        <f>IF(AND(申込書!$C$97&lt;&gt;"▼プルダウンより選択してください",申込書!$C$97&lt;&gt;"",$G48&lt;&gt;""),申込書!$M$97,"")</f>
        <v/>
      </c>
      <c r="ED48" s="75"/>
      <c r="EE48" s="75"/>
      <c r="EF48" s="149"/>
      <c r="EG48" s="307"/>
      <c r="EH48" s="76"/>
      <c r="EI48" s="314" t="str">
        <f>IF(AND(申込書!$C$98&lt;&gt;"▼プルダウンより選択してください",申込書!$C$98&lt;&gt;"",申込書!$P$98&lt;&gt;"YYYY/MM/DD",$G48&lt;&gt;""),申込書!$P$98,"")</f>
        <v/>
      </c>
      <c r="EJ48" s="75" t="str">
        <f>IF(AND(申込書!$C$98&lt;&gt;"▼プルダウンより選択してください",申込書!$C$98&lt;&gt;"",$G48&lt;&gt;""),申込書!$M$98,"")</f>
        <v/>
      </c>
      <c r="EK48" s="75"/>
      <c r="EL48" s="75"/>
      <c r="EM48" s="149"/>
      <c r="EN48" s="307"/>
      <c r="EO48" s="76"/>
      <c r="EP48" s="314" t="str">
        <f>IF(AND(申込書!$C$99&lt;&gt;"▼プルダウンより選択してください",申込書!$C$99&lt;&gt;"",申込書!$P$99&lt;&gt;"YYYY/MM/DD",$G48&lt;&gt;""),申込書!$P$99,"")</f>
        <v/>
      </c>
      <c r="EQ48" s="75" t="str">
        <f>IF(AND(申込書!$C$99&lt;&gt;"▼プルダウンより選択してください",申込書!$C$99&lt;&gt;"",$G48&lt;&gt;""),申込書!$M$99,"")</f>
        <v/>
      </c>
      <c r="ER48" s="75"/>
      <c r="ES48" s="75"/>
      <c r="ET48" s="149"/>
      <c r="EU48" s="307"/>
      <c r="EV48" s="76"/>
      <c r="EW48" s="314" t="str">
        <f>IF(AND(申込書!$C$100&lt;&gt;"▼プルダウンより選択してください",申込書!$C$100&lt;&gt;"",申込書!$P$100&lt;&gt;"YYYY/MM/DD",$G48&lt;&gt;""),申込書!$P$100,"")</f>
        <v/>
      </c>
      <c r="EX48" s="75" t="str">
        <f>IF(AND(申込書!$C$100&lt;&gt;"▼プルダウンより選択してください",申込書!$C$100&lt;&gt;"",$G48&lt;&gt;""),申込書!$M$100,"")</f>
        <v/>
      </c>
      <c r="EY48" s="75"/>
      <c r="EZ48" s="75"/>
      <c r="FA48" s="149"/>
      <c r="FB48" s="307"/>
      <c r="FC48" s="76"/>
      <c r="FD48" s="314" t="str">
        <f>IF(AND(申込書!$C$101&lt;&gt;"▼プルダウンより選択してください",申込書!$C$101&lt;&gt;"",申込書!$P$101&lt;&gt;"YYYY/MM/DD",$G48&lt;&gt;""),申込書!$P$101,"")</f>
        <v/>
      </c>
      <c r="FE48" s="75" t="str">
        <f>IF(AND(申込書!$C$101&lt;&gt;"▼プルダウンより選択してください",申込書!$C$101&lt;&gt;"",$G48&lt;&gt;""),申込書!$M$101,"")</f>
        <v/>
      </c>
      <c r="FF48" s="75"/>
      <c r="FG48" s="75"/>
      <c r="FH48" s="149"/>
      <c r="FI48" s="307"/>
      <c r="FJ48" s="76"/>
      <c r="FK48" s="314" t="str">
        <f>IF(AND(申込書!$C$102&lt;&gt;"▼プルダウンより選択してください",申込書!$C$102&lt;&gt;"",申込書!$P$102&lt;&gt;"YYYY/MM/DD",$G48&lt;&gt;""),申込書!$P$102,"")</f>
        <v/>
      </c>
      <c r="FL48" s="75" t="str">
        <f>IF(AND(申込書!$C$102&lt;&gt;"▼プルダウンより選択してください",申込書!$C$102&lt;&gt;"",$G48&lt;&gt;""),申込書!$M$102,"")</f>
        <v/>
      </c>
      <c r="FM48" s="75"/>
      <c r="FN48" s="75"/>
      <c r="FO48" s="149"/>
      <c r="FP48" s="307"/>
      <c r="FQ48" s="76"/>
      <c r="FR48" s="314" t="str">
        <f>IF(AND(申込書!$C$103&lt;&gt;"▼プルダウンより選択してください",申込書!$C$103&lt;&gt;"",申込書!$P$103&lt;&gt;"YYYY/MM/DD",$G48&lt;&gt;""),申込書!$P$103,"")</f>
        <v/>
      </c>
      <c r="FS48" s="75" t="str">
        <f>IF(AND(申込書!$C$103&lt;&gt;"▼プルダウンより選択してください",申込書!$C$103&lt;&gt;"",$G48&lt;&gt;""),申込書!$M$103,"")</f>
        <v/>
      </c>
      <c r="FT48" s="75"/>
      <c r="FU48" s="75"/>
      <c r="FV48" s="149"/>
      <c r="FW48" s="307"/>
      <c r="FX48" s="76"/>
      <c r="FY48" s="314" t="str">
        <f>IF(AND(申込書!$C$104&lt;&gt;"▼プルダウンより選択してください",申込書!$C$104&lt;&gt;"",申込書!$P$104&lt;&gt;"YYYY/MM/DD",$G48&lt;&gt;""),申込書!$P$104,"")</f>
        <v/>
      </c>
      <c r="FZ48" s="75" t="str">
        <f>IF(AND(申込書!$C$104&lt;&gt;"▼プルダウンより選択してください",申込書!$C$104&lt;&gt;"",$G48&lt;&gt;""),申込書!$M$104,"")</f>
        <v/>
      </c>
      <c r="GA48" s="75"/>
      <c r="GB48" s="75"/>
      <c r="GC48" s="149"/>
      <c r="GD48" s="307"/>
      <c r="GE48" s="76"/>
      <c r="GF48" s="314" t="str">
        <f>IF(AND(申込書!$C$105&lt;&gt;"▼プルダウンより選択してください",申込書!$C$105&lt;&gt;"",申込書!$P$105&lt;&gt;"YYYY/MM/DD",$G48&lt;&gt;""),申込書!$P$105,"")</f>
        <v/>
      </c>
      <c r="GG48" s="75" t="str">
        <f>IF(AND(申込書!$C$105&lt;&gt;"▼プルダウンより選択してください",申込書!$C$105&lt;&gt;"",$G48&lt;&gt;""),申込書!$M$105,"")</f>
        <v/>
      </c>
      <c r="GH48" s="75"/>
      <c r="GI48" s="75"/>
      <c r="GJ48" s="149"/>
      <c r="GK48" s="307"/>
      <c r="GL48" s="76"/>
      <c r="GM48" s="314" t="str">
        <f>IF(AND(申込書!$C$106&lt;&gt;"▼プルダウンより選択してください",申込書!$C$106&lt;&gt;"",申込書!$P$106&lt;&gt;"YYYY/MM/DD",$G48&lt;&gt;""),申込書!$P$106,"")</f>
        <v/>
      </c>
      <c r="GN48" s="75" t="str">
        <f>IF(AND(申込書!$C$106&lt;&gt;"▼プルダウンより選択してください",申込書!$C$106&lt;&gt;"",$G48&lt;&gt;""),申込書!$M$106,"")</f>
        <v/>
      </c>
      <c r="GO48" s="75"/>
      <c r="GP48" s="75"/>
      <c r="GQ48" s="149"/>
      <c r="GR48" s="307"/>
      <c r="GS48" s="76"/>
      <c r="GT48" s="314" t="str">
        <f>IF(AND(申込書!$C$107&lt;&gt;"▼プルダウンより選択してください",申込書!$C$107&lt;&gt;"",申込書!$P$107&lt;&gt;"YYYY/MM/DD",$G48&lt;&gt;""),申込書!$P$107,"")</f>
        <v/>
      </c>
      <c r="GU48" s="75" t="str">
        <f>IF(AND(申込書!$C$107&lt;&gt;"▼プルダウンより選択してください",申込書!$C$107&lt;&gt;"",$G48&lt;&gt;""),申込書!$M$107,"")</f>
        <v/>
      </c>
      <c r="GV48" s="75"/>
      <c r="GW48" s="75"/>
      <c r="GX48" s="149"/>
      <c r="GY48" s="307"/>
      <c r="GZ48" s="76"/>
      <c r="HA48" s="314" t="str">
        <f>IF(AND(申込書!$C$108&lt;&gt;"▼プルダウンより選択してください",申込書!$C$108&lt;&gt;"",申込書!$P$108&lt;&gt;"YYYY/MM/DD",$G48&lt;&gt;""),申込書!$P$108,"")</f>
        <v/>
      </c>
      <c r="HB48" s="75" t="str">
        <f>IF(AND(申込書!$C$108&lt;&gt;"▼プルダウンより選択してください",申込書!$C$108&lt;&gt;"",$G48&lt;&gt;""),申込書!$M$108,"")</f>
        <v/>
      </c>
      <c r="HC48" s="75"/>
      <c r="HD48" s="75"/>
      <c r="HE48" s="149"/>
      <c r="HF48" s="307"/>
      <c r="HG48" s="76"/>
      <c r="HH48" s="314" t="str">
        <f>IF(AND(申込書!$C$109&lt;&gt;"▼プルダウンより選択してください",申込書!$C$109&lt;&gt;"",申込書!$P$109&lt;&gt;"YYYY/MM/DD",$G48&lt;&gt;""),申込書!$P$109,"")</f>
        <v/>
      </c>
      <c r="HI48" s="75" t="str">
        <f>IF(AND(申込書!$C$109&lt;&gt;"▼プルダウンより選択してください",申込書!$C$109&lt;&gt;"",$G48&lt;&gt;""),申込書!$M$109,"")</f>
        <v/>
      </c>
      <c r="HJ48" s="75"/>
      <c r="HK48" s="75"/>
      <c r="HL48" s="149"/>
      <c r="HM48" s="307"/>
      <c r="HN48" s="76"/>
      <c r="HO48" s="314" t="str">
        <f>IF(AND(申込書!$C$110&lt;&gt;"▼プルダウンより選択してください",申込書!$C$110&lt;&gt;"",申込書!$P$110&lt;&gt;"YYYY/MM/DD",$G48&lt;&gt;""),申込書!$P$110,"")</f>
        <v/>
      </c>
      <c r="HP48" s="75" t="str">
        <f>IF(AND(申込書!$C$110&lt;&gt;"▼プルダウンより選択してください",申込書!$C$110&lt;&gt;"",$G48&lt;&gt;""),申込書!$M$110,"")</f>
        <v/>
      </c>
      <c r="HQ48" s="75"/>
      <c r="HR48" s="75"/>
      <c r="HS48" s="149"/>
      <c r="HT48" s="307"/>
      <c r="HU48" s="307"/>
      <c r="HV48" s="311" t="str">
        <f>IF(AND(申込書!$C$111&lt;&gt;"▼プルダウンより選択してください",申込書!$C$111&lt;&gt;"",申込書!$P$111&lt;&gt;"YYYY/MM/DD",$G48&lt;&gt;""),申込書!$P$111,"")</f>
        <v/>
      </c>
      <c r="HW48" s="75" t="str">
        <f>IF(AND(申込書!$C$111&lt;&gt;"▼プルダウンより選択してください",申込書!$C$111&lt;&gt;"",$G48&lt;&gt;""),申込書!$M$111,"")</f>
        <v/>
      </c>
      <c r="HX48" s="75"/>
      <c r="HY48" s="75"/>
      <c r="HZ48" s="149"/>
      <c r="IA48" s="307"/>
      <c r="IB48" s="76"/>
      <c r="IC48" s="77"/>
    </row>
    <row r="49" spans="2:237" ht="26.85" customHeight="1">
      <c r="B49" s="56">
        <f t="shared" si="0"/>
        <v>44</v>
      </c>
      <c r="C49" s="57"/>
      <c r="D49" s="58"/>
      <c r="E49" s="170"/>
      <c r="F49" s="59"/>
      <c r="G49" s="60"/>
      <c r="H49" s="61"/>
      <c r="I49" s="62"/>
      <c r="J49" s="63"/>
      <c r="K49" s="64"/>
      <c r="L49" s="65"/>
      <c r="M49" s="66"/>
      <c r="N49" s="67"/>
      <c r="O49" s="68"/>
      <c r="P49" s="69"/>
      <c r="Q49" s="70"/>
      <c r="R49" s="71"/>
      <c r="S49" s="72"/>
      <c r="T49" s="73"/>
      <c r="U49" s="73"/>
      <c r="V49" s="73"/>
      <c r="W49" s="71"/>
      <c r="X49" s="133"/>
      <c r="Y49" s="133"/>
      <c r="Z49" s="133"/>
      <c r="AA49" s="74" t="str">
        <f>IF(AND(申込書!$C$82&lt;&gt;"▼プルダウンより選択してください",申込書!$C$82&lt;&gt;"",申込書!$P$82&lt;&gt;"YYYY/MM/DD",$G49&lt;&gt;""),申込書!$P$82,"")</f>
        <v/>
      </c>
      <c r="AB49" s="75" t="str">
        <f>IF(AND(申込書!$C$82&lt;&gt;"▼プルダウンより選択してください",申込書!$C$82&lt;&gt;"",$G49&lt;&gt;""),申込書!$M$82,"")</f>
        <v/>
      </c>
      <c r="AC49" s="75"/>
      <c r="AD49" s="75"/>
      <c r="AE49" s="149"/>
      <c r="AF49" s="307"/>
      <c r="AG49" s="76"/>
      <c r="AH49" s="314" t="str">
        <f>IF(AND(申込書!$C$83&lt;&gt;"▼プルダウンより選択してください",申込書!$C$83&lt;&gt;"",申込書!$P$83&lt;&gt;"YYYY/MM/DD",$G49&lt;&gt;""),申込書!$P$83,"")</f>
        <v/>
      </c>
      <c r="AI49" s="75" t="str">
        <f>IF(AND(申込書!$C$83&lt;&gt;"▼プルダウンより選択してください",申込書!$C$83&lt;&gt;"",$G49&lt;&gt;""),申込書!$M$83,"")</f>
        <v/>
      </c>
      <c r="AJ49" s="75"/>
      <c r="AK49" s="75"/>
      <c r="AL49" s="149"/>
      <c r="AM49" s="307"/>
      <c r="AN49" s="76"/>
      <c r="AO49" s="314" t="str">
        <f>IF(AND(申込書!$C$84&lt;&gt;"▼プルダウンより選択してください",申込書!$C$84&lt;&gt;"",申込書!$P$84&lt;&gt;"YYYY/MM/DD",$G49&lt;&gt;""),申込書!$P$84,"")</f>
        <v/>
      </c>
      <c r="AP49" s="75" t="str">
        <f>IF(AND(申込書!$C$84&lt;&gt;"▼プルダウンより選択してください",申込書!$C$84&lt;&gt;"",$G49&lt;&gt;""),申込書!$M$84,"")</f>
        <v/>
      </c>
      <c r="AQ49" s="75"/>
      <c r="AR49" s="75"/>
      <c r="AS49" s="149"/>
      <c r="AT49" s="307"/>
      <c r="AU49" s="76"/>
      <c r="AV49" s="314" t="str">
        <f>IF(AND(申込書!$C$85&lt;&gt;"▼プルダウンより選択してください",申込書!$C$85&lt;&gt;"",申込書!$P$85&lt;&gt;"YYYY/MM/DD",$G49&lt;&gt;""),申込書!$P$85,"")</f>
        <v/>
      </c>
      <c r="AW49" s="75" t="str">
        <f>IF(AND(申込書!$C$85&lt;&gt;"▼プルダウンより選択してください",申込書!$C$85&lt;&gt;"",申込書!$M$85&gt;=1,$G49&lt;&gt;""),申込書!$M$85,"")</f>
        <v/>
      </c>
      <c r="AX49" s="75"/>
      <c r="AY49" s="75"/>
      <c r="AZ49" s="149"/>
      <c r="BA49" s="307"/>
      <c r="BB49" s="76"/>
      <c r="BC49" s="314" t="str">
        <f>IF(AND(申込書!$C$86&lt;&gt;"▼プルダウンより選択してください",申込書!$C$86&lt;&gt;"",申込書!$P$86&lt;&gt;"YYYY/MM/DD",$G49&lt;&gt;""),申込書!$P$86,"")</f>
        <v/>
      </c>
      <c r="BD49" s="75" t="str">
        <f>IF(AND(申込書!$C$86&lt;&gt;"▼プルダウンより選択してください",申込書!$C$86&lt;&gt;"",$G49&lt;&gt;""),申込書!$M$86,"")</f>
        <v/>
      </c>
      <c r="BE49" s="75"/>
      <c r="BF49" s="75"/>
      <c r="BG49" s="149"/>
      <c r="BH49" s="307"/>
      <c r="BI49" s="76"/>
      <c r="BJ49" s="314" t="str">
        <f>IF(AND(申込書!$C$87&lt;&gt;"▼プルダウンより選択してください",申込書!$C$87&lt;&gt;"",申込書!$P$87&lt;&gt;"YYYY/MM/DD",$G49&lt;&gt;""),申込書!$P$87,"")</f>
        <v/>
      </c>
      <c r="BK49" s="75" t="str">
        <f>IF(AND(申込書!$C$87&lt;&gt;"▼プルダウンより選択してください",申込書!$C$87&lt;&gt;"",$G49&lt;&gt;""),申込書!$M$87,"")</f>
        <v/>
      </c>
      <c r="BL49" s="75"/>
      <c r="BM49" s="75"/>
      <c r="BN49" s="149"/>
      <c r="BO49" s="307"/>
      <c r="BP49" s="76"/>
      <c r="BQ49" s="314" t="str">
        <f>IF(AND(申込書!$C$88&lt;&gt;"▼プルダウンより選択してください",申込書!$C$88&lt;&gt;"",申込書!$P$88&lt;&gt;"YYYY/MM/DD",$G49&lt;&gt;""),申込書!$P$88,"")</f>
        <v/>
      </c>
      <c r="BR49" s="75" t="str">
        <f>IF(AND(申込書!$C$88&lt;&gt;"▼プルダウンより選択してください",申込書!$C$88&lt;&gt;"",$G49&lt;&gt;""),申込書!$M$88,"")</f>
        <v/>
      </c>
      <c r="BS49" s="75"/>
      <c r="BT49" s="75"/>
      <c r="BU49" s="149"/>
      <c r="BV49" s="307"/>
      <c r="BW49" s="76"/>
      <c r="BX49" s="314" t="str">
        <f>IF(AND(申込書!$C$89&lt;&gt;"▼プルダウンより選択してください",申込書!$C$89&lt;&gt;"",申込書!$P$89&lt;&gt;"YYYY/MM/DD",$G49&lt;&gt;""),申込書!$P$89,"")</f>
        <v/>
      </c>
      <c r="BY49" s="75" t="str">
        <f>IF(AND(申込書!$C$89&lt;&gt;"▼プルダウンより選択してください",申込書!$C$89&lt;&gt;"",$G49&lt;&gt;""),申込書!$M$89,"")</f>
        <v/>
      </c>
      <c r="BZ49" s="75"/>
      <c r="CA49" s="75"/>
      <c r="CB49" s="149"/>
      <c r="CC49" s="307"/>
      <c r="CD49" s="76"/>
      <c r="CE49" s="314" t="str">
        <f>IF(AND(申込書!$C$90&lt;&gt;"▼プルダウンより選択してください",申込書!$C$90&lt;&gt;"",申込書!$P$90&lt;&gt;"YYYY/MM/DD",$G49&lt;&gt;""),申込書!$P$90,"")</f>
        <v/>
      </c>
      <c r="CF49" s="75" t="str">
        <f>IF(AND(申込書!$C$90&lt;&gt;"▼プルダウンより選択してください",申込書!$C$90&lt;&gt;"",$G49&lt;&gt;""),申込書!$M$90,"")</f>
        <v/>
      </c>
      <c r="CG49" s="75"/>
      <c r="CH49" s="75"/>
      <c r="CI49" s="149"/>
      <c r="CJ49" s="307"/>
      <c r="CK49" s="76"/>
      <c r="CL49" s="314" t="str">
        <f>IF(AND(申込書!$C$91&lt;&gt;"▼プルダウンより選択してください",申込書!$C$91&lt;&gt;"",申込書!$P$91&lt;&gt;"YYYY/MM/DD",$G49&lt;&gt;""),申込書!$P$91,"")</f>
        <v/>
      </c>
      <c r="CM49" s="75" t="str">
        <f>IF(AND(申込書!$C$91&lt;&gt;"▼プルダウンより選択してください",申込書!$C$91&lt;&gt;"",$G49&lt;&gt;""),申込書!$M$91,"")</f>
        <v/>
      </c>
      <c r="CN49" s="75"/>
      <c r="CO49" s="75"/>
      <c r="CP49" s="149"/>
      <c r="CQ49" s="307"/>
      <c r="CR49" s="76"/>
      <c r="CS49" s="314" t="str">
        <f>IF(AND(申込書!$C$92&lt;&gt;"▼プルダウンより選択してください",申込書!$C$92&lt;&gt;"",申込書!$P$92&lt;&gt;"YYYY/MM/DD",$G49&lt;&gt;""),申込書!$P$92,"")</f>
        <v/>
      </c>
      <c r="CT49" s="75" t="str">
        <f>IF(AND(申込書!$C$92&lt;&gt;"▼プルダウンより選択してください",申込書!$C$92&lt;&gt;"",$G49&lt;&gt;""),申込書!$M$92,"")</f>
        <v/>
      </c>
      <c r="CU49" s="75"/>
      <c r="CV49" s="75"/>
      <c r="CW49" s="75"/>
      <c r="CX49" s="307"/>
      <c r="CY49" s="76"/>
      <c r="CZ49" s="314" t="str">
        <f>IF(AND(申込書!$C$93&lt;&gt;"▼プルダウンより選択してください",申込書!$C$93&lt;&gt;"",申込書!$P$93&lt;&gt;"YYYY/MM/DD",$G49&lt;&gt;""),申込書!$P$93,"")</f>
        <v/>
      </c>
      <c r="DA49" s="75" t="str">
        <f>IF(AND(申込書!$C$93&lt;&gt;"▼プルダウンより選択してください",申込書!$C$93&lt;&gt;"",$G49&lt;&gt;""),申込書!$M$93,"")</f>
        <v/>
      </c>
      <c r="DB49" s="75"/>
      <c r="DC49" s="75"/>
      <c r="DD49" s="75"/>
      <c r="DE49" s="307"/>
      <c r="DF49" s="76"/>
      <c r="DG49" s="314" t="str">
        <f>IF(AND(申込書!$C$94&lt;&gt;"▼プルダウンより選択してください",申込書!$C$94&lt;&gt;"",申込書!$P$94&lt;&gt;"YYYY/MM/DD",$G49&lt;&gt;""),申込書!$P$94,"")</f>
        <v/>
      </c>
      <c r="DH49" s="75" t="str">
        <f>IF(AND(申込書!$C$94&lt;&gt;"▼プルダウンより選択してください",申込書!$C$94&lt;&gt;"",$G49&lt;&gt;""),申込書!$M$94,"")</f>
        <v/>
      </c>
      <c r="DI49" s="75"/>
      <c r="DJ49" s="75"/>
      <c r="DK49" s="75"/>
      <c r="DL49" s="307"/>
      <c r="DM49" s="76"/>
      <c r="DN49" s="314" t="str">
        <f>IF(AND(申込書!$C$95&lt;&gt;"▼プルダウンより選択してください",申込書!$C$95&lt;&gt;"",申込書!$P$95&lt;&gt;"YYYY/MM/DD",$G49&lt;&gt;""),申込書!$P$95,"")</f>
        <v/>
      </c>
      <c r="DO49" s="75" t="str">
        <f>IF(AND(申込書!$C$95&lt;&gt;"▼プルダウンより選択してください",申込書!$C$95&lt;&gt;"",$G49&lt;&gt;""),申込書!$M$95,"")</f>
        <v/>
      </c>
      <c r="DP49" s="75"/>
      <c r="DQ49" s="75"/>
      <c r="DR49" s="75"/>
      <c r="DS49" s="307"/>
      <c r="DT49" s="76"/>
      <c r="DU49" s="314" t="str">
        <f>IF(AND(申込書!$C$96&lt;&gt;"▼プルダウンより選択してください",申込書!$C$96&lt;&gt;"",申込書!$P$96&lt;&gt;"YYYY/MM/DD",$G49&lt;&gt;""),申込書!$P$96,"")</f>
        <v/>
      </c>
      <c r="DV49" s="75" t="str">
        <f>IF(AND(申込書!$C$96&lt;&gt;"▼プルダウンより選択してください",申込書!$C$96&lt;&gt;"",$G49&lt;&gt;""),申込書!$M$96,"")</f>
        <v/>
      </c>
      <c r="DW49" s="75"/>
      <c r="DX49" s="75"/>
      <c r="DY49" s="75"/>
      <c r="DZ49" s="307"/>
      <c r="EA49" s="76"/>
      <c r="EB49" s="314" t="str">
        <f>IF(AND(申込書!$C$97&lt;&gt;"▼プルダウンより選択してください",申込書!$C$97&lt;&gt;"",申込書!$P$97&lt;&gt;"YYYY/MM/DD",$G49&lt;&gt;""),申込書!$P$97,"")</f>
        <v/>
      </c>
      <c r="EC49" s="75" t="str">
        <f>IF(AND(申込書!$C$97&lt;&gt;"▼プルダウンより選択してください",申込書!$C$97&lt;&gt;"",$G49&lt;&gt;""),申込書!$M$97,"")</f>
        <v/>
      </c>
      <c r="ED49" s="75"/>
      <c r="EE49" s="75"/>
      <c r="EF49" s="149"/>
      <c r="EG49" s="307"/>
      <c r="EH49" s="76"/>
      <c r="EI49" s="314" t="str">
        <f>IF(AND(申込書!$C$98&lt;&gt;"▼プルダウンより選択してください",申込書!$C$98&lt;&gt;"",申込書!$P$98&lt;&gt;"YYYY/MM/DD",$G49&lt;&gt;""),申込書!$P$98,"")</f>
        <v/>
      </c>
      <c r="EJ49" s="75" t="str">
        <f>IF(AND(申込書!$C$98&lt;&gt;"▼プルダウンより選択してください",申込書!$C$98&lt;&gt;"",$G49&lt;&gt;""),申込書!$M$98,"")</f>
        <v/>
      </c>
      <c r="EK49" s="75"/>
      <c r="EL49" s="75"/>
      <c r="EM49" s="149"/>
      <c r="EN49" s="307"/>
      <c r="EO49" s="76"/>
      <c r="EP49" s="314" t="str">
        <f>IF(AND(申込書!$C$99&lt;&gt;"▼プルダウンより選択してください",申込書!$C$99&lt;&gt;"",申込書!$P$99&lt;&gt;"YYYY/MM/DD",$G49&lt;&gt;""),申込書!$P$99,"")</f>
        <v/>
      </c>
      <c r="EQ49" s="75" t="str">
        <f>IF(AND(申込書!$C$99&lt;&gt;"▼プルダウンより選択してください",申込書!$C$99&lt;&gt;"",$G49&lt;&gt;""),申込書!$M$99,"")</f>
        <v/>
      </c>
      <c r="ER49" s="75"/>
      <c r="ES49" s="75"/>
      <c r="ET49" s="149"/>
      <c r="EU49" s="307"/>
      <c r="EV49" s="76"/>
      <c r="EW49" s="314" t="str">
        <f>IF(AND(申込書!$C$100&lt;&gt;"▼プルダウンより選択してください",申込書!$C$100&lt;&gt;"",申込書!$P$100&lt;&gt;"YYYY/MM/DD",$G49&lt;&gt;""),申込書!$P$100,"")</f>
        <v/>
      </c>
      <c r="EX49" s="75" t="str">
        <f>IF(AND(申込書!$C$100&lt;&gt;"▼プルダウンより選択してください",申込書!$C$100&lt;&gt;"",$G49&lt;&gt;""),申込書!$M$100,"")</f>
        <v/>
      </c>
      <c r="EY49" s="75"/>
      <c r="EZ49" s="75"/>
      <c r="FA49" s="149"/>
      <c r="FB49" s="307"/>
      <c r="FC49" s="76"/>
      <c r="FD49" s="314" t="str">
        <f>IF(AND(申込書!$C$101&lt;&gt;"▼プルダウンより選択してください",申込書!$C$101&lt;&gt;"",申込書!$P$101&lt;&gt;"YYYY/MM/DD",$G49&lt;&gt;""),申込書!$P$101,"")</f>
        <v/>
      </c>
      <c r="FE49" s="75" t="str">
        <f>IF(AND(申込書!$C$101&lt;&gt;"▼プルダウンより選択してください",申込書!$C$101&lt;&gt;"",$G49&lt;&gt;""),申込書!$M$101,"")</f>
        <v/>
      </c>
      <c r="FF49" s="75"/>
      <c r="FG49" s="75"/>
      <c r="FH49" s="149"/>
      <c r="FI49" s="307"/>
      <c r="FJ49" s="76"/>
      <c r="FK49" s="314" t="str">
        <f>IF(AND(申込書!$C$102&lt;&gt;"▼プルダウンより選択してください",申込書!$C$102&lt;&gt;"",申込書!$P$102&lt;&gt;"YYYY/MM/DD",$G49&lt;&gt;""),申込書!$P$102,"")</f>
        <v/>
      </c>
      <c r="FL49" s="75" t="str">
        <f>IF(AND(申込書!$C$102&lt;&gt;"▼プルダウンより選択してください",申込書!$C$102&lt;&gt;"",$G49&lt;&gt;""),申込書!$M$102,"")</f>
        <v/>
      </c>
      <c r="FM49" s="75"/>
      <c r="FN49" s="75"/>
      <c r="FO49" s="149"/>
      <c r="FP49" s="307"/>
      <c r="FQ49" s="76"/>
      <c r="FR49" s="314" t="str">
        <f>IF(AND(申込書!$C$103&lt;&gt;"▼プルダウンより選択してください",申込書!$C$103&lt;&gt;"",申込書!$P$103&lt;&gt;"YYYY/MM/DD",$G49&lt;&gt;""),申込書!$P$103,"")</f>
        <v/>
      </c>
      <c r="FS49" s="75" t="str">
        <f>IF(AND(申込書!$C$103&lt;&gt;"▼プルダウンより選択してください",申込書!$C$103&lt;&gt;"",$G49&lt;&gt;""),申込書!$M$103,"")</f>
        <v/>
      </c>
      <c r="FT49" s="75"/>
      <c r="FU49" s="75"/>
      <c r="FV49" s="149"/>
      <c r="FW49" s="307"/>
      <c r="FX49" s="76"/>
      <c r="FY49" s="314" t="str">
        <f>IF(AND(申込書!$C$104&lt;&gt;"▼プルダウンより選択してください",申込書!$C$104&lt;&gt;"",申込書!$P$104&lt;&gt;"YYYY/MM/DD",$G49&lt;&gt;""),申込書!$P$104,"")</f>
        <v/>
      </c>
      <c r="FZ49" s="75" t="str">
        <f>IF(AND(申込書!$C$104&lt;&gt;"▼プルダウンより選択してください",申込書!$C$104&lt;&gt;"",$G49&lt;&gt;""),申込書!$M$104,"")</f>
        <v/>
      </c>
      <c r="GA49" s="75"/>
      <c r="GB49" s="75"/>
      <c r="GC49" s="149"/>
      <c r="GD49" s="307"/>
      <c r="GE49" s="76"/>
      <c r="GF49" s="314" t="str">
        <f>IF(AND(申込書!$C$105&lt;&gt;"▼プルダウンより選択してください",申込書!$C$105&lt;&gt;"",申込書!$P$105&lt;&gt;"YYYY/MM/DD",$G49&lt;&gt;""),申込書!$P$105,"")</f>
        <v/>
      </c>
      <c r="GG49" s="75" t="str">
        <f>IF(AND(申込書!$C$105&lt;&gt;"▼プルダウンより選択してください",申込書!$C$105&lt;&gt;"",$G49&lt;&gt;""),申込書!$M$105,"")</f>
        <v/>
      </c>
      <c r="GH49" s="75"/>
      <c r="GI49" s="75"/>
      <c r="GJ49" s="149"/>
      <c r="GK49" s="307"/>
      <c r="GL49" s="76"/>
      <c r="GM49" s="314" t="str">
        <f>IF(AND(申込書!$C$106&lt;&gt;"▼プルダウンより選択してください",申込書!$C$106&lt;&gt;"",申込書!$P$106&lt;&gt;"YYYY/MM/DD",$G49&lt;&gt;""),申込書!$P$106,"")</f>
        <v/>
      </c>
      <c r="GN49" s="75" t="str">
        <f>IF(AND(申込書!$C$106&lt;&gt;"▼プルダウンより選択してください",申込書!$C$106&lt;&gt;"",$G49&lt;&gt;""),申込書!$M$106,"")</f>
        <v/>
      </c>
      <c r="GO49" s="75"/>
      <c r="GP49" s="75"/>
      <c r="GQ49" s="149"/>
      <c r="GR49" s="307"/>
      <c r="GS49" s="76"/>
      <c r="GT49" s="314" t="str">
        <f>IF(AND(申込書!$C$107&lt;&gt;"▼プルダウンより選択してください",申込書!$C$107&lt;&gt;"",申込書!$P$107&lt;&gt;"YYYY/MM/DD",$G49&lt;&gt;""),申込書!$P$107,"")</f>
        <v/>
      </c>
      <c r="GU49" s="75" t="str">
        <f>IF(AND(申込書!$C$107&lt;&gt;"▼プルダウンより選択してください",申込書!$C$107&lt;&gt;"",$G49&lt;&gt;""),申込書!$M$107,"")</f>
        <v/>
      </c>
      <c r="GV49" s="75"/>
      <c r="GW49" s="75"/>
      <c r="GX49" s="149"/>
      <c r="GY49" s="307"/>
      <c r="GZ49" s="76"/>
      <c r="HA49" s="314" t="str">
        <f>IF(AND(申込書!$C$108&lt;&gt;"▼プルダウンより選択してください",申込書!$C$108&lt;&gt;"",申込書!$P$108&lt;&gt;"YYYY/MM/DD",$G49&lt;&gt;""),申込書!$P$108,"")</f>
        <v/>
      </c>
      <c r="HB49" s="75" t="str">
        <f>IF(AND(申込書!$C$108&lt;&gt;"▼プルダウンより選択してください",申込書!$C$108&lt;&gt;"",$G49&lt;&gt;""),申込書!$M$108,"")</f>
        <v/>
      </c>
      <c r="HC49" s="75"/>
      <c r="HD49" s="75"/>
      <c r="HE49" s="149"/>
      <c r="HF49" s="307"/>
      <c r="HG49" s="76"/>
      <c r="HH49" s="314" t="str">
        <f>IF(AND(申込書!$C$109&lt;&gt;"▼プルダウンより選択してください",申込書!$C$109&lt;&gt;"",申込書!$P$109&lt;&gt;"YYYY/MM/DD",$G49&lt;&gt;""),申込書!$P$109,"")</f>
        <v/>
      </c>
      <c r="HI49" s="75" t="str">
        <f>IF(AND(申込書!$C$109&lt;&gt;"▼プルダウンより選択してください",申込書!$C$109&lt;&gt;"",$G49&lt;&gt;""),申込書!$M$109,"")</f>
        <v/>
      </c>
      <c r="HJ49" s="75"/>
      <c r="HK49" s="75"/>
      <c r="HL49" s="149"/>
      <c r="HM49" s="307"/>
      <c r="HN49" s="76"/>
      <c r="HO49" s="314" t="str">
        <f>IF(AND(申込書!$C$110&lt;&gt;"▼プルダウンより選択してください",申込書!$C$110&lt;&gt;"",申込書!$P$110&lt;&gt;"YYYY/MM/DD",$G49&lt;&gt;""),申込書!$P$110,"")</f>
        <v/>
      </c>
      <c r="HP49" s="75" t="str">
        <f>IF(AND(申込書!$C$110&lt;&gt;"▼プルダウンより選択してください",申込書!$C$110&lt;&gt;"",$G49&lt;&gt;""),申込書!$M$110,"")</f>
        <v/>
      </c>
      <c r="HQ49" s="75"/>
      <c r="HR49" s="75"/>
      <c r="HS49" s="149"/>
      <c r="HT49" s="307"/>
      <c r="HU49" s="307"/>
      <c r="HV49" s="311" t="str">
        <f>IF(AND(申込書!$C$111&lt;&gt;"▼プルダウンより選択してください",申込書!$C$111&lt;&gt;"",申込書!$P$111&lt;&gt;"YYYY/MM/DD",$G49&lt;&gt;""),申込書!$P$111,"")</f>
        <v/>
      </c>
      <c r="HW49" s="75" t="str">
        <f>IF(AND(申込書!$C$111&lt;&gt;"▼プルダウンより選択してください",申込書!$C$111&lt;&gt;"",$G49&lt;&gt;""),申込書!$M$111,"")</f>
        <v/>
      </c>
      <c r="HX49" s="75"/>
      <c r="HY49" s="75"/>
      <c r="HZ49" s="149"/>
      <c r="IA49" s="307"/>
      <c r="IB49" s="76"/>
      <c r="IC49" s="77"/>
    </row>
    <row r="50" spans="2:237" ht="26.85" customHeight="1">
      <c r="B50" s="56">
        <f t="shared" si="0"/>
        <v>45</v>
      </c>
      <c r="C50" s="57"/>
      <c r="D50" s="58"/>
      <c r="E50" s="170"/>
      <c r="F50" s="59"/>
      <c r="G50" s="60"/>
      <c r="H50" s="61"/>
      <c r="I50" s="62"/>
      <c r="J50" s="63"/>
      <c r="K50" s="64"/>
      <c r="L50" s="65"/>
      <c r="M50" s="66"/>
      <c r="N50" s="67"/>
      <c r="O50" s="68"/>
      <c r="P50" s="69"/>
      <c r="Q50" s="70"/>
      <c r="R50" s="71"/>
      <c r="S50" s="72"/>
      <c r="T50" s="73"/>
      <c r="U50" s="73"/>
      <c r="V50" s="73"/>
      <c r="W50" s="71"/>
      <c r="X50" s="133"/>
      <c r="Y50" s="133"/>
      <c r="Z50" s="133"/>
      <c r="AA50" s="74" t="str">
        <f>IF(AND(申込書!$C$82&lt;&gt;"▼プルダウンより選択してください",申込書!$C$82&lt;&gt;"",申込書!$P$82&lt;&gt;"YYYY/MM/DD",$G50&lt;&gt;""),申込書!$P$82,"")</f>
        <v/>
      </c>
      <c r="AB50" s="75" t="str">
        <f>IF(AND(申込書!$C$82&lt;&gt;"▼プルダウンより選択してください",申込書!$C$82&lt;&gt;"",$G50&lt;&gt;""),申込書!$M$82,"")</f>
        <v/>
      </c>
      <c r="AC50" s="75"/>
      <c r="AD50" s="75"/>
      <c r="AE50" s="149"/>
      <c r="AF50" s="307"/>
      <c r="AG50" s="76"/>
      <c r="AH50" s="314" t="str">
        <f>IF(AND(申込書!$C$83&lt;&gt;"▼プルダウンより選択してください",申込書!$C$83&lt;&gt;"",申込書!$P$83&lt;&gt;"YYYY/MM/DD",$G50&lt;&gt;""),申込書!$P$83,"")</f>
        <v/>
      </c>
      <c r="AI50" s="75" t="str">
        <f>IF(AND(申込書!$C$83&lt;&gt;"▼プルダウンより選択してください",申込書!$C$83&lt;&gt;"",$G50&lt;&gt;""),申込書!$M$83,"")</f>
        <v/>
      </c>
      <c r="AJ50" s="75"/>
      <c r="AK50" s="75"/>
      <c r="AL50" s="149"/>
      <c r="AM50" s="307"/>
      <c r="AN50" s="76"/>
      <c r="AO50" s="314" t="str">
        <f>IF(AND(申込書!$C$84&lt;&gt;"▼プルダウンより選択してください",申込書!$C$84&lt;&gt;"",申込書!$P$84&lt;&gt;"YYYY/MM/DD",$G50&lt;&gt;""),申込書!$P$84,"")</f>
        <v/>
      </c>
      <c r="AP50" s="75" t="str">
        <f>IF(AND(申込書!$C$84&lt;&gt;"▼プルダウンより選択してください",申込書!$C$84&lt;&gt;"",$G50&lt;&gt;""),申込書!$M$84,"")</f>
        <v/>
      </c>
      <c r="AQ50" s="75"/>
      <c r="AR50" s="75"/>
      <c r="AS50" s="149"/>
      <c r="AT50" s="307"/>
      <c r="AU50" s="76"/>
      <c r="AV50" s="314" t="str">
        <f>IF(AND(申込書!$C$85&lt;&gt;"▼プルダウンより選択してください",申込書!$C$85&lt;&gt;"",申込書!$P$85&lt;&gt;"YYYY/MM/DD",$G50&lt;&gt;""),申込書!$P$85,"")</f>
        <v/>
      </c>
      <c r="AW50" s="75" t="str">
        <f>IF(AND(申込書!$C$85&lt;&gt;"▼プルダウンより選択してください",申込書!$C$85&lt;&gt;"",申込書!$M$85&gt;=1,$G50&lt;&gt;""),申込書!$M$85,"")</f>
        <v/>
      </c>
      <c r="AX50" s="75"/>
      <c r="AY50" s="75"/>
      <c r="AZ50" s="149"/>
      <c r="BA50" s="307"/>
      <c r="BB50" s="76"/>
      <c r="BC50" s="314" t="str">
        <f>IF(AND(申込書!$C$86&lt;&gt;"▼プルダウンより選択してください",申込書!$C$86&lt;&gt;"",申込書!$P$86&lt;&gt;"YYYY/MM/DD",$G50&lt;&gt;""),申込書!$P$86,"")</f>
        <v/>
      </c>
      <c r="BD50" s="75" t="str">
        <f>IF(AND(申込書!$C$86&lt;&gt;"▼プルダウンより選択してください",申込書!$C$86&lt;&gt;"",$G50&lt;&gt;""),申込書!$M$86,"")</f>
        <v/>
      </c>
      <c r="BE50" s="75"/>
      <c r="BF50" s="75"/>
      <c r="BG50" s="149"/>
      <c r="BH50" s="307"/>
      <c r="BI50" s="76"/>
      <c r="BJ50" s="314" t="str">
        <f>IF(AND(申込書!$C$87&lt;&gt;"▼プルダウンより選択してください",申込書!$C$87&lt;&gt;"",申込書!$P$87&lt;&gt;"YYYY/MM/DD",$G50&lt;&gt;""),申込書!$P$87,"")</f>
        <v/>
      </c>
      <c r="BK50" s="75" t="str">
        <f>IF(AND(申込書!$C$87&lt;&gt;"▼プルダウンより選択してください",申込書!$C$87&lt;&gt;"",$G50&lt;&gt;""),申込書!$M$87,"")</f>
        <v/>
      </c>
      <c r="BL50" s="75"/>
      <c r="BM50" s="75"/>
      <c r="BN50" s="149"/>
      <c r="BO50" s="307"/>
      <c r="BP50" s="76"/>
      <c r="BQ50" s="314" t="str">
        <f>IF(AND(申込書!$C$88&lt;&gt;"▼プルダウンより選択してください",申込書!$C$88&lt;&gt;"",申込書!$P$88&lt;&gt;"YYYY/MM/DD",$G50&lt;&gt;""),申込書!$P$88,"")</f>
        <v/>
      </c>
      <c r="BR50" s="75" t="str">
        <f>IF(AND(申込書!$C$88&lt;&gt;"▼プルダウンより選択してください",申込書!$C$88&lt;&gt;"",$G50&lt;&gt;""),申込書!$M$88,"")</f>
        <v/>
      </c>
      <c r="BS50" s="75"/>
      <c r="BT50" s="75"/>
      <c r="BU50" s="149"/>
      <c r="BV50" s="307"/>
      <c r="BW50" s="76"/>
      <c r="BX50" s="314" t="str">
        <f>IF(AND(申込書!$C$89&lt;&gt;"▼プルダウンより選択してください",申込書!$C$89&lt;&gt;"",申込書!$P$89&lt;&gt;"YYYY/MM/DD",$G50&lt;&gt;""),申込書!$P$89,"")</f>
        <v/>
      </c>
      <c r="BY50" s="75" t="str">
        <f>IF(AND(申込書!$C$89&lt;&gt;"▼プルダウンより選択してください",申込書!$C$89&lt;&gt;"",$G50&lt;&gt;""),申込書!$M$89,"")</f>
        <v/>
      </c>
      <c r="BZ50" s="75"/>
      <c r="CA50" s="75"/>
      <c r="CB50" s="149"/>
      <c r="CC50" s="307"/>
      <c r="CD50" s="76"/>
      <c r="CE50" s="314" t="str">
        <f>IF(AND(申込書!$C$90&lt;&gt;"▼プルダウンより選択してください",申込書!$C$90&lt;&gt;"",申込書!$P$90&lt;&gt;"YYYY/MM/DD",$G50&lt;&gt;""),申込書!$P$90,"")</f>
        <v/>
      </c>
      <c r="CF50" s="75" t="str">
        <f>IF(AND(申込書!$C$90&lt;&gt;"▼プルダウンより選択してください",申込書!$C$90&lt;&gt;"",$G50&lt;&gt;""),申込書!$M$90,"")</f>
        <v/>
      </c>
      <c r="CG50" s="75"/>
      <c r="CH50" s="75"/>
      <c r="CI50" s="149"/>
      <c r="CJ50" s="307"/>
      <c r="CK50" s="76"/>
      <c r="CL50" s="314" t="str">
        <f>IF(AND(申込書!$C$91&lt;&gt;"▼プルダウンより選択してください",申込書!$C$91&lt;&gt;"",申込書!$P$91&lt;&gt;"YYYY/MM/DD",$G50&lt;&gt;""),申込書!$P$91,"")</f>
        <v/>
      </c>
      <c r="CM50" s="75" t="str">
        <f>IF(AND(申込書!$C$91&lt;&gt;"▼プルダウンより選択してください",申込書!$C$91&lt;&gt;"",$G50&lt;&gt;""),申込書!$M$91,"")</f>
        <v/>
      </c>
      <c r="CN50" s="75"/>
      <c r="CO50" s="75"/>
      <c r="CP50" s="149"/>
      <c r="CQ50" s="307"/>
      <c r="CR50" s="76"/>
      <c r="CS50" s="314" t="str">
        <f>IF(AND(申込書!$C$92&lt;&gt;"▼プルダウンより選択してください",申込書!$C$92&lt;&gt;"",申込書!$P$92&lt;&gt;"YYYY/MM/DD",$G50&lt;&gt;""),申込書!$P$92,"")</f>
        <v/>
      </c>
      <c r="CT50" s="75" t="str">
        <f>IF(AND(申込書!$C$92&lt;&gt;"▼プルダウンより選択してください",申込書!$C$92&lt;&gt;"",$G50&lt;&gt;""),申込書!$M$92,"")</f>
        <v/>
      </c>
      <c r="CU50" s="75"/>
      <c r="CV50" s="75"/>
      <c r="CW50" s="75"/>
      <c r="CX50" s="307"/>
      <c r="CY50" s="76"/>
      <c r="CZ50" s="314" t="str">
        <f>IF(AND(申込書!$C$93&lt;&gt;"▼プルダウンより選択してください",申込書!$C$93&lt;&gt;"",申込書!$P$93&lt;&gt;"YYYY/MM/DD",$G50&lt;&gt;""),申込書!$P$93,"")</f>
        <v/>
      </c>
      <c r="DA50" s="75" t="str">
        <f>IF(AND(申込書!$C$93&lt;&gt;"▼プルダウンより選択してください",申込書!$C$93&lt;&gt;"",$G50&lt;&gt;""),申込書!$M$93,"")</f>
        <v/>
      </c>
      <c r="DB50" s="75"/>
      <c r="DC50" s="75"/>
      <c r="DD50" s="75"/>
      <c r="DE50" s="307"/>
      <c r="DF50" s="76"/>
      <c r="DG50" s="314" t="str">
        <f>IF(AND(申込書!$C$94&lt;&gt;"▼プルダウンより選択してください",申込書!$C$94&lt;&gt;"",申込書!$P$94&lt;&gt;"YYYY/MM/DD",$G50&lt;&gt;""),申込書!$P$94,"")</f>
        <v/>
      </c>
      <c r="DH50" s="75" t="str">
        <f>IF(AND(申込書!$C$94&lt;&gt;"▼プルダウンより選択してください",申込書!$C$94&lt;&gt;"",$G50&lt;&gt;""),申込書!$M$94,"")</f>
        <v/>
      </c>
      <c r="DI50" s="75"/>
      <c r="DJ50" s="75"/>
      <c r="DK50" s="75"/>
      <c r="DL50" s="307"/>
      <c r="DM50" s="76"/>
      <c r="DN50" s="314" t="str">
        <f>IF(AND(申込書!$C$95&lt;&gt;"▼プルダウンより選択してください",申込書!$C$95&lt;&gt;"",申込書!$P$95&lt;&gt;"YYYY/MM/DD",$G50&lt;&gt;""),申込書!$P$95,"")</f>
        <v/>
      </c>
      <c r="DO50" s="75" t="str">
        <f>IF(AND(申込書!$C$95&lt;&gt;"▼プルダウンより選択してください",申込書!$C$95&lt;&gt;"",$G50&lt;&gt;""),申込書!$M$95,"")</f>
        <v/>
      </c>
      <c r="DP50" s="75"/>
      <c r="DQ50" s="75"/>
      <c r="DR50" s="75"/>
      <c r="DS50" s="307"/>
      <c r="DT50" s="76"/>
      <c r="DU50" s="314" t="str">
        <f>IF(AND(申込書!$C$96&lt;&gt;"▼プルダウンより選択してください",申込書!$C$96&lt;&gt;"",申込書!$P$96&lt;&gt;"YYYY/MM/DD",$G50&lt;&gt;""),申込書!$P$96,"")</f>
        <v/>
      </c>
      <c r="DV50" s="75" t="str">
        <f>IF(AND(申込書!$C$96&lt;&gt;"▼プルダウンより選択してください",申込書!$C$96&lt;&gt;"",$G50&lt;&gt;""),申込書!$M$96,"")</f>
        <v/>
      </c>
      <c r="DW50" s="75"/>
      <c r="DX50" s="75"/>
      <c r="DY50" s="75"/>
      <c r="DZ50" s="307"/>
      <c r="EA50" s="76"/>
      <c r="EB50" s="314" t="str">
        <f>IF(AND(申込書!$C$97&lt;&gt;"▼プルダウンより選択してください",申込書!$C$97&lt;&gt;"",申込書!$P$97&lt;&gt;"YYYY/MM/DD",$G50&lt;&gt;""),申込書!$P$97,"")</f>
        <v/>
      </c>
      <c r="EC50" s="75" t="str">
        <f>IF(AND(申込書!$C$97&lt;&gt;"▼プルダウンより選択してください",申込書!$C$97&lt;&gt;"",$G50&lt;&gt;""),申込書!$M$97,"")</f>
        <v/>
      </c>
      <c r="ED50" s="75"/>
      <c r="EE50" s="75"/>
      <c r="EF50" s="149"/>
      <c r="EG50" s="307"/>
      <c r="EH50" s="76"/>
      <c r="EI50" s="314" t="str">
        <f>IF(AND(申込書!$C$98&lt;&gt;"▼プルダウンより選択してください",申込書!$C$98&lt;&gt;"",申込書!$P$98&lt;&gt;"YYYY/MM/DD",$G50&lt;&gt;""),申込書!$P$98,"")</f>
        <v/>
      </c>
      <c r="EJ50" s="75" t="str">
        <f>IF(AND(申込書!$C$98&lt;&gt;"▼プルダウンより選択してください",申込書!$C$98&lt;&gt;"",$G50&lt;&gt;""),申込書!$M$98,"")</f>
        <v/>
      </c>
      <c r="EK50" s="75"/>
      <c r="EL50" s="75"/>
      <c r="EM50" s="149"/>
      <c r="EN50" s="307"/>
      <c r="EO50" s="76"/>
      <c r="EP50" s="314" t="str">
        <f>IF(AND(申込書!$C$99&lt;&gt;"▼プルダウンより選択してください",申込書!$C$99&lt;&gt;"",申込書!$P$99&lt;&gt;"YYYY/MM/DD",$G50&lt;&gt;""),申込書!$P$99,"")</f>
        <v/>
      </c>
      <c r="EQ50" s="75" t="str">
        <f>IF(AND(申込書!$C$99&lt;&gt;"▼プルダウンより選択してください",申込書!$C$99&lt;&gt;"",$G50&lt;&gt;""),申込書!$M$99,"")</f>
        <v/>
      </c>
      <c r="ER50" s="75"/>
      <c r="ES50" s="75"/>
      <c r="ET50" s="149"/>
      <c r="EU50" s="307"/>
      <c r="EV50" s="76"/>
      <c r="EW50" s="314" t="str">
        <f>IF(AND(申込書!$C$100&lt;&gt;"▼プルダウンより選択してください",申込書!$C$100&lt;&gt;"",申込書!$P$100&lt;&gt;"YYYY/MM/DD",$G50&lt;&gt;""),申込書!$P$100,"")</f>
        <v/>
      </c>
      <c r="EX50" s="75" t="str">
        <f>IF(AND(申込書!$C$100&lt;&gt;"▼プルダウンより選択してください",申込書!$C$100&lt;&gt;"",$G50&lt;&gt;""),申込書!$M$100,"")</f>
        <v/>
      </c>
      <c r="EY50" s="75"/>
      <c r="EZ50" s="75"/>
      <c r="FA50" s="149"/>
      <c r="FB50" s="307"/>
      <c r="FC50" s="76"/>
      <c r="FD50" s="314" t="str">
        <f>IF(AND(申込書!$C$101&lt;&gt;"▼プルダウンより選択してください",申込書!$C$101&lt;&gt;"",申込書!$P$101&lt;&gt;"YYYY/MM/DD",$G50&lt;&gt;""),申込書!$P$101,"")</f>
        <v/>
      </c>
      <c r="FE50" s="75" t="str">
        <f>IF(AND(申込書!$C$101&lt;&gt;"▼プルダウンより選択してください",申込書!$C$101&lt;&gt;"",$G50&lt;&gt;""),申込書!$M$101,"")</f>
        <v/>
      </c>
      <c r="FF50" s="75"/>
      <c r="FG50" s="75"/>
      <c r="FH50" s="149"/>
      <c r="FI50" s="307"/>
      <c r="FJ50" s="76"/>
      <c r="FK50" s="314" t="str">
        <f>IF(AND(申込書!$C$102&lt;&gt;"▼プルダウンより選択してください",申込書!$C$102&lt;&gt;"",申込書!$P$102&lt;&gt;"YYYY/MM/DD",$G50&lt;&gt;""),申込書!$P$102,"")</f>
        <v/>
      </c>
      <c r="FL50" s="75" t="str">
        <f>IF(AND(申込書!$C$102&lt;&gt;"▼プルダウンより選択してください",申込書!$C$102&lt;&gt;"",$G50&lt;&gt;""),申込書!$M$102,"")</f>
        <v/>
      </c>
      <c r="FM50" s="75"/>
      <c r="FN50" s="75"/>
      <c r="FO50" s="149"/>
      <c r="FP50" s="307"/>
      <c r="FQ50" s="76"/>
      <c r="FR50" s="314" t="str">
        <f>IF(AND(申込書!$C$103&lt;&gt;"▼プルダウンより選択してください",申込書!$C$103&lt;&gt;"",申込書!$P$103&lt;&gt;"YYYY/MM/DD",$G50&lt;&gt;""),申込書!$P$103,"")</f>
        <v/>
      </c>
      <c r="FS50" s="75" t="str">
        <f>IF(AND(申込書!$C$103&lt;&gt;"▼プルダウンより選択してください",申込書!$C$103&lt;&gt;"",$G50&lt;&gt;""),申込書!$M$103,"")</f>
        <v/>
      </c>
      <c r="FT50" s="75"/>
      <c r="FU50" s="75"/>
      <c r="FV50" s="149"/>
      <c r="FW50" s="307"/>
      <c r="FX50" s="76"/>
      <c r="FY50" s="314" t="str">
        <f>IF(AND(申込書!$C$104&lt;&gt;"▼プルダウンより選択してください",申込書!$C$104&lt;&gt;"",申込書!$P$104&lt;&gt;"YYYY/MM/DD",$G50&lt;&gt;""),申込書!$P$104,"")</f>
        <v/>
      </c>
      <c r="FZ50" s="75" t="str">
        <f>IF(AND(申込書!$C$104&lt;&gt;"▼プルダウンより選択してください",申込書!$C$104&lt;&gt;"",$G50&lt;&gt;""),申込書!$M$104,"")</f>
        <v/>
      </c>
      <c r="GA50" s="75"/>
      <c r="GB50" s="75"/>
      <c r="GC50" s="149"/>
      <c r="GD50" s="307"/>
      <c r="GE50" s="76"/>
      <c r="GF50" s="314" t="str">
        <f>IF(AND(申込書!$C$105&lt;&gt;"▼プルダウンより選択してください",申込書!$C$105&lt;&gt;"",申込書!$P$105&lt;&gt;"YYYY/MM/DD",$G50&lt;&gt;""),申込書!$P$105,"")</f>
        <v/>
      </c>
      <c r="GG50" s="75" t="str">
        <f>IF(AND(申込書!$C$105&lt;&gt;"▼プルダウンより選択してください",申込書!$C$105&lt;&gt;"",$G50&lt;&gt;""),申込書!$M$105,"")</f>
        <v/>
      </c>
      <c r="GH50" s="75"/>
      <c r="GI50" s="75"/>
      <c r="GJ50" s="149"/>
      <c r="GK50" s="307"/>
      <c r="GL50" s="76"/>
      <c r="GM50" s="314" t="str">
        <f>IF(AND(申込書!$C$106&lt;&gt;"▼プルダウンより選択してください",申込書!$C$106&lt;&gt;"",申込書!$P$106&lt;&gt;"YYYY/MM/DD",$G50&lt;&gt;""),申込書!$P$106,"")</f>
        <v/>
      </c>
      <c r="GN50" s="75" t="str">
        <f>IF(AND(申込書!$C$106&lt;&gt;"▼プルダウンより選択してください",申込書!$C$106&lt;&gt;"",$G50&lt;&gt;""),申込書!$M$106,"")</f>
        <v/>
      </c>
      <c r="GO50" s="75"/>
      <c r="GP50" s="75"/>
      <c r="GQ50" s="149"/>
      <c r="GR50" s="307"/>
      <c r="GS50" s="76"/>
      <c r="GT50" s="314" t="str">
        <f>IF(AND(申込書!$C$107&lt;&gt;"▼プルダウンより選択してください",申込書!$C$107&lt;&gt;"",申込書!$P$107&lt;&gt;"YYYY/MM/DD",$G50&lt;&gt;""),申込書!$P$107,"")</f>
        <v/>
      </c>
      <c r="GU50" s="75" t="str">
        <f>IF(AND(申込書!$C$107&lt;&gt;"▼プルダウンより選択してください",申込書!$C$107&lt;&gt;"",$G50&lt;&gt;""),申込書!$M$107,"")</f>
        <v/>
      </c>
      <c r="GV50" s="75"/>
      <c r="GW50" s="75"/>
      <c r="GX50" s="149"/>
      <c r="GY50" s="307"/>
      <c r="GZ50" s="76"/>
      <c r="HA50" s="314" t="str">
        <f>IF(AND(申込書!$C$108&lt;&gt;"▼プルダウンより選択してください",申込書!$C$108&lt;&gt;"",申込書!$P$108&lt;&gt;"YYYY/MM/DD",$G50&lt;&gt;""),申込書!$P$108,"")</f>
        <v/>
      </c>
      <c r="HB50" s="75" t="str">
        <f>IF(AND(申込書!$C$108&lt;&gt;"▼プルダウンより選択してください",申込書!$C$108&lt;&gt;"",$G50&lt;&gt;""),申込書!$M$108,"")</f>
        <v/>
      </c>
      <c r="HC50" s="75"/>
      <c r="HD50" s="75"/>
      <c r="HE50" s="149"/>
      <c r="HF50" s="307"/>
      <c r="HG50" s="76"/>
      <c r="HH50" s="314" t="str">
        <f>IF(AND(申込書!$C$109&lt;&gt;"▼プルダウンより選択してください",申込書!$C$109&lt;&gt;"",申込書!$P$109&lt;&gt;"YYYY/MM/DD",$G50&lt;&gt;""),申込書!$P$109,"")</f>
        <v/>
      </c>
      <c r="HI50" s="75" t="str">
        <f>IF(AND(申込書!$C$109&lt;&gt;"▼プルダウンより選択してください",申込書!$C$109&lt;&gt;"",$G50&lt;&gt;""),申込書!$M$109,"")</f>
        <v/>
      </c>
      <c r="HJ50" s="75"/>
      <c r="HK50" s="75"/>
      <c r="HL50" s="149"/>
      <c r="HM50" s="307"/>
      <c r="HN50" s="76"/>
      <c r="HO50" s="314" t="str">
        <f>IF(AND(申込書!$C$110&lt;&gt;"▼プルダウンより選択してください",申込書!$C$110&lt;&gt;"",申込書!$P$110&lt;&gt;"YYYY/MM/DD",$G50&lt;&gt;""),申込書!$P$110,"")</f>
        <v/>
      </c>
      <c r="HP50" s="75" t="str">
        <f>IF(AND(申込書!$C$110&lt;&gt;"▼プルダウンより選択してください",申込書!$C$110&lt;&gt;"",$G50&lt;&gt;""),申込書!$M$110,"")</f>
        <v/>
      </c>
      <c r="HQ50" s="75"/>
      <c r="HR50" s="75"/>
      <c r="HS50" s="149"/>
      <c r="HT50" s="307"/>
      <c r="HU50" s="307"/>
      <c r="HV50" s="311" t="str">
        <f>IF(AND(申込書!$C$111&lt;&gt;"▼プルダウンより選択してください",申込書!$C$111&lt;&gt;"",申込書!$P$111&lt;&gt;"YYYY/MM/DD",$G50&lt;&gt;""),申込書!$P$111,"")</f>
        <v/>
      </c>
      <c r="HW50" s="75" t="str">
        <f>IF(AND(申込書!$C$111&lt;&gt;"▼プルダウンより選択してください",申込書!$C$111&lt;&gt;"",$G50&lt;&gt;""),申込書!$M$111,"")</f>
        <v/>
      </c>
      <c r="HX50" s="75"/>
      <c r="HY50" s="75"/>
      <c r="HZ50" s="149"/>
      <c r="IA50" s="307"/>
      <c r="IB50" s="76"/>
      <c r="IC50" s="77"/>
    </row>
    <row r="51" spans="2:237" ht="26.85" customHeight="1">
      <c r="B51" s="56">
        <f t="shared" si="0"/>
        <v>46</v>
      </c>
      <c r="C51" s="57"/>
      <c r="D51" s="58"/>
      <c r="E51" s="170"/>
      <c r="F51" s="59"/>
      <c r="G51" s="60"/>
      <c r="H51" s="61"/>
      <c r="I51" s="62"/>
      <c r="J51" s="63"/>
      <c r="K51" s="64"/>
      <c r="L51" s="65"/>
      <c r="M51" s="66"/>
      <c r="N51" s="67"/>
      <c r="O51" s="68"/>
      <c r="P51" s="69"/>
      <c r="Q51" s="70"/>
      <c r="R51" s="71"/>
      <c r="S51" s="72"/>
      <c r="T51" s="73"/>
      <c r="U51" s="73"/>
      <c r="V51" s="73"/>
      <c r="W51" s="71"/>
      <c r="X51" s="133"/>
      <c r="Y51" s="133"/>
      <c r="Z51" s="133"/>
      <c r="AA51" s="74" t="str">
        <f>IF(AND(申込書!$C$82&lt;&gt;"▼プルダウンより選択してください",申込書!$C$82&lt;&gt;"",申込書!$P$82&lt;&gt;"YYYY/MM/DD",$G51&lt;&gt;""),申込書!$P$82,"")</f>
        <v/>
      </c>
      <c r="AB51" s="75" t="str">
        <f>IF(AND(申込書!$C$82&lt;&gt;"▼プルダウンより選択してください",申込書!$C$82&lt;&gt;"",$G51&lt;&gt;""),申込書!$M$82,"")</f>
        <v/>
      </c>
      <c r="AC51" s="75"/>
      <c r="AD51" s="75"/>
      <c r="AE51" s="149"/>
      <c r="AF51" s="307"/>
      <c r="AG51" s="76"/>
      <c r="AH51" s="314" t="str">
        <f>IF(AND(申込書!$C$83&lt;&gt;"▼プルダウンより選択してください",申込書!$C$83&lt;&gt;"",申込書!$P$83&lt;&gt;"YYYY/MM/DD",$G51&lt;&gt;""),申込書!$P$83,"")</f>
        <v/>
      </c>
      <c r="AI51" s="75" t="str">
        <f>IF(AND(申込書!$C$83&lt;&gt;"▼プルダウンより選択してください",申込書!$C$83&lt;&gt;"",$G51&lt;&gt;""),申込書!$M$83,"")</f>
        <v/>
      </c>
      <c r="AJ51" s="75"/>
      <c r="AK51" s="75"/>
      <c r="AL51" s="149"/>
      <c r="AM51" s="307"/>
      <c r="AN51" s="76"/>
      <c r="AO51" s="314" t="str">
        <f>IF(AND(申込書!$C$84&lt;&gt;"▼プルダウンより選択してください",申込書!$C$84&lt;&gt;"",申込書!$P$84&lt;&gt;"YYYY/MM/DD",$G51&lt;&gt;""),申込書!$P$84,"")</f>
        <v/>
      </c>
      <c r="AP51" s="75" t="str">
        <f>IF(AND(申込書!$C$84&lt;&gt;"▼プルダウンより選択してください",申込書!$C$84&lt;&gt;"",$G51&lt;&gt;""),申込書!$M$84,"")</f>
        <v/>
      </c>
      <c r="AQ51" s="75"/>
      <c r="AR51" s="75"/>
      <c r="AS51" s="149"/>
      <c r="AT51" s="307"/>
      <c r="AU51" s="76"/>
      <c r="AV51" s="314" t="str">
        <f>IF(AND(申込書!$C$85&lt;&gt;"▼プルダウンより選択してください",申込書!$C$85&lt;&gt;"",申込書!$P$85&lt;&gt;"YYYY/MM/DD",$G51&lt;&gt;""),申込書!$P$85,"")</f>
        <v/>
      </c>
      <c r="AW51" s="75" t="str">
        <f>IF(AND(申込書!$C$85&lt;&gt;"▼プルダウンより選択してください",申込書!$C$85&lt;&gt;"",申込書!$M$85&gt;=1,$G51&lt;&gt;""),申込書!$M$85,"")</f>
        <v/>
      </c>
      <c r="AX51" s="75"/>
      <c r="AY51" s="75"/>
      <c r="AZ51" s="149"/>
      <c r="BA51" s="307"/>
      <c r="BB51" s="76"/>
      <c r="BC51" s="314" t="str">
        <f>IF(AND(申込書!$C$86&lt;&gt;"▼プルダウンより選択してください",申込書!$C$86&lt;&gt;"",申込書!$P$86&lt;&gt;"YYYY/MM/DD",$G51&lt;&gt;""),申込書!$P$86,"")</f>
        <v/>
      </c>
      <c r="BD51" s="75" t="str">
        <f>IF(AND(申込書!$C$86&lt;&gt;"▼プルダウンより選択してください",申込書!$C$86&lt;&gt;"",$G51&lt;&gt;""),申込書!$M$86,"")</f>
        <v/>
      </c>
      <c r="BE51" s="75"/>
      <c r="BF51" s="75"/>
      <c r="BG51" s="149"/>
      <c r="BH51" s="307"/>
      <c r="BI51" s="76"/>
      <c r="BJ51" s="314" t="str">
        <f>IF(AND(申込書!$C$87&lt;&gt;"▼プルダウンより選択してください",申込書!$C$87&lt;&gt;"",申込書!$P$87&lt;&gt;"YYYY/MM/DD",$G51&lt;&gt;""),申込書!$P$87,"")</f>
        <v/>
      </c>
      <c r="BK51" s="75" t="str">
        <f>IF(AND(申込書!$C$87&lt;&gt;"▼プルダウンより選択してください",申込書!$C$87&lt;&gt;"",$G51&lt;&gt;""),申込書!$M$87,"")</f>
        <v/>
      </c>
      <c r="BL51" s="75"/>
      <c r="BM51" s="75"/>
      <c r="BN51" s="149"/>
      <c r="BO51" s="307"/>
      <c r="BP51" s="76"/>
      <c r="BQ51" s="314" t="str">
        <f>IF(AND(申込書!$C$88&lt;&gt;"▼プルダウンより選択してください",申込書!$C$88&lt;&gt;"",申込書!$P$88&lt;&gt;"YYYY/MM/DD",$G51&lt;&gt;""),申込書!$P$88,"")</f>
        <v/>
      </c>
      <c r="BR51" s="75" t="str">
        <f>IF(AND(申込書!$C$88&lt;&gt;"▼プルダウンより選択してください",申込書!$C$88&lt;&gt;"",$G51&lt;&gt;""),申込書!$M$88,"")</f>
        <v/>
      </c>
      <c r="BS51" s="75"/>
      <c r="BT51" s="75"/>
      <c r="BU51" s="149"/>
      <c r="BV51" s="307"/>
      <c r="BW51" s="76"/>
      <c r="BX51" s="314" t="str">
        <f>IF(AND(申込書!$C$89&lt;&gt;"▼プルダウンより選択してください",申込書!$C$89&lt;&gt;"",申込書!$P$89&lt;&gt;"YYYY/MM/DD",$G51&lt;&gt;""),申込書!$P$89,"")</f>
        <v/>
      </c>
      <c r="BY51" s="75" t="str">
        <f>IF(AND(申込書!$C$89&lt;&gt;"▼プルダウンより選択してください",申込書!$C$89&lt;&gt;"",$G51&lt;&gt;""),申込書!$M$89,"")</f>
        <v/>
      </c>
      <c r="BZ51" s="75"/>
      <c r="CA51" s="75"/>
      <c r="CB51" s="149"/>
      <c r="CC51" s="307"/>
      <c r="CD51" s="76"/>
      <c r="CE51" s="314" t="str">
        <f>IF(AND(申込書!$C$90&lt;&gt;"▼プルダウンより選択してください",申込書!$C$90&lt;&gt;"",申込書!$P$90&lt;&gt;"YYYY/MM/DD",$G51&lt;&gt;""),申込書!$P$90,"")</f>
        <v/>
      </c>
      <c r="CF51" s="75" t="str">
        <f>IF(AND(申込書!$C$90&lt;&gt;"▼プルダウンより選択してください",申込書!$C$90&lt;&gt;"",$G51&lt;&gt;""),申込書!$M$90,"")</f>
        <v/>
      </c>
      <c r="CG51" s="75"/>
      <c r="CH51" s="75"/>
      <c r="CI51" s="149"/>
      <c r="CJ51" s="307"/>
      <c r="CK51" s="76"/>
      <c r="CL51" s="314" t="str">
        <f>IF(AND(申込書!$C$91&lt;&gt;"▼プルダウンより選択してください",申込書!$C$91&lt;&gt;"",申込書!$P$91&lt;&gt;"YYYY/MM/DD",$G51&lt;&gt;""),申込書!$P$91,"")</f>
        <v/>
      </c>
      <c r="CM51" s="75" t="str">
        <f>IF(AND(申込書!$C$91&lt;&gt;"▼プルダウンより選択してください",申込書!$C$91&lt;&gt;"",$G51&lt;&gt;""),申込書!$M$91,"")</f>
        <v/>
      </c>
      <c r="CN51" s="75"/>
      <c r="CO51" s="75"/>
      <c r="CP51" s="149"/>
      <c r="CQ51" s="307"/>
      <c r="CR51" s="76"/>
      <c r="CS51" s="314" t="str">
        <f>IF(AND(申込書!$C$92&lt;&gt;"▼プルダウンより選択してください",申込書!$C$92&lt;&gt;"",申込書!$P$92&lt;&gt;"YYYY/MM/DD",$G51&lt;&gt;""),申込書!$P$92,"")</f>
        <v/>
      </c>
      <c r="CT51" s="75" t="str">
        <f>IF(AND(申込書!$C$92&lt;&gt;"▼プルダウンより選択してください",申込書!$C$92&lt;&gt;"",$G51&lt;&gt;""),申込書!$M$92,"")</f>
        <v/>
      </c>
      <c r="CU51" s="75"/>
      <c r="CV51" s="75"/>
      <c r="CW51" s="75"/>
      <c r="CX51" s="307"/>
      <c r="CY51" s="76"/>
      <c r="CZ51" s="314" t="str">
        <f>IF(AND(申込書!$C$93&lt;&gt;"▼プルダウンより選択してください",申込書!$C$93&lt;&gt;"",申込書!$P$93&lt;&gt;"YYYY/MM/DD",$G51&lt;&gt;""),申込書!$P$93,"")</f>
        <v/>
      </c>
      <c r="DA51" s="75" t="str">
        <f>IF(AND(申込書!$C$93&lt;&gt;"▼プルダウンより選択してください",申込書!$C$93&lt;&gt;"",$G51&lt;&gt;""),申込書!$M$93,"")</f>
        <v/>
      </c>
      <c r="DB51" s="75"/>
      <c r="DC51" s="75"/>
      <c r="DD51" s="75"/>
      <c r="DE51" s="307"/>
      <c r="DF51" s="76"/>
      <c r="DG51" s="314" t="str">
        <f>IF(AND(申込書!$C$94&lt;&gt;"▼プルダウンより選択してください",申込書!$C$94&lt;&gt;"",申込書!$P$94&lt;&gt;"YYYY/MM/DD",$G51&lt;&gt;""),申込書!$P$94,"")</f>
        <v/>
      </c>
      <c r="DH51" s="75" t="str">
        <f>IF(AND(申込書!$C$94&lt;&gt;"▼プルダウンより選択してください",申込書!$C$94&lt;&gt;"",$G51&lt;&gt;""),申込書!$M$94,"")</f>
        <v/>
      </c>
      <c r="DI51" s="75"/>
      <c r="DJ51" s="75"/>
      <c r="DK51" s="75"/>
      <c r="DL51" s="307"/>
      <c r="DM51" s="76"/>
      <c r="DN51" s="314" t="str">
        <f>IF(AND(申込書!$C$95&lt;&gt;"▼プルダウンより選択してください",申込書!$C$95&lt;&gt;"",申込書!$P$95&lt;&gt;"YYYY/MM/DD",$G51&lt;&gt;""),申込書!$P$95,"")</f>
        <v/>
      </c>
      <c r="DO51" s="75" t="str">
        <f>IF(AND(申込書!$C$95&lt;&gt;"▼プルダウンより選択してください",申込書!$C$95&lt;&gt;"",$G51&lt;&gt;""),申込書!$M$95,"")</f>
        <v/>
      </c>
      <c r="DP51" s="75"/>
      <c r="DQ51" s="75"/>
      <c r="DR51" s="75"/>
      <c r="DS51" s="307"/>
      <c r="DT51" s="76"/>
      <c r="DU51" s="314" t="str">
        <f>IF(AND(申込書!$C$96&lt;&gt;"▼プルダウンより選択してください",申込書!$C$96&lt;&gt;"",申込書!$P$96&lt;&gt;"YYYY/MM/DD",$G51&lt;&gt;""),申込書!$P$96,"")</f>
        <v/>
      </c>
      <c r="DV51" s="75" t="str">
        <f>IF(AND(申込書!$C$96&lt;&gt;"▼プルダウンより選択してください",申込書!$C$96&lt;&gt;"",$G51&lt;&gt;""),申込書!$M$96,"")</f>
        <v/>
      </c>
      <c r="DW51" s="75"/>
      <c r="DX51" s="75"/>
      <c r="DY51" s="75"/>
      <c r="DZ51" s="307"/>
      <c r="EA51" s="76"/>
      <c r="EB51" s="314" t="str">
        <f>IF(AND(申込書!$C$97&lt;&gt;"▼プルダウンより選択してください",申込書!$C$97&lt;&gt;"",申込書!$P$97&lt;&gt;"YYYY/MM/DD",$G51&lt;&gt;""),申込書!$P$97,"")</f>
        <v/>
      </c>
      <c r="EC51" s="75" t="str">
        <f>IF(AND(申込書!$C$97&lt;&gt;"▼プルダウンより選択してください",申込書!$C$97&lt;&gt;"",$G51&lt;&gt;""),申込書!$M$97,"")</f>
        <v/>
      </c>
      <c r="ED51" s="75"/>
      <c r="EE51" s="75"/>
      <c r="EF51" s="149"/>
      <c r="EG51" s="307"/>
      <c r="EH51" s="76"/>
      <c r="EI51" s="314" t="str">
        <f>IF(AND(申込書!$C$98&lt;&gt;"▼プルダウンより選択してください",申込書!$C$98&lt;&gt;"",申込書!$P$98&lt;&gt;"YYYY/MM/DD",$G51&lt;&gt;""),申込書!$P$98,"")</f>
        <v/>
      </c>
      <c r="EJ51" s="75" t="str">
        <f>IF(AND(申込書!$C$98&lt;&gt;"▼プルダウンより選択してください",申込書!$C$98&lt;&gt;"",$G51&lt;&gt;""),申込書!$M$98,"")</f>
        <v/>
      </c>
      <c r="EK51" s="75"/>
      <c r="EL51" s="75"/>
      <c r="EM51" s="149"/>
      <c r="EN51" s="307"/>
      <c r="EO51" s="76"/>
      <c r="EP51" s="314" t="str">
        <f>IF(AND(申込書!$C$99&lt;&gt;"▼プルダウンより選択してください",申込書!$C$99&lt;&gt;"",申込書!$P$99&lt;&gt;"YYYY/MM/DD",$G51&lt;&gt;""),申込書!$P$99,"")</f>
        <v/>
      </c>
      <c r="EQ51" s="75" t="str">
        <f>IF(AND(申込書!$C$99&lt;&gt;"▼プルダウンより選択してください",申込書!$C$99&lt;&gt;"",$G51&lt;&gt;""),申込書!$M$99,"")</f>
        <v/>
      </c>
      <c r="ER51" s="75"/>
      <c r="ES51" s="75"/>
      <c r="ET51" s="149"/>
      <c r="EU51" s="307"/>
      <c r="EV51" s="76"/>
      <c r="EW51" s="314" t="str">
        <f>IF(AND(申込書!$C$100&lt;&gt;"▼プルダウンより選択してください",申込書!$C$100&lt;&gt;"",申込書!$P$100&lt;&gt;"YYYY/MM/DD",$G51&lt;&gt;""),申込書!$P$100,"")</f>
        <v/>
      </c>
      <c r="EX51" s="75" t="str">
        <f>IF(AND(申込書!$C$100&lt;&gt;"▼プルダウンより選択してください",申込書!$C$100&lt;&gt;"",$G51&lt;&gt;""),申込書!$M$100,"")</f>
        <v/>
      </c>
      <c r="EY51" s="75"/>
      <c r="EZ51" s="75"/>
      <c r="FA51" s="149"/>
      <c r="FB51" s="307"/>
      <c r="FC51" s="76"/>
      <c r="FD51" s="314" t="str">
        <f>IF(AND(申込書!$C$101&lt;&gt;"▼プルダウンより選択してください",申込書!$C$101&lt;&gt;"",申込書!$P$101&lt;&gt;"YYYY/MM/DD",$G51&lt;&gt;""),申込書!$P$101,"")</f>
        <v/>
      </c>
      <c r="FE51" s="75" t="str">
        <f>IF(AND(申込書!$C$101&lt;&gt;"▼プルダウンより選択してください",申込書!$C$101&lt;&gt;"",$G51&lt;&gt;""),申込書!$M$101,"")</f>
        <v/>
      </c>
      <c r="FF51" s="75"/>
      <c r="FG51" s="75"/>
      <c r="FH51" s="149"/>
      <c r="FI51" s="307"/>
      <c r="FJ51" s="76"/>
      <c r="FK51" s="314" t="str">
        <f>IF(AND(申込書!$C$102&lt;&gt;"▼プルダウンより選択してください",申込書!$C$102&lt;&gt;"",申込書!$P$102&lt;&gt;"YYYY/MM/DD",$G51&lt;&gt;""),申込書!$P$102,"")</f>
        <v/>
      </c>
      <c r="FL51" s="75" t="str">
        <f>IF(AND(申込書!$C$102&lt;&gt;"▼プルダウンより選択してください",申込書!$C$102&lt;&gt;"",$G51&lt;&gt;""),申込書!$M$102,"")</f>
        <v/>
      </c>
      <c r="FM51" s="75"/>
      <c r="FN51" s="75"/>
      <c r="FO51" s="149"/>
      <c r="FP51" s="307"/>
      <c r="FQ51" s="76"/>
      <c r="FR51" s="314" t="str">
        <f>IF(AND(申込書!$C$103&lt;&gt;"▼プルダウンより選択してください",申込書!$C$103&lt;&gt;"",申込書!$P$103&lt;&gt;"YYYY/MM/DD",$G51&lt;&gt;""),申込書!$P$103,"")</f>
        <v/>
      </c>
      <c r="FS51" s="75" t="str">
        <f>IF(AND(申込書!$C$103&lt;&gt;"▼プルダウンより選択してください",申込書!$C$103&lt;&gt;"",$G51&lt;&gt;""),申込書!$M$103,"")</f>
        <v/>
      </c>
      <c r="FT51" s="75"/>
      <c r="FU51" s="75"/>
      <c r="FV51" s="149"/>
      <c r="FW51" s="307"/>
      <c r="FX51" s="76"/>
      <c r="FY51" s="314" t="str">
        <f>IF(AND(申込書!$C$104&lt;&gt;"▼プルダウンより選択してください",申込書!$C$104&lt;&gt;"",申込書!$P$104&lt;&gt;"YYYY/MM/DD",$G51&lt;&gt;""),申込書!$P$104,"")</f>
        <v/>
      </c>
      <c r="FZ51" s="75" t="str">
        <f>IF(AND(申込書!$C$104&lt;&gt;"▼プルダウンより選択してください",申込書!$C$104&lt;&gt;"",$G51&lt;&gt;""),申込書!$M$104,"")</f>
        <v/>
      </c>
      <c r="GA51" s="75"/>
      <c r="GB51" s="75"/>
      <c r="GC51" s="149"/>
      <c r="GD51" s="307"/>
      <c r="GE51" s="76"/>
      <c r="GF51" s="314" t="str">
        <f>IF(AND(申込書!$C$105&lt;&gt;"▼プルダウンより選択してください",申込書!$C$105&lt;&gt;"",申込書!$P$105&lt;&gt;"YYYY/MM/DD",$G51&lt;&gt;""),申込書!$P$105,"")</f>
        <v/>
      </c>
      <c r="GG51" s="75" t="str">
        <f>IF(AND(申込書!$C$105&lt;&gt;"▼プルダウンより選択してください",申込書!$C$105&lt;&gt;"",$G51&lt;&gt;""),申込書!$M$105,"")</f>
        <v/>
      </c>
      <c r="GH51" s="75"/>
      <c r="GI51" s="75"/>
      <c r="GJ51" s="149"/>
      <c r="GK51" s="307"/>
      <c r="GL51" s="76"/>
      <c r="GM51" s="314" t="str">
        <f>IF(AND(申込書!$C$106&lt;&gt;"▼プルダウンより選択してください",申込書!$C$106&lt;&gt;"",申込書!$P$106&lt;&gt;"YYYY/MM/DD",$G51&lt;&gt;""),申込書!$P$106,"")</f>
        <v/>
      </c>
      <c r="GN51" s="75" t="str">
        <f>IF(AND(申込書!$C$106&lt;&gt;"▼プルダウンより選択してください",申込書!$C$106&lt;&gt;"",$G51&lt;&gt;""),申込書!$M$106,"")</f>
        <v/>
      </c>
      <c r="GO51" s="75"/>
      <c r="GP51" s="75"/>
      <c r="GQ51" s="149"/>
      <c r="GR51" s="307"/>
      <c r="GS51" s="76"/>
      <c r="GT51" s="314" t="str">
        <f>IF(AND(申込書!$C$107&lt;&gt;"▼プルダウンより選択してください",申込書!$C$107&lt;&gt;"",申込書!$P$107&lt;&gt;"YYYY/MM/DD",$G51&lt;&gt;""),申込書!$P$107,"")</f>
        <v/>
      </c>
      <c r="GU51" s="75" t="str">
        <f>IF(AND(申込書!$C$107&lt;&gt;"▼プルダウンより選択してください",申込書!$C$107&lt;&gt;"",$G51&lt;&gt;""),申込書!$M$107,"")</f>
        <v/>
      </c>
      <c r="GV51" s="75"/>
      <c r="GW51" s="75"/>
      <c r="GX51" s="149"/>
      <c r="GY51" s="307"/>
      <c r="GZ51" s="76"/>
      <c r="HA51" s="314" t="str">
        <f>IF(AND(申込書!$C$108&lt;&gt;"▼プルダウンより選択してください",申込書!$C$108&lt;&gt;"",申込書!$P$108&lt;&gt;"YYYY/MM/DD",$G51&lt;&gt;""),申込書!$P$108,"")</f>
        <v/>
      </c>
      <c r="HB51" s="75" t="str">
        <f>IF(AND(申込書!$C$108&lt;&gt;"▼プルダウンより選択してください",申込書!$C$108&lt;&gt;"",$G51&lt;&gt;""),申込書!$M$108,"")</f>
        <v/>
      </c>
      <c r="HC51" s="75"/>
      <c r="HD51" s="75"/>
      <c r="HE51" s="149"/>
      <c r="HF51" s="307"/>
      <c r="HG51" s="76"/>
      <c r="HH51" s="314" t="str">
        <f>IF(AND(申込書!$C$109&lt;&gt;"▼プルダウンより選択してください",申込書!$C$109&lt;&gt;"",申込書!$P$109&lt;&gt;"YYYY/MM/DD",$G51&lt;&gt;""),申込書!$P$109,"")</f>
        <v/>
      </c>
      <c r="HI51" s="75" t="str">
        <f>IF(AND(申込書!$C$109&lt;&gt;"▼プルダウンより選択してください",申込書!$C$109&lt;&gt;"",$G51&lt;&gt;""),申込書!$M$109,"")</f>
        <v/>
      </c>
      <c r="HJ51" s="75"/>
      <c r="HK51" s="75"/>
      <c r="HL51" s="149"/>
      <c r="HM51" s="307"/>
      <c r="HN51" s="76"/>
      <c r="HO51" s="314" t="str">
        <f>IF(AND(申込書!$C$110&lt;&gt;"▼プルダウンより選択してください",申込書!$C$110&lt;&gt;"",申込書!$P$110&lt;&gt;"YYYY/MM/DD",$G51&lt;&gt;""),申込書!$P$110,"")</f>
        <v/>
      </c>
      <c r="HP51" s="75" t="str">
        <f>IF(AND(申込書!$C$110&lt;&gt;"▼プルダウンより選択してください",申込書!$C$110&lt;&gt;"",$G51&lt;&gt;""),申込書!$M$110,"")</f>
        <v/>
      </c>
      <c r="HQ51" s="75"/>
      <c r="HR51" s="75"/>
      <c r="HS51" s="149"/>
      <c r="HT51" s="307"/>
      <c r="HU51" s="307"/>
      <c r="HV51" s="311" t="str">
        <f>IF(AND(申込書!$C$111&lt;&gt;"▼プルダウンより選択してください",申込書!$C$111&lt;&gt;"",申込書!$P$111&lt;&gt;"YYYY/MM/DD",$G51&lt;&gt;""),申込書!$P$111,"")</f>
        <v/>
      </c>
      <c r="HW51" s="75" t="str">
        <f>IF(AND(申込書!$C$111&lt;&gt;"▼プルダウンより選択してください",申込書!$C$111&lt;&gt;"",$G51&lt;&gt;""),申込書!$M$111,"")</f>
        <v/>
      </c>
      <c r="HX51" s="75"/>
      <c r="HY51" s="75"/>
      <c r="HZ51" s="149"/>
      <c r="IA51" s="307"/>
      <c r="IB51" s="76"/>
      <c r="IC51" s="77"/>
    </row>
    <row r="52" spans="2:237" ht="26.85" customHeight="1">
      <c r="B52" s="56">
        <f t="shared" si="0"/>
        <v>47</v>
      </c>
      <c r="C52" s="57"/>
      <c r="D52" s="58"/>
      <c r="E52" s="170"/>
      <c r="F52" s="59"/>
      <c r="G52" s="60"/>
      <c r="H52" s="61"/>
      <c r="I52" s="62"/>
      <c r="J52" s="63"/>
      <c r="K52" s="64"/>
      <c r="L52" s="65"/>
      <c r="M52" s="66"/>
      <c r="N52" s="67"/>
      <c r="O52" s="68"/>
      <c r="P52" s="69"/>
      <c r="Q52" s="70"/>
      <c r="R52" s="71"/>
      <c r="S52" s="72"/>
      <c r="T52" s="73"/>
      <c r="U52" s="73"/>
      <c r="V52" s="73"/>
      <c r="W52" s="71"/>
      <c r="X52" s="133"/>
      <c r="Y52" s="133"/>
      <c r="Z52" s="133"/>
      <c r="AA52" s="74" t="str">
        <f>IF(AND(申込書!$C$82&lt;&gt;"▼プルダウンより選択してください",申込書!$C$82&lt;&gt;"",申込書!$P$82&lt;&gt;"YYYY/MM/DD",$G52&lt;&gt;""),申込書!$P$82,"")</f>
        <v/>
      </c>
      <c r="AB52" s="75" t="str">
        <f>IF(AND(申込書!$C$82&lt;&gt;"▼プルダウンより選択してください",申込書!$C$82&lt;&gt;"",$G52&lt;&gt;""),申込書!$M$82,"")</f>
        <v/>
      </c>
      <c r="AC52" s="75"/>
      <c r="AD52" s="75"/>
      <c r="AE52" s="149"/>
      <c r="AF52" s="307"/>
      <c r="AG52" s="76"/>
      <c r="AH52" s="314" t="str">
        <f>IF(AND(申込書!$C$83&lt;&gt;"▼プルダウンより選択してください",申込書!$C$83&lt;&gt;"",申込書!$P$83&lt;&gt;"YYYY/MM/DD",$G52&lt;&gt;""),申込書!$P$83,"")</f>
        <v/>
      </c>
      <c r="AI52" s="75" t="str">
        <f>IF(AND(申込書!$C$83&lt;&gt;"▼プルダウンより選択してください",申込書!$C$83&lt;&gt;"",$G52&lt;&gt;""),申込書!$M$83,"")</f>
        <v/>
      </c>
      <c r="AJ52" s="75"/>
      <c r="AK52" s="75"/>
      <c r="AL52" s="149"/>
      <c r="AM52" s="307"/>
      <c r="AN52" s="76"/>
      <c r="AO52" s="314" t="str">
        <f>IF(AND(申込書!$C$84&lt;&gt;"▼プルダウンより選択してください",申込書!$C$84&lt;&gt;"",申込書!$P$84&lt;&gt;"YYYY/MM/DD",$G52&lt;&gt;""),申込書!$P$84,"")</f>
        <v/>
      </c>
      <c r="AP52" s="75" t="str">
        <f>IF(AND(申込書!$C$84&lt;&gt;"▼プルダウンより選択してください",申込書!$C$84&lt;&gt;"",$G52&lt;&gt;""),申込書!$M$84,"")</f>
        <v/>
      </c>
      <c r="AQ52" s="75"/>
      <c r="AR52" s="75"/>
      <c r="AS52" s="149"/>
      <c r="AT52" s="307"/>
      <c r="AU52" s="76"/>
      <c r="AV52" s="314" t="str">
        <f>IF(AND(申込書!$C$85&lt;&gt;"▼プルダウンより選択してください",申込書!$C$85&lt;&gt;"",申込書!$P$85&lt;&gt;"YYYY/MM/DD",$G52&lt;&gt;""),申込書!$P$85,"")</f>
        <v/>
      </c>
      <c r="AW52" s="75" t="str">
        <f>IF(AND(申込書!$C$85&lt;&gt;"▼プルダウンより選択してください",申込書!$C$85&lt;&gt;"",申込書!$M$85&gt;=1,$G52&lt;&gt;""),申込書!$M$85,"")</f>
        <v/>
      </c>
      <c r="AX52" s="75"/>
      <c r="AY52" s="75"/>
      <c r="AZ52" s="149"/>
      <c r="BA52" s="307"/>
      <c r="BB52" s="76"/>
      <c r="BC52" s="314" t="str">
        <f>IF(AND(申込書!$C$86&lt;&gt;"▼プルダウンより選択してください",申込書!$C$86&lt;&gt;"",申込書!$P$86&lt;&gt;"YYYY/MM/DD",$G52&lt;&gt;""),申込書!$P$86,"")</f>
        <v/>
      </c>
      <c r="BD52" s="75" t="str">
        <f>IF(AND(申込書!$C$86&lt;&gt;"▼プルダウンより選択してください",申込書!$C$86&lt;&gt;"",$G52&lt;&gt;""),申込書!$M$86,"")</f>
        <v/>
      </c>
      <c r="BE52" s="75"/>
      <c r="BF52" s="75"/>
      <c r="BG52" s="149"/>
      <c r="BH52" s="307"/>
      <c r="BI52" s="76"/>
      <c r="BJ52" s="314" t="str">
        <f>IF(AND(申込書!$C$87&lt;&gt;"▼プルダウンより選択してください",申込書!$C$87&lt;&gt;"",申込書!$P$87&lt;&gt;"YYYY/MM/DD",$G52&lt;&gt;""),申込書!$P$87,"")</f>
        <v/>
      </c>
      <c r="BK52" s="75" t="str">
        <f>IF(AND(申込書!$C$87&lt;&gt;"▼プルダウンより選択してください",申込書!$C$87&lt;&gt;"",$G52&lt;&gt;""),申込書!$M$87,"")</f>
        <v/>
      </c>
      <c r="BL52" s="75"/>
      <c r="BM52" s="75"/>
      <c r="BN52" s="149"/>
      <c r="BO52" s="307"/>
      <c r="BP52" s="76"/>
      <c r="BQ52" s="314" t="str">
        <f>IF(AND(申込書!$C$88&lt;&gt;"▼プルダウンより選択してください",申込書!$C$88&lt;&gt;"",申込書!$P$88&lt;&gt;"YYYY/MM/DD",$G52&lt;&gt;""),申込書!$P$88,"")</f>
        <v/>
      </c>
      <c r="BR52" s="75" t="str">
        <f>IF(AND(申込書!$C$88&lt;&gt;"▼プルダウンより選択してください",申込書!$C$88&lt;&gt;"",$G52&lt;&gt;""),申込書!$M$88,"")</f>
        <v/>
      </c>
      <c r="BS52" s="75"/>
      <c r="BT52" s="75"/>
      <c r="BU52" s="149"/>
      <c r="BV52" s="307"/>
      <c r="BW52" s="76"/>
      <c r="BX52" s="314" t="str">
        <f>IF(AND(申込書!$C$89&lt;&gt;"▼プルダウンより選択してください",申込書!$C$89&lt;&gt;"",申込書!$P$89&lt;&gt;"YYYY/MM/DD",$G52&lt;&gt;""),申込書!$P$89,"")</f>
        <v/>
      </c>
      <c r="BY52" s="75" t="str">
        <f>IF(AND(申込書!$C$89&lt;&gt;"▼プルダウンより選択してください",申込書!$C$89&lt;&gt;"",$G52&lt;&gt;""),申込書!$M$89,"")</f>
        <v/>
      </c>
      <c r="BZ52" s="75"/>
      <c r="CA52" s="75"/>
      <c r="CB52" s="149"/>
      <c r="CC52" s="307"/>
      <c r="CD52" s="76"/>
      <c r="CE52" s="314" t="str">
        <f>IF(AND(申込書!$C$90&lt;&gt;"▼プルダウンより選択してください",申込書!$C$90&lt;&gt;"",申込書!$P$90&lt;&gt;"YYYY/MM/DD",$G52&lt;&gt;""),申込書!$P$90,"")</f>
        <v/>
      </c>
      <c r="CF52" s="75" t="str">
        <f>IF(AND(申込書!$C$90&lt;&gt;"▼プルダウンより選択してください",申込書!$C$90&lt;&gt;"",$G52&lt;&gt;""),申込書!$M$90,"")</f>
        <v/>
      </c>
      <c r="CG52" s="75"/>
      <c r="CH52" s="75"/>
      <c r="CI52" s="149"/>
      <c r="CJ52" s="307"/>
      <c r="CK52" s="76"/>
      <c r="CL52" s="314" t="str">
        <f>IF(AND(申込書!$C$91&lt;&gt;"▼プルダウンより選択してください",申込書!$C$91&lt;&gt;"",申込書!$P$91&lt;&gt;"YYYY/MM/DD",$G52&lt;&gt;""),申込書!$P$91,"")</f>
        <v/>
      </c>
      <c r="CM52" s="75" t="str">
        <f>IF(AND(申込書!$C$91&lt;&gt;"▼プルダウンより選択してください",申込書!$C$91&lt;&gt;"",$G52&lt;&gt;""),申込書!$M$91,"")</f>
        <v/>
      </c>
      <c r="CN52" s="75"/>
      <c r="CO52" s="75"/>
      <c r="CP52" s="149"/>
      <c r="CQ52" s="307"/>
      <c r="CR52" s="76"/>
      <c r="CS52" s="314" t="str">
        <f>IF(AND(申込書!$C$92&lt;&gt;"▼プルダウンより選択してください",申込書!$C$92&lt;&gt;"",申込書!$P$92&lt;&gt;"YYYY/MM/DD",$G52&lt;&gt;""),申込書!$P$92,"")</f>
        <v/>
      </c>
      <c r="CT52" s="75" t="str">
        <f>IF(AND(申込書!$C$92&lt;&gt;"▼プルダウンより選択してください",申込書!$C$92&lt;&gt;"",$G52&lt;&gt;""),申込書!$M$92,"")</f>
        <v/>
      </c>
      <c r="CU52" s="75"/>
      <c r="CV52" s="75"/>
      <c r="CW52" s="75"/>
      <c r="CX52" s="307"/>
      <c r="CY52" s="76"/>
      <c r="CZ52" s="314" t="str">
        <f>IF(AND(申込書!$C$93&lt;&gt;"▼プルダウンより選択してください",申込書!$C$93&lt;&gt;"",申込書!$P$93&lt;&gt;"YYYY/MM/DD",$G52&lt;&gt;""),申込書!$P$93,"")</f>
        <v/>
      </c>
      <c r="DA52" s="75" t="str">
        <f>IF(AND(申込書!$C$93&lt;&gt;"▼プルダウンより選択してください",申込書!$C$93&lt;&gt;"",$G52&lt;&gt;""),申込書!$M$93,"")</f>
        <v/>
      </c>
      <c r="DB52" s="75"/>
      <c r="DC52" s="75"/>
      <c r="DD52" s="75"/>
      <c r="DE52" s="307"/>
      <c r="DF52" s="76"/>
      <c r="DG52" s="314" t="str">
        <f>IF(AND(申込書!$C$94&lt;&gt;"▼プルダウンより選択してください",申込書!$C$94&lt;&gt;"",申込書!$P$94&lt;&gt;"YYYY/MM/DD",$G52&lt;&gt;""),申込書!$P$94,"")</f>
        <v/>
      </c>
      <c r="DH52" s="75" t="str">
        <f>IF(AND(申込書!$C$94&lt;&gt;"▼プルダウンより選択してください",申込書!$C$94&lt;&gt;"",$G52&lt;&gt;""),申込書!$M$94,"")</f>
        <v/>
      </c>
      <c r="DI52" s="75"/>
      <c r="DJ52" s="75"/>
      <c r="DK52" s="75"/>
      <c r="DL52" s="307"/>
      <c r="DM52" s="76"/>
      <c r="DN52" s="314" t="str">
        <f>IF(AND(申込書!$C$95&lt;&gt;"▼プルダウンより選択してください",申込書!$C$95&lt;&gt;"",申込書!$P$95&lt;&gt;"YYYY/MM/DD",$G52&lt;&gt;""),申込書!$P$95,"")</f>
        <v/>
      </c>
      <c r="DO52" s="75" t="str">
        <f>IF(AND(申込書!$C$95&lt;&gt;"▼プルダウンより選択してください",申込書!$C$95&lt;&gt;"",$G52&lt;&gt;""),申込書!$M$95,"")</f>
        <v/>
      </c>
      <c r="DP52" s="75"/>
      <c r="DQ52" s="75"/>
      <c r="DR52" s="75"/>
      <c r="DS52" s="307"/>
      <c r="DT52" s="76"/>
      <c r="DU52" s="314" t="str">
        <f>IF(AND(申込書!$C$96&lt;&gt;"▼プルダウンより選択してください",申込書!$C$96&lt;&gt;"",申込書!$P$96&lt;&gt;"YYYY/MM/DD",$G52&lt;&gt;""),申込書!$P$96,"")</f>
        <v/>
      </c>
      <c r="DV52" s="75" t="str">
        <f>IF(AND(申込書!$C$96&lt;&gt;"▼プルダウンより選択してください",申込書!$C$96&lt;&gt;"",$G52&lt;&gt;""),申込書!$M$96,"")</f>
        <v/>
      </c>
      <c r="DW52" s="75"/>
      <c r="DX52" s="75"/>
      <c r="DY52" s="75"/>
      <c r="DZ52" s="307"/>
      <c r="EA52" s="76"/>
      <c r="EB52" s="314" t="str">
        <f>IF(AND(申込書!$C$97&lt;&gt;"▼プルダウンより選択してください",申込書!$C$97&lt;&gt;"",申込書!$P$97&lt;&gt;"YYYY/MM/DD",$G52&lt;&gt;""),申込書!$P$97,"")</f>
        <v/>
      </c>
      <c r="EC52" s="75" t="str">
        <f>IF(AND(申込書!$C$97&lt;&gt;"▼プルダウンより選択してください",申込書!$C$97&lt;&gt;"",$G52&lt;&gt;""),申込書!$M$97,"")</f>
        <v/>
      </c>
      <c r="ED52" s="75"/>
      <c r="EE52" s="75"/>
      <c r="EF52" s="149"/>
      <c r="EG52" s="307"/>
      <c r="EH52" s="76"/>
      <c r="EI52" s="314" t="str">
        <f>IF(AND(申込書!$C$98&lt;&gt;"▼プルダウンより選択してください",申込書!$C$98&lt;&gt;"",申込書!$P$98&lt;&gt;"YYYY/MM/DD",$G52&lt;&gt;""),申込書!$P$98,"")</f>
        <v/>
      </c>
      <c r="EJ52" s="75" t="str">
        <f>IF(AND(申込書!$C$98&lt;&gt;"▼プルダウンより選択してください",申込書!$C$98&lt;&gt;"",$G52&lt;&gt;""),申込書!$M$98,"")</f>
        <v/>
      </c>
      <c r="EK52" s="75"/>
      <c r="EL52" s="75"/>
      <c r="EM52" s="149"/>
      <c r="EN52" s="307"/>
      <c r="EO52" s="76"/>
      <c r="EP52" s="314" t="str">
        <f>IF(AND(申込書!$C$99&lt;&gt;"▼プルダウンより選択してください",申込書!$C$99&lt;&gt;"",申込書!$P$99&lt;&gt;"YYYY/MM/DD",$G52&lt;&gt;""),申込書!$P$99,"")</f>
        <v/>
      </c>
      <c r="EQ52" s="75" t="str">
        <f>IF(AND(申込書!$C$99&lt;&gt;"▼プルダウンより選択してください",申込書!$C$99&lt;&gt;"",$G52&lt;&gt;""),申込書!$M$99,"")</f>
        <v/>
      </c>
      <c r="ER52" s="75"/>
      <c r="ES52" s="75"/>
      <c r="ET52" s="149"/>
      <c r="EU52" s="307"/>
      <c r="EV52" s="76"/>
      <c r="EW52" s="314" t="str">
        <f>IF(AND(申込書!$C$100&lt;&gt;"▼プルダウンより選択してください",申込書!$C$100&lt;&gt;"",申込書!$P$100&lt;&gt;"YYYY/MM/DD",$G52&lt;&gt;""),申込書!$P$100,"")</f>
        <v/>
      </c>
      <c r="EX52" s="75" t="str">
        <f>IF(AND(申込書!$C$100&lt;&gt;"▼プルダウンより選択してください",申込書!$C$100&lt;&gt;"",$G52&lt;&gt;""),申込書!$M$100,"")</f>
        <v/>
      </c>
      <c r="EY52" s="75"/>
      <c r="EZ52" s="75"/>
      <c r="FA52" s="149"/>
      <c r="FB52" s="307"/>
      <c r="FC52" s="76"/>
      <c r="FD52" s="314" t="str">
        <f>IF(AND(申込書!$C$101&lt;&gt;"▼プルダウンより選択してください",申込書!$C$101&lt;&gt;"",申込書!$P$101&lt;&gt;"YYYY/MM/DD",$G52&lt;&gt;""),申込書!$P$101,"")</f>
        <v/>
      </c>
      <c r="FE52" s="75" t="str">
        <f>IF(AND(申込書!$C$101&lt;&gt;"▼プルダウンより選択してください",申込書!$C$101&lt;&gt;"",$G52&lt;&gt;""),申込書!$M$101,"")</f>
        <v/>
      </c>
      <c r="FF52" s="75"/>
      <c r="FG52" s="75"/>
      <c r="FH52" s="149"/>
      <c r="FI52" s="307"/>
      <c r="FJ52" s="76"/>
      <c r="FK52" s="314" t="str">
        <f>IF(AND(申込書!$C$102&lt;&gt;"▼プルダウンより選択してください",申込書!$C$102&lt;&gt;"",申込書!$P$102&lt;&gt;"YYYY/MM/DD",$G52&lt;&gt;""),申込書!$P$102,"")</f>
        <v/>
      </c>
      <c r="FL52" s="75" t="str">
        <f>IF(AND(申込書!$C$102&lt;&gt;"▼プルダウンより選択してください",申込書!$C$102&lt;&gt;"",$G52&lt;&gt;""),申込書!$M$102,"")</f>
        <v/>
      </c>
      <c r="FM52" s="75"/>
      <c r="FN52" s="75"/>
      <c r="FO52" s="149"/>
      <c r="FP52" s="307"/>
      <c r="FQ52" s="76"/>
      <c r="FR52" s="314" t="str">
        <f>IF(AND(申込書!$C$103&lt;&gt;"▼プルダウンより選択してください",申込書!$C$103&lt;&gt;"",申込書!$P$103&lt;&gt;"YYYY/MM/DD",$G52&lt;&gt;""),申込書!$P$103,"")</f>
        <v/>
      </c>
      <c r="FS52" s="75" t="str">
        <f>IF(AND(申込書!$C$103&lt;&gt;"▼プルダウンより選択してください",申込書!$C$103&lt;&gt;"",$G52&lt;&gt;""),申込書!$M$103,"")</f>
        <v/>
      </c>
      <c r="FT52" s="75"/>
      <c r="FU52" s="75"/>
      <c r="FV52" s="149"/>
      <c r="FW52" s="307"/>
      <c r="FX52" s="76"/>
      <c r="FY52" s="314" t="str">
        <f>IF(AND(申込書!$C$104&lt;&gt;"▼プルダウンより選択してください",申込書!$C$104&lt;&gt;"",申込書!$P$104&lt;&gt;"YYYY/MM/DD",$G52&lt;&gt;""),申込書!$P$104,"")</f>
        <v/>
      </c>
      <c r="FZ52" s="75" t="str">
        <f>IF(AND(申込書!$C$104&lt;&gt;"▼プルダウンより選択してください",申込書!$C$104&lt;&gt;"",$G52&lt;&gt;""),申込書!$M$104,"")</f>
        <v/>
      </c>
      <c r="GA52" s="75"/>
      <c r="GB52" s="75"/>
      <c r="GC52" s="149"/>
      <c r="GD52" s="307"/>
      <c r="GE52" s="76"/>
      <c r="GF52" s="314" t="str">
        <f>IF(AND(申込書!$C$105&lt;&gt;"▼プルダウンより選択してください",申込書!$C$105&lt;&gt;"",申込書!$P$105&lt;&gt;"YYYY/MM/DD",$G52&lt;&gt;""),申込書!$P$105,"")</f>
        <v/>
      </c>
      <c r="GG52" s="75" t="str">
        <f>IF(AND(申込書!$C$105&lt;&gt;"▼プルダウンより選択してください",申込書!$C$105&lt;&gt;"",$G52&lt;&gt;""),申込書!$M$105,"")</f>
        <v/>
      </c>
      <c r="GH52" s="75"/>
      <c r="GI52" s="75"/>
      <c r="GJ52" s="149"/>
      <c r="GK52" s="307"/>
      <c r="GL52" s="76"/>
      <c r="GM52" s="314" t="str">
        <f>IF(AND(申込書!$C$106&lt;&gt;"▼プルダウンより選択してください",申込書!$C$106&lt;&gt;"",申込書!$P$106&lt;&gt;"YYYY/MM/DD",$G52&lt;&gt;""),申込書!$P$106,"")</f>
        <v/>
      </c>
      <c r="GN52" s="75" t="str">
        <f>IF(AND(申込書!$C$106&lt;&gt;"▼プルダウンより選択してください",申込書!$C$106&lt;&gt;"",$G52&lt;&gt;""),申込書!$M$106,"")</f>
        <v/>
      </c>
      <c r="GO52" s="75"/>
      <c r="GP52" s="75"/>
      <c r="GQ52" s="149"/>
      <c r="GR52" s="307"/>
      <c r="GS52" s="76"/>
      <c r="GT52" s="314" t="str">
        <f>IF(AND(申込書!$C$107&lt;&gt;"▼プルダウンより選択してください",申込書!$C$107&lt;&gt;"",申込書!$P$107&lt;&gt;"YYYY/MM/DD",$G52&lt;&gt;""),申込書!$P$107,"")</f>
        <v/>
      </c>
      <c r="GU52" s="75" t="str">
        <f>IF(AND(申込書!$C$107&lt;&gt;"▼プルダウンより選択してください",申込書!$C$107&lt;&gt;"",$G52&lt;&gt;""),申込書!$M$107,"")</f>
        <v/>
      </c>
      <c r="GV52" s="75"/>
      <c r="GW52" s="75"/>
      <c r="GX52" s="149"/>
      <c r="GY52" s="307"/>
      <c r="GZ52" s="76"/>
      <c r="HA52" s="314" t="str">
        <f>IF(AND(申込書!$C$108&lt;&gt;"▼プルダウンより選択してください",申込書!$C$108&lt;&gt;"",申込書!$P$108&lt;&gt;"YYYY/MM/DD",$G52&lt;&gt;""),申込書!$P$108,"")</f>
        <v/>
      </c>
      <c r="HB52" s="75" t="str">
        <f>IF(AND(申込書!$C$108&lt;&gt;"▼プルダウンより選択してください",申込書!$C$108&lt;&gt;"",$G52&lt;&gt;""),申込書!$M$108,"")</f>
        <v/>
      </c>
      <c r="HC52" s="75"/>
      <c r="HD52" s="75"/>
      <c r="HE52" s="149"/>
      <c r="HF52" s="307"/>
      <c r="HG52" s="76"/>
      <c r="HH52" s="314" t="str">
        <f>IF(AND(申込書!$C$109&lt;&gt;"▼プルダウンより選択してください",申込書!$C$109&lt;&gt;"",申込書!$P$109&lt;&gt;"YYYY/MM/DD",$G52&lt;&gt;""),申込書!$P$109,"")</f>
        <v/>
      </c>
      <c r="HI52" s="75" t="str">
        <f>IF(AND(申込書!$C$109&lt;&gt;"▼プルダウンより選択してください",申込書!$C$109&lt;&gt;"",$G52&lt;&gt;""),申込書!$M$109,"")</f>
        <v/>
      </c>
      <c r="HJ52" s="75"/>
      <c r="HK52" s="75"/>
      <c r="HL52" s="149"/>
      <c r="HM52" s="307"/>
      <c r="HN52" s="76"/>
      <c r="HO52" s="314" t="str">
        <f>IF(AND(申込書!$C$110&lt;&gt;"▼プルダウンより選択してください",申込書!$C$110&lt;&gt;"",申込書!$P$110&lt;&gt;"YYYY/MM/DD",$G52&lt;&gt;""),申込書!$P$110,"")</f>
        <v/>
      </c>
      <c r="HP52" s="75" t="str">
        <f>IF(AND(申込書!$C$110&lt;&gt;"▼プルダウンより選択してください",申込書!$C$110&lt;&gt;"",$G52&lt;&gt;""),申込書!$M$110,"")</f>
        <v/>
      </c>
      <c r="HQ52" s="75"/>
      <c r="HR52" s="75"/>
      <c r="HS52" s="149"/>
      <c r="HT52" s="307"/>
      <c r="HU52" s="307"/>
      <c r="HV52" s="311" t="str">
        <f>IF(AND(申込書!$C$111&lt;&gt;"▼プルダウンより選択してください",申込書!$C$111&lt;&gt;"",申込書!$P$111&lt;&gt;"YYYY/MM/DD",$G52&lt;&gt;""),申込書!$P$111,"")</f>
        <v/>
      </c>
      <c r="HW52" s="75" t="str">
        <f>IF(AND(申込書!$C$111&lt;&gt;"▼プルダウンより選択してください",申込書!$C$111&lt;&gt;"",$G52&lt;&gt;""),申込書!$M$111,"")</f>
        <v/>
      </c>
      <c r="HX52" s="75"/>
      <c r="HY52" s="75"/>
      <c r="HZ52" s="149"/>
      <c r="IA52" s="307"/>
      <c r="IB52" s="76"/>
      <c r="IC52" s="77"/>
    </row>
    <row r="53" spans="2:237" ht="26.85" customHeight="1">
      <c r="B53" s="56">
        <f t="shared" si="0"/>
        <v>48</v>
      </c>
      <c r="C53" s="57"/>
      <c r="D53" s="58"/>
      <c r="E53" s="170"/>
      <c r="F53" s="59"/>
      <c r="G53" s="60"/>
      <c r="H53" s="61"/>
      <c r="I53" s="62"/>
      <c r="J53" s="63"/>
      <c r="K53" s="64"/>
      <c r="L53" s="65"/>
      <c r="M53" s="66"/>
      <c r="N53" s="67"/>
      <c r="O53" s="68"/>
      <c r="P53" s="69"/>
      <c r="Q53" s="70"/>
      <c r="R53" s="71"/>
      <c r="S53" s="72"/>
      <c r="T53" s="73"/>
      <c r="U53" s="73"/>
      <c r="V53" s="73"/>
      <c r="W53" s="71"/>
      <c r="X53" s="133"/>
      <c r="Y53" s="133"/>
      <c r="Z53" s="133"/>
      <c r="AA53" s="74" t="str">
        <f>IF(AND(申込書!$C$82&lt;&gt;"▼プルダウンより選択してください",申込書!$C$82&lt;&gt;"",申込書!$P$82&lt;&gt;"YYYY/MM/DD",$G53&lt;&gt;""),申込書!$P$82,"")</f>
        <v/>
      </c>
      <c r="AB53" s="75" t="str">
        <f>IF(AND(申込書!$C$82&lt;&gt;"▼プルダウンより選択してください",申込書!$C$82&lt;&gt;"",$G53&lt;&gt;""),申込書!$M$82,"")</f>
        <v/>
      </c>
      <c r="AC53" s="75"/>
      <c r="AD53" s="75"/>
      <c r="AE53" s="149"/>
      <c r="AF53" s="307"/>
      <c r="AG53" s="76"/>
      <c r="AH53" s="314" t="str">
        <f>IF(AND(申込書!$C$83&lt;&gt;"▼プルダウンより選択してください",申込書!$C$83&lt;&gt;"",申込書!$P$83&lt;&gt;"YYYY/MM/DD",$G53&lt;&gt;""),申込書!$P$83,"")</f>
        <v/>
      </c>
      <c r="AI53" s="75" t="str">
        <f>IF(AND(申込書!$C$83&lt;&gt;"▼プルダウンより選択してください",申込書!$C$83&lt;&gt;"",$G53&lt;&gt;""),申込書!$M$83,"")</f>
        <v/>
      </c>
      <c r="AJ53" s="75"/>
      <c r="AK53" s="75"/>
      <c r="AL53" s="149"/>
      <c r="AM53" s="307"/>
      <c r="AN53" s="76"/>
      <c r="AO53" s="314" t="str">
        <f>IF(AND(申込書!$C$84&lt;&gt;"▼プルダウンより選択してください",申込書!$C$84&lt;&gt;"",申込書!$P$84&lt;&gt;"YYYY/MM/DD",$G53&lt;&gt;""),申込書!$P$84,"")</f>
        <v/>
      </c>
      <c r="AP53" s="75" t="str">
        <f>IF(AND(申込書!$C$84&lt;&gt;"▼プルダウンより選択してください",申込書!$C$84&lt;&gt;"",$G53&lt;&gt;""),申込書!$M$84,"")</f>
        <v/>
      </c>
      <c r="AQ53" s="75"/>
      <c r="AR53" s="75"/>
      <c r="AS53" s="149"/>
      <c r="AT53" s="307"/>
      <c r="AU53" s="76"/>
      <c r="AV53" s="314" t="str">
        <f>IF(AND(申込書!$C$85&lt;&gt;"▼プルダウンより選択してください",申込書!$C$85&lt;&gt;"",申込書!$P$85&lt;&gt;"YYYY/MM/DD",$G53&lt;&gt;""),申込書!$P$85,"")</f>
        <v/>
      </c>
      <c r="AW53" s="75" t="str">
        <f>IF(AND(申込書!$C$85&lt;&gt;"▼プルダウンより選択してください",申込書!$C$85&lt;&gt;"",申込書!$M$85&gt;=1,$G53&lt;&gt;""),申込書!$M$85,"")</f>
        <v/>
      </c>
      <c r="AX53" s="75"/>
      <c r="AY53" s="75"/>
      <c r="AZ53" s="149"/>
      <c r="BA53" s="307"/>
      <c r="BB53" s="76"/>
      <c r="BC53" s="314" t="str">
        <f>IF(AND(申込書!$C$86&lt;&gt;"▼プルダウンより選択してください",申込書!$C$86&lt;&gt;"",申込書!$P$86&lt;&gt;"YYYY/MM/DD",$G53&lt;&gt;""),申込書!$P$86,"")</f>
        <v/>
      </c>
      <c r="BD53" s="75" t="str">
        <f>IF(AND(申込書!$C$86&lt;&gt;"▼プルダウンより選択してください",申込書!$C$86&lt;&gt;"",$G53&lt;&gt;""),申込書!$M$86,"")</f>
        <v/>
      </c>
      <c r="BE53" s="75"/>
      <c r="BF53" s="75"/>
      <c r="BG53" s="149"/>
      <c r="BH53" s="307"/>
      <c r="BI53" s="76"/>
      <c r="BJ53" s="314" t="str">
        <f>IF(AND(申込書!$C$87&lt;&gt;"▼プルダウンより選択してください",申込書!$C$87&lt;&gt;"",申込書!$P$87&lt;&gt;"YYYY/MM/DD",$G53&lt;&gt;""),申込書!$P$87,"")</f>
        <v/>
      </c>
      <c r="BK53" s="75" t="str">
        <f>IF(AND(申込書!$C$87&lt;&gt;"▼プルダウンより選択してください",申込書!$C$87&lt;&gt;"",$G53&lt;&gt;""),申込書!$M$87,"")</f>
        <v/>
      </c>
      <c r="BL53" s="75"/>
      <c r="BM53" s="75"/>
      <c r="BN53" s="149"/>
      <c r="BO53" s="307"/>
      <c r="BP53" s="76"/>
      <c r="BQ53" s="314" t="str">
        <f>IF(AND(申込書!$C$88&lt;&gt;"▼プルダウンより選択してください",申込書!$C$88&lt;&gt;"",申込書!$P$88&lt;&gt;"YYYY/MM/DD",$G53&lt;&gt;""),申込書!$P$88,"")</f>
        <v/>
      </c>
      <c r="BR53" s="75" t="str">
        <f>IF(AND(申込書!$C$88&lt;&gt;"▼プルダウンより選択してください",申込書!$C$88&lt;&gt;"",$G53&lt;&gt;""),申込書!$M$88,"")</f>
        <v/>
      </c>
      <c r="BS53" s="75"/>
      <c r="BT53" s="75"/>
      <c r="BU53" s="149"/>
      <c r="BV53" s="307"/>
      <c r="BW53" s="76"/>
      <c r="BX53" s="314" t="str">
        <f>IF(AND(申込書!$C$89&lt;&gt;"▼プルダウンより選択してください",申込書!$C$89&lt;&gt;"",申込書!$P$89&lt;&gt;"YYYY/MM/DD",$G53&lt;&gt;""),申込書!$P$89,"")</f>
        <v/>
      </c>
      <c r="BY53" s="75" t="str">
        <f>IF(AND(申込書!$C$89&lt;&gt;"▼プルダウンより選択してください",申込書!$C$89&lt;&gt;"",$G53&lt;&gt;""),申込書!$M$89,"")</f>
        <v/>
      </c>
      <c r="BZ53" s="75"/>
      <c r="CA53" s="75"/>
      <c r="CB53" s="149"/>
      <c r="CC53" s="307"/>
      <c r="CD53" s="76"/>
      <c r="CE53" s="314" t="str">
        <f>IF(AND(申込書!$C$90&lt;&gt;"▼プルダウンより選択してください",申込書!$C$90&lt;&gt;"",申込書!$P$90&lt;&gt;"YYYY/MM/DD",$G53&lt;&gt;""),申込書!$P$90,"")</f>
        <v/>
      </c>
      <c r="CF53" s="75" t="str">
        <f>IF(AND(申込書!$C$90&lt;&gt;"▼プルダウンより選択してください",申込書!$C$90&lt;&gt;"",$G53&lt;&gt;""),申込書!$M$90,"")</f>
        <v/>
      </c>
      <c r="CG53" s="75"/>
      <c r="CH53" s="75"/>
      <c r="CI53" s="149"/>
      <c r="CJ53" s="307"/>
      <c r="CK53" s="76"/>
      <c r="CL53" s="314" t="str">
        <f>IF(AND(申込書!$C$91&lt;&gt;"▼プルダウンより選択してください",申込書!$C$91&lt;&gt;"",申込書!$P$91&lt;&gt;"YYYY/MM/DD",$G53&lt;&gt;""),申込書!$P$91,"")</f>
        <v/>
      </c>
      <c r="CM53" s="75" t="str">
        <f>IF(AND(申込書!$C$91&lt;&gt;"▼プルダウンより選択してください",申込書!$C$91&lt;&gt;"",$G53&lt;&gt;""),申込書!$M$91,"")</f>
        <v/>
      </c>
      <c r="CN53" s="75"/>
      <c r="CO53" s="75"/>
      <c r="CP53" s="149"/>
      <c r="CQ53" s="307"/>
      <c r="CR53" s="76"/>
      <c r="CS53" s="314" t="str">
        <f>IF(AND(申込書!$C$92&lt;&gt;"▼プルダウンより選択してください",申込書!$C$92&lt;&gt;"",申込書!$P$92&lt;&gt;"YYYY/MM/DD",$G53&lt;&gt;""),申込書!$P$92,"")</f>
        <v/>
      </c>
      <c r="CT53" s="75" t="str">
        <f>IF(AND(申込書!$C$92&lt;&gt;"▼プルダウンより選択してください",申込書!$C$92&lt;&gt;"",$G53&lt;&gt;""),申込書!$M$92,"")</f>
        <v/>
      </c>
      <c r="CU53" s="75"/>
      <c r="CV53" s="75"/>
      <c r="CW53" s="75"/>
      <c r="CX53" s="307"/>
      <c r="CY53" s="76"/>
      <c r="CZ53" s="314" t="str">
        <f>IF(AND(申込書!$C$93&lt;&gt;"▼プルダウンより選択してください",申込書!$C$93&lt;&gt;"",申込書!$P$93&lt;&gt;"YYYY/MM/DD",$G53&lt;&gt;""),申込書!$P$93,"")</f>
        <v/>
      </c>
      <c r="DA53" s="75" t="str">
        <f>IF(AND(申込書!$C$93&lt;&gt;"▼プルダウンより選択してください",申込書!$C$93&lt;&gt;"",$G53&lt;&gt;""),申込書!$M$93,"")</f>
        <v/>
      </c>
      <c r="DB53" s="75"/>
      <c r="DC53" s="75"/>
      <c r="DD53" s="75"/>
      <c r="DE53" s="307"/>
      <c r="DF53" s="76"/>
      <c r="DG53" s="314" t="str">
        <f>IF(AND(申込書!$C$94&lt;&gt;"▼プルダウンより選択してください",申込書!$C$94&lt;&gt;"",申込書!$P$94&lt;&gt;"YYYY/MM/DD",$G53&lt;&gt;""),申込書!$P$94,"")</f>
        <v/>
      </c>
      <c r="DH53" s="75" t="str">
        <f>IF(AND(申込書!$C$94&lt;&gt;"▼プルダウンより選択してください",申込書!$C$94&lt;&gt;"",$G53&lt;&gt;""),申込書!$M$94,"")</f>
        <v/>
      </c>
      <c r="DI53" s="75"/>
      <c r="DJ53" s="75"/>
      <c r="DK53" s="75"/>
      <c r="DL53" s="307"/>
      <c r="DM53" s="76"/>
      <c r="DN53" s="314" t="str">
        <f>IF(AND(申込書!$C$95&lt;&gt;"▼プルダウンより選択してください",申込書!$C$95&lt;&gt;"",申込書!$P$95&lt;&gt;"YYYY/MM/DD",$G53&lt;&gt;""),申込書!$P$95,"")</f>
        <v/>
      </c>
      <c r="DO53" s="75" t="str">
        <f>IF(AND(申込書!$C$95&lt;&gt;"▼プルダウンより選択してください",申込書!$C$95&lt;&gt;"",$G53&lt;&gt;""),申込書!$M$95,"")</f>
        <v/>
      </c>
      <c r="DP53" s="75"/>
      <c r="DQ53" s="75"/>
      <c r="DR53" s="75"/>
      <c r="DS53" s="307"/>
      <c r="DT53" s="76"/>
      <c r="DU53" s="314" t="str">
        <f>IF(AND(申込書!$C$96&lt;&gt;"▼プルダウンより選択してください",申込書!$C$96&lt;&gt;"",申込書!$P$96&lt;&gt;"YYYY/MM/DD",$G53&lt;&gt;""),申込書!$P$96,"")</f>
        <v/>
      </c>
      <c r="DV53" s="75" t="str">
        <f>IF(AND(申込書!$C$96&lt;&gt;"▼プルダウンより選択してください",申込書!$C$96&lt;&gt;"",$G53&lt;&gt;""),申込書!$M$96,"")</f>
        <v/>
      </c>
      <c r="DW53" s="75"/>
      <c r="DX53" s="75"/>
      <c r="DY53" s="75"/>
      <c r="DZ53" s="307"/>
      <c r="EA53" s="76"/>
      <c r="EB53" s="314" t="str">
        <f>IF(AND(申込書!$C$97&lt;&gt;"▼プルダウンより選択してください",申込書!$C$97&lt;&gt;"",申込書!$P$97&lt;&gt;"YYYY/MM/DD",$G53&lt;&gt;""),申込書!$P$97,"")</f>
        <v/>
      </c>
      <c r="EC53" s="75" t="str">
        <f>IF(AND(申込書!$C$97&lt;&gt;"▼プルダウンより選択してください",申込書!$C$97&lt;&gt;"",$G53&lt;&gt;""),申込書!$M$97,"")</f>
        <v/>
      </c>
      <c r="ED53" s="75"/>
      <c r="EE53" s="75"/>
      <c r="EF53" s="149"/>
      <c r="EG53" s="307"/>
      <c r="EH53" s="76"/>
      <c r="EI53" s="314" t="str">
        <f>IF(AND(申込書!$C$98&lt;&gt;"▼プルダウンより選択してください",申込書!$C$98&lt;&gt;"",申込書!$P$98&lt;&gt;"YYYY/MM/DD",$G53&lt;&gt;""),申込書!$P$98,"")</f>
        <v/>
      </c>
      <c r="EJ53" s="75" t="str">
        <f>IF(AND(申込書!$C$98&lt;&gt;"▼プルダウンより選択してください",申込書!$C$98&lt;&gt;"",$G53&lt;&gt;""),申込書!$M$98,"")</f>
        <v/>
      </c>
      <c r="EK53" s="75"/>
      <c r="EL53" s="75"/>
      <c r="EM53" s="149"/>
      <c r="EN53" s="307"/>
      <c r="EO53" s="76"/>
      <c r="EP53" s="314" t="str">
        <f>IF(AND(申込書!$C$99&lt;&gt;"▼プルダウンより選択してください",申込書!$C$99&lt;&gt;"",申込書!$P$99&lt;&gt;"YYYY/MM/DD",$G53&lt;&gt;""),申込書!$P$99,"")</f>
        <v/>
      </c>
      <c r="EQ53" s="75" t="str">
        <f>IF(AND(申込書!$C$99&lt;&gt;"▼プルダウンより選択してください",申込書!$C$99&lt;&gt;"",$G53&lt;&gt;""),申込書!$M$99,"")</f>
        <v/>
      </c>
      <c r="ER53" s="75"/>
      <c r="ES53" s="75"/>
      <c r="ET53" s="149"/>
      <c r="EU53" s="307"/>
      <c r="EV53" s="76"/>
      <c r="EW53" s="314" t="str">
        <f>IF(AND(申込書!$C$100&lt;&gt;"▼プルダウンより選択してください",申込書!$C$100&lt;&gt;"",申込書!$P$100&lt;&gt;"YYYY/MM/DD",$G53&lt;&gt;""),申込書!$P$100,"")</f>
        <v/>
      </c>
      <c r="EX53" s="75" t="str">
        <f>IF(AND(申込書!$C$100&lt;&gt;"▼プルダウンより選択してください",申込書!$C$100&lt;&gt;"",$G53&lt;&gt;""),申込書!$M$100,"")</f>
        <v/>
      </c>
      <c r="EY53" s="75"/>
      <c r="EZ53" s="75"/>
      <c r="FA53" s="149"/>
      <c r="FB53" s="307"/>
      <c r="FC53" s="76"/>
      <c r="FD53" s="314" t="str">
        <f>IF(AND(申込書!$C$101&lt;&gt;"▼プルダウンより選択してください",申込書!$C$101&lt;&gt;"",申込書!$P$101&lt;&gt;"YYYY/MM/DD",$G53&lt;&gt;""),申込書!$P$101,"")</f>
        <v/>
      </c>
      <c r="FE53" s="75" t="str">
        <f>IF(AND(申込書!$C$101&lt;&gt;"▼プルダウンより選択してください",申込書!$C$101&lt;&gt;"",$G53&lt;&gt;""),申込書!$M$101,"")</f>
        <v/>
      </c>
      <c r="FF53" s="75"/>
      <c r="FG53" s="75"/>
      <c r="FH53" s="149"/>
      <c r="FI53" s="307"/>
      <c r="FJ53" s="76"/>
      <c r="FK53" s="314" t="str">
        <f>IF(AND(申込書!$C$102&lt;&gt;"▼プルダウンより選択してください",申込書!$C$102&lt;&gt;"",申込書!$P$102&lt;&gt;"YYYY/MM/DD",$G53&lt;&gt;""),申込書!$P$102,"")</f>
        <v/>
      </c>
      <c r="FL53" s="75" t="str">
        <f>IF(AND(申込書!$C$102&lt;&gt;"▼プルダウンより選択してください",申込書!$C$102&lt;&gt;"",$G53&lt;&gt;""),申込書!$M$102,"")</f>
        <v/>
      </c>
      <c r="FM53" s="75"/>
      <c r="FN53" s="75"/>
      <c r="FO53" s="149"/>
      <c r="FP53" s="307"/>
      <c r="FQ53" s="76"/>
      <c r="FR53" s="314" t="str">
        <f>IF(AND(申込書!$C$103&lt;&gt;"▼プルダウンより選択してください",申込書!$C$103&lt;&gt;"",申込書!$P$103&lt;&gt;"YYYY/MM/DD",$G53&lt;&gt;""),申込書!$P$103,"")</f>
        <v/>
      </c>
      <c r="FS53" s="75" t="str">
        <f>IF(AND(申込書!$C$103&lt;&gt;"▼プルダウンより選択してください",申込書!$C$103&lt;&gt;"",$G53&lt;&gt;""),申込書!$M$103,"")</f>
        <v/>
      </c>
      <c r="FT53" s="75"/>
      <c r="FU53" s="75"/>
      <c r="FV53" s="149"/>
      <c r="FW53" s="307"/>
      <c r="FX53" s="76"/>
      <c r="FY53" s="314" t="str">
        <f>IF(AND(申込書!$C$104&lt;&gt;"▼プルダウンより選択してください",申込書!$C$104&lt;&gt;"",申込書!$P$104&lt;&gt;"YYYY/MM/DD",$G53&lt;&gt;""),申込書!$P$104,"")</f>
        <v/>
      </c>
      <c r="FZ53" s="75" t="str">
        <f>IF(AND(申込書!$C$104&lt;&gt;"▼プルダウンより選択してください",申込書!$C$104&lt;&gt;"",$G53&lt;&gt;""),申込書!$M$104,"")</f>
        <v/>
      </c>
      <c r="GA53" s="75"/>
      <c r="GB53" s="75"/>
      <c r="GC53" s="149"/>
      <c r="GD53" s="307"/>
      <c r="GE53" s="76"/>
      <c r="GF53" s="314" t="str">
        <f>IF(AND(申込書!$C$105&lt;&gt;"▼プルダウンより選択してください",申込書!$C$105&lt;&gt;"",申込書!$P$105&lt;&gt;"YYYY/MM/DD",$G53&lt;&gt;""),申込書!$P$105,"")</f>
        <v/>
      </c>
      <c r="GG53" s="75" t="str">
        <f>IF(AND(申込書!$C$105&lt;&gt;"▼プルダウンより選択してください",申込書!$C$105&lt;&gt;"",$G53&lt;&gt;""),申込書!$M$105,"")</f>
        <v/>
      </c>
      <c r="GH53" s="75"/>
      <c r="GI53" s="75"/>
      <c r="GJ53" s="149"/>
      <c r="GK53" s="307"/>
      <c r="GL53" s="76"/>
      <c r="GM53" s="314" t="str">
        <f>IF(AND(申込書!$C$106&lt;&gt;"▼プルダウンより選択してください",申込書!$C$106&lt;&gt;"",申込書!$P$106&lt;&gt;"YYYY/MM/DD",$G53&lt;&gt;""),申込書!$P$106,"")</f>
        <v/>
      </c>
      <c r="GN53" s="75" t="str">
        <f>IF(AND(申込書!$C$106&lt;&gt;"▼プルダウンより選択してください",申込書!$C$106&lt;&gt;"",$G53&lt;&gt;""),申込書!$M$106,"")</f>
        <v/>
      </c>
      <c r="GO53" s="75"/>
      <c r="GP53" s="75"/>
      <c r="GQ53" s="149"/>
      <c r="GR53" s="307"/>
      <c r="GS53" s="76"/>
      <c r="GT53" s="314" t="str">
        <f>IF(AND(申込書!$C$107&lt;&gt;"▼プルダウンより選択してください",申込書!$C$107&lt;&gt;"",申込書!$P$107&lt;&gt;"YYYY/MM/DD",$G53&lt;&gt;""),申込書!$P$107,"")</f>
        <v/>
      </c>
      <c r="GU53" s="75" t="str">
        <f>IF(AND(申込書!$C$107&lt;&gt;"▼プルダウンより選択してください",申込書!$C$107&lt;&gt;"",$G53&lt;&gt;""),申込書!$M$107,"")</f>
        <v/>
      </c>
      <c r="GV53" s="75"/>
      <c r="GW53" s="75"/>
      <c r="GX53" s="149"/>
      <c r="GY53" s="307"/>
      <c r="GZ53" s="76"/>
      <c r="HA53" s="314" t="str">
        <f>IF(AND(申込書!$C$108&lt;&gt;"▼プルダウンより選択してください",申込書!$C$108&lt;&gt;"",申込書!$P$108&lt;&gt;"YYYY/MM/DD",$G53&lt;&gt;""),申込書!$P$108,"")</f>
        <v/>
      </c>
      <c r="HB53" s="75" t="str">
        <f>IF(AND(申込書!$C$108&lt;&gt;"▼プルダウンより選択してください",申込書!$C$108&lt;&gt;"",$G53&lt;&gt;""),申込書!$M$108,"")</f>
        <v/>
      </c>
      <c r="HC53" s="75"/>
      <c r="HD53" s="75"/>
      <c r="HE53" s="149"/>
      <c r="HF53" s="307"/>
      <c r="HG53" s="76"/>
      <c r="HH53" s="314" t="str">
        <f>IF(AND(申込書!$C$109&lt;&gt;"▼プルダウンより選択してください",申込書!$C$109&lt;&gt;"",申込書!$P$109&lt;&gt;"YYYY/MM/DD",$G53&lt;&gt;""),申込書!$P$109,"")</f>
        <v/>
      </c>
      <c r="HI53" s="75" t="str">
        <f>IF(AND(申込書!$C$109&lt;&gt;"▼プルダウンより選択してください",申込書!$C$109&lt;&gt;"",$G53&lt;&gt;""),申込書!$M$109,"")</f>
        <v/>
      </c>
      <c r="HJ53" s="75"/>
      <c r="HK53" s="75"/>
      <c r="HL53" s="149"/>
      <c r="HM53" s="307"/>
      <c r="HN53" s="76"/>
      <c r="HO53" s="314" t="str">
        <f>IF(AND(申込書!$C$110&lt;&gt;"▼プルダウンより選択してください",申込書!$C$110&lt;&gt;"",申込書!$P$110&lt;&gt;"YYYY/MM/DD",$G53&lt;&gt;""),申込書!$P$110,"")</f>
        <v/>
      </c>
      <c r="HP53" s="75" t="str">
        <f>IF(AND(申込書!$C$110&lt;&gt;"▼プルダウンより選択してください",申込書!$C$110&lt;&gt;"",$G53&lt;&gt;""),申込書!$M$110,"")</f>
        <v/>
      </c>
      <c r="HQ53" s="75"/>
      <c r="HR53" s="75"/>
      <c r="HS53" s="149"/>
      <c r="HT53" s="307"/>
      <c r="HU53" s="307"/>
      <c r="HV53" s="311" t="str">
        <f>IF(AND(申込書!$C$111&lt;&gt;"▼プルダウンより選択してください",申込書!$C$111&lt;&gt;"",申込書!$P$111&lt;&gt;"YYYY/MM/DD",$G53&lt;&gt;""),申込書!$P$111,"")</f>
        <v/>
      </c>
      <c r="HW53" s="75" t="str">
        <f>IF(AND(申込書!$C$111&lt;&gt;"▼プルダウンより選択してください",申込書!$C$111&lt;&gt;"",$G53&lt;&gt;""),申込書!$M$111,"")</f>
        <v/>
      </c>
      <c r="HX53" s="75"/>
      <c r="HY53" s="75"/>
      <c r="HZ53" s="149"/>
      <c r="IA53" s="307"/>
      <c r="IB53" s="76"/>
      <c r="IC53" s="77"/>
    </row>
    <row r="54" spans="2:237" ht="26.85" customHeight="1">
      <c r="B54" s="56">
        <f t="shared" si="0"/>
        <v>49</v>
      </c>
      <c r="C54" s="57"/>
      <c r="D54" s="58"/>
      <c r="E54" s="170"/>
      <c r="F54" s="59"/>
      <c r="G54" s="60"/>
      <c r="H54" s="61"/>
      <c r="I54" s="62"/>
      <c r="J54" s="63"/>
      <c r="K54" s="64"/>
      <c r="L54" s="65"/>
      <c r="M54" s="66"/>
      <c r="N54" s="67"/>
      <c r="O54" s="68"/>
      <c r="P54" s="69"/>
      <c r="Q54" s="70"/>
      <c r="R54" s="71"/>
      <c r="S54" s="72"/>
      <c r="T54" s="73"/>
      <c r="U54" s="73"/>
      <c r="V54" s="73"/>
      <c r="W54" s="71"/>
      <c r="X54" s="133"/>
      <c r="Y54" s="133"/>
      <c r="Z54" s="133"/>
      <c r="AA54" s="74" t="str">
        <f>IF(AND(申込書!$C$82&lt;&gt;"▼プルダウンより選択してください",申込書!$C$82&lt;&gt;"",申込書!$P$82&lt;&gt;"YYYY/MM/DD",$G54&lt;&gt;""),申込書!$P$82,"")</f>
        <v/>
      </c>
      <c r="AB54" s="75" t="str">
        <f>IF(AND(申込書!$C$82&lt;&gt;"▼プルダウンより選択してください",申込書!$C$82&lt;&gt;"",$G54&lt;&gt;""),申込書!$M$82,"")</f>
        <v/>
      </c>
      <c r="AC54" s="75"/>
      <c r="AD54" s="75"/>
      <c r="AE54" s="149"/>
      <c r="AF54" s="307"/>
      <c r="AG54" s="76"/>
      <c r="AH54" s="314" t="str">
        <f>IF(AND(申込書!$C$83&lt;&gt;"▼プルダウンより選択してください",申込書!$C$83&lt;&gt;"",申込書!$P$83&lt;&gt;"YYYY/MM/DD",$G54&lt;&gt;""),申込書!$P$83,"")</f>
        <v/>
      </c>
      <c r="AI54" s="75" t="str">
        <f>IF(AND(申込書!$C$83&lt;&gt;"▼プルダウンより選択してください",申込書!$C$83&lt;&gt;"",$G54&lt;&gt;""),申込書!$M$83,"")</f>
        <v/>
      </c>
      <c r="AJ54" s="75"/>
      <c r="AK54" s="75"/>
      <c r="AL54" s="149"/>
      <c r="AM54" s="307"/>
      <c r="AN54" s="76"/>
      <c r="AO54" s="314" t="str">
        <f>IF(AND(申込書!$C$84&lt;&gt;"▼プルダウンより選択してください",申込書!$C$84&lt;&gt;"",申込書!$P$84&lt;&gt;"YYYY/MM/DD",$G54&lt;&gt;""),申込書!$P$84,"")</f>
        <v/>
      </c>
      <c r="AP54" s="75" t="str">
        <f>IF(AND(申込書!$C$84&lt;&gt;"▼プルダウンより選択してください",申込書!$C$84&lt;&gt;"",$G54&lt;&gt;""),申込書!$M$84,"")</f>
        <v/>
      </c>
      <c r="AQ54" s="75"/>
      <c r="AR54" s="75"/>
      <c r="AS54" s="149"/>
      <c r="AT54" s="307"/>
      <c r="AU54" s="76"/>
      <c r="AV54" s="314" t="str">
        <f>IF(AND(申込書!$C$85&lt;&gt;"▼プルダウンより選択してください",申込書!$C$85&lt;&gt;"",申込書!$P$85&lt;&gt;"YYYY/MM/DD",$G54&lt;&gt;""),申込書!$P$85,"")</f>
        <v/>
      </c>
      <c r="AW54" s="75" t="str">
        <f>IF(AND(申込書!$C$85&lt;&gt;"▼プルダウンより選択してください",申込書!$C$85&lt;&gt;"",申込書!$M$85&gt;=1,$G54&lt;&gt;""),申込書!$M$85,"")</f>
        <v/>
      </c>
      <c r="AX54" s="75"/>
      <c r="AY54" s="75"/>
      <c r="AZ54" s="149"/>
      <c r="BA54" s="307"/>
      <c r="BB54" s="76"/>
      <c r="BC54" s="314" t="str">
        <f>IF(AND(申込書!$C$86&lt;&gt;"▼プルダウンより選択してください",申込書!$C$86&lt;&gt;"",申込書!$P$86&lt;&gt;"YYYY/MM/DD",$G54&lt;&gt;""),申込書!$P$86,"")</f>
        <v/>
      </c>
      <c r="BD54" s="75" t="str">
        <f>IF(AND(申込書!$C$86&lt;&gt;"▼プルダウンより選択してください",申込書!$C$86&lt;&gt;"",$G54&lt;&gt;""),申込書!$M$86,"")</f>
        <v/>
      </c>
      <c r="BE54" s="75"/>
      <c r="BF54" s="75"/>
      <c r="BG54" s="149"/>
      <c r="BH54" s="307"/>
      <c r="BI54" s="76"/>
      <c r="BJ54" s="314" t="str">
        <f>IF(AND(申込書!$C$87&lt;&gt;"▼プルダウンより選択してください",申込書!$C$87&lt;&gt;"",申込書!$P$87&lt;&gt;"YYYY/MM/DD",$G54&lt;&gt;""),申込書!$P$87,"")</f>
        <v/>
      </c>
      <c r="BK54" s="75" t="str">
        <f>IF(AND(申込書!$C$87&lt;&gt;"▼プルダウンより選択してください",申込書!$C$87&lt;&gt;"",$G54&lt;&gt;""),申込書!$M$87,"")</f>
        <v/>
      </c>
      <c r="BL54" s="75"/>
      <c r="BM54" s="75"/>
      <c r="BN54" s="149"/>
      <c r="BO54" s="307"/>
      <c r="BP54" s="76"/>
      <c r="BQ54" s="314" t="str">
        <f>IF(AND(申込書!$C$88&lt;&gt;"▼プルダウンより選択してください",申込書!$C$88&lt;&gt;"",申込書!$P$88&lt;&gt;"YYYY/MM/DD",$G54&lt;&gt;""),申込書!$P$88,"")</f>
        <v/>
      </c>
      <c r="BR54" s="75" t="str">
        <f>IF(AND(申込書!$C$88&lt;&gt;"▼プルダウンより選択してください",申込書!$C$88&lt;&gt;"",$G54&lt;&gt;""),申込書!$M$88,"")</f>
        <v/>
      </c>
      <c r="BS54" s="75"/>
      <c r="BT54" s="75"/>
      <c r="BU54" s="149"/>
      <c r="BV54" s="307"/>
      <c r="BW54" s="76"/>
      <c r="BX54" s="314" t="str">
        <f>IF(AND(申込書!$C$89&lt;&gt;"▼プルダウンより選択してください",申込書!$C$89&lt;&gt;"",申込書!$P$89&lt;&gt;"YYYY/MM/DD",$G54&lt;&gt;""),申込書!$P$89,"")</f>
        <v/>
      </c>
      <c r="BY54" s="75" t="str">
        <f>IF(AND(申込書!$C$89&lt;&gt;"▼プルダウンより選択してください",申込書!$C$89&lt;&gt;"",$G54&lt;&gt;""),申込書!$M$89,"")</f>
        <v/>
      </c>
      <c r="BZ54" s="75"/>
      <c r="CA54" s="75"/>
      <c r="CB54" s="149"/>
      <c r="CC54" s="307"/>
      <c r="CD54" s="76"/>
      <c r="CE54" s="314" t="str">
        <f>IF(AND(申込書!$C$90&lt;&gt;"▼プルダウンより選択してください",申込書!$C$90&lt;&gt;"",申込書!$P$90&lt;&gt;"YYYY/MM/DD",$G54&lt;&gt;""),申込書!$P$90,"")</f>
        <v/>
      </c>
      <c r="CF54" s="75" t="str">
        <f>IF(AND(申込書!$C$90&lt;&gt;"▼プルダウンより選択してください",申込書!$C$90&lt;&gt;"",$G54&lt;&gt;""),申込書!$M$90,"")</f>
        <v/>
      </c>
      <c r="CG54" s="75"/>
      <c r="CH54" s="75"/>
      <c r="CI54" s="149"/>
      <c r="CJ54" s="307"/>
      <c r="CK54" s="76"/>
      <c r="CL54" s="314" t="str">
        <f>IF(AND(申込書!$C$91&lt;&gt;"▼プルダウンより選択してください",申込書!$C$91&lt;&gt;"",申込書!$P$91&lt;&gt;"YYYY/MM/DD",$G54&lt;&gt;""),申込書!$P$91,"")</f>
        <v/>
      </c>
      <c r="CM54" s="75" t="str">
        <f>IF(AND(申込書!$C$91&lt;&gt;"▼プルダウンより選択してください",申込書!$C$91&lt;&gt;"",$G54&lt;&gt;""),申込書!$M$91,"")</f>
        <v/>
      </c>
      <c r="CN54" s="75"/>
      <c r="CO54" s="75"/>
      <c r="CP54" s="149"/>
      <c r="CQ54" s="307"/>
      <c r="CR54" s="76"/>
      <c r="CS54" s="314" t="str">
        <f>IF(AND(申込書!$C$92&lt;&gt;"▼プルダウンより選択してください",申込書!$C$92&lt;&gt;"",申込書!$P$92&lt;&gt;"YYYY/MM/DD",$G54&lt;&gt;""),申込書!$P$92,"")</f>
        <v/>
      </c>
      <c r="CT54" s="75" t="str">
        <f>IF(AND(申込書!$C$92&lt;&gt;"▼プルダウンより選択してください",申込書!$C$92&lt;&gt;"",$G54&lt;&gt;""),申込書!$M$92,"")</f>
        <v/>
      </c>
      <c r="CU54" s="75"/>
      <c r="CV54" s="75"/>
      <c r="CW54" s="75"/>
      <c r="CX54" s="307"/>
      <c r="CY54" s="76"/>
      <c r="CZ54" s="314" t="str">
        <f>IF(AND(申込書!$C$93&lt;&gt;"▼プルダウンより選択してください",申込書!$C$93&lt;&gt;"",申込書!$P$93&lt;&gt;"YYYY/MM/DD",$G54&lt;&gt;""),申込書!$P$93,"")</f>
        <v/>
      </c>
      <c r="DA54" s="75" t="str">
        <f>IF(AND(申込書!$C$93&lt;&gt;"▼プルダウンより選択してください",申込書!$C$93&lt;&gt;"",$G54&lt;&gt;""),申込書!$M$93,"")</f>
        <v/>
      </c>
      <c r="DB54" s="75"/>
      <c r="DC54" s="75"/>
      <c r="DD54" s="75"/>
      <c r="DE54" s="307"/>
      <c r="DF54" s="76"/>
      <c r="DG54" s="314" t="str">
        <f>IF(AND(申込書!$C$94&lt;&gt;"▼プルダウンより選択してください",申込書!$C$94&lt;&gt;"",申込書!$P$94&lt;&gt;"YYYY/MM/DD",$G54&lt;&gt;""),申込書!$P$94,"")</f>
        <v/>
      </c>
      <c r="DH54" s="75" t="str">
        <f>IF(AND(申込書!$C$94&lt;&gt;"▼プルダウンより選択してください",申込書!$C$94&lt;&gt;"",$G54&lt;&gt;""),申込書!$M$94,"")</f>
        <v/>
      </c>
      <c r="DI54" s="75"/>
      <c r="DJ54" s="75"/>
      <c r="DK54" s="75"/>
      <c r="DL54" s="307"/>
      <c r="DM54" s="76"/>
      <c r="DN54" s="314" t="str">
        <f>IF(AND(申込書!$C$95&lt;&gt;"▼プルダウンより選択してください",申込書!$C$95&lt;&gt;"",申込書!$P$95&lt;&gt;"YYYY/MM/DD",$G54&lt;&gt;""),申込書!$P$95,"")</f>
        <v/>
      </c>
      <c r="DO54" s="75" t="str">
        <f>IF(AND(申込書!$C$95&lt;&gt;"▼プルダウンより選択してください",申込書!$C$95&lt;&gt;"",$G54&lt;&gt;""),申込書!$M$95,"")</f>
        <v/>
      </c>
      <c r="DP54" s="75"/>
      <c r="DQ54" s="75"/>
      <c r="DR54" s="75"/>
      <c r="DS54" s="307"/>
      <c r="DT54" s="76"/>
      <c r="DU54" s="314" t="str">
        <f>IF(AND(申込書!$C$96&lt;&gt;"▼プルダウンより選択してください",申込書!$C$96&lt;&gt;"",申込書!$P$96&lt;&gt;"YYYY/MM/DD",$G54&lt;&gt;""),申込書!$P$96,"")</f>
        <v/>
      </c>
      <c r="DV54" s="75" t="str">
        <f>IF(AND(申込書!$C$96&lt;&gt;"▼プルダウンより選択してください",申込書!$C$96&lt;&gt;"",$G54&lt;&gt;""),申込書!$M$96,"")</f>
        <v/>
      </c>
      <c r="DW54" s="75"/>
      <c r="DX54" s="75"/>
      <c r="DY54" s="75"/>
      <c r="DZ54" s="307"/>
      <c r="EA54" s="76"/>
      <c r="EB54" s="314" t="str">
        <f>IF(AND(申込書!$C$97&lt;&gt;"▼プルダウンより選択してください",申込書!$C$97&lt;&gt;"",申込書!$P$97&lt;&gt;"YYYY/MM/DD",$G54&lt;&gt;""),申込書!$P$97,"")</f>
        <v/>
      </c>
      <c r="EC54" s="75" t="str">
        <f>IF(AND(申込書!$C$97&lt;&gt;"▼プルダウンより選択してください",申込書!$C$97&lt;&gt;"",$G54&lt;&gt;""),申込書!$M$97,"")</f>
        <v/>
      </c>
      <c r="ED54" s="75"/>
      <c r="EE54" s="75"/>
      <c r="EF54" s="149"/>
      <c r="EG54" s="307"/>
      <c r="EH54" s="76"/>
      <c r="EI54" s="314" t="str">
        <f>IF(AND(申込書!$C$98&lt;&gt;"▼プルダウンより選択してください",申込書!$C$98&lt;&gt;"",申込書!$P$98&lt;&gt;"YYYY/MM/DD",$G54&lt;&gt;""),申込書!$P$98,"")</f>
        <v/>
      </c>
      <c r="EJ54" s="75" t="str">
        <f>IF(AND(申込書!$C$98&lt;&gt;"▼プルダウンより選択してください",申込書!$C$98&lt;&gt;"",$G54&lt;&gt;""),申込書!$M$98,"")</f>
        <v/>
      </c>
      <c r="EK54" s="75"/>
      <c r="EL54" s="75"/>
      <c r="EM54" s="149"/>
      <c r="EN54" s="307"/>
      <c r="EO54" s="76"/>
      <c r="EP54" s="314" t="str">
        <f>IF(AND(申込書!$C$99&lt;&gt;"▼プルダウンより選択してください",申込書!$C$99&lt;&gt;"",申込書!$P$99&lt;&gt;"YYYY/MM/DD",$G54&lt;&gt;""),申込書!$P$99,"")</f>
        <v/>
      </c>
      <c r="EQ54" s="75" t="str">
        <f>IF(AND(申込書!$C$99&lt;&gt;"▼プルダウンより選択してください",申込書!$C$99&lt;&gt;"",$G54&lt;&gt;""),申込書!$M$99,"")</f>
        <v/>
      </c>
      <c r="ER54" s="75"/>
      <c r="ES54" s="75"/>
      <c r="ET54" s="149"/>
      <c r="EU54" s="307"/>
      <c r="EV54" s="76"/>
      <c r="EW54" s="314" t="str">
        <f>IF(AND(申込書!$C$100&lt;&gt;"▼プルダウンより選択してください",申込書!$C$100&lt;&gt;"",申込書!$P$100&lt;&gt;"YYYY/MM/DD",$G54&lt;&gt;""),申込書!$P$100,"")</f>
        <v/>
      </c>
      <c r="EX54" s="75" t="str">
        <f>IF(AND(申込書!$C$100&lt;&gt;"▼プルダウンより選択してください",申込書!$C$100&lt;&gt;"",$G54&lt;&gt;""),申込書!$M$100,"")</f>
        <v/>
      </c>
      <c r="EY54" s="75"/>
      <c r="EZ54" s="75"/>
      <c r="FA54" s="149"/>
      <c r="FB54" s="307"/>
      <c r="FC54" s="76"/>
      <c r="FD54" s="314" t="str">
        <f>IF(AND(申込書!$C$101&lt;&gt;"▼プルダウンより選択してください",申込書!$C$101&lt;&gt;"",申込書!$P$101&lt;&gt;"YYYY/MM/DD",$G54&lt;&gt;""),申込書!$P$101,"")</f>
        <v/>
      </c>
      <c r="FE54" s="75" t="str">
        <f>IF(AND(申込書!$C$101&lt;&gt;"▼プルダウンより選択してください",申込書!$C$101&lt;&gt;"",$G54&lt;&gt;""),申込書!$M$101,"")</f>
        <v/>
      </c>
      <c r="FF54" s="75"/>
      <c r="FG54" s="75"/>
      <c r="FH54" s="149"/>
      <c r="FI54" s="307"/>
      <c r="FJ54" s="76"/>
      <c r="FK54" s="314" t="str">
        <f>IF(AND(申込書!$C$102&lt;&gt;"▼プルダウンより選択してください",申込書!$C$102&lt;&gt;"",申込書!$P$102&lt;&gt;"YYYY/MM/DD",$G54&lt;&gt;""),申込書!$P$102,"")</f>
        <v/>
      </c>
      <c r="FL54" s="75" t="str">
        <f>IF(AND(申込書!$C$102&lt;&gt;"▼プルダウンより選択してください",申込書!$C$102&lt;&gt;"",$G54&lt;&gt;""),申込書!$M$102,"")</f>
        <v/>
      </c>
      <c r="FM54" s="75"/>
      <c r="FN54" s="75"/>
      <c r="FO54" s="149"/>
      <c r="FP54" s="307"/>
      <c r="FQ54" s="76"/>
      <c r="FR54" s="314" t="str">
        <f>IF(AND(申込書!$C$103&lt;&gt;"▼プルダウンより選択してください",申込書!$C$103&lt;&gt;"",申込書!$P$103&lt;&gt;"YYYY/MM/DD",$G54&lt;&gt;""),申込書!$P$103,"")</f>
        <v/>
      </c>
      <c r="FS54" s="75" t="str">
        <f>IF(AND(申込書!$C$103&lt;&gt;"▼プルダウンより選択してください",申込書!$C$103&lt;&gt;"",$G54&lt;&gt;""),申込書!$M$103,"")</f>
        <v/>
      </c>
      <c r="FT54" s="75"/>
      <c r="FU54" s="75"/>
      <c r="FV54" s="149"/>
      <c r="FW54" s="307"/>
      <c r="FX54" s="76"/>
      <c r="FY54" s="314" t="str">
        <f>IF(AND(申込書!$C$104&lt;&gt;"▼プルダウンより選択してください",申込書!$C$104&lt;&gt;"",申込書!$P$104&lt;&gt;"YYYY/MM/DD",$G54&lt;&gt;""),申込書!$P$104,"")</f>
        <v/>
      </c>
      <c r="FZ54" s="75" t="str">
        <f>IF(AND(申込書!$C$104&lt;&gt;"▼プルダウンより選択してください",申込書!$C$104&lt;&gt;"",$G54&lt;&gt;""),申込書!$M$104,"")</f>
        <v/>
      </c>
      <c r="GA54" s="75"/>
      <c r="GB54" s="75"/>
      <c r="GC54" s="149"/>
      <c r="GD54" s="307"/>
      <c r="GE54" s="76"/>
      <c r="GF54" s="314" t="str">
        <f>IF(AND(申込書!$C$105&lt;&gt;"▼プルダウンより選択してください",申込書!$C$105&lt;&gt;"",申込書!$P$105&lt;&gt;"YYYY/MM/DD",$G54&lt;&gt;""),申込書!$P$105,"")</f>
        <v/>
      </c>
      <c r="GG54" s="75" t="str">
        <f>IF(AND(申込書!$C$105&lt;&gt;"▼プルダウンより選択してください",申込書!$C$105&lt;&gt;"",$G54&lt;&gt;""),申込書!$M$105,"")</f>
        <v/>
      </c>
      <c r="GH54" s="75"/>
      <c r="GI54" s="75"/>
      <c r="GJ54" s="149"/>
      <c r="GK54" s="307"/>
      <c r="GL54" s="76"/>
      <c r="GM54" s="314" t="str">
        <f>IF(AND(申込書!$C$106&lt;&gt;"▼プルダウンより選択してください",申込書!$C$106&lt;&gt;"",申込書!$P$106&lt;&gt;"YYYY/MM/DD",$G54&lt;&gt;""),申込書!$P$106,"")</f>
        <v/>
      </c>
      <c r="GN54" s="75" t="str">
        <f>IF(AND(申込書!$C$106&lt;&gt;"▼プルダウンより選択してください",申込書!$C$106&lt;&gt;"",$G54&lt;&gt;""),申込書!$M$106,"")</f>
        <v/>
      </c>
      <c r="GO54" s="75"/>
      <c r="GP54" s="75"/>
      <c r="GQ54" s="149"/>
      <c r="GR54" s="307"/>
      <c r="GS54" s="76"/>
      <c r="GT54" s="314" t="str">
        <f>IF(AND(申込書!$C$107&lt;&gt;"▼プルダウンより選択してください",申込書!$C$107&lt;&gt;"",申込書!$P$107&lt;&gt;"YYYY/MM/DD",$G54&lt;&gt;""),申込書!$P$107,"")</f>
        <v/>
      </c>
      <c r="GU54" s="75" t="str">
        <f>IF(AND(申込書!$C$107&lt;&gt;"▼プルダウンより選択してください",申込書!$C$107&lt;&gt;"",$G54&lt;&gt;""),申込書!$M$107,"")</f>
        <v/>
      </c>
      <c r="GV54" s="75"/>
      <c r="GW54" s="75"/>
      <c r="GX54" s="149"/>
      <c r="GY54" s="307"/>
      <c r="GZ54" s="76"/>
      <c r="HA54" s="314" t="str">
        <f>IF(AND(申込書!$C$108&lt;&gt;"▼プルダウンより選択してください",申込書!$C$108&lt;&gt;"",申込書!$P$108&lt;&gt;"YYYY/MM/DD",$G54&lt;&gt;""),申込書!$P$108,"")</f>
        <v/>
      </c>
      <c r="HB54" s="75" t="str">
        <f>IF(AND(申込書!$C$108&lt;&gt;"▼プルダウンより選択してください",申込書!$C$108&lt;&gt;"",$G54&lt;&gt;""),申込書!$M$108,"")</f>
        <v/>
      </c>
      <c r="HC54" s="75"/>
      <c r="HD54" s="75"/>
      <c r="HE54" s="149"/>
      <c r="HF54" s="307"/>
      <c r="HG54" s="76"/>
      <c r="HH54" s="314" t="str">
        <f>IF(AND(申込書!$C$109&lt;&gt;"▼プルダウンより選択してください",申込書!$C$109&lt;&gt;"",申込書!$P$109&lt;&gt;"YYYY/MM/DD",$G54&lt;&gt;""),申込書!$P$109,"")</f>
        <v/>
      </c>
      <c r="HI54" s="75" t="str">
        <f>IF(AND(申込書!$C$109&lt;&gt;"▼プルダウンより選択してください",申込書!$C$109&lt;&gt;"",$G54&lt;&gt;""),申込書!$M$109,"")</f>
        <v/>
      </c>
      <c r="HJ54" s="75"/>
      <c r="HK54" s="75"/>
      <c r="HL54" s="149"/>
      <c r="HM54" s="307"/>
      <c r="HN54" s="76"/>
      <c r="HO54" s="314" t="str">
        <f>IF(AND(申込書!$C$110&lt;&gt;"▼プルダウンより選択してください",申込書!$C$110&lt;&gt;"",申込書!$P$110&lt;&gt;"YYYY/MM/DD",$G54&lt;&gt;""),申込書!$P$110,"")</f>
        <v/>
      </c>
      <c r="HP54" s="75" t="str">
        <f>IF(AND(申込書!$C$110&lt;&gt;"▼プルダウンより選択してください",申込書!$C$110&lt;&gt;"",$G54&lt;&gt;""),申込書!$M$110,"")</f>
        <v/>
      </c>
      <c r="HQ54" s="75"/>
      <c r="HR54" s="75"/>
      <c r="HS54" s="149"/>
      <c r="HT54" s="307"/>
      <c r="HU54" s="307"/>
      <c r="HV54" s="311" t="str">
        <f>IF(AND(申込書!$C$111&lt;&gt;"▼プルダウンより選択してください",申込書!$C$111&lt;&gt;"",申込書!$P$111&lt;&gt;"YYYY/MM/DD",$G54&lt;&gt;""),申込書!$P$111,"")</f>
        <v/>
      </c>
      <c r="HW54" s="75" t="str">
        <f>IF(AND(申込書!$C$111&lt;&gt;"▼プルダウンより選択してください",申込書!$C$111&lt;&gt;"",$G54&lt;&gt;""),申込書!$M$111,"")</f>
        <v/>
      </c>
      <c r="HX54" s="75"/>
      <c r="HY54" s="75"/>
      <c r="HZ54" s="149"/>
      <c r="IA54" s="307"/>
      <c r="IB54" s="76"/>
      <c r="IC54" s="77"/>
    </row>
    <row r="55" spans="2:237" ht="26.85" customHeight="1">
      <c r="B55" s="56">
        <f t="shared" si="0"/>
        <v>50</v>
      </c>
      <c r="C55" s="57"/>
      <c r="D55" s="58"/>
      <c r="E55" s="170"/>
      <c r="F55" s="59"/>
      <c r="G55" s="60"/>
      <c r="H55" s="61"/>
      <c r="I55" s="62"/>
      <c r="J55" s="63"/>
      <c r="K55" s="64"/>
      <c r="L55" s="65"/>
      <c r="M55" s="66"/>
      <c r="N55" s="67"/>
      <c r="O55" s="68"/>
      <c r="P55" s="69"/>
      <c r="Q55" s="70"/>
      <c r="R55" s="71"/>
      <c r="S55" s="72"/>
      <c r="T55" s="73"/>
      <c r="U55" s="73"/>
      <c r="V55" s="73"/>
      <c r="W55" s="71"/>
      <c r="X55" s="133"/>
      <c r="Y55" s="133"/>
      <c r="Z55" s="133"/>
      <c r="AA55" s="74" t="str">
        <f>IF(AND(申込書!$C$82&lt;&gt;"▼プルダウンより選択してください",申込書!$C$82&lt;&gt;"",申込書!$P$82&lt;&gt;"YYYY/MM/DD",$G55&lt;&gt;""),申込書!$P$82,"")</f>
        <v/>
      </c>
      <c r="AB55" s="75" t="str">
        <f>IF(AND(申込書!$C$82&lt;&gt;"▼プルダウンより選択してください",申込書!$C$82&lt;&gt;"",$G55&lt;&gt;""),申込書!$M$82,"")</f>
        <v/>
      </c>
      <c r="AC55" s="75"/>
      <c r="AD55" s="75"/>
      <c r="AE55" s="149"/>
      <c r="AF55" s="307"/>
      <c r="AG55" s="76"/>
      <c r="AH55" s="314" t="str">
        <f>IF(AND(申込書!$C$83&lt;&gt;"▼プルダウンより選択してください",申込書!$C$83&lt;&gt;"",申込書!$P$83&lt;&gt;"YYYY/MM/DD",$G55&lt;&gt;""),申込書!$P$83,"")</f>
        <v/>
      </c>
      <c r="AI55" s="75" t="str">
        <f>IF(AND(申込書!$C$83&lt;&gt;"▼プルダウンより選択してください",申込書!$C$83&lt;&gt;"",$G55&lt;&gt;""),申込書!$M$83,"")</f>
        <v/>
      </c>
      <c r="AJ55" s="75"/>
      <c r="AK55" s="75"/>
      <c r="AL55" s="149"/>
      <c r="AM55" s="307"/>
      <c r="AN55" s="76"/>
      <c r="AO55" s="314" t="str">
        <f>IF(AND(申込書!$C$84&lt;&gt;"▼プルダウンより選択してください",申込書!$C$84&lt;&gt;"",申込書!$P$84&lt;&gt;"YYYY/MM/DD",$G55&lt;&gt;""),申込書!$P$84,"")</f>
        <v/>
      </c>
      <c r="AP55" s="75" t="str">
        <f>IF(AND(申込書!$C$84&lt;&gt;"▼プルダウンより選択してください",申込書!$C$84&lt;&gt;"",$G55&lt;&gt;""),申込書!$M$84,"")</f>
        <v/>
      </c>
      <c r="AQ55" s="75"/>
      <c r="AR55" s="75"/>
      <c r="AS55" s="149"/>
      <c r="AT55" s="307"/>
      <c r="AU55" s="76"/>
      <c r="AV55" s="314" t="str">
        <f>IF(AND(申込書!$C$85&lt;&gt;"▼プルダウンより選択してください",申込書!$C$85&lt;&gt;"",申込書!$P$85&lt;&gt;"YYYY/MM/DD",$G55&lt;&gt;""),申込書!$P$85,"")</f>
        <v/>
      </c>
      <c r="AW55" s="75" t="str">
        <f>IF(AND(申込書!$C$85&lt;&gt;"▼プルダウンより選択してください",申込書!$C$85&lt;&gt;"",申込書!$M$85&gt;=1,$G55&lt;&gt;""),申込書!$M$85,"")</f>
        <v/>
      </c>
      <c r="AX55" s="75"/>
      <c r="AY55" s="75"/>
      <c r="AZ55" s="149"/>
      <c r="BA55" s="307"/>
      <c r="BB55" s="76"/>
      <c r="BC55" s="314" t="str">
        <f>IF(AND(申込書!$C$86&lt;&gt;"▼プルダウンより選択してください",申込書!$C$86&lt;&gt;"",申込書!$P$86&lt;&gt;"YYYY/MM/DD",$G55&lt;&gt;""),申込書!$P$86,"")</f>
        <v/>
      </c>
      <c r="BD55" s="75" t="str">
        <f>IF(AND(申込書!$C$86&lt;&gt;"▼プルダウンより選択してください",申込書!$C$86&lt;&gt;"",$G55&lt;&gt;""),申込書!$M$86,"")</f>
        <v/>
      </c>
      <c r="BE55" s="75"/>
      <c r="BF55" s="75"/>
      <c r="BG55" s="149"/>
      <c r="BH55" s="307"/>
      <c r="BI55" s="76"/>
      <c r="BJ55" s="314" t="str">
        <f>IF(AND(申込書!$C$87&lt;&gt;"▼プルダウンより選択してください",申込書!$C$87&lt;&gt;"",申込書!$P$87&lt;&gt;"YYYY/MM/DD",$G55&lt;&gt;""),申込書!$P$87,"")</f>
        <v/>
      </c>
      <c r="BK55" s="75" t="str">
        <f>IF(AND(申込書!$C$87&lt;&gt;"▼プルダウンより選択してください",申込書!$C$87&lt;&gt;"",$G55&lt;&gt;""),申込書!$M$87,"")</f>
        <v/>
      </c>
      <c r="BL55" s="75"/>
      <c r="BM55" s="75"/>
      <c r="BN55" s="149"/>
      <c r="BO55" s="307"/>
      <c r="BP55" s="76"/>
      <c r="BQ55" s="314" t="str">
        <f>IF(AND(申込書!$C$88&lt;&gt;"▼プルダウンより選択してください",申込書!$C$88&lt;&gt;"",申込書!$P$88&lt;&gt;"YYYY/MM/DD",$G55&lt;&gt;""),申込書!$P$88,"")</f>
        <v/>
      </c>
      <c r="BR55" s="75" t="str">
        <f>IF(AND(申込書!$C$88&lt;&gt;"▼プルダウンより選択してください",申込書!$C$88&lt;&gt;"",$G55&lt;&gt;""),申込書!$M$88,"")</f>
        <v/>
      </c>
      <c r="BS55" s="75"/>
      <c r="BT55" s="75"/>
      <c r="BU55" s="149"/>
      <c r="BV55" s="307"/>
      <c r="BW55" s="76"/>
      <c r="BX55" s="314" t="str">
        <f>IF(AND(申込書!$C$89&lt;&gt;"▼プルダウンより選択してください",申込書!$C$89&lt;&gt;"",申込書!$P$89&lt;&gt;"YYYY/MM/DD",$G55&lt;&gt;""),申込書!$P$89,"")</f>
        <v/>
      </c>
      <c r="BY55" s="75" t="str">
        <f>IF(AND(申込書!$C$89&lt;&gt;"▼プルダウンより選択してください",申込書!$C$89&lt;&gt;"",$G55&lt;&gt;""),申込書!$M$89,"")</f>
        <v/>
      </c>
      <c r="BZ55" s="75"/>
      <c r="CA55" s="75"/>
      <c r="CB55" s="149"/>
      <c r="CC55" s="307"/>
      <c r="CD55" s="76"/>
      <c r="CE55" s="314" t="str">
        <f>IF(AND(申込書!$C$90&lt;&gt;"▼プルダウンより選択してください",申込書!$C$90&lt;&gt;"",申込書!$P$90&lt;&gt;"YYYY/MM/DD",$G55&lt;&gt;""),申込書!$P$90,"")</f>
        <v/>
      </c>
      <c r="CF55" s="75" t="str">
        <f>IF(AND(申込書!$C$90&lt;&gt;"▼プルダウンより選択してください",申込書!$C$90&lt;&gt;"",$G55&lt;&gt;""),申込書!$M$90,"")</f>
        <v/>
      </c>
      <c r="CG55" s="75"/>
      <c r="CH55" s="75"/>
      <c r="CI55" s="149"/>
      <c r="CJ55" s="307"/>
      <c r="CK55" s="76"/>
      <c r="CL55" s="314" t="str">
        <f>IF(AND(申込書!$C$91&lt;&gt;"▼プルダウンより選択してください",申込書!$C$91&lt;&gt;"",申込書!$P$91&lt;&gt;"YYYY/MM/DD",$G55&lt;&gt;""),申込書!$P$91,"")</f>
        <v/>
      </c>
      <c r="CM55" s="75" t="str">
        <f>IF(AND(申込書!$C$91&lt;&gt;"▼プルダウンより選択してください",申込書!$C$91&lt;&gt;"",$G55&lt;&gt;""),申込書!$M$91,"")</f>
        <v/>
      </c>
      <c r="CN55" s="75"/>
      <c r="CO55" s="75"/>
      <c r="CP55" s="149"/>
      <c r="CQ55" s="307"/>
      <c r="CR55" s="76"/>
      <c r="CS55" s="314" t="str">
        <f>IF(AND(申込書!$C$92&lt;&gt;"▼プルダウンより選択してください",申込書!$C$92&lt;&gt;"",申込書!$P$92&lt;&gt;"YYYY/MM/DD",$G55&lt;&gt;""),申込書!$P$92,"")</f>
        <v/>
      </c>
      <c r="CT55" s="75" t="str">
        <f>IF(AND(申込書!$C$92&lt;&gt;"▼プルダウンより選択してください",申込書!$C$92&lt;&gt;"",$G55&lt;&gt;""),申込書!$M$92,"")</f>
        <v/>
      </c>
      <c r="CU55" s="75"/>
      <c r="CV55" s="75"/>
      <c r="CW55" s="75"/>
      <c r="CX55" s="307"/>
      <c r="CY55" s="76"/>
      <c r="CZ55" s="314" t="str">
        <f>IF(AND(申込書!$C$93&lt;&gt;"▼プルダウンより選択してください",申込書!$C$93&lt;&gt;"",申込書!$P$93&lt;&gt;"YYYY/MM/DD",$G55&lt;&gt;""),申込書!$P$93,"")</f>
        <v/>
      </c>
      <c r="DA55" s="75" t="str">
        <f>IF(AND(申込書!$C$93&lt;&gt;"▼プルダウンより選択してください",申込書!$C$93&lt;&gt;"",$G55&lt;&gt;""),申込書!$M$93,"")</f>
        <v/>
      </c>
      <c r="DB55" s="75"/>
      <c r="DC55" s="75"/>
      <c r="DD55" s="75"/>
      <c r="DE55" s="307"/>
      <c r="DF55" s="76"/>
      <c r="DG55" s="314" t="str">
        <f>IF(AND(申込書!$C$94&lt;&gt;"▼プルダウンより選択してください",申込書!$C$94&lt;&gt;"",申込書!$P$94&lt;&gt;"YYYY/MM/DD",$G55&lt;&gt;""),申込書!$P$94,"")</f>
        <v/>
      </c>
      <c r="DH55" s="75" t="str">
        <f>IF(AND(申込書!$C$94&lt;&gt;"▼プルダウンより選択してください",申込書!$C$94&lt;&gt;"",$G55&lt;&gt;""),申込書!$M$94,"")</f>
        <v/>
      </c>
      <c r="DI55" s="75"/>
      <c r="DJ55" s="75"/>
      <c r="DK55" s="75"/>
      <c r="DL55" s="307"/>
      <c r="DM55" s="76"/>
      <c r="DN55" s="314" t="str">
        <f>IF(AND(申込書!$C$95&lt;&gt;"▼プルダウンより選択してください",申込書!$C$95&lt;&gt;"",申込書!$P$95&lt;&gt;"YYYY/MM/DD",$G55&lt;&gt;""),申込書!$P$95,"")</f>
        <v/>
      </c>
      <c r="DO55" s="75" t="str">
        <f>IF(AND(申込書!$C$95&lt;&gt;"▼プルダウンより選択してください",申込書!$C$95&lt;&gt;"",$G55&lt;&gt;""),申込書!$M$95,"")</f>
        <v/>
      </c>
      <c r="DP55" s="75"/>
      <c r="DQ55" s="75"/>
      <c r="DR55" s="75"/>
      <c r="DS55" s="307"/>
      <c r="DT55" s="76"/>
      <c r="DU55" s="314" t="str">
        <f>IF(AND(申込書!$C$96&lt;&gt;"▼プルダウンより選択してください",申込書!$C$96&lt;&gt;"",申込書!$P$96&lt;&gt;"YYYY/MM/DD",$G55&lt;&gt;""),申込書!$P$96,"")</f>
        <v/>
      </c>
      <c r="DV55" s="75" t="str">
        <f>IF(AND(申込書!$C$96&lt;&gt;"▼プルダウンより選択してください",申込書!$C$96&lt;&gt;"",$G55&lt;&gt;""),申込書!$M$96,"")</f>
        <v/>
      </c>
      <c r="DW55" s="75"/>
      <c r="DX55" s="75"/>
      <c r="DY55" s="75"/>
      <c r="DZ55" s="307"/>
      <c r="EA55" s="76"/>
      <c r="EB55" s="314" t="str">
        <f>IF(AND(申込書!$C$97&lt;&gt;"▼プルダウンより選択してください",申込書!$C$97&lt;&gt;"",申込書!$P$97&lt;&gt;"YYYY/MM/DD",$G55&lt;&gt;""),申込書!$P$97,"")</f>
        <v/>
      </c>
      <c r="EC55" s="75" t="str">
        <f>IF(AND(申込書!$C$97&lt;&gt;"▼プルダウンより選択してください",申込書!$C$97&lt;&gt;"",$G55&lt;&gt;""),申込書!$M$97,"")</f>
        <v/>
      </c>
      <c r="ED55" s="75"/>
      <c r="EE55" s="75"/>
      <c r="EF55" s="149"/>
      <c r="EG55" s="307"/>
      <c r="EH55" s="76"/>
      <c r="EI55" s="314" t="str">
        <f>IF(AND(申込書!$C$98&lt;&gt;"▼プルダウンより選択してください",申込書!$C$98&lt;&gt;"",申込書!$P$98&lt;&gt;"YYYY/MM/DD",$G55&lt;&gt;""),申込書!$P$98,"")</f>
        <v/>
      </c>
      <c r="EJ55" s="75" t="str">
        <f>IF(AND(申込書!$C$98&lt;&gt;"▼プルダウンより選択してください",申込書!$C$98&lt;&gt;"",$G55&lt;&gt;""),申込書!$M$98,"")</f>
        <v/>
      </c>
      <c r="EK55" s="75"/>
      <c r="EL55" s="75"/>
      <c r="EM55" s="149"/>
      <c r="EN55" s="307"/>
      <c r="EO55" s="76"/>
      <c r="EP55" s="314" t="str">
        <f>IF(AND(申込書!$C$99&lt;&gt;"▼プルダウンより選択してください",申込書!$C$99&lt;&gt;"",申込書!$P$99&lt;&gt;"YYYY/MM/DD",$G55&lt;&gt;""),申込書!$P$99,"")</f>
        <v/>
      </c>
      <c r="EQ55" s="75" t="str">
        <f>IF(AND(申込書!$C$99&lt;&gt;"▼プルダウンより選択してください",申込書!$C$99&lt;&gt;"",$G55&lt;&gt;""),申込書!$M$99,"")</f>
        <v/>
      </c>
      <c r="ER55" s="75"/>
      <c r="ES55" s="75"/>
      <c r="ET55" s="149"/>
      <c r="EU55" s="307"/>
      <c r="EV55" s="76"/>
      <c r="EW55" s="314" t="str">
        <f>IF(AND(申込書!$C$100&lt;&gt;"▼プルダウンより選択してください",申込書!$C$100&lt;&gt;"",申込書!$P$100&lt;&gt;"YYYY/MM/DD",$G55&lt;&gt;""),申込書!$P$100,"")</f>
        <v/>
      </c>
      <c r="EX55" s="75" t="str">
        <f>IF(AND(申込書!$C$100&lt;&gt;"▼プルダウンより選択してください",申込書!$C$100&lt;&gt;"",$G55&lt;&gt;""),申込書!$M$100,"")</f>
        <v/>
      </c>
      <c r="EY55" s="75"/>
      <c r="EZ55" s="75"/>
      <c r="FA55" s="149"/>
      <c r="FB55" s="307"/>
      <c r="FC55" s="76"/>
      <c r="FD55" s="314" t="str">
        <f>IF(AND(申込書!$C$101&lt;&gt;"▼プルダウンより選択してください",申込書!$C$101&lt;&gt;"",申込書!$P$101&lt;&gt;"YYYY/MM/DD",$G55&lt;&gt;""),申込書!$P$101,"")</f>
        <v/>
      </c>
      <c r="FE55" s="75" t="str">
        <f>IF(AND(申込書!$C$101&lt;&gt;"▼プルダウンより選択してください",申込書!$C$101&lt;&gt;"",$G55&lt;&gt;""),申込書!$M$101,"")</f>
        <v/>
      </c>
      <c r="FF55" s="75"/>
      <c r="FG55" s="75"/>
      <c r="FH55" s="149"/>
      <c r="FI55" s="307"/>
      <c r="FJ55" s="76"/>
      <c r="FK55" s="314" t="str">
        <f>IF(AND(申込書!$C$102&lt;&gt;"▼プルダウンより選択してください",申込書!$C$102&lt;&gt;"",申込書!$P$102&lt;&gt;"YYYY/MM/DD",$G55&lt;&gt;""),申込書!$P$102,"")</f>
        <v/>
      </c>
      <c r="FL55" s="75" t="str">
        <f>IF(AND(申込書!$C$102&lt;&gt;"▼プルダウンより選択してください",申込書!$C$102&lt;&gt;"",$G55&lt;&gt;""),申込書!$M$102,"")</f>
        <v/>
      </c>
      <c r="FM55" s="75"/>
      <c r="FN55" s="75"/>
      <c r="FO55" s="149"/>
      <c r="FP55" s="307"/>
      <c r="FQ55" s="76"/>
      <c r="FR55" s="314" t="str">
        <f>IF(AND(申込書!$C$103&lt;&gt;"▼プルダウンより選択してください",申込書!$C$103&lt;&gt;"",申込書!$P$103&lt;&gt;"YYYY/MM/DD",$G55&lt;&gt;""),申込書!$P$103,"")</f>
        <v/>
      </c>
      <c r="FS55" s="75" t="str">
        <f>IF(AND(申込書!$C$103&lt;&gt;"▼プルダウンより選択してください",申込書!$C$103&lt;&gt;"",$G55&lt;&gt;""),申込書!$M$103,"")</f>
        <v/>
      </c>
      <c r="FT55" s="75"/>
      <c r="FU55" s="75"/>
      <c r="FV55" s="149"/>
      <c r="FW55" s="307"/>
      <c r="FX55" s="76"/>
      <c r="FY55" s="314" t="str">
        <f>IF(AND(申込書!$C$104&lt;&gt;"▼プルダウンより選択してください",申込書!$C$104&lt;&gt;"",申込書!$P$104&lt;&gt;"YYYY/MM/DD",$G55&lt;&gt;""),申込書!$P$104,"")</f>
        <v/>
      </c>
      <c r="FZ55" s="75" t="str">
        <f>IF(AND(申込書!$C$104&lt;&gt;"▼プルダウンより選択してください",申込書!$C$104&lt;&gt;"",$G55&lt;&gt;""),申込書!$M$104,"")</f>
        <v/>
      </c>
      <c r="GA55" s="75"/>
      <c r="GB55" s="75"/>
      <c r="GC55" s="149"/>
      <c r="GD55" s="307"/>
      <c r="GE55" s="76"/>
      <c r="GF55" s="314" t="str">
        <f>IF(AND(申込書!$C$105&lt;&gt;"▼プルダウンより選択してください",申込書!$C$105&lt;&gt;"",申込書!$P$105&lt;&gt;"YYYY/MM/DD",$G55&lt;&gt;""),申込書!$P$105,"")</f>
        <v/>
      </c>
      <c r="GG55" s="75" t="str">
        <f>IF(AND(申込書!$C$105&lt;&gt;"▼プルダウンより選択してください",申込書!$C$105&lt;&gt;"",$G55&lt;&gt;""),申込書!$M$105,"")</f>
        <v/>
      </c>
      <c r="GH55" s="75"/>
      <c r="GI55" s="75"/>
      <c r="GJ55" s="149"/>
      <c r="GK55" s="307"/>
      <c r="GL55" s="76"/>
      <c r="GM55" s="314" t="str">
        <f>IF(AND(申込書!$C$106&lt;&gt;"▼プルダウンより選択してください",申込書!$C$106&lt;&gt;"",申込書!$P$106&lt;&gt;"YYYY/MM/DD",$G55&lt;&gt;""),申込書!$P$106,"")</f>
        <v/>
      </c>
      <c r="GN55" s="75" t="str">
        <f>IF(AND(申込書!$C$106&lt;&gt;"▼プルダウンより選択してください",申込書!$C$106&lt;&gt;"",$G55&lt;&gt;""),申込書!$M$106,"")</f>
        <v/>
      </c>
      <c r="GO55" s="75"/>
      <c r="GP55" s="75"/>
      <c r="GQ55" s="149"/>
      <c r="GR55" s="307"/>
      <c r="GS55" s="76"/>
      <c r="GT55" s="314" t="str">
        <f>IF(AND(申込書!$C$107&lt;&gt;"▼プルダウンより選択してください",申込書!$C$107&lt;&gt;"",申込書!$P$107&lt;&gt;"YYYY/MM/DD",$G55&lt;&gt;""),申込書!$P$107,"")</f>
        <v/>
      </c>
      <c r="GU55" s="75" t="str">
        <f>IF(AND(申込書!$C$107&lt;&gt;"▼プルダウンより選択してください",申込書!$C$107&lt;&gt;"",$G55&lt;&gt;""),申込書!$M$107,"")</f>
        <v/>
      </c>
      <c r="GV55" s="75"/>
      <c r="GW55" s="75"/>
      <c r="GX55" s="149"/>
      <c r="GY55" s="307"/>
      <c r="GZ55" s="76"/>
      <c r="HA55" s="314" t="str">
        <f>IF(AND(申込書!$C$108&lt;&gt;"▼プルダウンより選択してください",申込書!$C$108&lt;&gt;"",申込書!$P$108&lt;&gt;"YYYY/MM/DD",$G55&lt;&gt;""),申込書!$P$108,"")</f>
        <v/>
      </c>
      <c r="HB55" s="75" t="str">
        <f>IF(AND(申込書!$C$108&lt;&gt;"▼プルダウンより選択してください",申込書!$C$108&lt;&gt;"",$G55&lt;&gt;""),申込書!$M$108,"")</f>
        <v/>
      </c>
      <c r="HC55" s="75"/>
      <c r="HD55" s="75"/>
      <c r="HE55" s="149"/>
      <c r="HF55" s="307"/>
      <c r="HG55" s="76"/>
      <c r="HH55" s="314" t="str">
        <f>IF(AND(申込書!$C$109&lt;&gt;"▼プルダウンより選択してください",申込書!$C$109&lt;&gt;"",申込書!$P$109&lt;&gt;"YYYY/MM/DD",$G55&lt;&gt;""),申込書!$P$109,"")</f>
        <v/>
      </c>
      <c r="HI55" s="75" t="str">
        <f>IF(AND(申込書!$C$109&lt;&gt;"▼プルダウンより選択してください",申込書!$C$109&lt;&gt;"",$G55&lt;&gt;""),申込書!$M$109,"")</f>
        <v/>
      </c>
      <c r="HJ55" s="75"/>
      <c r="HK55" s="75"/>
      <c r="HL55" s="149"/>
      <c r="HM55" s="307"/>
      <c r="HN55" s="76"/>
      <c r="HO55" s="314" t="str">
        <f>IF(AND(申込書!$C$110&lt;&gt;"▼プルダウンより選択してください",申込書!$C$110&lt;&gt;"",申込書!$P$110&lt;&gt;"YYYY/MM/DD",$G55&lt;&gt;""),申込書!$P$110,"")</f>
        <v/>
      </c>
      <c r="HP55" s="75" t="str">
        <f>IF(AND(申込書!$C$110&lt;&gt;"▼プルダウンより選択してください",申込書!$C$110&lt;&gt;"",$G55&lt;&gt;""),申込書!$M$110,"")</f>
        <v/>
      </c>
      <c r="HQ55" s="75"/>
      <c r="HR55" s="75"/>
      <c r="HS55" s="149"/>
      <c r="HT55" s="307"/>
      <c r="HU55" s="307"/>
      <c r="HV55" s="311" t="str">
        <f>IF(AND(申込書!$C$111&lt;&gt;"▼プルダウンより選択してください",申込書!$C$111&lt;&gt;"",申込書!$P$111&lt;&gt;"YYYY/MM/DD",$G55&lt;&gt;""),申込書!$P$111,"")</f>
        <v/>
      </c>
      <c r="HW55" s="75" t="str">
        <f>IF(AND(申込書!$C$111&lt;&gt;"▼プルダウンより選択してください",申込書!$C$111&lt;&gt;"",$G55&lt;&gt;""),申込書!$M$111,"")</f>
        <v/>
      </c>
      <c r="HX55" s="75"/>
      <c r="HY55" s="75"/>
      <c r="HZ55" s="149"/>
      <c r="IA55" s="307"/>
      <c r="IB55" s="76"/>
      <c r="IC55" s="77"/>
    </row>
    <row r="56" spans="2:237" ht="26.85" customHeight="1">
      <c r="B56" s="56">
        <f t="shared" si="0"/>
        <v>51</v>
      </c>
      <c r="C56" s="57"/>
      <c r="D56" s="58"/>
      <c r="E56" s="170"/>
      <c r="F56" s="59"/>
      <c r="G56" s="60"/>
      <c r="H56" s="61"/>
      <c r="I56" s="62"/>
      <c r="J56" s="63"/>
      <c r="K56" s="64"/>
      <c r="L56" s="65"/>
      <c r="M56" s="66"/>
      <c r="N56" s="67"/>
      <c r="O56" s="68"/>
      <c r="P56" s="69"/>
      <c r="Q56" s="70"/>
      <c r="R56" s="71"/>
      <c r="S56" s="72"/>
      <c r="T56" s="73"/>
      <c r="U56" s="73"/>
      <c r="V56" s="73"/>
      <c r="W56" s="71"/>
      <c r="X56" s="133"/>
      <c r="Y56" s="133"/>
      <c r="Z56" s="133"/>
      <c r="AA56" s="74" t="str">
        <f>IF(AND(申込書!$C$82&lt;&gt;"▼プルダウンより選択してください",申込書!$C$82&lt;&gt;"",申込書!$P$82&lt;&gt;"YYYY/MM/DD",$G56&lt;&gt;""),申込書!$P$82,"")</f>
        <v/>
      </c>
      <c r="AB56" s="75" t="str">
        <f>IF(AND(申込書!$C$82&lt;&gt;"▼プルダウンより選択してください",申込書!$C$82&lt;&gt;"",$G56&lt;&gt;""),申込書!$M$82,"")</f>
        <v/>
      </c>
      <c r="AC56" s="75"/>
      <c r="AD56" s="75"/>
      <c r="AE56" s="149"/>
      <c r="AF56" s="307"/>
      <c r="AG56" s="76"/>
      <c r="AH56" s="314" t="str">
        <f>IF(AND(申込書!$C$83&lt;&gt;"▼プルダウンより選択してください",申込書!$C$83&lt;&gt;"",申込書!$P$83&lt;&gt;"YYYY/MM/DD",$G56&lt;&gt;""),申込書!$P$83,"")</f>
        <v/>
      </c>
      <c r="AI56" s="75" t="str">
        <f>IF(AND(申込書!$C$83&lt;&gt;"▼プルダウンより選択してください",申込書!$C$83&lt;&gt;"",$G56&lt;&gt;""),申込書!$M$83,"")</f>
        <v/>
      </c>
      <c r="AJ56" s="75"/>
      <c r="AK56" s="75"/>
      <c r="AL56" s="149"/>
      <c r="AM56" s="307"/>
      <c r="AN56" s="76"/>
      <c r="AO56" s="314" t="str">
        <f>IF(AND(申込書!$C$84&lt;&gt;"▼プルダウンより選択してください",申込書!$C$84&lt;&gt;"",申込書!$P$84&lt;&gt;"YYYY/MM/DD",$G56&lt;&gt;""),申込書!$P$84,"")</f>
        <v/>
      </c>
      <c r="AP56" s="75" t="str">
        <f>IF(AND(申込書!$C$84&lt;&gt;"▼プルダウンより選択してください",申込書!$C$84&lt;&gt;"",$G56&lt;&gt;""),申込書!$M$84,"")</f>
        <v/>
      </c>
      <c r="AQ56" s="75"/>
      <c r="AR56" s="75"/>
      <c r="AS56" s="149"/>
      <c r="AT56" s="307"/>
      <c r="AU56" s="76"/>
      <c r="AV56" s="314" t="str">
        <f>IF(AND(申込書!$C$85&lt;&gt;"▼プルダウンより選択してください",申込書!$C$85&lt;&gt;"",申込書!$P$85&lt;&gt;"YYYY/MM/DD",$G56&lt;&gt;""),申込書!$P$85,"")</f>
        <v/>
      </c>
      <c r="AW56" s="75" t="str">
        <f>IF(AND(申込書!$C$85&lt;&gt;"▼プルダウンより選択してください",申込書!$C$85&lt;&gt;"",申込書!$M$85&gt;=1,$G56&lt;&gt;""),申込書!$M$85,"")</f>
        <v/>
      </c>
      <c r="AX56" s="75"/>
      <c r="AY56" s="75"/>
      <c r="AZ56" s="149"/>
      <c r="BA56" s="307"/>
      <c r="BB56" s="76"/>
      <c r="BC56" s="314" t="str">
        <f>IF(AND(申込書!$C$86&lt;&gt;"▼プルダウンより選択してください",申込書!$C$86&lt;&gt;"",申込書!$P$86&lt;&gt;"YYYY/MM/DD",$G56&lt;&gt;""),申込書!$P$86,"")</f>
        <v/>
      </c>
      <c r="BD56" s="75" t="str">
        <f>IF(AND(申込書!$C$86&lt;&gt;"▼プルダウンより選択してください",申込書!$C$86&lt;&gt;"",$G56&lt;&gt;""),申込書!$M$86,"")</f>
        <v/>
      </c>
      <c r="BE56" s="75"/>
      <c r="BF56" s="75"/>
      <c r="BG56" s="149"/>
      <c r="BH56" s="307"/>
      <c r="BI56" s="76"/>
      <c r="BJ56" s="314" t="str">
        <f>IF(AND(申込書!$C$87&lt;&gt;"▼プルダウンより選択してください",申込書!$C$87&lt;&gt;"",申込書!$P$87&lt;&gt;"YYYY/MM/DD",$G56&lt;&gt;""),申込書!$P$87,"")</f>
        <v/>
      </c>
      <c r="BK56" s="75" t="str">
        <f>IF(AND(申込書!$C$87&lt;&gt;"▼プルダウンより選択してください",申込書!$C$87&lt;&gt;"",$G56&lt;&gt;""),申込書!$M$87,"")</f>
        <v/>
      </c>
      <c r="BL56" s="75"/>
      <c r="BM56" s="75"/>
      <c r="BN56" s="149"/>
      <c r="BO56" s="307"/>
      <c r="BP56" s="76"/>
      <c r="BQ56" s="314" t="str">
        <f>IF(AND(申込書!$C$88&lt;&gt;"▼プルダウンより選択してください",申込書!$C$88&lt;&gt;"",申込書!$P$88&lt;&gt;"YYYY/MM/DD",$G56&lt;&gt;""),申込書!$P$88,"")</f>
        <v/>
      </c>
      <c r="BR56" s="75" t="str">
        <f>IF(AND(申込書!$C$88&lt;&gt;"▼プルダウンより選択してください",申込書!$C$88&lt;&gt;"",$G56&lt;&gt;""),申込書!$M$88,"")</f>
        <v/>
      </c>
      <c r="BS56" s="75"/>
      <c r="BT56" s="75"/>
      <c r="BU56" s="149"/>
      <c r="BV56" s="307"/>
      <c r="BW56" s="76"/>
      <c r="BX56" s="314" t="str">
        <f>IF(AND(申込書!$C$89&lt;&gt;"▼プルダウンより選択してください",申込書!$C$89&lt;&gt;"",申込書!$P$89&lt;&gt;"YYYY/MM/DD",$G56&lt;&gt;""),申込書!$P$89,"")</f>
        <v/>
      </c>
      <c r="BY56" s="75" t="str">
        <f>IF(AND(申込書!$C$89&lt;&gt;"▼プルダウンより選択してください",申込書!$C$89&lt;&gt;"",$G56&lt;&gt;""),申込書!$M$89,"")</f>
        <v/>
      </c>
      <c r="BZ56" s="75"/>
      <c r="CA56" s="75"/>
      <c r="CB56" s="149"/>
      <c r="CC56" s="307"/>
      <c r="CD56" s="76"/>
      <c r="CE56" s="314" t="str">
        <f>IF(AND(申込書!$C$90&lt;&gt;"▼プルダウンより選択してください",申込書!$C$90&lt;&gt;"",申込書!$P$90&lt;&gt;"YYYY/MM/DD",$G56&lt;&gt;""),申込書!$P$90,"")</f>
        <v/>
      </c>
      <c r="CF56" s="75" t="str">
        <f>IF(AND(申込書!$C$90&lt;&gt;"▼プルダウンより選択してください",申込書!$C$90&lt;&gt;"",$G56&lt;&gt;""),申込書!$M$90,"")</f>
        <v/>
      </c>
      <c r="CG56" s="75"/>
      <c r="CH56" s="75"/>
      <c r="CI56" s="149"/>
      <c r="CJ56" s="307"/>
      <c r="CK56" s="76"/>
      <c r="CL56" s="314" t="str">
        <f>IF(AND(申込書!$C$91&lt;&gt;"▼プルダウンより選択してください",申込書!$C$91&lt;&gt;"",申込書!$P$91&lt;&gt;"YYYY/MM/DD",$G56&lt;&gt;""),申込書!$P$91,"")</f>
        <v/>
      </c>
      <c r="CM56" s="75" t="str">
        <f>IF(AND(申込書!$C$91&lt;&gt;"▼プルダウンより選択してください",申込書!$C$91&lt;&gt;"",$G56&lt;&gt;""),申込書!$M$91,"")</f>
        <v/>
      </c>
      <c r="CN56" s="75"/>
      <c r="CO56" s="75"/>
      <c r="CP56" s="149"/>
      <c r="CQ56" s="307"/>
      <c r="CR56" s="76"/>
      <c r="CS56" s="314" t="str">
        <f>IF(AND(申込書!$C$92&lt;&gt;"▼プルダウンより選択してください",申込書!$C$92&lt;&gt;"",申込書!$P$92&lt;&gt;"YYYY/MM/DD",$G56&lt;&gt;""),申込書!$P$92,"")</f>
        <v/>
      </c>
      <c r="CT56" s="75" t="str">
        <f>IF(AND(申込書!$C$92&lt;&gt;"▼プルダウンより選択してください",申込書!$C$92&lt;&gt;"",$G56&lt;&gt;""),申込書!$M$92,"")</f>
        <v/>
      </c>
      <c r="CU56" s="75"/>
      <c r="CV56" s="75"/>
      <c r="CW56" s="75"/>
      <c r="CX56" s="307"/>
      <c r="CY56" s="76"/>
      <c r="CZ56" s="314" t="str">
        <f>IF(AND(申込書!$C$93&lt;&gt;"▼プルダウンより選択してください",申込書!$C$93&lt;&gt;"",申込書!$P$93&lt;&gt;"YYYY/MM/DD",$G56&lt;&gt;""),申込書!$P$93,"")</f>
        <v/>
      </c>
      <c r="DA56" s="75" t="str">
        <f>IF(AND(申込書!$C$93&lt;&gt;"▼プルダウンより選択してください",申込書!$C$93&lt;&gt;"",$G56&lt;&gt;""),申込書!$M$93,"")</f>
        <v/>
      </c>
      <c r="DB56" s="75"/>
      <c r="DC56" s="75"/>
      <c r="DD56" s="75"/>
      <c r="DE56" s="307"/>
      <c r="DF56" s="76"/>
      <c r="DG56" s="314" t="str">
        <f>IF(AND(申込書!$C$94&lt;&gt;"▼プルダウンより選択してください",申込書!$C$94&lt;&gt;"",申込書!$P$94&lt;&gt;"YYYY/MM/DD",$G56&lt;&gt;""),申込書!$P$94,"")</f>
        <v/>
      </c>
      <c r="DH56" s="75" t="str">
        <f>IF(AND(申込書!$C$94&lt;&gt;"▼プルダウンより選択してください",申込書!$C$94&lt;&gt;"",$G56&lt;&gt;""),申込書!$M$94,"")</f>
        <v/>
      </c>
      <c r="DI56" s="75"/>
      <c r="DJ56" s="75"/>
      <c r="DK56" s="75"/>
      <c r="DL56" s="307"/>
      <c r="DM56" s="76"/>
      <c r="DN56" s="314" t="str">
        <f>IF(AND(申込書!$C$95&lt;&gt;"▼プルダウンより選択してください",申込書!$C$95&lt;&gt;"",申込書!$P$95&lt;&gt;"YYYY/MM/DD",$G56&lt;&gt;""),申込書!$P$95,"")</f>
        <v/>
      </c>
      <c r="DO56" s="75" t="str">
        <f>IF(AND(申込書!$C$95&lt;&gt;"▼プルダウンより選択してください",申込書!$C$95&lt;&gt;"",$G56&lt;&gt;""),申込書!$M$95,"")</f>
        <v/>
      </c>
      <c r="DP56" s="75"/>
      <c r="DQ56" s="75"/>
      <c r="DR56" s="75"/>
      <c r="DS56" s="307"/>
      <c r="DT56" s="76"/>
      <c r="DU56" s="314" t="str">
        <f>IF(AND(申込書!$C$96&lt;&gt;"▼プルダウンより選択してください",申込書!$C$96&lt;&gt;"",申込書!$P$96&lt;&gt;"YYYY/MM/DD",$G56&lt;&gt;""),申込書!$P$96,"")</f>
        <v/>
      </c>
      <c r="DV56" s="75" t="str">
        <f>IF(AND(申込書!$C$96&lt;&gt;"▼プルダウンより選択してください",申込書!$C$96&lt;&gt;"",$G56&lt;&gt;""),申込書!$M$96,"")</f>
        <v/>
      </c>
      <c r="DW56" s="75"/>
      <c r="DX56" s="75"/>
      <c r="DY56" s="75"/>
      <c r="DZ56" s="307"/>
      <c r="EA56" s="76"/>
      <c r="EB56" s="314" t="str">
        <f>IF(AND(申込書!$C$97&lt;&gt;"▼プルダウンより選択してください",申込書!$C$97&lt;&gt;"",申込書!$P$97&lt;&gt;"YYYY/MM/DD",$G56&lt;&gt;""),申込書!$P$97,"")</f>
        <v/>
      </c>
      <c r="EC56" s="75" t="str">
        <f>IF(AND(申込書!$C$97&lt;&gt;"▼プルダウンより選択してください",申込書!$C$97&lt;&gt;"",$G56&lt;&gt;""),申込書!$M$97,"")</f>
        <v/>
      </c>
      <c r="ED56" s="75"/>
      <c r="EE56" s="75"/>
      <c r="EF56" s="149"/>
      <c r="EG56" s="307"/>
      <c r="EH56" s="76"/>
      <c r="EI56" s="314" t="str">
        <f>IF(AND(申込書!$C$98&lt;&gt;"▼プルダウンより選択してください",申込書!$C$98&lt;&gt;"",申込書!$P$98&lt;&gt;"YYYY/MM/DD",$G56&lt;&gt;""),申込書!$P$98,"")</f>
        <v/>
      </c>
      <c r="EJ56" s="75" t="str">
        <f>IF(AND(申込書!$C$98&lt;&gt;"▼プルダウンより選択してください",申込書!$C$98&lt;&gt;"",$G56&lt;&gt;""),申込書!$M$98,"")</f>
        <v/>
      </c>
      <c r="EK56" s="75"/>
      <c r="EL56" s="75"/>
      <c r="EM56" s="149"/>
      <c r="EN56" s="307"/>
      <c r="EO56" s="76"/>
      <c r="EP56" s="314" t="str">
        <f>IF(AND(申込書!$C$99&lt;&gt;"▼プルダウンより選択してください",申込書!$C$99&lt;&gt;"",申込書!$P$99&lt;&gt;"YYYY/MM/DD",$G56&lt;&gt;""),申込書!$P$99,"")</f>
        <v/>
      </c>
      <c r="EQ56" s="75" t="str">
        <f>IF(AND(申込書!$C$99&lt;&gt;"▼プルダウンより選択してください",申込書!$C$99&lt;&gt;"",$G56&lt;&gt;""),申込書!$M$99,"")</f>
        <v/>
      </c>
      <c r="ER56" s="75"/>
      <c r="ES56" s="75"/>
      <c r="ET56" s="149"/>
      <c r="EU56" s="307"/>
      <c r="EV56" s="76"/>
      <c r="EW56" s="314" t="str">
        <f>IF(AND(申込書!$C$100&lt;&gt;"▼プルダウンより選択してください",申込書!$C$100&lt;&gt;"",申込書!$P$100&lt;&gt;"YYYY/MM/DD",$G56&lt;&gt;""),申込書!$P$100,"")</f>
        <v/>
      </c>
      <c r="EX56" s="75" t="str">
        <f>IF(AND(申込書!$C$100&lt;&gt;"▼プルダウンより選択してください",申込書!$C$100&lt;&gt;"",$G56&lt;&gt;""),申込書!$M$100,"")</f>
        <v/>
      </c>
      <c r="EY56" s="75"/>
      <c r="EZ56" s="75"/>
      <c r="FA56" s="149"/>
      <c r="FB56" s="307"/>
      <c r="FC56" s="76"/>
      <c r="FD56" s="314" t="str">
        <f>IF(AND(申込書!$C$101&lt;&gt;"▼プルダウンより選択してください",申込書!$C$101&lt;&gt;"",申込書!$P$101&lt;&gt;"YYYY/MM/DD",$G56&lt;&gt;""),申込書!$P$101,"")</f>
        <v/>
      </c>
      <c r="FE56" s="75" t="str">
        <f>IF(AND(申込書!$C$101&lt;&gt;"▼プルダウンより選択してください",申込書!$C$101&lt;&gt;"",$G56&lt;&gt;""),申込書!$M$101,"")</f>
        <v/>
      </c>
      <c r="FF56" s="75"/>
      <c r="FG56" s="75"/>
      <c r="FH56" s="149"/>
      <c r="FI56" s="307"/>
      <c r="FJ56" s="76"/>
      <c r="FK56" s="314" t="str">
        <f>IF(AND(申込書!$C$102&lt;&gt;"▼プルダウンより選択してください",申込書!$C$102&lt;&gt;"",申込書!$P$102&lt;&gt;"YYYY/MM/DD",$G56&lt;&gt;""),申込書!$P$102,"")</f>
        <v/>
      </c>
      <c r="FL56" s="75" t="str">
        <f>IF(AND(申込書!$C$102&lt;&gt;"▼プルダウンより選択してください",申込書!$C$102&lt;&gt;"",$G56&lt;&gt;""),申込書!$M$102,"")</f>
        <v/>
      </c>
      <c r="FM56" s="75"/>
      <c r="FN56" s="75"/>
      <c r="FO56" s="149"/>
      <c r="FP56" s="307"/>
      <c r="FQ56" s="76"/>
      <c r="FR56" s="314" t="str">
        <f>IF(AND(申込書!$C$103&lt;&gt;"▼プルダウンより選択してください",申込書!$C$103&lt;&gt;"",申込書!$P$103&lt;&gt;"YYYY/MM/DD",$G56&lt;&gt;""),申込書!$P$103,"")</f>
        <v/>
      </c>
      <c r="FS56" s="75" t="str">
        <f>IF(AND(申込書!$C$103&lt;&gt;"▼プルダウンより選択してください",申込書!$C$103&lt;&gt;"",$G56&lt;&gt;""),申込書!$M$103,"")</f>
        <v/>
      </c>
      <c r="FT56" s="75"/>
      <c r="FU56" s="75"/>
      <c r="FV56" s="149"/>
      <c r="FW56" s="307"/>
      <c r="FX56" s="76"/>
      <c r="FY56" s="314" t="str">
        <f>IF(AND(申込書!$C$104&lt;&gt;"▼プルダウンより選択してください",申込書!$C$104&lt;&gt;"",申込書!$P$104&lt;&gt;"YYYY/MM/DD",$G56&lt;&gt;""),申込書!$P$104,"")</f>
        <v/>
      </c>
      <c r="FZ56" s="75" t="str">
        <f>IF(AND(申込書!$C$104&lt;&gt;"▼プルダウンより選択してください",申込書!$C$104&lt;&gt;"",$G56&lt;&gt;""),申込書!$M$104,"")</f>
        <v/>
      </c>
      <c r="GA56" s="75"/>
      <c r="GB56" s="75"/>
      <c r="GC56" s="149"/>
      <c r="GD56" s="307"/>
      <c r="GE56" s="76"/>
      <c r="GF56" s="314" t="str">
        <f>IF(AND(申込書!$C$105&lt;&gt;"▼プルダウンより選択してください",申込書!$C$105&lt;&gt;"",申込書!$P$105&lt;&gt;"YYYY/MM/DD",$G56&lt;&gt;""),申込書!$P$105,"")</f>
        <v/>
      </c>
      <c r="GG56" s="75" t="str">
        <f>IF(AND(申込書!$C$105&lt;&gt;"▼プルダウンより選択してください",申込書!$C$105&lt;&gt;"",$G56&lt;&gt;""),申込書!$M$105,"")</f>
        <v/>
      </c>
      <c r="GH56" s="75"/>
      <c r="GI56" s="75"/>
      <c r="GJ56" s="149"/>
      <c r="GK56" s="307"/>
      <c r="GL56" s="76"/>
      <c r="GM56" s="314" t="str">
        <f>IF(AND(申込書!$C$106&lt;&gt;"▼プルダウンより選択してください",申込書!$C$106&lt;&gt;"",申込書!$P$106&lt;&gt;"YYYY/MM/DD",$G56&lt;&gt;""),申込書!$P$106,"")</f>
        <v/>
      </c>
      <c r="GN56" s="75" t="str">
        <f>IF(AND(申込書!$C$106&lt;&gt;"▼プルダウンより選択してください",申込書!$C$106&lt;&gt;"",$G56&lt;&gt;""),申込書!$M$106,"")</f>
        <v/>
      </c>
      <c r="GO56" s="75"/>
      <c r="GP56" s="75"/>
      <c r="GQ56" s="149"/>
      <c r="GR56" s="307"/>
      <c r="GS56" s="76"/>
      <c r="GT56" s="314" t="str">
        <f>IF(AND(申込書!$C$107&lt;&gt;"▼プルダウンより選択してください",申込書!$C$107&lt;&gt;"",申込書!$P$107&lt;&gt;"YYYY/MM/DD",$G56&lt;&gt;""),申込書!$P$107,"")</f>
        <v/>
      </c>
      <c r="GU56" s="75" t="str">
        <f>IF(AND(申込書!$C$107&lt;&gt;"▼プルダウンより選択してください",申込書!$C$107&lt;&gt;"",$G56&lt;&gt;""),申込書!$M$107,"")</f>
        <v/>
      </c>
      <c r="GV56" s="75"/>
      <c r="GW56" s="75"/>
      <c r="GX56" s="149"/>
      <c r="GY56" s="307"/>
      <c r="GZ56" s="76"/>
      <c r="HA56" s="314" t="str">
        <f>IF(AND(申込書!$C$108&lt;&gt;"▼プルダウンより選択してください",申込書!$C$108&lt;&gt;"",申込書!$P$108&lt;&gt;"YYYY/MM/DD",$G56&lt;&gt;""),申込書!$P$108,"")</f>
        <v/>
      </c>
      <c r="HB56" s="75" t="str">
        <f>IF(AND(申込書!$C$108&lt;&gt;"▼プルダウンより選択してください",申込書!$C$108&lt;&gt;"",$G56&lt;&gt;""),申込書!$M$108,"")</f>
        <v/>
      </c>
      <c r="HC56" s="75"/>
      <c r="HD56" s="75"/>
      <c r="HE56" s="149"/>
      <c r="HF56" s="307"/>
      <c r="HG56" s="76"/>
      <c r="HH56" s="314" t="str">
        <f>IF(AND(申込書!$C$109&lt;&gt;"▼プルダウンより選択してください",申込書!$C$109&lt;&gt;"",申込書!$P$109&lt;&gt;"YYYY/MM/DD",$G56&lt;&gt;""),申込書!$P$109,"")</f>
        <v/>
      </c>
      <c r="HI56" s="75" t="str">
        <f>IF(AND(申込書!$C$109&lt;&gt;"▼プルダウンより選択してください",申込書!$C$109&lt;&gt;"",$G56&lt;&gt;""),申込書!$M$109,"")</f>
        <v/>
      </c>
      <c r="HJ56" s="75"/>
      <c r="HK56" s="75"/>
      <c r="HL56" s="149"/>
      <c r="HM56" s="307"/>
      <c r="HN56" s="76"/>
      <c r="HO56" s="314" t="str">
        <f>IF(AND(申込書!$C$110&lt;&gt;"▼プルダウンより選択してください",申込書!$C$110&lt;&gt;"",申込書!$P$110&lt;&gt;"YYYY/MM/DD",$G56&lt;&gt;""),申込書!$P$110,"")</f>
        <v/>
      </c>
      <c r="HP56" s="75" t="str">
        <f>IF(AND(申込書!$C$110&lt;&gt;"▼プルダウンより選択してください",申込書!$C$110&lt;&gt;"",$G56&lt;&gt;""),申込書!$M$110,"")</f>
        <v/>
      </c>
      <c r="HQ56" s="75"/>
      <c r="HR56" s="75"/>
      <c r="HS56" s="149"/>
      <c r="HT56" s="307"/>
      <c r="HU56" s="307"/>
      <c r="HV56" s="311" t="str">
        <f>IF(AND(申込書!$C$111&lt;&gt;"▼プルダウンより選択してください",申込書!$C$111&lt;&gt;"",申込書!$P$111&lt;&gt;"YYYY/MM/DD",$G56&lt;&gt;""),申込書!$P$111,"")</f>
        <v/>
      </c>
      <c r="HW56" s="75" t="str">
        <f>IF(AND(申込書!$C$111&lt;&gt;"▼プルダウンより選択してください",申込書!$C$111&lt;&gt;"",$G56&lt;&gt;""),申込書!$M$111,"")</f>
        <v/>
      </c>
      <c r="HX56" s="75"/>
      <c r="HY56" s="75"/>
      <c r="HZ56" s="149"/>
      <c r="IA56" s="307"/>
      <c r="IB56" s="76"/>
      <c r="IC56" s="77"/>
    </row>
    <row r="57" spans="2:237" ht="26.85" customHeight="1">
      <c r="B57" s="56">
        <f t="shared" si="0"/>
        <v>52</v>
      </c>
      <c r="C57" s="57"/>
      <c r="D57" s="58"/>
      <c r="E57" s="170"/>
      <c r="F57" s="59"/>
      <c r="G57" s="60"/>
      <c r="H57" s="61"/>
      <c r="I57" s="62"/>
      <c r="J57" s="63"/>
      <c r="K57" s="64"/>
      <c r="L57" s="65"/>
      <c r="M57" s="66"/>
      <c r="N57" s="67"/>
      <c r="O57" s="68"/>
      <c r="P57" s="69"/>
      <c r="Q57" s="70"/>
      <c r="R57" s="71"/>
      <c r="S57" s="72"/>
      <c r="T57" s="73"/>
      <c r="U57" s="73"/>
      <c r="V57" s="73"/>
      <c r="W57" s="71"/>
      <c r="X57" s="133"/>
      <c r="Y57" s="133"/>
      <c r="Z57" s="133"/>
      <c r="AA57" s="74" t="str">
        <f>IF(AND(申込書!$C$82&lt;&gt;"▼プルダウンより選択してください",申込書!$C$82&lt;&gt;"",申込書!$P$82&lt;&gt;"YYYY/MM/DD",$G57&lt;&gt;""),申込書!$P$82,"")</f>
        <v/>
      </c>
      <c r="AB57" s="75" t="str">
        <f>IF(AND(申込書!$C$82&lt;&gt;"▼プルダウンより選択してください",申込書!$C$82&lt;&gt;"",$G57&lt;&gt;""),申込書!$M$82,"")</f>
        <v/>
      </c>
      <c r="AC57" s="75"/>
      <c r="AD57" s="75"/>
      <c r="AE57" s="149"/>
      <c r="AF57" s="307"/>
      <c r="AG57" s="76"/>
      <c r="AH57" s="314" t="str">
        <f>IF(AND(申込書!$C$83&lt;&gt;"▼プルダウンより選択してください",申込書!$C$83&lt;&gt;"",申込書!$P$83&lt;&gt;"YYYY/MM/DD",$G57&lt;&gt;""),申込書!$P$83,"")</f>
        <v/>
      </c>
      <c r="AI57" s="75" t="str">
        <f>IF(AND(申込書!$C$83&lt;&gt;"▼プルダウンより選択してください",申込書!$C$83&lt;&gt;"",$G57&lt;&gt;""),申込書!$M$83,"")</f>
        <v/>
      </c>
      <c r="AJ57" s="75"/>
      <c r="AK57" s="75"/>
      <c r="AL57" s="149"/>
      <c r="AM57" s="307"/>
      <c r="AN57" s="76"/>
      <c r="AO57" s="314" t="str">
        <f>IF(AND(申込書!$C$84&lt;&gt;"▼プルダウンより選択してください",申込書!$C$84&lt;&gt;"",申込書!$P$84&lt;&gt;"YYYY/MM/DD",$G57&lt;&gt;""),申込書!$P$84,"")</f>
        <v/>
      </c>
      <c r="AP57" s="75" t="str">
        <f>IF(AND(申込書!$C$84&lt;&gt;"▼プルダウンより選択してください",申込書!$C$84&lt;&gt;"",$G57&lt;&gt;""),申込書!$M$84,"")</f>
        <v/>
      </c>
      <c r="AQ57" s="75"/>
      <c r="AR57" s="75"/>
      <c r="AS57" s="149"/>
      <c r="AT57" s="307"/>
      <c r="AU57" s="76"/>
      <c r="AV57" s="314" t="str">
        <f>IF(AND(申込書!$C$85&lt;&gt;"▼プルダウンより選択してください",申込書!$C$85&lt;&gt;"",申込書!$P$85&lt;&gt;"YYYY/MM/DD",$G57&lt;&gt;""),申込書!$P$85,"")</f>
        <v/>
      </c>
      <c r="AW57" s="75" t="str">
        <f>IF(AND(申込書!$C$85&lt;&gt;"▼プルダウンより選択してください",申込書!$C$85&lt;&gt;"",申込書!$M$85&gt;=1,$G57&lt;&gt;""),申込書!$M$85,"")</f>
        <v/>
      </c>
      <c r="AX57" s="75"/>
      <c r="AY57" s="75"/>
      <c r="AZ57" s="149"/>
      <c r="BA57" s="307"/>
      <c r="BB57" s="76"/>
      <c r="BC57" s="314" t="str">
        <f>IF(AND(申込書!$C$86&lt;&gt;"▼プルダウンより選択してください",申込書!$C$86&lt;&gt;"",申込書!$P$86&lt;&gt;"YYYY/MM/DD",$G57&lt;&gt;""),申込書!$P$86,"")</f>
        <v/>
      </c>
      <c r="BD57" s="75" t="str">
        <f>IF(AND(申込書!$C$86&lt;&gt;"▼プルダウンより選択してください",申込書!$C$86&lt;&gt;"",$G57&lt;&gt;""),申込書!$M$86,"")</f>
        <v/>
      </c>
      <c r="BE57" s="75"/>
      <c r="BF57" s="75"/>
      <c r="BG57" s="149"/>
      <c r="BH57" s="307"/>
      <c r="BI57" s="76"/>
      <c r="BJ57" s="314" t="str">
        <f>IF(AND(申込書!$C$87&lt;&gt;"▼プルダウンより選択してください",申込書!$C$87&lt;&gt;"",申込書!$P$87&lt;&gt;"YYYY/MM/DD",$G57&lt;&gt;""),申込書!$P$87,"")</f>
        <v/>
      </c>
      <c r="BK57" s="75" t="str">
        <f>IF(AND(申込書!$C$87&lt;&gt;"▼プルダウンより選択してください",申込書!$C$87&lt;&gt;"",$G57&lt;&gt;""),申込書!$M$87,"")</f>
        <v/>
      </c>
      <c r="BL57" s="75"/>
      <c r="BM57" s="75"/>
      <c r="BN57" s="149"/>
      <c r="BO57" s="307"/>
      <c r="BP57" s="76"/>
      <c r="BQ57" s="314" t="str">
        <f>IF(AND(申込書!$C$88&lt;&gt;"▼プルダウンより選択してください",申込書!$C$88&lt;&gt;"",申込書!$P$88&lt;&gt;"YYYY/MM/DD",$G57&lt;&gt;""),申込書!$P$88,"")</f>
        <v/>
      </c>
      <c r="BR57" s="75" t="str">
        <f>IF(AND(申込書!$C$88&lt;&gt;"▼プルダウンより選択してください",申込書!$C$88&lt;&gt;"",$G57&lt;&gt;""),申込書!$M$88,"")</f>
        <v/>
      </c>
      <c r="BS57" s="75"/>
      <c r="BT57" s="75"/>
      <c r="BU57" s="149"/>
      <c r="BV57" s="307"/>
      <c r="BW57" s="76"/>
      <c r="BX57" s="314" t="str">
        <f>IF(AND(申込書!$C$89&lt;&gt;"▼プルダウンより選択してください",申込書!$C$89&lt;&gt;"",申込書!$P$89&lt;&gt;"YYYY/MM/DD",$G57&lt;&gt;""),申込書!$P$89,"")</f>
        <v/>
      </c>
      <c r="BY57" s="75" t="str">
        <f>IF(AND(申込書!$C$89&lt;&gt;"▼プルダウンより選択してください",申込書!$C$89&lt;&gt;"",$G57&lt;&gt;""),申込書!$M$89,"")</f>
        <v/>
      </c>
      <c r="BZ57" s="75"/>
      <c r="CA57" s="75"/>
      <c r="CB57" s="149"/>
      <c r="CC57" s="307"/>
      <c r="CD57" s="76"/>
      <c r="CE57" s="314" t="str">
        <f>IF(AND(申込書!$C$90&lt;&gt;"▼プルダウンより選択してください",申込書!$C$90&lt;&gt;"",申込書!$P$90&lt;&gt;"YYYY/MM/DD",$G57&lt;&gt;""),申込書!$P$90,"")</f>
        <v/>
      </c>
      <c r="CF57" s="75" t="str">
        <f>IF(AND(申込書!$C$90&lt;&gt;"▼プルダウンより選択してください",申込書!$C$90&lt;&gt;"",$G57&lt;&gt;""),申込書!$M$90,"")</f>
        <v/>
      </c>
      <c r="CG57" s="75"/>
      <c r="CH57" s="75"/>
      <c r="CI57" s="149"/>
      <c r="CJ57" s="307"/>
      <c r="CK57" s="76"/>
      <c r="CL57" s="314" t="str">
        <f>IF(AND(申込書!$C$91&lt;&gt;"▼プルダウンより選択してください",申込書!$C$91&lt;&gt;"",申込書!$P$91&lt;&gt;"YYYY/MM/DD",$G57&lt;&gt;""),申込書!$P$91,"")</f>
        <v/>
      </c>
      <c r="CM57" s="75" t="str">
        <f>IF(AND(申込書!$C$91&lt;&gt;"▼プルダウンより選択してください",申込書!$C$91&lt;&gt;"",$G57&lt;&gt;""),申込書!$M$91,"")</f>
        <v/>
      </c>
      <c r="CN57" s="75"/>
      <c r="CO57" s="75"/>
      <c r="CP57" s="149"/>
      <c r="CQ57" s="307"/>
      <c r="CR57" s="76"/>
      <c r="CS57" s="314" t="str">
        <f>IF(AND(申込書!$C$92&lt;&gt;"▼プルダウンより選択してください",申込書!$C$92&lt;&gt;"",申込書!$P$92&lt;&gt;"YYYY/MM/DD",$G57&lt;&gt;""),申込書!$P$92,"")</f>
        <v/>
      </c>
      <c r="CT57" s="75" t="str">
        <f>IF(AND(申込書!$C$92&lt;&gt;"▼プルダウンより選択してください",申込書!$C$92&lt;&gt;"",$G57&lt;&gt;""),申込書!$M$92,"")</f>
        <v/>
      </c>
      <c r="CU57" s="75"/>
      <c r="CV57" s="75"/>
      <c r="CW57" s="75"/>
      <c r="CX57" s="307"/>
      <c r="CY57" s="76"/>
      <c r="CZ57" s="314" t="str">
        <f>IF(AND(申込書!$C$93&lt;&gt;"▼プルダウンより選択してください",申込書!$C$93&lt;&gt;"",申込書!$P$93&lt;&gt;"YYYY/MM/DD",$G57&lt;&gt;""),申込書!$P$93,"")</f>
        <v/>
      </c>
      <c r="DA57" s="75" t="str">
        <f>IF(AND(申込書!$C$93&lt;&gt;"▼プルダウンより選択してください",申込書!$C$93&lt;&gt;"",$G57&lt;&gt;""),申込書!$M$93,"")</f>
        <v/>
      </c>
      <c r="DB57" s="75"/>
      <c r="DC57" s="75"/>
      <c r="DD57" s="75"/>
      <c r="DE57" s="307"/>
      <c r="DF57" s="76"/>
      <c r="DG57" s="314" t="str">
        <f>IF(AND(申込書!$C$94&lt;&gt;"▼プルダウンより選択してください",申込書!$C$94&lt;&gt;"",申込書!$P$94&lt;&gt;"YYYY/MM/DD",$G57&lt;&gt;""),申込書!$P$94,"")</f>
        <v/>
      </c>
      <c r="DH57" s="75" t="str">
        <f>IF(AND(申込書!$C$94&lt;&gt;"▼プルダウンより選択してください",申込書!$C$94&lt;&gt;"",$G57&lt;&gt;""),申込書!$M$94,"")</f>
        <v/>
      </c>
      <c r="DI57" s="75"/>
      <c r="DJ57" s="75"/>
      <c r="DK57" s="75"/>
      <c r="DL57" s="307"/>
      <c r="DM57" s="76"/>
      <c r="DN57" s="314" t="str">
        <f>IF(AND(申込書!$C$95&lt;&gt;"▼プルダウンより選択してください",申込書!$C$95&lt;&gt;"",申込書!$P$95&lt;&gt;"YYYY/MM/DD",$G57&lt;&gt;""),申込書!$P$95,"")</f>
        <v/>
      </c>
      <c r="DO57" s="75" t="str">
        <f>IF(AND(申込書!$C$95&lt;&gt;"▼プルダウンより選択してください",申込書!$C$95&lt;&gt;"",$G57&lt;&gt;""),申込書!$M$95,"")</f>
        <v/>
      </c>
      <c r="DP57" s="75"/>
      <c r="DQ57" s="75"/>
      <c r="DR57" s="75"/>
      <c r="DS57" s="307"/>
      <c r="DT57" s="76"/>
      <c r="DU57" s="314" t="str">
        <f>IF(AND(申込書!$C$96&lt;&gt;"▼プルダウンより選択してください",申込書!$C$96&lt;&gt;"",申込書!$P$96&lt;&gt;"YYYY/MM/DD",$G57&lt;&gt;""),申込書!$P$96,"")</f>
        <v/>
      </c>
      <c r="DV57" s="75" t="str">
        <f>IF(AND(申込書!$C$96&lt;&gt;"▼プルダウンより選択してください",申込書!$C$96&lt;&gt;"",$G57&lt;&gt;""),申込書!$M$96,"")</f>
        <v/>
      </c>
      <c r="DW57" s="75"/>
      <c r="DX57" s="75"/>
      <c r="DY57" s="75"/>
      <c r="DZ57" s="307"/>
      <c r="EA57" s="76"/>
      <c r="EB57" s="314" t="str">
        <f>IF(AND(申込書!$C$97&lt;&gt;"▼プルダウンより選択してください",申込書!$C$97&lt;&gt;"",申込書!$P$97&lt;&gt;"YYYY/MM/DD",$G57&lt;&gt;""),申込書!$P$97,"")</f>
        <v/>
      </c>
      <c r="EC57" s="75" t="str">
        <f>IF(AND(申込書!$C$97&lt;&gt;"▼プルダウンより選択してください",申込書!$C$97&lt;&gt;"",$G57&lt;&gt;""),申込書!$M$97,"")</f>
        <v/>
      </c>
      <c r="ED57" s="75"/>
      <c r="EE57" s="75"/>
      <c r="EF57" s="149"/>
      <c r="EG57" s="307"/>
      <c r="EH57" s="76"/>
      <c r="EI57" s="314" t="str">
        <f>IF(AND(申込書!$C$98&lt;&gt;"▼プルダウンより選択してください",申込書!$C$98&lt;&gt;"",申込書!$P$98&lt;&gt;"YYYY/MM/DD",$G57&lt;&gt;""),申込書!$P$98,"")</f>
        <v/>
      </c>
      <c r="EJ57" s="75" t="str">
        <f>IF(AND(申込書!$C$98&lt;&gt;"▼プルダウンより選択してください",申込書!$C$98&lt;&gt;"",$G57&lt;&gt;""),申込書!$M$98,"")</f>
        <v/>
      </c>
      <c r="EK57" s="75"/>
      <c r="EL57" s="75"/>
      <c r="EM57" s="149"/>
      <c r="EN57" s="307"/>
      <c r="EO57" s="76"/>
      <c r="EP57" s="314" t="str">
        <f>IF(AND(申込書!$C$99&lt;&gt;"▼プルダウンより選択してください",申込書!$C$99&lt;&gt;"",申込書!$P$99&lt;&gt;"YYYY/MM/DD",$G57&lt;&gt;""),申込書!$P$99,"")</f>
        <v/>
      </c>
      <c r="EQ57" s="75" t="str">
        <f>IF(AND(申込書!$C$99&lt;&gt;"▼プルダウンより選択してください",申込書!$C$99&lt;&gt;"",$G57&lt;&gt;""),申込書!$M$99,"")</f>
        <v/>
      </c>
      <c r="ER57" s="75"/>
      <c r="ES57" s="75"/>
      <c r="ET57" s="149"/>
      <c r="EU57" s="307"/>
      <c r="EV57" s="76"/>
      <c r="EW57" s="314" t="str">
        <f>IF(AND(申込書!$C$100&lt;&gt;"▼プルダウンより選択してください",申込書!$C$100&lt;&gt;"",申込書!$P$100&lt;&gt;"YYYY/MM/DD",$G57&lt;&gt;""),申込書!$P$100,"")</f>
        <v/>
      </c>
      <c r="EX57" s="75" t="str">
        <f>IF(AND(申込書!$C$100&lt;&gt;"▼プルダウンより選択してください",申込書!$C$100&lt;&gt;"",$G57&lt;&gt;""),申込書!$M$100,"")</f>
        <v/>
      </c>
      <c r="EY57" s="75"/>
      <c r="EZ57" s="75"/>
      <c r="FA57" s="149"/>
      <c r="FB57" s="307"/>
      <c r="FC57" s="76"/>
      <c r="FD57" s="314" t="str">
        <f>IF(AND(申込書!$C$101&lt;&gt;"▼プルダウンより選択してください",申込書!$C$101&lt;&gt;"",申込書!$P$101&lt;&gt;"YYYY/MM/DD",$G57&lt;&gt;""),申込書!$P$101,"")</f>
        <v/>
      </c>
      <c r="FE57" s="75" t="str">
        <f>IF(AND(申込書!$C$101&lt;&gt;"▼プルダウンより選択してください",申込書!$C$101&lt;&gt;"",$G57&lt;&gt;""),申込書!$M$101,"")</f>
        <v/>
      </c>
      <c r="FF57" s="75"/>
      <c r="FG57" s="75"/>
      <c r="FH57" s="149"/>
      <c r="FI57" s="307"/>
      <c r="FJ57" s="76"/>
      <c r="FK57" s="314" t="str">
        <f>IF(AND(申込書!$C$102&lt;&gt;"▼プルダウンより選択してください",申込書!$C$102&lt;&gt;"",申込書!$P$102&lt;&gt;"YYYY/MM/DD",$G57&lt;&gt;""),申込書!$P$102,"")</f>
        <v/>
      </c>
      <c r="FL57" s="75" t="str">
        <f>IF(AND(申込書!$C$102&lt;&gt;"▼プルダウンより選択してください",申込書!$C$102&lt;&gt;"",$G57&lt;&gt;""),申込書!$M$102,"")</f>
        <v/>
      </c>
      <c r="FM57" s="75"/>
      <c r="FN57" s="75"/>
      <c r="FO57" s="149"/>
      <c r="FP57" s="307"/>
      <c r="FQ57" s="76"/>
      <c r="FR57" s="314" t="str">
        <f>IF(AND(申込書!$C$103&lt;&gt;"▼プルダウンより選択してください",申込書!$C$103&lt;&gt;"",申込書!$P$103&lt;&gt;"YYYY/MM/DD",$G57&lt;&gt;""),申込書!$P$103,"")</f>
        <v/>
      </c>
      <c r="FS57" s="75" t="str">
        <f>IF(AND(申込書!$C$103&lt;&gt;"▼プルダウンより選択してください",申込書!$C$103&lt;&gt;"",$G57&lt;&gt;""),申込書!$M$103,"")</f>
        <v/>
      </c>
      <c r="FT57" s="75"/>
      <c r="FU57" s="75"/>
      <c r="FV57" s="149"/>
      <c r="FW57" s="307"/>
      <c r="FX57" s="76"/>
      <c r="FY57" s="314" t="str">
        <f>IF(AND(申込書!$C$104&lt;&gt;"▼プルダウンより選択してください",申込書!$C$104&lt;&gt;"",申込書!$P$104&lt;&gt;"YYYY/MM/DD",$G57&lt;&gt;""),申込書!$P$104,"")</f>
        <v/>
      </c>
      <c r="FZ57" s="75" t="str">
        <f>IF(AND(申込書!$C$104&lt;&gt;"▼プルダウンより選択してください",申込書!$C$104&lt;&gt;"",$G57&lt;&gt;""),申込書!$M$104,"")</f>
        <v/>
      </c>
      <c r="GA57" s="75"/>
      <c r="GB57" s="75"/>
      <c r="GC57" s="149"/>
      <c r="GD57" s="307"/>
      <c r="GE57" s="76"/>
      <c r="GF57" s="314" t="str">
        <f>IF(AND(申込書!$C$105&lt;&gt;"▼プルダウンより選択してください",申込書!$C$105&lt;&gt;"",申込書!$P$105&lt;&gt;"YYYY/MM/DD",$G57&lt;&gt;""),申込書!$P$105,"")</f>
        <v/>
      </c>
      <c r="GG57" s="75" t="str">
        <f>IF(AND(申込書!$C$105&lt;&gt;"▼プルダウンより選択してください",申込書!$C$105&lt;&gt;"",$G57&lt;&gt;""),申込書!$M$105,"")</f>
        <v/>
      </c>
      <c r="GH57" s="75"/>
      <c r="GI57" s="75"/>
      <c r="GJ57" s="149"/>
      <c r="GK57" s="307"/>
      <c r="GL57" s="76"/>
      <c r="GM57" s="314" t="str">
        <f>IF(AND(申込書!$C$106&lt;&gt;"▼プルダウンより選択してください",申込書!$C$106&lt;&gt;"",申込書!$P$106&lt;&gt;"YYYY/MM/DD",$G57&lt;&gt;""),申込書!$P$106,"")</f>
        <v/>
      </c>
      <c r="GN57" s="75" t="str">
        <f>IF(AND(申込書!$C$106&lt;&gt;"▼プルダウンより選択してください",申込書!$C$106&lt;&gt;"",$G57&lt;&gt;""),申込書!$M$106,"")</f>
        <v/>
      </c>
      <c r="GO57" s="75"/>
      <c r="GP57" s="75"/>
      <c r="GQ57" s="149"/>
      <c r="GR57" s="307"/>
      <c r="GS57" s="76"/>
      <c r="GT57" s="314" t="str">
        <f>IF(AND(申込書!$C$107&lt;&gt;"▼プルダウンより選択してください",申込書!$C$107&lt;&gt;"",申込書!$P$107&lt;&gt;"YYYY/MM/DD",$G57&lt;&gt;""),申込書!$P$107,"")</f>
        <v/>
      </c>
      <c r="GU57" s="75" t="str">
        <f>IF(AND(申込書!$C$107&lt;&gt;"▼プルダウンより選択してください",申込書!$C$107&lt;&gt;"",$G57&lt;&gt;""),申込書!$M$107,"")</f>
        <v/>
      </c>
      <c r="GV57" s="75"/>
      <c r="GW57" s="75"/>
      <c r="GX57" s="149"/>
      <c r="GY57" s="307"/>
      <c r="GZ57" s="76"/>
      <c r="HA57" s="314" t="str">
        <f>IF(AND(申込書!$C$108&lt;&gt;"▼プルダウンより選択してください",申込書!$C$108&lt;&gt;"",申込書!$P$108&lt;&gt;"YYYY/MM/DD",$G57&lt;&gt;""),申込書!$P$108,"")</f>
        <v/>
      </c>
      <c r="HB57" s="75" t="str">
        <f>IF(AND(申込書!$C$108&lt;&gt;"▼プルダウンより選択してください",申込書!$C$108&lt;&gt;"",$G57&lt;&gt;""),申込書!$M$108,"")</f>
        <v/>
      </c>
      <c r="HC57" s="75"/>
      <c r="HD57" s="75"/>
      <c r="HE57" s="149"/>
      <c r="HF57" s="307"/>
      <c r="HG57" s="76"/>
      <c r="HH57" s="314" t="str">
        <f>IF(AND(申込書!$C$109&lt;&gt;"▼プルダウンより選択してください",申込書!$C$109&lt;&gt;"",申込書!$P$109&lt;&gt;"YYYY/MM/DD",$G57&lt;&gt;""),申込書!$P$109,"")</f>
        <v/>
      </c>
      <c r="HI57" s="75" t="str">
        <f>IF(AND(申込書!$C$109&lt;&gt;"▼プルダウンより選択してください",申込書!$C$109&lt;&gt;"",$G57&lt;&gt;""),申込書!$M$109,"")</f>
        <v/>
      </c>
      <c r="HJ57" s="75"/>
      <c r="HK57" s="75"/>
      <c r="HL57" s="149"/>
      <c r="HM57" s="307"/>
      <c r="HN57" s="76"/>
      <c r="HO57" s="314" t="str">
        <f>IF(AND(申込書!$C$110&lt;&gt;"▼プルダウンより選択してください",申込書!$C$110&lt;&gt;"",申込書!$P$110&lt;&gt;"YYYY/MM/DD",$G57&lt;&gt;""),申込書!$P$110,"")</f>
        <v/>
      </c>
      <c r="HP57" s="75" t="str">
        <f>IF(AND(申込書!$C$110&lt;&gt;"▼プルダウンより選択してください",申込書!$C$110&lt;&gt;"",$G57&lt;&gt;""),申込書!$M$110,"")</f>
        <v/>
      </c>
      <c r="HQ57" s="75"/>
      <c r="HR57" s="75"/>
      <c r="HS57" s="149"/>
      <c r="HT57" s="307"/>
      <c r="HU57" s="307"/>
      <c r="HV57" s="311" t="str">
        <f>IF(AND(申込書!$C$111&lt;&gt;"▼プルダウンより選択してください",申込書!$C$111&lt;&gt;"",申込書!$P$111&lt;&gt;"YYYY/MM/DD",$G57&lt;&gt;""),申込書!$P$111,"")</f>
        <v/>
      </c>
      <c r="HW57" s="75" t="str">
        <f>IF(AND(申込書!$C$111&lt;&gt;"▼プルダウンより選択してください",申込書!$C$111&lt;&gt;"",$G57&lt;&gt;""),申込書!$M$111,"")</f>
        <v/>
      </c>
      <c r="HX57" s="75"/>
      <c r="HY57" s="75"/>
      <c r="HZ57" s="149"/>
      <c r="IA57" s="307"/>
      <c r="IB57" s="76"/>
      <c r="IC57" s="77"/>
    </row>
    <row r="58" spans="2:237" ht="26.85" customHeight="1">
      <c r="B58" s="56">
        <f t="shared" si="0"/>
        <v>53</v>
      </c>
      <c r="C58" s="57"/>
      <c r="D58" s="58"/>
      <c r="E58" s="170"/>
      <c r="F58" s="59"/>
      <c r="G58" s="60"/>
      <c r="H58" s="61"/>
      <c r="I58" s="62"/>
      <c r="J58" s="63"/>
      <c r="K58" s="64"/>
      <c r="L58" s="65"/>
      <c r="M58" s="66"/>
      <c r="N58" s="67"/>
      <c r="O58" s="68"/>
      <c r="P58" s="69"/>
      <c r="Q58" s="70"/>
      <c r="R58" s="71"/>
      <c r="S58" s="72"/>
      <c r="T58" s="73"/>
      <c r="U58" s="73"/>
      <c r="V58" s="73"/>
      <c r="W58" s="71"/>
      <c r="X58" s="133"/>
      <c r="Y58" s="133"/>
      <c r="Z58" s="133"/>
      <c r="AA58" s="74" t="str">
        <f>IF(AND(申込書!$C$82&lt;&gt;"▼プルダウンより選択してください",申込書!$C$82&lt;&gt;"",申込書!$P$82&lt;&gt;"YYYY/MM/DD",$G58&lt;&gt;""),申込書!$P$82,"")</f>
        <v/>
      </c>
      <c r="AB58" s="75" t="str">
        <f>IF(AND(申込書!$C$82&lt;&gt;"▼プルダウンより選択してください",申込書!$C$82&lt;&gt;"",$G58&lt;&gt;""),申込書!$M$82,"")</f>
        <v/>
      </c>
      <c r="AC58" s="75"/>
      <c r="AD58" s="75"/>
      <c r="AE58" s="149"/>
      <c r="AF58" s="307"/>
      <c r="AG58" s="76"/>
      <c r="AH58" s="314" t="str">
        <f>IF(AND(申込書!$C$83&lt;&gt;"▼プルダウンより選択してください",申込書!$C$83&lt;&gt;"",申込書!$P$83&lt;&gt;"YYYY/MM/DD",$G58&lt;&gt;""),申込書!$P$83,"")</f>
        <v/>
      </c>
      <c r="AI58" s="75" t="str">
        <f>IF(AND(申込書!$C$83&lt;&gt;"▼プルダウンより選択してください",申込書!$C$83&lt;&gt;"",$G58&lt;&gt;""),申込書!$M$83,"")</f>
        <v/>
      </c>
      <c r="AJ58" s="75"/>
      <c r="AK58" s="75"/>
      <c r="AL58" s="149"/>
      <c r="AM58" s="307"/>
      <c r="AN58" s="76"/>
      <c r="AO58" s="314" t="str">
        <f>IF(AND(申込書!$C$84&lt;&gt;"▼プルダウンより選択してください",申込書!$C$84&lt;&gt;"",申込書!$P$84&lt;&gt;"YYYY/MM/DD",$G58&lt;&gt;""),申込書!$P$84,"")</f>
        <v/>
      </c>
      <c r="AP58" s="75" t="str">
        <f>IF(AND(申込書!$C$84&lt;&gt;"▼プルダウンより選択してください",申込書!$C$84&lt;&gt;"",$G58&lt;&gt;""),申込書!$M$84,"")</f>
        <v/>
      </c>
      <c r="AQ58" s="75"/>
      <c r="AR58" s="75"/>
      <c r="AS58" s="149"/>
      <c r="AT58" s="307"/>
      <c r="AU58" s="76"/>
      <c r="AV58" s="314" t="str">
        <f>IF(AND(申込書!$C$85&lt;&gt;"▼プルダウンより選択してください",申込書!$C$85&lt;&gt;"",申込書!$P$85&lt;&gt;"YYYY/MM/DD",$G58&lt;&gt;""),申込書!$P$85,"")</f>
        <v/>
      </c>
      <c r="AW58" s="75" t="str">
        <f>IF(AND(申込書!$C$85&lt;&gt;"▼プルダウンより選択してください",申込書!$C$85&lt;&gt;"",申込書!$M$85&gt;=1,$G58&lt;&gt;""),申込書!$M$85,"")</f>
        <v/>
      </c>
      <c r="AX58" s="75"/>
      <c r="AY58" s="75"/>
      <c r="AZ58" s="149"/>
      <c r="BA58" s="307"/>
      <c r="BB58" s="76"/>
      <c r="BC58" s="314" t="str">
        <f>IF(AND(申込書!$C$86&lt;&gt;"▼プルダウンより選択してください",申込書!$C$86&lt;&gt;"",申込書!$P$86&lt;&gt;"YYYY/MM/DD",$G58&lt;&gt;""),申込書!$P$86,"")</f>
        <v/>
      </c>
      <c r="BD58" s="75" t="str">
        <f>IF(AND(申込書!$C$86&lt;&gt;"▼プルダウンより選択してください",申込書!$C$86&lt;&gt;"",$G58&lt;&gt;""),申込書!$M$86,"")</f>
        <v/>
      </c>
      <c r="BE58" s="75"/>
      <c r="BF58" s="75"/>
      <c r="BG58" s="149"/>
      <c r="BH58" s="307"/>
      <c r="BI58" s="76"/>
      <c r="BJ58" s="314" t="str">
        <f>IF(AND(申込書!$C$87&lt;&gt;"▼プルダウンより選択してください",申込書!$C$87&lt;&gt;"",申込書!$P$87&lt;&gt;"YYYY/MM/DD",$G58&lt;&gt;""),申込書!$P$87,"")</f>
        <v/>
      </c>
      <c r="BK58" s="75" t="str">
        <f>IF(AND(申込書!$C$87&lt;&gt;"▼プルダウンより選択してください",申込書!$C$87&lt;&gt;"",$G58&lt;&gt;""),申込書!$M$87,"")</f>
        <v/>
      </c>
      <c r="BL58" s="75"/>
      <c r="BM58" s="75"/>
      <c r="BN58" s="149"/>
      <c r="BO58" s="307"/>
      <c r="BP58" s="76"/>
      <c r="BQ58" s="314" t="str">
        <f>IF(AND(申込書!$C$88&lt;&gt;"▼プルダウンより選択してください",申込書!$C$88&lt;&gt;"",申込書!$P$88&lt;&gt;"YYYY/MM/DD",$G58&lt;&gt;""),申込書!$P$88,"")</f>
        <v/>
      </c>
      <c r="BR58" s="75" t="str">
        <f>IF(AND(申込書!$C$88&lt;&gt;"▼プルダウンより選択してください",申込書!$C$88&lt;&gt;"",$G58&lt;&gt;""),申込書!$M$88,"")</f>
        <v/>
      </c>
      <c r="BS58" s="75"/>
      <c r="BT58" s="75"/>
      <c r="BU58" s="149"/>
      <c r="BV58" s="307"/>
      <c r="BW58" s="76"/>
      <c r="BX58" s="314" t="str">
        <f>IF(AND(申込書!$C$89&lt;&gt;"▼プルダウンより選択してください",申込書!$C$89&lt;&gt;"",申込書!$P$89&lt;&gt;"YYYY/MM/DD",$G58&lt;&gt;""),申込書!$P$89,"")</f>
        <v/>
      </c>
      <c r="BY58" s="75" t="str">
        <f>IF(AND(申込書!$C$89&lt;&gt;"▼プルダウンより選択してください",申込書!$C$89&lt;&gt;"",$G58&lt;&gt;""),申込書!$M$89,"")</f>
        <v/>
      </c>
      <c r="BZ58" s="75"/>
      <c r="CA58" s="75"/>
      <c r="CB58" s="149"/>
      <c r="CC58" s="307"/>
      <c r="CD58" s="76"/>
      <c r="CE58" s="314" t="str">
        <f>IF(AND(申込書!$C$90&lt;&gt;"▼プルダウンより選択してください",申込書!$C$90&lt;&gt;"",申込書!$P$90&lt;&gt;"YYYY/MM/DD",$G58&lt;&gt;""),申込書!$P$90,"")</f>
        <v/>
      </c>
      <c r="CF58" s="75" t="str">
        <f>IF(AND(申込書!$C$90&lt;&gt;"▼プルダウンより選択してください",申込書!$C$90&lt;&gt;"",$G58&lt;&gt;""),申込書!$M$90,"")</f>
        <v/>
      </c>
      <c r="CG58" s="75"/>
      <c r="CH58" s="75"/>
      <c r="CI58" s="149"/>
      <c r="CJ58" s="307"/>
      <c r="CK58" s="76"/>
      <c r="CL58" s="314" t="str">
        <f>IF(AND(申込書!$C$91&lt;&gt;"▼プルダウンより選択してください",申込書!$C$91&lt;&gt;"",申込書!$P$91&lt;&gt;"YYYY/MM/DD",$G58&lt;&gt;""),申込書!$P$91,"")</f>
        <v/>
      </c>
      <c r="CM58" s="75" t="str">
        <f>IF(AND(申込書!$C$91&lt;&gt;"▼プルダウンより選択してください",申込書!$C$91&lt;&gt;"",$G58&lt;&gt;""),申込書!$M$91,"")</f>
        <v/>
      </c>
      <c r="CN58" s="75"/>
      <c r="CO58" s="75"/>
      <c r="CP58" s="149"/>
      <c r="CQ58" s="307"/>
      <c r="CR58" s="76"/>
      <c r="CS58" s="314" t="str">
        <f>IF(AND(申込書!$C$92&lt;&gt;"▼プルダウンより選択してください",申込書!$C$92&lt;&gt;"",申込書!$P$92&lt;&gt;"YYYY/MM/DD",$G58&lt;&gt;""),申込書!$P$92,"")</f>
        <v/>
      </c>
      <c r="CT58" s="75" t="str">
        <f>IF(AND(申込書!$C$92&lt;&gt;"▼プルダウンより選択してください",申込書!$C$92&lt;&gt;"",$G58&lt;&gt;""),申込書!$M$92,"")</f>
        <v/>
      </c>
      <c r="CU58" s="75"/>
      <c r="CV58" s="75"/>
      <c r="CW58" s="75"/>
      <c r="CX58" s="307"/>
      <c r="CY58" s="76"/>
      <c r="CZ58" s="314" t="str">
        <f>IF(AND(申込書!$C$93&lt;&gt;"▼プルダウンより選択してください",申込書!$C$93&lt;&gt;"",申込書!$P$93&lt;&gt;"YYYY/MM/DD",$G58&lt;&gt;""),申込書!$P$93,"")</f>
        <v/>
      </c>
      <c r="DA58" s="75" t="str">
        <f>IF(AND(申込書!$C$93&lt;&gt;"▼プルダウンより選択してください",申込書!$C$93&lt;&gt;"",$G58&lt;&gt;""),申込書!$M$93,"")</f>
        <v/>
      </c>
      <c r="DB58" s="75"/>
      <c r="DC58" s="75"/>
      <c r="DD58" s="75"/>
      <c r="DE58" s="307"/>
      <c r="DF58" s="76"/>
      <c r="DG58" s="314" t="str">
        <f>IF(AND(申込書!$C$94&lt;&gt;"▼プルダウンより選択してください",申込書!$C$94&lt;&gt;"",申込書!$P$94&lt;&gt;"YYYY/MM/DD",$G58&lt;&gt;""),申込書!$P$94,"")</f>
        <v/>
      </c>
      <c r="DH58" s="75" t="str">
        <f>IF(AND(申込書!$C$94&lt;&gt;"▼プルダウンより選択してください",申込書!$C$94&lt;&gt;"",$G58&lt;&gt;""),申込書!$M$94,"")</f>
        <v/>
      </c>
      <c r="DI58" s="75"/>
      <c r="DJ58" s="75"/>
      <c r="DK58" s="75"/>
      <c r="DL58" s="307"/>
      <c r="DM58" s="76"/>
      <c r="DN58" s="314" t="str">
        <f>IF(AND(申込書!$C$95&lt;&gt;"▼プルダウンより選択してください",申込書!$C$95&lt;&gt;"",申込書!$P$95&lt;&gt;"YYYY/MM/DD",$G58&lt;&gt;""),申込書!$P$95,"")</f>
        <v/>
      </c>
      <c r="DO58" s="75" t="str">
        <f>IF(AND(申込書!$C$95&lt;&gt;"▼プルダウンより選択してください",申込書!$C$95&lt;&gt;"",$G58&lt;&gt;""),申込書!$M$95,"")</f>
        <v/>
      </c>
      <c r="DP58" s="75"/>
      <c r="DQ58" s="75"/>
      <c r="DR58" s="75"/>
      <c r="DS58" s="307"/>
      <c r="DT58" s="76"/>
      <c r="DU58" s="314" t="str">
        <f>IF(AND(申込書!$C$96&lt;&gt;"▼プルダウンより選択してください",申込書!$C$96&lt;&gt;"",申込書!$P$96&lt;&gt;"YYYY/MM/DD",$G58&lt;&gt;""),申込書!$P$96,"")</f>
        <v/>
      </c>
      <c r="DV58" s="75" t="str">
        <f>IF(AND(申込書!$C$96&lt;&gt;"▼プルダウンより選択してください",申込書!$C$96&lt;&gt;"",$G58&lt;&gt;""),申込書!$M$96,"")</f>
        <v/>
      </c>
      <c r="DW58" s="75"/>
      <c r="DX58" s="75"/>
      <c r="DY58" s="75"/>
      <c r="DZ58" s="307"/>
      <c r="EA58" s="76"/>
      <c r="EB58" s="314" t="str">
        <f>IF(AND(申込書!$C$97&lt;&gt;"▼プルダウンより選択してください",申込書!$C$97&lt;&gt;"",申込書!$P$97&lt;&gt;"YYYY/MM/DD",$G58&lt;&gt;""),申込書!$P$97,"")</f>
        <v/>
      </c>
      <c r="EC58" s="75" t="str">
        <f>IF(AND(申込書!$C$97&lt;&gt;"▼プルダウンより選択してください",申込書!$C$97&lt;&gt;"",$G58&lt;&gt;""),申込書!$M$97,"")</f>
        <v/>
      </c>
      <c r="ED58" s="75"/>
      <c r="EE58" s="75"/>
      <c r="EF58" s="149"/>
      <c r="EG58" s="307"/>
      <c r="EH58" s="76"/>
      <c r="EI58" s="314" t="str">
        <f>IF(AND(申込書!$C$98&lt;&gt;"▼プルダウンより選択してください",申込書!$C$98&lt;&gt;"",申込書!$P$98&lt;&gt;"YYYY/MM/DD",$G58&lt;&gt;""),申込書!$P$98,"")</f>
        <v/>
      </c>
      <c r="EJ58" s="75" t="str">
        <f>IF(AND(申込書!$C$98&lt;&gt;"▼プルダウンより選択してください",申込書!$C$98&lt;&gt;"",$G58&lt;&gt;""),申込書!$M$98,"")</f>
        <v/>
      </c>
      <c r="EK58" s="75"/>
      <c r="EL58" s="75"/>
      <c r="EM58" s="149"/>
      <c r="EN58" s="307"/>
      <c r="EO58" s="76"/>
      <c r="EP58" s="314" t="str">
        <f>IF(AND(申込書!$C$99&lt;&gt;"▼プルダウンより選択してください",申込書!$C$99&lt;&gt;"",申込書!$P$99&lt;&gt;"YYYY/MM/DD",$G58&lt;&gt;""),申込書!$P$99,"")</f>
        <v/>
      </c>
      <c r="EQ58" s="75" t="str">
        <f>IF(AND(申込書!$C$99&lt;&gt;"▼プルダウンより選択してください",申込書!$C$99&lt;&gt;"",$G58&lt;&gt;""),申込書!$M$99,"")</f>
        <v/>
      </c>
      <c r="ER58" s="75"/>
      <c r="ES58" s="75"/>
      <c r="ET58" s="149"/>
      <c r="EU58" s="307"/>
      <c r="EV58" s="76"/>
      <c r="EW58" s="314" t="str">
        <f>IF(AND(申込書!$C$100&lt;&gt;"▼プルダウンより選択してください",申込書!$C$100&lt;&gt;"",申込書!$P$100&lt;&gt;"YYYY/MM/DD",$G58&lt;&gt;""),申込書!$P$100,"")</f>
        <v/>
      </c>
      <c r="EX58" s="75" t="str">
        <f>IF(AND(申込書!$C$100&lt;&gt;"▼プルダウンより選択してください",申込書!$C$100&lt;&gt;"",$G58&lt;&gt;""),申込書!$M$100,"")</f>
        <v/>
      </c>
      <c r="EY58" s="75"/>
      <c r="EZ58" s="75"/>
      <c r="FA58" s="149"/>
      <c r="FB58" s="307"/>
      <c r="FC58" s="76"/>
      <c r="FD58" s="314" t="str">
        <f>IF(AND(申込書!$C$101&lt;&gt;"▼プルダウンより選択してください",申込書!$C$101&lt;&gt;"",申込書!$P$101&lt;&gt;"YYYY/MM/DD",$G58&lt;&gt;""),申込書!$P$101,"")</f>
        <v/>
      </c>
      <c r="FE58" s="75" t="str">
        <f>IF(AND(申込書!$C$101&lt;&gt;"▼プルダウンより選択してください",申込書!$C$101&lt;&gt;"",$G58&lt;&gt;""),申込書!$M$101,"")</f>
        <v/>
      </c>
      <c r="FF58" s="75"/>
      <c r="FG58" s="75"/>
      <c r="FH58" s="149"/>
      <c r="FI58" s="307"/>
      <c r="FJ58" s="76"/>
      <c r="FK58" s="314" t="str">
        <f>IF(AND(申込書!$C$102&lt;&gt;"▼プルダウンより選択してください",申込書!$C$102&lt;&gt;"",申込書!$P$102&lt;&gt;"YYYY/MM/DD",$G58&lt;&gt;""),申込書!$P$102,"")</f>
        <v/>
      </c>
      <c r="FL58" s="75" t="str">
        <f>IF(AND(申込書!$C$102&lt;&gt;"▼プルダウンより選択してください",申込書!$C$102&lt;&gt;"",$G58&lt;&gt;""),申込書!$M$102,"")</f>
        <v/>
      </c>
      <c r="FM58" s="75"/>
      <c r="FN58" s="75"/>
      <c r="FO58" s="149"/>
      <c r="FP58" s="307"/>
      <c r="FQ58" s="76"/>
      <c r="FR58" s="314" t="str">
        <f>IF(AND(申込書!$C$103&lt;&gt;"▼プルダウンより選択してください",申込書!$C$103&lt;&gt;"",申込書!$P$103&lt;&gt;"YYYY/MM/DD",$G58&lt;&gt;""),申込書!$P$103,"")</f>
        <v/>
      </c>
      <c r="FS58" s="75" t="str">
        <f>IF(AND(申込書!$C$103&lt;&gt;"▼プルダウンより選択してください",申込書!$C$103&lt;&gt;"",$G58&lt;&gt;""),申込書!$M$103,"")</f>
        <v/>
      </c>
      <c r="FT58" s="75"/>
      <c r="FU58" s="75"/>
      <c r="FV58" s="149"/>
      <c r="FW58" s="307"/>
      <c r="FX58" s="76"/>
      <c r="FY58" s="314" t="str">
        <f>IF(AND(申込書!$C$104&lt;&gt;"▼プルダウンより選択してください",申込書!$C$104&lt;&gt;"",申込書!$P$104&lt;&gt;"YYYY/MM/DD",$G58&lt;&gt;""),申込書!$P$104,"")</f>
        <v/>
      </c>
      <c r="FZ58" s="75" t="str">
        <f>IF(AND(申込書!$C$104&lt;&gt;"▼プルダウンより選択してください",申込書!$C$104&lt;&gt;"",$G58&lt;&gt;""),申込書!$M$104,"")</f>
        <v/>
      </c>
      <c r="GA58" s="75"/>
      <c r="GB58" s="75"/>
      <c r="GC58" s="149"/>
      <c r="GD58" s="307"/>
      <c r="GE58" s="76"/>
      <c r="GF58" s="314" t="str">
        <f>IF(AND(申込書!$C$105&lt;&gt;"▼プルダウンより選択してください",申込書!$C$105&lt;&gt;"",申込書!$P$105&lt;&gt;"YYYY/MM/DD",$G58&lt;&gt;""),申込書!$P$105,"")</f>
        <v/>
      </c>
      <c r="GG58" s="75" t="str">
        <f>IF(AND(申込書!$C$105&lt;&gt;"▼プルダウンより選択してください",申込書!$C$105&lt;&gt;"",$G58&lt;&gt;""),申込書!$M$105,"")</f>
        <v/>
      </c>
      <c r="GH58" s="75"/>
      <c r="GI58" s="75"/>
      <c r="GJ58" s="149"/>
      <c r="GK58" s="307"/>
      <c r="GL58" s="76"/>
      <c r="GM58" s="314" t="str">
        <f>IF(AND(申込書!$C$106&lt;&gt;"▼プルダウンより選択してください",申込書!$C$106&lt;&gt;"",申込書!$P$106&lt;&gt;"YYYY/MM/DD",$G58&lt;&gt;""),申込書!$P$106,"")</f>
        <v/>
      </c>
      <c r="GN58" s="75" t="str">
        <f>IF(AND(申込書!$C$106&lt;&gt;"▼プルダウンより選択してください",申込書!$C$106&lt;&gt;"",$G58&lt;&gt;""),申込書!$M$106,"")</f>
        <v/>
      </c>
      <c r="GO58" s="75"/>
      <c r="GP58" s="75"/>
      <c r="GQ58" s="149"/>
      <c r="GR58" s="307"/>
      <c r="GS58" s="76"/>
      <c r="GT58" s="314" t="str">
        <f>IF(AND(申込書!$C$107&lt;&gt;"▼プルダウンより選択してください",申込書!$C$107&lt;&gt;"",申込書!$P$107&lt;&gt;"YYYY/MM/DD",$G58&lt;&gt;""),申込書!$P$107,"")</f>
        <v/>
      </c>
      <c r="GU58" s="75" t="str">
        <f>IF(AND(申込書!$C$107&lt;&gt;"▼プルダウンより選択してください",申込書!$C$107&lt;&gt;"",$G58&lt;&gt;""),申込書!$M$107,"")</f>
        <v/>
      </c>
      <c r="GV58" s="75"/>
      <c r="GW58" s="75"/>
      <c r="GX58" s="149"/>
      <c r="GY58" s="307"/>
      <c r="GZ58" s="76"/>
      <c r="HA58" s="314" t="str">
        <f>IF(AND(申込書!$C$108&lt;&gt;"▼プルダウンより選択してください",申込書!$C$108&lt;&gt;"",申込書!$P$108&lt;&gt;"YYYY/MM/DD",$G58&lt;&gt;""),申込書!$P$108,"")</f>
        <v/>
      </c>
      <c r="HB58" s="75" t="str">
        <f>IF(AND(申込書!$C$108&lt;&gt;"▼プルダウンより選択してください",申込書!$C$108&lt;&gt;"",$G58&lt;&gt;""),申込書!$M$108,"")</f>
        <v/>
      </c>
      <c r="HC58" s="75"/>
      <c r="HD58" s="75"/>
      <c r="HE58" s="149"/>
      <c r="HF58" s="307"/>
      <c r="HG58" s="76"/>
      <c r="HH58" s="314" t="str">
        <f>IF(AND(申込書!$C$109&lt;&gt;"▼プルダウンより選択してください",申込書!$C$109&lt;&gt;"",申込書!$P$109&lt;&gt;"YYYY/MM/DD",$G58&lt;&gt;""),申込書!$P$109,"")</f>
        <v/>
      </c>
      <c r="HI58" s="75" t="str">
        <f>IF(AND(申込書!$C$109&lt;&gt;"▼プルダウンより選択してください",申込書!$C$109&lt;&gt;"",$G58&lt;&gt;""),申込書!$M$109,"")</f>
        <v/>
      </c>
      <c r="HJ58" s="75"/>
      <c r="HK58" s="75"/>
      <c r="HL58" s="149"/>
      <c r="HM58" s="307"/>
      <c r="HN58" s="76"/>
      <c r="HO58" s="314" t="str">
        <f>IF(AND(申込書!$C$110&lt;&gt;"▼プルダウンより選択してください",申込書!$C$110&lt;&gt;"",申込書!$P$110&lt;&gt;"YYYY/MM/DD",$G58&lt;&gt;""),申込書!$P$110,"")</f>
        <v/>
      </c>
      <c r="HP58" s="75" t="str">
        <f>IF(AND(申込書!$C$110&lt;&gt;"▼プルダウンより選択してください",申込書!$C$110&lt;&gt;"",$G58&lt;&gt;""),申込書!$M$110,"")</f>
        <v/>
      </c>
      <c r="HQ58" s="75"/>
      <c r="HR58" s="75"/>
      <c r="HS58" s="149"/>
      <c r="HT58" s="307"/>
      <c r="HU58" s="307"/>
      <c r="HV58" s="311" t="str">
        <f>IF(AND(申込書!$C$111&lt;&gt;"▼プルダウンより選択してください",申込書!$C$111&lt;&gt;"",申込書!$P$111&lt;&gt;"YYYY/MM/DD",$G58&lt;&gt;""),申込書!$P$111,"")</f>
        <v/>
      </c>
      <c r="HW58" s="75" t="str">
        <f>IF(AND(申込書!$C$111&lt;&gt;"▼プルダウンより選択してください",申込書!$C$111&lt;&gt;"",$G58&lt;&gt;""),申込書!$M$111,"")</f>
        <v/>
      </c>
      <c r="HX58" s="75"/>
      <c r="HY58" s="75"/>
      <c r="HZ58" s="149"/>
      <c r="IA58" s="307"/>
      <c r="IB58" s="76"/>
      <c r="IC58" s="77"/>
    </row>
    <row r="59" spans="2:237" ht="26.85" customHeight="1">
      <c r="B59" s="56">
        <f t="shared" si="0"/>
        <v>54</v>
      </c>
      <c r="C59" s="57"/>
      <c r="D59" s="58"/>
      <c r="E59" s="170"/>
      <c r="F59" s="59"/>
      <c r="G59" s="60"/>
      <c r="H59" s="61"/>
      <c r="I59" s="62"/>
      <c r="J59" s="63"/>
      <c r="K59" s="64"/>
      <c r="L59" s="65"/>
      <c r="M59" s="66"/>
      <c r="N59" s="67"/>
      <c r="O59" s="68"/>
      <c r="P59" s="69"/>
      <c r="Q59" s="70"/>
      <c r="R59" s="71"/>
      <c r="S59" s="72"/>
      <c r="T59" s="73"/>
      <c r="U59" s="73"/>
      <c r="V59" s="73"/>
      <c r="W59" s="71"/>
      <c r="X59" s="133"/>
      <c r="Y59" s="133"/>
      <c r="Z59" s="133"/>
      <c r="AA59" s="74" t="str">
        <f>IF(AND(申込書!$C$82&lt;&gt;"▼プルダウンより選択してください",申込書!$C$82&lt;&gt;"",申込書!$P$82&lt;&gt;"YYYY/MM/DD",$G59&lt;&gt;""),申込書!$P$82,"")</f>
        <v/>
      </c>
      <c r="AB59" s="75" t="str">
        <f>IF(AND(申込書!$C$82&lt;&gt;"▼プルダウンより選択してください",申込書!$C$82&lt;&gt;"",$G59&lt;&gt;""),申込書!$M$82,"")</f>
        <v/>
      </c>
      <c r="AC59" s="75"/>
      <c r="AD59" s="75"/>
      <c r="AE59" s="149"/>
      <c r="AF59" s="307"/>
      <c r="AG59" s="76"/>
      <c r="AH59" s="314" t="str">
        <f>IF(AND(申込書!$C$83&lt;&gt;"▼プルダウンより選択してください",申込書!$C$83&lt;&gt;"",申込書!$P$83&lt;&gt;"YYYY/MM/DD",$G59&lt;&gt;""),申込書!$P$83,"")</f>
        <v/>
      </c>
      <c r="AI59" s="75" t="str">
        <f>IF(AND(申込書!$C$83&lt;&gt;"▼プルダウンより選択してください",申込書!$C$83&lt;&gt;"",$G59&lt;&gt;""),申込書!$M$83,"")</f>
        <v/>
      </c>
      <c r="AJ59" s="75"/>
      <c r="AK59" s="75"/>
      <c r="AL59" s="149"/>
      <c r="AM59" s="307"/>
      <c r="AN59" s="76"/>
      <c r="AO59" s="314" t="str">
        <f>IF(AND(申込書!$C$84&lt;&gt;"▼プルダウンより選択してください",申込書!$C$84&lt;&gt;"",申込書!$P$84&lt;&gt;"YYYY/MM/DD",$G59&lt;&gt;""),申込書!$P$84,"")</f>
        <v/>
      </c>
      <c r="AP59" s="75" t="str">
        <f>IF(AND(申込書!$C$84&lt;&gt;"▼プルダウンより選択してください",申込書!$C$84&lt;&gt;"",$G59&lt;&gt;""),申込書!$M$84,"")</f>
        <v/>
      </c>
      <c r="AQ59" s="75"/>
      <c r="AR59" s="75"/>
      <c r="AS59" s="149"/>
      <c r="AT59" s="307"/>
      <c r="AU59" s="76"/>
      <c r="AV59" s="314" t="str">
        <f>IF(AND(申込書!$C$85&lt;&gt;"▼プルダウンより選択してください",申込書!$C$85&lt;&gt;"",申込書!$P$85&lt;&gt;"YYYY/MM/DD",$G59&lt;&gt;""),申込書!$P$85,"")</f>
        <v/>
      </c>
      <c r="AW59" s="75" t="str">
        <f>IF(AND(申込書!$C$85&lt;&gt;"▼プルダウンより選択してください",申込書!$C$85&lt;&gt;"",申込書!$M$85&gt;=1,$G59&lt;&gt;""),申込書!$M$85,"")</f>
        <v/>
      </c>
      <c r="AX59" s="75"/>
      <c r="AY59" s="75"/>
      <c r="AZ59" s="149"/>
      <c r="BA59" s="307"/>
      <c r="BB59" s="76"/>
      <c r="BC59" s="314" t="str">
        <f>IF(AND(申込書!$C$86&lt;&gt;"▼プルダウンより選択してください",申込書!$C$86&lt;&gt;"",申込書!$P$86&lt;&gt;"YYYY/MM/DD",$G59&lt;&gt;""),申込書!$P$86,"")</f>
        <v/>
      </c>
      <c r="BD59" s="75" t="str">
        <f>IF(AND(申込書!$C$86&lt;&gt;"▼プルダウンより選択してください",申込書!$C$86&lt;&gt;"",$G59&lt;&gt;""),申込書!$M$86,"")</f>
        <v/>
      </c>
      <c r="BE59" s="75"/>
      <c r="BF59" s="75"/>
      <c r="BG59" s="149"/>
      <c r="BH59" s="307"/>
      <c r="BI59" s="76"/>
      <c r="BJ59" s="314" t="str">
        <f>IF(AND(申込書!$C$87&lt;&gt;"▼プルダウンより選択してください",申込書!$C$87&lt;&gt;"",申込書!$P$87&lt;&gt;"YYYY/MM/DD",$G59&lt;&gt;""),申込書!$P$87,"")</f>
        <v/>
      </c>
      <c r="BK59" s="75" t="str">
        <f>IF(AND(申込書!$C$87&lt;&gt;"▼プルダウンより選択してください",申込書!$C$87&lt;&gt;"",$G59&lt;&gt;""),申込書!$M$87,"")</f>
        <v/>
      </c>
      <c r="BL59" s="75"/>
      <c r="BM59" s="75"/>
      <c r="BN59" s="149"/>
      <c r="BO59" s="307"/>
      <c r="BP59" s="76"/>
      <c r="BQ59" s="314" t="str">
        <f>IF(AND(申込書!$C$88&lt;&gt;"▼プルダウンより選択してください",申込書!$C$88&lt;&gt;"",申込書!$P$88&lt;&gt;"YYYY/MM/DD",$G59&lt;&gt;""),申込書!$P$88,"")</f>
        <v/>
      </c>
      <c r="BR59" s="75" t="str">
        <f>IF(AND(申込書!$C$88&lt;&gt;"▼プルダウンより選択してください",申込書!$C$88&lt;&gt;"",$G59&lt;&gt;""),申込書!$M$88,"")</f>
        <v/>
      </c>
      <c r="BS59" s="75"/>
      <c r="BT59" s="75"/>
      <c r="BU59" s="149"/>
      <c r="BV59" s="307"/>
      <c r="BW59" s="76"/>
      <c r="BX59" s="314" t="str">
        <f>IF(AND(申込書!$C$89&lt;&gt;"▼プルダウンより選択してください",申込書!$C$89&lt;&gt;"",申込書!$P$89&lt;&gt;"YYYY/MM/DD",$G59&lt;&gt;""),申込書!$P$89,"")</f>
        <v/>
      </c>
      <c r="BY59" s="75" t="str">
        <f>IF(AND(申込書!$C$89&lt;&gt;"▼プルダウンより選択してください",申込書!$C$89&lt;&gt;"",$G59&lt;&gt;""),申込書!$M$89,"")</f>
        <v/>
      </c>
      <c r="BZ59" s="75"/>
      <c r="CA59" s="75"/>
      <c r="CB59" s="149"/>
      <c r="CC59" s="307"/>
      <c r="CD59" s="76"/>
      <c r="CE59" s="314" t="str">
        <f>IF(AND(申込書!$C$90&lt;&gt;"▼プルダウンより選択してください",申込書!$C$90&lt;&gt;"",申込書!$P$90&lt;&gt;"YYYY/MM/DD",$G59&lt;&gt;""),申込書!$P$90,"")</f>
        <v/>
      </c>
      <c r="CF59" s="75" t="str">
        <f>IF(AND(申込書!$C$90&lt;&gt;"▼プルダウンより選択してください",申込書!$C$90&lt;&gt;"",$G59&lt;&gt;""),申込書!$M$90,"")</f>
        <v/>
      </c>
      <c r="CG59" s="75"/>
      <c r="CH59" s="75"/>
      <c r="CI59" s="149"/>
      <c r="CJ59" s="307"/>
      <c r="CK59" s="76"/>
      <c r="CL59" s="314" t="str">
        <f>IF(AND(申込書!$C$91&lt;&gt;"▼プルダウンより選択してください",申込書!$C$91&lt;&gt;"",申込書!$P$91&lt;&gt;"YYYY/MM/DD",$G59&lt;&gt;""),申込書!$P$91,"")</f>
        <v/>
      </c>
      <c r="CM59" s="75" t="str">
        <f>IF(AND(申込書!$C$91&lt;&gt;"▼プルダウンより選択してください",申込書!$C$91&lt;&gt;"",$G59&lt;&gt;""),申込書!$M$91,"")</f>
        <v/>
      </c>
      <c r="CN59" s="75"/>
      <c r="CO59" s="75"/>
      <c r="CP59" s="149"/>
      <c r="CQ59" s="307"/>
      <c r="CR59" s="76"/>
      <c r="CS59" s="314" t="str">
        <f>IF(AND(申込書!$C$92&lt;&gt;"▼プルダウンより選択してください",申込書!$C$92&lt;&gt;"",申込書!$P$92&lt;&gt;"YYYY/MM/DD",$G59&lt;&gt;""),申込書!$P$92,"")</f>
        <v/>
      </c>
      <c r="CT59" s="75" t="str">
        <f>IF(AND(申込書!$C$92&lt;&gt;"▼プルダウンより選択してください",申込書!$C$92&lt;&gt;"",$G59&lt;&gt;""),申込書!$M$92,"")</f>
        <v/>
      </c>
      <c r="CU59" s="75"/>
      <c r="CV59" s="75"/>
      <c r="CW59" s="75"/>
      <c r="CX59" s="307"/>
      <c r="CY59" s="76"/>
      <c r="CZ59" s="314" t="str">
        <f>IF(AND(申込書!$C$93&lt;&gt;"▼プルダウンより選択してください",申込書!$C$93&lt;&gt;"",申込書!$P$93&lt;&gt;"YYYY/MM/DD",$G59&lt;&gt;""),申込書!$P$93,"")</f>
        <v/>
      </c>
      <c r="DA59" s="75" t="str">
        <f>IF(AND(申込書!$C$93&lt;&gt;"▼プルダウンより選択してください",申込書!$C$93&lt;&gt;"",$G59&lt;&gt;""),申込書!$M$93,"")</f>
        <v/>
      </c>
      <c r="DB59" s="75"/>
      <c r="DC59" s="75"/>
      <c r="DD59" s="75"/>
      <c r="DE59" s="307"/>
      <c r="DF59" s="76"/>
      <c r="DG59" s="314" t="str">
        <f>IF(AND(申込書!$C$94&lt;&gt;"▼プルダウンより選択してください",申込書!$C$94&lt;&gt;"",申込書!$P$94&lt;&gt;"YYYY/MM/DD",$G59&lt;&gt;""),申込書!$P$94,"")</f>
        <v/>
      </c>
      <c r="DH59" s="75" t="str">
        <f>IF(AND(申込書!$C$94&lt;&gt;"▼プルダウンより選択してください",申込書!$C$94&lt;&gt;"",$G59&lt;&gt;""),申込書!$M$94,"")</f>
        <v/>
      </c>
      <c r="DI59" s="75"/>
      <c r="DJ59" s="75"/>
      <c r="DK59" s="75"/>
      <c r="DL59" s="307"/>
      <c r="DM59" s="76"/>
      <c r="DN59" s="314" t="str">
        <f>IF(AND(申込書!$C$95&lt;&gt;"▼プルダウンより選択してください",申込書!$C$95&lt;&gt;"",申込書!$P$95&lt;&gt;"YYYY/MM/DD",$G59&lt;&gt;""),申込書!$P$95,"")</f>
        <v/>
      </c>
      <c r="DO59" s="75" t="str">
        <f>IF(AND(申込書!$C$95&lt;&gt;"▼プルダウンより選択してください",申込書!$C$95&lt;&gt;"",$G59&lt;&gt;""),申込書!$M$95,"")</f>
        <v/>
      </c>
      <c r="DP59" s="75"/>
      <c r="DQ59" s="75"/>
      <c r="DR59" s="75"/>
      <c r="DS59" s="307"/>
      <c r="DT59" s="76"/>
      <c r="DU59" s="314" t="str">
        <f>IF(AND(申込書!$C$96&lt;&gt;"▼プルダウンより選択してください",申込書!$C$96&lt;&gt;"",申込書!$P$96&lt;&gt;"YYYY/MM/DD",$G59&lt;&gt;""),申込書!$P$96,"")</f>
        <v/>
      </c>
      <c r="DV59" s="75" t="str">
        <f>IF(AND(申込書!$C$96&lt;&gt;"▼プルダウンより選択してください",申込書!$C$96&lt;&gt;"",$G59&lt;&gt;""),申込書!$M$96,"")</f>
        <v/>
      </c>
      <c r="DW59" s="75"/>
      <c r="DX59" s="75"/>
      <c r="DY59" s="75"/>
      <c r="DZ59" s="307"/>
      <c r="EA59" s="76"/>
      <c r="EB59" s="314" t="str">
        <f>IF(AND(申込書!$C$97&lt;&gt;"▼プルダウンより選択してください",申込書!$C$97&lt;&gt;"",申込書!$P$97&lt;&gt;"YYYY/MM/DD",$G59&lt;&gt;""),申込書!$P$97,"")</f>
        <v/>
      </c>
      <c r="EC59" s="75" t="str">
        <f>IF(AND(申込書!$C$97&lt;&gt;"▼プルダウンより選択してください",申込書!$C$97&lt;&gt;"",$G59&lt;&gt;""),申込書!$M$97,"")</f>
        <v/>
      </c>
      <c r="ED59" s="75"/>
      <c r="EE59" s="75"/>
      <c r="EF59" s="149"/>
      <c r="EG59" s="307"/>
      <c r="EH59" s="76"/>
      <c r="EI59" s="314" t="str">
        <f>IF(AND(申込書!$C$98&lt;&gt;"▼プルダウンより選択してください",申込書!$C$98&lt;&gt;"",申込書!$P$98&lt;&gt;"YYYY/MM/DD",$G59&lt;&gt;""),申込書!$P$98,"")</f>
        <v/>
      </c>
      <c r="EJ59" s="75" t="str">
        <f>IF(AND(申込書!$C$98&lt;&gt;"▼プルダウンより選択してください",申込書!$C$98&lt;&gt;"",$G59&lt;&gt;""),申込書!$M$98,"")</f>
        <v/>
      </c>
      <c r="EK59" s="75"/>
      <c r="EL59" s="75"/>
      <c r="EM59" s="149"/>
      <c r="EN59" s="307"/>
      <c r="EO59" s="76"/>
      <c r="EP59" s="314" t="str">
        <f>IF(AND(申込書!$C$99&lt;&gt;"▼プルダウンより選択してください",申込書!$C$99&lt;&gt;"",申込書!$P$99&lt;&gt;"YYYY/MM/DD",$G59&lt;&gt;""),申込書!$P$99,"")</f>
        <v/>
      </c>
      <c r="EQ59" s="75" t="str">
        <f>IF(AND(申込書!$C$99&lt;&gt;"▼プルダウンより選択してください",申込書!$C$99&lt;&gt;"",$G59&lt;&gt;""),申込書!$M$99,"")</f>
        <v/>
      </c>
      <c r="ER59" s="75"/>
      <c r="ES59" s="75"/>
      <c r="ET59" s="149"/>
      <c r="EU59" s="307"/>
      <c r="EV59" s="76"/>
      <c r="EW59" s="314" t="str">
        <f>IF(AND(申込書!$C$100&lt;&gt;"▼プルダウンより選択してください",申込書!$C$100&lt;&gt;"",申込書!$P$100&lt;&gt;"YYYY/MM/DD",$G59&lt;&gt;""),申込書!$P$100,"")</f>
        <v/>
      </c>
      <c r="EX59" s="75" t="str">
        <f>IF(AND(申込書!$C$100&lt;&gt;"▼プルダウンより選択してください",申込書!$C$100&lt;&gt;"",$G59&lt;&gt;""),申込書!$M$100,"")</f>
        <v/>
      </c>
      <c r="EY59" s="75"/>
      <c r="EZ59" s="75"/>
      <c r="FA59" s="149"/>
      <c r="FB59" s="307"/>
      <c r="FC59" s="76"/>
      <c r="FD59" s="314" t="str">
        <f>IF(AND(申込書!$C$101&lt;&gt;"▼プルダウンより選択してください",申込書!$C$101&lt;&gt;"",申込書!$P$101&lt;&gt;"YYYY/MM/DD",$G59&lt;&gt;""),申込書!$P$101,"")</f>
        <v/>
      </c>
      <c r="FE59" s="75" t="str">
        <f>IF(AND(申込書!$C$101&lt;&gt;"▼プルダウンより選択してください",申込書!$C$101&lt;&gt;"",$G59&lt;&gt;""),申込書!$M$101,"")</f>
        <v/>
      </c>
      <c r="FF59" s="75"/>
      <c r="FG59" s="75"/>
      <c r="FH59" s="149"/>
      <c r="FI59" s="307"/>
      <c r="FJ59" s="76"/>
      <c r="FK59" s="314" t="str">
        <f>IF(AND(申込書!$C$102&lt;&gt;"▼プルダウンより選択してください",申込書!$C$102&lt;&gt;"",申込書!$P$102&lt;&gt;"YYYY/MM/DD",$G59&lt;&gt;""),申込書!$P$102,"")</f>
        <v/>
      </c>
      <c r="FL59" s="75" t="str">
        <f>IF(AND(申込書!$C$102&lt;&gt;"▼プルダウンより選択してください",申込書!$C$102&lt;&gt;"",$G59&lt;&gt;""),申込書!$M$102,"")</f>
        <v/>
      </c>
      <c r="FM59" s="75"/>
      <c r="FN59" s="75"/>
      <c r="FO59" s="149"/>
      <c r="FP59" s="307"/>
      <c r="FQ59" s="76"/>
      <c r="FR59" s="314" t="str">
        <f>IF(AND(申込書!$C$103&lt;&gt;"▼プルダウンより選択してください",申込書!$C$103&lt;&gt;"",申込書!$P$103&lt;&gt;"YYYY/MM/DD",$G59&lt;&gt;""),申込書!$P$103,"")</f>
        <v/>
      </c>
      <c r="FS59" s="75" t="str">
        <f>IF(AND(申込書!$C$103&lt;&gt;"▼プルダウンより選択してください",申込書!$C$103&lt;&gt;"",$G59&lt;&gt;""),申込書!$M$103,"")</f>
        <v/>
      </c>
      <c r="FT59" s="75"/>
      <c r="FU59" s="75"/>
      <c r="FV59" s="149"/>
      <c r="FW59" s="307"/>
      <c r="FX59" s="76"/>
      <c r="FY59" s="314" t="str">
        <f>IF(AND(申込書!$C$104&lt;&gt;"▼プルダウンより選択してください",申込書!$C$104&lt;&gt;"",申込書!$P$104&lt;&gt;"YYYY/MM/DD",$G59&lt;&gt;""),申込書!$P$104,"")</f>
        <v/>
      </c>
      <c r="FZ59" s="75" t="str">
        <f>IF(AND(申込書!$C$104&lt;&gt;"▼プルダウンより選択してください",申込書!$C$104&lt;&gt;"",$G59&lt;&gt;""),申込書!$M$104,"")</f>
        <v/>
      </c>
      <c r="GA59" s="75"/>
      <c r="GB59" s="75"/>
      <c r="GC59" s="149"/>
      <c r="GD59" s="307"/>
      <c r="GE59" s="76"/>
      <c r="GF59" s="314" t="str">
        <f>IF(AND(申込書!$C$105&lt;&gt;"▼プルダウンより選択してください",申込書!$C$105&lt;&gt;"",申込書!$P$105&lt;&gt;"YYYY/MM/DD",$G59&lt;&gt;""),申込書!$P$105,"")</f>
        <v/>
      </c>
      <c r="GG59" s="75" t="str">
        <f>IF(AND(申込書!$C$105&lt;&gt;"▼プルダウンより選択してください",申込書!$C$105&lt;&gt;"",$G59&lt;&gt;""),申込書!$M$105,"")</f>
        <v/>
      </c>
      <c r="GH59" s="75"/>
      <c r="GI59" s="75"/>
      <c r="GJ59" s="149"/>
      <c r="GK59" s="307"/>
      <c r="GL59" s="76"/>
      <c r="GM59" s="314" t="str">
        <f>IF(AND(申込書!$C$106&lt;&gt;"▼プルダウンより選択してください",申込書!$C$106&lt;&gt;"",申込書!$P$106&lt;&gt;"YYYY/MM/DD",$G59&lt;&gt;""),申込書!$P$106,"")</f>
        <v/>
      </c>
      <c r="GN59" s="75" t="str">
        <f>IF(AND(申込書!$C$106&lt;&gt;"▼プルダウンより選択してください",申込書!$C$106&lt;&gt;"",$G59&lt;&gt;""),申込書!$M$106,"")</f>
        <v/>
      </c>
      <c r="GO59" s="75"/>
      <c r="GP59" s="75"/>
      <c r="GQ59" s="149"/>
      <c r="GR59" s="307"/>
      <c r="GS59" s="76"/>
      <c r="GT59" s="314" t="str">
        <f>IF(AND(申込書!$C$107&lt;&gt;"▼プルダウンより選択してください",申込書!$C$107&lt;&gt;"",申込書!$P$107&lt;&gt;"YYYY/MM/DD",$G59&lt;&gt;""),申込書!$P$107,"")</f>
        <v/>
      </c>
      <c r="GU59" s="75" t="str">
        <f>IF(AND(申込書!$C$107&lt;&gt;"▼プルダウンより選択してください",申込書!$C$107&lt;&gt;"",$G59&lt;&gt;""),申込書!$M$107,"")</f>
        <v/>
      </c>
      <c r="GV59" s="75"/>
      <c r="GW59" s="75"/>
      <c r="GX59" s="149"/>
      <c r="GY59" s="307"/>
      <c r="GZ59" s="76"/>
      <c r="HA59" s="314" t="str">
        <f>IF(AND(申込書!$C$108&lt;&gt;"▼プルダウンより選択してください",申込書!$C$108&lt;&gt;"",申込書!$P$108&lt;&gt;"YYYY/MM/DD",$G59&lt;&gt;""),申込書!$P$108,"")</f>
        <v/>
      </c>
      <c r="HB59" s="75" t="str">
        <f>IF(AND(申込書!$C$108&lt;&gt;"▼プルダウンより選択してください",申込書!$C$108&lt;&gt;"",$G59&lt;&gt;""),申込書!$M$108,"")</f>
        <v/>
      </c>
      <c r="HC59" s="75"/>
      <c r="HD59" s="75"/>
      <c r="HE59" s="149"/>
      <c r="HF59" s="307"/>
      <c r="HG59" s="76"/>
      <c r="HH59" s="314" t="str">
        <f>IF(AND(申込書!$C$109&lt;&gt;"▼プルダウンより選択してください",申込書!$C$109&lt;&gt;"",申込書!$P$109&lt;&gt;"YYYY/MM/DD",$G59&lt;&gt;""),申込書!$P$109,"")</f>
        <v/>
      </c>
      <c r="HI59" s="75" t="str">
        <f>IF(AND(申込書!$C$109&lt;&gt;"▼プルダウンより選択してください",申込書!$C$109&lt;&gt;"",$G59&lt;&gt;""),申込書!$M$109,"")</f>
        <v/>
      </c>
      <c r="HJ59" s="75"/>
      <c r="HK59" s="75"/>
      <c r="HL59" s="149"/>
      <c r="HM59" s="307"/>
      <c r="HN59" s="76"/>
      <c r="HO59" s="314" t="str">
        <f>IF(AND(申込書!$C$110&lt;&gt;"▼プルダウンより選択してください",申込書!$C$110&lt;&gt;"",申込書!$P$110&lt;&gt;"YYYY/MM/DD",$G59&lt;&gt;""),申込書!$P$110,"")</f>
        <v/>
      </c>
      <c r="HP59" s="75" t="str">
        <f>IF(AND(申込書!$C$110&lt;&gt;"▼プルダウンより選択してください",申込書!$C$110&lt;&gt;"",$G59&lt;&gt;""),申込書!$M$110,"")</f>
        <v/>
      </c>
      <c r="HQ59" s="75"/>
      <c r="HR59" s="75"/>
      <c r="HS59" s="149"/>
      <c r="HT59" s="307"/>
      <c r="HU59" s="307"/>
      <c r="HV59" s="311" t="str">
        <f>IF(AND(申込書!$C$111&lt;&gt;"▼プルダウンより選択してください",申込書!$C$111&lt;&gt;"",申込書!$P$111&lt;&gt;"YYYY/MM/DD",$G59&lt;&gt;""),申込書!$P$111,"")</f>
        <v/>
      </c>
      <c r="HW59" s="75" t="str">
        <f>IF(AND(申込書!$C$111&lt;&gt;"▼プルダウンより選択してください",申込書!$C$111&lt;&gt;"",$G59&lt;&gt;""),申込書!$M$111,"")</f>
        <v/>
      </c>
      <c r="HX59" s="75"/>
      <c r="HY59" s="75"/>
      <c r="HZ59" s="149"/>
      <c r="IA59" s="307"/>
      <c r="IB59" s="76"/>
      <c r="IC59" s="77"/>
    </row>
    <row r="60" spans="2:237" ht="26.85" customHeight="1">
      <c r="B60" s="56">
        <f t="shared" si="0"/>
        <v>55</v>
      </c>
      <c r="C60" s="57"/>
      <c r="D60" s="58"/>
      <c r="E60" s="170"/>
      <c r="F60" s="59"/>
      <c r="G60" s="60"/>
      <c r="H60" s="61"/>
      <c r="I60" s="62"/>
      <c r="J60" s="63"/>
      <c r="K60" s="64"/>
      <c r="L60" s="65"/>
      <c r="M60" s="66"/>
      <c r="N60" s="67"/>
      <c r="O60" s="68"/>
      <c r="P60" s="69"/>
      <c r="Q60" s="70"/>
      <c r="R60" s="71"/>
      <c r="S60" s="72"/>
      <c r="T60" s="73"/>
      <c r="U60" s="73"/>
      <c r="V60" s="73"/>
      <c r="W60" s="71"/>
      <c r="X60" s="133"/>
      <c r="Y60" s="133"/>
      <c r="Z60" s="133"/>
      <c r="AA60" s="74" t="str">
        <f>IF(AND(申込書!$C$82&lt;&gt;"▼プルダウンより選択してください",申込書!$C$82&lt;&gt;"",申込書!$P$82&lt;&gt;"YYYY/MM/DD",$G60&lt;&gt;""),申込書!$P$82,"")</f>
        <v/>
      </c>
      <c r="AB60" s="75" t="str">
        <f>IF(AND(申込書!$C$82&lt;&gt;"▼プルダウンより選択してください",申込書!$C$82&lt;&gt;"",$G60&lt;&gt;""),申込書!$M$82,"")</f>
        <v/>
      </c>
      <c r="AC60" s="75"/>
      <c r="AD60" s="75"/>
      <c r="AE60" s="149"/>
      <c r="AF60" s="307"/>
      <c r="AG60" s="76"/>
      <c r="AH60" s="314" t="str">
        <f>IF(AND(申込書!$C$83&lt;&gt;"▼プルダウンより選択してください",申込書!$C$83&lt;&gt;"",申込書!$P$83&lt;&gt;"YYYY/MM/DD",$G60&lt;&gt;""),申込書!$P$83,"")</f>
        <v/>
      </c>
      <c r="AI60" s="75" t="str">
        <f>IF(AND(申込書!$C$83&lt;&gt;"▼プルダウンより選択してください",申込書!$C$83&lt;&gt;"",$G60&lt;&gt;""),申込書!$M$83,"")</f>
        <v/>
      </c>
      <c r="AJ60" s="75"/>
      <c r="AK60" s="75"/>
      <c r="AL60" s="149"/>
      <c r="AM60" s="307"/>
      <c r="AN60" s="76"/>
      <c r="AO60" s="314" t="str">
        <f>IF(AND(申込書!$C$84&lt;&gt;"▼プルダウンより選択してください",申込書!$C$84&lt;&gt;"",申込書!$P$84&lt;&gt;"YYYY/MM/DD",$G60&lt;&gt;""),申込書!$P$84,"")</f>
        <v/>
      </c>
      <c r="AP60" s="75" t="str">
        <f>IF(AND(申込書!$C$84&lt;&gt;"▼プルダウンより選択してください",申込書!$C$84&lt;&gt;"",$G60&lt;&gt;""),申込書!$M$84,"")</f>
        <v/>
      </c>
      <c r="AQ60" s="75"/>
      <c r="AR60" s="75"/>
      <c r="AS60" s="149"/>
      <c r="AT60" s="307"/>
      <c r="AU60" s="76"/>
      <c r="AV60" s="314" t="str">
        <f>IF(AND(申込書!$C$85&lt;&gt;"▼プルダウンより選択してください",申込書!$C$85&lt;&gt;"",申込書!$P$85&lt;&gt;"YYYY/MM/DD",$G60&lt;&gt;""),申込書!$P$85,"")</f>
        <v/>
      </c>
      <c r="AW60" s="75" t="str">
        <f>IF(AND(申込書!$C$85&lt;&gt;"▼プルダウンより選択してください",申込書!$C$85&lt;&gt;"",申込書!$M$85&gt;=1,$G60&lt;&gt;""),申込書!$M$85,"")</f>
        <v/>
      </c>
      <c r="AX60" s="75"/>
      <c r="AY60" s="75"/>
      <c r="AZ60" s="149"/>
      <c r="BA60" s="307"/>
      <c r="BB60" s="76"/>
      <c r="BC60" s="314" t="str">
        <f>IF(AND(申込書!$C$86&lt;&gt;"▼プルダウンより選択してください",申込書!$C$86&lt;&gt;"",申込書!$P$86&lt;&gt;"YYYY/MM/DD",$G60&lt;&gt;""),申込書!$P$86,"")</f>
        <v/>
      </c>
      <c r="BD60" s="75" t="str">
        <f>IF(AND(申込書!$C$86&lt;&gt;"▼プルダウンより選択してください",申込書!$C$86&lt;&gt;"",$G60&lt;&gt;""),申込書!$M$86,"")</f>
        <v/>
      </c>
      <c r="BE60" s="75"/>
      <c r="BF60" s="75"/>
      <c r="BG60" s="149"/>
      <c r="BH60" s="307"/>
      <c r="BI60" s="76"/>
      <c r="BJ60" s="314" t="str">
        <f>IF(AND(申込書!$C$87&lt;&gt;"▼プルダウンより選択してください",申込書!$C$87&lt;&gt;"",申込書!$P$87&lt;&gt;"YYYY/MM/DD",$G60&lt;&gt;""),申込書!$P$87,"")</f>
        <v/>
      </c>
      <c r="BK60" s="75" t="str">
        <f>IF(AND(申込書!$C$87&lt;&gt;"▼プルダウンより選択してください",申込書!$C$87&lt;&gt;"",$G60&lt;&gt;""),申込書!$M$87,"")</f>
        <v/>
      </c>
      <c r="BL60" s="75"/>
      <c r="BM60" s="75"/>
      <c r="BN60" s="149"/>
      <c r="BO60" s="307"/>
      <c r="BP60" s="76"/>
      <c r="BQ60" s="314" t="str">
        <f>IF(AND(申込書!$C$88&lt;&gt;"▼プルダウンより選択してください",申込書!$C$88&lt;&gt;"",申込書!$P$88&lt;&gt;"YYYY/MM/DD",$G60&lt;&gt;""),申込書!$P$88,"")</f>
        <v/>
      </c>
      <c r="BR60" s="75" t="str">
        <f>IF(AND(申込書!$C$88&lt;&gt;"▼プルダウンより選択してください",申込書!$C$88&lt;&gt;"",$G60&lt;&gt;""),申込書!$M$88,"")</f>
        <v/>
      </c>
      <c r="BS60" s="75"/>
      <c r="BT60" s="75"/>
      <c r="BU60" s="149"/>
      <c r="BV60" s="307"/>
      <c r="BW60" s="76"/>
      <c r="BX60" s="314" t="str">
        <f>IF(AND(申込書!$C$89&lt;&gt;"▼プルダウンより選択してください",申込書!$C$89&lt;&gt;"",申込書!$P$89&lt;&gt;"YYYY/MM/DD",$G60&lt;&gt;""),申込書!$P$89,"")</f>
        <v/>
      </c>
      <c r="BY60" s="75" t="str">
        <f>IF(AND(申込書!$C$89&lt;&gt;"▼プルダウンより選択してください",申込書!$C$89&lt;&gt;"",$G60&lt;&gt;""),申込書!$M$89,"")</f>
        <v/>
      </c>
      <c r="BZ60" s="75"/>
      <c r="CA60" s="75"/>
      <c r="CB60" s="149"/>
      <c r="CC60" s="307"/>
      <c r="CD60" s="76"/>
      <c r="CE60" s="314" t="str">
        <f>IF(AND(申込書!$C$90&lt;&gt;"▼プルダウンより選択してください",申込書!$C$90&lt;&gt;"",申込書!$P$90&lt;&gt;"YYYY/MM/DD",$G60&lt;&gt;""),申込書!$P$90,"")</f>
        <v/>
      </c>
      <c r="CF60" s="75" t="str">
        <f>IF(AND(申込書!$C$90&lt;&gt;"▼プルダウンより選択してください",申込書!$C$90&lt;&gt;"",$G60&lt;&gt;""),申込書!$M$90,"")</f>
        <v/>
      </c>
      <c r="CG60" s="75"/>
      <c r="CH60" s="75"/>
      <c r="CI60" s="149"/>
      <c r="CJ60" s="307"/>
      <c r="CK60" s="76"/>
      <c r="CL60" s="314" t="str">
        <f>IF(AND(申込書!$C$91&lt;&gt;"▼プルダウンより選択してください",申込書!$C$91&lt;&gt;"",申込書!$P$91&lt;&gt;"YYYY/MM/DD",$G60&lt;&gt;""),申込書!$P$91,"")</f>
        <v/>
      </c>
      <c r="CM60" s="75" t="str">
        <f>IF(AND(申込書!$C$91&lt;&gt;"▼プルダウンより選択してください",申込書!$C$91&lt;&gt;"",$G60&lt;&gt;""),申込書!$M$91,"")</f>
        <v/>
      </c>
      <c r="CN60" s="75"/>
      <c r="CO60" s="75"/>
      <c r="CP60" s="149"/>
      <c r="CQ60" s="307"/>
      <c r="CR60" s="76"/>
      <c r="CS60" s="314" t="str">
        <f>IF(AND(申込書!$C$92&lt;&gt;"▼プルダウンより選択してください",申込書!$C$92&lt;&gt;"",申込書!$P$92&lt;&gt;"YYYY/MM/DD",$G60&lt;&gt;""),申込書!$P$92,"")</f>
        <v/>
      </c>
      <c r="CT60" s="75" t="str">
        <f>IF(AND(申込書!$C$92&lt;&gt;"▼プルダウンより選択してください",申込書!$C$92&lt;&gt;"",$G60&lt;&gt;""),申込書!$M$92,"")</f>
        <v/>
      </c>
      <c r="CU60" s="75"/>
      <c r="CV60" s="75"/>
      <c r="CW60" s="75"/>
      <c r="CX60" s="307"/>
      <c r="CY60" s="76"/>
      <c r="CZ60" s="314" t="str">
        <f>IF(AND(申込書!$C$93&lt;&gt;"▼プルダウンより選択してください",申込書!$C$93&lt;&gt;"",申込書!$P$93&lt;&gt;"YYYY/MM/DD",$G60&lt;&gt;""),申込書!$P$93,"")</f>
        <v/>
      </c>
      <c r="DA60" s="75" t="str">
        <f>IF(AND(申込書!$C$93&lt;&gt;"▼プルダウンより選択してください",申込書!$C$93&lt;&gt;"",$G60&lt;&gt;""),申込書!$M$93,"")</f>
        <v/>
      </c>
      <c r="DB60" s="75"/>
      <c r="DC60" s="75"/>
      <c r="DD60" s="75"/>
      <c r="DE60" s="307"/>
      <c r="DF60" s="76"/>
      <c r="DG60" s="314" t="str">
        <f>IF(AND(申込書!$C$94&lt;&gt;"▼プルダウンより選択してください",申込書!$C$94&lt;&gt;"",申込書!$P$94&lt;&gt;"YYYY/MM/DD",$G60&lt;&gt;""),申込書!$P$94,"")</f>
        <v/>
      </c>
      <c r="DH60" s="75" t="str">
        <f>IF(AND(申込書!$C$94&lt;&gt;"▼プルダウンより選択してください",申込書!$C$94&lt;&gt;"",$G60&lt;&gt;""),申込書!$M$94,"")</f>
        <v/>
      </c>
      <c r="DI60" s="75"/>
      <c r="DJ60" s="75"/>
      <c r="DK60" s="75"/>
      <c r="DL60" s="307"/>
      <c r="DM60" s="76"/>
      <c r="DN60" s="314" t="str">
        <f>IF(AND(申込書!$C$95&lt;&gt;"▼プルダウンより選択してください",申込書!$C$95&lt;&gt;"",申込書!$P$95&lt;&gt;"YYYY/MM/DD",$G60&lt;&gt;""),申込書!$P$95,"")</f>
        <v/>
      </c>
      <c r="DO60" s="75" t="str">
        <f>IF(AND(申込書!$C$95&lt;&gt;"▼プルダウンより選択してください",申込書!$C$95&lt;&gt;"",$G60&lt;&gt;""),申込書!$M$95,"")</f>
        <v/>
      </c>
      <c r="DP60" s="75"/>
      <c r="DQ60" s="75"/>
      <c r="DR60" s="75"/>
      <c r="DS60" s="307"/>
      <c r="DT60" s="76"/>
      <c r="DU60" s="314" t="str">
        <f>IF(AND(申込書!$C$96&lt;&gt;"▼プルダウンより選択してください",申込書!$C$96&lt;&gt;"",申込書!$P$96&lt;&gt;"YYYY/MM/DD",$G60&lt;&gt;""),申込書!$P$96,"")</f>
        <v/>
      </c>
      <c r="DV60" s="75" t="str">
        <f>IF(AND(申込書!$C$96&lt;&gt;"▼プルダウンより選択してください",申込書!$C$96&lt;&gt;"",$G60&lt;&gt;""),申込書!$M$96,"")</f>
        <v/>
      </c>
      <c r="DW60" s="75"/>
      <c r="DX60" s="75"/>
      <c r="DY60" s="75"/>
      <c r="DZ60" s="307"/>
      <c r="EA60" s="76"/>
      <c r="EB60" s="314" t="str">
        <f>IF(AND(申込書!$C$97&lt;&gt;"▼プルダウンより選択してください",申込書!$C$97&lt;&gt;"",申込書!$P$97&lt;&gt;"YYYY/MM/DD",$G60&lt;&gt;""),申込書!$P$97,"")</f>
        <v/>
      </c>
      <c r="EC60" s="75" t="str">
        <f>IF(AND(申込書!$C$97&lt;&gt;"▼プルダウンより選択してください",申込書!$C$97&lt;&gt;"",$G60&lt;&gt;""),申込書!$M$97,"")</f>
        <v/>
      </c>
      <c r="ED60" s="75"/>
      <c r="EE60" s="75"/>
      <c r="EF60" s="149"/>
      <c r="EG60" s="307"/>
      <c r="EH60" s="76"/>
      <c r="EI60" s="314" t="str">
        <f>IF(AND(申込書!$C$98&lt;&gt;"▼プルダウンより選択してください",申込書!$C$98&lt;&gt;"",申込書!$P$98&lt;&gt;"YYYY/MM/DD",$G60&lt;&gt;""),申込書!$P$98,"")</f>
        <v/>
      </c>
      <c r="EJ60" s="75" t="str">
        <f>IF(AND(申込書!$C$98&lt;&gt;"▼プルダウンより選択してください",申込書!$C$98&lt;&gt;"",$G60&lt;&gt;""),申込書!$M$98,"")</f>
        <v/>
      </c>
      <c r="EK60" s="75"/>
      <c r="EL60" s="75"/>
      <c r="EM60" s="149"/>
      <c r="EN60" s="307"/>
      <c r="EO60" s="76"/>
      <c r="EP60" s="314" t="str">
        <f>IF(AND(申込書!$C$99&lt;&gt;"▼プルダウンより選択してください",申込書!$C$99&lt;&gt;"",申込書!$P$99&lt;&gt;"YYYY/MM/DD",$G60&lt;&gt;""),申込書!$P$99,"")</f>
        <v/>
      </c>
      <c r="EQ60" s="75" t="str">
        <f>IF(AND(申込書!$C$99&lt;&gt;"▼プルダウンより選択してください",申込書!$C$99&lt;&gt;"",$G60&lt;&gt;""),申込書!$M$99,"")</f>
        <v/>
      </c>
      <c r="ER60" s="75"/>
      <c r="ES60" s="75"/>
      <c r="ET60" s="149"/>
      <c r="EU60" s="307"/>
      <c r="EV60" s="76"/>
      <c r="EW60" s="314" t="str">
        <f>IF(AND(申込書!$C$100&lt;&gt;"▼プルダウンより選択してください",申込書!$C$100&lt;&gt;"",申込書!$P$100&lt;&gt;"YYYY/MM/DD",$G60&lt;&gt;""),申込書!$P$100,"")</f>
        <v/>
      </c>
      <c r="EX60" s="75" t="str">
        <f>IF(AND(申込書!$C$100&lt;&gt;"▼プルダウンより選択してください",申込書!$C$100&lt;&gt;"",$G60&lt;&gt;""),申込書!$M$100,"")</f>
        <v/>
      </c>
      <c r="EY60" s="75"/>
      <c r="EZ60" s="75"/>
      <c r="FA60" s="149"/>
      <c r="FB60" s="307"/>
      <c r="FC60" s="76"/>
      <c r="FD60" s="314" t="str">
        <f>IF(AND(申込書!$C$101&lt;&gt;"▼プルダウンより選択してください",申込書!$C$101&lt;&gt;"",申込書!$P$101&lt;&gt;"YYYY/MM/DD",$G60&lt;&gt;""),申込書!$P$101,"")</f>
        <v/>
      </c>
      <c r="FE60" s="75" t="str">
        <f>IF(AND(申込書!$C$101&lt;&gt;"▼プルダウンより選択してください",申込書!$C$101&lt;&gt;"",$G60&lt;&gt;""),申込書!$M$101,"")</f>
        <v/>
      </c>
      <c r="FF60" s="75"/>
      <c r="FG60" s="75"/>
      <c r="FH60" s="149"/>
      <c r="FI60" s="307"/>
      <c r="FJ60" s="76"/>
      <c r="FK60" s="314" t="str">
        <f>IF(AND(申込書!$C$102&lt;&gt;"▼プルダウンより選択してください",申込書!$C$102&lt;&gt;"",申込書!$P$102&lt;&gt;"YYYY/MM/DD",$G60&lt;&gt;""),申込書!$P$102,"")</f>
        <v/>
      </c>
      <c r="FL60" s="75" t="str">
        <f>IF(AND(申込書!$C$102&lt;&gt;"▼プルダウンより選択してください",申込書!$C$102&lt;&gt;"",$G60&lt;&gt;""),申込書!$M$102,"")</f>
        <v/>
      </c>
      <c r="FM60" s="75"/>
      <c r="FN60" s="75"/>
      <c r="FO60" s="149"/>
      <c r="FP60" s="307"/>
      <c r="FQ60" s="76"/>
      <c r="FR60" s="314" t="str">
        <f>IF(AND(申込書!$C$103&lt;&gt;"▼プルダウンより選択してください",申込書!$C$103&lt;&gt;"",申込書!$P$103&lt;&gt;"YYYY/MM/DD",$G60&lt;&gt;""),申込書!$P$103,"")</f>
        <v/>
      </c>
      <c r="FS60" s="75" t="str">
        <f>IF(AND(申込書!$C$103&lt;&gt;"▼プルダウンより選択してください",申込書!$C$103&lt;&gt;"",$G60&lt;&gt;""),申込書!$M$103,"")</f>
        <v/>
      </c>
      <c r="FT60" s="75"/>
      <c r="FU60" s="75"/>
      <c r="FV60" s="149"/>
      <c r="FW60" s="307"/>
      <c r="FX60" s="76"/>
      <c r="FY60" s="314" t="str">
        <f>IF(AND(申込書!$C$104&lt;&gt;"▼プルダウンより選択してください",申込書!$C$104&lt;&gt;"",申込書!$P$104&lt;&gt;"YYYY/MM/DD",$G60&lt;&gt;""),申込書!$P$104,"")</f>
        <v/>
      </c>
      <c r="FZ60" s="75" t="str">
        <f>IF(AND(申込書!$C$104&lt;&gt;"▼プルダウンより選択してください",申込書!$C$104&lt;&gt;"",$G60&lt;&gt;""),申込書!$M$104,"")</f>
        <v/>
      </c>
      <c r="GA60" s="75"/>
      <c r="GB60" s="75"/>
      <c r="GC60" s="149"/>
      <c r="GD60" s="307"/>
      <c r="GE60" s="76"/>
      <c r="GF60" s="314" t="str">
        <f>IF(AND(申込書!$C$105&lt;&gt;"▼プルダウンより選択してください",申込書!$C$105&lt;&gt;"",申込書!$P$105&lt;&gt;"YYYY/MM/DD",$G60&lt;&gt;""),申込書!$P$105,"")</f>
        <v/>
      </c>
      <c r="GG60" s="75" t="str">
        <f>IF(AND(申込書!$C$105&lt;&gt;"▼プルダウンより選択してください",申込書!$C$105&lt;&gt;"",$G60&lt;&gt;""),申込書!$M$105,"")</f>
        <v/>
      </c>
      <c r="GH60" s="75"/>
      <c r="GI60" s="75"/>
      <c r="GJ60" s="149"/>
      <c r="GK60" s="307"/>
      <c r="GL60" s="76"/>
      <c r="GM60" s="314" t="str">
        <f>IF(AND(申込書!$C$106&lt;&gt;"▼プルダウンより選択してください",申込書!$C$106&lt;&gt;"",申込書!$P$106&lt;&gt;"YYYY/MM/DD",$G60&lt;&gt;""),申込書!$P$106,"")</f>
        <v/>
      </c>
      <c r="GN60" s="75" t="str">
        <f>IF(AND(申込書!$C$106&lt;&gt;"▼プルダウンより選択してください",申込書!$C$106&lt;&gt;"",$G60&lt;&gt;""),申込書!$M$106,"")</f>
        <v/>
      </c>
      <c r="GO60" s="75"/>
      <c r="GP60" s="75"/>
      <c r="GQ60" s="149"/>
      <c r="GR60" s="307"/>
      <c r="GS60" s="76"/>
      <c r="GT60" s="314" t="str">
        <f>IF(AND(申込書!$C$107&lt;&gt;"▼プルダウンより選択してください",申込書!$C$107&lt;&gt;"",申込書!$P$107&lt;&gt;"YYYY/MM/DD",$G60&lt;&gt;""),申込書!$P$107,"")</f>
        <v/>
      </c>
      <c r="GU60" s="75" t="str">
        <f>IF(AND(申込書!$C$107&lt;&gt;"▼プルダウンより選択してください",申込書!$C$107&lt;&gt;"",$G60&lt;&gt;""),申込書!$M$107,"")</f>
        <v/>
      </c>
      <c r="GV60" s="75"/>
      <c r="GW60" s="75"/>
      <c r="GX60" s="149"/>
      <c r="GY60" s="307"/>
      <c r="GZ60" s="76"/>
      <c r="HA60" s="314" t="str">
        <f>IF(AND(申込書!$C$108&lt;&gt;"▼プルダウンより選択してください",申込書!$C$108&lt;&gt;"",申込書!$P$108&lt;&gt;"YYYY/MM/DD",$G60&lt;&gt;""),申込書!$P$108,"")</f>
        <v/>
      </c>
      <c r="HB60" s="75" t="str">
        <f>IF(AND(申込書!$C$108&lt;&gt;"▼プルダウンより選択してください",申込書!$C$108&lt;&gt;"",$G60&lt;&gt;""),申込書!$M$108,"")</f>
        <v/>
      </c>
      <c r="HC60" s="75"/>
      <c r="HD60" s="75"/>
      <c r="HE60" s="149"/>
      <c r="HF60" s="307"/>
      <c r="HG60" s="76"/>
      <c r="HH60" s="314" t="str">
        <f>IF(AND(申込書!$C$109&lt;&gt;"▼プルダウンより選択してください",申込書!$C$109&lt;&gt;"",申込書!$P$109&lt;&gt;"YYYY/MM/DD",$G60&lt;&gt;""),申込書!$P$109,"")</f>
        <v/>
      </c>
      <c r="HI60" s="75" t="str">
        <f>IF(AND(申込書!$C$109&lt;&gt;"▼プルダウンより選択してください",申込書!$C$109&lt;&gt;"",$G60&lt;&gt;""),申込書!$M$109,"")</f>
        <v/>
      </c>
      <c r="HJ60" s="75"/>
      <c r="HK60" s="75"/>
      <c r="HL60" s="149"/>
      <c r="HM60" s="307"/>
      <c r="HN60" s="76"/>
      <c r="HO60" s="314" t="str">
        <f>IF(AND(申込書!$C$110&lt;&gt;"▼プルダウンより選択してください",申込書!$C$110&lt;&gt;"",申込書!$P$110&lt;&gt;"YYYY/MM/DD",$G60&lt;&gt;""),申込書!$P$110,"")</f>
        <v/>
      </c>
      <c r="HP60" s="75" t="str">
        <f>IF(AND(申込書!$C$110&lt;&gt;"▼プルダウンより選択してください",申込書!$C$110&lt;&gt;"",$G60&lt;&gt;""),申込書!$M$110,"")</f>
        <v/>
      </c>
      <c r="HQ60" s="75"/>
      <c r="HR60" s="75"/>
      <c r="HS60" s="149"/>
      <c r="HT60" s="307"/>
      <c r="HU60" s="307"/>
      <c r="HV60" s="311" t="str">
        <f>IF(AND(申込書!$C$111&lt;&gt;"▼プルダウンより選択してください",申込書!$C$111&lt;&gt;"",申込書!$P$111&lt;&gt;"YYYY/MM/DD",$G60&lt;&gt;""),申込書!$P$111,"")</f>
        <v/>
      </c>
      <c r="HW60" s="75" t="str">
        <f>IF(AND(申込書!$C$111&lt;&gt;"▼プルダウンより選択してください",申込書!$C$111&lt;&gt;"",$G60&lt;&gt;""),申込書!$M$111,"")</f>
        <v/>
      </c>
      <c r="HX60" s="75"/>
      <c r="HY60" s="75"/>
      <c r="HZ60" s="149"/>
      <c r="IA60" s="307"/>
      <c r="IB60" s="76"/>
      <c r="IC60" s="77"/>
    </row>
    <row r="61" spans="2:237" ht="26.85" customHeight="1">
      <c r="B61" s="56">
        <f t="shared" si="0"/>
        <v>56</v>
      </c>
      <c r="C61" s="57"/>
      <c r="D61" s="58"/>
      <c r="E61" s="170"/>
      <c r="F61" s="59"/>
      <c r="G61" s="60"/>
      <c r="H61" s="61"/>
      <c r="I61" s="62"/>
      <c r="J61" s="63"/>
      <c r="K61" s="64"/>
      <c r="L61" s="65"/>
      <c r="M61" s="66"/>
      <c r="N61" s="67"/>
      <c r="O61" s="68"/>
      <c r="P61" s="69"/>
      <c r="Q61" s="70"/>
      <c r="R61" s="71"/>
      <c r="S61" s="72"/>
      <c r="T61" s="73"/>
      <c r="U61" s="73"/>
      <c r="V61" s="73"/>
      <c r="W61" s="71"/>
      <c r="X61" s="133"/>
      <c r="Y61" s="133"/>
      <c r="Z61" s="133"/>
      <c r="AA61" s="74" t="str">
        <f>IF(AND(申込書!$C$82&lt;&gt;"▼プルダウンより選択してください",申込書!$C$82&lt;&gt;"",申込書!$P$82&lt;&gt;"YYYY/MM/DD",$G61&lt;&gt;""),申込書!$P$82,"")</f>
        <v/>
      </c>
      <c r="AB61" s="75" t="str">
        <f>IF(AND(申込書!$C$82&lt;&gt;"▼プルダウンより選択してください",申込書!$C$82&lt;&gt;"",$G61&lt;&gt;""),申込書!$M$82,"")</f>
        <v/>
      </c>
      <c r="AC61" s="75"/>
      <c r="AD61" s="75"/>
      <c r="AE61" s="149"/>
      <c r="AF61" s="307"/>
      <c r="AG61" s="76"/>
      <c r="AH61" s="314" t="str">
        <f>IF(AND(申込書!$C$83&lt;&gt;"▼プルダウンより選択してください",申込書!$C$83&lt;&gt;"",申込書!$P$83&lt;&gt;"YYYY/MM/DD",$G61&lt;&gt;""),申込書!$P$83,"")</f>
        <v/>
      </c>
      <c r="AI61" s="75" t="str">
        <f>IF(AND(申込書!$C$83&lt;&gt;"▼プルダウンより選択してください",申込書!$C$83&lt;&gt;"",$G61&lt;&gt;""),申込書!$M$83,"")</f>
        <v/>
      </c>
      <c r="AJ61" s="75"/>
      <c r="AK61" s="75"/>
      <c r="AL61" s="149"/>
      <c r="AM61" s="307"/>
      <c r="AN61" s="76"/>
      <c r="AO61" s="314" t="str">
        <f>IF(AND(申込書!$C$84&lt;&gt;"▼プルダウンより選択してください",申込書!$C$84&lt;&gt;"",申込書!$P$84&lt;&gt;"YYYY/MM/DD",$G61&lt;&gt;""),申込書!$P$84,"")</f>
        <v/>
      </c>
      <c r="AP61" s="75" t="str">
        <f>IF(AND(申込書!$C$84&lt;&gt;"▼プルダウンより選択してください",申込書!$C$84&lt;&gt;"",$G61&lt;&gt;""),申込書!$M$84,"")</f>
        <v/>
      </c>
      <c r="AQ61" s="75"/>
      <c r="AR61" s="75"/>
      <c r="AS61" s="149"/>
      <c r="AT61" s="307"/>
      <c r="AU61" s="76"/>
      <c r="AV61" s="314" t="str">
        <f>IF(AND(申込書!$C$85&lt;&gt;"▼プルダウンより選択してください",申込書!$C$85&lt;&gt;"",申込書!$P$85&lt;&gt;"YYYY/MM/DD",$G61&lt;&gt;""),申込書!$P$85,"")</f>
        <v/>
      </c>
      <c r="AW61" s="75" t="str">
        <f>IF(AND(申込書!$C$85&lt;&gt;"▼プルダウンより選択してください",申込書!$C$85&lt;&gt;"",申込書!$M$85&gt;=1,$G61&lt;&gt;""),申込書!$M$85,"")</f>
        <v/>
      </c>
      <c r="AX61" s="75"/>
      <c r="AY61" s="75"/>
      <c r="AZ61" s="149"/>
      <c r="BA61" s="307"/>
      <c r="BB61" s="76"/>
      <c r="BC61" s="314" t="str">
        <f>IF(AND(申込書!$C$86&lt;&gt;"▼プルダウンより選択してください",申込書!$C$86&lt;&gt;"",申込書!$P$86&lt;&gt;"YYYY/MM/DD",$G61&lt;&gt;""),申込書!$P$86,"")</f>
        <v/>
      </c>
      <c r="BD61" s="75" t="str">
        <f>IF(AND(申込書!$C$86&lt;&gt;"▼プルダウンより選択してください",申込書!$C$86&lt;&gt;"",$G61&lt;&gt;""),申込書!$M$86,"")</f>
        <v/>
      </c>
      <c r="BE61" s="75"/>
      <c r="BF61" s="75"/>
      <c r="BG61" s="149"/>
      <c r="BH61" s="307"/>
      <c r="BI61" s="76"/>
      <c r="BJ61" s="314" t="str">
        <f>IF(AND(申込書!$C$87&lt;&gt;"▼プルダウンより選択してください",申込書!$C$87&lt;&gt;"",申込書!$P$87&lt;&gt;"YYYY/MM/DD",$G61&lt;&gt;""),申込書!$P$87,"")</f>
        <v/>
      </c>
      <c r="BK61" s="75" t="str">
        <f>IF(AND(申込書!$C$87&lt;&gt;"▼プルダウンより選択してください",申込書!$C$87&lt;&gt;"",$G61&lt;&gt;""),申込書!$M$87,"")</f>
        <v/>
      </c>
      <c r="BL61" s="75"/>
      <c r="BM61" s="75"/>
      <c r="BN61" s="149"/>
      <c r="BO61" s="307"/>
      <c r="BP61" s="76"/>
      <c r="BQ61" s="314" t="str">
        <f>IF(AND(申込書!$C$88&lt;&gt;"▼プルダウンより選択してください",申込書!$C$88&lt;&gt;"",申込書!$P$88&lt;&gt;"YYYY/MM/DD",$G61&lt;&gt;""),申込書!$P$88,"")</f>
        <v/>
      </c>
      <c r="BR61" s="75" t="str">
        <f>IF(AND(申込書!$C$88&lt;&gt;"▼プルダウンより選択してください",申込書!$C$88&lt;&gt;"",$G61&lt;&gt;""),申込書!$M$88,"")</f>
        <v/>
      </c>
      <c r="BS61" s="75"/>
      <c r="BT61" s="75"/>
      <c r="BU61" s="149"/>
      <c r="BV61" s="307"/>
      <c r="BW61" s="76"/>
      <c r="BX61" s="314" t="str">
        <f>IF(AND(申込書!$C$89&lt;&gt;"▼プルダウンより選択してください",申込書!$C$89&lt;&gt;"",申込書!$P$89&lt;&gt;"YYYY/MM/DD",$G61&lt;&gt;""),申込書!$P$89,"")</f>
        <v/>
      </c>
      <c r="BY61" s="75" t="str">
        <f>IF(AND(申込書!$C$89&lt;&gt;"▼プルダウンより選択してください",申込書!$C$89&lt;&gt;"",$G61&lt;&gt;""),申込書!$M$89,"")</f>
        <v/>
      </c>
      <c r="BZ61" s="75"/>
      <c r="CA61" s="75"/>
      <c r="CB61" s="149"/>
      <c r="CC61" s="307"/>
      <c r="CD61" s="76"/>
      <c r="CE61" s="314" t="str">
        <f>IF(AND(申込書!$C$90&lt;&gt;"▼プルダウンより選択してください",申込書!$C$90&lt;&gt;"",申込書!$P$90&lt;&gt;"YYYY/MM/DD",$G61&lt;&gt;""),申込書!$P$90,"")</f>
        <v/>
      </c>
      <c r="CF61" s="75" t="str">
        <f>IF(AND(申込書!$C$90&lt;&gt;"▼プルダウンより選択してください",申込書!$C$90&lt;&gt;"",$G61&lt;&gt;""),申込書!$M$90,"")</f>
        <v/>
      </c>
      <c r="CG61" s="75"/>
      <c r="CH61" s="75"/>
      <c r="CI61" s="149"/>
      <c r="CJ61" s="307"/>
      <c r="CK61" s="76"/>
      <c r="CL61" s="314" t="str">
        <f>IF(AND(申込書!$C$91&lt;&gt;"▼プルダウンより選択してください",申込書!$C$91&lt;&gt;"",申込書!$P$91&lt;&gt;"YYYY/MM/DD",$G61&lt;&gt;""),申込書!$P$91,"")</f>
        <v/>
      </c>
      <c r="CM61" s="75" t="str">
        <f>IF(AND(申込書!$C$91&lt;&gt;"▼プルダウンより選択してください",申込書!$C$91&lt;&gt;"",$G61&lt;&gt;""),申込書!$M$91,"")</f>
        <v/>
      </c>
      <c r="CN61" s="75"/>
      <c r="CO61" s="75"/>
      <c r="CP61" s="149"/>
      <c r="CQ61" s="307"/>
      <c r="CR61" s="76"/>
      <c r="CS61" s="314" t="str">
        <f>IF(AND(申込書!$C$92&lt;&gt;"▼プルダウンより選択してください",申込書!$C$92&lt;&gt;"",申込書!$P$92&lt;&gt;"YYYY/MM/DD",$G61&lt;&gt;""),申込書!$P$92,"")</f>
        <v/>
      </c>
      <c r="CT61" s="75" t="str">
        <f>IF(AND(申込書!$C$92&lt;&gt;"▼プルダウンより選択してください",申込書!$C$92&lt;&gt;"",$G61&lt;&gt;""),申込書!$M$92,"")</f>
        <v/>
      </c>
      <c r="CU61" s="75"/>
      <c r="CV61" s="75"/>
      <c r="CW61" s="75"/>
      <c r="CX61" s="307"/>
      <c r="CY61" s="76"/>
      <c r="CZ61" s="314" t="str">
        <f>IF(AND(申込書!$C$93&lt;&gt;"▼プルダウンより選択してください",申込書!$C$93&lt;&gt;"",申込書!$P$93&lt;&gt;"YYYY/MM/DD",$G61&lt;&gt;""),申込書!$P$93,"")</f>
        <v/>
      </c>
      <c r="DA61" s="75" t="str">
        <f>IF(AND(申込書!$C$93&lt;&gt;"▼プルダウンより選択してください",申込書!$C$93&lt;&gt;"",$G61&lt;&gt;""),申込書!$M$93,"")</f>
        <v/>
      </c>
      <c r="DB61" s="75"/>
      <c r="DC61" s="75"/>
      <c r="DD61" s="75"/>
      <c r="DE61" s="307"/>
      <c r="DF61" s="76"/>
      <c r="DG61" s="314" t="str">
        <f>IF(AND(申込書!$C$94&lt;&gt;"▼プルダウンより選択してください",申込書!$C$94&lt;&gt;"",申込書!$P$94&lt;&gt;"YYYY/MM/DD",$G61&lt;&gt;""),申込書!$P$94,"")</f>
        <v/>
      </c>
      <c r="DH61" s="75" t="str">
        <f>IF(AND(申込書!$C$94&lt;&gt;"▼プルダウンより選択してください",申込書!$C$94&lt;&gt;"",$G61&lt;&gt;""),申込書!$M$94,"")</f>
        <v/>
      </c>
      <c r="DI61" s="75"/>
      <c r="DJ61" s="75"/>
      <c r="DK61" s="75"/>
      <c r="DL61" s="307"/>
      <c r="DM61" s="76"/>
      <c r="DN61" s="314" t="str">
        <f>IF(AND(申込書!$C$95&lt;&gt;"▼プルダウンより選択してください",申込書!$C$95&lt;&gt;"",申込書!$P$95&lt;&gt;"YYYY/MM/DD",$G61&lt;&gt;""),申込書!$P$95,"")</f>
        <v/>
      </c>
      <c r="DO61" s="75" t="str">
        <f>IF(AND(申込書!$C$95&lt;&gt;"▼プルダウンより選択してください",申込書!$C$95&lt;&gt;"",$G61&lt;&gt;""),申込書!$M$95,"")</f>
        <v/>
      </c>
      <c r="DP61" s="75"/>
      <c r="DQ61" s="75"/>
      <c r="DR61" s="75"/>
      <c r="DS61" s="307"/>
      <c r="DT61" s="76"/>
      <c r="DU61" s="314" t="str">
        <f>IF(AND(申込書!$C$96&lt;&gt;"▼プルダウンより選択してください",申込書!$C$96&lt;&gt;"",申込書!$P$96&lt;&gt;"YYYY/MM/DD",$G61&lt;&gt;""),申込書!$P$96,"")</f>
        <v/>
      </c>
      <c r="DV61" s="75" t="str">
        <f>IF(AND(申込書!$C$96&lt;&gt;"▼プルダウンより選択してください",申込書!$C$96&lt;&gt;"",$G61&lt;&gt;""),申込書!$M$96,"")</f>
        <v/>
      </c>
      <c r="DW61" s="75"/>
      <c r="DX61" s="75"/>
      <c r="DY61" s="75"/>
      <c r="DZ61" s="307"/>
      <c r="EA61" s="76"/>
      <c r="EB61" s="314" t="str">
        <f>IF(AND(申込書!$C$97&lt;&gt;"▼プルダウンより選択してください",申込書!$C$97&lt;&gt;"",申込書!$P$97&lt;&gt;"YYYY/MM/DD",$G61&lt;&gt;""),申込書!$P$97,"")</f>
        <v/>
      </c>
      <c r="EC61" s="75" t="str">
        <f>IF(AND(申込書!$C$97&lt;&gt;"▼プルダウンより選択してください",申込書!$C$97&lt;&gt;"",$G61&lt;&gt;""),申込書!$M$97,"")</f>
        <v/>
      </c>
      <c r="ED61" s="75"/>
      <c r="EE61" s="75"/>
      <c r="EF61" s="149"/>
      <c r="EG61" s="307"/>
      <c r="EH61" s="76"/>
      <c r="EI61" s="314" t="str">
        <f>IF(AND(申込書!$C$98&lt;&gt;"▼プルダウンより選択してください",申込書!$C$98&lt;&gt;"",申込書!$P$98&lt;&gt;"YYYY/MM/DD",$G61&lt;&gt;""),申込書!$P$98,"")</f>
        <v/>
      </c>
      <c r="EJ61" s="75" t="str">
        <f>IF(AND(申込書!$C$98&lt;&gt;"▼プルダウンより選択してください",申込書!$C$98&lt;&gt;"",$G61&lt;&gt;""),申込書!$M$98,"")</f>
        <v/>
      </c>
      <c r="EK61" s="75"/>
      <c r="EL61" s="75"/>
      <c r="EM61" s="149"/>
      <c r="EN61" s="307"/>
      <c r="EO61" s="76"/>
      <c r="EP61" s="314" t="str">
        <f>IF(AND(申込書!$C$99&lt;&gt;"▼プルダウンより選択してください",申込書!$C$99&lt;&gt;"",申込書!$P$99&lt;&gt;"YYYY/MM/DD",$G61&lt;&gt;""),申込書!$P$99,"")</f>
        <v/>
      </c>
      <c r="EQ61" s="75" t="str">
        <f>IF(AND(申込書!$C$99&lt;&gt;"▼プルダウンより選択してください",申込書!$C$99&lt;&gt;"",$G61&lt;&gt;""),申込書!$M$99,"")</f>
        <v/>
      </c>
      <c r="ER61" s="75"/>
      <c r="ES61" s="75"/>
      <c r="ET61" s="149"/>
      <c r="EU61" s="307"/>
      <c r="EV61" s="76"/>
      <c r="EW61" s="314" t="str">
        <f>IF(AND(申込書!$C$100&lt;&gt;"▼プルダウンより選択してください",申込書!$C$100&lt;&gt;"",申込書!$P$100&lt;&gt;"YYYY/MM/DD",$G61&lt;&gt;""),申込書!$P$100,"")</f>
        <v/>
      </c>
      <c r="EX61" s="75" t="str">
        <f>IF(AND(申込書!$C$100&lt;&gt;"▼プルダウンより選択してください",申込書!$C$100&lt;&gt;"",$G61&lt;&gt;""),申込書!$M$100,"")</f>
        <v/>
      </c>
      <c r="EY61" s="75"/>
      <c r="EZ61" s="75"/>
      <c r="FA61" s="149"/>
      <c r="FB61" s="307"/>
      <c r="FC61" s="76"/>
      <c r="FD61" s="314" t="str">
        <f>IF(AND(申込書!$C$101&lt;&gt;"▼プルダウンより選択してください",申込書!$C$101&lt;&gt;"",申込書!$P$101&lt;&gt;"YYYY/MM/DD",$G61&lt;&gt;""),申込書!$P$101,"")</f>
        <v/>
      </c>
      <c r="FE61" s="75" t="str">
        <f>IF(AND(申込書!$C$101&lt;&gt;"▼プルダウンより選択してください",申込書!$C$101&lt;&gt;"",$G61&lt;&gt;""),申込書!$M$101,"")</f>
        <v/>
      </c>
      <c r="FF61" s="75"/>
      <c r="FG61" s="75"/>
      <c r="FH61" s="149"/>
      <c r="FI61" s="307"/>
      <c r="FJ61" s="76"/>
      <c r="FK61" s="314" t="str">
        <f>IF(AND(申込書!$C$102&lt;&gt;"▼プルダウンより選択してください",申込書!$C$102&lt;&gt;"",申込書!$P$102&lt;&gt;"YYYY/MM/DD",$G61&lt;&gt;""),申込書!$P$102,"")</f>
        <v/>
      </c>
      <c r="FL61" s="75" t="str">
        <f>IF(AND(申込書!$C$102&lt;&gt;"▼プルダウンより選択してください",申込書!$C$102&lt;&gt;"",$G61&lt;&gt;""),申込書!$M$102,"")</f>
        <v/>
      </c>
      <c r="FM61" s="75"/>
      <c r="FN61" s="75"/>
      <c r="FO61" s="149"/>
      <c r="FP61" s="307"/>
      <c r="FQ61" s="76"/>
      <c r="FR61" s="314" t="str">
        <f>IF(AND(申込書!$C$103&lt;&gt;"▼プルダウンより選択してください",申込書!$C$103&lt;&gt;"",申込書!$P$103&lt;&gt;"YYYY/MM/DD",$G61&lt;&gt;""),申込書!$P$103,"")</f>
        <v/>
      </c>
      <c r="FS61" s="75" t="str">
        <f>IF(AND(申込書!$C$103&lt;&gt;"▼プルダウンより選択してください",申込書!$C$103&lt;&gt;"",$G61&lt;&gt;""),申込書!$M$103,"")</f>
        <v/>
      </c>
      <c r="FT61" s="75"/>
      <c r="FU61" s="75"/>
      <c r="FV61" s="149"/>
      <c r="FW61" s="307"/>
      <c r="FX61" s="76"/>
      <c r="FY61" s="314" t="str">
        <f>IF(AND(申込書!$C$104&lt;&gt;"▼プルダウンより選択してください",申込書!$C$104&lt;&gt;"",申込書!$P$104&lt;&gt;"YYYY/MM/DD",$G61&lt;&gt;""),申込書!$P$104,"")</f>
        <v/>
      </c>
      <c r="FZ61" s="75" t="str">
        <f>IF(AND(申込書!$C$104&lt;&gt;"▼プルダウンより選択してください",申込書!$C$104&lt;&gt;"",$G61&lt;&gt;""),申込書!$M$104,"")</f>
        <v/>
      </c>
      <c r="GA61" s="75"/>
      <c r="GB61" s="75"/>
      <c r="GC61" s="149"/>
      <c r="GD61" s="307"/>
      <c r="GE61" s="76"/>
      <c r="GF61" s="314" t="str">
        <f>IF(AND(申込書!$C$105&lt;&gt;"▼プルダウンより選択してください",申込書!$C$105&lt;&gt;"",申込書!$P$105&lt;&gt;"YYYY/MM/DD",$G61&lt;&gt;""),申込書!$P$105,"")</f>
        <v/>
      </c>
      <c r="GG61" s="75" t="str">
        <f>IF(AND(申込書!$C$105&lt;&gt;"▼プルダウンより選択してください",申込書!$C$105&lt;&gt;"",$G61&lt;&gt;""),申込書!$M$105,"")</f>
        <v/>
      </c>
      <c r="GH61" s="75"/>
      <c r="GI61" s="75"/>
      <c r="GJ61" s="149"/>
      <c r="GK61" s="307"/>
      <c r="GL61" s="76"/>
      <c r="GM61" s="314" t="str">
        <f>IF(AND(申込書!$C$106&lt;&gt;"▼プルダウンより選択してください",申込書!$C$106&lt;&gt;"",申込書!$P$106&lt;&gt;"YYYY/MM/DD",$G61&lt;&gt;""),申込書!$P$106,"")</f>
        <v/>
      </c>
      <c r="GN61" s="75" t="str">
        <f>IF(AND(申込書!$C$106&lt;&gt;"▼プルダウンより選択してください",申込書!$C$106&lt;&gt;"",$G61&lt;&gt;""),申込書!$M$106,"")</f>
        <v/>
      </c>
      <c r="GO61" s="75"/>
      <c r="GP61" s="75"/>
      <c r="GQ61" s="149"/>
      <c r="GR61" s="307"/>
      <c r="GS61" s="76"/>
      <c r="GT61" s="314" t="str">
        <f>IF(AND(申込書!$C$107&lt;&gt;"▼プルダウンより選択してください",申込書!$C$107&lt;&gt;"",申込書!$P$107&lt;&gt;"YYYY/MM/DD",$G61&lt;&gt;""),申込書!$P$107,"")</f>
        <v/>
      </c>
      <c r="GU61" s="75" t="str">
        <f>IF(AND(申込書!$C$107&lt;&gt;"▼プルダウンより選択してください",申込書!$C$107&lt;&gt;"",$G61&lt;&gt;""),申込書!$M$107,"")</f>
        <v/>
      </c>
      <c r="GV61" s="75"/>
      <c r="GW61" s="75"/>
      <c r="GX61" s="149"/>
      <c r="GY61" s="307"/>
      <c r="GZ61" s="76"/>
      <c r="HA61" s="314" t="str">
        <f>IF(AND(申込書!$C$108&lt;&gt;"▼プルダウンより選択してください",申込書!$C$108&lt;&gt;"",申込書!$P$108&lt;&gt;"YYYY/MM/DD",$G61&lt;&gt;""),申込書!$P$108,"")</f>
        <v/>
      </c>
      <c r="HB61" s="75" t="str">
        <f>IF(AND(申込書!$C$108&lt;&gt;"▼プルダウンより選択してください",申込書!$C$108&lt;&gt;"",$G61&lt;&gt;""),申込書!$M$108,"")</f>
        <v/>
      </c>
      <c r="HC61" s="75"/>
      <c r="HD61" s="75"/>
      <c r="HE61" s="149"/>
      <c r="HF61" s="307"/>
      <c r="HG61" s="76"/>
      <c r="HH61" s="314" t="str">
        <f>IF(AND(申込書!$C$109&lt;&gt;"▼プルダウンより選択してください",申込書!$C$109&lt;&gt;"",申込書!$P$109&lt;&gt;"YYYY/MM/DD",$G61&lt;&gt;""),申込書!$P$109,"")</f>
        <v/>
      </c>
      <c r="HI61" s="75" t="str">
        <f>IF(AND(申込書!$C$109&lt;&gt;"▼プルダウンより選択してください",申込書!$C$109&lt;&gt;"",$G61&lt;&gt;""),申込書!$M$109,"")</f>
        <v/>
      </c>
      <c r="HJ61" s="75"/>
      <c r="HK61" s="75"/>
      <c r="HL61" s="149"/>
      <c r="HM61" s="307"/>
      <c r="HN61" s="76"/>
      <c r="HO61" s="314" t="str">
        <f>IF(AND(申込書!$C$110&lt;&gt;"▼プルダウンより選択してください",申込書!$C$110&lt;&gt;"",申込書!$P$110&lt;&gt;"YYYY/MM/DD",$G61&lt;&gt;""),申込書!$P$110,"")</f>
        <v/>
      </c>
      <c r="HP61" s="75" t="str">
        <f>IF(AND(申込書!$C$110&lt;&gt;"▼プルダウンより選択してください",申込書!$C$110&lt;&gt;"",$G61&lt;&gt;""),申込書!$M$110,"")</f>
        <v/>
      </c>
      <c r="HQ61" s="75"/>
      <c r="HR61" s="75"/>
      <c r="HS61" s="149"/>
      <c r="HT61" s="307"/>
      <c r="HU61" s="307"/>
      <c r="HV61" s="311" t="str">
        <f>IF(AND(申込書!$C$111&lt;&gt;"▼プルダウンより選択してください",申込書!$C$111&lt;&gt;"",申込書!$P$111&lt;&gt;"YYYY/MM/DD",$G61&lt;&gt;""),申込書!$P$111,"")</f>
        <v/>
      </c>
      <c r="HW61" s="75" t="str">
        <f>IF(AND(申込書!$C$111&lt;&gt;"▼プルダウンより選択してください",申込書!$C$111&lt;&gt;"",$G61&lt;&gt;""),申込書!$M$111,"")</f>
        <v/>
      </c>
      <c r="HX61" s="75"/>
      <c r="HY61" s="75"/>
      <c r="HZ61" s="149"/>
      <c r="IA61" s="307"/>
      <c r="IB61" s="76"/>
      <c r="IC61" s="77"/>
    </row>
    <row r="62" spans="2:237" ht="26.85" customHeight="1">
      <c r="B62" s="56">
        <f t="shared" si="0"/>
        <v>57</v>
      </c>
      <c r="C62" s="57"/>
      <c r="D62" s="58"/>
      <c r="E62" s="170"/>
      <c r="F62" s="59"/>
      <c r="G62" s="60"/>
      <c r="H62" s="61"/>
      <c r="I62" s="62"/>
      <c r="J62" s="63"/>
      <c r="K62" s="64"/>
      <c r="L62" s="65"/>
      <c r="M62" s="66"/>
      <c r="N62" s="67"/>
      <c r="O62" s="68"/>
      <c r="P62" s="69"/>
      <c r="Q62" s="70"/>
      <c r="R62" s="71"/>
      <c r="S62" s="72"/>
      <c r="T62" s="73"/>
      <c r="U62" s="73"/>
      <c r="V62" s="73"/>
      <c r="W62" s="71"/>
      <c r="X62" s="133"/>
      <c r="Y62" s="133"/>
      <c r="Z62" s="133"/>
      <c r="AA62" s="74" t="str">
        <f>IF(AND(申込書!$C$82&lt;&gt;"▼プルダウンより選択してください",申込書!$C$82&lt;&gt;"",申込書!$P$82&lt;&gt;"YYYY/MM/DD",$G62&lt;&gt;""),申込書!$P$82,"")</f>
        <v/>
      </c>
      <c r="AB62" s="75" t="str">
        <f>IF(AND(申込書!$C$82&lt;&gt;"▼プルダウンより選択してください",申込書!$C$82&lt;&gt;"",$G62&lt;&gt;""),申込書!$M$82,"")</f>
        <v/>
      </c>
      <c r="AC62" s="75"/>
      <c r="AD62" s="75"/>
      <c r="AE62" s="149"/>
      <c r="AF62" s="307"/>
      <c r="AG62" s="76"/>
      <c r="AH62" s="314" t="str">
        <f>IF(AND(申込書!$C$83&lt;&gt;"▼プルダウンより選択してください",申込書!$C$83&lt;&gt;"",申込書!$P$83&lt;&gt;"YYYY/MM/DD",$G62&lt;&gt;""),申込書!$P$83,"")</f>
        <v/>
      </c>
      <c r="AI62" s="75" t="str">
        <f>IF(AND(申込書!$C$83&lt;&gt;"▼プルダウンより選択してください",申込書!$C$83&lt;&gt;"",$G62&lt;&gt;""),申込書!$M$83,"")</f>
        <v/>
      </c>
      <c r="AJ62" s="75"/>
      <c r="AK62" s="75"/>
      <c r="AL62" s="149"/>
      <c r="AM62" s="307"/>
      <c r="AN62" s="76"/>
      <c r="AO62" s="314" t="str">
        <f>IF(AND(申込書!$C$84&lt;&gt;"▼プルダウンより選択してください",申込書!$C$84&lt;&gt;"",申込書!$P$84&lt;&gt;"YYYY/MM/DD",$G62&lt;&gt;""),申込書!$P$84,"")</f>
        <v/>
      </c>
      <c r="AP62" s="75" t="str">
        <f>IF(AND(申込書!$C$84&lt;&gt;"▼プルダウンより選択してください",申込書!$C$84&lt;&gt;"",$G62&lt;&gt;""),申込書!$M$84,"")</f>
        <v/>
      </c>
      <c r="AQ62" s="75"/>
      <c r="AR62" s="75"/>
      <c r="AS62" s="149"/>
      <c r="AT62" s="307"/>
      <c r="AU62" s="76"/>
      <c r="AV62" s="314" t="str">
        <f>IF(AND(申込書!$C$85&lt;&gt;"▼プルダウンより選択してください",申込書!$C$85&lt;&gt;"",申込書!$P$85&lt;&gt;"YYYY/MM/DD",$G62&lt;&gt;""),申込書!$P$85,"")</f>
        <v/>
      </c>
      <c r="AW62" s="75" t="str">
        <f>IF(AND(申込書!$C$85&lt;&gt;"▼プルダウンより選択してください",申込書!$C$85&lt;&gt;"",申込書!$M$85&gt;=1,$G62&lt;&gt;""),申込書!$M$85,"")</f>
        <v/>
      </c>
      <c r="AX62" s="75"/>
      <c r="AY62" s="75"/>
      <c r="AZ62" s="149"/>
      <c r="BA62" s="307"/>
      <c r="BB62" s="76"/>
      <c r="BC62" s="314" t="str">
        <f>IF(AND(申込書!$C$86&lt;&gt;"▼プルダウンより選択してください",申込書!$C$86&lt;&gt;"",申込書!$P$86&lt;&gt;"YYYY/MM/DD",$G62&lt;&gt;""),申込書!$P$86,"")</f>
        <v/>
      </c>
      <c r="BD62" s="75" t="str">
        <f>IF(AND(申込書!$C$86&lt;&gt;"▼プルダウンより選択してください",申込書!$C$86&lt;&gt;"",$G62&lt;&gt;""),申込書!$M$86,"")</f>
        <v/>
      </c>
      <c r="BE62" s="75"/>
      <c r="BF62" s="75"/>
      <c r="BG62" s="149"/>
      <c r="BH62" s="307"/>
      <c r="BI62" s="76"/>
      <c r="BJ62" s="314" t="str">
        <f>IF(AND(申込書!$C$87&lt;&gt;"▼プルダウンより選択してください",申込書!$C$87&lt;&gt;"",申込書!$P$87&lt;&gt;"YYYY/MM/DD",$G62&lt;&gt;""),申込書!$P$87,"")</f>
        <v/>
      </c>
      <c r="BK62" s="75" t="str">
        <f>IF(AND(申込書!$C$87&lt;&gt;"▼プルダウンより選択してください",申込書!$C$87&lt;&gt;"",$G62&lt;&gt;""),申込書!$M$87,"")</f>
        <v/>
      </c>
      <c r="BL62" s="75"/>
      <c r="BM62" s="75"/>
      <c r="BN62" s="149"/>
      <c r="BO62" s="307"/>
      <c r="BP62" s="76"/>
      <c r="BQ62" s="314" t="str">
        <f>IF(AND(申込書!$C$88&lt;&gt;"▼プルダウンより選択してください",申込書!$C$88&lt;&gt;"",申込書!$P$88&lt;&gt;"YYYY/MM/DD",$G62&lt;&gt;""),申込書!$P$88,"")</f>
        <v/>
      </c>
      <c r="BR62" s="75" t="str">
        <f>IF(AND(申込書!$C$88&lt;&gt;"▼プルダウンより選択してください",申込書!$C$88&lt;&gt;"",$G62&lt;&gt;""),申込書!$M$88,"")</f>
        <v/>
      </c>
      <c r="BS62" s="75"/>
      <c r="BT62" s="75"/>
      <c r="BU62" s="149"/>
      <c r="BV62" s="307"/>
      <c r="BW62" s="76"/>
      <c r="BX62" s="314" t="str">
        <f>IF(AND(申込書!$C$89&lt;&gt;"▼プルダウンより選択してください",申込書!$C$89&lt;&gt;"",申込書!$P$89&lt;&gt;"YYYY/MM/DD",$G62&lt;&gt;""),申込書!$P$89,"")</f>
        <v/>
      </c>
      <c r="BY62" s="75" t="str">
        <f>IF(AND(申込書!$C$89&lt;&gt;"▼プルダウンより選択してください",申込書!$C$89&lt;&gt;"",$G62&lt;&gt;""),申込書!$M$89,"")</f>
        <v/>
      </c>
      <c r="BZ62" s="75"/>
      <c r="CA62" s="75"/>
      <c r="CB62" s="149"/>
      <c r="CC62" s="307"/>
      <c r="CD62" s="76"/>
      <c r="CE62" s="314" t="str">
        <f>IF(AND(申込書!$C$90&lt;&gt;"▼プルダウンより選択してください",申込書!$C$90&lt;&gt;"",申込書!$P$90&lt;&gt;"YYYY/MM/DD",$G62&lt;&gt;""),申込書!$P$90,"")</f>
        <v/>
      </c>
      <c r="CF62" s="75" t="str">
        <f>IF(AND(申込書!$C$90&lt;&gt;"▼プルダウンより選択してください",申込書!$C$90&lt;&gt;"",$G62&lt;&gt;""),申込書!$M$90,"")</f>
        <v/>
      </c>
      <c r="CG62" s="75"/>
      <c r="CH62" s="75"/>
      <c r="CI62" s="149"/>
      <c r="CJ62" s="307"/>
      <c r="CK62" s="76"/>
      <c r="CL62" s="314" t="str">
        <f>IF(AND(申込書!$C$91&lt;&gt;"▼プルダウンより選択してください",申込書!$C$91&lt;&gt;"",申込書!$P$91&lt;&gt;"YYYY/MM/DD",$G62&lt;&gt;""),申込書!$P$91,"")</f>
        <v/>
      </c>
      <c r="CM62" s="75" t="str">
        <f>IF(AND(申込書!$C$91&lt;&gt;"▼プルダウンより選択してください",申込書!$C$91&lt;&gt;"",$G62&lt;&gt;""),申込書!$M$91,"")</f>
        <v/>
      </c>
      <c r="CN62" s="75"/>
      <c r="CO62" s="75"/>
      <c r="CP62" s="149"/>
      <c r="CQ62" s="307"/>
      <c r="CR62" s="76"/>
      <c r="CS62" s="314" t="str">
        <f>IF(AND(申込書!$C$92&lt;&gt;"▼プルダウンより選択してください",申込書!$C$92&lt;&gt;"",申込書!$P$92&lt;&gt;"YYYY/MM/DD",$G62&lt;&gt;""),申込書!$P$92,"")</f>
        <v/>
      </c>
      <c r="CT62" s="75" t="str">
        <f>IF(AND(申込書!$C$92&lt;&gt;"▼プルダウンより選択してください",申込書!$C$92&lt;&gt;"",$G62&lt;&gt;""),申込書!$M$92,"")</f>
        <v/>
      </c>
      <c r="CU62" s="75"/>
      <c r="CV62" s="75"/>
      <c r="CW62" s="75"/>
      <c r="CX62" s="307"/>
      <c r="CY62" s="76"/>
      <c r="CZ62" s="314" t="str">
        <f>IF(AND(申込書!$C$93&lt;&gt;"▼プルダウンより選択してください",申込書!$C$93&lt;&gt;"",申込書!$P$93&lt;&gt;"YYYY/MM/DD",$G62&lt;&gt;""),申込書!$P$93,"")</f>
        <v/>
      </c>
      <c r="DA62" s="75" t="str">
        <f>IF(AND(申込書!$C$93&lt;&gt;"▼プルダウンより選択してください",申込書!$C$93&lt;&gt;"",$G62&lt;&gt;""),申込書!$M$93,"")</f>
        <v/>
      </c>
      <c r="DB62" s="75"/>
      <c r="DC62" s="75"/>
      <c r="DD62" s="75"/>
      <c r="DE62" s="307"/>
      <c r="DF62" s="76"/>
      <c r="DG62" s="314" t="str">
        <f>IF(AND(申込書!$C$94&lt;&gt;"▼プルダウンより選択してください",申込書!$C$94&lt;&gt;"",申込書!$P$94&lt;&gt;"YYYY/MM/DD",$G62&lt;&gt;""),申込書!$P$94,"")</f>
        <v/>
      </c>
      <c r="DH62" s="75" t="str">
        <f>IF(AND(申込書!$C$94&lt;&gt;"▼プルダウンより選択してください",申込書!$C$94&lt;&gt;"",$G62&lt;&gt;""),申込書!$M$94,"")</f>
        <v/>
      </c>
      <c r="DI62" s="75"/>
      <c r="DJ62" s="75"/>
      <c r="DK62" s="75"/>
      <c r="DL62" s="307"/>
      <c r="DM62" s="76"/>
      <c r="DN62" s="314" t="str">
        <f>IF(AND(申込書!$C$95&lt;&gt;"▼プルダウンより選択してください",申込書!$C$95&lt;&gt;"",申込書!$P$95&lt;&gt;"YYYY/MM/DD",$G62&lt;&gt;""),申込書!$P$95,"")</f>
        <v/>
      </c>
      <c r="DO62" s="75" t="str">
        <f>IF(AND(申込書!$C$95&lt;&gt;"▼プルダウンより選択してください",申込書!$C$95&lt;&gt;"",$G62&lt;&gt;""),申込書!$M$95,"")</f>
        <v/>
      </c>
      <c r="DP62" s="75"/>
      <c r="DQ62" s="75"/>
      <c r="DR62" s="75"/>
      <c r="DS62" s="307"/>
      <c r="DT62" s="76"/>
      <c r="DU62" s="314" t="str">
        <f>IF(AND(申込書!$C$96&lt;&gt;"▼プルダウンより選択してください",申込書!$C$96&lt;&gt;"",申込書!$P$96&lt;&gt;"YYYY/MM/DD",$G62&lt;&gt;""),申込書!$P$96,"")</f>
        <v/>
      </c>
      <c r="DV62" s="75" t="str">
        <f>IF(AND(申込書!$C$96&lt;&gt;"▼プルダウンより選択してください",申込書!$C$96&lt;&gt;"",$G62&lt;&gt;""),申込書!$M$96,"")</f>
        <v/>
      </c>
      <c r="DW62" s="75"/>
      <c r="DX62" s="75"/>
      <c r="DY62" s="75"/>
      <c r="DZ62" s="307"/>
      <c r="EA62" s="76"/>
      <c r="EB62" s="314" t="str">
        <f>IF(AND(申込書!$C$97&lt;&gt;"▼プルダウンより選択してください",申込書!$C$97&lt;&gt;"",申込書!$P$97&lt;&gt;"YYYY/MM/DD",$G62&lt;&gt;""),申込書!$P$97,"")</f>
        <v/>
      </c>
      <c r="EC62" s="75" t="str">
        <f>IF(AND(申込書!$C$97&lt;&gt;"▼プルダウンより選択してください",申込書!$C$97&lt;&gt;"",$G62&lt;&gt;""),申込書!$M$97,"")</f>
        <v/>
      </c>
      <c r="ED62" s="75"/>
      <c r="EE62" s="75"/>
      <c r="EF62" s="149"/>
      <c r="EG62" s="307"/>
      <c r="EH62" s="76"/>
      <c r="EI62" s="314" t="str">
        <f>IF(AND(申込書!$C$98&lt;&gt;"▼プルダウンより選択してください",申込書!$C$98&lt;&gt;"",申込書!$P$98&lt;&gt;"YYYY/MM/DD",$G62&lt;&gt;""),申込書!$P$98,"")</f>
        <v/>
      </c>
      <c r="EJ62" s="75" t="str">
        <f>IF(AND(申込書!$C$98&lt;&gt;"▼プルダウンより選択してください",申込書!$C$98&lt;&gt;"",$G62&lt;&gt;""),申込書!$M$98,"")</f>
        <v/>
      </c>
      <c r="EK62" s="75"/>
      <c r="EL62" s="75"/>
      <c r="EM62" s="149"/>
      <c r="EN62" s="307"/>
      <c r="EO62" s="76"/>
      <c r="EP62" s="314" t="str">
        <f>IF(AND(申込書!$C$99&lt;&gt;"▼プルダウンより選択してください",申込書!$C$99&lt;&gt;"",申込書!$P$99&lt;&gt;"YYYY/MM/DD",$G62&lt;&gt;""),申込書!$P$99,"")</f>
        <v/>
      </c>
      <c r="EQ62" s="75" t="str">
        <f>IF(AND(申込書!$C$99&lt;&gt;"▼プルダウンより選択してください",申込書!$C$99&lt;&gt;"",$G62&lt;&gt;""),申込書!$M$99,"")</f>
        <v/>
      </c>
      <c r="ER62" s="75"/>
      <c r="ES62" s="75"/>
      <c r="ET62" s="149"/>
      <c r="EU62" s="307"/>
      <c r="EV62" s="76"/>
      <c r="EW62" s="314" t="str">
        <f>IF(AND(申込書!$C$100&lt;&gt;"▼プルダウンより選択してください",申込書!$C$100&lt;&gt;"",申込書!$P$100&lt;&gt;"YYYY/MM/DD",$G62&lt;&gt;""),申込書!$P$100,"")</f>
        <v/>
      </c>
      <c r="EX62" s="75" t="str">
        <f>IF(AND(申込書!$C$100&lt;&gt;"▼プルダウンより選択してください",申込書!$C$100&lt;&gt;"",$G62&lt;&gt;""),申込書!$M$100,"")</f>
        <v/>
      </c>
      <c r="EY62" s="75"/>
      <c r="EZ62" s="75"/>
      <c r="FA62" s="149"/>
      <c r="FB62" s="307"/>
      <c r="FC62" s="76"/>
      <c r="FD62" s="314" t="str">
        <f>IF(AND(申込書!$C$101&lt;&gt;"▼プルダウンより選択してください",申込書!$C$101&lt;&gt;"",申込書!$P$101&lt;&gt;"YYYY/MM/DD",$G62&lt;&gt;""),申込書!$P$101,"")</f>
        <v/>
      </c>
      <c r="FE62" s="75" t="str">
        <f>IF(AND(申込書!$C$101&lt;&gt;"▼プルダウンより選択してください",申込書!$C$101&lt;&gt;"",$G62&lt;&gt;""),申込書!$M$101,"")</f>
        <v/>
      </c>
      <c r="FF62" s="75"/>
      <c r="FG62" s="75"/>
      <c r="FH62" s="149"/>
      <c r="FI62" s="307"/>
      <c r="FJ62" s="76"/>
      <c r="FK62" s="314" t="str">
        <f>IF(AND(申込書!$C$102&lt;&gt;"▼プルダウンより選択してください",申込書!$C$102&lt;&gt;"",申込書!$P$102&lt;&gt;"YYYY/MM/DD",$G62&lt;&gt;""),申込書!$P$102,"")</f>
        <v/>
      </c>
      <c r="FL62" s="75" t="str">
        <f>IF(AND(申込書!$C$102&lt;&gt;"▼プルダウンより選択してください",申込書!$C$102&lt;&gt;"",$G62&lt;&gt;""),申込書!$M$102,"")</f>
        <v/>
      </c>
      <c r="FM62" s="75"/>
      <c r="FN62" s="75"/>
      <c r="FO62" s="149"/>
      <c r="FP62" s="307"/>
      <c r="FQ62" s="76"/>
      <c r="FR62" s="314" t="str">
        <f>IF(AND(申込書!$C$103&lt;&gt;"▼プルダウンより選択してください",申込書!$C$103&lt;&gt;"",申込書!$P$103&lt;&gt;"YYYY/MM/DD",$G62&lt;&gt;""),申込書!$P$103,"")</f>
        <v/>
      </c>
      <c r="FS62" s="75" t="str">
        <f>IF(AND(申込書!$C$103&lt;&gt;"▼プルダウンより選択してください",申込書!$C$103&lt;&gt;"",$G62&lt;&gt;""),申込書!$M$103,"")</f>
        <v/>
      </c>
      <c r="FT62" s="75"/>
      <c r="FU62" s="75"/>
      <c r="FV62" s="149"/>
      <c r="FW62" s="307"/>
      <c r="FX62" s="76"/>
      <c r="FY62" s="314" t="str">
        <f>IF(AND(申込書!$C$104&lt;&gt;"▼プルダウンより選択してください",申込書!$C$104&lt;&gt;"",申込書!$P$104&lt;&gt;"YYYY/MM/DD",$G62&lt;&gt;""),申込書!$P$104,"")</f>
        <v/>
      </c>
      <c r="FZ62" s="75" t="str">
        <f>IF(AND(申込書!$C$104&lt;&gt;"▼プルダウンより選択してください",申込書!$C$104&lt;&gt;"",$G62&lt;&gt;""),申込書!$M$104,"")</f>
        <v/>
      </c>
      <c r="GA62" s="75"/>
      <c r="GB62" s="75"/>
      <c r="GC62" s="149"/>
      <c r="GD62" s="307"/>
      <c r="GE62" s="76"/>
      <c r="GF62" s="314" t="str">
        <f>IF(AND(申込書!$C$105&lt;&gt;"▼プルダウンより選択してください",申込書!$C$105&lt;&gt;"",申込書!$P$105&lt;&gt;"YYYY/MM/DD",$G62&lt;&gt;""),申込書!$P$105,"")</f>
        <v/>
      </c>
      <c r="GG62" s="75" t="str">
        <f>IF(AND(申込書!$C$105&lt;&gt;"▼プルダウンより選択してください",申込書!$C$105&lt;&gt;"",$G62&lt;&gt;""),申込書!$M$105,"")</f>
        <v/>
      </c>
      <c r="GH62" s="75"/>
      <c r="GI62" s="75"/>
      <c r="GJ62" s="149"/>
      <c r="GK62" s="307"/>
      <c r="GL62" s="76"/>
      <c r="GM62" s="314" t="str">
        <f>IF(AND(申込書!$C$106&lt;&gt;"▼プルダウンより選択してください",申込書!$C$106&lt;&gt;"",申込書!$P$106&lt;&gt;"YYYY/MM/DD",$G62&lt;&gt;""),申込書!$P$106,"")</f>
        <v/>
      </c>
      <c r="GN62" s="75" t="str">
        <f>IF(AND(申込書!$C$106&lt;&gt;"▼プルダウンより選択してください",申込書!$C$106&lt;&gt;"",$G62&lt;&gt;""),申込書!$M$106,"")</f>
        <v/>
      </c>
      <c r="GO62" s="75"/>
      <c r="GP62" s="75"/>
      <c r="GQ62" s="149"/>
      <c r="GR62" s="307"/>
      <c r="GS62" s="76"/>
      <c r="GT62" s="314" t="str">
        <f>IF(AND(申込書!$C$107&lt;&gt;"▼プルダウンより選択してください",申込書!$C$107&lt;&gt;"",申込書!$P$107&lt;&gt;"YYYY/MM/DD",$G62&lt;&gt;""),申込書!$P$107,"")</f>
        <v/>
      </c>
      <c r="GU62" s="75" t="str">
        <f>IF(AND(申込書!$C$107&lt;&gt;"▼プルダウンより選択してください",申込書!$C$107&lt;&gt;"",$G62&lt;&gt;""),申込書!$M$107,"")</f>
        <v/>
      </c>
      <c r="GV62" s="75"/>
      <c r="GW62" s="75"/>
      <c r="GX62" s="149"/>
      <c r="GY62" s="307"/>
      <c r="GZ62" s="76"/>
      <c r="HA62" s="314" t="str">
        <f>IF(AND(申込書!$C$108&lt;&gt;"▼プルダウンより選択してください",申込書!$C$108&lt;&gt;"",申込書!$P$108&lt;&gt;"YYYY/MM/DD",$G62&lt;&gt;""),申込書!$P$108,"")</f>
        <v/>
      </c>
      <c r="HB62" s="75" t="str">
        <f>IF(AND(申込書!$C$108&lt;&gt;"▼プルダウンより選択してください",申込書!$C$108&lt;&gt;"",$G62&lt;&gt;""),申込書!$M$108,"")</f>
        <v/>
      </c>
      <c r="HC62" s="75"/>
      <c r="HD62" s="75"/>
      <c r="HE62" s="149"/>
      <c r="HF62" s="307"/>
      <c r="HG62" s="76"/>
      <c r="HH62" s="314" t="str">
        <f>IF(AND(申込書!$C$109&lt;&gt;"▼プルダウンより選択してください",申込書!$C$109&lt;&gt;"",申込書!$P$109&lt;&gt;"YYYY/MM/DD",$G62&lt;&gt;""),申込書!$P$109,"")</f>
        <v/>
      </c>
      <c r="HI62" s="75" t="str">
        <f>IF(AND(申込書!$C$109&lt;&gt;"▼プルダウンより選択してください",申込書!$C$109&lt;&gt;"",$G62&lt;&gt;""),申込書!$M$109,"")</f>
        <v/>
      </c>
      <c r="HJ62" s="75"/>
      <c r="HK62" s="75"/>
      <c r="HL62" s="149"/>
      <c r="HM62" s="307"/>
      <c r="HN62" s="76"/>
      <c r="HO62" s="314" t="str">
        <f>IF(AND(申込書!$C$110&lt;&gt;"▼プルダウンより選択してください",申込書!$C$110&lt;&gt;"",申込書!$P$110&lt;&gt;"YYYY/MM/DD",$G62&lt;&gt;""),申込書!$P$110,"")</f>
        <v/>
      </c>
      <c r="HP62" s="75" t="str">
        <f>IF(AND(申込書!$C$110&lt;&gt;"▼プルダウンより選択してください",申込書!$C$110&lt;&gt;"",$G62&lt;&gt;""),申込書!$M$110,"")</f>
        <v/>
      </c>
      <c r="HQ62" s="75"/>
      <c r="HR62" s="75"/>
      <c r="HS62" s="149"/>
      <c r="HT62" s="307"/>
      <c r="HU62" s="307"/>
      <c r="HV62" s="311" t="str">
        <f>IF(AND(申込書!$C$111&lt;&gt;"▼プルダウンより選択してください",申込書!$C$111&lt;&gt;"",申込書!$P$111&lt;&gt;"YYYY/MM/DD",$G62&lt;&gt;""),申込書!$P$111,"")</f>
        <v/>
      </c>
      <c r="HW62" s="75" t="str">
        <f>IF(AND(申込書!$C$111&lt;&gt;"▼プルダウンより選択してください",申込書!$C$111&lt;&gt;"",$G62&lt;&gt;""),申込書!$M$111,"")</f>
        <v/>
      </c>
      <c r="HX62" s="75"/>
      <c r="HY62" s="75"/>
      <c r="HZ62" s="149"/>
      <c r="IA62" s="307"/>
      <c r="IB62" s="76"/>
      <c r="IC62" s="77"/>
    </row>
    <row r="63" spans="2:237" ht="26.85" customHeight="1">
      <c r="B63" s="56">
        <f t="shared" si="0"/>
        <v>58</v>
      </c>
      <c r="C63" s="57"/>
      <c r="D63" s="58"/>
      <c r="E63" s="170"/>
      <c r="F63" s="59"/>
      <c r="G63" s="60"/>
      <c r="H63" s="61"/>
      <c r="I63" s="62"/>
      <c r="J63" s="63"/>
      <c r="K63" s="64"/>
      <c r="L63" s="65"/>
      <c r="M63" s="66"/>
      <c r="N63" s="67"/>
      <c r="O63" s="68"/>
      <c r="P63" s="69"/>
      <c r="Q63" s="70"/>
      <c r="R63" s="71"/>
      <c r="S63" s="72"/>
      <c r="T63" s="73"/>
      <c r="U63" s="73"/>
      <c r="V63" s="73"/>
      <c r="W63" s="71"/>
      <c r="X63" s="133"/>
      <c r="Y63" s="133"/>
      <c r="Z63" s="133"/>
      <c r="AA63" s="74" t="str">
        <f>IF(AND(申込書!$C$82&lt;&gt;"▼プルダウンより選択してください",申込書!$C$82&lt;&gt;"",申込書!$P$82&lt;&gt;"YYYY/MM/DD",$G63&lt;&gt;""),申込書!$P$82,"")</f>
        <v/>
      </c>
      <c r="AB63" s="75" t="str">
        <f>IF(AND(申込書!$C$82&lt;&gt;"▼プルダウンより選択してください",申込書!$C$82&lt;&gt;"",$G63&lt;&gt;""),申込書!$M$82,"")</f>
        <v/>
      </c>
      <c r="AC63" s="75"/>
      <c r="AD63" s="75"/>
      <c r="AE63" s="149"/>
      <c r="AF63" s="307"/>
      <c r="AG63" s="76"/>
      <c r="AH63" s="314" t="str">
        <f>IF(AND(申込書!$C$83&lt;&gt;"▼プルダウンより選択してください",申込書!$C$83&lt;&gt;"",申込書!$P$83&lt;&gt;"YYYY/MM/DD",$G63&lt;&gt;""),申込書!$P$83,"")</f>
        <v/>
      </c>
      <c r="AI63" s="75" t="str">
        <f>IF(AND(申込書!$C$83&lt;&gt;"▼プルダウンより選択してください",申込書!$C$83&lt;&gt;"",$G63&lt;&gt;""),申込書!$M$83,"")</f>
        <v/>
      </c>
      <c r="AJ63" s="75"/>
      <c r="AK63" s="75"/>
      <c r="AL63" s="149"/>
      <c r="AM63" s="307"/>
      <c r="AN63" s="76"/>
      <c r="AO63" s="314" t="str">
        <f>IF(AND(申込書!$C$84&lt;&gt;"▼プルダウンより選択してください",申込書!$C$84&lt;&gt;"",申込書!$P$84&lt;&gt;"YYYY/MM/DD",$G63&lt;&gt;""),申込書!$P$84,"")</f>
        <v/>
      </c>
      <c r="AP63" s="75" t="str">
        <f>IF(AND(申込書!$C$84&lt;&gt;"▼プルダウンより選択してください",申込書!$C$84&lt;&gt;"",$G63&lt;&gt;""),申込書!$M$84,"")</f>
        <v/>
      </c>
      <c r="AQ63" s="75"/>
      <c r="AR63" s="75"/>
      <c r="AS63" s="149"/>
      <c r="AT63" s="307"/>
      <c r="AU63" s="76"/>
      <c r="AV63" s="314" t="str">
        <f>IF(AND(申込書!$C$85&lt;&gt;"▼プルダウンより選択してください",申込書!$C$85&lt;&gt;"",申込書!$P$85&lt;&gt;"YYYY/MM/DD",$G63&lt;&gt;""),申込書!$P$85,"")</f>
        <v/>
      </c>
      <c r="AW63" s="75" t="str">
        <f>IF(AND(申込書!$C$85&lt;&gt;"▼プルダウンより選択してください",申込書!$C$85&lt;&gt;"",申込書!$M$85&gt;=1,$G63&lt;&gt;""),申込書!$M$85,"")</f>
        <v/>
      </c>
      <c r="AX63" s="75"/>
      <c r="AY63" s="75"/>
      <c r="AZ63" s="149"/>
      <c r="BA63" s="307"/>
      <c r="BB63" s="76"/>
      <c r="BC63" s="314" t="str">
        <f>IF(AND(申込書!$C$86&lt;&gt;"▼プルダウンより選択してください",申込書!$C$86&lt;&gt;"",申込書!$P$86&lt;&gt;"YYYY/MM/DD",$G63&lt;&gt;""),申込書!$P$86,"")</f>
        <v/>
      </c>
      <c r="BD63" s="75" t="str">
        <f>IF(AND(申込書!$C$86&lt;&gt;"▼プルダウンより選択してください",申込書!$C$86&lt;&gt;"",$G63&lt;&gt;""),申込書!$M$86,"")</f>
        <v/>
      </c>
      <c r="BE63" s="75"/>
      <c r="BF63" s="75"/>
      <c r="BG63" s="149"/>
      <c r="BH63" s="307"/>
      <c r="BI63" s="76"/>
      <c r="BJ63" s="314" t="str">
        <f>IF(AND(申込書!$C$87&lt;&gt;"▼プルダウンより選択してください",申込書!$C$87&lt;&gt;"",申込書!$P$87&lt;&gt;"YYYY/MM/DD",$G63&lt;&gt;""),申込書!$P$87,"")</f>
        <v/>
      </c>
      <c r="BK63" s="75" t="str">
        <f>IF(AND(申込書!$C$87&lt;&gt;"▼プルダウンより選択してください",申込書!$C$87&lt;&gt;"",$G63&lt;&gt;""),申込書!$M$87,"")</f>
        <v/>
      </c>
      <c r="BL63" s="75"/>
      <c r="BM63" s="75"/>
      <c r="BN63" s="149"/>
      <c r="BO63" s="307"/>
      <c r="BP63" s="76"/>
      <c r="BQ63" s="314" t="str">
        <f>IF(AND(申込書!$C$88&lt;&gt;"▼プルダウンより選択してください",申込書!$C$88&lt;&gt;"",申込書!$P$88&lt;&gt;"YYYY/MM/DD",$G63&lt;&gt;""),申込書!$P$88,"")</f>
        <v/>
      </c>
      <c r="BR63" s="75" t="str">
        <f>IF(AND(申込書!$C$88&lt;&gt;"▼プルダウンより選択してください",申込書!$C$88&lt;&gt;"",$G63&lt;&gt;""),申込書!$M$88,"")</f>
        <v/>
      </c>
      <c r="BS63" s="75"/>
      <c r="BT63" s="75"/>
      <c r="BU63" s="149"/>
      <c r="BV63" s="307"/>
      <c r="BW63" s="76"/>
      <c r="BX63" s="314" t="str">
        <f>IF(AND(申込書!$C$89&lt;&gt;"▼プルダウンより選択してください",申込書!$C$89&lt;&gt;"",申込書!$P$89&lt;&gt;"YYYY/MM/DD",$G63&lt;&gt;""),申込書!$P$89,"")</f>
        <v/>
      </c>
      <c r="BY63" s="75" t="str">
        <f>IF(AND(申込書!$C$89&lt;&gt;"▼プルダウンより選択してください",申込書!$C$89&lt;&gt;"",$G63&lt;&gt;""),申込書!$M$89,"")</f>
        <v/>
      </c>
      <c r="BZ63" s="75"/>
      <c r="CA63" s="75"/>
      <c r="CB63" s="149"/>
      <c r="CC63" s="307"/>
      <c r="CD63" s="76"/>
      <c r="CE63" s="314" t="str">
        <f>IF(AND(申込書!$C$90&lt;&gt;"▼プルダウンより選択してください",申込書!$C$90&lt;&gt;"",申込書!$P$90&lt;&gt;"YYYY/MM/DD",$G63&lt;&gt;""),申込書!$P$90,"")</f>
        <v/>
      </c>
      <c r="CF63" s="75" t="str">
        <f>IF(AND(申込書!$C$90&lt;&gt;"▼プルダウンより選択してください",申込書!$C$90&lt;&gt;"",$G63&lt;&gt;""),申込書!$M$90,"")</f>
        <v/>
      </c>
      <c r="CG63" s="75"/>
      <c r="CH63" s="75"/>
      <c r="CI63" s="149"/>
      <c r="CJ63" s="307"/>
      <c r="CK63" s="76"/>
      <c r="CL63" s="314" t="str">
        <f>IF(AND(申込書!$C$91&lt;&gt;"▼プルダウンより選択してください",申込書!$C$91&lt;&gt;"",申込書!$P$91&lt;&gt;"YYYY/MM/DD",$G63&lt;&gt;""),申込書!$P$91,"")</f>
        <v/>
      </c>
      <c r="CM63" s="75" t="str">
        <f>IF(AND(申込書!$C$91&lt;&gt;"▼プルダウンより選択してください",申込書!$C$91&lt;&gt;"",$G63&lt;&gt;""),申込書!$M$91,"")</f>
        <v/>
      </c>
      <c r="CN63" s="75"/>
      <c r="CO63" s="75"/>
      <c r="CP63" s="149"/>
      <c r="CQ63" s="307"/>
      <c r="CR63" s="76"/>
      <c r="CS63" s="314" t="str">
        <f>IF(AND(申込書!$C$92&lt;&gt;"▼プルダウンより選択してください",申込書!$C$92&lt;&gt;"",申込書!$P$92&lt;&gt;"YYYY/MM/DD",$G63&lt;&gt;""),申込書!$P$92,"")</f>
        <v/>
      </c>
      <c r="CT63" s="75" t="str">
        <f>IF(AND(申込書!$C$92&lt;&gt;"▼プルダウンより選択してください",申込書!$C$92&lt;&gt;"",$G63&lt;&gt;""),申込書!$M$92,"")</f>
        <v/>
      </c>
      <c r="CU63" s="75"/>
      <c r="CV63" s="75"/>
      <c r="CW63" s="75"/>
      <c r="CX63" s="307"/>
      <c r="CY63" s="76"/>
      <c r="CZ63" s="314" t="str">
        <f>IF(AND(申込書!$C$93&lt;&gt;"▼プルダウンより選択してください",申込書!$C$93&lt;&gt;"",申込書!$P$93&lt;&gt;"YYYY/MM/DD",$G63&lt;&gt;""),申込書!$P$93,"")</f>
        <v/>
      </c>
      <c r="DA63" s="75" t="str">
        <f>IF(AND(申込書!$C$93&lt;&gt;"▼プルダウンより選択してください",申込書!$C$93&lt;&gt;"",$G63&lt;&gt;""),申込書!$M$93,"")</f>
        <v/>
      </c>
      <c r="DB63" s="75"/>
      <c r="DC63" s="75"/>
      <c r="DD63" s="75"/>
      <c r="DE63" s="307"/>
      <c r="DF63" s="76"/>
      <c r="DG63" s="314" t="str">
        <f>IF(AND(申込書!$C$94&lt;&gt;"▼プルダウンより選択してください",申込書!$C$94&lt;&gt;"",申込書!$P$94&lt;&gt;"YYYY/MM/DD",$G63&lt;&gt;""),申込書!$P$94,"")</f>
        <v/>
      </c>
      <c r="DH63" s="75" t="str">
        <f>IF(AND(申込書!$C$94&lt;&gt;"▼プルダウンより選択してください",申込書!$C$94&lt;&gt;"",$G63&lt;&gt;""),申込書!$M$94,"")</f>
        <v/>
      </c>
      <c r="DI63" s="75"/>
      <c r="DJ63" s="75"/>
      <c r="DK63" s="75"/>
      <c r="DL63" s="307"/>
      <c r="DM63" s="76"/>
      <c r="DN63" s="314" t="str">
        <f>IF(AND(申込書!$C$95&lt;&gt;"▼プルダウンより選択してください",申込書!$C$95&lt;&gt;"",申込書!$P$95&lt;&gt;"YYYY/MM/DD",$G63&lt;&gt;""),申込書!$P$95,"")</f>
        <v/>
      </c>
      <c r="DO63" s="75" t="str">
        <f>IF(AND(申込書!$C$95&lt;&gt;"▼プルダウンより選択してください",申込書!$C$95&lt;&gt;"",$G63&lt;&gt;""),申込書!$M$95,"")</f>
        <v/>
      </c>
      <c r="DP63" s="75"/>
      <c r="DQ63" s="75"/>
      <c r="DR63" s="75"/>
      <c r="DS63" s="307"/>
      <c r="DT63" s="76"/>
      <c r="DU63" s="314" t="str">
        <f>IF(AND(申込書!$C$96&lt;&gt;"▼プルダウンより選択してください",申込書!$C$96&lt;&gt;"",申込書!$P$96&lt;&gt;"YYYY/MM/DD",$G63&lt;&gt;""),申込書!$P$96,"")</f>
        <v/>
      </c>
      <c r="DV63" s="75" t="str">
        <f>IF(AND(申込書!$C$96&lt;&gt;"▼プルダウンより選択してください",申込書!$C$96&lt;&gt;"",$G63&lt;&gt;""),申込書!$M$96,"")</f>
        <v/>
      </c>
      <c r="DW63" s="75"/>
      <c r="DX63" s="75"/>
      <c r="DY63" s="75"/>
      <c r="DZ63" s="307"/>
      <c r="EA63" s="76"/>
      <c r="EB63" s="314" t="str">
        <f>IF(AND(申込書!$C$97&lt;&gt;"▼プルダウンより選択してください",申込書!$C$97&lt;&gt;"",申込書!$P$97&lt;&gt;"YYYY/MM/DD",$G63&lt;&gt;""),申込書!$P$97,"")</f>
        <v/>
      </c>
      <c r="EC63" s="75" t="str">
        <f>IF(AND(申込書!$C$97&lt;&gt;"▼プルダウンより選択してください",申込書!$C$97&lt;&gt;"",$G63&lt;&gt;""),申込書!$M$97,"")</f>
        <v/>
      </c>
      <c r="ED63" s="75"/>
      <c r="EE63" s="75"/>
      <c r="EF63" s="149"/>
      <c r="EG63" s="307"/>
      <c r="EH63" s="76"/>
      <c r="EI63" s="314" t="str">
        <f>IF(AND(申込書!$C$98&lt;&gt;"▼プルダウンより選択してください",申込書!$C$98&lt;&gt;"",申込書!$P$98&lt;&gt;"YYYY/MM/DD",$G63&lt;&gt;""),申込書!$P$98,"")</f>
        <v/>
      </c>
      <c r="EJ63" s="75" t="str">
        <f>IF(AND(申込書!$C$98&lt;&gt;"▼プルダウンより選択してください",申込書!$C$98&lt;&gt;"",$G63&lt;&gt;""),申込書!$M$98,"")</f>
        <v/>
      </c>
      <c r="EK63" s="75"/>
      <c r="EL63" s="75"/>
      <c r="EM63" s="149"/>
      <c r="EN63" s="307"/>
      <c r="EO63" s="76"/>
      <c r="EP63" s="314" t="str">
        <f>IF(AND(申込書!$C$99&lt;&gt;"▼プルダウンより選択してください",申込書!$C$99&lt;&gt;"",申込書!$P$99&lt;&gt;"YYYY/MM/DD",$G63&lt;&gt;""),申込書!$P$99,"")</f>
        <v/>
      </c>
      <c r="EQ63" s="75" t="str">
        <f>IF(AND(申込書!$C$99&lt;&gt;"▼プルダウンより選択してください",申込書!$C$99&lt;&gt;"",$G63&lt;&gt;""),申込書!$M$99,"")</f>
        <v/>
      </c>
      <c r="ER63" s="75"/>
      <c r="ES63" s="75"/>
      <c r="ET63" s="149"/>
      <c r="EU63" s="307"/>
      <c r="EV63" s="76"/>
      <c r="EW63" s="314" t="str">
        <f>IF(AND(申込書!$C$100&lt;&gt;"▼プルダウンより選択してください",申込書!$C$100&lt;&gt;"",申込書!$P$100&lt;&gt;"YYYY/MM/DD",$G63&lt;&gt;""),申込書!$P$100,"")</f>
        <v/>
      </c>
      <c r="EX63" s="75" t="str">
        <f>IF(AND(申込書!$C$100&lt;&gt;"▼プルダウンより選択してください",申込書!$C$100&lt;&gt;"",$G63&lt;&gt;""),申込書!$M$100,"")</f>
        <v/>
      </c>
      <c r="EY63" s="75"/>
      <c r="EZ63" s="75"/>
      <c r="FA63" s="149"/>
      <c r="FB63" s="307"/>
      <c r="FC63" s="76"/>
      <c r="FD63" s="314" t="str">
        <f>IF(AND(申込書!$C$101&lt;&gt;"▼プルダウンより選択してください",申込書!$C$101&lt;&gt;"",申込書!$P$101&lt;&gt;"YYYY/MM/DD",$G63&lt;&gt;""),申込書!$P$101,"")</f>
        <v/>
      </c>
      <c r="FE63" s="75" t="str">
        <f>IF(AND(申込書!$C$101&lt;&gt;"▼プルダウンより選択してください",申込書!$C$101&lt;&gt;"",$G63&lt;&gt;""),申込書!$M$101,"")</f>
        <v/>
      </c>
      <c r="FF63" s="75"/>
      <c r="FG63" s="75"/>
      <c r="FH63" s="149"/>
      <c r="FI63" s="307"/>
      <c r="FJ63" s="76"/>
      <c r="FK63" s="314" t="str">
        <f>IF(AND(申込書!$C$102&lt;&gt;"▼プルダウンより選択してください",申込書!$C$102&lt;&gt;"",申込書!$P$102&lt;&gt;"YYYY/MM/DD",$G63&lt;&gt;""),申込書!$P$102,"")</f>
        <v/>
      </c>
      <c r="FL63" s="75" t="str">
        <f>IF(AND(申込書!$C$102&lt;&gt;"▼プルダウンより選択してください",申込書!$C$102&lt;&gt;"",$G63&lt;&gt;""),申込書!$M$102,"")</f>
        <v/>
      </c>
      <c r="FM63" s="75"/>
      <c r="FN63" s="75"/>
      <c r="FO63" s="149"/>
      <c r="FP63" s="307"/>
      <c r="FQ63" s="76"/>
      <c r="FR63" s="314" t="str">
        <f>IF(AND(申込書!$C$103&lt;&gt;"▼プルダウンより選択してください",申込書!$C$103&lt;&gt;"",申込書!$P$103&lt;&gt;"YYYY/MM/DD",$G63&lt;&gt;""),申込書!$P$103,"")</f>
        <v/>
      </c>
      <c r="FS63" s="75" t="str">
        <f>IF(AND(申込書!$C$103&lt;&gt;"▼プルダウンより選択してください",申込書!$C$103&lt;&gt;"",$G63&lt;&gt;""),申込書!$M$103,"")</f>
        <v/>
      </c>
      <c r="FT63" s="75"/>
      <c r="FU63" s="75"/>
      <c r="FV63" s="149"/>
      <c r="FW63" s="307"/>
      <c r="FX63" s="76"/>
      <c r="FY63" s="314" t="str">
        <f>IF(AND(申込書!$C$104&lt;&gt;"▼プルダウンより選択してください",申込書!$C$104&lt;&gt;"",申込書!$P$104&lt;&gt;"YYYY/MM/DD",$G63&lt;&gt;""),申込書!$P$104,"")</f>
        <v/>
      </c>
      <c r="FZ63" s="75" t="str">
        <f>IF(AND(申込書!$C$104&lt;&gt;"▼プルダウンより選択してください",申込書!$C$104&lt;&gt;"",$G63&lt;&gt;""),申込書!$M$104,"")</f>
        <v/>
      </c>
      <c r="GA63" s="75"/>
      <c r="GB63" s="75"/>
      <c r="GC63" s="149"/>
      <c r="GD63" s="307"/>
      <c r="GE63" s="76"/>
      <c r="GF63" s="314" t="str">
        <f>IF(AND(申込書!$C$105&lt;&gt;"▼プルダウンより選択してください",申込書!$C$105&lt;&gt;"",申込書!$P$105&lt;&gt;"YYYY/MM/DD",$G63&lt;&gt;""),申込書!$P$105,"")</f>
        <v/>
      </c>
      <c r="GG63" s="75" t="str">
        <f>IF(AND(申込書!$C$105&lt;&gt;"▼プルダウンより選択してください",申込書!$C$105&lt;&gt;"",$G63&lt;&gt;""),申込書!$M$105,"")</f>
        <v/>
      </c>
      <c r="GH63" s="75"/>
      <c r="GI63" s="75"/>
      <c r="GJ63" s="149"/>
      <c r="GK63" s="307"/>
      <c r="GL63" s="76"/>
      <c r="GM63" s="314" t="str">
        <f>IF(AND(申込書!$C$106&lt;&gt;"▼プルダウンより選択してください",申込書!$C$106&lt;&gt;"",申込書!$P$106&lt;&gt;"YYYY/MM/DD",$G63&lt;&gt;""),申込書!$P$106,"")</f>
        <v/>
      </c>
      <c r="GN63" s="75" t="str">
        <f>IF(AND(申込書!$C$106&lt;&gt;"▼プルダウンより選択してください",申込書!$C$106&lt;&gt;"",$G63&lt;&gt;""),申込書!$M$106,"")</f>
        <v/>
      </c>
      <c r="GO63" s="75"/>
      <c r="GP63" s="75"/>
      <c r="GQ63" s="149"/>
      <c r="GR63" s="307"/>
      <c r="GS63" s="76"/>
      <c r="GT63" s="314" t="str">
        <f>IF(AND(申込書!$C$107&lt;&gt;"▼プルダウンより選択してください",申込書!$C$107&lt;&gt;"",申込書!$P$107&lt;&gt;"YYYY/MM/DD",$G63&lt;&gt;""),申込書!$P$107,"")</f>
        <v/>
      </c>
      <c r="GU63" s="75" t="str">
        <f>IF(AND(申込書!$C$107&lt;&gt;"▼プルダウンより選択してください",申込書!$C$107&lt;&gt;"",$G63&lt;&gt;""),申込書!$M$107,"")</f>
        <v/>
      </c>
      <c r="GV63" s="75"/>
      <c r="GW63" s="75"/>
      <c r="GX63" s="149"/>
      <c r="GY63" s="307"/>
      <c r="GZ63" s="76"/>
      <c r="HA63" s="314" t="str">
        <f>IF(AND(申込書!$C$108&lt;&gt;"▼プルダウンより選択してください",申込書!$C$108&lt;&gt;"",申込書!$P$108&lt;&gt;"YYYY/MM/DD",$G63&lt;&gt;""),申込書!$P$108,"")</f>
        <v/>
      </c>
      <c r="HB63" s="75" t="str">
        <f>IF(AND(申込書!$C$108&lt;&gt;"▼プルダウンより選択してください",申込書!$C$108&lt;&gt;"",$G63&lt;&gt;""),申込書!$M$108,"")</f>
        <v/>
      </c>
      <c r="HC63" s="75"/>
      <c r="HD63" s="75"/>
      <c r="HE63" s="149"/>
      <c r="HF63" s="307"/>
      <c r="HG63" s="76"/>
      <c r="HH63" s="314" t="str">
        <f>IF(AND(申込書!$C$109&lt;&gt;"▼プルダウンより選択してください",申込書!$C$109&lt;&gt;"",申込書!$P$109&lt;&gt;"YYYY/MM/DD",$G63&lt;&gt;""),申込書!$P$109,"")</f>
        <v/>
      </c>
      <c r="HI63" s="75" t="str">
        <f>IF(AND(申込書!$C$109&lt;&gt;"▼プルダウンより選択してください",申込書!$C$109&lt;&gt;"",$G63&lt;&gt;""),申込書!$M$109,"")</f>
        <v/>
      </c>
      <c r="HJ63" s="75"/>
      <c r="HK63" s="75"/>
      <c r="HL63" s="149"/>
      <c r="HM63" s="307"/>
      <c r="HN63" s="76"/>
      <c r="HO63" s="314" t="str">
        <f>IF(AND(申込書!$C$110&lt;&gt;"▼プルダウンより選択してください",申込書!$C$110&lt;&gt;"",申込書!$P$110&lt;&gt;"YYYY/MM/DD",$G63&lt;&gt;""),申込書!$P$110,"")</f>
        <v/>
      </c>
      <c r="HP63" s="75" t="str">
        <f>IF(AND(申込書!$C$110&lt;&gt;"▼プルダウンより選択してください",申込書!$C$110&lt;&gt;"",$G63&lt;&gt;""),申込書!$M$110,"")</f>
        <v/>
      </c>
      <c r="HQ63" s="75"/>
      <c r="HR63" s="75"/>
      <c r="HS63" s="149"/>
      <c r="HT63" s="307"/>
      <c r="HU63" s="307"/>
      <c r="HV63" s="311" t="str">
        <f>IF(AND(申込書!$C$111&lt;&gt;"▼プルダウンより選択してください",申込書!$C$111&lt;&gt;"",申込書!$P$111&lt;&gt;"YYYY/MM/DD",$G63&lt;&gt;""),申込書!$P$111,"")</f>
        <v/>
      </c>
      <c r="HW63" s="75" t="str">
        <f>IF(AND(申込書!$C$111&lt;&gt;"▼プルダウンより選択してください",申込書!$C$111&lt;&gt;"",$G63&lt;&gt;""),申込書!$M$111,"")</f>
        <v/>
      </c>
      <c r="HX63" s="75"/>
      <c r="HY63" s="75"/>
      <c r="HZ63" s="149"/>
      <c r="IA63" s="307"/>
      <c r="IB63" s="76"/>
      <c r="IC63" s="77"/>
    </row>
    <row r="64" spans="2:237" ht="26.85" customHeight="1">
      <c r="B64" s="56">
        <f t="shared" si="0"/>
        <v>59</v>
      </c>
      <c r="C64" s="57"/>
      <c r="D64" s="58"/>
      <c r="E64" s="170"/>
      <c r="F64" s="59"/>
      <c r="G64" s="60"/>
      <c r="H64" s="61"/>
      <c r="I64" s="62"/>
      <c r="J64" s="63"/>
      <c r="K64" s="64"/>
      <c r="L64" s="65"/>
      <c r="M64" s="66"/>
      <c r="N64" s="67"/>
      <c r="O64" s="68"/>
      <c r="P64" s="69"/>
      <c r="Q64" s="70"/>
      <c r="R64" s="71"/>
      <c r="S64" s="72"/>
      <c r="T64" s="73"/>
      <c r="U64" s="73"/>
      <c r="V64" s="73"/>
      <c r="W64" s="71"/>
      <c r="X64" s="133"/>
      <c r="Y64" s="133"/>
      <c r="Z64" s="133"/>
      <c r="AA64" s="74" t="str">
        <f>IF(AND(申込書!$C$82&lt;&gt;"▼プルダウンより選択してください",申込書!$C$82&lt;&gt;"",申込書!$P$82&lt;&gt;"YYYY/MM/DD",$G64&lt;&gt;""),申込書!$P$82,"")</f>
        <v/>
      </c>
      <c r="AB64" s="75" t="str">
        <f>IF(AND(申込書!$C$82&lt;&gt;"▼プルダウンより選択してください",申込書!$C$82&lt;&gt;"",$G64&lt;&gt;""),申込書!$M$82,"")</f>
        <v/>
      </c>
      <c r="AC64" s="75"/>
      <c r="AD64" s="75"/>
      <c r="AE64" s="149"/>
      <c r="AF64" s="307"/>
      <c r="AG64" s="76"/>
      <c r="AH64" s="314" t="str">
        <f>IF(AND(申込書!$C$83&lt;&gt;"▼プルダウンより選択してください",申込書!$C$83&lt;&gt;"",申込書!$P$83&lt;&gt;"YYYY/MM/DD",$G64&lt;&gt;""),申込書!$P$83,"")</f>
        <v/>
      </c>
      <c r="AI64" s="75" t="str">
        <f>IF(AND(申込書!$C$83&lt;&gt;"▼プルダウンより選択してください",申込書!$C$83&lt;&gt;"",$G64&lt;&gt;""),申込書!$M$83,"")</f>
        <v/>
      </c>
      <c r="AJ64" s="75"/>
      <c r="AK64" s="75"/>
      <c r="AL64" s="149"/>
      <c r="AM64" s="307"/>
      <c r="AN64" s="76"/>
      <c r="AO64" s="314" t="str">
        <f>IF(AND(申込書!$C$84&lt;&gt;"▼プルダウンより選択してください",申込書!$C$84&lt;&gt;"",申込書!$P$84&lt;&gt;"YYYY/MM/DD",$G64&lt;&gt;""),申込書!$P$84,"")</f>
        <v/>
      </c>
      <c r="AP64" s="75" t="str">
        <f>IF(AND(申込書!$C$84&lt;&gt;"▼プルダウンより選択してください",申込書!$C$84&lt;&gt;"",$G64&lt;&gt;""),申込書!$M$84,"")</f>
        <v/>
      </c>
      <c r="AQ64" s="75"/>
      <c r="AR64" s="75"/>
      <c r="AS64" s="149"/>
      <c r="AT64" s="307"/>
      <c r="AU64" s="76"/>
      <c r="AV64" s="314" t="str">
        <f>IF(AND(申込書!$C$85&lt;&gt;"▼プルダウンより選択してください",申込書!$C$85&lt;&gt;"",申込書!$P$85&lt;&gt;"YYYY/MM/DD",$G64&lt;&gt;""),申込書!$P$85,"")</f>
        <v/>
      </c>
      <c r="AW64" s="75" t="str">
        <f>IF(AND(申込書!$C$85&lt;&gt;"▼プルダウンより選択してください",申込書!$C$85&lt;&gt;"",申込書!$M$85&gt;=1,$G64&lt;&gt;""),申込書!$M$85,"")</f>
        <v/>
      </c>
      <c r="AX64" s="75"/>
      <c r="AY64" s="75"/>
      <c r="AZ64" s="149"/>
      <c r="BA64" s="307"/>
      <c r="BB64" s="76"/>
      <c r="BC64" s="314" t="str">
        <f>IF(AND(申込書!$C$86&lt;&gt;"▼プルダウンより選択してください",申込書!$C$86&lt;&gt;"",申込書!$P$86&lt;&gt;"YYYY/MM/DD",$G64&lt;&gt;""),申込書!$P$86,"")</f>
        <v/>
      </c>
      <c r="BD64" s="75" t="str">
        <f>IF(AND(申込書!$C$86&lt;&gt;"▼プルダウンより選択してください",申込書!$C$86&lt;&gt;"",$G64&lt;&gt;""),申込書!$M$86,"")</f>
        <v/>
      </c>
      <c r="BE64" s="75"/>
      <c r="BF64" s="75"/>
      <c r="BG64" s="149"/>
      <c r="BH64" s="307"/>
      <c r="BI64" s="76"/>
      <c r="BJ64" s="314" t="str">
        <f>IF(AND(申込書!$C$87&lt;&gt;"▼プルダウンより選択してください",申込書!$C$87&lt;&gt;"",申込書!$P$87&lt;&gt;"YYYY/MM/DD",$G64&lt;&gt;""),申込書!$P$87,"")</f>
        <v/>
      </c>
      <c r="BK64" s="75" t="str">
        <f>IF(AND(申込書!$C$87&lt;&gt;"▼プルダウンより選択してください",申込書!$C$87&lt;&gt;"",$G64&lt;&gt;""),申込書!$M$87,"")</f>
        <v/>
      </c>
      <c r="BL64" s="75"/>
      <c r="BM64" s="75"/>
      <c r="BN64" s="149"/>
      <c r="BO64" s="307"/>
      <c r="BP64" s="76"/>
      <c r="BQ64" s="314" t="str">
        <f>IF(AND(申込書!$C$88&lt;&gt;"▼プルダウンより選択してください",申込書!$C$88&lt;&gt;"",申込書!$P$88&lt;&gt;"YYYY/MM/DD",$G64&lt;&gt;""),申込書!$P$88,"")</f>
        <v/>
      </c>
      <c r="BR64" s="75" t="str">
        <f>IF(AND(申込書!$C$88&lt;&gt;"▼プルダウンより選択してください",申込書!$C$88&lt;&gt;"",$G64&lt;&gt;""),申込書!$M$88,"")</f>
        <v/>
      </c>
      <c r="BS64" s="75"/>
      <c r="BT64" s="75"/>
      <c r="BU64" s="149"/>
      <c r="BV64" s="307"/>
      <c r="BW64" s="76"/>
      <c r="BX64" s="314" t="str">
        <f>IF(AND(申込書!$C$89&lt;&gt;"▼プルダウンより選択してください",申込書!$C$89&lt;&gt;"",申込書!$P$89&lt;&gt;"YYYY/MM/DD",$G64&lt;&gt;""),申込書!$P$89,"")</f>
        <v/>
      </c>
      <c r="BY64" s="75" t="str">
        <f>IF(AND(申込書!$C$89&lt;&gt;"▼プルダウンより選択してください",申込書!$C$89&lt;&gt;"",$G64&lt;&gt;""),申込書!$M$89,"")</f>
        <v/>
      </c>
      <c r="BZ64" s="75"/>
      <c r="CA64" s="75"/>
      <c r="CB64" s="149"/>
      <c r="CC64" s="307"/>
      <c r="CD64" s="76"/>
      <c r="CE64" s="314" t="str">
        <f>IF(AND(申込書!$C$90&lt;&gt;"▼プルダウンより選択してください",申込書!$C$90&lt;&gt;"",申込書!$P$90&lt;&gt;"YYYY/MM/DD",$G64&lt;&gt;""),申込書!$P$90,"")</f>
        <v/>
      </c>
      <c r="CF64" s="75" t="str">
        <f>IF(AND(申込書!$C$90&lt;&gt;"▼プルダウンより選択してください",申込書!$C$90&lt;&gt;"",$G64&lt;&gt;""),申込書!$M$90,"")</f>
        <v/>
      </c>
      <c r="CG64" s="75"/>
      <c r="CH64" s="75"/>
      <c r="CI64" s="149"/>
      <c r="CJ64" s="307"/>
      <c r="CK64" s="76"/>
      <c r="CL64" s="314" t="str">
        <f>IF(AND(申込書!$C$91&lt;&gt;"▼プルダウンより選択してください",申込書!$C$91&lt;&gt;"",申込書!$P$91&lt;&gt;"YYYY/MM/DD",$G64&lt;&gt;""),申込書!$P$91,"")</f>
        <v/>
      </c>
      <c r="CM64" s="75" t="str">
        <f>IF(AND(申込書!$C$91&lt;&gt;"▼プルダウンより選択してください",申込書!$C$91&lt;&gt;"",$G64&lt;&gt;""),申込書!$M$91,"")</f>
        <v/>
      </c>
      <c r="CN64" s="75"/>
      <c r="CO64" s="75"/>
      <c r="CP64" s="149"/>
      <c r="CQ64" s="307"/>
      <c r="CR64" s="76"/>
      <c r="CS64" s="314" t="str">
        <f>IF(AND(申込書!$C$92&lt;&gt;"▼プルダウンより選択してください",申込書!$C$92&lt;&gt;"",申込書!$P$92&lt;&gt;"YYYY/MM/DD",$G64&lt;&gt;""),申込書!$P$92,"")</f>
        <v/>
      </c>
      <c r="CT64" s="75" t="str">
        <f>IF(AND(申込書!$C$92&lt;&gt;"▼プルダウンより選択してください",申込書!$C$92&lt;&gt;"",$G64&lt;&gt;""),申込書!$M$92,"")</f>
        <v/>
      </c>
      <c r="CU64" s="75"/>
      <c r="CV64" s="75"/>
      <c r="CW64" s="75"/>
      <c r="CX64" s="307"/>
      <c r="CY64" s="76"/>
      <c r="CZ64" s="314" t="str">
        <f>IF(AND(申込書!$C$93&lt;&gt;"▼プルダウンより選択してください",申込書!$C$93&lt;&gt;"",申込書!$P$93&lt;&gt;"YYYY/MM/DD",$G64&lt;&gt;""),申込書!$P$93,"")</f>
        <v/>
      </c>
      <c r="DA64" s="75" t="str">
        <f>IF(AND(申込書!$C$93&lt;&gt;"▼プルダウンより選択してください",申込書!$C$93&lt;&gt;"",$G64&lt;&gt;""),申込書!$M$93,"")</f>
        <v/>
      </c>
      <c r="DB64" s="75"/>
      <c r="DC64" s="75"/>
      <c r="DD64" s="75"/>
      <c r="DE64" s="307"/>
      <c r="DF64" s="76"/>
      <c r="DG64" s="314" t="str">
        <f>IF(AND(申込書!$C$94&lt;&gt;"▼プルダウンより選択してください",申込書!$C$94&lt;&gt;"",申込書!$P$94&lt;&gt;"YYYY/MM/DD",$G64&lt;&gt;""),申込書!$P$94,"")</f>
        <v/>
      </c>
      <c r="DH64" s="75" t="str">
        <f>IF(AND(申込書!$C$94&lt;&gt;"▼プルダウンより選択してください",申込書!$C$94&lt;&gt;"",$G64&lt;&gt;""),申込書!$M$94,"")</f>
        <v/>
      </c>
      <c r="DI64" s="75"/>
      <c r="DJ64" s="75"/>
      <c r="DK64" s="75"/>
      <c r="DL64" s="307"/>
      <c r="DM64" s="76"/>
      <c r="DN64" s="314" t="str">
        <f>IF(AND(申込書!$C$95&lt;&gt;"▼プルダウンより選択してください",申込書!$C$95&lt;&gt;"",申込書!$P$95&lt;&gt;"YYYY/MM/DD",$G64&lt;&gt;""),申込書!$P$95,"")</f>
        <v/>
      </c>
      <c r="DO64" s="75" t="str">
        <f>IF(AND(申込書!$C$95&lt;&gt;"▼プルダウンより選択してください",申込書!$C$95&lt;&gt;"",$G64&lt;&gt;""),申込書!$M$95,"")</f>
        <v/>
      </c>
      <c r="DP64" s="75"/>
      <c r="DQ64" s="75"/>
      <c r="DR64" s="75"/>
      <c r="DS64" s="307"/>
      <c r="DT64" s="76"/>
      <c r="DU64" s="314" t="str">
        <f>IF(AND(申込書!$C$96&lt;&gt;"▼プルダウンより選択してください",申込書!$C$96&lt;&gt;"",申込書!$P$96&lt;&gt;"YYYY/MM/DD",$G64&lt;&gt;""),申込書!$P$96,"")</f>
        <v/>
      </c>
      <c r="DV64" s="75" t="str">
        <f>IF(AND(申込書!$C$96&lt;&gt;"▼プルダウンより選択してください",申込書!$C$96&lt;&gt;"",$G64&lt;&gt;""),申込書!$M$96,"")</f>
        <v/>
      </c>
      <c r="DW64" s="75"/>
      <c r="DX64" s="75"/>
      <c r="DY64" s="75"/>
      <c r="DZ64" s="307"/>
      <c r="EA64" s="76"/>
      <c r="EB64" s="314" t="str">
        <f>IF(AND(申込書!$C$97&lt;&gt;"▼プルダウンより選択してください",申込書!$C$97&lt;&gt;"",申込書!$P$97&lt;&gt;"YYYY/MM/DD",$G64&lt;&gt;""),申込書!$P$97,"")</f>
        <v/>
      </c>
      <c r="EC64" s="75" t="str">
        <f>IF(AND(申込書!$C$97&lt;&gt;"▼プルダウンより選択してください",申込書!$C$97&lt;&gt;"",$G64&lt;&gt;""),申込書!$M$97,"")</f>
        <v/>
      </c>
      <c r="ED64" s="75"/>
      <c r="EE64" s="75"/>
      <c r="EF64" s="149"/>
      <c r="EG64" s="307"/>
      <c r="EH64" s="76"/>
      <c r="EI64" s="314" t="str">
        <f>IF(AND(申込書!$C$98&lt;&gt;"▼プルダウンより選択してください",申込書!$C$98&lt;&gt;"",申込書!$P$98&lt;&gt;"YYYY/MM/DD",$G64&lt;&gt;""),申込書!$P$98,"")</f>
        <v/>
      </c>
      <c r="EJ64" s="75" t="str">
        <f>IF(AND(申込書!$C$98&lt;&gt;"▼プルダウンより選択してください",申込書!$C$98&lt;&gt;"",$G64&lt;&gt;""),申込書!$M$98,"")</f>
        <v/>
      </c>
      <c r="EK64" s="75"/>
      <c r="EL64" s="75"/>
      <c r="EM64" s="149"/>
      <c r="EN64" s="307"/>
      <c r="EO64" s="76"/>
      <c r="EP64" s="314" t="str">
        <f>IF(AND(申込書!$C$99&lt;&gt;"▼プルダウンより選択してください",申込書!$C$99&lt;&gt;"",申込書!$P$99&lt;&gt;"YYYY/MM/DD",$G64&lt;&gt;""),申込書!$P$99,"")</f>
        <v/>
      </c>
      <c r="EQ64" s="75" t="str">
        <f>IF(AND(申込書!$C$99&lt;&gt;"▼プルダウンより選択してください",申込書!$C$99&lt;&gt;"",$G64&lt;&gt;""),申込書!$M$99,"")</f>
        <v/>
      </c>
      <c r="ER64" s="75"/>
      <c r="ES64" s="75"/>
      <c r="ET64" s="149"/>
      <c r="EU64" s="307"/>
      <c r="EV64" s="76"/>
      <c r="EW64" s="314" t="str">
        <f>IF(AND(申込書!$C$100&lt;&gt;"▼プルダウンより選択してください",申込書!$C$100&lt;&gt;"",申込書!$P$100&lt;&gt;"YYYY/MM/DD",$G64&lt;&gt;""),申込書!$P$100,"")</f>
        <v/>
      </c>
      <c r="EX64" s="75" t="str">
        <f>IF(AND(申込書!$C$100&lt;&gt;"▼プルダウンより選択してください",申込書!$C$100&lt;&gt;"",$G64&lt;&gt;""),申込書!$M$100,"")</f>
        <v/>
      </c>
      <c r="EY64" s="75"/>
      <c r="EZ64" s="75"/>
      <c r="FA64" s="149"/>
      <c r="FB64" s="307"/>
      <c r="FC64" s="76"/>
      <c r="FD64" s="314" t="str">
        <f>IF(AND(申込書!$C$101&lt;&gt;"▼プルダウンより選択してください",申込書!$C$101&lt;&gt;"",申込書!$P$101&lt;&gt;"YYYY/MM/DD",$G64&lt;&gt;""),申込書!$P$101,"")</f>
        <v/>
      </c>
      <c r="FE64" s="75" t="str">
        <f>IF(AND(申込書!$C$101&lt;&gt;"▼プルダウンより選択してください",申込書!$C$101&lt;&gt;"",$G64&lt;&gt;""),申込書!$M$101,"")</f>
        <v/>
      </c>
      <c r="FF64" s="75"/>
      <c r="FG64" s="75"/>
      <c r="FH64" s="149"/>
      <c r="FI64" s="307"/>
      <c r="FJ64" s="76"/>
      <c r="FK64" s="314" t="str">
        <f>IF(AND(申込書!$C$102&lt;&gt;"▼プルダウンより選択してください",申込書!$C$102&lt;&gt;"",申込書!$P$102&lt;&gt;"YYYY/MM/DD",$G64&lt;&gt;""),申込書!$P$102,"")</f>
        <v/>
      </c>
      <c r="FL64" s="75" t="str">
        <f>IF(AND(申込書!$C$102&lt;&gt;"▼プルダウンより選択してください",申込書!$C$102&lt;&gt;"",$G64&lt;&gt;""),申込書!$M$102,"")</f>
        <v/>
      </c>
      <c r="FM64" s="75"/>
      <c r="FN64" s="75"/>
      <c r="FO64" s="149"/>
      <c r="FP64" s="307"/>
      <c r="FQ64" s="76"/>
      <c r="FR64" s="314" t="str">
        <f>IF(AND(申込書!$C$103&lt;&gt;"▼プルダウンより選択してください",申込書!$C$103&lt;&gt;"",申込書!$P$103&lt;&gt;"YYYY/MM/DD",$G64&lt;&gt;""),申込書!$P$103,"")</f>
        <v/>
      </c>
      <c r="FS64" s="75" t="str">
        <f>IF(AND(申込書!$C$103&lt;&gt;"▼プルダウンより選択してください",申込書!$C$103&lt;&gt;"",$G64&lt;&gt;""),申込書!$M$103,"")</f>
        <v/>
      </c>
      <c r="FT64" s="75"/>
      <c r="FU64" s="75"/>
      <c r="FV64" s="149"/>
      <c r="FW64" s="307"/>
      <c r="FX64" s="76"/>
      <c r="FY64" s="314" t="str">
        <f>IF(AND(申込書!$C$104&lt;&gt;"▼プルダウンより選択してください",申込書!$C$104&lt;&gt;"",申込書!$P$104&lt;&gt;"YYYY/MM/DD",$G64&lt;&gt;""),申込書!$P$104,"")</f>
        <v/>
      </c>
      <c r="FZ64" s="75" t="str">
        <f>IF(AND(申込書!$C$104&lt;&gt;"▼プルダウンより選択してください",申込書!$C$104&lt;&gt;"",$G64&lt;&gt;""),申込書!$M$104,"")</f>
        <v/>
      </c>
      <c r="GA64" s="75"/>
      <c r="GB64" s="75"/>
      <c r="GC64" s="149"/>
      <c r="GD64" s="307"/>
      <c r="GE64" s="76"/>
      <c r="GF64" s="314" t="str">
        <f>IF(AND(申込書!$C$105&lt;&gt;"▼プルダウンより選択してください",申込書!$C$105&lt;&gt;"",申込書!$P$105&lt;&gt;"YYYY/MM/DD",$G64&lt;&gt;""),申込書!$P$105,"")</f>
        <v/>
      </c>
      <c r="GG64" s="75" t="str">
        <f>IF(AND(申込書!$C$105&lt;&gt;"▼プルダウンより選択してください",申込書!$C$105&lt;&gt;"",$G64&lt;&gt;""),申込書!$M$105,"")</f>
        <v/>
      </c>
      <c r="GH64" s="75"/>
      <c r="GI64" s="75"/>
      <c r="GJ64" s="149"/>
      <c r="GK64" s="307"/>
      <c r="GL64" s="76"/>
      <c r="GM64" s="314" t="str">
        <f>IF(AND(申込書!$C$106&lt;&gt;"▼プルダウンより選択してください",申込書!$C$106&lt;&gt;"",申込書!$P$106&lt;&gt;"YYYY/MM/DD",$G64&lt;&gt;""),申込書!$P$106,"")</f>
        <v/>
      </c>
      <c r="GN64" s="75" t="str">
        <f>IF(AND(申込書!$C$106&lt;&gt;"▼プルダウンより選択してください",申込書!$C$106&lt;&gt;"",$G64&lt;&gt;""),申込書!$M$106,"")</f>
        <v/>
      </c>
      <c r="GO64" s="75"/>
      <c r="GP64" s="75"/>
      <c r="GQ64" s="149"/>
      <c r="GR64" s="307"/>
      <c r="GS64" s="76"/>
      <c r="GT64" s="314" t="str">
        <f>IF(AND(申込書!$C$107&lt;&gt;"▼プルダウンより選択してください",申込書!$C$107&lt;&gt;"",申込書!$P$107&lt;&gt;"YYYY/MM/DD",$G64&lt;&gt;""),申込書!$P$107,"")</f>
        <v/>
      </c>
      <c r="GU64" s="75" t="str">
        <f>IF(AND(申込書!$C$107&lt;&gt;"▼プルダウンより選択してください",申込書!$C$107&lt;&gt;"",$G64&lt;&gt;""),申込書!$M$107,"")</f>
        <v/>
      </c>
      <c r="GV64" s="75"/>
      <c r="GW64" s="75"/>
      <c r="GX64" s="149"/>
      <c r="GY64" s="307"/>
      <c r="GZ64" s="76"/>
      <c r="HA64" s="314" t="str">
        <f>IF(AND(申込書!$C$108&lt;&gt;"▼プルダウンより選択してください",申込書!$C$108&lt;&gt;"",申込書!$P$108&lt;&gt;"YYYY/MM/DD",$G64&lt;&gt;""),申込書!$P$108,"")</f>
        <v/>
      </c>
      <c r="HB64" s="75" t="str">
        <f>IF(AND(申込書!$C$108&lt;&gt;"▼プルダウンより選択してください",申込書!$C$108&lt;&gt;"",$G64&lt;&gt;""),申込書!$M$108,"")</f>
        <v/>
      </c>
      <c r="HC64" s="75"/>
      <c r="HD64" s="75"/>
      <c r="HE64" s="149"/>
      <c r="HF64" s="307"/>
      <c r="HG64" s="76"/>
      <c r="HH64" s="314" t="str">
        <f>IF(AND(申込書!$C$109&lt;&gt;"▼プルダウンより選択してください",申込書!$C$109&lt;&gt;"",申込書!$P$109&lt;&gt;"YYYY/MM/DD",$G64&lt;&gt;""),申込書!$P$109,"")</f>
        <v/>
      </c>
      <c r="HI64" s="75" t="str">
        <f>IF(AND(申込書!$C$109&lt;&gt;"▼プルダウンより選択してください",申込書!$C$109&lt;&gt;"",$G64&lt;&gt;""),申込書!$M$109,"")</f>
        <v/>
      </c>
      <c r="HJ64" s="75"/>
      <c r="HK64" s="75"/>
      <c r="HL64" s="149"/>
      <c r="HM64" s="307"/>
      <c r="HN64" s="76"/>
      <c r="HO64" s="314" t="str">
        <f>IF(AND(申込書!$C$110&lt;&gt;"▼プルダウンより選択してください",申込書!$C$110&lt;&gt;"",申込書!$P$110&lt;&gt;"YYYY/MM/DD",$G64&lt;&gt;""),申込書!$P$110,"")</f>
        <v/>
      </c>
      <c r="HP64" s="75" t="str">
        <f>IF(AND(申込書!$C$110&lt;&gt;"▼プルダウンより選択してください",申込書!$C$110&lt;&gt;"",$G64&lt;&gt;""),申込書!$M$110,"")</f>
        <v/>
      </c>
      <c r="HQ64" s="75"/>
      <c r="HR64" s="75"/>
      <c r="HS64" s="149"/>
      <c r="HT64" s="307"/>
      <c r="HU64" s="307"/>
      <c r="HV64" s="311" t="str">
        <f>IF(AND(申込書!$C$111&lt;&gt;"▼プルダウンより選択してください",申込書!$C$111&lt;&gt;"",申込書!$P$111&lt;&gt;"YYYY/MM/DD",$G64&lt;&gt;""),申込書!$P$111,"")</f>
        <v/>
      </c>
      <c r="HW64" s="75" t="str">
        <f>IF(AND(申込書!$C$111&lt;&gt;"▼プルダウンより選択してください",申込書!$C$111&lt;&gt;"",$G64&lt;&gt;""),申込書!$M$111,"")</f>
        <v/>
      </c>
      <c r="HX64" s="75"/>
      <c r="HY64" s="75"/>
      <c r="HZ64" s="149"/>
      <c r="IA64" s="307"/>
      <c r="IB64" s="76"/>
      <c r="IC64" s="77"/>
    </row>
    <row r="65" spans="2:237" ht="26.85" customHeight="1">
      <c r="B65" s="56">
        <f t="shared" si="0"/>
        <v>60</v>
      </c>
      <c r="C65" s="57"/>
      <c r="D65" s="58"/>
      <c r="E65" s="170"/>
      <c r="F65" s="59"/>
      <c r="G65" s="60"/>
      <c r="H65" s="61"/>
      <c r="I65" s="62"/>
      <c r="J65" s="63"/>
      <c r="K65" s="64"/>
      <c r="L65" s="65"/>
      <c r="M65" s="66"/>
      <c r="N65" s="67"/>
      <c r="O65" s="68"/>
      <c r="P65" s="69"/>
      <c r="Q65" s="70"/>
      <c r="R65" s="71"/>
      <c r="S65" s="72"/>
      <c r="T65" s="73"/>
      <c r="U65" s="73"/>
      <c r="V65" s="73"/>
      <c r="W65" s="71"/>
      <c r="X65" s="133"/>
      <c r="Y65" s="133"/>
      <c r="Z65" s="133"/>
      <c r="AA65" s="74" t="str">
        <f>IF(AND(申込書!$C$82&lt;&gt;"▼プルダウンより選択してください",申込書!$C$82&lt;&gt;"",申込書!$P$82&lt;&gt;"YYYY/MM/DD",$G65&lt;&gt;""),申込書!$P$82,"")</f>
        <v/>
      </c>
      <c r="AB65" s="75" t="str">
        <f>IF(AND(申込書!$C$82&lt;&gt;"▼プルダウンより選択してください",申込書!$C$82&lt;&gt;"",$G65&lt;&gt;""),申込書!$M$82,"")</f>
        <v/>
      </c>
      <c r="AC65" s="75"/>
      <c r="AD65" s="75"/>
      <c r="AE65" s="149"/>
      <c r="AF65" s="307"/>
      <c r="AG65" s="76"/>
      <c r="AH65" s="314" t="str">
        <f>IF(AND(申込書!$C$83&lt;&gt;"▼プルダウンより選択してください",申込書!$C$83&lt;&gt;"",申込書!$P$83&lt;&gt;"YYYY/MM/DD",$G65&lt;&gt;""),申込書!$P$83,"")</f>
        <v/>
      </c>
      <c r="AI65" s="75" t="str">
        <f>IF(AND(申込書!$C$83&lt;&gt;"▼プルダウンより選択してください",申込書!$C$83&lt;&gt;"",$G65&lt;&gt;""),申込書!$M$83,"")</f>
        <v/>
      </c>
      <c r="AJ65" s="75"/>
      <c r="AK65" s="75"/>
      <c r="AL65" s="149"/>
      <c r="AM65" s="307"/>
      <c r="AN65" s="76"/>
      <c r="AO65" s="314" t="str">
        <f>IF(AND(申込書!$C$84&lt;&gt;"▼プルダウンより選択してください",申込書!$C$84&lt;&gt;"",申込書!$P$84&lt;&gt;"YYYY/MM/DD",$G65&lt;&gt;""),申込書!$P$84,"")</f>
        <v/>
      </c>
      <c r="AP65" s="75" t="str">
        <f>IF(AND(申込書!$C$84&lt;&gt;"▼プルダウンより選択してください",申込書!$C$84&lt;&gt;"",$G65&lt;&gt;""),申込書!$M$84,"")</f>
        <v/>
      </c>
      <c r="AQ65" s="75"/>
      <c r="AR65" s="75"/>
      <c r="AS65" s="149"/>
      <c r="AT65" s="307"/>
      <c r="AU65" s="76"/>
      <c r="AV65" s="314" t="str">
        <f>IF(AND(申込書!$C$85&lt;&gt;"▼プルダウンより選択してください",申込書!$C$85&lt;&gt;"",申込書!$P$85&lt;&gt;"YYYY/MM/DD",$G65&lt;&gt;""),申込書!$P$85,"")</f>
        <v/>
      </c>
      <c r="AW65" s="75" t="str">
        <f>IF(AND(申込書!$C$85&lt;&gt;"▼プルダウンより選択してください",申込書!$C$85&lt;&gt;"",申込書!$M$85&gt;=1,$G65&lt;&gt;""),申込書!$M$85,"")</f>
        <v/>
      </c>
      <c r="AX65" s="75"/>
      <c r="AY65" s="75"/>
      <c r="AZ65" s="149"/>
      <c r="BA65" s="307"/>
      <c r="BB65" s="76"/>
      <c r="BC65" s="314" t="str">
        <f>IF(AND(申込書!$C$86&lt;&gt;"▼プルダウンより選択してください",申込書!$C$86&lt;&gt;"",申込書!$P$86&lt;&gt;"YYYY/MM/DD",$G65&lt;&gt;""),申込書!$P$86,"")</f>
        <v/>
      </c>
      <c r="BD65" s="75" t="str">
        <f>IF(AND(申込書!$C$86&lt;&gt;"▼プルダウンより選択してください",申込書!$C$86&lt;&gt;"",$G65&lt;&gt;""),申込書!$M$86,"")</f>
        <v/>
      </c>
      <c r="BE65" s="75"/>
      <c r="BF65" s="75"/>
      <c r="BG65" s="149"/>
      <c r="BH65" s="307"/>
      <c r="BI65" s="76"/>
      <c r="BJ65" s="314" t="str">
        <f>IF(AND(申込書!$C$87&lt;&gt;"▼プルダウンより選択してください",申込書!$C$87&lt;&gt;"",申込書!$P$87&lt;&gt;"YYYY/MM/DD",$G65&lt;&gt;""),申込書!$P$87,"")</f>
        <v/>
      </c>
      <c r="BK65" s="75" t="str">
        <f>IF(AND(申込書!$C$87&lt;&gt;"▼プルダウンより選択してください",申込書!$C$87&lt;&gt;"",$G65&lt;&gt;""),申込書!$M$87,"")</f>
        <v/>
      </c>
      <c r="BL65" s="75"/>
      <c r="BM65" s="75"/>
      <c r="BN65" s="149"/>
      <c r="BO65" s="307"/>
      <c r="BP65" s="76"/>
      <c r="BQ65" s="314" t="str">
        <f>IF(AND(申込書!$C$88&lt;&gt;"▼プルダウンより選択してください",申込書!$C$88&lt;&gt;"",申込書!$P$88&lt;&gt;"YYYY/MM/DD",$G65&lt;&gt;""),申込書!$P$88,"")</f>
        <v/>
      </c>
      <c r="BR65" s="75" t="str">
        <f>IF(AND(申込書!$C$88&lt;&gt;"▼プルダウンより選択してください",申込書!$C$88&lt;&gt;"",$G65&lt;&gt;""),申込書!$M$88,"")</f>
        <v/>
      </c>
      <c r="BS65" s="75"/>
      <c r="BT65" s="75"/>
      <c r="BU65" s="149"/>
      <c r="BV65" s="307"/>
      <c r="BW65" s="76"/>
      <c r="BX65" s="314" t="str">
        <f>IF(AND(申込書!$C$89&lt;&gt;"▼プルダウンより選択してください",申込書!$C$89&lt;&gt;"",申込書!$P$89&lt;&gt;"YYYY/MM/DD",$G65&lt;&gt;""),申込書!$P$89,"")</f>
        <v/>
      </c>
      <c r="BY65" s="75" t="str">
        <f>IF(AND(申込書!$C$89&lt;&gt;"▼プルダウンより選択してください",申込書!$C$89&lt;&gt;"",$G65&lt;&gt;""),申込書!$M$89,"")</f>
        <v/>
      </c>
      <c r="BZ65" s="75"/>
      <c r="CA65" s="75"/>
      <c r="CB65" s="149"/>
      <c r="CC65" s="307"/>
      <c r="CD65" s="76"/>
      <c r="CE65" s="314" t="str">
        <f>IF(AND(申込書!$C$90&lt;&gt;"▼プルダウンより選択してください",申込書!$C$90&lt;&gt;"",申込書!$P$90&lt;&gt;"YYYY/MM/DD",$G65&lt;&gt;""),申込書!$P$90,"")</f>
        <v/>
      </c>
      <c r="CF65" s="75" t="str">
        <f>IF(AND(申込書!$C$90&lt;&gt;"▼プルダウンより選択してください",申込書!$C$90&lt;&gt;"",$G65&lt;&gt;""),申込書!$M$90,"")</f>
        <v/>
      </c>
      <c r="CG65" s="75"/>
      <c r="CH65" s="75"/>
      <c r="CI65" s="149"/>
      <c r="CJ65" s="307"/>
      <c r="CK65" s="76"/>
      <c r="CL65" s="314" t="str">
        <f>IF(AND(申込書!$C$91&lt;&gt;"▼プルダウンより選択してください",申込書!$C$91&lt;&gt;"",申込書!$P$91&lt;&gt;"YYYY/MM/DD",$G65&lt;&gt;""),申込書!$P$91,"")</f>
        <v/>
      </c>
      <c r="CM65" s="75" t="str">
        <f>IF(AND(申込書!$C$91&lt;&gt;"▼プルダウンより選択してください",申込書!$C$91&lt;&gt;"",$G65&lt;&gt;""),申込書!$M$91,"")</f>
        <v/>
      </c>
      <c r="CN65" s="75"/>
      <c r="CO65" s="75"/>
      <c r="CP65" s="149"/>
      <c r="CQ65" s="307"/>
      <c r="CR65" s="76"/>
      <c r="CS65" s="314" t="str">
        <f>IF(AND(申込書!$C$92&lt;&gt;"▼プルダウンより選択してください",申込書!$C$92&lt;&gt;"",申込書!$P$92&lt;&gt;"YYYY/MM/DD",$G65&lt;&gt;""),申込書!$P$92,"")</f>
        <v/>
      </c>
      <c r="CT65" s="75" t="str">
        <f>IF(AND(申込書!$C$92&lt;&gt;"▼プルダウンより選択してください",申込書!$C$92&lt;&gt;"",$G65&lt;&gt;""),申込書!$M$92,"")</f>
        <v/>
      </c>
      <c r="CU65" s="75"/>
      <c r="CV65" s="75"/>
      <c r="CW65" s="75"/>
      <c r="CX65" s="307"/>
      <c r="CY65" s="76"/>
      <c r="CZ65" s="314" t="str">
        <f>IF(AND(申込書!$C$93&lt;&gt;"▼プルダウンより選択してください",申込書!$C$93&lt;&gt;"",申込書!$P$93&lt;&gt;"YYYY/MM/DD",$G65&lt;&gt;""),申込書!$P$93,"")</f>
        <v/>
      </c>
      <c r="DA65" s="75" t="str">
        <f>IF(AND(申込書!$C$93&lt;&gt;"▼プルダウンより選択してください",申込書!$C$93&lt;&gt;"",$G65&lt;&gt;""),申込書!$M$93,"")</f>
        <v/>
      </c>
      <c r="DB65" s="75"/>
      <c r="DC65" s="75"/>
      <c r="DD65" s="75"/>
      <c r="DE65" s="307"/>
      <c r="DF65" s="76"/>
      <c r="DG65" s="314" t="str">
        <f>IF(AND(申込書!$C$94&lt;&gt;"▼プルダウンより選択してください",申込書!$C$94&lt;&gt;"",申込書!$P$94&lt;&gt;"YYYY/MM/DD",$G65&lt;&gt;""),申込書!$P$94,"")</f>
        <v/>
      </c>
      <c r="DH65" s="75" t="str">
        <f>IF(AND(申込書!$C$94&lt;&gt;"▼プルダウンより選択してください",申込書!$C$94&lt;&gt;"",$G65&lt;&gt;""),申込書!$M$94,"")</f>
        <v/>
      </c>
      <c r="DI65" s="75"/>
      <c r="DJ65" s="75"/>
      <c r="DK65" s="75"/>
      <c r="DL65" s="307"/>
      <c r="DM65" s="76"/>
      <c r="DN65" s="314" t="str">
        <f>IF(AND(申込書!$C$95&lt;&gt;"▼プルダウンより選択してください",申込書!$C$95&lt;&gt;"",申込書!$P$95&lt;&gt;"YYYY/MM/DD",$G65&lt;&gt;""),申込書!$P$95,"")</f>
        <v/>
      </c>
      <c r="DO65" s="75" t="str">
        <f>IF(AND(申込書!$C$95&lt;&gt;"▼プルダウンより選択してください",申込書!$C$95&lt;&gt;"",$G65&lt;&gt;""),申込書!$M$95,"")</f>
        <v/>
      </c>
      <c r="DP65" s="75"/>
      <c r="DQ65" s="75"/>
      <c r="DR65" s="75"/>
      <c r="DS65" s="307"/>
      <c r="DT65" s="76"/>
      <c r="DU65" s="314" t="str">
        <f>IF(AND(申込書!$C$96&lt;&gt;"▼プルダウンより選択してください",申込書!$C$96&lt;&gt;"",申込書!$P$96&lt;&gt;"YYYY/MM/DD",$G65&lt;&gt;""),申込書!$P$96,"")</f>
        <v/>
      </c>
      <c r="DV65" s="75" t="str">
        <f>IF(AND(申込書!$C$96&lt;&gt;"▼プルダウンより選択してください",申込書!$C$96&lt;&gt;"",$G65&lt;&gt;""),申込書!$M$96,"")</f>
        <v/>
      </c>
      <c r="DW65" s="75"/>
      <c r="DX65" s="75"/>
      <c r="DY65" s="75"/>
      <c r="DZ65" s="307"/>
      <c r="EA65" s="76"/>
      <c r="EB65" s="314" t="str">
        <f>IF(AND(申込書!$C$97&lt;&gt;"▼プルダウンより選択してください",申込書!$C$97&lt;&gt;"",申込書!$P$97&lt;&gt;"YYYY/MM/DD",$G65&lt;&gt;""),申込書!$P$97,"")</f>
        <v/>
      </c>
      <c r="EC65" s="75" t="str">
        <f>IF(AND(申込書!$C$97&lt;&gt;"▼プルダウンより選択してください",申込書!$C$97&lt;&gt;"",$G65&lt;&gt;""),申込書!$M$97,"")</f>
        <v/>
      </c>
      <c r="ED65" s="75"/>
      <c r="EE65" s="75"/>
      <c r="EF65" s="149"/>
      <c r="EG65" s="307"/>
      <c r="EH65" s="76"/>
      <c r="EI65" s="314" t="str">
        <f>IF(AND(申込書!$C$98&lt;&gt;"▼プルダウンより選択してください",申込書!$C$98&lt;&gt;"",申込書!$P$98&lt;&gt;"YYYY/MM/DD",$G65&lt;&gt;""),申込書!$P$98,"")</f>
        <v/>
      </c>
      <c r="EJ65" s="75" t="str">
        <f>IF(AND(申込書!$C$98&lt;&gt;"▼プルダウンより選択してください",申込書!$C$98&lt;&gt;"",$G65&lt;&gt;""),申込書!$M$98,"")</f>
        <v/>
      </c>
      <c r="EK65" s="75"/>
      <c r="EL65" s="75"/>
      <c r="EM65" s="149"/>
      <c r="EN65" s="307"/>
      <c r="EO65" s="76"/>
      <c r="EP65" s="314" t="str">
        <f>IF(AND(申込書!$C$99&lt;&gt;"▼プルダウンより選択してください",申込書!$C$99&lt;&gt;"",申込書!$P$99&lt;&gt;"YYYY/MM/DD",$G65&lt;&gt;""),申込書!$P$99,"")</f>
        <v/>
      </c>
      <c r="EQ65" s="75" t="str">
        <f>IF(AND(申込書!$C$99&lt;&gt;"▼プルダウンより選択してください",申込書!$C$99&lt;&gt;"",$G65&lt;&gt;""),申込書!$M$99,"")</f>
        <v/>
      </c>
      <c r="ER65" s="75"/>
      <c r="ES65" s="75"/>
      <c r="ET65" s="149"/>
      <c r="EU65" s="307"/>
      <c r="EV65" s="76"/>
      <c r="EW65" s="314" t="str">
        <f>IF(AND(申込書!$C$100&lt;&gt;"▼プルダウンより選択してください",申込書!$C$100&lt;&gt;"",申込書!$P$100&lt;&gt;"YYYY/MM/DD",$G65&lt;&gt;""),申込書!$P$100,"")</f>
        <v/>
      </c>
      <c r="EX65" s="75" t="str">
        <f>IF(AND(申込書!$C$100&lt;&gt;"▼プルダウンより選択してください",申込書!$C$100&lt;&gt;"",$G65&lt;&gt;""),申込書!$M$100,"")</f>
        <v/>
      </c>
      <c r="EY65" s="75"/>
      <c r="EZ65" s="75"/>
      <c r="FA65" s="149"/>
      <c r="FB65" s="307"/>
      <c r="FC65" s="76"/>
      <c r="FD65" s="314" t="str">
        <f>IF(AND(申込書!$C$101&lt;&gt;"▼プルダウンより選択してください",申込書!$C$101&lt;&gt;"",申込書!$P$101&lt;&gt;"YYYY/MM/DD",$G65&lt;&gt;""),申込書!$P$101,"")</f>
        <v/>
      </c>
      <c r="FE65" s="75" t="str">
        <f>IF(AND(申込書!$C$101&lt;&gt;"▼プルダウンより選択してください",申込書!$C$101&lt;&gt;"",$G65&lt;&gt;""),申込書!$M$101,"")</f>
        <v/>
      </c>
      <c r="FF65" s="75"/>
      <c r="FG65" s="75"/>
      <c r="FH65" s="149"/>
      <c r="FI65" s="307"/>
      <c r="FJ65" s="76"/>
      <c r="FK65" s="314" t="str">
        <f>IF(AND(申込書!$C$102&lt;&gt;"▼プルダウンより選択してください",申込書!$C$102&lt;&gt;"",申込書!$P$102&lt;&gt;"YYYY/MM/DD",$G65&lt;&gt;""),申込書!$P$102,"")</f>
        <v/>
      </c>
      <c r="FL65" s="75" t="str">
        <f>IF(AND(申込書!$C$102&lt;&gt;"▼プルダウンより選択してください",申込書!$C$102&lt;&gt;"",$G65&lt;&gt;""),申込書!$M$102,"")</f>
        <v/>
      </c>
      <c r="FM65" s="75"/>
      <c r="FN65" s="75"/>
      <c r="FO65" s="149"/>
      <c r="FP65" s="307"/>
      <c r="FQ65" s="76"/>
      <c r="FR65" s="314" t="str">
        <f>IF(AND(申込書!$C$103&lt;&gt;"▼プルダウンより選択してください",申込書!$C$103&lt;&gt;"",申込書!$P$103&lt;&gt;"YYYY/MM/DD",$G65&lt;&gt;""),申込書!$P$103,"")</f>
        <v/>
      </c>
      <c r="FS65" s="75" t="str">
        <f>IF(AND(申込書!$C$103&lt;&gt;"▼プルダウンより選択してください",申込書!$C$103&lt;&gt;"",$G65&lt;&gt;""),申込書!$M$103,"")</f>
        <v/>
      </c>
      <c r="FT65" s="75"/>
      <c r="FU65" s="75"/>
      <c r="FV65" s="149"/>
      <c r="FW65" s="307"/>
      <c r="FX65" s="76"/>
      <c r="FY65" s="314" t="str">
        <f>IF(AND(申込書!$C$104&lt;&gt;"▼プルダウンより選択してください",申込書!$C$104&lt;&gt;"",申込書!$P$104&lt;&gt;"YYYY/MM/DD",$G65&lt;&gt;""),申込書!$P$104,"")</f>
        <v/>
      </c>
      <c r="FZ65" s="75" t="str">
        <f>IF(AND(申込書!$C$104&lt;&gt;"▼プルダウンより選択してください",申込書!$C$104&lt;&gt;"",$G65&lt;&gt;""),申込書!$M$104,"")</f>
        <v/>
      </c>
      <c r="GA65" s="75"/>
      <c r="GB65" s="75"/>
      <c r="GC65" s="149"/>
      <c r="GD65" s="307"/>
      <c r="GE65" s="76"/>
      <c r="GF65" s="314" t="str">
        <f>IF(AND(申込書!$C$105&lt;&gt;"▼プルダウンより選択してください",申込書!$C$105&lt;&gt;"",申込書!$P$105&lt;&gt;"YYYY/MM/DD",$G65&lt;&gt;""),申込書!$P$105,"")</f>
        <v/>
      </c>
      <c r="GG65" s="75" t="str">
        <f>IF(AND(申込書!$C$105&lt;&gt;"▼プルダウンより選択してください",申込書!$C$105&lt;&gt;"",$G65&lt;&gt;""),申込書!$M$105,"")</f>
        <v/>
      </c>
      <c r="GH65" s="75"/>
      <c r="GI65" s="75"/>
      <c r="GJ65" s="149"/>
      <c r="GK65" s="307"/>
      <c r="GL65" s="76"/>
      <c r="GM65" s="314" t="str">
        <f>IF(AND(申込書!$C$106&lt;&gt;"▼プルダウンより選択してください",申込書!$C$106&lt;&gt;"",申込書!$P$106&lt;&gt;"YYYY/MM/DD",$G65&lt;&gt;""),申込書!$P$106,"")</f>
        <v/>
      </c>
      <c r="GN65" s="75" t="str">
        <f>IF(AND(申込書!$C$106&lt;&gt;"▼プルダウンより選択してください",申込書!$C$106&lt;&gt;"",$G65&lt;&gt;""),申込書!$M$106,"")</f>
        <v/>
      </c>
      <c r="GO65" s="75"/>
      <c r="GP65" s="75"/>
      <c r="GQ65" s="149"/>
      <c r="GR65" s="307"/>
      <c r="GS65" s="76"/>
      <c r="GT65" s="314" t="str">
        <f>IF(AND(申込書!$C$107&lt;&gt;"▼プルダウンより選択してください",申込書!$C$107&lt;&gt;"",申込書!$P$107&lt;&gt;"YYYY/MM/DD",$G65&lt;&gt;""),申込書!$P$107,"")</f>
        <v/>
      </c>
      <c r="GU65" s="75" t="str">
        <f>IF(AND(申込書!$C$107&lt;&gt;"▼プルダウンより選択してください",申込書!$C$107&lt;&gt;"",$G65&lt;&gt;""),申込書!$M$107,"")</f>
        <v/>
      </c>
      <c r="GV65" s="75"/>
      <c r="GW65" s="75"/>
      <c r="GX65" s="149"/>
      <c r="GY65" s="307"/>
      <c r="GZ65" s="76"/>
      <c r="HA65" s="314" t="str">
        <f>IF(AND(申込書!$C$108&lt;&gt;"▼プルダウンより選択してください",申込書!$C$108&lt;&gt;"",申込書!$P$108&lt;&gt;"YYYY/MM/DD",$G65&lt;&gt;""),申込書!$P$108,"")</f>
        <v/>
      </c>
      <c r="HB65" s="75" t="str">
        <f>IF(AND(申込書!$C$108&lt;&gt;"▼プルダウンより選択してください",申込書!$C$108&lt;&gt;"",$G65&lt;&gt;""),申込書!$M$108,"")</f>
        <v/>
      </c>
      <c r="HC65" s="75"/>
      <c r="HD65" s="75"/>
      <c r="HE65" s="149"/>
      <c r="HF65" s="307"/>
      <c r="HG65" s="76"/>
      <c r="HH65" s="314" t="str">
        <f>IF(AND(申込書!$C$109&lt;&gt;"▼プルダウンより選択してください",申込書!$C$109&lt;&gt;"",申込書!$P$109&lt;&gt;"YYYY/MM/DD",$G65&lt;&gt;""),申込書!$P$109,"")</f>
        <v/>
      </c>
      <c r="HI65" s="75" t="str">
        <f>IF(AND(申込書!$C$109&lt;&gt;"▼プルダウンより選択してください",申込書!$C$109&lt;&gt;"",$G65&lt;&gt;""),申込書!$M$109,"")</f>
        <v/>
      </c>
      <c r="HJ65" s="75"/>
      <c r="HK65" s="75"/>
      <c r="HL65" s="149"/>
      <c r="HM65" s="307"/>
      <c r="HN65" s="76"/>
      <c r="HO65" s="314" t="str">
        <f>IF(AND(申込書!$C$110&lt;&gt;"▼プルダウンより選択してください",申込書!$C$110&lt;&gt;"",申込書!$P$110&lt;&gt;"YYYY/MM/DD",$G65&lt;&gt;""),申込書!$P$110,"")</f>
        <v/>
      </c>
      <c r="HP65" s="75" t="str">
        <f>IF(AND(申込書!$C$110&lt;&gt;"▼プルダウンより選択してください",申込書!$C$110&lt;&gt;"",$G65&lt;&gt;""),申込書!$M$110,"")</f>
        <v/>
      </c>
      <c r="HQ65" s="75"/>
      <c r="HR65" s="75"/>
      <c r="HS65" s="149"/>
      <c r="HT65" s="307"/>
      <c r="HU65" s="307"/>
      <c r="HV65" s="311" t="str">
        <f>IF(AND(申込書!$C$111&lt;&gt;"▼プルダウンより選択してください",申込書!$C$111&lt;&gt;"",申込書!$P$111&lt;&gt;"YYYY/MM/DD",$G65&lt;&gt;""),申込書!$P$111,"")</f>
        <v/>
      </c>
      <c r="HW65" s="75" t="str">
        <f>IF(AND(申込書!$C$111&lt;&gt;"▼プルダウンより選択してください",申込書!$C$111&lt;&gt;"",$G65&lt;&gt;""),申込書!$M$111,"")</f>
        <v/>
      </c>
      <c r="HX65" s="75"/>
      <c r="HY65" s="75"/>
      <c r="HZ65" s="149"/>
      <c r="IA65" s="307"/>
      <c r="IB65" s="76"/>
      <c r="IC65" s="77"/>
    </row>
    <row r="66" spans="2:237" ht="26.85" customHeight="1">
      <c r="B66" s="56">
        <f t="shared" si="0"/>
        <v>61</v>
      </c>
      <c r="C66" s="57"/>
      <c r="D66" s="58"/>
      <c r="E66" s="170"/>
      <c r="F66" s="59"/>
      <c r="G66" s="60"/>
      <c r="H66" s="61"/>
      <c r="I66" s="62"/>
      <c r="J66" s="63"/>
      <c r="K66" s="64"/>
      <c r="L66" s="65"/>
      <c r="M66" s="66"/>
      <c r="N66" s="67"/>
      <c r="O66" s="68"/>
      <c r="P66" s="69"/>
      <c r="Q66" s="70"/>
      <c r="R66" s="71"/>
      <c r="S66" s="72"/>
      <c r="T66" s="73"/>
      <c r="U66" s="73"/>
      <c r="V66" s="73"/>
      <c r="W66" s="71"/>
      <c r="X66" s="133"/>
      <c r="Y66" s="133"/>
      <c r="Z66" s="133"/>
      <c r="AA66" s="74" t="str">
        <f>IF(AND(申込書!$C$82&lt;&gt;"▼プルダウンより選択してください",申込書!$C$82&lt;&gt;"",申込書!$P$82&lt;&gt;"YYYY/MM/DD",$G66&lt;&gt;""),申込書!$P$82,"")</f>
        <v/>
      </c>
      <c r="AB66" s="75" t="str">
        <f>IF(AND(申込書!$C$82&lt;&gt;"▼プルダウンより選択してください",申込書!$C$82&lt;&gt;"",$G66&lt;&gt;""),申込書!$M$82,"")</f>
        <v/>
      </c>
      <c r="AC66" s="75"/>
      <c r="AD66" s="75"/>
      <c r="AE66" s="149"/>
      <c r="AF66" s="307"/>
      <c r="AG66" s="76"/>
      <c r="AH66" s="314" t="str">
        <f>IF(AND(申込書!$C$83&lt;&gt;"▼プルダウンより選択してください",申込書!$C$83&lt;&gt;"",申込書!$P$83&lt;&gt;"YYYY/MM/DD",$G66&lt;&gt;""),申込書!$P$83,"")</f>
        <v/>
      </c>
      <c r="AI66" s="75" t="str">
        <f>IF(AND(申込書!$C$83&lt;&gt;"▼プルダウンより選択してください",申込書!$C$83&lt;&gt;"",$G66&lt;&gt;""),申込書!$M$83,"")</f>
        <v/>
      </c>
      <c r="AJ66" s="75"/>
      <c r="AK66" s="75"/>
      <c r="AL66" s="149"/>
      <c r="AM66" s="307"/>
      <c r="AN66" s="76"/>
      <c r="AO66" s="314" t="str">
        <f>IF(AND(申込書!$C$84&lt;&gt;"▼プルダウンより選択してください",申込書!$C$84&lt;&gt;"",申込書!$P$84&lt;&gt;"YYYY/MM/DD",$G66&lt;&gt;""),申込書!$P$84,"")</f>
        <v/>
      </c>
      <c r="AP66" s="75" t="str">
        <f>IF(AND(申込書!$C$84&lt;&gt;"▼プルダウンより選択してください",申込書!$C$84&lt;&gt;"",$G66&lt;&gt;""),申込書!$M$84,"")</f>
        <v/>
      </c>
      <c r="AQ66" s="75"/>
      <c r="AR66" s="75"/>
      <c r="AS66" s="149"/>
      <c r="AT66" s="307"/>
      <c r="AU66" s="76"/>
      <c r="AV66" s="314" t="str">
        <f>IF(AND(申込書!$C$85&lt;&gt;"▼プルダウンより選択してください",申込書!$C$85&lt;&gt;"",申込書!$P$85&lt;&gt;"YYYY/MM/DD",$G66&lt;&gt;""),申込書!$P$85,"")</f>
        <v/>
      </c>
      <c r="AW66" s="75" t="str">
        <f>IF(AND(申込書!$C$85&lt;&gt;"▼プルダウンより選択してください",申込書!$C$85&lt;&gt;"",申込書!$M$85&gt;=1,$G66&lt;&gt;""),申込書!$M$85,"")</f>
        <v/>
      </c>
      <c r="AX66" s="75"/>
      <c r="AY66" s="75"/>
      <c r="AZ66" s="149"/>
      <c r="BA66" s="307"/>
      <c r="BB66" s="76"/>
      <c r="BC66" s="314" t="str">
        <f>IF(AND(申込書!$C$86&lt;&gt;"▼プルダウンより選択してください",申込書!$C$86&lt;&gt;"",申込書!$P$86&lt;&gt;"YYYY/MM/DD",$G66&lt;&gt;""),申込書!$P$86,"")</f>
        <v/>
      </c>
      <c r="BD66" s="75" t="str">
        <f>IF(AND(申込書!$C$86&lt;&gt;"▼プルダウンより選択してください",申込書!$C$86&lt;&gt;"",$G66&lt;&gt;""),申込書!$M$86,"")</f>
        <v/>
      </c>
      <c r="BE66" s="75"/>
      <c r="BF66" s="75"/>
      <c r="BG66" s="149"/>
      <c r="BH66" s="307"/>
      <c r="BI66" s="76"/>
      <c r="BJ66" s="314" t="str">
        <f>IF(AND(申込書!$C$87&lt;&gt;"▼プルダウンより選択してください",申込書!$C$87&lt;&gt;"",申込書!$P$87&lt;&gt;"YYYY/MM/DD",$G66&lt;&gt;""),申込書!$P$87,"")</f>
        <v/>
      </c>
      <c r="BK66" s="75" t="str">
        <f>IF(AND(申込書!$C$87&lt;&gt;"▼プルダウンより選択してください",申込書!$C$87&lt;&gt;"",$G66&lt;&gt;""),申込書!$M$87,"")</f>
        <v/>
      </c>
      <c r="BL66" s="75"/>
      <c r="BM66" s="75"/>
      <c r="BN66" s="149"/>
      <c r="BO66" s="307"/>
      <c r="BP66" s="76"/>
      <c r="BQ66" s="314" t="str">
        <f>IF(AND(申込書!$C$88&lt;&gt;"▼プルダウンより選択してください",申込書!$C$88&lt;&gt;"",申込書!$P$88&lt;&gt;"YYYY/MM/DD",$G66&lt;&gt;""),申込書!$P$88,"")</f>
        <v/>
      </c>
      <c r="BR66" s="75" t="str">
        <f>IF(AND(申込書!$C$88&lt;&gt;"▼プルダウンより選択してください",申込書!$C$88&lt;&gt;"",$G66&lt;&gt;""),申込書!$M$88,"")</f>
        <v/>
      </c>
      <c r="BS66" s="75"/>
      <c r="BT66" s="75"/>
      <c r="BU66" s="149"/>
      <c r="BV66" s="307"/>
      <c r="BW66" s="76"/>
      <c r="BX66" s="314" t="str">
        <f>IF(AND(申込書!$C$89&lt;&gt;"▼プルダウンより選択してください",申込書!$C$89&lt;&gt;"",申込書!$P$89&lt;&gt;"YYYY/MM/DD",$G66&lt;&gt;""),申込書!$P$89,"")</f>
        <v/>
      </c>
      <c r="BY66" s="75" t="str">
        <f>IF(AND(申込書!$C$89&lt;&gt;"▼プルダウンより選択してください",申込書!$C$89&lt;&gt;"",$G66&lt;&gt;""),申込書!$M$89,"")</f>
        <v/>
      </c>
      <c r="BZ66" s="75"/>
      <c r="CA66" s="75"/>
      <c r="CB66" s="149"/>
      <c r="CC66" s="307"/>
      <c r="CD66" s="76"/>
      <c r="CE66" s="314" t="str">
        <f>IF(AND(申込書!$C$90&lt;&gt;"▼プルダウンより選択してください",申込書!$C$90&lt;&gt;"",申込書!$P$90&lt;&gt;"YYYY/MM/DD",$G66&lt;&gt;""),申込書!$P$90,"")</f>
        <v/>
      </c>
      <c r="CF66" s="75" t="str">
        <f>IF(AND(申込書!$C$90&lt;&gt;"▼プルダウンより選択してください",申込書!$C$90&lt;&gt;"",$G66&lt;&gt;""),申込書!$M$90,"")</f>
        <v/>
      </c>
      <c r="CG66" s="75"/>
      <c r="CH66" s="75"/>
      <c r="CI66" s="149"/>
      <c r="CJ66" s="307"/>
      <c r="CK66" s="76"/>
      <c r="CL66" s="314" t="str">
        <f>IF(AND(申込書!$C$91&lt;&gt;"▼プルダウンより選択してください",申込書!$C$91&lt;&gt;"",申込書!$P$91&lt;&gt;"YYYY/MM/DD",$G66&lt;&gt;""),申込書!$P$91,"")</f>
        <v/>
      </c>
      <c r="CM66" s="75" t="str">
        <f>IF(AND(申込書!$C$91&lt;&gt;"▼プルダウンより選択してください",申込書!$C$91&lt;&gt;"",$G66&lt;&gt;""),申込書!$M$91,"")</f>
        <v/>
      </c>
      <c r="CN66" s="75"/>
      <c r="CO66" s="75"/>
      <c r="CP66" s="149"/>
      <c r="CQ66" s="307"/>
      <c r="CR66" s="76"/>
      <c r="CS66" s="314" t="str">
        <f>IF(AND(申込書!$C$92&lt;&gt;"▼プルダウンより選択してください",申込書!$C$92&lt;&gt;"",申込書!$P$92&lt;&gt;"YYYY/MM/DD",$G66&lt;&gt;""),申込書!$P$92,"")</f>
        <v/>
      </c>
      <c r="CT66" s="75" t="str">
        <f>IF(AND(申込書!$C$92&lt;&gt;"▼プルダウンより選択してください",申込書!$C$92&lt;&gt;"",$G66&lt;&gt;""),申込書!$M$92,"")</f>
        <v/>
      </c>
      <c r="CU66" s="75"/>
      <c r="CV66" s="75"/>
      <c r="CW66" s="75"/>
      <c r="CX66" s="307"/>
      <c r="CY66" s="76"/>
      <c r="CZ66" s="314" t="str">
        <f>IF(AND(申込書!$C$93&lt;&gt;"▼プルダウンより選択してください",申込書!$C$93&lt;&gt;"",申込書!$P$93&lt;&gt;"YYYY/MM/DD",$G66&lt;&gt;""),申込書!$P$93,"")</f>
        <v/>
      </c>
      <c r="DA66" s="75" t="str">
        <f>IF(AND(申込書!$C$93&lt;&gt;"▼プルダウンより選択してください",申込書!$C$93&lt;&gt;"",$G66&lt;&gt;""),申込書!$M$93,"")</f>
        <v/>
      </c>
      <c r="DB66" s="75"/>
      <c r="DC66" s="75"/>
      <c r="DD66" s="75"/>
      <c r="DE66" s="307"/>
      <c r="DF66" s="76"/>
      <c r="DG66" s="314" t="str">
        <f>IF(AND(申込書!$C$94&lt;&gt;"▼プルダウンより選択してください",申込書!$C$94&lt;&gt;"",申込書!$P$94&lt;&gt;"YYYY/MM/DD",$G66&lt;&gt;""),申込書!$P$94,"")</f>
        <v/>
      </c>
      <c r="DH66" s="75" t="str">
        <f>IF(AND(申込書!$C$94&lt;&gt;"▼プルダウンより選択してください",申込書!$C$94&lt;&gt;"",$G66&lt;&gt;""),申込書!$M$94,"")</f>
        <v/>
      </c>
      <c r="DI66" s="75"/>
      <c r="DJ66" s="75"/>
      <c r="DK66" s="75"/>
      <c r="DL66" s="307"/>
      <c r="DM66" s="76"/>
      <c r="DN66" s="314" t="str">
        <f>IF(AND(申込書!$C$95&lt;&gt;"▼プルダウンより選択してください",申込書!$C$95&lt;&gt;"",申込書!$P$95&lt;&gt;"YYYY/MM/DD",$G66&lt;&gt;""),申込書!$P$95,"")</f>
        <v/>
      </c>
      <c r="DO66" s="75" t="str">
        <f>IF(AND(申込書!$C$95&lt;&gt;"▼プルダウンより選択してください",申込書!$C$95&lt;&gt;"",$G66&lt;&gt;""),申込書!$M$95,"")</f>
        <v/>
      </c>
      <c r="DP66" s="75"/>
      <c r="DQ66" s="75"/>
      <c r="DR66" s="75"/>
      <c r="DS66" s="307"/>
      <c r="DT66" s="76"/>
      <c r="DU66" s="314" t="str">
        <f>IF(AND(申込書!$C$96&lt;&gt;"▼プルダウンより選択してください",申込書!$C$96&lt;&gt;"",申込書!$P$96&lt;&gt;"YYYY/MM/DD",$G66&lt;&gt;""),申込書!$P$96,"")</f>
        <v/>
      </c>
      <c r="DV66" s="75" t="str">
        <f>IF(AND(申込書!$C$96&lt;&gt;"▼プルダウンより選択してください",申込書!$C$96&lt;&gt;"",$G66&lt;&gt;""),申込書!$M$96,"")</f>
        <v/>
      </c>
      <c r="DW66" s="75"/>
      <c r="DX66" s="75"/>
      <c r="DY66" s="75"/>
      <c r="DZ66" s="307"/>
      <c r="EA66" s="76"/>
      <c r="EB66" s="314" t="str">
        <f>IF(AND(申込書!$C$97&lt;&gt;"▼プルダウンより選択してください",申込書!$C$97&lt;&gt;"",申込書!$P$97&lt;&gt;"YYYY/MM/DD",$G66&lt;&gt;""),申込書!$P$97,"")</f>
        <v/>
      </c>
      <c r="EC66" s="75" t="str">
        <f>IF(AND(申込書!$C$97&lt;&gt;"▼プルダウンより選択してください",申込書!$C$97&lt;&gt;"",$G66&lt;&gt;""),申込書!$M$97,"")</f>
        <v/>
      </c>
      <c r="ED66" s="75"/>
      <c r="EE66" s="75"/>
      <c r="EF66" s="149"/>
      <c r="EG66" s="307"/>
      <c r="EH66" s="76"/>
      <c r="EI66" s="314" t="str">
        <f>IF(AND(申込書!$C$98&lt;&gt;"▼プルダウンより選択してください",申込書!$C$98&lt;&gt;"",申込書!$P$98&lt;&gt;"YYYY/MM/DD",$G66&lt;&gt;""),申込書!$P$98,"")</f>
        <v/>
      </c>
      <c r="EJ66" s="75" t="str">
        <f>IF(AND(申込書!$C$98&lt;&gt;"▼プルダウンより選択してください",申込書!$C$98&lt;&gt;"",$G66&lt;&gt;""),申込書!$M$98,"")</f>
        <v/>
      </c>
      <c r="EK66" s="75"/>
      <c r="EL66" s="75"/>
      <c r="EM66" s="149"/>
      <c r="EN66" s="307"/>
      <c r="EO66" s="76"/>
      <c r="EP66" s="314" t="str">
        <f>IF(AND(申込書!$C$99&lt;&gt;"▼プルダウンより選択してください",申込書!$C$99&lt;&gt;"",申込書!$P$99&lt;&gt;"YYYY/MM/DD",$G66&lt;&gt;""),申込書!$P$99,"")</f>
        <v/>
      </c>
      <c r="EQ66" s="75" t="str">
        <f>IF(AND(申込書!$C$99&lt;&gt;"▼プルダウンより選択してください",申込書!$C$99&lt;&gt;"",$G66&lt;&gt;""),申込書!$M$99,"")</f>
        <v/>
      </c>
      <c r="ER66" s="75"/>
      <c r="ES66" s="75"/>
      <c r="ET66" s="149"/>
      <c r="EU66" s="307"/>
      <c r="EV66" s="76"/>
      <c r="EW66" s="314" t="str">
        <f>IF(AND(申込書!$C$100&lt;&gt;"▼プルダウンより選択してください",申込書!$C$100&lt;&gt;"",申込書!$P$100&lt;&gt;"YYYY/MM/DD",$G66&lt;&gt;""),申込書!$P$100,"")</f>
        <v/>
      </c>
      <c r="EX66" s="75" t="str">
        <f>IF(AND(申込書!$C$100&lt;&gt;"▼プルダウンより選択してください",申込書!$C$100&lt;&gt;"",$G66&lt;&gt;""),申込書!$M$100,"")</f>
        <v/>
      </c>
      <c r="EY66" s="75"/>
      <c r="EZ66" s="75"/>
      <c r="FA66" s="149"/>
      <c r="FB66" s="307"/>
      <c r="FC66" s="76"/>
      <c r="FD66" s="314" t="str">
        <f>IF(AND(申込書!$C$101&lt;&gt;"▼プルダウンより選択してください",申込書!$C$101&lt;&gt;"",申込書!$P$101&lt;&gt;"YYYY/MM/DD",$G66&lt;&gt;""),申込書!$P$101,"")</f>
        <v/>
      </c>
      <c r="FE66" s="75" t="str">
        <f>IF(AND(申込書!$C$101&lt;&gt;"▼プルダウンより選択してください",申込書!$C$101&lt;&gt;"",$G66&lt;&gt;""),申込書!$M$101,"")</f>
        <v/>
      </c>
      <c r="FF66" s="75"/>
      <c r="FG66" s="75"/>
      <c r="FH66" s="149"/>
      <c r="FI66" s="307"/>
      <c r="FJ66" s="76"/>
      <c r="FK66" s="314" t="str">
        <f>IF(AND(申込書!$C$102&lt;&gt;"▼プルダウンより選択してください",申込書!$C$102&lt;&gt;"",申込書!$P$102&lt;&gt;"YYYY/MM/DD",$G66&lt;&gt;""),申込書!$P$102,"")</f>
        <v/>
      </c>
      <c r="FL66" s="75" t="str">
        <f>IF(AND(申込書!$C$102&lt;&gt;"▼プルダウンより選択してください",申込書!$C$102&lt;&gt;"",$G66&lt;&gt;""),申込書!$M$102,"")</f>
        <v/>
      </c>
      <c r="FM66" s="75"/>
      <c r="FN66" s="75"/>
      <c r="FO66" s="149"/>
      <c r="FP66" s="307"/>
      <c r="FQ66" s="76"/>
      <c r="FR66" s="314" t="str">
        <f>IF(AND(申込書!$C$103&lt;&gt;"▼プルダウンより選択してください",申込書!$C$103&lt;&gt;"",申込書!$P$103&lt;&gt;"YYYY/MM/DD",$G66&lt;&gt;""),申込書!$P$103,"")</f>
        <v/>
      </c>
      <c r="FS66" s="75" t="str">
        <f>IF(AND(申込書!$C$103&lt;&gt;"▼プルダウンより選択してください",申込書!$C$103&lt;&gt;"",$G66&lt;&gt;""),申込書!$M$103,"")</f>
        <v/>
      </c>
      <c r="FT66" s="75"/>
      <c r="FU66" s="75"/>
      <c r="FV66" s="149"/>
      <c r="FW66" s="307"/>
      <c r="FX66" s="76"/>
      <c r="FY66" s="314" t="str">
        <f>IF(AND(申込書!$C$104&lt;&gt;"▼プルダウンより選択してください",申込書!$C$104&lt;&gt;"",申込書!$P$104&lt;&gt;"YYYY/MM/DD",$G66&lt;&gt;""),申込書!$P$104,"")</f>
        <v/>
      </c>
      <c r="FZ66" s="75" t="str">
        <f>IF(AND(申込書!$C$104&lt;&gt;"▼プルダウンより選択してください",申込書!$C$104&lt;&gt;"",$G66&lt;&gt;""),申込書!$M$104,"")</f>
        <v/>
      </c>
      <c r="GA66" s="75"/>
      <c r="GB66" s="75"/>
      <c r="GC66" s="149"/>
      <c r="GD66" s="307"/>
      <c r="GE66" s="76"/>
      <c r="GF66" s="314" t="str">
        <f>IF(AND(申込書!$C$105&lt;&gt;"▼プルダウンより選択してください",申込書!$C$105&lt;&gt;"",申込書!$P$105&lt;&gt;"YYYY/MM/DD",$G66&lt;&gt;""),申込書!$P$105,"")</f>
        <v/>
      </c>
      <c r="GG66" s="75" t="str">
        <f>IF(AND(申込書!$C$105&lt;&gt;"▼プルダウンより選択してください",申込書!$C$105&lt;&gt;"",$G66&lt;&gt;""),申込書!$M$105,"")</f>
        <v/>
      </c>
      <c r="GH66" s="75"/>
      <c r="GI66" s="75"/>
      <c r="GJ66" s="149"/>
      <c r="GK66" s="307"/>
      <c r="GL66" s="76"/>
      <c r="GM66" s="314" t="str">
        <f>IF(AND(申込書!$C$106&lt;&gt;"▼プルダウンより選択してください",申込書!$C$106&lt;&gt;"",申込書!$P$106&lt;&gt;"YYYY/MM/DD",$G66&lt;&gt;""),申込書!$P$106,"")</f>
        <v/>
      </c>
      <c r="GN66" s="75" t="str">
        <f>IF(AND(申込書!$C$106&lt;&gt;"▼プルダウンより選択してください",申込書!$C$106&lt;&gt;"",$G66&lt;&gt;""),申込書!$M$106,"")</f>
        <v/>
      </c>
      <c r="GO66" s="75"/>
      <c r="GP66" s="75"/>
      <c r="GQ66" s="149"/>
      <c r="GR66" s="307"/>
      <c r="GS66" s="76"/>
      <c r="GT66" s="314" t="str">
        <f>IF(AND(申込書!$C$107&lt;&gt;"▼プルダウンより選択してください",申込書!$C$107&lt;&gt;"",申込書!$P$107&lt;&gt;"YYYY/MM/DD",$G66&lt;&gt;""),申込書!$P$107,"")</f>
        <v/>
      </c>
      <c r="GU66" s="75" t="str">
        <f>IF(AND(申込書!$C$107&lt;&gt;"▼プルダウンより選択してください",申込書!$C$107&lt;&gt;"",$G66&lt;&gt;""),申込書!$M$107,"")</f>
        <v/>
      </c>
      <c r="GV66" s="75"/>
      <c r="GW66" s="75"/>
      <c r="GX66" s="149"/>
      <c r="GY66" s="307"/>
      <c r="GZ66" s="76"/>
      <c r="HA66" s="314" t="str">
        <f>IF(AND(申込書!$C$108&lt;&gt;"▼プルダウンより選択してください",申込書!$C$108&lt;&gt;"",申込書!$P$108&lt;&gt;"YYYY/MM/DD",$G66&lt;&gt;""),申込書!$P$108,"")</f>
        <v/>
      </c>
      <c r="HB66" s="75" t="str">
        <f>IF(AND(申込書!$C$108&lt;&gt;"▼プルダウンより選択してください",申込書!$C$108&lt;&gt;"",$G66&lt;&gt;""),申込書!$M$108,"")</f>
        <v/>
      </c>
      <c r="HC66" s="75"/>
      <c r="HD66" s="75"/>
      <c r="HE66" s="149"/>
      <c r="HF66" s="307"/>
      <c r="HG66" s="76"/>
      <c r="HH66" s="314" t="str">
        <f>IF(AND(申込書!$C$109&lt;&gt;"▼プルダウンより選択してください",申込書!$C$109&lt;&gt;"",申込書!$P$109&lt;&gt;"YYYY/MM/DD",$G66&lt;&gt;""),申込書!$P$109,"")</f>
        <v/>
      </c>
      <c r="HI66" s="75" t="str">
        <f>IF(AND(申込書!$C$109&lt;&gt;"▼プルダウンより選択してください",申込書!$C$109&lt;&gt;"",$G66&lt;&gt;""),申込書!$M$109,"")</f>
        <v/>
      </c>
      <c r="HJ66" s="75"/>
      <c r="HK66" s="75"/>
      <c r="HL66" s="149"/>
      <c r="HM66" s="307"/>
      <c r="HN66" s="76"/>
      <c r="HO66" s="314" t="str">
        <f>IF(AND(申込書!$C$110&lt;&gt;"▼プルダウンより選択してください",申込書!$C$110&lt;&gt;"",申込書!$P$110&lt;&gt;"YYYY/MM/DD",$G66&lt;&gt;""),申込書!$P$110,"")</f>
        <v/>
      </c>
      <c r="HP66" s="75" t="str">
        <f>IF(AND(申込書!$C$110&lt;&gt;"▼プルダウンより選択してください",申込書!$C$110&lt;&gt;"",$G66&lt;&gt;""),申込書!$M$110,"")</f>
        <v/>
      </c>
      <c r="HQ66" s="75"/>
      <c r="HR66" s="75"/>
      <c r="HS66" s="149"/>
      <c r="HT66" s="307"/>
      <c r="HU66" s="307"/>
      <c r="HV66" s="311" t="str">
        <f>IF(AND(申込書!$C$111&lt;&gt;"▼プルダウンより選択してください",申込書!$C$111&lt;&gt;"",申込書!$P$111&lt;&gt;"YYYY/MM/DD",$G66&lt;&gt;""),申込書!$P$111,"")</f>
        <v/>
      </c>
      <c r="HW66" s="75" t="str">
        <f>IF(AND(申込書!$C$111&lt;&gt;"▼プルダウンより選択してください",申込書!$C$111&lt;&gt;"",$G66&lt;&gt;""),申込書!$M$111,"")</f>
        <v/>
      </c>
      <c r="HX66" s="75"/>
      <c r="HY66" s="75"/>
      <c r="HZ66" s="149"/>
      <c r="IA66" s="307"/>
      <c r="IB66" s="76"/>
      <c r="IC66" s="77"/>
    </row>
    <row r="67" spans="2:237" ht="26.85" customHeight="1">
      <c r="B67" s="56">
        <f t="shared" si="0"/>
        <v>62</v>
      </c>
      <c r="C67" s="57"/>
      <c r="D67" s="58"/>
      <c r="E67" s="170"/>
      <c r="F67" s="59"/>
      <c r="G67" s="60"/>
      <c r="H67" s="61"/>
      <c r="I67" s="62"/>
      <c r="J67" s="63"/>
      <c r="K67" s="64"/>
      <c r="L67" s="65"/>
      <c r="M67" s="66"/>
      <c r="N67" s="67"/>
      <c r="O67" s="68"/>
      <c r="P67" s="69"/>
      <c r="Q67" s="70"/>
      <c r="R67" s="71"/>
      <c r="S67" s="72"/>
      <c r="T67" s="73"/>
      <c r="U67" s="73"/>
      <c r="V67" s="73"/>
      <c r="W67" s="71"/>
      <c r="X67" s="133"/>
      <c r="Y67" s="133"/>
      <c r="Z67" s="133"/>
      <c r="AA67" s="74" t="str">
        <f>IF(AND(申込書!$C$82&lt;&gt;"▼プルダウンより選択してください",申込書!$C$82&lt;&gt;"",申込書!$P$82&lt;&gt;"YYYY/MM/DD",$G67&lt;&gt;""),申込書!$P$82,"")</f>
        <v/>
      </c>
      <c r="AB67" s="75" t="str">
        <f>IF(AND(申込書!$C$82&lt;&gt;"▼プルダウンより選択してください",申込書!$C$82&lt;&gt;"",$G67&lt;&gt;""),申込書!$M$82,"")</f>
        <v/>
      </c>
      <c r="AC67" s="75"/>
      <c r="AD67" s="75"/>
      <c r="AE67" s="149"/>
      <c r="AF67" s="307"/>
      <c r="AG67" s="76"/>
      <c r="AH67" s="314" t="str">
        <f>IF(AND(申込書!$C$83&lt;&gt;"▼プルダウンより選択してください",申込書!$C$83&lt;&gt;"",申込書!$P$83&lt;&gt;"YYYY/MM/DD",$G67&lt;&gt;""),申込書!$P$83,"")</f>
        <v/>
      </c>
      <c r="AI67" s="75" t="str">
        <f>IF(AND(申込書!$C$83&lt;&gt;"▼プルダウンより選択してください",申込書!$C$83&lt;&gt;"",$G67&lt;&gt;""),申込書!$M$83,"")</f>
        <v/>
      </c>
      <c r="AJ67" s="75"/>
      <c r="AK67" s="75"/>
      <c r="AL67" s="149"/>
      <c r="AM67" s="307"/>
      <c r="AN67" s="76"/>
      <c r="AO67" s="314" t="str">
        <f>IF(AND(申込書!$C$84&lt;&gt;"▼プルダウンより選択してください",申込書!$C$84&lt;&gt;"",申込書!$P$84&lt;&gt;"YYYY/MM/DD",$G67&lt;&gt;""),申込書!$P$84,"")</f>
        <v/>
      </c>
      <c r="AP67" s="75" t="str">
        <f>IF(AND(申込書!$C$84&lt;&gt;"▼プルダウンより選択してください",申込書!$C$84&lt;&gt;"",$G67&lt;&gt;""),申込書!$M$84,"")</f>
        <v/>
      </c>
      <c r="AQ67" s="75"/>
      <c r="AR67" s="75"/>
      <c r="AS67" s="149"/>
      <c r="AT67" s="307"/>
      <c r="AU67" s="76"/>
      <c r="AV67" s="314" t="str">
        <f>IF(AND(申込書!$C$85&lt;&gt;"▼プルダウンより選択してください",申込書!$C$85&lt;&gt;"",申込書!$P$85&lt;&gt;"YYYY/MM/DD",$G67&lt;&gt;""),申込書!$P$85,"")</f>
        <v/>
      </c>
      <c r="AW67" s="75" t="str">
        <f>IF(AND(申込書!$C$85&lt;&gt;"▼プルダウンより選択してください",申込書!$C$85&lt;&gt;"",申込書!$M$85&gt;=1,$G67&lt;&gt;""),申込書!$M$85,"")</f>
        <v/>
      </c>
      <c r="AX67" s="75"/>
      <c r="AY67" s="75"/>
      <c r="AZ67" s="149"/>
      <c r="BA67" s="307"/>
      <c r="BB67" s="76"/>
      <c r="BC67" s="314" t="str">
        <f>IF(AND(申込書!$C$86&lt;&gt;"▼プルダウンより選択してください",申込書!$C$86&lt;&gt;"",申込書!$P$86&lt;&gt;"YYYY/MM/DD",$G67&lt;&gt;""),申込書!$P$86,"")</f>
        <v/>
      </c>
      <c r="BD67" s="75" t="str">
        <f>IF(AND(申込書!$C$86&lt;&gt;"▼プルダウンより選択してください",申込書!$C$86&lt;&gt;"",$G67&lt;&gt;""),申込書!$M$86,"")</f>
        <v/>
      </c>
      <c r="BE67" s="75"/>
      <c r="BF67" s="75"/>
      <c r="BG67" s="149"/>
      <c r="BH67" s="307"/>
      <c r="BI67" s="76"/>
      <c r="BJ67" s="314" t="str">
        <f>IF(AND(申込書!$C$87&lt;&gt;"▼プルダウンより選択してください",申込書!$C$87&lt;&gt;"",申込書!$P$87&lt;&gt;"YYYY/MM/DD",$G67&lt;&gt;""),申込書!$P$87,"")</f>
        <v/>
      </c>
      <c r="BK67" s="75" t="str">
        <f>IF(AND(申込書!$C$87&lt;&gt;"▼プルダウンより選択してください",申込書!$C$87&lt;&gt;"",$G67&lt;&gt;""),申込書!$M$87,"")</f>
        <v/>
      </c>
      <c r="BL67" s="75"/>
      <c r="BM67" s="75"/>
      <c r="BN67" s="149"/>
      <c r="BO67" s="307"/>
      <c r="BP67" s="76"/>
      <c r="BQ67" s="314" t="str">
        <f>IF(AND(申込書!$C$88&lt;&gt;"▼プルダウンより選択してください",申込書!$C$88&lt;&gt;"",申込書!$P$88&lt;&gt;"YYYY/MM/DD",$G67&lt;&gt;""),申込書!$P$88,"")</f>
        <v/>
      </c>
      <c r="BR67" s="75" t="str">
        <f>IF(AND(申込書!$C$88&lt;&gt;"▼プルダウンより選択してください",申込書!$C$88&lt;&gt;"",$G67&lt;&gt;""),申込書!$M$88,"")</f>
        <v/>
      </c>
      <c r="BS67" s="75"/>
      <c r="BT67" s="75"/>
      <c r="BU67" s="149"/>
      <c r="BV67" s="307"/>
      <c r="BW67" s="76"/>
      <c r="BX67" s="314" t="str">
        <f>IF(AND(申込書!$C$89&lt;&gt;"▼プルダウンより選択してください",申込書!$C$89&lt;&gt;"",申込書!$P$89&lt;&gt;"YYYY/MM/DD",$G67&lt;&gt;""),申込書!$P$89,"")</f>
        <v/>
      </c>
      <c r="BY67" s="75" t="str">
        <f>IF(AND(申込書!$C$89&lt;&gt;"▼プルダウンより選択してください",申込書!$C$89&lt;&gt;"",$G67&lt;&gt;""),申込書!$M$89,"")</f>
        <v/>
      </c>
      <c r="BZ67" s="75"/>
      <c r="CA67" s="75"/>
      <c r="CB67" s="149"/>
      <c r="CC67" s="307"/>
      <c r="CD67" s="76"/>
      <c r="CE67" s="314" t="str">
        <f>IF(AND(申込書!$C$90&lt;&gt;"▼プルダウンより選択してください",申込書!$C$90&lt;&gt;"",申込書!$P$90&lt;&gt;"YYYY/MM/DD",$G67&lt;&gt;""),申込書!$P$90,"")</f>
        <v/>
      </c>
      <c r="CF67" s="75" t="str">
        <f>IF(AND(申込書!$C$90&lt;&gt;"▼プルダウンより選択してください",申込書!$C$90&lt;&gt;"",$G67&lt;&gt;""),申込書!$M$90,"")</f>
        <v/>
      </c>
      <c r="CG67" s="75"/>
      <c r="CH67" s="75"/>
      <c r="CI67" s="149"/>
      <c r="CJ67" s="307"/>
      <c r="CK67" s="76"/>
      <c r="CL67" s="314" t="str">
        <f>IF(AND(申込書!$C$91&lt;&gt;"▼プルダウンより選択してください",申込書!$C$91&lt;&gt;"",申込書!$P$91&lt;&gt;"YYYY/MM/DD",$G67&lt;&gt;""),申込書!$P$91,"")</f>
        <v/>
      </c>
      <c r="CM67" s="75" t="str">
        <f>IF(AND(申込書!$C$91&lt;&gt;"▼プルダウンより選択してください",申込書!$C$91&lt;&gt;"",$G67&lt;&gt;""),申込書!$M$91,"")</f>
        <v/>
      </c>
      <c r="CN67" s="75"/>
      <c r="CO67" s="75"/>
      <c r="CP67" s="149"/>
      <c r="CQ67" s="307"/>
      <c r="CR67" s="76"/>
      <c r="CS67" s="314" t="str">
        <f>IF(AND(申込書!$C$92&lt;&gt;"▼プルダウンより選択してください",申込書!$C$92&lt;&gt;"",申込書!$P$92&lt;&gt;"YYYY/MM/DD",$G67&lt;&gt;""),申込書!$P$92,"")</f>
        <v/>
      </c>
      <c r="CT67" s="75" t="str">
        <f>IF(AND(申込書!$C$92&lt;&gt;"▼プルダウンより選択してください",申込書!$C$92&lt;&gt;"",$G67&lt;&gt;""),申込書!$M$92,"")</f>
        <v/>
      </c>
      <c r="CU67" s="75"/>
      <c r="CV67" s="75"/>
      <c r="CW67" s="75"/>
      <c r="CX67" s="307"/>
      <c r="CY67" s="76"/>
      <c r="CZ67" s="314" t="str">
        <f>IF(AND(申込書!$C$93&lt;&gt;"▼プルダウンより選択してください",申込書!$C$93&lt;&gt;"",申込書!$P$93&lt;&gt;"YYYY/MM/DD",$G67&lt;&gt;""),申込書!$P$93,"")</f>
        <v/>
      </c>
      <c r="DA67" s="75" t="str">
        <f>IF(AND(申込書!$C$93&lt;&gt;"▼プルダウンより選択してください",申込書!$C$93&lt;&gt;"",$G67&lt;&gt;""),申込書!$M$93,"")</f>
        <v/>
      </c>
      <c r="DB67" s="75"/>
      <c r="DC67" s="75"/>
      <c r="DD67" s="75"/>
      <c r="DE67" s="307"/>
      <c r="DF67" s="76"/>
      <c r="DG67" s="314" t="str">
        <f>IF(AND(申込書!$C$94&lt;&gt;"▼プルダウンより選択してください",申込書!$C$94&lt;&gt;"",申込書!$P$94&lt;&gt;"YYYY/MM/DD",$G67&lt;&gt;""),申込書!$P$94,"")</f>
        <v/>
      </c>
      <c r="DH67" s="75" t="str">
        <f>IF(AND(申込書!$C$94&lt;&gt;"▼プルダウンより選択してください",申込書!$C$94&lt;&gt;"",$G67&lt;&gt;""),申込書!$M$94,"")</f>
        <v/>
      </c>
      <c r="DI67" s="75"/>
      <c r="DJ67" s="75"/>
      <c r="DK67" s="75"/>
      <c r="DL67" s="307"/>
      <c r="DM67" s="76"/>
      <c r="DN67" s="314" t="str">
        <f>IF(AND(申込書!$C$95&lt;&gt;"▼プルダウンより選択してください",申込書!$C$95&lt;&gt;"",申込書!$P$95&lt;&gt;"YYYY/MM/DD",$G67&lt;&gt;""),申込書!$P$95,"")</f>
        <v/>
      </c>
      <c r="DO67" s="75" t="str">
        <f>IF(AND(申込書!$C$95&lt;&gt;"▼プルダウンより選択してください",申込書!$C$95&lt;&gt;"",$G67&lt;&gt;""),申込書!$M$95,"")</f>
        <v/>
      </c>
      <c r="DP67" s="75"/>
      <c r="DQ67" s="75"/>
      <c r="DR67" s="75"/>
      <c r="DS67" s="307"/>
      <c r="DT67" s="76"/>
      <c r="DU67" s="314" t="str">
        <f>IF(AND(申込書!$C$96&lt;&gt;"▼プルダウンより選択してください",申込書!$C$96&lt;&gt;"",申込書!$P$96&lt;&gt;"YYYY/MM/DD",$G67&lt;&gt;""),申込書!$P$96,"")</f>
        <v/>
      </c>
      <c r="DV67" s="75" t="str">
        <f>IF(AND(申込書!$C$96&lt;&gt;"▼プルダウンより選択してください",申込書!$C$96&lt;&gt;"",$G67&lt;&gt;""),申込書!$M$96,"")</f>
        <v/>
      </c>
      <c r="DW67" s="75"/>
      <c r="DX67" s="75"/>
      <c r="DY67" s="75"/>
      <c r="DZ67" s="307"/>
      <c r="EA67" s="76"/>
      <c r="EB67" s="314" t="str">
        <f>IF(AND(申込書!$C$97&lt;&gt;"▼プルダウンより選択してください",申込書!$C$97&lt;&gt;"",申込書!$P$97&lt;&gt;"YYYY/MM/DD",$G67&lt;&gt;""),申込書!$P$97,"")</f>
        <v/>
      </c>
      <c r="EC67" s="75" t="str">
        <f>IF(AND(申込書!$C$97&lt;&gt;"▼プルダウンより選択してください",申込書!$C$97&lt;&gt;"",$G67&lt;&gt;""),申込書!$M$97,"")</f>
        <v/>
      </c>
      <c r="ED67" s="75"/>
      <c r="EE67" s="75"/>
      <c r="EF67" s="149"/>
      <c r="EG67" s="307"/>
      <c r="EH67" s="76"/>
      <c r="EI67" s="314" t="str">
        <f>IF(AND(申込書!$C$98&lt;&gt;"▼プルダウンより選択してください",申込書!$C$98&lt;&gt;"",申込書!$P$98&lt;&gt;"YYYY/MM/DD",$G67&lt;&gt;""),申込書!$P$98,"")</f>
        <v/>
      </c>
      <c r="EJ67" s="75" t="str">
        <f>IF(AND(申込書!$C$98&lt;&gt;"▼プルダウンより選択してください",申込書!$C$98&lt;&gt;"",$G67&lt;&gt;""),申込書!$M$98,"")</f>
        <v/>
      </c>
      <c r="EK67" s="75"/>
      <c r="EL67" s="75"/>
      <c r="EM67" s="149"/>
      <c r="EN67" s="307"/>
      <c r="EO67" s="76"/>
      <c r="EP67" s="314" t="str">
        <f>IF(AND(申込書!$C$99&lt;&gt;"▼プルダウンより選択してください",申込書!$C$99&lt;&gt;"",申込書!$P$99&lt;&gt;"YYYY/MM/DD",$G67&lt;&gt;""),申込書!$P$99,"")</f>
        <v/>
      </c>
      <c r="EQ67" s="75" t="str">
        <f>IF(AND(申込書!$C$99&lt;&gt;"▼プルダウンより選択してください",申込書!$C$99&lt;&gt;"",$G67&lt;&gt;""),申込書!$M$99,"")</f>
        <v/>
      </c>
      <c r="ER67" s="75"/>
      <c r="ES67" s="75"/>
      <c r="ET67" s="149"/>
      <c r="EU67" s="307"/>
      <c r="EV67" s="76"/>
      <c r="EW67" s="314" t="str">
        <f>IF(AND(申込書!$C$100&lt;&gt;"▼プルダウンより選択してください",申込書!$C$100&lt;&gt;"",申込書!$P$100&lt;&gt;"YYYY/MM/DD",$G67&lt;&gt;""),申込書!$P$100,"")</f>
        <v/>
      </c>
      <c r="EX67" s="75" t="str">
        <f>IF(AND(申込書!$C$100&lt;&gt;"▼プルダウンより選択してください",申込書!$C$100&lt;&gt;"",$G67&lt;&gt;""),申込書!$M$100,"")</f>
        <v/>
      </c>
      <c r="EY67" s="75"/>
      <c r="EZ67" s="75"/>
      <c r="FA67" s="149"/>
      <c r="FB67" s="307"/>
      <c r="FC67" s="76"/>
      <c r="FD67" s="314" t="str">
        <f>IF(AND(申込書!$C$101&lt;&gt;"▼プルダウンより選択してください",申込書!$C$101&lt;&gt;"",申込書!$P$101&lt;&gt;"YYYY/MM/DD",$G67&lt;&gt;""),申込書!$P$101,"")</f>
        <v/>
      </c>
      <c r="FE67" s="75" t="str">
        <f>IF(AND(申込書!$C$101&lt;&gt;"▼プルダウンより選択してください",申込書!$C$101&lt;&gt;"",$G67&lt;&gt;""),申込書!$M$101,"")</f>
        <v/>
      </c>
      <c r="FF67" s="75"/>
      <c r="FG67" s="75"/>
      <c r="FH67" s="149"/>
      <c r="FI67" s="307"/>
      <c r="FJ67" s="76"/>
      <c r="FK67" s="314" t="str">
        <f>IF(AND(申込書!$C$102&lt;&gt;"▼プルダウンより選択してください",申込書!$C$102&lt;&gt;"",申込書!$P$102&lt;&gt;"YYYY/MM/DD",$G67&lt;&gt;""),申込書!$P$102,"")</f>
        <v/>
      </c>
      <c r="FL67" s="75" t="str">
        <f>IF(AND(申込書!$C$102&lt;&gt;"▼プルダウンより選択してください",申込書!$C$102&lt;&gt;"",$G67&lt;&gt;""),申込書!$M$102,"")</f>
        <v/>
      </c>
      <c r="FM67" s="75"/>
      <c r="FN67" s="75"/>
      <c r="FO67" s="149"/>
      <c r="FP67" s="307"/>
      <c r="FQ67" s="76"/>
      <c r="FR67" s="314" t="str">
        <f>IF(AND(申込書!$C$103&lt;&gt;"▼プルダウンより選択してください",申込書!$C$103&lt;&gt;"",申込書!$P$103&lt;&gt;"YYYY/MM/DD",$G67&lt;&gt;""),申込書!$P$103,"")</f>
        <v/>
      </c>
      <c r="FS67" s="75" t="str">
        <f>IF(AND(申込書!$C$103&lt;&gt;"▼プルダウンより選択してください",申込書!$C$103&lt;&gt;"",$G67&lt;&gt;""),申込書!$M$103,"")</f>
        <v/>
      </c>
      <c r="FT67" s="75"/>
      <c r="FU67" s="75"/>
      <c r="FV67" s="149"/>
      <c r="FW67" s="307"/>
      <c r="FX67" s="76"/>
      <c r="FY67" s="314" t="str">
        <f>IF(AND(申込書!$C$104&lt;&gt;"▼プルダウンより選択してください",申込書!$C$104&lt;&gt;"",申込書!$P$104&lt;&gt;"YYYY/MM/DD",$G67&lt;&gt;""),申込書!$P$104,"")</f>
        <v/>
      </c>
      <c r="FZ67" s="75" t="str">
        <f>IF(AND(申込書!$C$104&lt;&gt;"▼プルダウンより選択してください",申込書!$C$104&lt;&gt;"",$G67&lt;&gt;""),申込書!$M$104,"")</f>
        <v/>
      </c>
      <c r="GA67" s="75"/>
      <c r="GB67" s="75"/>
      <c r="GC67" s="149"/>
      <c r="GD67" s="307"/>
      <c r="GE67" s="76"/>
      <c r="GF67" s="314" t="str">
        <f>IF(AND(申込書!$C$105&lt;&gt;"▼プルダウンより選択してください",申込書!$C$105&lt;&gt;"",申込書!$P$105&lt;&gt;"YYYY/MM/DD",$G67&lt;&gt;""),申込書!$P$105,"")</f>
        <v/>
      </c>
      <c r="GG67" s="75" t="str">
        <f>IF(AND(申込書!$C$105&lt;&gt;"▼プルダウンより選択してください",申込書!$C$105&lt;&gt;"",$G67&lt;&gt;""),申込書!$M$105,"")</f>
        <v/>
      </c>
      <c r="GH67" s="75"/>
      <c r="GI67" s="75"/>
      <c r="GJ67" s="149"/>
      <c r="GK67" s="307"/>
      <c r="GL67" s="76"/>
      <c r="GM67" s="314" t="str">
        <f>IF(AND(申込書!$C$106&lt;&gt;"▼プルダウンより選択してください",申込書!$C$106&lt;&gt;"",申込書!$P$106&lt;&gt;"YYYY/MM/DD",$G67&lt;&gt;""),申込書!$P$106,"")</f>
        <v/>
      </c>
      <c r="GN67" s="75" t="str">
        <f>IF(AND(申込書!$C$106&lt;&gt;"▼プルダウンより選択してください",申込書!$C$106&lt;&gt;"",$G67&lt;&gt;""),申込書!$M$106,"")</f>
        <v/>
      </c>
      <c r="GO67" s="75"/>
      <c r="GP67" s="75"/>
      <c r="GQ67" s="149"/>
      <c r="GR67" s="307"/>
      <c r="GS67" s="76"/>
      <c r="GT67" s="314" t="str">
        <f>IF(AND(申込書!$C$107&lt;&gt;"▼プルダウンより選択してください",申込書!$C$107&lt;&gt;"",申込書!$P$107&lt;&gt;"YYYY/MM/DD",$G67&lt;&gt;""),申込書!$P$107,"")</f>
        <v/>
      </c>
      <c r="GU67" s="75" t="str">
        <f>IF(AND(申込書!$C$107&lt;&gt;"▼プルダウンより選択してください",申込書!$C$107&lt;&gt;"",$G67&lt;&gt;""),申込書!$M$107,"")</f>
        <v/>
      </c>
      <c r="GV67" s="75"/>
      <c r="GW67" s="75"/>
      <c r="GX67" s="149"/>
      <c r="GY67" s="307"/>
      <c r="GZ67" s="76"/>
      <c r="HA67" s="314" t="str">
        <f>IF(AND(申込書!$C$108&lt;&gt;"▼プルダウンより選択してください",申込書!$C$108&lt;&gt;"",申込書!$P$108&lt;&gt;"YYYY/MM/DD",$G67&lt;&gt;""),申込書!$P$108,"")</f>
        <v/>
      </c>
      <c r="HB67" s="75" t="str">
        <f>IF(AND(申込書!$C$108&lt;&gt;"▼プルダウンより選択してください",申込書!$C$108&lt;&gt;"",$G67&lt;&gt;""),申込書!$M$108,"")</f>
        <v/>
      </c>
      <c r="HC67" s="75"/>
      <c r="HD67" s="75"/>
      <c r="HE67" s="149"/>
      <c r="HF67" s="307"/>
      <c r="HG67" s="76"/>
      <c r="HH67" s="314" t="str">
        <f>IF(AND(申込書!$C$109&lt;&gt;"▼プルダウンより選択してください",申込書!$C$109&lt;&gt;"",申込書!$P$109&lt;&gt;"YYYY/MM/DD",$G67&lt;&gt;""),申込書!$P$109,"")</f>
        <v/>
      </c>
      <c r="HI67" s="75" t="str">
        <f>IF(AND(申込書!$C$109&lt;&gt;"▼プルダウンより選択してください",申込書!$C$109&lt;&gt;"",$G67&lt;&gt;""),申込書!$M$109,"")</f>
        <v/>
      </c>
      <c r="HJ67" s="75"/>
      <c r="HK67" s="75"/>
      <c r="HL67" s="149"/>
      <c r="HM67" s="307"/>
      <c r="HN67" s="76"/>
      <c r="HO67" s="314" t="str">
        <f>IF(AND(申込書!$C$110&lt;&gt;"▼プルダウンより選択してください",申込書!$C$110&lt;&gt;"",申込書!$P$110&lt;&gt;"YYYY/MM/DD",$G67&lt;&gt;""),申込書!$P$110,"")</f>
        <v/>
      </c>
      <c r="HP67" s="75" t="str">
        <f>IF(AND(申込書!$C$110&lt;&gt;"▼プルダウンより選択してください",申込書!$C$110&lt;&gt;"",$G67&lt;&gt;""),申込書!$M$110,"")</f>
        <v/>
      </c>
      <c r="HQ67" s="75"/>
      <c r="HR67" s="75"/>
      <c r="HS67" s="149"/>
      <c r="HT67" s="307"/>
      <c r="HU67" s="307"/>
      <c r="HV67" s="311" t="str">
        <f>IF(AND(申込書!$C$111&lt;&gt;"▼プルダウンより選択してください",申込書!$C$111&lt;&gt;"",申込書!$P$111&lt;&gt;"YYYY/MM/DD",$G67&lt;&gt;""),申込書!$P$111,"")</f>
        <v/>
      </c>
      <c r="HW67" s="75" t="str">
        <f>IF(AND(申込書!$C$111&lt;&gt;"▼プルダウンより選択してください",申込書!$C$111&lt;&gt;"",$G67&lt;&gt;""),申込書!$M$111,"")</f>
        <v/>
      </c>
      <c r="HX67" s="75"/>
      <c r="HY67" s="75"/>
      <c r="HZ67" s="149"/>
      <c r="IA67" s="307"/>
      <c r="IB67" s="76"/>
      <c r="IC67" s="77"/>
    </row>
    <row r="68" spans="2:237" ht="26.85" customHeight="1">
      <c r="B68" s="56">
        <f t="shared" si="0"/>
        <v>63</v>
      </c>
      <c r="C68" s="57"/>
      <c r="D68" s="58"/>
      <c r="E68" s="170"/>
      <c r="F68" s="59"/>
      <c r="G68" s="60"/>
      <c r="H68" s="61"/>
      <c r="I68" s="62"/>
      <c r="J68" s="63"/>
      <c r="K68" s="64"/>
      <c r="L68" s="65"/>
      <c r="M68" s="66"/>
      <c r="N68" s="67"/>
      <c r="O68" s="68"/>
      <c r="P68" s="69"/>
      <c r="Q68" s="70"/>
      <c r="R68" s="71"/>
      <c r="S68" s="72"/>
      <c r="T68" s="73"/>
      <c r="U68" s="73"/>
      <c r="V68" s="73"/>
      <c r="W68" s="71"/>
      <c r="X68" s="133"/>
      <c r="Y68" s="133"/>
      <c r="Z68" s="133"/>
      <c r="AA68" s="74" t="str">
        <f>IF(AND(申込書!$C$82&lt;&gt;"▼プルダウンより選択してください",申込書!$C$82&lt;&gt;"",申込書!$P$82&lt;&gt;"YYYY/MM/DD",$G68&lt;&gt;""),申込書!$P$82,"")</f>
        <v/>
      </c>
      <c r="AB68" s="75" t="str">
        <f>IF(AND(申込書!$C$82&lt;&gt;"▼プルダウンより選択してください",申込書!$C$82&lt;&gt;"",$G68&lt;&gt;""),申込書!$M$82,"")</f>
        <v/>
      </c>
      <c r="AC68" s="75"/>
      <c r="AD68" s="75"/>
      <c r="AE68" s="149"/>
      <c r="AF68" s="307"/>
      <c r="AG68" s="76"/>
      <c r="AH68" s="314" t="str">
        <f>IF(AND(申込書!$C$83&lt;&gt;"▼プルダウンより選択してください",申込書!$C$83&lt;&gt;"",申込書!$P$83&lt;&gt;"YYYY/MM/DD",$G68&lt;&gt;""),申込書!$P$83,"")</f>
        <v/>
      </c>
      <c r="AI68" s="75" t="str">
        <f>IF(AND(申込書!$C$83&lt;&gt;"▼プルダウンより選択してください",申込書!$C$83&lt;&gt;"",$G68&lt;&gt;""),申込書!$M$83,"")</f>
        <v/>
      </c>
      <c r="AJ68" s="75"/>
      <c r="AK68" s="75"/>
      <c r="AL68" s="149"/>
      <c r="AM68" s="307"/>
      <c r="AN68" s="76"/>
      <c r="AO68" s="314" t="str">
        <f>IF(AND(申込書!$C$84&lt;&gt;"▼プルダウンより選択してください",申込書!$C$84&lt;&gt;"",申込書!$P$84&lt;&gt;"YYYY/MM/DD",$G68&lt;&gt;""),申込書!$P$84,"")</f>
        <v/>
      </c>
      <c r="AP68" s="75" t="str">
        <f>IF(AND(申込書!$C$84&lt;&gt;"▼プルダウンより選択してください",申込書!$C$84&lt;&gt;"",$G68&lt;&gt;""),申込書!$M$84,"")</f>
        <v/>
      </c>
      <c r="AQ68" s="75"/>
      <c r="AR68" s="75"/>
      <c r="AS68" s="149"/>
      <c r="AT68" s="307"/>
      <c r="AU68" s="76"/>
      <c r="AV68" s="314" t="str">
        <f>IF(AND(申込書!$C$85&lt;&gt;"▼プルダウンより選択してください",申込書!$C$85&lt;&gt;"",申込書!$P$85&lt;&gt;"YYYY/MM/DD",$G68&lt;&gt;""),申込書!$P$85,"")</f>
        <v/>
      </c>
      <c r="AW68" s="75" t="str">
        <f>IF(AND(申込書!$C$85&lt;&gt;"▼プルダウンより選択してください",申込書!$C$85&lt;&gt;"",申込書!$M$85&gt;=1,$G68&lt;&gt;""),申込書!$M$85,"")</f>
        <v/>
      </c>
      <c r="AX68" s="75"/>
      <c r="AY68" s="75"/>
      <c r="AZ68" s="149"/>
      <c r="BA68" s="307"/>
      <c r="BB68" s="76"/>
      <c r="BC68" s="314" t="str">
        <f>IF(AND(申込書!$C$86&lt;&gt;"▼プルダウンより選択してください",申込書!$C$86&lt;&gt;"",申込書!$P$86&lt;&gt;"YYYY/MM/DD",$G68&lt;&gt;""),申込書!$P$86,"")</f>
        <v/>
      </c>
      <c r="BD68" s="75" t="str">
        <f>IF(AND(申込書!$C$86&lt;&gt;"▼プルダウンより選択してください",申込書!$C$86&lt;&gt;"",$G68&lt;&gt;""),申込書!$M$86,"")</f>
        <v/>
      </c>
      <c r="BE68" s="75"/>
      <c r="BF68" s="75"/>
      <c r="BG68" s="149"/>
      <c r="BH68" s="307"/>
      <c r="BI68" s="76"/>
      <c r="BJ68" s="314" t="str">
        <f>IF(AND(申込書!$C$87&lt;&gt;"▼プルダウンより選択してください",申込書!$C$87&lt;&gt;"",申込書!$P$87&lt;&gt;"YYYY/MM/DD",$G68&lt;&gt;""),申込書!$P$87,"")</f>
        <v/>
      </c>
      <c r="BK68" s="75" t="str">
        <f>IF(AND(申込書!$C$87&lt;&gt;"▼プルダウンより選択してください",申込書!$C$87&lt;&gt;"",$G68&lt;&gt;""),申込書!$M$87,"")</f>
        <v/>
      </c>
      <c r="BL68" s="75"/>
      <c r="BM68" s="75"/>
      <c r="BN68" s="149"/>
      <c r="BO68" s="307"/>
      <c r="BP68" s="76"/>
      <c r="BQ68" s="314" t="str">
        <f>IF(AND(申込書!$C$88&lt;&gt;"▼プルダウンより選択してください",申込書!$C$88&lt;&gt;"",申込書!$P$88&lt;&gt;"YYYY/MM/DD",$G68&lt;&gt;""),申込書!$P$88,"")</f>
        <v/>
      </c>
      <c r="BR68" s="75" t="str">
        <f>IF(AND(申込書!$C$88&lt;&gt;"▼プルダウンより選択してください",申込書!$C$88&lt;&gt;"",$G68&lt;&gt;""),申込書!$M$88,"")</f>
        <v/>
      </c>
      <c r="BS68" s="75"/>
      <c r="BT68" s="75"/>
      <c r="BU68" s="149"/>
      <c r="BV68" s="307"/>
      <c r="BW68" s="76"/>
      <c r="BX68" s="314" t="str">
        <f>IF(AND(申込書!$C$89&lt;&gt;"▼プルダウンより選択してください",申込書!$C$89&lt;&gt;"",申込書!$P$89&lt;&gt;"YYYY/MM/DD",$G68&lt;&gt;""),申込書!$P$89,"")</f>
        <v/>
      </c>
      <c r="BY68" s="75" t="str">
        <f>IF(AND(申込書!$C$89&lt;&gt;"▼プルダウンより選択してください",申込書!$C$89&lt;&gt;"",$G68&lt;&gt;""),申込書!$M$89,"")</f>
        <v/>
      </c>
      <c r="BZ68" s="75"/>
      <c r="CA68" s="75"/>
      <c r="CB68" s="149"/>
      <c r="CC68" s="307"/>
      <c r="CD68" s="76"/>
      <c r="CE68" s="314" t="str">
        <f>IF(AND(申込書!$C$90&lt;&gt;"▼プルダウンより選択してください",申込書!$C$90&lt;&gt;"",申込書!$P$90&lt;&gt;"YYYY/MM/DD",$G68&lt;&gt;""),申込書!$P$90,"")</f>
        <v/>
      </c>
      <c r="CF68" s="75" t="str">
        <f>IF(AND(申込書!$C$90&lt;&gt;"▼プルダウンより選択してください",申込書!$C$90&lt;&gt;"",$G68&lt;&gt;""),申込書!$M$90,"")</f>
        <v/>
      </c>
      <c r="CG68" s="75"/>
      <c r="CH68" s="75"/>
      <c r="CI68" s="149"/>
      <c r="CJ68" s="307"/>
      <c r="CK68" s="76"/>
      <c r="CL68" s="314" t="str">
        <f>IF(AND(申込書!$C$91&lt;&gt;"▼プルダウンより選択してください",申込書!$C$91&lt;&gt;"",申込書!$P$91&lt;&gt;"YYYY/MM/DD",$G68&lt;&gt;""),申込書!$P$91,"")</f>
        <v/>
      </c>
      <c r="CM68" s="75" t="str">
        <f>IF(AND(申込書!$C$91&lt;&gt;"▼プルダウンより選択してください",申込書!$C$91&lt;&gt;"",$G68&lt;&gt;""),申込書!$M$91,"")</f>
        <v/>
      </c>
      <c r="CN68" s="75"/>
      <c r="CO68" s="75"/>
      <c r="CP68" s="149"/>
      <c r="CQ68" s="307"/>
      <c r="CR68" s="76"/>
      <c r="CS68" s="314" t="str">
        <f>IF(AND(申込書!$C$92&lt;&gt;"▼プルダウンより選択してください",申込書!$C$92&lt;&gt;"",申込書!$P$92&lt;&gt;"YYYY/MM/DD",$G68&lt;&gt;""),申込書!$P$92,"")</f>
        <v/>
      </c>
      <c r="CT68" s="75" t="str">
        <f>IF(AND(申込書!$C$92&lt;&gt;"▼プルダウンより選択してください",申込書!$C$92&lt;&gt;"",$G68&lt;&gt;""),申込書!$M$92,"")</f>
        <v/>
      </c>
      <c r="CU68" s="75"/>
      <c r="CV68" s="75"/>
      <c r="CW68" s="75"/>
      <c r="CX68" s="307"/>
      <c r="CY68" s="76"/>
      <c r="CZ68" s="314" t="str">
        <f>IF(AND(申込書!$C$93&lt;&gt;"▼プルダウンより選択してください",申込書!$C$93&lt;&gt;"",申込書!$P$93&lt;&gt;"YYYY/MM/DD",$G68&lt;&gt;""),申込書!$P$93,"")</f>
        <v/>
      </c>
      <c r="DA68" s="75" t="str">
        <f>IF(AND(申込書!$C$93&lt;&gt;"▼プルダウンより選択してください",申込書!$C$93&lt;&gt;"",$G68&lt;&gt;""),申込書!$M$93,"")</f>
        <v/>
      </c>
      <c r="DB68" s="75"/>
      <c r="DC68" s="75"/>
      <c r="DD68" s="75"/>
      <c r="DE68" s="307"/>
      <c r="DF68" s="76"/>
      <c r="DG68" s="314" t="str">
        <f>IF(AND(申込書!$C$94&lt;&gt;"▼プルダウンより選択してください",申込書!$C$94&lt;&gt;"",申込書!$P$94&lt;&gt;"YYYY/MM/DD",$G68&lt;&gt;""),申込書!$P$94,"")</f>
        <v/>
      </c>
      <c r="DH68" s="75" t="str">
        <f>IF(AND(申込書!$C$94&lt;&gt;"▼プルダウンより選択してください",申込書!$C$94&lt;&gt;"",$G68&lt;&gt;""),申込書!$M$94,"")</f>
        <v/>
      </c>
      <c r="DI68" s="75"/>
      <c r="DJ68" s="75"/>
      <c r="DK68" s="75"/>
      <c r="DL68" s="307"/>
      <c r="DM68" s="76"/>
      <c r="DN68" s="314" t="str">
        <f>IF(AND(申込書!$C$95&lt;&gt;"▼プルダウンより選択してください",申込書!$C$95&lt;&gt;"",申込書!$P$95&lt;&gt;"YYYY/MM/DD",$G68&lt;&gt;""),申込書!$P$95,"")</f>
        <v/>
      </c>
      <c r="DO68" s="75" t="str">
        <f>IF(AND(申込書!$C$95&lt;&gt;"▼プルダウンより選択してください",申込書!$C$95&lt;&gt;"",$G68&lt;&gt;""),申込書!$M$95,"")</f>
        <v/>
      </c>
      <c r="DP68" s="75"/>
      <c r="DQ68" s="75"/>
      <c r="DR68" s="75"/>
      <c r="DS68" s="307"/>
      <c r="DT68" s="76"/>
      <c r="DU68" s="314" t="str">
        <f>IF(AND(申込書!$C$96&lt;&gt;"▼プルダウンより選択してください",申込書!$C$96&lt;&gt;"",申込書!$P$96&lt;&gt;"YYYY/MM/DD",$G68&lt;&gt;""),申込書!$P$96,"")</f>
        <v/>
      </c>
      <c r="DV68" s="75" t="str">
        <f>IF(AND(申込書!$C$96&lt;&gt;"▼プルダウンより選択してください",申込書!$C$96&lt;&gt;"",$G68&lt;&gt;""),申込書!$M$96,"")</f>
        <v/>
      </c>
      <c r="DW68" s="75"/>
      <c r="DX68" s="75"/>
      <c r="DY68" s="75"/>
      <c r="DZ68" s="307"/>
      <c r="EA68" s="76"/>
      <c r="EB68" s="314" t="str">
        <f>IF(AND(申込書!$C$97&lt;&gt;"▼プルダウンより選択してください",申込書!$C$97&lt;&gt;"",申込書!$P$97&lt;&gt;"YYYY/MM/DD",$G68&lt;&gt;""),申込書!$P$97,"")</f>
        <v/>
      </c>
      <c r="EC68" s="75" t="str">
        <f>IF(AND(申込書!$C$97&lt;&gt;"▼プルダウンより選択してください",申込書!$C$97&lt;&gt;"",$G68&lt;&gt;""),申込書!$M$97,"")</f>
        <v/>
      </c>
      <c r="ED68" s="75"/>
      <c r="EE68" s="75"/>
      <c r="EF68" s="149"/>
      <c r="EG68" s="307"/>
      <c r="EH68" s="76"/>
      <c r="EI68" s="314" t="str">
        <f>IF(AND(申込書!$C$98&lt;&gt;"▼プルダウンより選択してください",申込書!$C$98&lt;&gt;"",申込書!$P$98&lt;&gt;"YYYY/MM/DD",$G68&lt;&gt;""),申込書!$P$98,"")</f>
        <v/>
      </c>
      <c r="EJ68" s="75" t="str">
        <f>IF(AND(申込書!$C$98&lt;&gt;"▼プルダウンより選択してください",申込書!$C$98&lt;&gt;"",$G68&lt;&gt;""),申込書!$M$98,"")</f>
        <v/>
      </c>
      <c r="EK68" s="75"/>
      <c r="EL68" s="75"/>
      <c r="EM68" s="149"/>
      <c r="EN68" s="307"/>
      <c r="EO68" s="76"/>
      <c r="EP68" s="314" t="str">
        <f>IF(AND(申込書!$C$99&lt;&gt;"▼プルダウンより選択してください",申込書!$C$99&lt;&gt;"",申込書!$P$99&lt;&gt;"YYYY/MM/DD",$G68&lt;&gt;""),申込書!$P$99,"")</f>
        <v/>
      </c>
      <c r="EQ68" s="75" t="str">
        <f>IF(AND(申込書!$C$99&lt;&gt;"▼プルダウンより選択してください",申込書!$C$99&lt;&gt;"",$G68&lt;&gt;""),申込書!$M$99,"")</f>
        <v/>
      </c>
      <c r="ER68" s="75"/>
      <c r="ES68" s="75"/>
      <c r="ET68" s="149"/>
      <c r="EU68" s="307"/>
      <c r="EV68" s="76"/>
      <c r="EW68" s="314" t="str">
        <f>IF(AND(申込書!$C$100&lt;&gt;"▼プルダウンより選択してください",申込書!$C$100&lt;&gt;"",申込書!$P$100&lt;&gt;"YYYY/MM/DD",$G68&lt;&gt;""),申込書!$P$100,"")</f>
        <v/>
      </c>
      <c r="EX68" s="75" t="str">
        <f>IF(AND(申込書!$C$100&lt;&gt;"▼プルダウンより選択してください",申込書!$C$100&lt;&gt;"",$G68&lt;&gt;""),申込書!$M$100,"")</f>
        <v/>
      </c>
      <c r="EY68" s="75"/>
      <c r="EZ68" s="75"/>
      <c r="FA68" s="149"/>
      <c r="FB68" s="307"/>
      <c r="FC68" s="76"/>
      <c r="FD68" s="314" t="str">
        <f>IF(AND(申込書!$C$101&lt;&gt;"▼プルダウンより選択してください",申込書!$C$101&lt;&gt;"",申込書!$P$101&lt;&gt;"YYYY/MM/DD",$G68&lt;&gt;""),申込書!$P$101,"")</f>
        <v/>
      </c>
      <c r="FE68" s="75" t="str">
        <f>IF(AND(申込書!$C$101&lt;&gt;"▼プルダウンより選択してください",申込書!$C$101&lt;&gt;"",$G68&lt;&gt;""),申込書!$M$101,"")</f>
        <v/>
      </c>
      <c r="FF68" s="75"/>
      <c r="FG68" s="75"/>
      <c r="FH68" s="149"/>
      <c r="FI68" s="307"/>
      <c r="FJ68" s="76"/>
      <c r="FK68" s="314" t="str">
        <f>IF(AND(申込書!$C$102&lt;&gt;"▼プルダウンより選択してください",申込書!$C$102&lt;&gt;"",申込書!$P$102&lt;&gt;"YYYY/MM/DD",$G68&lt;&gt;""),申込書!$P$102,"")</f>
        <v/>
      </c>
      <c r="FL68" s="75" t="str">
        <f>IF(AND(申込書!$C$102&lt;&gt;"▼プルダウンより選択してください",申込書!$C$102&lt;&gt;"",$G68&lt;&gt;""),申込書!$M$102,"")</f>
        <v/>
      </c>
      <c r="FM68" s="75"/>
      <c r="FN68" s="75"/>
      <c r="FO68" s="149"/>
      <c r="FP68" s="307"/>
      <c r="FQ68" s="76"/>
      <c r="FR68" s="314" t="str">
        <f>IF(AND(申込書!$C$103&lt;&gt;"▼プルダウンより選択してください",申込書!$C$103&lt;&gt;"",申込書!$P$103&lt;&gt;"YYYY/MM/DD",$G68&lt;&gt;""),申込書!$P$103,"")</f>
        <v/>
      </c>
      <c r="FS68" s="75" t="str">
        <f>IF(AND(申込書!$C$103&lt;&gt;"▼プルダウンより選択してください",申込書!$C$103&lt;&gt;"",$G68&lt;&gt;""),申込書!$M$103,"")</f>
        <v/>
      </c>
      <c r="FT68" s="75"/>
      <c r="FU68" s="75"/>
      <c r="FV68" s="149"/>
      <c r="FW68" s="307"/>
      <c r="FX68" s="76"/>
      <c r="FY68" s="314" t="str">
        <f>IF(AND(申込書!$C$104&lt;&gt;"▼プルダウンより選択してください",申込書!$C$104&lt;&gt;"",申込書!$P$104&lt;&gt;"YYYY/MM/DD",$G68&lt;&gt;""),申込書!$P$104,"")</f>
        <v/>
      </c>
      <c r="FZ68" s="75" t="str">
        <f>IF(AND(申込書!$C$104&lt;&gt;"▼プルダウンより選択してください",申込書!$C$104&lt;&gt;"",$G68&lt;&gt;""),申込書!$M$104,"")</f>
        <v/>
      </c>
      <c r="GA68" s="75"/>
      <c r="GB68" s="75"/>
      <c r="GC68" s="149"/>
      <c r="GD68" s="307"/>
      <c r="GE68" s="76"/>
      <c r="GF68" s="314" t="str">
        <f>IF(AND(申込書!$C$105&lt;&gt;"▼プルダウンより選択してください",申込書!$C$105&lt;&gt;"",申込書!$P$105&lt;&gt;"YYYY/MM/DD",$G68&lt;&gt;""),申込書!$P$105,"")</f>
        <v/>
      </c>
      <c r="GG68" s="75" t="str">
        <f>IF(AND(申込書!$C$105&lt;&gt;"▼プルダウンより選択してください",申込書!$C$105&lt;&gt;"",$G68&lt;&gt;""),申込書!$M$105,"")</f>
        <v/>
      </c>
      <c r="GH68" s="75"/>
      <c r="GI68" s="75"/>
      <c r="GJ68" s="149"/>
      <c r="GK68" s="307"/>
      <c r="GL68" s="76"/>
      <c r="GM68" s="314" t="str">
        <f>IF(AND(申込書!$C$106&lt;&gt;"▼プルダウンより選択してください",申込書!$C$106&lt;&gt;"",申込書!$P$106&lt;&gt;"YYYY/MM/DD",$G68&lt;&gt;""),申込書!$P$106,"")</f>
        <v/>
      </c>
      <c r="GN68" s="75" t="str">
        <f>IF(AND(申込書!$C$106&lt;&gt;"▼プルダウンより選択してください",申込書!$C$106&lt;&gt;"",$G68&lt;&gt;""),申込書!$M$106,"")</f>
        <v/>
      </c>
      <c r="GO68" s="75"/>
      <c r="GP68" s="75"/>
      <c r="GQ68" s="149"/>
      <c r="GR68" s="307"/>
      <c r="GS68" s="76"/>
      <c r="GT68" s="314" t="str">
        <f>IF(AND(申込書!$C$107&lt;&gt;"▼プルダウンより選択してください",申込書!$C$107&lt;&gt;"",申込書!$P$107&lt;&gt;"YYYY/MM/DD",$G68&lt;&gt;""),申込書!$P$107,"")</f>
        <v/>
      </c>
      <c r="GU68" s="75" t="str">
        <f>IF(AND(申込書!$C$107&lt;&gt;"▼プルダウンより選択してください",申込書!$C$107&lt;&gt;"",$G68&lt;&gt;""),申込書!$M$107,"")</f>
        <v/>
      </c>
      <c r="GV68" s="75"/>
      <c r="GW68" s="75"/>
      <c r="GX68" s="149"/>
      <c r="GY68" s="307"/>
      <c r="GZ68" s="76"/>
      <c r="HA68" s="314" t="str">
        <f>IF(AND(申込書!$C$108&lt;&gt;"▼プルダウンより選択してください",申込書!$C$108&lt;&gt;"",申込書!$P$108&lt;&gt;"YYYY/MM/DD",$G68&lt;&gt;""),申込書!$P$108,"")</f>
        <v/>
      </c>
      <c r="HB68" s="75" t="str">
        <f>IF(AND(申込書!$C$108&lt;&gt;"▼プルダウンより選択してください",申込書!$C$108&lt;&gt;"",$G68&lt;&gt;""),申込書!$M$108,"")</f>
        <v/>
      </c>
      <c r="HC68" s="75"/>
      <c r="HD68" s="75"/>
      <c r="HE68" s="149"/>
      <c r="HF68" s="307"/>
      <c r="HG68" s="76"/>
      <c r="HH68" s="314" t="str">
        <f>IF(AND(申込書!$C$109&lt;&gt;"▼プルダウンより選択してください",申込書!$C$109&lt;&gt;"",申込書!$P$109&lt;&gt;"YYYY/MM/DD",$G68&lt;&gt;""),申込書!$P$109,"")</f>
        <v/>
      </c>
      <c r="HI68" s="75" t="str">
        <f>IF(AND(申込書!$C$109&lt;&gt;"▼プルダウンより選択してください",申込書!$C$109&lt;&gt;"",$G68&lt;&gt;""),申込書!$M$109,"")</f>
        <v/>
      </c>
      <c r="HJ68" s="75"/>
      <c r="HK68" s="75"/>
      <c r="HL68" s="149"/>
      <c r="HM68" s="307"/>
      <c r="HN68" s="76"/>
      <c r="HO68" s="314" t="str">
        <f>IF(AND(申込書!$C$110&lt;&gt;"▼プルダウンより選択してください",申込書!$C$110&lt;&gt;"",申込書!$P$110&lt;&gt;"YYYY/MM/DD",$G68&lt;&gt;""),申込書!$P$110,"")</f>
        <v/>
      </c>
      <c r="HP68" s="75" t="str">
        <f>IF(AND(申込書!$C$110&lt;&gt;"▼プルダウンより選択してください",申込書!$C$110&lt;&gt;"",$G68&lt;&gt;""),申込書!$M$110,"")</f>
        <v/>
      </c>
      <c r="HQ68" s="75"/>
      <c r="HR68" s="75"/>
      <c r="HS68" s="149"/>
      <c r="HT68" s="307"/>
      <c r="HU68" s="307"/>
      <c r="HV68" s="311" t="str">
        <f>IF(AND(申込書!$C$111&lt;&gt;"▼プルダウンより選択してください",申込書!$C$111&lt;&gt;"",申込書!$P$111&lt;&gt;"YYYY/MM/DD",$G68&lt;&gt;""),申込書!$P$111,"")</f>
        <v/>
      </c>
      <c r="HW68" s="75" t="str">
        <f>IF(AND(申込書!$C$111&lt;&gt;"▼プルダウンより選択してください",申込書!$C$111&lt;&gt;"",$G68&lt;&gt;""),申込書!$M$111,"")</f>
        <v/>
      </c>
      <c r="HX68" s="75"/>
      <c r="HY68" s="75"/>
      <c r="HZ68" s="149"/>
      <c r="IA68" s="307"/>
      <c r="IB68" s="76"/>
      <c r="IC68" s="77"/>
    </row>
    <row r="69" spans="2:237" ht="26.85" customHeight="1">
      <c r="B69" s="56">
        <f t="shared" si="0"/>
        <v>64</v>
      </c>
      <c r="C69" s="57"/>
      <c r="D69" s="58"/>
      <c r="E69" s="170"/>
      <c r="F69" s="59"/>
      <c r="G69" s="60"/>
      <c r="H69" s="61"/>
      <c r="I69" s="62"/>
      <c r="J69" s="63"/>
      <c r="K69" s="64"/>
      <c r="L69" s="65"/>
      <c r="M69" s="66"/>
      <c r="N69" s="67"/>
      <c r="O69" s="68"/>
      <c r="P69" s="69"/>
      <c r="Q69" s="70"/>
      <c r="R69" s="71"/>
      <c r="S69" s="72"/>
      <c r="T69" s="73"/>
      <c r="U69" s="73"/>
      <c r="V69" s="73"/>
      <c r="W69" s="71"/>
      <c r="X69" s="133"/>
      <c r="Y69" s="133"/>
      <c r="Z69" s="133"/>
      <c r="AA69" s="74" t="str">
        <f>IF(AND(申込書!$C$82&lt;&gt;"▼プルダウンより選択してください",申込書!$C$82&lt;&gt;"",申込書!$P$82&lt;&gt;"YYYY/MM/DD",$G69&lt;&gt;""),申込書!$P$82,"")</f>
        <v/>
      </c>
      <c r="AB69" s="75" t="str">
        <f>IF(AND(申込書!$C$82&lt;&gt;"▼プルダウンより選択してください",申込書!$C$82&lt;&gt;"",$G69&lt;&gt;""),申込書!$M$82,"")</f>
        <v/>
      </c>
      <c r="AC69" s="75"/>
      <c r="AD69" s="75"/>
      <c r="AE69" s="149"/>
      <c r="AF69" s="307"/>
      <c r="AG69" s="76"/>
      <c r="AH69" s="314" t="str">
        <f>IF(AND(申込書!$C$83&lt;&gt;"▼プルダウンより選択してください",申込書!$C$83&lt;&gt;"",申込書!$P$83&lt;&gt;"YYYY/MM/DD",$G69&lt;&gt;""),申込書!$P$83,"")</f>
        <v/>
      </c>
      <c r="AI69" s="75" t="str">
        <f>IF(AND(申込書!$C$83&lt;&gt;"▼プルダウンより選択してください",申込書!$C$83&lt;&gt;"",$G69&lt;&gt;""),申込書!$M$83,"")</f>
        <v/>
      </c>
      <c r="AJ69" s="75"/>
      <c r="AK69" s="75"/>
      <c r="AL69" s="149"/>
      <c r="AM69" s="307"/>
      <c r="AN69" s="76"/>
      <c r="AO69" s="314" t="str">
        <f>IF(AND(申込書!$C$84&lt;&gt;"▼プルダウンより選択してください",申込書!$C$84&lt;&gt;"",申込書!$P$84&lt;&gt;"YYYY/MM/DD",$G69&lt;&gt;""),申込書!$P$84,"")</f>
        <v/>
      </c>
      <c r="AP69" s="75" t="str">
        <f>IF(AND(申込書!$C$84&lt;&gt;"▼プルダウンより選択してください",申込書!$C$84&lt;&gt;"",$G69&lt;&gt;""),申込書!$M$84,"")</f>
        <v/>
      </c>
      <c r="AQ69" s="75"/>
      <c r="AR69" s="75"/>
      <c r="AS69" s="149"/>
      <c r="AT69" s="307"/>
      <c r="AU69" s="76"/>
      <c r="AV69" s="314" t="str">
        <f>IF(AND(申込書!$C$85&lt;&gt;"▼プルダウンより選択してください",申込書!$C$85&lt;&gt;"",申込書!$P$85&lt;&gt;"YYYY/MM/DD",$G69&lt;&gt;""),申込書!$P$85,"")</f>
        <v/>
      </c>
      <c r="AW69" s="75" t="str">
        <f>IF(AND(申込書!$C$85&lt;&gt;"▼プルダウンより選択してください",申込書!$C$85&lt;&gt;"",申込書!$M$85&gt;=1,$G69&lt;&gt;""),申込書!$M$85,"")</f>
        <v/>
      </c>
      <c r="AX69" s="75"/>
      <c r="AY69" s="75"/>
      <c r="AZ69" s="149"/>
      <c r="BA69" s="307"/>
      <c r="BB69" s="76"/>
      <c r="BC69" s="314" t="str">
        <f>IF(AND(申込書!$C$86&lt;&gt;"▼プルダウンより選択してください",申込書!$C$86&lt;&gt;"",申込書!$P$86&lt;&gt;"YYYY/MM/DD",$G69&lt;&gt;""),申込書!$P$86,"")</f>
        <v/>
      </c>
      <c r="BD69" s="75" t="str">
        <f>IF(AND(申込書!$C$86&lt;&gt;"▼プルダウンより選択してください",申込書!$C$86&lt;&gt;"",$G69&lt;&gt;""),申込書!$M$86,"")</f>
        <v/>
      </c>
      <c r="BE69" s="75"/>
      <c r="BF69" s="75"/>
      <c r="BG69" s="149"/>
      <c r="BH69" s="307"/>
      <c r="BI69" s="76"/>
      <c r="BJ69" s="314" t="str">
        <f>IF(AND(申込書!$C$87&lt;&gt;"▼プルダウンより選択してください",申込書!$C$87&lt;&gt;"",申込書!$P$87&lt;&gt;"YYYY/MM/DD",$G69&lt;&gt;""),申込書!$P$87,"")</f>
        <v/>
      </c>
      <c r="BK69" s="75" t="str">
        <f>IF(AND(申込書!$C$87&lt;&gt;"▼プルダウンより選択してください",申込書!$C$87&lt;&gt;"",$G69&lt;&gt;""),申込書!$M$87,"")</f>
        <v/>
      </c>
      <c r="BL69" s="75"/>
      <c r="BM69" s="75"/>
      <c r="BN69" s="149"/>
      <c r="BO69" s="307"/>
      <c r="BP69" s="76"/>
      <c r="BQ69" s="314" t="str">
        <f>IF(AND(申込書!$C$88&lt;&gt;"▼プルダウンより選択してください",申込書!$C$88&lt;&gt;"",申込書!$P$88&lt;&gt;"YYYY/MM/DD",$G69&lt;&gt;""),申込書!$P$88,"")</f>
        <v/>
      </c>
      <c r="BR69" s="75" t="str">
        <f>IF(AND(申込書!$C$88&lt;&gt;"▼プルダウンより選択してください",申込書!$C$88&lt;&gt;"",$G69&lt;&gt;""),申込書!$M$88,"")</f>
        <v/>
      </c>
      <c r="BS69" s="75"/>
      <c r="BT69" s="75"/>
      <c r="BU69" s="149"/>
      <c r="BV69" s="307"/>
      <c r="BW69" s="76"/>
      <c r="BX69" s="314" t="str">
        <f>IF(AND(申込書!$C$89&lt;&gt;"▼プルダウンより選択してください",申込書!$C$89&lt;&gt;"",申込書!$P$89&lt;&gt;"YYYY/MM/DD",$G69&lt;&gt;""),申込書!$P$89,"")</f>
        <v/>
      </c>
      <c r="BY69" s="75" t="str">
        <f>IF(AND(申込書!$C$89&lt;&gt;"▼プルダウンより選択してください",申込書!$C$89&lt;&gt;"",$G69&lt;&gt;""),申込書!$M$89,"")</f>
        <v/>
      </c>
      <c r="BZ69" s="75"/>
      <c r="CA69" s="75"/>
      <c r="CB69" s="149"/>
      <c r="CC69" s="307"/>
      <c r="CD69" s="76"/>
      <c r="CE69" s="314" t="str">
        <f>IF(AND(申込書!$C$90&lt;&gt;"▼プルダウンより選択してください",申込書!$C$90&lt;&gt;"",申込書!$P$90&lt;&gt;"YYYY/MM/DD",$G69&lt;&gt;""),申込書!$P$90,"")</f>
        <v/>
      </c>
      <c r="CF69" s="75" t="str">
        <f>IF(AND(申込書!$C$90&lt;&gt;"▼プルダウンより選択してください",申込書!$C$90&lt;&gt;"",$G69&lt;&gt;""),申込書!$M$90,"")</f>
        <v/>
      </c>
      <c r="CG69" s="75"/>
      <c r="CH69" s="75"/>
      <c r="CI69" s="149"/>
      <c r="CJ69" s="307"/>
      <c r="CK69" s="76"/>
      <c r="CL69" s="314" t="str">
        <f>IF(AND(申込書!$C$91&lt;&gt;"▼プルダウンより選択してください",申込書!$C$91&lt;&gt;"",申込書!$P$91&lt;&gt;"YYYY/MM/DD",$G69&lt;&gt;""),申込書!$P$91,"")</f>
        <v/>
      </c>
      <c r="CM69" s="75" t="str">
        <f>IF(AND(申込書!$C$91&lt;&gt;"▼プルダウンより選択してください",申込書!$C$91&lt;&gt;"",$G69&lt;&gt;""),申込書!$M$91,"")</f>
        <v/>
      </c>
      <c r="CN69" s="75"/>
      <c r="CO69" s="75"/>
      <c r="CP69" s="149"/>
      <c r="CQ69" s="307"/>
      <c r="CR69" s="76"/>
      <c r="CS69" s="314" t="str">
        <f>IF(AND(申込書!$C$92&lt;&gt;"▼プルダウンより選択してください",申込書!$C$92&lt;&gt;"",申込書!$P$92&lt;&gt;"YYYY/MM/DD",$G69&lt;&gt;""),申込書!$P$92,"")</f>
        <v/>
      </c>
      <c r="CT69" s="75" t="str">
        <f>IF(AND(申込書!$C$92&lt;&gt;"▼プルダウンより選択してください",申込書!$C$92&lt;&gt;"",$G69&lt;&gt;""),申込書!$M$92,"")</f>
        <v/>
      </c>
      <c r="CU69" s="75"/>
      <c r="CV69" s="75"/>
      <c r="CW69" s="75"/>
      <c r="CX69" s="307"/>
      <c r="CY69" s="76"/>
      <c r="CZ69" s="314" t="str">
        <f>IF(AND(申込書!$C$93&lt;&gt;"▼プルダウンより選択してください",申込書!$C$93&lt;&gt;"",申込書!$P$93&lt;&gt;"YYYY/MM/DD",$G69&lt;&gt;""),申込書!$P$93,"")</f>
        <v/>
      </c>
      <c r="DA69" s="75" t="str">
        <f>IF(AND(申込書!$C$93&lt;&gt;"▼プルダウンより選択してください",申込書!$C$93&lt;&gt;"",$G69&lt;&gt;""),申込書!$M$93,"")</f>
        <v/>
      </c>
      <c r="DB69" s="75"/>
      <c r="DC69" s="75"/>
      <c r="DD69" s="75"/>
      <c r="DE69" s="307"/>
      <c r="DF69" s="76"/>
      <c r="DG69" s="314" t="str">
        <f>IF(AND(申込書!$C$94&lt;&gt;"▼プルダウンより選択してください",申込書!$C$94&lt;&gt;"",申込書!$P$94&lt;&gt;"YYYY/MM/DD",$G69&lt;&gt;""),申込書!$P$94,"")</f>
        <v/>
      </c>
      <c r="DH69" s="75" t="str">
        <f>IF(AND(申込書!$C$94&lt;&gt;"▼プルダウンより選択してください",申込書!$C$94&lt;&gt;"",$G69&lt;&gt;""),申込書!$M$94,"")</f>
        <v/>
      </c>
      <c r="DI69" s="75"/>
      <c r="DJ69" s="75"/>
      <c r="DK69" s="75"/>
      <c r="DL69" s="307"/>
      <c r="DM69" s="76"/>
      <c r="DN69" s="314" t="str">
        <f>IF(AND(申込書!$C$95&lt;&gt;"▼プルダウンより選択してください",申込書!$C$95&lt;&gt;"",申込書!$P$95&lt;&gt;"YYYY/MM/DD",$G69&lt;&gt;""),申込書!$P$95,"")</f>
        <v/>
      </c>
      <c r="DO69" s="75" t="str">
        <f>IF(AND(申込書!$C$95&lt;&gt;"▼プルダウンより選択してください",申込書!$C$95&lt;&gt;"",$G69&lt;&gt;""),申込書!$M$95,"")</f>
        <v/>
      </c>
      <c r="DP69" s="75"/>
      <c r="DQ69" s="75"/>
      <c r="DR69" s="75"/>
      <c r="DS69" s="307"/>
      <c r="DT69" s="76"/>
      <c r="DU69" s="314" t="str">
        <f>IF(AND(申込書!$C$96&lt;&gt;"▼プルダウンより選択してください",申込書!$C$96&lt;&gt;"",申込書!$P$96&lt;&gt;"YYYY/MM/DD",$G69&lt;&gt;""),申込書!$P$96,"")</f>
        <v/>
      </c>
      <c r="DV69" s="75" t="str">
        <f>IF(AND(申込書!$C$96&lt;&gt;"▼プルダウンより選択してください",申込書!$C$96&lt;&gt;"",$G69&lt;&gt;""),申込書!$M$96,"")</f>
        <v/>
      </c>
      <c r="DW69" s="75"/>
      <c r="DX69" s="75"/>
      <c r="DY69" s="75"/>
      <c r="DZ69" s="307"/>
      <c r="EA69" s="76"/>
      <c r="EB69" s="314" t="str">
        <f>IF(AND(申込書!$C$97&lt;&gt;"▼プルダウンより選択してください",申込書!$C$97&lt;&gt;"",申込書!$P$97&lt;&gt;"YYYY/MM/DD",$G69&lt;&gt;""),申込書!$P$97,"")</f>
        <v/>
      </c>
      <c r="EC69" s="75" t="str">
        <f>IF(AND(申込書!$C$97&lt;&gt;"▼プルダウンより選択してください",申込書!$C$97&lt;&gt;"",$G69&lt;&gt;""),申込書!$M$97,"")</f>
        <v/>
      </c>
      <c r="ED69" s="75"/>
      <c r="EE69" s="75"/>
      <c r="EF69" s="149"/>
      <c r="EG69" s="307"/>
      <c r="EH69" s="76"/>
      <c r="EI69" s="314" t="str">
        <f>IF(AND(申込書!$C$98&lt;&gt;"▼プルダウンより選択してください",申込書!$C$98&lt;&gt;"",申込書!$P$98&lt;&gt;"YYYY/MM/DD",$G69&lt;&gt;""),申込書!$P$98,"")</f>
        <v/>
      </c>
      <c r="EJ69" s="75" t="str">
        <f>IF(AND(申込書!$C$98&lt;&gt;"▼プルダウンより選択してください",申込書!$C$98&lt;&gt;"",$G69&lt;&gt;""),申込書!$M$98,"")</f>
        <v/>
      </c>
      <c r="EK69" s="75"/>
      <c r="EL69" s="75"/>
      <c r="EM69" s="149"/>
      <c r="EN69" s="307"/>
      <c r="EO69" s="76"/>
      <c r="EP69" s="314" t="str">
        <f>IF(AND(申込書!$C$99&lt;&gt;"▼プルダウンより選択してください",申込書!$C$99&lt;&gt;"",申込書!$P$99&lt;&gt;"YYYY/MM/DD",$G69&lt;&gt;""),申込書!$P$99,"")</f>
        <v/>
      </c>
      <c r="EQ69" s="75" t="str">
        <f>IF(AND(申込書!$C$99&lt;&gt;"▼プルダウンより選択してください",申込書!$C$99&lt;&gt;"",$G69&lt;&gt;""),申込書!$M$99,"")</f>
        <v/>
      </c>
      <c r="ER69" s="75"/>
      <c r="ES69" s="75"/>
      <c r="ET69" s="149"/>
      <c r="EU69" s="307"/>
      <c r="EV69" s="76"/>
      <c r="EW69" s="314" t="str">
        <f>IF(AND(申込書!$C$100&lt;&gt;"▼プルダウンより選択してください",申込書!$C$100&lt;&gt;"",申込書!$P$100&lt;&gt;"YYYY/MM/DD",$G69&lt;&gt;""),申込書!$P$100,"")</f>
        <v/>
      </c>
      <c r="EX69" s="75" t="str">
        <f>IF(AND(申込書!$C$100&lt;&gt;"▼プルダウンより選択してください",申込書!$C$100&lt;&gt;"",$G69&lt;&gt;""),申込書!$M$100,"")</f>
        <v/>
      </c>
      <c r="EY69" s="75"/>
      <c r="EZ69" s="75"/>
      <c r="FA69" s="149"/>
      <c r="FB69" s="307"/>
      <c r="FC69" s="76"/>
      <c r="FD69" s="314" t="str">
        <f>IF(AND(申込書!$C$101&lt;&gt;"▼プルダウンより選択してください",申込書!$C$101&lt;&gt;"",申込書!$P$101&lt;&gt;"YYYY/MM/DD",$G69&lt;&gt;""),申込書!$P$101,"")</f>
        <v/>
      </c>
      <c r="FE69" s="75" t="str">
        <f>IF(AND(申込書!$C$101&lt;&gt;"▼プルダウンより選択してください",申込書!$C$101&lt;&gt;"",$G69&lt;&gt;""),申込書!$M$101,"")</f>
        <v/>
      </c>
      <c r="FF69" s="75"/>
      <c r="FG69" s="75"/>
      <c r="FH69" s="149"/>
      <c r="FI69" s="307"/>
      <c r="FJ69" s="76"/>
      <c r="FK69" s="314" t="str">
        <f>IF(AND(申込書!$C$102&lt;&gt;"▼プルダウンより選択してください",申込書!$C$102&lt;&gt;"",申込書!$P$102&lt;&gt;"YYYY/MM/DD",$G69&lt;&gt;""),申込書!$P$102,"")</f>
        <v/>
      </c>
      <c r="FL69" s="75" t="str">
        <f>IF(AND(申込書!$C$102&lt;&gt;"▼プルダウンより選択してください",申込書!$C$102&lt;&gt;"",$G69&lt;&gt;""),申込書!$M$102,"")</f>
        <v/>
      </c>
      <c r="FM69" s="75"/>
      <c r="FN69" s="75"/>
      <c r="FO69" s="149"/>
      <c r="FP69" s="307"/>
      <c r="FQ69" s="76"/>
      <c r="FR69" s="314" t="str">
        <f>IF(AND(申込書!$C$103&lt;&gt;"▼プルダウンより選択してください",申込書!$C$103&lt;&gt;"",申込書!$P$103&lt;&gt;"YYYY/MM/DD",$G69&lt;&gt;""),申込書!$P$103,"")</f>
        <v/>
      </c>
      <c r="FS69" s="75" t="str">
        <f>IF(AND(申込書!$C$103&lt;&gt;"▼プルダウンより選択してください",申込書!$C$103&lt;&gt;"",$G69&lt;&gt;""),申込書!$M$103,"")</f>
        <v/>
      </c>
      <c r="FT69" s="75"/>
      <c r="FU69" s="75"/>
      <c r="FV69" s="149"/>
      <c r="FW69" s="307"/>
      <c r="FX69" s="76"/>
      <c r="FY69" s="314" t="str">
        <f>IF(AND(申込書!$C$104&lt;&gt;"▼プルダウンより選択してください",申込書!$C$104&lt;&gt;"",申込書!$P$104&lt;&gt;"YYYY/MM/DD",$G69&lt;&gt;""),申込書!$P$104,"")</f>
        <v/>
      </c>
      <c r="FZ69" s="75" t="str">
        <f>IF(AND(申込書!$C$104&lt;&gt;"▼プルダウンより選択してください",申込書!$C$104&lt;&gt;"",$G69&lt;&gt;""),申込書!$M$104,"")</f>
        <v/>
      </c>
      <c r="GA69" s="75"/>
      <c r="GB69" s="75"/>
      <c r="GC69" s="149"/>
      <c r="GD69" s="307"/>
      <c r="GE69" s="76"/>
      <c r="GF69" s="314" t="str">
        <f>IF(AND(申込書!$C$105&lt;&gt;"▼プルダウンより選択してください",申込書!$C$105&lt;&gt;"",申込書!$P$105&lt;&gt;"YYYY/MM/DD",$G69&lt;&gt;""),申込書!$P$105,"")</f>
        <v/>
      </c>
      <c r="GG69" s="75" t="str">
        <f>IF(AND(申込書!$C$105&lt;&gt;"▼プルダウンより選択してください",申込書!$C$105&lt;&gt;"",$G69&lt;&gt;""),申込書!$M$105,"")</f>
        <v/>
      </c>
      <c r="GH69" s="75"/>
      <c r="GI69" s="75"/>
      <c r="GJ69" s="149"/>
      <c r="GK69" s="307"/>
      <c r="GL69" s="76"/>
      <c r="GM69" s="314" t="str">
        <f>IF(AND(申込書!$C$106&lt;&gt;"▼プルダウンより選択してください",申込書!$C$106&lt;&gt;"",申込書!$P$106&lt;&gt;"YYYY/MM/DD",$G69&lt;&gt;""),申込書!$P$106,"")</f>
        <v/>
      </c>
      <c r="GN69" s="75" t="str">
        <f>IF(AND(申込書!$C$106&lt;&gt;"▼プルダウンより選択してください",申込書!$C$106&lt;&gt;"",$G69&lt;&gt;""),申込書!$M$106,"")</f>
        <v/>
      </c>
      <c r="GO69" s="75"/>
      <c r="GP69" s="75"/>
      <c r="GQ69" s="149"/>
      <c r="GR69" s="307"/>
      <c r="GS69" s="76"/>
      <c r="GT69" s="314" t="str">
        <f>IF(AND(申込書!$C$107&lt;&gt;"▼プルダウンより選択してください",申込書!$C$107&lt;&gt;"",申込書!$P$107&lt;&gt;"YYYY/MM/DD",$G69&lt;&gt;""),申込書!$P$107,"")</f>
        <v/>
      </c>
      <c r="GU69" s="75" t="str">
        <f>IF(AND(申込書!$C$107&lt;&gt;"▼プルダウンより選択してください",申込書!$C$107&lt;&gt;"",$G69&lt;&gt;""),申込書!$M$107,"")</f>
        <v/>
      </c>
      <c r="GV69" s="75"/>
      <c r="GW69" s="75"/>
      <c r="GX69" s="149"/>
      <c r="GY69" s="307"/>
      <c r="GZ69" s="76"/>
      <c r="HA69" s="314" t="str">
        <f>IF(AND(申込書!$C$108&lt;&gt;"▼プルダウンより選択してください",申込書!$C$108&lt;&gt;"",申込書!$P$108&lt;&gt;"YYYY/MM/DD",$G69&lt;&gt;""),申込書!$P$108,"")</f>
        <v/>
      </c>
      <c r="HB69" s="75" t="str">
        <f>IF(AND(申込書!$C$108&lt;&gt;"▼プルダウンより選択してください",申込書!$C$108&lt;&gt;"",$G69&lt;&gt;""),申込書!$M$108,"")</f>
        <v/>
      </c>
      <c r="HC69" s="75"/>
      <c r="HD69" s="75"/>
      <c r="HE69" s="149"/>
      <c r="HF69" s="307"/>
      <c r="HG69" s="76"/>
      <c r="HH69" s="314" t="str">
        <f>IF(AND(申込書!$C$109&lt;&gt;"▼プルダウンより選択してください",申込書!$C$109&lt;&gt;"",申込書!$P$109&lt;&gt;"YYYY/MM/DD",$G69&lt;&gt;""),申込書!$P$109,"")</f>
        <v/>
      </c>
      <c r="HI69" s="75" t="str">
        <f>IF(AND(申込書!$C$109&lt;&gt;"▼プルダウンより選択してください",申込書!$C$109&lt;&gt;"",$G69&lt;&gt;""),申込書!$M$109,"")</f>
        <v/>
      </c>
      <c r="HJ69" s="75"/>
      <c r="HK69" s="75"/>
      <c r="HL69" s="149"/>
      <c r="HM69" s="307"/>
      <c r="HN69" s="76"/>
      <c r="HO69" s="314" t="str">
        <f>IF(AND(申込書!$C$110&lt;&gt;"▼プルダウンより選択してください",申込書!$C$110&lt;&gt;"",申込書!$P$110&lt;&gt;"YYYY/MM/DD",$G69&lt;&gt;""),申込書!$P$110,"")</f>
        <v/>
      </c>
      <c r="HP69" s="75" t="str">
        <f>IF(AND(申込書!$C$110&lt;&gt;"▼プルダウンより選択してください",申込書!$C$110&lt;&gt;"",$G69&lt;&gt;""),申込書!$M$110,"")</f>
        <v/>
      </c>
      <c r="HQ69" s="75"/>
      <c r="HR69" s="75"/>
      <c r="HS69" s="149"/>
      <c r="HT69" s="307"/>
      <c r="HU69" s="307"/>
      <c r="HV69" s="311" t="str">
        <f>IF(AND(申込書!$C$111&lt;&gt;"▼プルダウンより選択してください",申込書!$C$111&lt;&gt;"",申込書!$P$111&lt;&gt;"YYYY/MM/DD",$G69&lt;&gt;""),申込書!$P$111,"")</f>
        <v/>
      </c>
      <c r="HW69" s="75" t="str">
        <f>IF(AND(申込書!$C$111&lt;&gt;"▼プルダウンより選択してください",申込書!$C$111&lt;&gt;"",$G69&lt;&gt;""),申込書!$M$111,"")</f>
        <v/>
      </c>
      <c r="HX69" s="75"/>
      <c r="HY69" s="75"/>
      <c r="HZ69" s="149"/>
      <c r="IA69" s="307"/>
      <c r="IB69" s="76"/>
      <c r="IC69" s="77"/>
    </row>
    <row r="70" spans="2:237" ht="26.85" customHeight="1">
      <c r="B70" s="56">
        <f t="shared" si="0"/>
        <v>65</v>
      </c>
      <c r="C70" s="57"/>
      <c r="D70" s="58"/>
      <c r="E70" s="170"/>
      <c r="F70" s="59"/>
      <c r="G70" s="60"/>
      <c r="H70" s="61"/>
      <c r="I70" s="62"/>
      <c r="J70" s="63"/>
      <c r="K70" s="64"/>
      <c r="L70" s="65"/>
      <c r="M70" s="66"/>
      <c r="N70" s="67"/>
      <c r="O70" s="68"/>
      <c r="P70" s="69"/>
      <c r="Q70" s="70"/>
      <c r="R70" s="71"/>
      <c r="S70" s="72"/>
      <c r="T70" s="73"/>
      <c r="U70" s="73"/>
      <c r="V70" s="73"/>
      <c r="W70" s="71"/>
      <c r="X70" s="133"/>
      <c r="Y70" s="133"/>
      <c r="Z70" s="133"/>
      <c r="AA70" s="74" t="str">
        <f>IF(AND(申込書!$C$82&lt;&gt;"▼プルダウンより選択してください",申込書!$C$82&lt;&gt;"",申込書!$P$82&lt;&gt;"YYYY/MM/DD",$G70&lt;&gt;""),申込書!$P$82,"")</f>
        <v/>
      </c>
      <c r="AB70" s="75" t="str">
        <f>IF(AND(申込書!$C$82&lt;&gt;"▼プルダウンより選択してください",申込書!$C$82&lt;&gt;"",$G70&lt;&gt;""),申込書!$M$82,"")</f>
        <v/>
      </c>
      <c r="AC70" s="75"/>
      <c r="AD70" s="75"/>
      <c r="AE70" s="149"/>
      <c r="AF70" s="307"/>
      <c r="AG70" s="76"/>
      <c r="AH70" s="314" t="str">
        <f>IF(AND(申込書!$C$83&lt;&gt;"▼プルダウンより選択してください",申込書!$C$83&lt;&gt;"",申込書!$P$83&lt;&gt;"YYYY/MM/DD",$G70&lt;&gt;""),申込書!$P$83,"")</f>
        <v/>
      </c>
      <c r="AI70" s="75" t="str">
        <f>IF(AND(申込書!$C$83&lt;&gt;"▼プルダウンより選択してください",申込書!$C$83&lt;&gt;"",$G70&lt;&gt;""),申込書!$M$83,"")</f>
        <v/>
      </c>
      <c r="AJ70" s="75"/>
      <c r="AK70" s="75"/>
      <c r="AL70" s="149"/>
      <c r="AM70" s="307"/>
      <c r="AN70" s="76"/>
      <c r="AO70" s="314" t="str">
        <f>IF(AND(申込書!$C$84&lt;&gt;"▼プルダウンより選択してください",申込書!$C$84&lt;&gt;"",申込書!$P$84&lt;&gt;"YYYY/MM/DD",$G70&lt;&gt;""),申込書!$P$84,"")</f>
        <v/>
      </c>
      <c r="AP70" s="75" t="str">
        <f>IF(AND(申込書!$C$84&lt;&gt;"▼プルダウンより選択してください",申込書!$C$84&lt;&gt;"",$G70&lt;&gt;""),申込書!$M$84,"")</f>
        <v/>
      </c>
      <c r="AQ70" s="75"/>
      <c r="AR70" s="75"/>
      <c r="AS70" s="149"/>
      <c r="AT70" s="307"/>
      <c r="AU70" s="76"/>
      <c r="AV70" s="314" t="str">
        <f>IF(AND(申込書!$C$85&lt;&gt;"▼プルダウンより選択してください",申込書!$C$85&lt;&gt;"",申込書!$P$85&lt;&gt;"YYYY/MM/DD",$G70&lt;&gt;""),申込書!$P$85,"")</f>
        <v/>
      </c>
      <c r="AW70" s="75" t="str">
        <f>IF(AND(申込書!$C$85&lt;&gt;"▼プルダウンより選択してください",申込書!$C$85&lt;&gt;"",申込書!$M$85&gt;=1,$G70&lt;&gt;""),申込書!$M$85,"")</f>
        <v/>
      </c>
      <c r="AX70" s="75"/>
      <c r="AY70" s="75"/>
      <c r="AZ70" s="149"/>
      <c r="BA70" s="307"/>
      <c r="BB70" s="76"/>
      <c r="BC70" s="314" t="str">
        <f>IF(AND(申込書!$C$86&lt;&gt;"▼プルダウンより選択してください",申込書!$C$86&lt;&gt;"",申込書!$P$86&lt;&gt;"YYYY/MM/DD",$G70&lt;&gt;""),申込書!$P$86,"")</f>
        <v/>
      </c>
      <c r="BD70" s="75" t="str">
        <f>IF(AND(申込書!$C$86&lt;&gt;"▼プルダウンより選択してください",申込書!$C$86&lt;&gt;"",$G70&lt;&gt;""),申込書!$M$86,"")</f>
        <v/>
      </c>
      <c r="BE70" s="75"/>
      <c r="BF70" s="75"/>
      <c r="BG70" s="149"/>
      <c r="BH70" s="307"/>
      <c r="BI70" s="76"/>
      <c r="BJ70" s="314" t="str">
        <f>IF(AND(申込書!$C$87&lt;&gt;"▼プルダウンより選択してください",申込書!$C$87&lt;&gt;"",申込書!$P$87&lt;&gt;"YYYY/MM/DD",$G70&lt;&gt;""),申込書!$P$87,"")</f>
        <v/>
      </c>
      <c r="BK70" s="75" t="str">
        <f>IF(AND(申込書!$C$87&lt;&gt;"▼プルダウンより選択してください",申込書!$C$87&lt;&gt;"",$G70&lt;&gt;""),申込書!$M$87,"")</f>
        <v/>
      </c>
      <c r="BL70" s="75"/>
      <c r="BM70" s="75"/>
      <c r="BN70" s="149"/>
      <c r="BO70" s="307"/>
      <c r="BP70" s="76"/>
      <c r="BQ70" s="314" t="str">
        <f>IF(AND(申込書!$C$88&lt;&gt;"▼プルダウンより選択してください",申込書!$C$88&lt;&gt;"",申込書!$P$88&lt;&gt;"YYYY/MM/DD",$G70&lt;&gt;""),申込書!$P$88,"")</f>
        <v/>
      </c>
      <c r="BR70" s="75" t="str">
        <f>IF(AND(申込書!$C$88&lt;&gt;"▼プルダウンより選択してください",申込書!$C$88&lt;&gt;"",$G70&lt;&gt;""),申込書!$M$88,"")</f>
        <v/>
      </c>
      <c r="BS70" s="75"/>
      <c r="BT70" s="75"/>
      <c r="BU70" s="149"/>
      <c r="BV70" s="307"/>
      <c r="BW70" s="76"/>
      <c r="BX70" s="314" t="str">
        <f>IF(AND(申込書!$C$89&lt;&gt;"▼プルダウンより選択してください",申込書!$C$89&lt;&gt;"",申込書!$P$89&lt;&gt;"YYYY/MM/DD",$G70&lt;&gt;""),申込書!$P$89,"")</f>
        <v/>
      </c>
      <c r="BY70" s="75" t="str">
        <f>IF(AND(申込書!$C$89&lt;&gt;"▼プルダウンより選択してください",申込書!$C$89&lt;&gt;"",$G70&lt;&gt;""),申込書!$M$89,"")</f>
        <v/>
      </c>
      <c r="BZ70" s="75"/>
      <c r="CA70" s="75"/>
      <c r="CB70" s="149"/>
      <c r="CC70" s="307"/>
      <c r="CD70" s="76"/>
      <c r="CE70" s="314" t="str">
        <f>IF(AND(申込書!$C$90&lt;&gt;"▼プルダウンより選択してください",申込書!$C$90&lt;&gt;"",申込書!$P$90&lt;&gt;"YYYY/MM/DD",$G70&lt;&gt;""),申込書!$P$90,"")</f>
        <v/>
      </c>
      <c r="CF70" s="75" t="str">
        <f>IF(AND(申込書!$C$90&lt;&gt;"▼プルダウンより選択してください",申込書!$C$90&lt;&gt;"",$G70&lt;&gt;""),申込書!$M$90,"")</f>
        <v/>
      </c>
      <c r="CG70" s="75"/>
      <c r="CH70" s="75"/>
      <c r="CI70" s="149"/>
      <c r="CJ70" s="307"/>
      <c r="CK70" s="76"/>
      <c r="CL70" s="314" t="str">
        <f>IF(AND(申込書!$C$91&lt;&gt;"▼プルダウンより選択してください",申込書!$C$91&lt;&gt;"",申込書!$P$91&lt;&gt;"YYYY/MM/DD",$G70&lt;&gt;""),申込書!$P$91,"")</f>
        <v/>
      </c>
      <c r="CM70" s="75" t="str">
        <f>IF(AND(申込書!$C$91&lt;&gt;"▼プルダウンより選択してください",申込書!$C$91&lt;&gt;"",$G70&lt;&gt;""),申込書!$M$91,"")</f>
        <v/>
      </c>
      <c r="CN70" s="75"/>
      <c r="CO70" s="75"/>
      <c r="CP70" s="149"/>
      <c r="CQ70" s="307"/>
      <c r="CR70" s="76"/>
      <c r="CS70" s="314" t="str">
        <f>IF(AND(申込書!$C$92&lt;&gt;"▼プルダウンより選択してください",申込書!$C$92&lt;&gt;"",申込書!$P$92&lt;&gt;"YYYY/MM/DD",$G70&lt;&gt;""),申込書!$P$92,"")</f>
        <v/>
      </c>
      <c r="CT70" s="75" t="str">
        <f>IF(AND(申込書!$C$92&lt;&gt;"▼プルダウンより選択してください",申込書!$C$92&lt;&gt;"",$G70&lt;&gt;""),申込書!$M$92,"")</f>
        <v/>
      </c>
      <c r="CU70" s="75"/>
      <c r="CV70" s="75"/>
      <c r="CW70" s="75"/>
      <c r="CX70" s="307"/>
      <c r="CY70" s="76"/>
      <c r="CZ70" s="314" t="str">
        <f>IF(AND(申込書!$C$93&lt;&gt;"▼プルダウンより選択してください",申込書!$C$93&lt;&gt;"",申込書!$P$93&lt;&gt;"YYYY/MM/DD",$G70&lt;&gt;""),申込書!$P$93,"")</f>
        <v/>
      </c>
      <c r="DA70" s="75" t="str">
        <f>IF(AND(申込書!$C$93&lt;&gt;"▼プルダウンより選択してください",申込書!$C$93&lt;&gt;"",$G70&lt;&gt;""),申込書!$M$93,"")</f>
        <v/>
      </c>
      <c r="DB70" s="75"/>
      <c r="DC70" s="75"/>
      <c r="DD70" s="75"/>
      <c r="DE70" s="307"/>
      <c r="DF70" s="76"/>
      <c r="DG70" s="314" t="str">
        <f>IF(AND(申込書!$C$94&lt;&gt;"▼プルダウンより選択してください",申込書!$C$94&lt;&gt;"",申込書!$P$94&lt;&gt;"YYYY/MM/DD",$G70&lt;&gt;""),申込書!$P$94,"")</f>
        <v/>
      </c>
      <c r="DH70" s="75" t="str">
        <f>IF(AND(申込書!$C$94&lt;&gt;"▼プルダウンより選択してください",申込書!$C$94&lt;&gt;"",$G70&lt;&gt;""),申込書!$M$94,"")</f>
        <v/>
      </c>
      <c r="DI70" s="75"/>
      <c r="DJ70" s="75"/>
      <c r="DK70" s="75"/>
      <c r="DL70" s="307"/>
      <c r="DM70" s="76"/>
      <c r="DN70" s="314" t="str">
        <f>IF(AND(申込書!$C$95&lt;&gt;"▼プルダウンより選択してください",申込書!$C$95&lt;&gt;"",申込書!$P$95&lt;&gt;"YYYY/MM/DD",$G70&lt;&gt;""),申込書!$P$95,"")</f>
        <v/>
      </c>
      <c r="DO70" s="75" t="str">
        <f>IF(AND(申込書!$C$95&lt;&gt;"▼プルダウンより選択してください",申込書!$C$95&lt;&gt;"",$G70&lt;&gt;""),申込書!$M$95,"")</f>
        <v/>
      </c>
      <c r="DP70" s="75"/>
      <c r="DQ70" s="75"/>
      <c r="DR70" s="75"/>
      <c r="DS70" s="307"/>
      <c r="DT70" s="76"/>
      <c r="DU70" s="314" t="str">
        <f>IF(AND(申込書!$C$96&lt;&gt;"▼プルダウンより選択してください",申込書!$C$96&lt;&gt;"",申込書!$P$96&lt;&gt;"YYYY/MM/DD",$G70&lt;&gt;""),申込書!$P$96,"")</f>
        <v/>
      </c>
      <c r="DV70" s="75" t="str">
        <f>IF(AND(申込書!$C$96&lt;&gt;"▼プルダウンより選択してください",申込書!$C$96&lt;&gt;"",$G70&lt;&gt;""),申込書!$M$96,"")</f>
        <v/>
      </c>
      <c r="DW70" s="75"/>
      <c r="DX70" s="75"/>
      <c r="DY70" s="75"/>
      <c r="DZ70" s="307"/>
      <c r="EA70" s="76"/>
      <c r="EB70" s="314" t="str">
        <f>IF(AND(申込書!$C$97&lt;&gt;"▼プルダウンより選択してください",申込書!$C$97&lt;&gt;"",申込書!$P$97&lt;&gt;"YYYY/MM/DD",$G70&lt;&gt;""),申込書!$P$97,"")</f>
        <v/>
      </c>
      <c r="EC70" s="75" t="str">
        <f>IF(AND(申込書!$C$97&lt;&gt;"▼プルダウンより選択してください",申込書!$C$97&lt;&gt;"",$G70&lt;&gt;""),申込書!$M$97,"")</f>
        <v/>
      </c>
      <c r="ED70" s="75"/>
      <c r="EE70" s="75"/>
      <c r="EF70" s="149"/>
      <c r="EG70" s="307"/>
      <c r="EH70" s="76"/>
      <c r="EI70" s="314" t="str">
        <f>IF(AND(申込書!$C$98&lt;&gt;"▼プルダウンより選択してください",申込書!$C$98&lt;&gt;"",申込書!$P$98&lt;&gt;"YYYY/MM/DD",$G70&lt;&gt;""),申込書!$P$98,"")</f>
        <v/>
      </c>
      <c r="EJ70" s="75" t="str">
        <f>IF(AND(申込書!$C$98&lt;&gt;"▼プルダウンより選択してください",申込書!$C$98&lt;&gt;"",$G70&lt;&gt;""),申込書!$M$98,"")</f>
        <v/>
      </c>
      <c r="EK70" s="75"/>
      <c r="EL70" s="75"/>
      <c r="EM70" s="149"/>
      <c r="EN70" s="307"/>
      <c r="EO70" s="76"/>
      <c r="EP70" s="314" t="str">
        <f>IF(AND(申込書!$C$99&lt;&gt;"▼プルダウンより選択してください",申込書!$C$99&lt;&gt;"",申込書!$P$99&lt;&gt;"YYYY/MM/DD",$G70&lt;&gt;""),申込書!$P$99,"")</f>
        <v/>
      </c>
      <c r="EQ70" s="75" t="str">
        <f>IF(AND(申込書!$C$99&lt;&gt;"▼プルダウンより選択してください",申込書!$C$99&lt;&gt;"",$G70&lt;&gt;""),申込書!$M$99,"")</f>
        <v/>
      </c>
      <c r="ER70" s="75"/>
      <c r="ES70" s="75"/>
      <c r="ET70" s="149"/>
      <c r="EU70" s="307"/>
      <c r="EV70" s="76"/>
      <c r="EW70" s="314" t="str">
        <f>IF(AND(申込書!$C$100&lt;&gt;"▼プルダウンより選択してください",申込書!$C$100&lt;&gt;"",申込書!$P$100&lt;&gt;"YYYY/MM/DD",$G70&lt;&gt;""),申込書!$P$100,"")</f>
        <v/>
      </c>
      <c r="EX70" s="75" t="str">
        <f>IF(AND(申込書!$C$100&lt;&gt;"▼プルダウンより選択してください",申込書!$C$100&lt;&gt;"",$G70&lt;&gt;""),申込書!$M$100,"")</f>
        <v/>
      </c>
      <c r="EY70" s="75"/>
      <c r="EZ70" s="75"/>
      <c r="FA70" s="149"/>
      <c r="FB70" s="307"/>
      <c r="FC70" s="76"/>
      <c r="FD70" s="314" t="str">
        <f>IF(AND(申込書!$C$101&lt;&gt;"▼プルダウンより選択してください",申込書!$C$101&lt;&gt;"",申込書!$P$101&lt;&gt;"YYYY/MM/DD",$G70&lt;&gt;""),申込書!$P$101,"")</f>
        <v/>
      </c>
      <c r="FE70" s="75" t="str">
        <f>IF(AND(申込書!$C$101&lt;&gt;"▼プルダウンより選択してください",申込書!$C$101&lt;&gt;"",$G70&lt;&gt;""),申込書!$M$101,"")</f>
        <v/>
      </c>
      <c r="FF70" s="75"/>
      <c r="FG70" s="75"/>
      <c r="FH70" s="149"/>
      <c r="FI70" s="307"/>
      <c r="FJ70" s="76"/>
      <c r="FK70" s="314" t="str">
        <f>IF(AND(申込書!$C$102&lt;&gt;"▼プルダウンより選択してください",申込書!$C$102&lt;&gt;"",申込書!$P$102&lt;&gt;"YYYY/MM/DD",$G70&lt;&gt;""),申込書!$P$102,"")</f>
        <v/>
      </c>
      <c r="FL70" s="75" t="str">
        <f>IF(AND(申込書!$C$102&lt;&gt;"▼プルダウンより選択してください",申込書!$C$102&lt;&gt;"",$G70&lt;&gt;""),申込書!$M$102,"")</f>
        <v/>
      </c>
      <c r="FM70" s="75"/>
      <c r="FN70" s="75"/>
      <c r="FO70" s="149"/>
      <c r="FP70" s="307"/>
      <c r="FQ70" s="76"/>
      <c r="FR70" s="314" t="str">
        <f>IF(AND(申込書!$C$103&lt;&gt;"▼プルダウンより選択してください",申込書!$C$103&lt;&gt;"",申込書!$P$103&lt;&gt;"YYYY/MM/DD",$G70&lt;&gt;""),申込書!$P$103,"")</f>
        <v/>
      </c>
      <c r="FS70" s="75" t="str">
        <f>IF(AND(申込書!$C$103&lt;&gt;"▼プルダウンより選択してください",申込書!$C$103&lt;&gt;"",$G70&lt;&gt;""),申込書!$M$103,"")</f>
        <v/>
      </c>
      <c r="FT70" s="75"/>
      <c r="FU70" s="75"/>
      <c r="FV70" s="149"/>
      <c r="FW70" s="307"/>
      <c r="FX70" s="76"/>
      <c r="FY70" s="314" t="str">
        <f>IF(AND(申込書!$C$104&lt;&gt;"▼プルダウンより選択してください",申込書!$C$104&lt;&gt;"",申込書!$P$104&lt;&gt;"YYYY/MM/DD",$G70&lt;&gt;""),申込書!$P$104,"")</f>
        <v/>
      </c>
      <c r="FZ70" s="75" t="str">
        <f>IF(AND(申込書!$C$104&lt;&gt;"▼プルダウンより選択してください",申込書!$C$104&lt;&gt;"",$G70&lt;&gt;""),申込書!$M$104,"")</f>
        <v/>
      </c>
      <c r="GA70" s="75"/>
      <c r="GB70" s="75"/>
      <c r="GC70" s="149"/>
      <c r="GD70" s="307"/>
      <c r="GE70" s="76"/>
      <c r="GF70" s="314" t="str">
        <f>IF(AND(申込書!$C$105&lt;&gt;"▼プルダウンより選択してください",申込書!$C$105&lt;&gt;"",申込書!$P$105&lt;&gt;"YYYY/MM/DD",$G70&lt;&gt;""),申込書!$P$105,"")</f>
        <v/>
      </c>
      <c r="GG70" s="75" t="str">
        <f>IF(AND(申込書!$C$105&lt;&gt;"▼プルダウンより選択してください",申込書!$C$105&lt;&gt;"",$G70&lt;&gt;""),申込書!$M$105,"")</f>
        <v/>
      </c>
      <c r="GH70" s="75"/>
      <c r="GI70" s="75"/>
      <c r="GJ70" s="149"/>
      <c r="GK70" s="307"/>
      <c r="GL70" s="76"/>
      <c r="GM70" s="314" t="str">
        <f>IF(AND(申込書!$C$106&lt;&gt;"▼プルダウンより選択してください",申込書!$C$106&lt;&gt;"",申込書!$P$106&lt;&gt;"YYYY/MM/DD",$G70&lt;&gt;""),申込書!$P$106,"")</f>
        <v/>
      </c>
      <c r="GN70" s="75" t="str">
        <f>IF(AND(申込書!$C$106&lt;&gt;"▼プルダウンより選択してください",申込書!$C$106&lt;&gt;"",$G70&lt;&gt;""),申込書!$M$106,"")</f>
        <v/>
      </c>
      <c r="GO70" s="75"/>
      <c r="GP70" s="75"/>
      <c r="GQ70" s="149"/>
      <c r="GR70" s="307"/>
      <c r="GS70" s="76"/>
      <c r="GT70" s="314" t="str">
        <f>IF(AND(申込書!$C$107&lt;&gt;"▼プルダウンより選択してください",申込書!$C$107&lt;&gt;"",申込書!$P$107&lt;&gt;"YYYY/MM/DD",$G70&lt;&gt;""),申込書!$P$107,"")</f>
        <v/>
      </c>
      <c r="GU70" s="75" t="str">
        <f>IF(AND(申込書!$C$107&lt;&gt;"▼プルダウンより選択してください",申込書!$C$107&lt;&gt;"",$G70&lt;&gt;""),申込書!$M$107,"")</f>
        <v/>
      </c>
      <c r="GV70" s="75"/>
      <c r="GW70" s="75"/>
      <c r="GX70" s="149"/>
      <c r="GY70" s="307"/>
      <c r="GZ70" s="76"/>
      <c r="HA70" s="314" t="str">
        <f>IF(AND(申込書!$C$108&lt;&gt;"▼プルダウンより選択してください",申込書!$C$108&lt;&gt;"",申込書!$P$108&lt;&gt;"YYYY/MM/DD",$G70&lt;&gt;""),申込書!$P$108,"")</f>
        <v/>
      </c>
      <c r="HB70" s="75" t="str">
        <f>IF(AND(申込書!$C$108&lt;&gt;"▼プルダウンより選択してください",申込書!$C$108&lt;&gt;"",$G70&lt;&gt;""),申込書!$M$108,"")</f>
        <v/>
      </c>
      <c r="HC70" s="75"/>
      <c r="HD70" s="75"/>
      <c r="HE70" s="149"/>
      <c r="HF70" s="307"/>
      <c r="HG70" s="76"/>
      <c r="HH70" s="314" t="str">
        <f>IF(AND(申込書!$C$109&lt;&gt;"▼プルダウンより選択してください",申込書!$C$109&lt;&gt;"",申込書!$P$109&lt;&gt;"YYYY/MM/DD",$G70&lt;&gt;""),申込書!$P$109,"")</f>
        <v/>
      </c>
      <c r="HI70" s="75" t="str">
        <f>IF(AND(申込書!$C$109&lt;&gt;"▼プルダウンより選択してください",申込書!$C$109&lt;&gt;"",$G70&lt;&gt;""),申込書!$M$109,"")</f>
        <v/>
      </c>
      <c r="HJ70" s="75"/>
      <c r="HK70" s="75"/>
      <c r="HL70" s="149"/>
      <c r="HM70" s="307"/>
      <c r="HN70" s="76"/>
      <c r="HO70" s="314" t="str">
        <f>IF(AND(申込書!$C$110&lt;&gt;"▼プルダウンより選択してください",申込書!$C$110&lt;&gt;"",申込書!$P$110&lt;&gt;"YYYY/MM/DD",$G70&lt;&gt;""),申込書!$P$110,"")</f>
        <v/>
      </c>
      <c r="HP70" s="75" t="str">
        <f>IF(AND(申込書!$C$110&lt;&gt;"▼プルダウンより選択してください",申込書!$C$110&lt;&gt;"",$G70&lt;&gt;""),申込書!$M$110,"")</f>
        <v/>
      </c>
      <c r="HQ70" s="75"/>
      <c r="HR70" s="75"/>
      <c r="HS70" s="149"/>
      <c r="HT70" s="307"/>
      <c r="HU70" s="307"/>
      <c r="HV70" s="311" t="str">
        <f>IF(AND(申込書!$C$111&lt;&gt;"▼プルダウンより選択してください",申込書!$C$111&lt;&gt;"",申込書!$P$111&lt;&gt;"YYYY/MM/DD",$G70&lt;&gt;""),申込書!$P$111,"")</f>
        <v/>
      </c>
      <c r="HW70" s="75" t="str">
        <f>IF(AND(申込書!$C$111&lt;&gt;"▼プルダウンより選択してください",申込書!$C$111&lt;&gt;"",$G70&lt;&gt;""),申込書!$M$111,"")</f>
        <v/>
      </c>
      <c r="HX70" s="75"/>
      <c r="HY70" s="75"/>
      <c r="HZ70" s="149"/>
      <c r="IA70" s="307"/>
      <c r="IB70" s="76"/>
      <c r="IC70" s="77"/>
    </row>
    <row r="71" spans="2:237" ht="26.85" customHeight="1">
      <c r="B71" s="56">
        <f t="shared" ref="B71:B134" si="1">ROW()-5</f>
        <v>66</v>
      </c>
      <c r="C71" s="57"/>
      <c r="D71" s="58"/>
      <c r="E71" s="170"/>
      <c r="F71" s="59"/>
      <c r="G71" s="60"/>
      <c r="H71" s="61"/>
      <c r="I71" s="62"/>
      <c r="J71" s="63"/>
      <c r="K71" s="64"/>
      <c r="L71" s="65"/>
      <c r="M71" s="66"/>
      <c r="N71" s="67"/>
      <c r="O71" s="68"/>
      <c r="P71" s="69"/>
      <c r="Q71" s="70"/>
      <c r="R71" s="71"/>
      <c r="S71" s="72"/>
      <c r="T71" s="73"/>
      <c r="U71" s="73"/>
      <c r="V71" s="73"/>
      <c r="W71" s="71"/>
      <c r="X71" s="133"/>
      <c r="Y71" s="133"/>
      <c r="Z71" s="133"/>
      <c r="AA71" s="74" t="str">
        <f>IF(AND(申込書!$C$82&lt;&gt;"▼プルダウンより選択してください",申込書!$C$82&lt;&gt;"",申込書!$P$82&lt;&gt;"YYYY/MM/DD",$G71&lt;&gt;""),申込書!$P$82,"")</f>
        <v/>
      </c>
      <c r="AB71" s="75" t="str">
        <f>IF(AND(申込書!$C$82&lt;&gt;"▼プルダウンより選択してください",申込書!$C$82&lt;&gt;"",$G71&lt;&gt;""),申込書!$M$82,"")</f>
        <v/>
      </c>
      <c r="AC71" s="75"/>
      <c r="AD71" s="75"/>
      <c r="AE71" s="149"/>
      <c r="AF71" s="307"/>
      <c r="AG71" s="76"/>
      <c r="AH71" s="314" t="str">
        <f>IF(AND(申込書!$C$83&lt;&gt;"▼プルダウンより選択してください",申込書!$C$83&lt;&gt;"",申込書!$P$83&lt;&gt;"YYYY/MM/DD",$G71&lt;&gt;""),申込書!$P$83,"")</f>
        <v/>
      </c>
      <c r="AI71" s="75" t="str">
        <f>IF(AND(申込書!$C$83&lt;&gt;"▼プルダウンより選択してください",申込書!$C$83&lt;&gt;"",$G71&lt;&gt;""),申込書!$M$83,"")</f>
        <v/>
      </c>
      <c r="AJ71" s="75"/>
      <c r="AK71" s="75"/>
      <c r="AL71" s="149"/>
      <c r="AM71" s="307"/>
      <c r="AN71" s="76"/>
      <c r="AO71" s="314" t="str">
        <f>IF(AND(申込書!$C$84&lt;&gt;"▼プルダウンより選択してください",申込書!$C$84&lt;&gt;"",申込書!$P$84&lt;&gt;"YYYY/MM/DD",$G71&lt;&gt;""),申込書!$P$84,"")</f>
        <v/>
      </c>
      <c r="AP71" s="75" t="str">
        <f>IF(AND(申込書!$C$84&lt;&gt;"▼プルダウンより選択してください",申込書!$C$84&lt;&gt;"",$G71&lt;&gt;""),申込書!$M$84,"")</f>
        <v/>
      </c>
      <c r="AQ71" s="75"/>
      <c r="AR71" s="75"/>
      <c r="AS71" s="149"/>
      <c r="AT71" s="307"/>
      <c r="AU71" s="76"/>
      <c r="AV71" s="314" t="str">
        <f>IF(AND(申込書!$C$85&lt;&gt;"▼プルダウンより選択してください",申込書!$C$85&lt;&gt;"",申込書!$P$85&lt;&gt;"YYYY/MM/DD",$G71&lt;&gt;""),申込書!$P$85,"")</f>
        <v/>
      </c>
      <c r="AW71" s="75" t="str">
        <f>IF(AND(申込書!$C$85&lt;&gt;"▼プルダウンより選択してください",申込書!$C$85&lt;&gt;"",申込書!$M$85&gt;=1,$G71&lt;&gt;""),申込書!$M$85,"")</f>
        <v/>
      </c>
      <c r="AX71" s="75"/>
      <c r="AY71" s="75"/>
      <c r="AZ71" s="149"/>
      <c r="BA71" s="307"/>
      <c r="BB71" s="76"/>
      <c r="BC71" s="314" t="str">
        <f>IF(AND(申込書!$C$86&lt;&gt;"▼プルダウンより選択してください",申込書!$C$86&lt;&gt;"",申込書!$P$86&lt;&gt;"YYYY/MM/DD",$G71&lt;&gt;""),申込書!$P$86,"")</f>
        <v/>
      </c>
      <c r="BD71" s="75" t="str">
        <f>IF(AND(申込書!$C$86&lt;&gt;"▼プルダウンより選択してください",申込書!$C$86&lt;&gt;"",$G71&lt;&gt;""),申込書!$M$86,"")</f>
        <v/>
      </c>
      <c r="BE71" s="75"/>
      <c r="BF71" s="75"/>
      <c r="BG71" s="149"/>
      <c r="BH71" s="307"/>
      <c r="BI71" s="76"/>
      <c r="BJ71" s="314" t="str">
        <f>IF(AND(申込書!$C$87&lt;&gt;"▼プルダウンより選択してください",申込書!$C$87&lt;&gt;"",申込書!$P$87&lt;&gt;"YYYY/MM/DD",$G71&lt;&gt;""),申込書!$P$87,"")</f>
        <v/>
      </c>
      <c r="BK71" s="75" t="str">
        <f>IF(AND(申込書!$C$87&lt;&gt;"▼プルダウンより選択してください",申込書!$C$87&lt;&gt;"",$G71&lt;&gt;""),申込書!$M$87,"")</f>
        <v/>
      </c>
      <c r="BL71" s="75"/>
      <c r="BM71" s="75"/>
      <c r="BN71" s="149"/>
      <c r="BO71" s="307"/>
      <c r="BP71" s="76"/>
      <c r="BQ71" s="314" t="str">
        <f>IF(AND(申込書!$C$88&lt;&gt;"▼プルダウンより選択してください",申込書!$C$88&lt;&gt;"",申込書!$P$88&lt;&gt;"YYYY/MM/DD",$G71&lt;&gt;""),申込書!$P$88,"")</f>
        <v/>
      </c>
      <c r="BR71" s="75" t="str">
        <f>IF(AND(申込書!$C$88&lt;&gt;"▼プルダウンより選択してください",申込書!$C$88&lt;&gt;"",$G71&lt;&gt;""),申込書!$M$88,"")</f>
        <v/>
      </c>
      <c r="BS71" s="75"/>
      <c r="BT71" s="75"/>
      <c r="BU71" s="149"/>
      <c r="BV71" s="307"/>
      <c r="BW71" s="76"/>
      <c r="BX71" s="314" t="str">
        <f>IF(AND(申込書!$C$89&lt;&gt;"▼プルダウンより選択してください",申込書!$C$89&lt;&gt;"",申込書!$P$89&lt;&gt;"YYYY/MM/DD",$G71&lt;&gt;""),申込書!$P$89,"")</f>
        <v/>
      </c>
      <c r="BY71" s="75" t="str">
        <f>IF(AND(申込書!$C$89&lt;&gt;"▼プルダウンより選択してください",申込書!$C$89&lt;&gt;"",$G71&lt;&gt;""),申込書!$M$89,"")</f>
        <v/>
      </c>
      <c r="BZ71" s="75"/>
      <c r="CA71" s="75"/>
      <c r="CB71" s="149"/>
      <c r="CC71" s="307"/>
      <c r="CD71" s="76"/>
      <c r="CE71" s="314" t="str">
        <f>IF(AND(申込書!$C$90&lt;&gt;"▼プルダウンより選択してください",申込書!$C$90&lt;&gt;"",申込書!$P$90&lt;&gt;"YYYY/MM/DD",$G71&lt;&gt;""),申込書!$P$90,"")</f>
        <v/>
      </c>
      <c r="CF71" s="75" t="str">
        <f>IF(AND(申込書!$C$90&lt;&gt;"▼プルダウンより選択してください",申込書!$C$90&lt;&gt;"",$G71&lt;&gt;""),申込書!$M$90,"")</f>
        <v/>
      </c>
      <c r="CG71" s="75"/>
      <c r="CH71" s="75"/>
      <c r="CI71" s="149"/>
      <c r="CJ71" s="307"/>
      <c r="CK71" s="76"/>
      <c r="CL71" s="314" t="str">
        <f>IF(AND(申込書!$C$91&lt;&gt;"▼プルダウンより選択してください",申込書!$C$91&lt;&gt;"",申込書!$P$91&lt;&gt;"YYYY/MM/DD",$G71&lt;&gt;""),申込書!$P$91,"")</f>
        <v/>
      </c>
      <c r="CM71" s="75" t="str">
        <f>IF(AND(申込書!$C$91&lt;&gt;"▼プルダウンより選択してください",申込書!$C$91&lt;&gt;"",$G71&lt;&gt;""),申込書!$M$91,"")</f>
        <v/>
      </c>
      <c r="CN71" s="75"/>
      <c r="CO71" s="75"/>
      <c r="CP71" s="149"/>
      <c r="CQ71" s="307"/>
      <c r="CR71" s="76"/>
      <c r="CS71" s="314" t="str">
        <f>IF(AND(申込書!$C$92&lt;&gt;"▼プルダウンより選択してください",申込書!$C$92&lt;&gt;"",申込書!$P$92&lt;&gt;"YYYY/MM/DD",$G71&lt;&gt;""),申込書!$P$92,"")</f>
        <v/>
      </c>
      <c r="CT71" s="75" t="str">
        <f>IF(AND(申込書!$C$92&lt;&gt;"▼プルダウンより選択してください",申込書!$C$92&lt;&gt;"",$G71&lt;&gt;""),申込書!$M$92,"")</f>
        <v/>
      </c>
      <c r="CU71" s="75"/>
      <c r="CV71" s="75"/>
      <c r="CW71" s="75"/>
      <c r="CX71" s="307"/>
      <c r="CY71" s="76"/>
      <c r="CZ71" s="314" t="str">
        <f>IF(AND(申込書!$C$93&lt;&gt;"▼プルダウンより選択してください",申込書!$C$93&lt;&gt;"",申込書!$P$93&lt;&gt;"YYYY/MM/DD",$G71&lt;&gt;""),申込書!$P$93,"")</f>
        <v/>
      </c>
      <c r="DA71" s="75" t="str">
        <f>IF(AND(申込書!$C$93&lt;&gt;"▼プルダウンより選択してください",申込書!$C$93&lt;&gt;"",$G71&lt;&gt;""),申込書!$M$93,"")</f>
        <v/>
      </c>
      <c r="DB71" s="75"/>
      <c r="DC71" s="75"/>
      <c r="DD71" s="75"/>
      <c r="DE71" s="307"/>
      <c r="DF71" s="76"/>
      <c r="DG71" s="314" t="str">
        <f>IF(AND(申込書!$C$94&lt;&gt;"▼プルダウンより選択してください",申込書!$C$94&lt;&gt;"",申込書!$P$94&lt;&gt;"YYYY/MM/DD",$G71&lt;&gt;""),申込書!$P$94,"")</f>
        <v/>
      </c>
      <c r="DH71" s="75" t="str">
        <f>IF(AND(申込書!$C$94&lt;&gt;"▼プルダウンより選択してください",申込書!$C$94&lt;&gt;"",$G71&lt;&gt;""),申込書!$M$94,"")</f>
        <v/>
      </c>
      <c r="DI71" s="75"/>
      <c r="DJ71" s="75"/>
      <c r="DK71" s="75"/>
      <c r="DL71" s="307"/>
      <c r="DM71" s="76"/>
      <c r="DN71" s="314" t="str">
        <f>IF(AND(申込書!$C$95&lt;&gt;"▼プルダウンより選択してください",申込書!$C$95&lt;&gt;"",申込書!$P$95&lt;&gt;"YYYY/MM/DD",$G71&lt;&gt;""),申込書!$P$95,"")</f>
        <v/>
      </c>
      <c r="DO71" s="75" t="str">
        <f>IF(AND(申込書!$C$95&lt;&gt;"▼プルダウンより選択してください",申込書!$C$95&lt;&gt;"",$G71&lt;&gt;""),申込書!$M$95,"")</f>
        <v/>
      </c>
      <c r="DP71" s="75"/>
      <c r="DQ71" s="75"/>
      <c r="DR71" s="75"/>
      <c r="DS71" s="307"/>
      <c r="DT71" s="76"/>
      <c r="DU71" s="314" t="str">
        <f>IF(AND(申込書!$C$96&lt;&gt;"▼プルダウンより選択してください",申込書!$C$96&lt;&gt;"",申込書!$P$96&lt;&gt;"YYYY/MM/DD",$G71&lt;&gt;""),申込書!$P$96,"")</f>
        <v/>
      </c>
      <c r="DV71" s="75" t="str">
        <f>IF(AND(申込書!$C$96&lt;&gt;"▼プルダウンより選択してください",申込書!$C$96&lt;&gt;"",$G71&lt;&gt;""),申込書!$M$96,"")</f>
        <v/>
      </c>
      <c r="DW71" s="75"/>
      <c r="DX71" s="75"/>
      <c r="DY71" s="75"/>
      <c r="DZ71" s="307"/>
      <c r="EA71" s="76"/>
      <c r="EB71" s="314" t="str">
        <f>IF(AND(申込書!$C$97&lt;&gt;"▼プルダウンより選択してください",申込書!$C$97&lt;&gt;"",申込書!$P$97&lt;&gt;"YYYY/MM/DD",$G71&lt;&gt;""),申込書!$P$97,"")</f>
        <v/>
      </c>
      <c r="EC71" s="75" t="str">
        <f>IF(AND(申込書!$C$97&lt;&gt;"▼プルダウンより選択してください",申込書!$C$97&lt;&gt;"",$G71&lt;&gt;""),申込書!$M$97,"")</f>
        <v/>
      </c>
      <c r="ED71" s="75"/>
      <c r="EE71" s="75"/>
      <c r="EF71" s="149"/>
      <c r="EG71" s="307"/>
      <c r="EH71" s="76"/>
      <c r="EI71" s="314" t="str">
        <f>IF(AND(申込書!$C$98&lt;&gt;"▼プルダウンより選択してください",申込書!$C$98&lt;&gt;"",申込書!$P$98&lt;&gt;"YYYY/MM/DD",$G71&lt;&gt;""),申込書!$P$98,"")</f>
        <v/>
      </c>
      <c r="EJ71" s="75" t="str">
        <f>IF(AND(申込書!$C$98&lt;&gt;"▼プルダウンより選択してください",申込書!$C$98&lt;&gt;"",$G71&lt;&gt;""),申込書!$M$98,"")</f>
        <v/>
      </c>
      <c r="EK71" s="75"/>
      <c r="EL71" s="75"/>
      <c r="EM71" s="149"/>
      <c r="EN71" s="307"/>
      <c r="EO71" s="76"/>
      <c r="EP71" s="314" t="str">
        <f>IF(AND(申込書!$C$99&lt;&gt;"▼プルダウンより選択してください",申込書!$C$99&lt;&gt;"",申込書!$P$99&lt;&gt;"YYYY/MM/DD",$G71&lt;&gt;""),申込書!$P$99,"")</f>
        <v/>
      </c>
      <c r="EQ71" s="75" t="str">
        <f>IF(AND(申込書!$C$99&lt;&gt;"▼プルダウンより選択してください",申込書!$C$99&lt;&gt;"",$G71&lt;&gt;""),申込書!$M$99,"")</f>
        <v/>
      </c>
      <c r="ER71" s="75"/>
      <c r="ES71" s="75"/>
      <c r="ET71" s="149"/>
      <c r="EU71" s="307"/>
      <c r="EV71" s="76"/>
      <c r="EW71" s="314" t="str">
        <f>IF(AND(申込書!$C$100&lt;&gt;"▼プルダウンより選択してください",申込書!$C$100&lt;&gt;"",申込書!$P$100&lt;&gt;"YYYY/MM/DD",$G71&lt;&gt;""),申込書!$P$100,"")</f>
        <v/>
      </c>
      <c r="EX71" s="75" t="str">
        <f>IF(AND(申込書!$C$100&lt;&gt;"▼プルダウンより選択してください",申込書!$C$100&lt;&gt;"",$G71&lt;&gt;""),申込書!$M$100,"")</f>
        <v/>
      </c>
      <c r="EY71" s="75"/>
      <c r="EZ71" s="75"/>
      <c r="FA71" s="149"/>
      <c r="FB71" s="307"/>
      <c r="FC71" s="76"/>
      <c r="FD71" s="314" t="str">
        <f>IF(AND(申込書!$C$101&lt;&gt;"▼プルダウンより選択してください",申込書!$C$101&lt;&gt;"",申込書!$P$101&lt;&gt;"YYYY/MM/DD",$G71&lt;&gt;""),申込書!$P$101,"")</f>
        <v/>
      </c>
      <c r="FE71" s="75" t="str">
        <f>IF(AND(申込書!$C$101&lt;&gt;"▼プルダウンより選択してください",申込書!$C$101&lt;&gt;"",$G71&lt;&gt;""),申込書!$M$101,"")</f>
        <v/>
      </c>
      <c r="FF71" s="75"/>
      <c r="FG71" s="75"/>
      <c r="FH71" s="149"/>
      <c r="FI71" s="307"/>
      <c r="FJ71" s="76"/>
      <c r="FK71" s="314" t="str">
        <f>IF(AND(申込書!$C$102&lt;&gt;"▼プルダウンより選択してください",申込書!$C$102&lt;&gt;"",申込書!$P$102&lt;&gt;"YYYY/MM/DD",$G71&lt;&gt;""),申込書!$P$102,"")</f>
        <v/>
      </c>
      <c r="FL71" s="75" t="str">
        <f>IF(AND(申込書!$C$102&lt;&gt;"▼プルダウンより選択してください",申込書!$C$102&lt;&gt;"",$G71&lt;&gt;""),申込書!$M$102,"")</f>
        <v/>
      </c>
      <c r="FM71" s="75"/>
      <c r="FN71" s="75"/>
      <c r="FO71" s="149"/>
      <c r="FP71" s="307"/>
      <c r="FQ71" s="76"/>
      <c r="FR71" s="314" t="str">
        <f>IF(AND(申込書!$C$103&lt;&gt;"▼プルダウンより選択してください",申込書!$C$103&lt;&gt;"",申込書!$P$103&lt;&gt;"YYYY/MM/DD",$G71&lt;&gt;""),申込書!$P$103,"")</f>
        <v/>
      </c>
      <c r="FS71" s="75" t="str">
        <f>IF(AND(申込書!$C$103&lt;&gt;"▼プルダウンより選択してください",申込書!$C$103&lt;&gt;"",$G71&lt;&gt;""),申込書!$M$103,"")</f>
        <v/>
      </c>
      <c r="FT71" s="75"/>
      <c r="FU71" s="75"/>
      <c r="FV71" s="149"/>
      <c r="FW71" s="307"/>
      <c r="FX71" s="76"/>
      <c r="FY71" s="314" t="str">
        <f>IF(AND(申込書!$C$104&lt;&gt;"▼プルダウンより選択してください",申込書!$C$104&lt;&gt;"",申込書!$P$104&lt;&gt;"YYYY/MM/DD",$G71&lt;&gt;""),申込書!$P$104,"")</f>
        <v/>
      </c>
      <c r="FZ71" s="75" t="str">
        <f>IF(AND(申込書!$C$104&lt;&gt;"▼プルダウンより選択してください",申込書!$C$104&lt;&gt;"",$G71&lt;&gt;""),申込書!$M$104,"")</f>
        <v/>
      </c>
      <c r="GA71" s="75"/>
      <c r="GB71" s="75"/>
      <c r="GC71" s="149"/>
      <c r="GD71" s="307"/>
      <c r="GE71" s="76"/>
      <c r="GF71" s="314" t="str">
        <f>IF(AND(申込書!$C$105&lt;&gt;"▼プルダウンより選択してください",申込書!$C$105&lt;&gt;"",申込書!$P$105&lt;&gt;"YYYY/MM/DD",$G71&lt;&gt;""),申込書!$P$105,"")</f>
        <v/>
      </c>
      <c r="GG71" s="75" t="str">
        <f>IF(AND(申込書!$C$105&lt;&gt;"▼プルダウンより選択してください",申込書!$C$105&lt;&gt;"",$G71&lt;&gt;""),申込書!$M$105,"")</f>
        <v/>
      </c>
      <c r="GH71" s="75"/>
      <c r="GI71" s="75"/>
      <c r="GJ71" s="149"/>
      <c r="GK71" s="307"/>
      <c r="GL71" s="76"/>
      <c r="GM71" s="314" t="str">
        <f>IF(AND(申込書!$C$106&lt;&gt;"▼プルダウンより選択してください",申込書!$C$106&lt;&gt;"",申込書!$P$106&lt;&gt;"YYYY/MM/DD",$G71&lt;&gt;""),申込書!$P$106,"")</f>
        <v/>
      </c>
      <c r="GN71" s="75" t="str">
        <f>IF(AND(申込書!$C$106&lt;&gt;"▼プルダウンより選択してください",申込書!$C$106&lt;&gt;"",$G71&lt;&gt;""),申込書!$M$106,"")</f>
        <v/>
      </c>
      <c r="GO71" s="75"/>
      <c r="GP71" s="75"/>
      <c r="GQ71" s="149"/>
      <c r="GR71" s="307"/>
      <c r="GS71" s="76"/>
      <c r="GT71" s="314" t="str">
        <f>IF(AND(申込書!$C$107&lt;&gt;"▼プルダウンより選択してください",申込書!$C$107&lt;&gt;"",申込書!$P$107&lt;&gt;"YYYY/MM/DD",$G71&lt;&gt;""),申込書!$P$107,"")</f>
        <v/>
      </c>
      <c r="GU71" s="75" t="str">
        <f>IF(AND(申込書!$C$107&lt;&gt;"▼プルダウンより選択してください",申込書!$C$107&lt;&gt;"",$G71&lt;&gt;""),申込書!$M$107,"")</f>
        <v/>
      </c>
      <c r="GV71" s="75"/>
      <c r="GW71" s="75"/>
      <c r="GX71" s="149"/>
      <c r="GY71" s="307"/>
      <c r="GZ71" s="76"/>
      <c r="HA71" s="314" t="str">
        <f>IF(AND(申込書!$C$108&lt;&gt;"▼プルダウンより選択してください",申込書!$C$108&lt;&gt;"",申込書!$P$108&lt;&gt;"YYYY/MM/DD",$G71&lt;&gt;""),申込書!$P$108,"")</f>
        <v/>
      </c>
      <c r="HB71" s="75" t="str">
        <f>IF(AND(申込書!$C$108&lt;&gt;"▼プルダウンより選択してください",申込書!$C$108&lt;&gt;"",$G71&lt;&gt;""),申込書!$M$108,"")</f>
        <v/>
      </c>
      <c r="HC71" s="75"/>
      <c r="HD71" s="75"/>
      <c r="HE71" s="149"/>
      <c r="HF71" s="307"/>
      <c r="HG71" s="76"/>
      <c r="HH71" s="314" t="str">
        <f>IF(AND(申込書!$C$109&lt;&gt;"▼プルダウンより選択してください",申込書!$C$109&lt;&gt;"",申込書!$P$109&lt;&gt;"YYYY/MM/DD",$G71&lt;&gt;""),申込書!$P$109,"")</f>
        <v/>
      </c>
      <c r="HI71" s="75" t="str">
        <f>IF(AND(申込書!$C$109&lt;&gt;"▼プルダウンより選択してください",申込書!$C$109&lt;&gt;"",$G71&lt;&gt;""),申込書!$M$109,"")</f>
        <v/>
      </c>
      <c r="HJ71" s="75"/>
      <c r="HK71" s="75"/>
      <c r="HL71" s="149"/>
      <c r="HM71" s="307"/>
      <c r="HN71" s="76"/>
      <c r="HO71" s="314" t="str">
        <f>IF(AND(申込書!$C$110&lt;&gt;"▼プルダウンより選択してください",申込書!$C$110&lt;&gt;"",申込書!$P$110&lt;&gt;"YYYY/MM/DD",$G71&lt;&gt;""),申込書!$P$110,"")</f>
        <v/>
      </c>
      <c r="HP71" s="75" t="str">
        <f>IF(AND(申込書!$C$110&lt;&gt;"▼プルダウンより選択してください",申込書!$C$110&lt;&gt;"",$G71&lt;&gt;""),申込書!$M$110,"")</f>
        <v/>
      </c>
      <c r="HQ71" s="75"/>
      <c r="HR71" s="75"/>
      <c r="HS71" s="149"/>
      <c r="HT71" s="307"/>
      <c r="HU71" s="307"/>
      <c r="HV71" s="311" t="str">
        <f>IF(AND(申込書!$C$111&lt;&gt;"▼プルダウンより選択してください",申込書!$C$111&lt;&gt;"",申込書!$P$111&lt;&gt;"YYYY/MM/DD",$G71&lt;&gt;""),申込書!$P$111,"")</f>
        <v/>
      </c>
      <c r="HW71" s="75" t="str">
        <f>IF(AND(申込書!$C$111&lt;&gt;"▼プルダウンより選択してください",申込書!$C$111&lt;&gt;"",$G71&lt;&gt;""),申込書!$M$111,"")</f>
        <v/>
      </c>
      <c r="HX71" s="75"/>
      <c r="HY71" s="75"/>
      <c r="HZ71" s="149"/>
      <c r="IA71" s="307"/>
      <c r="IB71" s="76"/>
      <c r="IC71" s="77"/>
    </row>
    <row r="72" spans="2:237" ht="26.85" customHeight="1">
      <c r="B72" s="56">
        <f t="shared" si="1"/>
        <v>67</v>
      </c>
      <c r="C72" s="57"/>
      <c r="D72" s="58"/>
      <c r="E72" s="170"/>
      <c r="F72" s="59"/>
      <c r="G72" s="60"/>
      <c r="H72" s="61"/>
      <c r="I72" s="62"/>
      <c r="J72" s="63"/>
      <c r="K72" s="64"/>
      <c r="L72" s="65"/>
      <c r="M72" s="66"/>
      <c r="N72" s="67"/>
      <c r="O72" s="68"/>
      <c r="P72" s="69"/>
      <c r="Q72" s="70"/>
      <c r="R72" s="71"/>
      <c r="S72" s="72"/>
      <c r="T72" s="73"/>
      <c r="U72" s="73"/>
      <c r="V72" s="73"/>
      <c r="W72" s="71"/>
      <c r="X72" s="133"/>
      <c r="Y72" s="133"/>
      <c r="Z72" s="133"/>
      <c r="AA72" s="74" t="str">
        <f>IF(AND(申込書!$C$82&lt;&gt;"▼プルダウンより選択してください",申込書!$C$82&lt;&gt;"",申込書!$P$82&lt;&gt;"YYYY/MM/DD",$G72&lt;&gt;""),申込書!$P$82,"")</f>
        <v/>
      </c>
      <c r="AB72" s="75" t="str">
        <f>IF(AND(申込書!$C$82&lt;&gt;"▼プルダウンより選択してください",申込書!$C$82&lt;&gt;"",$G72&lt;&gt;""),申込書!$M$82,"")</f>
        <v/>
      </c>
      <c r="AC72" s="75"/>
      <c r="AD72" s="75"/>
      <c r="AE72" s="149"/>
      <c r="AF72" s="307"/>
      <c r="AG72" s="76"/>
      <c r="AH72" s="314" t="str">
        <f>IF(AND(申込書!$C$83&lt;&gt;"▼プルダウンより選択してください",申込書!$C$83&lt;&gt;"",申込書!$P$83&lt;&gt;"YYYY/MM/DD",$G72&lt;&gt;""),申込書!$P$83,"")</f>
        <v/>
      </c>
      <c r="AI72" s="75" t="str">
        <f>IF(AND(申込書!$C$83&lt;&gt;"▼プルダウンより選択してください",申込書!$C$83&lt;&gt;"",$G72&lt;&gt;""),申込書!$M$83,"")</f>
        <v/>
      </c>
      <c r="AJ72" s="75"/>
      <c r="AK72" s="75"/>
      <c r="AL72" s="149"/>
      <c r="AM72" s="307"/>
      <c r="AN72" s="76"/>
      <c r="AO72" s="314" t="str">
        <f>IF(AND(申込書!$C$84&lt;&gt;"▼プルダウンより選択してください",申込書!$C$84&lt;&gt;"",申込書!$P$84&lt;&gt;"YYYY/MM/DD",$G72&lt;&gt;""),申込書!$P$84,"")</f>
        <v/>
      </c>
      <c r="AP72" s="75" t="str">
        <f>IF(AND(申込書!$C$84&lt;&gt;"▼プルダウンより選択してください",申込書!$C$84&lt;&gt;"",$G72&lt;&gt;""),申込書!$M$84,"")</f>
        <v/>
      </c>
      <c r="AQ72" s="75"/>
      <c r="AR72" s="75"/>
      <c r="AS72" s="149"/>
      <c r="AT72" s="307"/>
      <c r="AU72" s="76"/>
      <c r="AV72" s="314" t="str">
        <f>IF(AND(申込書!$C$85&lt;&gt;"▼プルダウンより選択してください",申込書!$C$85&lt;&gt;"",申込書!$P$85&lt;&gt;"YYYY/MM/DD",$G72&lt;&gt;""),申込書!$P$85,"")</f>
        <v/>
      </c>
      <c r="AW72" s="75" t="str">
        <f>IF(AND(申込書!$C$85&lt;&gt;"▼プルダウンより選択してください",申込書!$C$85&lt;&gt;"",申込書!$M$85&gt;=1,$G72&lt;&gt;""),申込書!$M$85,"")</f>
        <v/>
      </c>
      <c r="AX72" s="75"/>
      <c r="AY72" s="75"/>
      <c r="AZ72" s="149"/>
      <c r="BA72" s="307"/>
      <c r="BB72" s="76"/>
      <c r="BC72" s="314" t="str">
        <f>IF(AND(申込書!$C$86&lt;&gt;"▼プルダウンより選択してください",申込書!$C$86&lt;&gt;"",申込書!$P$86&lt;&gt;"YYYY/MM/DD",$G72&lt;&gt;""),申込書!$P$86,"")</f>
        <v/>
      </c>
      <c r="BD72" s="75" t="str">
        <f>IF(AND(申込書!$C$86&lt;&gt;"▼プルダウンより選択してください",申込書!$C$86&lt;&gt;"",$G72&lt;&gt;""),申込書!$M$86,"")</f>
        <v/>
      </c>
      <c r="BE72" s="75"/>
      <c r="BF72" s="75"/>
      <c r="BG72" s="149"/>
      <c r="BH72" s="307"/>
      <c r="BI72" s="76"/>
      <c r="BJ72" s="314" t="str">
        <f>IF(AND(申込書!$C$87&lt;&gt;"▼プルダウンより選択してください",申込書!$C$87&lt;&gt;"",申込書!$P$87&lt;&gt;"YYYY/MM/DD",$G72&lt;&gt;""),申込書!$P$87,"")</f>
        <v/>
      </c>
      <c r="BK72" s="75" t="str">
        <f>IF(AND(申込書!$C$87&lt;&gt;"▼プルダウンより選択してください",申込書!$C$87&lt;&gt;"",$G72&lt;&gt;""),申込書!$M$87,"")</f>
        <v/>
      </c>
      <c r="BL72" s="75"/>
      <c r="BM72" s="75"/>
      <c r="BN72" s="149"/>
      <c r="BO72" s="307"/>
      <c r="BP72" s="76"/>
      <c r="BQ72" s="314" t="str">
        <f>IF(AND(申込書!$C$88&lt;&gt;"▼プルダウンより選択してください",申込書!$C$88&lt;&gt;"",申込書!$P$88&lt;&gt;"YYYY/MM/DD",$G72&lt;&gt;""),申込書!$P$88,"")</f>
        <v/>
      </c>
      <c r="BR72" s="75" t="str">
        <f>IF(AND(申込書!$C$88&lt;&gt;"▼プルダウンより選択してください",申込書!$C$88&lt;&gt;"",$G72&lt;&gt;""),申込書!$M$88,"")</f>
        <v/>
      </c>
      <c r="BS72" s="75"/>
      <c r="BT72" s="75"/>
      <c r="BU72" s="149"/>
      <c r="BV72" s="307"/>
      <c r="BW72" s="76"/>
      <c r="BX72" s="314" t="str">
        <f>IF(AND(申込書!$C$89&lt;&gt;"▼プルダウンより選択してください",申込書!$C$89&lt;&gt;"",申込書!$P$89&lt;&gt;"YYYY/MM/DD",$G72&lt;&gt;""),申込書!$P$89,"")</f>
        <v/>
      </c>
      <c r="BY72" s="75" t="str">
        <f>IF(AND(申込書!$C$89&lt;&gt;"▼プルダウンより選択してください",申込書!$C$89&lt;&gt;"",$G72&lt;&gt;""),申込書!$M$89,"")</f>
        <v/>
      </c>
      <c r="BZ72" s="75"/>
      <c r="CA72" s="75"/>
      <c r="CB72" s="149"/>
      <c r="CC72" s="307"/>
      <c r="CD72" s="76"/>
      <c r="CE72" s="314" t="str">
        <f>IF(AND(申込書!$C$90&lt;&gt;"▼プルダウンより選択してください",申込書!$C$90&lt;&gt;"",申込書!$P$90&lt;&gt;"YYYY/MM/DD",$G72&lt;&gt;""),申込書!$P$90,"")</f>
        <v/>
      </c>
      <c r="CF72" s="75" t="str">
        <f>IF(AND(申込書!$C$90&lt;&gt;"▼プルダウンより選択してください",申込書!$C$90&lt;&gt;"",$G72&lt;&gt;""),申込書!$M$90,"")</f>
        <v/>
      </c>
      <c r="CG72" s="75"/>
      <c r="CH72" s="75"/>
      <c r="CI72" s="149"/>
      <c r="CJ72" s="307"/>
      <c r="CK72" s="76"/>
      <c r="CL72" s="314" t="str">
        <f>IF(AND(申込書!$C$91&lt;&gt;"▼プルダウンより選択してください",申込書!$C$91&lt;&gt;"",申込書!$P$91&lt;&gt;"YYYY/MM/DD",$G72&lt;&gt;""),申込書!$P$91,"")</f>
        <v/>
      </c>
      <c r="CM72" s="75" t="str">
        <f>IF(AND(申込書!$C$91&lt;&gt;"▼プルダウンより選択してください",申込書!$C$91&lt;&gt;"",$G72&lt;&gt;""),申込書!$M$91,"")</f>
        <v/>
      </c>
      <c r="CN72" s="75"/>
      <c r="CO72" s="75"/>
      <c r="CP72" s="149"/>
      <c r="CQ72" s="307"/>
      <c r="CR72" s="76"/>
      <c r="CS72" s="314" t="str">
        <f>IF(AND(申込書!$C$92&lt;&gt;"▼プルダウンより選択してください",申込書!$C$92&lt;&gt;"",申込書!$P$92&lt;&gt;"YYYY/MM/DD",$G72&lt;&gt;""),申込書!$P$92,"")</f>
        <v/>
      </c>
      <c r="CT72" s="75" t="str">
        <f>IF(AND(申込書!$C$92&lt;&gt;"▼プルダウンより選択してください",申込書!$C$92&lt;&gt;"",$G72&lt;&gt;""),申込書!$M$92,"")</f>
        <v/>
      </c>
      <c r="CU72" s="75"/>
      <c r="CV72" s="75"/>
      <c r="CW72" s="75"/>
      <c r="CX72" s="307"/>
      <c r="CY72" s="76"/>
      <c r="CZ72" s="314" t="str">
        <f>IF(AND(申込書!$C$93&lt;&gt;"▼プルダウンより選択してください",申込書!$C$93&lt;&gt;"",申込書!$P$93&lt;&gt;"YYYY/MM/DD",$G72&lt;&gt;""),申込書!$P$93,"")</f>
        <v/>
      </c>
      <c r="DA72" s="75" t="str">
        <f>IF(AND(申込書!$C$93&lt;&gt;"▼プルダウンより選択してください",申込書!$C$93&lt;&gt;"",$G72&lt;&gt;""),申込書!$M$93,"")</f>
        <v/>
      </c>
      <c r="DB72" s="75"/>
      <c r="DC72" s="75"/>
      <c r="DD72" s="75"/>
      <c r="DE72" s="307"/>
      <c r="DF72" s="76"/>
      <c r="DG72" s="314" t="str">
        <f>IF(AND(申込書!$C$94&lt;&gt;"▼プルダウンより選択してください",申込書!$C$94&lt;&gt;"",申込書!$P$94&lt;&gt;"YYYY/MM/DD",$G72&lt;&gt;""),申込書!$P$94,"")</f>
        <v/>
      </c>
      <c r="DH72" s="75" t="str">
        <f>IF(AND(申込書!$C$94&lt;&gt;"▼プルダウンより選択してください",申込書!$C$94&lt;&gt;"",$G72&lt;&gt;""),申込書!$M$94,"")</f>
        <v/>
      </c>
      <c r="DI72" s="75"/>
      <c r="DJ72" s="75"/>
      <c r="DK72" s="75"/>
      <c r="DL72" s="307"/>
      <c r="DM72" s="76"/>
      <c r="DN72" s="314" t="str">
        <f>IF(AND(申込書!$C$95&lt;&gt;"▼プルダウンより選択してください",申込書!$C$95&lt;&gt;"",申込書!$P$95&lt;&gt;"YYYY/MM/DD",$G72&lt;&gt;""),申込書!$P$95,"")</f>
        <v/>
      </c>
      <c r="DO72" s="75" t="str">
        <f>IF(AND(申込書!$C$95&lt;&gt;"▼プルダウンより選択してください",申込書!$C$95&lt;&gt;"",$G72&lt;&gt;""),申込書!$M$95,"")</f>
        <v/>
      </c>
      <c r="DP72" s="75"/>
      <c r="DQ72" s="75"/>
      <c r="DR72" s="75"/>
      <c r="DS72" s="307"/>
      <c r="DT72" s="76"/>
      <c r="DU72" s="314" t="str">
        <f>IF(AND(申込書!$C$96&lt;&gt;"▼プルダウンより選択してください",申込書!$C$96&lt;&gt;"",申込書!$P$96&lt;&gt;"YYYY/MM/DD",$G72&lt;&gt;""),申込書!$P$96,"")</f>
        <v/>
      </c>
      <c r="DV72" s="75" t="str">
        <f>IF(AND(申込書!$C$96&lt;&gt;"▼プルダウンより選択してください",申込書!$C$96&lt;&gt;"",$G72&lt;&gt;""),申込書!$M$96,"")</f>
        <v/>
      </c>
      <c r="DW72" s="75"/>
      <c r="DX72" s="75"/>
      <c r="DY72" s="75"/>
      <c r="DZ72" s="307"/>
      <c r="EA72" s="76"/>
      <c r="EB72" s="314" t="str">
        <f>IF(AND(申込書!$C$97&lt;&gt;"▼プルダウンより選択してください",申込書!$C$97&lt;&gt;"",申込書!$P$97&lt;&gt;"YYYY/MM/DD",$G72&lt;&gt;""),申込書!$P$97,"")</f>
        <v/>
      </c>
      <c r="EC72" s="75" t="str">
        <f>IF(AND(申込書!$C$97&lt;&gt;"▼プルダウンより選択してください",申込書!$C$97&lt;&gt;"",$G72&lt;&gt;""),申込書!$M$97,"")</f>
        <v/>
      </c>
      <c r="ED72" s="75"/>
      <c r="EE72" s="75"/>
      <c r="EF72" s="149"/>
      <c r="EG72" s="307"/>
      <c r="EH72" s="76"/>
      <c r="EI72" s="314" t="str">
        <f>IF(AND(申込書!$C$98&lt;&gt;"▼プルダウンより選択してください",申込書!$C$98&lt;&gt;"",申込書!$P$98&lt;&gt;"YYYY/MM/DD",$G72&lt;&gt;""),申込書!$P$98,"")</f>
        <v/>
      </c>
      <c r="EJ72" s="75" t="str">
        <f>IF(AND(申込書!$C$98&lt;&gt;"▼プルダウンより選択してください",申込書!$C$98&lt;&gt;"",$G72&lt;&gt;""),申込書!$M$98,"")</f>
        <v/>
      </c>
      <c r="EK72" s="75"/>
      <c r="EL72" s="75"/>
      <c r="EM72" s="149"/>
      <c r="EN72" s="307"/>
      <c r="EO72" s="76"/>
      <c r="EP72" s="314" t="str">
        <f>IF(AND(申込書!$C$99&lt;&gt;"▼プルダウンより選択してください",申込書!$C$99&lt;&gt;"",申込書!$P$99&lt;&gt;"YYYY/MM/DD",$G72&lt;&gt;""),申込書!$P$99,"")</f>
        <v/>
      </c>
      <c r="EQ72" s="75" t="str">
        <f>IF(AND(申込書!$C$99&lt;&gt;"▼プルダウンより選択してください",申込書!$C$99&lt;&gt;"",$G72&lt;&gt;""),申込書!$M$99,"")</f>
        <v/>
      </c>
      <c r="ER72" s="75"/>
      <c r="ES72" s="75"/>
      <c r="ET72" s="149"/>
      <c r="EU72" s="307"/>
      <c r="EV72" s="76"/>
      <c r="EW72" s="314" t="str">
        <f>IF(AND(申込書!$C$100&lt;&gt;"▼プルダウンより選択してください",申込書!$C$100&lt;&gt;"",申込書!$P$100&lt;&gt;"YYYY/MM/DD",$G72&lt;&gt;""),申込書!$P$100,"")</f>
        <v/>
      </c>
      <c r="EX72" s="75" t="str">
        <f>IF(AND(申込書!$C$100&lt;&gt;"▼プルダウンより選択してください",申込書!$C$100&lt;&gt;"",$G72&lt;&gt;""),申込書!$M$100,"")</f>
        <v/>
      </c>
      <c r="EY72" s="75"/>
      <c r="EZ72" s="75"/>
      <c r="FA72" s="149"/>
      <c r="FB72" s="307"/>
      <c r="FC72" s="76"/>
      <c r="FD72" s="314" t="str">
        <f>IF(AND(申込書!$C$101&lt;&gt;"▼プルダウンより選択してください",申込書!$C$101&lt;&gt;"",申込書!$P$101&lt;&gt;"YYYY/MM/DD",$G72&lt;&gt;""),申込書!$P$101,"")</f>
        <v/>
      </c>
      <c r="FE72" s="75" t="str">
        <f>IF(AND(申込書!$C$101&lt;&gt;"▼プルダウンより選択してください",申込書!$C$101&lt;&gt;"",$G72&lt;&gt;""),申込書!$M$101,"")</f>
        <v/>
      </c>
      <c r="FF72" s="75"/>
      <c r="FG72" s="75"/>
      <c r="FH72" s="149"/>
      <c r="FI72" s="307"/>
      <c r="FJ72" s="76"/>
      <c r="FK72" s="314" t="str">
        <f>IF(AND(申込書!$C$102&lt;&gt;"▼プルダウンより選択してください",申込書!$C$102&lt;&gt;"",申込書!$P$102&lt;&gt;"YYYY/MM/DD",$G72&lt;&gt;""),申込書!$P$102,"")</f>
        <v/>
      </c>
      <c r="FL72" s="75" t="str">
        <f>IF(AND(申込書!$C$102&lt;&gt;"▼プルダウンより選択してください",申込書!$C$102&lt;&gt;"",$G72&lt;&gt;""),申込書!$M$102,"")</f>
        <v/>
      </c>
      <c r="FM72" s="75"/>
      <c r="FN72" s="75"/>
      <c r="FO72" s="149"/>
      <c r="FP72" s="307"/>
      <c r="FQ72" s="76"/>
      <c r="FR72" s="314" t="str">
        <f>IF(AND(申込書!$C$103&lt;&gt;"▼プルダウンより選択してください",申込書!$C$103&lt;&gt;"",申込書!$P$103&lt;&gt;"YYYY/MM/DD",$G72&lt;&gt;""),申込書!$P$103,"")</f>
        <v/>
      </c>
      <c r="FS72" s="75" t="str">
        <f>IF(AND(申込書!$C$103&lt;&gt;"▼プルダウンより選択してください",申込書!$C$103&lt;&gt;"",$G72&lt;&gt;""),申込書!$M$103,"")</f>
        <v/>
      </c>
      <c r="FT72" s="75"/>
      <c r="FU72" s="75"/>
      <c r="FV72" s="149"/>
      <c r="FW72" s="307"/>
      <c r="FX72" s="76"/>
      <c r="FY72" s="314" t="str">
        <f>IF(AND(申込書!$C$104&lt;&gt;"▼プルダウンより選択してください",申込書!$C$104&lt;&gt;"",申込書!$P$104&lt;&gt;"YYYY/MM/DD",$G72&lt;&gt;""),申込書!$P$104,"")</f>
        <v/>
      </c>
      <c r="FZ72" s="75" t="str">
        <f>IF(AND(申込書!$C$104&lt;&gt;"▼プルダウンより選択してください",申込書!$C$104&lt;&gt;"",$G72&lt;&gt;""),申込書!$M$104,"")</f>
        <v/>
      </c>
      <c r="GA72" s="75"/>
      <c r="GB72" s="75"/>
      <c r="GC72" s="149"/>
      <c r="GD72" s="307"/>
      <c r="GE72" s="76"/>
      <c r="GF72" s="314" t="str">
        <f>IF(AND(申込書!$C$105&lt;&gt;"▼プルダウンより選択してください",申込書!$C$105&lt;&gt;"",申込書!$P$105&lt;&gt;"YYYY/MM/DD",$G72&lt;&gt;""),申込書!$P$105,"")</f>
        <v/>
      </c>
      <c r="GG72" s="75" t="str">
        <f>IF(AND(申込書!$C$105&lt;&gt;"▼プルダウンより選択してください",申込書!$C$105&lt;&gt;"",$G72&lt;&gt;""),申込書!$M$105,"")</f>
        <v/>
      </c>
      <c r="GH72" s="75"/>
      <c r="GI72" s="75"/>
      <c r="GJ72" s="149"/>
      <c r="GK72" s="307"/>
      <c r="GL72" s="76"/>
      <c r="GM72" s="314" t="str">
        <f>IF(AND(申込書!$C$106&lt;&gt;"▼プルダウンより選択してください",申込書!$C$106&lt;&gt;"",申込書!$P$106&lt;&gt;"YYYY/MM/DD",$G72&lt;&gt;""),申込書!$P$106,"")</f>
        <v/>
      </c>
      <c r="GN72" s="75" t="str">
        <f>IF(AND(申込書!$C$106&lt;&gt;"▼プルダウンより選択してください",申込書!$C$106&lt;&gt;"",$G72&lt;&gt;""),申込書!$M$106,"")</f>
        <v/>
      </c>
      <c r="GO72" s="75"/>
      <c r="GP72" s="75"/>
      <c r="GQ72" s="149"/>
      <c r="GR72" s="307"/>
      <c r="GS72" s="76"/>
      <c r="GT72" s="314" t="str">
        <f>IF(AND(申込書!$C$107&lt;&gt;"▼プルダウンより選択してください",申込書!$C$107&lt;&gt;"",申込書!$P$107&lt;&gt;"YYYY/MM/DD",$G72&lt;&gt;""),申込書!$P$107,"")</f>
        <v/>
      </c>
      <c r="GU72" s="75" t="str">
        <f>IF(AND(申込書!$C$107&lt;&gt;"▼プルダウンより選択してください",申込書!$C$107&lt;&gt;"",$G72&lt;&gt;""),申込書!$M$107,"")</f>
        <v/>
      </c>
      <c r="GV72" s="75"/>
      <c r="GW72" s="75"/>
      <c r="GX72" s="149"/>
      <c r="GY72" s="307"/>
      <c r="GZ72" s="76"/>
      <c r="HA72" s="314" t="str">
        <f>IF(AND(申込書!$C$108&lt;&gt;"▼プルダウンより選択してください",申込書!$C$108&lt;&gt;"",申込書!$P$108&lt;&gt;"YYYY/MM/DD",$G72&lt;&gt;""),申込書!$P$108,"")</f>
        <v/>
      </c>
      <c r="HB72" s="75" t="str">
        <f>IF(AND(申込書!$C$108&lt;&gt;"▼プルダウンより選択してください",申込書!$C$108&lt;&gt;"",$G72&lt;&gt;""),申込書!$M$108,"")</f>
        <v/>
      </c>
      <c r="HC72" s="75"/>
      <c r="HD72" s="75"/>
      <c r="HE72" s="149"/>
      <c r="HF72" s="307"/>
      <c r="HG72" s="76"/>
      <c r="HH72" s="314" t="str">
        <f>IF(AND(申込書!$C$109&lt;&gt;"▼プルダウンより選択してください",申込書!$C$109&lt;&gt;"",申込書!$P$109&lt;&gt;"YYYY/MM/DD",$G72&lt;&gt;""),申込書!$P$109,"")</f>
        <v/>
      </c>
      <c r="HI72" s="75" t="str">
        <f>IF(AND(申込書!$C$109&lt;&gt;"▼プルダウンより選択してください",申込書!$C$109&lt;&gt;"",$G72&lt;&gt;""),申込書!$M$109,"")</f>
        <v/>
      </c>
      <c r="HJ72" s="75"/>
      <c r="HK72" s="75"/>
      <c r="HL72" s="149"/>
      <c r="HM72" s="307"/>
      <c r="HN72" s="76"/>
      <c r="HO72" s="314" t="str">
        <f>IF(AND(申込書!$C$110&lt;&gt;"▼プルダウンより選択してください",申込書!$C$110&lt;&gt;"",申込書!$P$110&lt;&gt;"YYYY/MM/DD",$G72&lt;&gt;""),申込書!$P$110,"")</f>
        <v/>
      </c>
      <c r="HP72" s="75" t="str">
        <f>IF(AND(申込書!$C$110&lt;&gt;"▼プルダウンより選択してください",申込書!$C$110&lt;&gt;"",$G72&lt;&gt;""),申込書!$M$110,"")</f>
        <v/>
      </c>
      <c r="HQ72" s="75"/>
      <c r="HR72" s="75"/>
      <c r="HS72" s="149"/>
      <c r="HT72" s="307"/>
      <c r="HU72" s="307"/>
      <c r="HV72" s="311" t="str">
        <f>IF(AND(申込書!$C$111&lt;&gt;"▼プルダウンより選択してください",申込書!$C$111&lt;&gt;"",申込書!$P$111&lt;&gt;"YYYY/MM/DD",$G72&lt;&gt;""),申込書!$P$111,"")</f>
        <v/>
      </c>
      <c r="HW72" s="75" t="str">
        <f>IF(AND(申込書!$C$111&lt;&gt;"▼プルダウンより選択してください",申込書!$C$111&lt;&gt;"",$G72&lt;&gt;""),申込書!$M$111,"")</f>
        <v/>
      </c>
      <c r="HX72" s="75"/>
      <c r="HY72" s="75"/>
      <c r="HZ72" s="149"/>
      <c r="IA72" s="307"/>
      <c r="IB72" s="76"/>
      <c r="IC72" s="77"/>
    </row>
    <row r="73" spans="2:237" ht="26.85" customHeight="1">
      <c r="B73" s="56">
        <f t="shared" si="1"/>
        <v>68</v>
      </c>
      <c r="C73" s="57"/>
      <c r="D73" s="58"/>
      <c r="E73" s="170"/>
      <c r="F73" s="59"/>
      <c r="G73" s="60"/>
      <c r="H73" s="61"/>
      <c r="I73" s="62"/>
      <c r="J73" s="63"/>
      <c r="K73" s="64"/>
      <c r="L73" s="65"/>
      <c r="M73" s="66"/>
      <c r="N73" s="67"/>
      <c r="O73" s="68"/>
      <c r="P73" s="69"/>
      <c r="Q73" s="70"/>
      <c r="R73" s="71"/>
      <c r="S73" s="72"/>
      <c r="T73" s="73"/>
      <c r="U73" s="73"/>
      <c r="V73" s="73"/>
      <c r="W73" s="71"/>
      <c r="X73" s="133"/>
      <c r="Y73" s="133"/>
      <c r="Z73" s="133"/>
      <c r="AA73" s="74" t="str">
        <f>IF(AND(申込書!$C$82&lt;&gt;"▼プルダウンより選択してください",申込書!$C$82&lt;&gt;"",申込書!$P$82&lt;&gt;"YYYY/MM/DD",$G73&lt;&gt;""),申込書!$P$82,"")</f>
        <v/>
      </c>
      <c r="AB73" s="75" t="str">
        <f>IF(AND(申込書!$C$82&lt;&gt;"▼プルダウンより選択してください",申込書!$C$82&lt;&gt;"",$G73&lt;&gt;""),申込書!$M$82,"")</f>
        <v/>
      </c>
      <c r="AC73" s="75"/>
      <c r="AD73" s="75"/>
      <c r="AE73" s="149"/>
      <c r="AF73" s="307"/>
      <c r="AG73" s="76"/>
      <c r="AH73" s="314" t="str">
        <f>IF(AND(申込書!$C$83&lt;&gt;"▼プルダウンより選択してください",申込書!$C$83&lt;&gt;"",申込書!$P$83&lt;&gt;"YYYY/MM/DD",$G73&lt;&gt;""),申込書!$P$83,"")</f>
        <v/>
      </c>
      <c r="AI73" s="75" t="str">
        <f>IF(AND(申込書!$C$83&lt;&gt;"▼プルダウンより選択してください",申込書!$C$83&lt;&gt;"",$G73&lt;&gt;""),申込書!$M$83,"")</f>
        <v/>
      </c>
      <c r="AJ73" s="75"/>
      <c r="AK73" s="75"/>
      <c r="AL73" s="149"/>
      <c r="AM73" s="307"/>
      <c r="AN73" s="76"/>
      <c r="AO73" s="314" t="str">
        <f>IF(AND(申込書!$C$84&lt;&gt;"▼プルダウンより選択してください",申込書!$C$84&lt;&gt;"",申込書!$P$84&lt;&gt;"YYYY/MM/DD",$G73&lt;&gt;""),申込書!$P$84,"")</f>
        <v/>
      </c>
      <c r="AP73" s="75" t="str">
        <f>IF(AND(申込書!$C$84&lt;&gt;"▼プルダウンより選択してください",申込書!$C$84&lt;&gt;"",$G73&lt;&gt;""),申込書!$M$84,"")</f>
        <v/>
      </c>
      <c r="AQ73" s="75"/>
      <c r="AR73" s="75"/>
      <c r="AS73" s="149"/>
      <c r="AT73" s="307"/>
      <c r="AU73" s="76"/>
      <c r="AV73" s="314" t="str">
        <f>IF(AND(申込書!$C$85&lt;&gt;"▼プルダウンより選択してください",申込書!$C$85&lt;&gt;"",申込書!$P$85&lt;&gt;"YYYY/MM/DD",$G73&lt;&gt;""),申込書!$P$85,"")</f>
        <v/>
      </c>
      <c r="AW73" s="75" t="str">
        <f>IF(AND(申込書!$C$85&lt;&gt;"▼プルダウンより選択してください",申込書!$C$85&lt;&gt;"",申込書!$M$85&gt;=1,$G73&lt;&gt;""),申込書!$M$85,"")</f>
        <v/>
      </c>
      <c r="AX73" s="75"/>
      <c r="AY73" s="75"/>
      <c r="AZ73" s="149"/>
      <c r="BA73" s="307"/>
      <c r="BB73" s="76"/>
      <c r="BC73" s="314" t="str">
        <f>IF(AND(申込書!$C$86&lt;&gt;"▼プルダウンより選択してください",申込書!$C$86&lt;&gt;"",申込書!$P$86&lt;&gt;"YYYY/MM/DD",$G73&lt;&gt;""),申込書!$P$86,"")</f>
        <v/>
      </c>
      <c r="BD73" s="75" t="str">
        <f>IF(AND(申込書!$C$86&lt;&gt;"▼プルダウンより選択してください",申込書!$C$86&lt;&gt;"",$G73&lt;&gt;""),申込書!$M$86,"")</f>
        <v/>
      </c>
      <c r="BE73" s="75"/>
      <c r="BF73" s="75"/>
      <c r="BG73" s="149"/>
      <c r="BH73" s="307"/>
      <c r="BI73" s="76"/>
      <c r="BJ73" s="314" t="str">
        <f>IF(AND(申込書!$C$87&lt;&gt;"▼プルダウンより選択してください",申込書!$C$87&lt;&gt;"",申込書!$P$87&lt;&gt;"YYYY/MM/DD",$G73&lt;&gt;""),申込書!$P$87,"")</f>
        <v/>
      </c>
      <c r="BK73" s="75" t="str">
        <f>IF(AND(申込書!$C$87&lt;&gt;"▼プルダウンより選択してください",申込書!$C$87&lt;&gt;"",$G73&lt;&gt;""),申込書!$M$87,"")</f>
        <v/>
      </c>
      <c r="BL73" s="75"/>
      <c r="BM73" s="75"/>
      <c r="BN73" s="149"/>
      <c r="BO73" s="307"/>
      <c r="BP73" s="76"/>
      <c r="BQ73" s="314" t="str">
        <f>IF(AND(申込書!$C$88&lt;&gt;"▼プルダウンより選択してください",申込書!$C$88&lt;&gt;"",申込書!$P$88&lt;&gt;"YYYY/MM/DD",$G73&lt;&gt;""),申込書!$P$88,"")</f>
        <v/>
      </c>
      <c r="BR73" s="75" t="str">
        <f>IF(AND(申込書!$C$88&lt;&gt;"▼プルダウンより選択してください",申込書!$C$88&lt;&gt;"",$G73&lt;&gt;""),申込書!$M$88,"")</f>
        <v/>
      </c>
      <c r="BS73" s="75"/>
      <c r="BT73" s="75"/>
      <c r="BU73" s="149"/>
      <c r="BV73" s="307"/>
      <c r="BW73" s="76"/>
      <c r="BX73" s="314" t="str">
        <f>IF(AND(申込書!$C$89&lt;&gt;"▼プルダウンより選択してください",申込書!$C$89&lt;&gt;"",申込書!$P$89&lt;&gt;"YYYY/MM/DD",$G73&lt;&gt;""),申込書!$P$89,"")</f>
        <v/>
      </c>
      <c r="BY73" s="75" t="str">
        <f>IF(AND(申込書!$C$89&lt;&gt;"▼プルダウンより選択してください",申込書!$C$89&lt;&gt;"",$G73&lt;&gt;""),申込書!$M$89,"")</f>
        <v/>
      </c>
      <c r="BZ73" s="75"/>
      <c r="CA73" s="75"/>
      <c r="CB73" s="149"/>
      <c r="CC73" s="307"/>
      <c r="CD73" s="76"/>
      <c r="CE73" s="314" t="str">
        <f>IF(AND(申込書!$C$90&lt;&gt;"▼プルダウンより選択してください",申込書!$C$90&lt;&gt;"",申込書!$P$90&lt;&gt;"YYYY/MM/DD",$G73&lt;&gt;""),申込書!$P$90,"")</f>
        <v/>
      </c>
      <c r="CF73" s="75" t="str">
        <f>IF(AND(申込書!$C$90&lt;&gt;"▼プルダウンより選択してください",申込書!$C$90&lt;&gt;"",$G73&lt;&gt;""),申込書!$M$90,"")</f>
        <v/>
      </c>
      <c r="CG73" s="75"/>
      <c r="CH73" s="75"/>
      <c r="CI73" s="149"/>
      <c r="CJ73" s="307"/>
      <c r="CK73" s="76"/>
      <c r="CL73" s="314" t="str">
        <f>IF(AND(申込書!$C$91&lt;&gt;"▼プルダウンより選択してください",申込書!$C$91&lt;&gt;"",申込書!$P$91&lt;&gt;"YYYY/MM/DD",$G73&lt;&gt;""),申込書!$P$91,"")</f>
        <v/>
      </c>
      <c r="CM73" s="75" t="str">
        <f>IF(AND(申込書!$C$91&lt;&gt;"▼プルダウンより選択してください",申込書!$C$91&lt;&gt;"",$G73&lt;&gt;""),申込書!$M$91,"")</f>
        <v/>
      </c>
      <c r="CN73" s="75"/>
      <c r="CO73" s="75"/>
      <c r="CP73" s="149"/>
      <c r="CQ73" s="307"/>
      <c r="CR73" s="76"/>
      <c r="CS73" s="314" t="str">
        <f>IF(AND(申込書!$C$92&lt;&gt;"▼プルダウンより選択してください",申込書!$C$92&lt;&gt;"",申込書!$P$92&lt;&gt;"YYYY/MM/DD",$G73&lt;&gt;""),申込書!$P$92,"")</f>
        <v/>
      </c>
      <c r="CT73" s="75" t="str">
        <f>IF(AND(申込書!$C$92&lt;&gt;"▼プルダウンより選択してください",申込書!$C$92&lt;&gt;"",$G73&lt;&gt;""),申込書!$M$92,"")</f>
        <v/>
      </c>
      <c r="CU73" s="75"/>
      <c r="CV73" s="75"/>
      <c r="CW73" s="75"/>
      <c r="CX73" s="307"/>
      <c r="CY73" s="76"/>
      <c r="CZ73" s="314" t="str">
        <f>IF(AND(申込書!$C$93&lt;&gt;"▼プルダウンより選択してください",申込書!$C$93&lt;&gt;"",申込書!$P$93&lt;&gt;"YYYY/MM/DD",$G73&lt;&gt;""),申込書!$P$93,"")</f>
        <v/>
      </c>
      <c r="DA73" s="75" t="str">
        <f>IF(AND(申込書!$C$93&lt;&gt;"▼プルダウンより選択してください",申込書!$C$93&lt;&gt;"",$G73&lt;&gt;""),申込書!$M$93,"")</f>
        <v/>
      </c>
      <c r="DB73" s="75"/>
      <c r="DC73" s="75"/>
      <c r="DD73" s="75"/>
      <c r="DE73" s="307"/>
      <c r="DF73" s="76"/>
      <c r="DG73" s="314" t="str">
        <f>IF(AND(申込書!$C$94&lt;&gt;"▼プルダウンより選択してください",申込書!$C$94&lt;&gt;"",申込書!$P$94&lt;&gt;"YYYY/MM/DD",$G73&lt;&gt;""),申込書!$P$94,"")</f>
        <v/>
      </c>
      <c r="DH73" s="75" t="str">
        <f>IF(AND(申込書!$C$94&lt;&gt;"▼プルダウンより選択してください",申込書!$C$94&lt;&gt;"",$G73&lt;&gt;""),申込書!$M$94,"")</f>
        <v/>
      </c>
      <c r="DI73" s="75"/>
      <c r="DJ73" s="75"/>
      <c r="DK73" s="75"/>
      <c r="DL73" s="307"/>
      <c r="DM73" s="76"/>
      <c r="DN73" s="314" t="str">
        <f>IF(AND(申込書!$C$95&lt;&gt;"▼プルダウンより選択してください",申込書!$C$95&lt;&gt;"",申込書!$P$95&lt;&gt;"YYYY/MM/DD",$G73&lt;&gt;""),申込書!$P$95,"")</f>
        <v/>
      </c>
      <c r="DO73" s="75" t="str">
        <f>IF(AND(申込書!$C$95&lt;&gt;"▼プルダウンより選択してください",申込書!$C$95&lt;&gt;"",$G73&lt;&gt;""),申込書!$M$95,"")</f>
        <v/>
      </c>
      <c r="DP73" s="75"/>
      <c r="DQ73" s="75"/>
      <c r="DR73" s="75"/>
      <c r="DS73" s="307"/>
      <c r="DT73" s="76"/>
      <c r="DU73" s="314" t="str">
        <f>IF(AND(申込書!$C$96&lt;&gt;"▼プルダウンより選択してください",申込書!$C$96&lt;&gt;"",申込書!$P$96&lt;&gt;"YYYY/MM/DD",$G73&lt;&gt;""),申込書!$P$96,"")</f>
        <v/>
      </c>
      <c r="DV73" s="75" t="str">
        <f>IF(AND(申込書!$C$96&lt;&gt;"▼プルダウンより選択してください",申込書!$C$96&lt;&gt;"",$G73&lt;&gt;""),申込書!$M$96,"")</f>
        <v/>
      </c>
      <c r="DW73" s="75"/>
      <c r="DX73" s="75"/>
      <c r="DY73" s="75"/>
      <c r="DZ73" s="307"/>
      <c r="EA73" s="76"/>
      <c r="EB73" s="314" t="str">
        <f>IF(AND(申込書!$C$97&lt;&gt;"▼プルダウンより選択してください",申込書!$C$97&lt;&gt;"",申込書!$P$97&lt;&gt;"YYYY/MM/DD",$G73&lt;&gt;""),申込書!$P$97,"")</f>
        <v/>
      </c>
      <c r="EC73" s="75" t="str">
        <f>IF(AND(申込書!$C$97&lt;&gt;"▼プルダウンより選択してください",申込書!$C$97&lt;&gt;"",$G73&lt;&gt;""),申込書!$M$97,"")</f>
        <v/>
      </c>
      <c r="ED73" s="75"/>
      <c r="EE73" s="75"/>
      <c r="EF73" s="149"/>
      <c r="EG73" s="307"/>
      <c r="EH73" s="76"/>
      <c r="EI73" s="314" t="str">
        <f>IF(AND(申込書!$C$98&lt;&gt;"▼プルダウンより選択してください",申込書!$C$98&lt;&gt;"",申込書!$P$98&lt;&gt;"YYYY/MM/DD",$G73&lt;&gt;""),申込書!$P$98,"")</f>
        <v/>
      </c>
      <c r="EJ73" s="75" t="str">
        <f>IF(AND(申込書!$C$98&lt;&gt;"▼プルダウンより選択してください",申込書!$C$98&lt;&gt;"",$G73&lt;&gt;""),申込書!$M$98,"")</f>
        <v/>
      </c>
      <c r="EK73" s="75"/>
      <c r="EL73" s="75"/>
      <c r="EM73" s="149"/>
      <c r="EN73" s="307"/>
      <c r="EO73" s="76"/>
      <c r="EP73" s="314" t="str">
        <f>IF(AND(申込書!$C$99&lt;&gt;"▼プルダウンより選択してください",申込書!$C$99&lt;&gt;"",申込書!$P$99&lt;&gt;"YYYY/MM/DD",$G73&lt;&gt;""),申込書!$P$99,"")</f>
        <v/>
      </c>
      <c r="EQ73" s="75" t="str">
        <f>IF(AND(申込書!$C$99&lt;&gt;"▼プルダウンより選択してください",申込書!$C$99&lt;&gt;"",$G73&lt;&gt;""),申込書!$M$99,"")</f>
        <v/>
      </c>
      <c r="ER73" s="75"/>
      <c r="ES73" s="75"/>
      <c r="ET73" s="149"/>
      <c r="EU73" s="307"/>
      <c r="EV73" s="76"/>
      <c r="EW73" s="314" t="str">
        <f>IF(AND(申込書!$C$100&lt;&gt;"▼プルダウンより選択してください",申込書!$C$100&lt;&gt;"",申込書!$P$100&lt;&gt;"YYYY/MM/DD",$G73&lt;&gt;""),申込書!$P$100,"")</f>
        <v/>
      </c>
      <c r="EX73" s="75" t="str">
        <f>IF(AND(申込書!$C$100&lt;&gt;"▼プルダウンより選択してください",申込書!$C$100&lt;&gt;"",$G73&lt;&gt;""),申込書!$M$100,"")</f>
        <v/>
      </c>
      <c r="EY73" s="75"/>
      <c r="EZ73" s="75"/>
      <c r="FA73" s="149"/>
      <c r="FB73" s="307"/>
      <c r="FC73" s="76"/>
      <c r="FD73" s="314" t="str">
        <f>IF(AND(申込書!$C$101&lt;&gt;"▼プルダウンより選択してください",申込書!$C$101&lt;&gt;"",申込書!$P$101&lt;&gt;"YYYY/MM/DD",$G73&lt;&gt;""),申込書!$P$101,"")</f>
        <v/>
      </c>
      <c r="FE73" s="75" t="str">
        <f>IF(AND(申込書!$C$101&lt;&gt;"▼プルダウンより選択してください",申込書!$C$101&lt;&gt;"",$G73&lt;&gt;""),申込書!$M$101,"")</f>
        <v/>
      </c>
      <c r="FF73" s="75"/>
      <c r="FG73" s="75"/>
      <c r="FH73" s="149"/>
      <c r="FI73" s="307"/>
      <c r="FJ73" s="76"/>
      <c r="FK73" s="314" t="str">
        <f>IF(AND(申込書!$C$102&lt;&gt;"▼プルダウンより選択してください",申込書!$C$102&lt;&gt;"",申込書!$P$102&lt;&gt;"YYYY/MM/DD",$G73&lt;&gt;""),申込書!$P$102,"")</f>
        <v/>
      </c>
      <c r="FL73" s="75" t="str">
        <f>IF(AND(申込書!$C$102&lt;&gt;"▼プルダウンより選択してください",申込書!$C$102&lt;&gt;"",$G73&lt;&gt;""),申込書!$M$102,"")</f>
        <v/>
      </c>
      <c r="FM73" s="75"/>
      <c r="FN73" s="75"/>
      <c r="FO73" s="149"/>
      <c r="FP73" s="307"/>
      <c r="FQ73" s="76"/>
      <c r="FR73" s="314" t="str">
        <f>IF(AND(申込書!$C$103&lt;&gt;"▼プルダウンより選択してください",申込書!$C$103&lt;&gt;"",申込書!$P$103&lt;&gt;"YYYY/MM/DD",$G73&lt;&gt;""),申込書!$P$103,"")</f>
        <v/>
      </c>
      <c r="FS73" s="75" t="str">
        <f>IF(AND(申込書!$C$103&lt;&gt;"▼プルダウンより選択してください",申込書!$C$103&lt;&gt;"",$G73&lt;&gt;""),申込書!$M$103,"")</f>
        <v/>
      </c>
      <c r="FT73" s="75"/>
      <c r="FU73" s="75"/>
      <c r="FV73" s="149"/>
      <c r="FW73" s="307"/>
      <c r="FX73" s="76"/>
      <c r="FY73" s="314" t="str">
        <f>IF(AND(申込書!$C$104&lt;&gt;"▼プルダウンより選択してください",申込書!$C$104&lt;&gt;"",申込書!$P$104&lt;&gt;"YYYY/MM/DD",$G73&lt;&gt;""),申込書!$P$104,"")</f>
        <v/>
      </c>
      <c r="FZ73" s="75" t="str">
        <f>IF(AND(申込書!$C$104&lt;&gt;"▼プルダウンより選択してください",申込書!$C$104&lt;&gt;"",$G73&lt;&gt;""),申込書!$M$104,"")</f>
        <v/>
      </c>
      <c r="GA73" s="75"/>
      <c r="GB73" s="75"/>
      <c r="GC73" s="149"/>
      <c r="GD73" s="307"/>
      <c r="GE73" s="76"/>
      <c r="GF73" s="314" t="str">
        <f>IF(AND(申込書!$C$105&lt;&gt;"▼プルダウンより選択してください",申込書!$C$105&lt;&gt;"",申込書!$P$105&lt;&gt;"YYYY/MM/DD",$G73&lt;&gt;""),申込書!$P$105,"")</f>
        <v/>
      </c>
      <c r="GG73" s="75" t="str">
        <f>IF(AND(申込書!$C$105&lt;&gt;"▼プルダウンより選択してください",申込書!$C$105&lt;&gt;"",$G73&lt;&gt;""),申込書!$M$105,"")</f>
        <v/>
      </c>
      <c r="GH73" s="75"/>
      <c r="GI73" s="75"/>
      <c r="GJ73" s="149"/>
      <c r="GK73" s="307"/>
      <c r="GL73" s="76"/>
      <c r="GM73" s="314" t="str">
        <f>IF(AND(申込書!$C$106&lt;&gt;"▼プルダウンより選択してください",申込書!$C$106&lt;&gt;"",申込書!$P$106&lt;&gt;"YYYY/MM/DD",$G73&lt;&gt;""),申込書!$P$106,"")</f>
        <v/>
      </c>
      <c r="GN73" s="75" t="str">
        <f>IF(AND(申込書!$C$106&lt;&gt;"▼プルダウンより選択してください",申込書!$C$106&lt;&gt;"",$G73&lt;&gt;""),申込書!$M$106,"")</f>
        <v/>
      </c>
      <c r="GO73" s="75"/>
      <c r="GP73" s="75"/>
      <c r="GQ73" s="149"/>
      <c r="GR73" s="307"/>
      <c r="GS73" s="76"/>
      <c r="GT73" s="314" t="str">
        <f>IF(AND(申込書!$C$107&lt;&gt;"▼プルダウンより選択してください",申込書!$C$107&lt;&gt;"",申込書!$P$107&lt;&gt;"YYYY/MM/DD",$G73&lt;&gt;""),申込書!$P$107,"")</f>
        <v/>
      </c>
      <c r="GU73" s="75" t="str">
        <f>IF(AND(申込書!$C$107&lt;&gt;"▼プルダウンより選択してください",申込書!$C$107&lt;&gt;"",$G73&lt;&gt;""),申込書!$M$107,"")</f>
        <v/>
      </c>
      <c r="GV73" s="75"/>
      <c r="GW73" s="75"/>
      <c r="GX73" s="149"/>
      <c r="GY73" s="307"/>
      <c r="GZ73" s="76"/>
      <c r="HA73" s="314" t="str">
        <f>IF(AND(申込書!$C$108&lt;&gt;"▼プルダウンより選択してください",申込書!$C$108&lt;&gt;"",申込書!$P$108&lt;&gt;"YYYY/MM/DD",$G73&lt;&gt;""),申込書!$P$108,"")</f>
        <v/>
      </c>
      <c r="HB73" s="75" t="str">
        <f>IF(AND(申込書!$C$108&lt;&gt;"▼プルダウンより選択してください",申込書!$C$108&lt;&gt;"",$G73&lt;&gt;""),申込書!$M$108,"")</f>
        <v/>
      </c>
      <c r="HC73" s="75"/>
      <c r="HD73" s="75"/>
      <c r="HE73" s="149"/>
      <c r="HF73" s="307"/>
      <c r="HG73" s="76"/>
      <c r="HH73" s="314" t="str">
        <f>IF(AND(申込書!$C$109&lt;&gt;"▼プルダウンより選択してください",申込書!$C$109&lt;&gt;"",申込書!$P$109&lt;&gt;"YYYY/MM/DD",$G73&lt;&gt;""),申込書!$P$109,"")</f>
        <v/>
      </c>
      <c r="HI73" s="75" t="str">
        <f>IF(AND(申込書!$C$109&lt;&gt;"▼プルダウンより選択してください",申込書!$C$109&lt;&gt;"",$G73&lt;&gt;""),申込書!$M$109,"")</f>
        <v/>
      </c>
      <c r="HJ73" s="75"/>
      <c r="HK73" s="75"/>
      <c r="HL73" s="149"/>
      <c r="HM73" s="307"/>
      <c r="HN73" s="76"/>
      <c r="HO73" s="314" t="str">
        <f>IF(AND(申込書!$C$110&lt;&gt;"▼プルダウンより選択してください",申込書!$C$110&lt;&gt;"",申込書!$P$110&lt;&gt;"YYYY/MM/DD",$G73&lt;&gt;""),申込書!$P$110,"")</f>
        <v/>
      </c>
      <c r="HP73" s="75" t="str">
        <f>IF(AND(申込書!$C$110&lt;&gt;"▼プルダウンより選択してください",申込書!$C$110&lt;&gt;"",$G73&lt;&gt;""),申込書!$M$110,"")</f>
        <v/>
      </c>
      <c r="HQ73" s="75"/>
      <c r="HR73" s="75"/>
      <c r="HS73" s="149"/>
      <c r="HT73" s="307"/>
      <c r="HU73" s="307"/>
      <c r="HV73" s="311" t="str">
        <f>IF(AND(申込書!$C$111&lt;&gt;"▼プルダウンより選択してください",申込書!$C$111&lt;&gt;"",申込書!$P$111&lt;&gt;"YYYY/MM/DD",$G73&lt;&gt;""),申込書!$P$111,"")</f>
        <v/>
      </c>
      <c r="HW73" s="75" t="str">
        <f>IF(AND(申込書!$C$111&lt;&gt;"▼プルダウンより選択してください",申込書!$C$111&lt;&gt;"",$G73&lt;&gt;""),申込書!$M$111,"")</f>
        <v/>
      </c>
      <c r="HX73" s="75"/>
      <c r="HY73" s="75"/>
      <c r="HZ73" s="149"/>
      <c r="IA73" s="307"/>
      <c r="IB73" s="76"/>
      <c r="IC73" s="77"/>
    </row>
    <row r="74" spans="2:237" ht="26.85" customHeight="1">
      <c r="B74" s="56">
        <f t="shared" si="1"/>
        <v>69</v>
      </c>
      <c r="C74" s="57"/>
      <c r="D74" s="58"/>
      <c r="E74" s="170"/>
      <c r="F74" s="59"/>
      <c r="G74" s="60"/>
      <c r="H74" s="61"/>
      <c r="I74" s="62"/>
      <c r="J74" s="63"/>
      <c r="K74" s="64"/>
      <c r="L74" s="65"/>
      <c r="M74" s="66"/>
      <c r="N74" s="67"/>
      <c r="O74" s="68"/>
      <c r="P74" s="69"/>
      <c r="Q74" s="70"/>
      <c r="R74" s="71"/>
      <c r="S74" s="72"/>
      <c r="T74" s="73"/>
      <c r="U74" s="73"/>
      <c r="V74" s="73"/>
      <c r="W74" s="71"/>
      <c r="X74" s="133"/>
      <c r="Y74" s="133"/>
      <c r="Z74" s="133"/>
      <c r="AA74" s="74" t="str">
        <f>IF(AND(申込書!$C$82&lt;&gt;"▼プルダウンより選択してください",申込書!$C$82&lt;&gt;"",申込書!$P$82&lt;&gt;"YYYY/MM/DD",$G74&lt;&gt;""),申込書!$P$82,"")</f>
        <v/>
      </c>
      <c r="AB74" s="75" t="str">
        <f>IF(AND(申込書!$C$82&lt;&gt;"▼プルダウンより選択してください",申込書!$C$82&lt;&gt;"",$G74&lt;&gt;""),申込書!$M$82,"")</f>
        <v/>
      </c>
      <c r="AC74" s="75"/>
      <c r="AD74" s="75"/>
      <c r="AE74" s="149"/>
      <c r="AF74" s="307"/>
      <c r="AG74" s="76"/>
      <c r="AH74" s="314" t="str">
        <f>IF(AND(申込書!$C$83&lt;&gt;"▼プルダウンより選択してください",申込書!$C$83&lt;&gt;"",申込書!$P$83&lt;&gt;"YYYY/MM/DD",$G74&lt;&gt;""),申込書!$P$83,"")</f>
        <v/>
      </c>
      <c r="AI74" s="75" t="str">
        <f>IF(AND(申込書!$C$83&lt;&gt;"▼プルダウンより選択してください",申込書!$C$83&lt;&gt;"",$G74&lt;&gt;""),申込書!$M$83,"")</f>
        <v/>
      </c>
      <c r="AJ74" s="75"/>
      <c r="AK74" s="75"/>
      <c r="AL74" s="149"/>
      <c r="AM74" s="307"/>
      <c r="AN74" s="76"/>
      <c r="AO74" s="314" t="str">
        <f>IF(AND(申込書!$C$84&lt;&gt;"▼プルダウンより選択してください",申込書!$C$84&lt;&gt;"",申込書!$P$84&lt;&gt;"YYYY/MM/DD",$G74&lt;&gt;""),申込書!$P$84,"")</f>
        <v/>
      </c>
      <c r="AP74" s="75" t="str">
        <f>IF(AND(申込書!$C$84&lt;&gt;"▼プルダウンより選択してください",申込書!$C$84&lt;&gt;"",$G74&lt;&gt;""),申込書!$M$84,"")</f>
        <v/>
      </c>
      <c r="AQ74" s="75"/>
      <c r="AR74" s="75"/>
      <c r="AS74" s="149"/>
      <c r="AT74" s="307"/>
      <c r="AU74" s="76"/>
      <c r="AV74" s="314" t="str">
        <f>IF(AND(申込書!$C$85&lt;&gt;"▼プルダウンより選択してください",申込書!$C$85&lt;&gt;"",申込書!$P$85&lt;&gt;"YYYY/MM/DD",$G74&lt;&gt;""),申込書!$P$85,"")</f>
        <v/>
      </c>
      <c r="AW74" s="75" t="str">
        <f>IF(AND(申込書!$C$85&lt;&gt;"▼プルダウンより選択してください",申込書!$C$85&lt;&gt;"",申込書!$M$85&gt;=1,$G74&lt;&gt;""),申込書!$M$85,"")</f>
        <v/>
      </c>
      <c r="AX74" s="75"/>
      <c r="AY74" s="75"/>
      <c r="AZ74" s="149"/>
      <c r="BA74" s="307"/>
      <c r="BB74" s="76"/>
      <c r="BC74" s="314" t="str">
        <f>IF(AND(申込書!$C$86&lt;&gt;"▼プルダウンより選択してください",申込書!$C$86&lt;&gt;"",申込書!$P$86&lt;&gt;"YYYY/MM/DD",$G74&lt;&gt;""),申込書!$P$86,"")</f>
        <v/>
      </c>
      <c r="BD74" s="75" t="str">
        <f>IF(AND(申込書!$C$86&lt;&gt;"▼プルダウンより選択してください",申込書!$C$86&lt;&gt;"",$G74&lt;&gt;""),申込書!$M$86,"")</f>
        <v/>
      </c>
      <c r="BE74" s="75"/>
      <c r="BF74" s="75"/>
      <c r="BG74" s="149"/>
      <c r="BH74" s="307"/>
      <c r="BI74" s="76"/>
      <c r="BJ74" s="314" t="str">
        <f>IF(AND(申込書!$C$87&lt;&gt;"▼プルダウンより選択してください",申込書!$C$87&lt;&gt;"",申込書!$P$87&lt;&gt;"YYYY/MM/DD",$G74&lt;&gt;""),申込書!$P$87,"")</f>
        <v/>
      </c>
      <c r="BK74" s="75" t="str">
        <f>IF(AND(申込書!$C$87&lt;&gt;"▼プルダウンより選択してください",申込書!$C$87&lt;&gt;"",$G74&lt;&gt;""),申込書!$M$87,"")</f>
        <v/>
      </c>
      <c r="BL74" s="75"/>
      <c r="BM74" s="75"/>
      <c r="BN74" s="149"/>
      <c r="BO74" s="307"/>
      <c r="BP74" s="76"/>
      <c r="BQ74" s="314" t="str">
        <f>IF(AND(申込書!$C$88&lt;&gt;"▼プルダウンより選択してください",申込書!$C$88&lt;&gt;"",申込書!$P$88&lt;&gt;"YYYY/MM/DD",$G74&lt;&gt;""),申込書!$P$88,"")</f>
        <v/>
      </c>
      <c r="BR74" s="75" t="str">
        <f>IF(AND(申込書!$C$88&lt;&gt;"▼プルダウンより選択してください",申込書!$C$88&lt;&gt;"",$G74&lt;&gt;""),申込書!$M$88,"")</f>
        <v/>
      </c>
      <c r="BS74" s="75"/>
      <c r="BT74" s="75"/>
      <c r="BU74" s="149"/>
      <c r="BV74" s="307"/>
      <c r="BW74" s="76"/>
      <c r="BX74" s="314" t="str">
        <f>IF(AND(申込書!$C$89&lt;&gt;"▼プルダウンより選択してください",申込書!$C$89&lt;&gt;"",申込書!$P$89&lt;&gt;"YYYY/MM/DD",$G74&lt;&gt;""),申込書!$P$89,"")</f>
        <v/>
      </c>
      <c r="BY74" s="75" t="str">
        <f>IF(AND(申込書!$C$89&lt;&gt;"▼プルダウンより選択してください",申込書!$C$89&lt;&gt;"",$G74&lt;&gt;""),申込書!$M$89,"")</f>
        <v/>
      </c>
      <c r="BZ74" s="75"/>
      <c r="CA74" s="75"/>
      <c r="CB74" s="149"/>
      <c r="CC74" s="307"/>
      <c r="CD74" s="76"/>
      <c r="CE74" s="314" t="str">
        <f>IF(AND(申込書!$C$90&lt;&gt;"▼プルダウンより選択してください",申込書!$C$90&lt;&gt;"",申込書!$P$90&lt;&gt;"YYYY/MM/DD",$G74&lt;&gt;""),申込書!$P$90,"")</f>
        <v/>
      </c>
      <c r="CF74" s="75" t="str">
        <f>IF(AND(申込書!$C$90&lt;&gt;"▼プルダウンより選択してください",申込書!$C$90&lt;&gt;"",$G74&lt;&gt;""),申込書!$M$90,"")</f>
        <v/>
      </c>
      <c r="CG74" s="75"/>
      <c r="CH74" s="75"/>
      <c r="CI74" s="149"/>
      <c r="CJ74" s="307"/>
      <c r="CK74" s="76"/>
      <c r="CL74" s="314" t="str">
        <f>IF(AND(申込書!$C$91&lt;&gt;"▼プルダウンより選択してください",申込書!$C$91&lt;&gt;"",申込書!$P$91&lt;&gt;"YYYY/MM/DD",$G74&lt;&gt;""),申込書!$P$91,"")</f>
        <v/>
      </c>
      <c r="CM74" s="75" t="str">
        <f>IF(AND(申込書!$C$91&lt;&gt;"▼プルダウンより選択してください",申込書!$C$91&lt;&gt;"",$G74&lt;&gt;""),申込書!$M$91,"")</f>
        <v/>
      </c>
      <c r="CN74" s="75"/>
      <c r="CO74" s="75"/>
      <c r="CP74" s="149"/>
      <c r="CQ74" s="307"/>
      <c r="CR74" s="76"/>
      <c r="CS74" s="314" t="str">
        <f>IF(AND(申込書!$C$92&lt;&gt;"▼プルダウンより選択してください",申込書!$C$92&lt;&gt;"",申込書!$P$92&lt;&gt;"YYYY/MM/DD",$G74&lt;&gt;""),申込書!$P$92,"")</f>
        <v/>
      </c>
      <c r="CT74" s="75" t="str">
        <f>IF(AND(申込書!$C$92&lt;&gt;"▼プルダウンより選択してください",申込書!$C$92&lt;&gt;"",$G74&lt;&gt;""),申込書!$M$92,"")</f>
        <v/>
      </c>
      <c r="CU74" s="75"/>
      <c r="CV74" s="75"/>
      <c r="CW74" s="75"/>
      <c r="CX74" s="307"/>
      <c r="CY74" s="76"/>
      <c r="CZ74" s="314" t="str">
        <f>IF(AND(申込書!$C$93&lt;&gt;"▼プルダウンより選択してください",申込書!$C$93&lt;&gt;"",申込書!$P$93&lt;&gt;"YYYY/MM/DD",$G74&lt;&gt;""),申込書!$P$93,"")</f>
        <v/>
      </c>
      <c r="DA74" s="75" t="str">
        <f>IF(AND(申込書!$C$93&lt;&gt;"▼プルダウンより選択してください",申込書!$C$93&lt;&gt;"",$G74&lt;&gt;""),申込書!$M$93,"")</f>
        <v/>
      </c>
      <c r="DB74" s="75"/>
      <c r="DC74" s="75"/>
      <c r="DD74" s="75"/>
      <c r="DE74" s="307"/>
      <c r="DF74" s="76"/>
      <c r="DG74" s="314" t="str">
        <f>IF(AND(申込書!$C$94&lt;&gt;"▼プルダウンより選択してください",申込書!$C$94&lt;&gt;"",申込書!$P$94&lt;&gt;"YYYY/MM/DD",$G74&lt;&gt;""),申込書!$P$94,"")</f>
        <v/>
      </c>
      <c r="DH74" s="75" t="str">
        <f>IF(AND(申込書!$C$94&lt;&gt;"▼プルダウンより選択してください",申込書!$C$94&lt;&gt;"",$G74&lt;&gt;""),申込書!$M$94,"")</f>
        <v/>
      </c>
      <c r="DI74" s="75"/>
      <c r="DJ74" s="75"/>
      <c r="DK74" s="75"/>
      <c r="DL74" s="307"/>
      <c r="DM74" s="76"/>
      <c r="DN74" s="314" t="str">
        <f>IF(AND(申込書!$C$95&lt;&gt;"▼プルダウンより選択してください",申込書!$C$95&lt;&gt;"",申込書!$P$95&lt;&gt;"YYYY/MM/DD",$G74&lt;&gt;""),申込書!$P$95,"")</f>
        <v/>
      </c>
      <c r="DO74" s="75" t="str">
        <f>IF(AND(申込書!$C$95&lt;&gt;"▼プルダウンより選択してください",申込書!$C$95&lt;&gt;"",$G74&lt;&gt;""),申込書!$M$95,"")</f>
        <v/>
      </c>
      <c r="DP74" s="75"/>
      <c r="DQ74" s="75"/>
      <c r="DR74" s="75"/>
      <c r="DS74" s="307"/>
      <c r="DT74" s="76"/>
      <c r="DU74" s="314" t="str">
        <f>IF(AND(申込書!$C$96&lt;&gt;"▼プルダウンより選択してください",申込書!$C$96&lt;&gt;"",申込書!$P$96&lt;&gt;"YYYY/MM/DD",$G74&lt;&gt;""),申込書!$P$96,"")</f>
        <v/>
      </c>
      <c r="DV74" s="75" t="str">
        <f>IF(AND(申込書!$C$96&lt;&gt;"▼プルダウンより選択してください",申込書!$C$96&lt;&gt;"",$G74&lt;&gt;""),申込書!$M$96,"")</f>
        <v/>
      </c>
      <c r="DW74" s="75"/>
      <c r="DX74" s="75"/>
      <c r="DY74" s="75"/>
      <c r="DZ74" s="307"/>
      <c r="EA74" s="76"/>
      <c r="EB74" s="314" t="str">
        <f>IF(AND(申込書!$C$97&lt;&gt;"▼プルダウンより選択してください",申込書!$C$97&lt;&gt;"",申込書!$P$97&lt;&gt;"YYYY/MM/DD",$G74&lt;&gt;""),申込書!$P$97,"")</f>
        <v/>
      </c>
      <c r="EC74" s="75" t="str">
        <f>IF(AND(申込書!$C$97&lt;&gt;"▼プルダウンより選択してください",申込書!$C$97&lt;&gt;"",$G74&lt;&gt;""),申込書!$M$97,"")</f>
        <v/>
      </c>
      <c r="ED74" s="75"/>
      <c r="EE74" s="75"/>
      <c r="EF74" s="149"/>
      <c r="EG74" s="307"/>
      <c r="EH74" s="76"/>
      <c r="EI74" s="314" t="str">
        <f>IF(AND(申込書!$C$98&lt;&gt;"▼プルダウンより選択してください",申込書!$C$98&lt;&gt;"",申込書!$P$98&lt;&gt;"YYYY/MM/DD",$G74&lt;&gt;""),申込書!$P$98,"")</f>
        <v/>
      </c>
      <c r="EJ74" s="75" t="str">
        <f>IF(AND(申込書!$C$98&lt;&gt;"▼プルダウンより選択してください",申込書!$C$98&lt;&gt;"",$G74&lt;&gt;""),申込書!$M$98,"")</f>
        <v/>
      </c>
      <c r="EK74" s="75"/>
      <c r="EL74" s="75"/>
      <c r="EM74" s="149"/>
      <c r="EN74" s="307"/>
      <c r="EO74" s="76"/>
      <c r="EP74" s="314" t="str">
        <f>IF(AND(申込書!$C$99&lt;&gt;"▼プルダウンより選択してください",申込書!$C$99&lt;&gt;"",申込書!$P$99&lt;&gt;"YYYY/MM/DD",$G74&lt;&gt;""),申込書!$P$99,"")</f>
        <v/>
      </c>
      <c r="EQ74" s="75" t="str">
        <f>IF(AND(申込書!$C$99&lt;&gt;"▼プルダウンより選択してください",申込書!$C$99&lt;&gt;"",$G74&lt;&gt;""),申込書!$M$99,"")</f>
        <v/>
      </c>
      <c r="ER74" s="75"/>
      <c r="ES74" s="75"/>
      <c r="ET74" s="149"/>
      <c r="EU74" s="307"/>
      <c r="EV74" s="76"/>
      <c r="EW74" s="314" t="str">
        <f>IF(AND(申込書!$C$100&lt;&gt;"▼プルダウンより選択してください",申込書!$C$100&lt;&gt;"",申込書!$P$100&lt;&gt;"YYYY/MM/DD",$G74&lt;&gt;""),申込書!$P$100,"")</f>
        <v/>
      </c>
      <c r="EX74" s="75" t="str">
        <f>IF(AND(申込書!$C$100&lt;&gt;"▼プルダウンより選択してください",申込書!$C$100&lt;&gt;"",$G74&lt;&gt;""),申込書!$M$100,"")</f>
        <v/>
      </c>
      <c r="EY74" s="75"/>
      <c r="EZ74" s="75"/>
      <c r="FA74" s="149"/>
      <c r="FB74" s="307"/>
      <c r="FC74" s="76"/>
      <c r="FD74" s="314" t="str">
        <f>IF(AND(申込書!$C$101&lt;&gt;"▼プルダウンより選択してください",申込書!$C$101&lt;&gt;"",申込書!$P$101&lt;&gt;"YYYY/MM/DD",$G74&lt;&gt;""),申込書!$P$101,"")</f>
        <v/>
      </c>
      <c r="FE74" s="75" t="str">
        <f>IF(AND(申込書!$C$101&lt;&gt;"▼プルダウンより選択してください",申込書!$C$101&lt;&gt;"",$G74&lt;&gt;""),申込書!$M$101,"")</f>
        <v/>
      </c>
      <c r="FF74" s="75"/>
      <c r="FG74" s="75"/>
      <c r="FH74" s="149"/>
      <c r="FI74" s="307"/>
      <c r="FJ74" s="76"/>
      <c r="FK74" s="314" t="str">
        <f>IF(AND(申込書!$C$102&lt;&gt;"▼プルダウンより選択してください",申込書!$C$102&lt;&gt;"",申込書!$P$102&lt;&gt;"YYYY/MM/DD",$G74&lt;&gt;""),申込書!$P$102,"")</f>
        <v/>
      </c>
      <c r="FL74" s="75" t="str">
        <f>IF(AND(申込書!$C$102&lt;&gt;"▼プルダウンより選択してください",申込書!$C$102&lt;&gt;"",$G74&lt;&gt;""),申込書!$M$102,"")</f>
        <v/>
      </c>
      <c r="FM74" s="75"/>
      <c r="FN74" s="75"/>
      <c r="FO74" s="149"/>
      <c r="FP74" s="307"/>
      <c r="FQ74" s="76"/>
      <c r="FR74" s="314" t="str">
        <f>IF(AND(申込書!$C$103&lt;&gt;"▼プルダウンより選択してください",申込書!$C$103&lt;&gt;"",申込書!$P$103&lt;&gt;"YYYY/MM/DD",$G74&lt;&gt;""),申込書!$P$103,"")</f>
        <v/>
      </c>
      <c r="FS74" s="75" t="str">
        <f>IF(AND(申込書!$C$103&lt;&gt;"▼プルダウンより選択してください",申込書!$C$103&lt;&gt;"",$G74&lt;&gt;""),申込書!$M$103,"")</f>
        <v/>
      </c>
      <c r="FT74" s="75"/>
      <c r="FU74" s="75"/>
      <c r="FV74" s="149"/>
      <c r="FW74" s="307"/>
      <c r="FX74" s="76"/>
      <c r="FY74" s="314" t="str">
        <f>IF(AND(申込書!$C$104&lt;&gt;"▼プルダウンより選択してください",申込書!$C$104&lt;&gt;"",申込書!$P$104&lt;&gt;"YYYY/MM/DD",$G74&lt;&gt;""),申込書!$P$104,"")</f>
        <v/>
      </c>
      <c r="FZ74" s="75" t="str">
        <f>IF(AND(申込書!$C$104&lt;&gt;"▼プルダウンより選択してください",申込書!$C$104&lt;&gt;"",$G74&lt;&gt;""),申込書!$M$104,"")</f>
        <v/>
      </c>
      <c r="GA74" s="75"/>
      <c r="GB74" s="75"/>
      <c r="GC74" s="149"/>
      <c r="GD74" s="307"/>
      <c r="GE74" s="76"/>
      <c r="GF74" s="314" t="str">
        <f>IF(AND(申込書!$C$105&lt;&gt;"▼プルダウンより選択してください",申込書!$C$105&lt;&gt;"",申込書!$P$105&lt;&gt;"YYYY/MM/DD",$G74&lt;&gt;""),申込書!$P$105,"")</f>
        <v/>
      </c>
      <c r="GG74" s="75" t="str">
        <f>IF(AND(申込書!$C$105&lt;&gt;"▼プルダウンより選択してください",申込書!$C$105&lt;&gt;"",$G74&lt;&gt;""),申込書!$M$105,"")</f>
        <v/>
      </c>
      <c r="GH74" s="75"/>
      <c r="GI74" s="75"/>
      <c r="GJ74" s="149"/>
      <c r="GK74" s="307"/>
      <c r="GL74" s="76"/>
      <c r="GM74" s="314" t="str">
        <f>IF(AND(申込書!$C$106&lt;&gt;"▼プルダウンより選択してください",申込書!$C$106&lt;&gt;"",申込書!$P$106&lt;&gt;"YYYY/MM/DD",$G74&lt;&gt;""),申込書!$P$106,"")</f>
        <v/>
      </c>
      <c r="GN74" s="75" t="str">
        <f>IF(AND(申込書!$C$106&lt;&gt;"▼プルダウンより選択してください",申込書!$C$106&lt;&gt;"",$G74&lt;&gt;""),申込書!$M$106,"")</f>
        <v/>
      </c>
      <c r="GO74" s="75"/>
      <c r="GP74" s="75"/>
      <c r="GQ74" s="149"/>
      <c r="GR74" s="307"/>
      <c r="GS74" s="76"/>
      <c r="GT74" s="314" t="str">
        <f>IF(AND(申込書!$C$107&lt;&gt;"▼プルダウンより選択してください",申込書!$C$107&lt;&gt;"",申込書!$P$107&lt;&gt;"YYYY/MM/DD",$G74&lt;&gt;""),申込書!$P$107,"")</f>
        <v/>
      </c>
      <c r="GU74" s="75" t="str">
        <f>IF(AND(申込書!$C$107&lt;&gt;"▼プルダウンより選択してください",申込書!$C$107&lt;&gt;"",$G74&lt;&gt;""),申込書!$M$107,"")</f>
        <v/>
      </c>
      <c r="GV74" s="75"/>
      <c r="GW74" s="75"/>
      <c r="GX74" s="149"/>
      <c r="GY74" s="307"/>
      <c r="GZ74" s="76"/>
      <c r="HA74" s="314" t="str">
        <f>IF(AND(申込書!$C$108&lt;&gt;"▼プルダウンより選択してください",申込書!$C$108&lt;&gt;"",申込書!$P$108&lt;&gt;"YYYY/MM/DD",$G74&lt;&gt;""),申込書!$P$108,"")</f>
        <v/>
      </c>
      <c r="HB74" s="75" t="str">
        <f>IF(AND(申込書!$C$108&lt;&gt;"▼プルダウンより選択してください",申込書!$C$108&lt;&gt;"",$G74&lt;&gt;""),申込書!$M$108,"")</f>
        <v/>
      </c>
      <c r="HC74" s="75"/>
      <c r="HD74" s="75"/>
      <c r="HE74" s="149"/>
      <c r="HF74" s="307"/>
      <c r="HG74" s="76"/>
      <c r="HH74" s="314" t="str">
        <f>IF(AND(申込書!$C$109&lt;&gt;"▼プルダウンより選択してください",申込書!$C$109&lt;&gt;"",申込書!$P$109&lt;&gt;"YYYY/MM/DD",$G74&lt;&gt;""),申込書!$P$109,"")</f>
        <v/>
      </c>
      <c r="HI74" s="75" t="str">
        <f>IF(AND(申込書!$C$109&lt;&gt;"▼プルダウンより選択してください",申込書!$C$109&lt;&gt;"",$G74&lt;&gt;""),申込書!$M$109,"")</f>
        <v/>
      </c>
      <c r="HJ74" s="75"/>
      <c r="HK74" s="75"/>
      <c r="HL74" s="149"/>
      <c r="HM74" s="307"/>
      <c r="HN74" s="76"/>
      <c r="HO74" s="314" t="str">
        <f>IF(AND(申込書!$C$110&lt;&gt;"▼プルダウンより選択してください",申込書!$C$110&lt;&gt;"",申込書!$P$110&lt;&gt;"YYYY/MM/DD",$G74&lt;&gt;""),申込書!$P$110,"")</f>
        <v/>
      </c>
      <c r="HP74" s="75" t="str">
        <f>IF(AND(申込書!$C$110&lt;&gt;"▼プルダウンより選択してください",申込書!$C$110&lt;&gt;"",$G74&lt;&gt;""),申込書!$M$110,"")</f>
        <v/>
      </c>
      <c r="HQ74" s="75"/>
      <c r="HR74" s="75"/>
      <c r="HS74" s="149"/>
      <c r="HT74" s="307"/>
      <c r="HU74" s="307"/>
      <c r="HV74" s="311" t="str">
        <f>IF(AND(申込書!$C$111&lt;&gt;"▼プルダウンより選択してください",申込書!$C$111&lt;&gt;"",申込書!$P$111&lt;&gt;"YYYY/MM/DD",$G74&lt;&gt;""),申込書!$P$111,"")</f>
        <v/>
      </c>
      <c r="HW74" s="75" t="str">
        <f>IF(AND(申込書!$C$111&lt;&gt;"▼プルダウンより選択してください",申込書!$C$111&lt;&gt;"",$G74&lt;&gt;""),申込書!$M$111,"")</f>
        <v/>
      </c>
      <c r="HX74" s="75"/>
      <c r="HY74" s="75"/>
      <c r="HZ74" s="149"/>
      <c r="IA74" s="307"/>
      <c r="IB74" s="76"/>
      <c r="IC74" s="77"/>
    </row>
    <row r="75" spans="2:237" ht="26.85" customHeight="1">
      <c r="B75" s="56">
        <f t="shared" si="1"/>
        <v>70</v>
      </c>
      <c r="C75" s="57"/>
      <c r="D75" s="58"/>
      <c r="E75" s="170"/>
      <c r="F75" s="59"/>
      <c r="G75" s="60"/>
      <c r="H75" s="61"/>
      <c r="I75" s="62"/>
      <c r="J75" s="63"/>
      <c r="K75" s="64"/>
      <c r="L75" s="65"/>
      <c r="M75" s="66"/>
      <c r="N75" s="67"/>
      <c r="O75" s="68"/>
      <c r="P75" s="69"/>
      <c r="Q75" s="70"/>
      <c r="R75" s="71"/>
      <c r="S75" s="72"/>
      <c r="T75" s="73"/>
      <c r="U75" s="73"/>
      <c r="V75" s="73"/>
      <c r="W75" s="71"/>
      <c r="X75" s="133"/>
      <c r="Y75" s="133"/>
      <c r="Z75" s="133"/>
      <c r="AA75" s="74" t="str">
        <f>IF(AND(申込書!$C$82&lt;&gt;"▼プルダウンより選択してください",申込書!$C$82&lt;&gt;"",申込書!$P$82&lt;&gt;"YYYY/MM/DD",$G75&lt;&gt;""),申込書!$P$82,"")</f>
        <v/>
      </c>
      <c r="AB75" s="75" t="str">
        <f>IF(AND(申込書!$C$82&lt;&gt;"▼プルダウンより選択してください",申込書!$C$82&lt;&gt;"",$G75&lt;&gt;""),申込書!$M$82,"")</f>
        <v/>
      </c>
      <c r="AC75" s="75"/>
      <c r="AD75" s="75"/>
      <c r="AE75" s="149"/>
      <c r="AF75" s="307"/>
      <c r="AG75" s="76"/>
      <c r="AH75" s="314" t="str">
        <f>IF(AND(申込書!$C$83&lt;&gt;"▼プルダウンより選択してください",申込書!$C$83&lt;&gt;"",申込書!$P$83&lt;&gt;"YYYY/MM/DD",$G75&lt;&gt;""),申込書!$P$83,"")</f>
        <v/>
      </c>
      <c r="AI75" s="75" t="str">
        <f>IF(AND(申込書!$C$83&lt;&gt;"▼プルダウンより選択してください",申込書!$C$83&lt;&gt;"",$G75&lt;&gt;""),申込書!$M$83,"")</f>
        <v/>
      </c>
      <c r="AJ75" s="75"/>
      <c r="AK75" s="75"/>
      <c r="AL75" s="149"/>
      <c r="AM75" s="307"/>
      <c r="AN75" s="76"/>
      <c r="AO75" s="314" t="str">
        <f>IF(AND(申込書!$C$84&lt;&gt;"▼プルダウンより選択してください",申込書!$C$84&lt;&gt;"",申込書!$P$84&lt;&gt;"YYYY/MM/DD",$G75&lt;&gt;""),申込書!$P$84,"")</f>
        <v/>
      </c>
      <c r="AP75" s="75" t="str">
        <f>IF(AND(申込書!$C$84&lt;&gt;"▼プルダウンより選択してください",申込書!$C$84&lt;&gt;"",$G75&lt;&gt;""),申込書!$M$84,"")</f>
        <v/>
      </c>
      <c r="AQ75" s="75"/>
      <c r="AR75" s="75"/>
      <c r="AS75" s="149"/>
      <c r="AT75" s="307"/>
      <c r="AU75" s="76"/>
      <c r="AV75" s="314" t="str">
        <f>IF(AND(申込書!$C$85&lt;&gt;"▼プルダウンより選択してください",申込書!$C$85&lt;&gt;"",申込書!$P$85&lt;&gt;"YYYY/MM/DD",$G75&lt;&gt;""),申込書!$P$85,"")</f>
        <v/>
      </c>
      <c r="AW75" s="75" t="str">
        <f>IF(AND(申込書!$C$85&lt;&gt;"▼プルダウンより選択してください",申込書!$C$85&lt;&gt;"",申込書!$M$85&gt;=1,$G75&lt;&gt;""),申込書!$M$85,"")</f>
        <v/>
      </c>
      <c r="AX75" s="75"/>
      <c r="AY75" s="75"/>
      <c r="AZ75" s="149"/>
      <c r="BA75" s="307"/>
      <c r="BB75" s="76"/>
      <c r="BC75" s="314" t="str">
        <f>IF(AND(申込書!$C$86&lt;&gt;"▼プルダウンより選択してください",申込書!$C$86&lt;&gt;"",申込書!$P$86&lt;&gt;"YYYY/MM/DD",$G75&lt;&gt;""),申込書!$P$86,"")</f>
        <v/>
      </c>
      <c r="BD75" s="75" t="str">
        <f>IF(AND(申込書!$C$86&lt;&gt;"▼プルダウンより選択してください",申込書!$C$86&lt;&gt;"",$G75&lt;&gt;""),申込書!$M$86,"")</f>
        <v/>
      </c>
      <c r="BE75" s="75"/>
      <c r="BF75" s="75"/>
      <c r="BG75" s="149"/>
      <c r="BH75" s="307"/>
      <c r="BI75" s="76"/>
      <c r="BJ75" s="314" t="str">
        <f>IF(AND(申込書!$C$87&lt;&gt;"▼プルダウンより選択してください",申込書!$C$87&lt;&gt;"",申込書!$P$87&lt;&gt;"YYYY/MM/DD",$G75&lt;&gt;""),申込書!$P$87,"")</f>
        <v/>
      </c>
      <c r="BK75" s="75" t="str">
        <f>IF(AND(申込書!$C$87&lt;&gt;"▼プルダウンより選択してください",申込書!$C$87&lt;&gt;"",$G75&lt;&gt;""),申込書!$M$87,"")</f>
        <v/>
      </c>
      <c r="BL75" s="75"/>
      <c r="BM75" s="75"/>
      <c r="BN75" s="149"/>
      <c r="BO75" s="307"/>
      <c r="BP75" s="76"/>
      <c r="BQ75" s="314" t="str">
        <f>IF(AND(申込書!$C$88&lt;&gt;"▼プルダウンより選択してください",申込書!$C$88&lt;&gt;"",申込書!$P$88&lt;&gt;"YYYY/MM/DD",$G75&lt;&gt;""),申込書!$P$88,"")</f>
        <v/>
      </c>
      <c r="BR75" s="75" t="str">
        <f>IF(AND(申込書!$C$88&lt;&gt;"▼プルダウンより選択してください",申込書!$C$88&lt;&gt;"",$G75&lt;&gt;""),申込書!$M$88,"")</f>
        <v/>
      </c>
      <c r="BS75" s="75"/>
      <c r="BT75" s="75"/>
      <c r="BU75" s="149"/>
      <c r="BV75" s="307"/>
      <c r="BW75" s="76"/>
      <c r="BX75" s="314" t="str">
        <f>IF(AND(申込書!$C$89&lt;&gt;"▼プルダウンより選択してください",申込書!$C$89&lt;&gt;"",申込書!$P$89&lt;&gt;"YYYY/MM/DD",$G75&lt;&gt;""),申込書!$P$89,"")</f>
        <v/>
      </c>
      <c r="BY75" s="75" t="str">
        <f>IF(AND(申込書!$C$89&lt;&gt;"▼プルダウンより選択してください",申込書!$C$89&lt;&gt;"",$G75&lt;&gt;""),申込書!$M$89,"")</f>
        <v/>
      </c>
      <c r="BZ75" s="75"/>
      <c r="CA75" s="75"/>
      <c r="CB75" s="149"/>
      <c r="CC75" s="307"/>
      <c r="CD75" s="76"/>
      <c r="CE75" s="314" t="str">
        <f>IF(AND(申込書!$C$90&lt;&gt;"▼プルダウンより選択してください",申込書!$C$90&lt;&gt;"",申込書!$P$90&lt;&gt;"YYYY/MM/DD",$G75&lt;&gt;""),申込書!$P$90,"")</f>
        <v/>
      </c>
      <c r="CF75" s="75" t="str">
        <f>IF(AND(申込書!$C$90&lt;&gt;"▼プルダウンより選択してください",申込書!$C$90&lt;&gt;"",$G75&lt;&gt;""),申込書!$M$90,"")</f>
        <v/>
      </c>
      <c r="CG75" s="75"/>
      <c r="CH75" s="75"/>
      <c r="CI75" s="149"/>
      <c r="CJ75" s="307"/>
      <c r="CK75" s="76"/>
      <c r="CL75" s="314" t="str">
        <f>IF(AND(申込書!$C$91&lt;&gt;"▼プルダウンより選択してください",申込書!$C$91&lt;&gt;"",申込書!$P$91&lt;&gt;"YYYY/MM/DD",$G75&lt;&gt;""),申込書!$P$91,"")</f>
        <v/>
      </c>
      <c r="CM75" s="75" t="str">
        <f>IF(AND(申込書!$C$91&lt;&gt;"▼プルダウンより選択してください",申込書!$C$91&lt;&gt;"",$G75&lt;&gt;""),申込書!$M$91,"")</f>
        <v/>
      </c>
      <c r="CN75" s="75"/>
      <c r="CO75" s="75"/>
      <c r="CP75" s="149"/>
      <c r="CQ75" s="307"/>
      <c r="CR75" s="76"/>
      <c r="CS75" s="314" t="str">
        <f>IF(AND(申込書!$C$92&lt;&gt;"▼プルダウンより選択してください",申込書!$C$92&lt;&gt;"",申込書!$P$92&lt;&gt;"YYYY/MM/DD",$G75&lt;&gt;""),申込書!$P$92,"")</f>
        <v/>
      </c>
      <c r="CT75" s="75" t="str">
        <f>IF(AND(申込書!$C$92&lt;&gt;"▼プルダウンより選択してください",申込書!$C$92&lt;&gt;"",$G75&lt;&gt;""),申込書!$M$92,"")</f>
        <v/>
      </c>
      <c r="CU75" s="75"/>
      <c r="CV75" s="75"/>
      <c r="CW75" s="75"/>
      <c r="CX75" s="307"/>
      <c r="CY75" s="76"/>
      <c r="CZ75" s="314" t="str">
        <f>IF(AND(申込書!$C$93&lt;&gt;"▼プルダウンより選択してください",申込書!$C$93&lt;&gt;"",申込書!$P$93&lt;&gt;"YYYY/MM/DD",$G75&lt;&gt;""),申込書!$P$93,"")</f>
        <v/>
      </c>
      <c r="DA75" s="75" t="str">
        <f>IF(AND(申込書!$C$93&lt;&gt;"▼プルダウンより選択してください",申込書!$C$93&lt;&gt;"",$G75&lt;&gt;""),申込書!$M$93,"")</f>
        <v/>
      </c>
      <c r="DB75" s="75"/>
      <c r="DC75" s="75"/>
      <c r="DD75" s="75"/>
      <c r="DE75" s="307"/>
      <c r="DF75" s="76"/>
      <c r="DG75" s="314" t="str">
        <f>IF(AND(申込書!$C$94&lt;&gt;"▼プルダウンより選択してください",申込書!$C$94&lt;&gt;"",申込書!$P$94&lt;&gt;"YYYY/MM/DD",$G75&lt;&gt;""),申込書!$P$94,"")</f>
        <v/>
      </c>
      <c r="DH75" s="75" t="str">
        <f>IF(AND(申込書!$C$94&lt;&gt;"▼プルダウンより選択してください",申込書!$C$94&lt;&gt;"",$G75&lt;&gt;""),申込書!$M$94,"")</f>
        <v/>
      </c>
      <c r="DI75" s="75"/>
      <c r="DJ75" s="75"/>
      <c r="DK75" s="75"/>
      <c r="DL75" s="307"/>
      <c r="DM75" s="76"/>
      <c r="DN75" s="314" t="str">
        <f>IF(AND(申込書!$C$95&lt;&gt;"▼プルダウンより選択してください",申込書!$C$95&lt;&gt;"",申込書!$P$95&lt;&gt;"YYYY/MM/DD",$G75&lt;&gt;""),申込書!$P$95,"")</f>
        <v/>
      </c>
      <c r="DO75" s="75" t="str">
        <f>IF(AND(申込書!$C$95&lt;&gt;"▼プルダウンより選択してください",申込書!$C$95&lt;&gt;"",$G75&lt;&gt;""),申込書!$M$95,"")</f>
        <v/>
      </c>
      <c r="DP75" s="75"/>
      <c r="DQ75" s="75"/>
      <c r="DR75" s="75"/>
      <c r="DS75" s="307"/>
      <c r="DT75" s="76"/>
      <c r="DU75" s="314" t="str">
        <f>IF(AND(申込書!$C$96&lt;&gt;"▼プルダウンより選択してください",申込書!$C$96&lt;&gt;"",申込書!$P$96&lt;&gt;"YYYY/MM/DD",$G75&lt;&gt;""),申込書!$P$96,"")</f>
        <v/>
      </c>
      <c r="DV75" s="75" t="str">
        <f>IF(AND(申込書!$C$96&lt;&gt;"▼プルダウンより選択してください",申込書!$C$96&lt;&gt;"",$G75&lt;&gt;""),申込書!$M$96,"")</f>
        <v/>
      </c>
      <c r="DW75" s="75"/>
      <c r="DX75" s="75"/>
      <c r="DY75" s="75"/>
      <c r="DZ75" s="307"/>
      <c r="EA75" s="76"/>
      <c r="EB75" s="314" t="str">
        <f>IF(AND(申込書!$C$97&lt;&gt;"▼プルダウンより選択してください",申込書!$C$97&lt;&gt;"",申込書!$P$97&lt;&gt;"YYYY/MM/DD",$G75&lt;&gt;""),申込書!$P$97,"")</f>
        <v/>
      </c>
      <c r="EC75" s="75" t="str">
        <f>IF(AND(申込書!$C$97&lt;&gt;"▼プルダウンより選択してください",申込書!$C$97&lt;&gt;"",$G75&lt;&gt;""),申込書!$M$97,"")</f>
        <v/>
      </c>
      <c r="ED75" s="75"/>
      <c r="EE75" s="75"/>
      <c r="EF75" s="149"/>
      <c r="EG75" s="307"/>
      <c r="EH75" s="76"/>
      <c r="EI75" s="314" t="str">
        <f>IF(AND(申込書!$C$98&lt;&gt;"▼プルダウンより選択してください",申込書!$C$98&lt;&gt;"",申込書!$P$98&lt;&gt;"YYYY/MM/DD",$G75&lt;&gt;""),申込書!$P$98,"")</f>
        <v/>
      </c>
      <c r="EJ75" s="75" t="str">
        <f>IF(AND(申込書!$C$98&lt;&gt;"▼プルダウンより選択してください",申込書!$C$98&lt;&gt;"",$G75&lt;&gt;""),申込書!$M$98,"")</f>
        <v/>
      </c>
      <c r="EK75" s="75"/>
      <c r="EL75" s="75"/>
      <c r="EM75" s="149"/>
      <c r="EN75" s="307"/>
      <c r="EO75" s="76"/>
      <c r="EP75" s="314" t="str">
        <f>IF(AND(申込書!$C$99&lt;&gt;"▼プルダウンより選択してください",申込書!$C$99&lt;&gt;"",申込書!$P$99&lt;&gt;"YYYY/MM/DD",$G75&lt;&gt;""),申込書!$P$99,"")</f>
        <v/>
      </c>
      <c r="EQ75" s="75" t="str">
        <f>IF(AND(申込書!$C$99&lt;&gt;"▼プルダウンより選択してください",申込書!$C$99&lt;&gt;"",$G75&lt;&gt;""),申込書!$M$99,"")</f>
        <v/>
      </c>
      <c r="ER75" s="75"/>
      <c r="ES75" s="75"/>
      <c r="ET75" s="149"/>
      <c r="EU75" s="307"/>
      <c r="EV75" s="76"/>
      <c r="EW75" s="314" t="str">
        <f>IF(AND(申込書!$C$100&lt;&gt;"▼プルダウンより選択してください",申込書!$C$100&lt;&gt;"",申込書!$P$100&lt;&gt;"YYYY/MM/DD",$G75&lt;&gt;""),申込書!$P$100,"")</f>
        <v/>
      </c>
      <c r="EX75" s="75" t="str">
        <f>IF(AND(申込書!$C$100&lt;&gt;"▼プルダウンより選択してください",申込書!$C$100&lt;&gt;"",$G75&lt;&gt;""),申込書!$M$100,"")</f>
        <v/>
      </c>
      <c r="EY75" s="75"/>
      <c r="EZ75" s="75"/>
      <c r="FA75" s="149"/>
      <c r="FB75" s="307"/>
      <c r="FC75" s="76"/>
      <c r="FD75" s="314" t="str">
        <f>IF(AND(申込書!$C$101&lt;&gt;"▼プルダウンより選択してください",申込書!$C$101&lt;&gt;"",申込書!$P$101&lt;&gt;"YYYY/MM/DD",$G75&lt;&gt;""),申込書!$P$101,"")</f>
        <v/>
      </c>
      <c r="FE75" s="75" t="str">
        <f>IF(AND(申込書!$C$101&lt;&gt;"▼プルダウンより選択してください",申込書!$C$101&lt;&gt;"",$G75&lt;&gt;""),申込書!$M$101,"")</f>
        <v/>
      </c>
      <c r="FF75" s="75"/>
      <c r="FG75" s="75"/>
      <c r="FH75" s="149"/>
      <c r="FI75" s="307"/>
      <c r="FJ75" s="76"/>
      <c r="FK75" s="314" t="str">
        <f>IF(AND(申込書!$C$102&lt;&gt;"▼プルダウンより選択してください",申込書!$C$102&lt;&gt;"",申込書!$P$102&lt;&gt;"YYYY/MM/DD",$G75&lt;&gt;""),申込書!$P$102,"")</f>
        <v/>
      </c>
      <c r="FL75" s="75" t="str">
        <f>IF(AND(申込書!$C$102&lt;&gt;"▼プルダウンより選択してください",申込書!$C$102&lt;&gt;"",$G75&lt;&gt;""),申込書!$M$102,"")</f>
        <v/>
      </c>
      <c r="FM75" s="75"/>
      <c r="FN75" s="75"/>
      <c r="FO75" s="149"/>
      <c r="FP75" s="307"/>
      <c r="FQ75" s="76"/>
      <c r="FR75" s="314" t="str">
        <f>IF(AND(申込書!$C$103&lt;&gt;"▼プルダウンより選択してください",申込書!$C$103&lt;&gt;"",申込書!$P$103&lt;&gt;"YYYY/MM/DD",$G75&lt;&gt;""),申込書!$P$103,"")</f>
        <v/>
      </c>
      <c r="FS75" s="75" t="str">
        <f>IF(AND(申込書!$C$103&lt;&gt;"▼プルダウンより選択してください",申込書!$C$103&lt;&gt;"",$G75&lt;&gt;""),申込書!$M$103,"")</f>
        <v/>
      </c>
      <c r="FT75" s="75"/>
      <c r="FU75" s="75"/>
      <c r="FV75" s="149"/>
      <c r="FW75" s="307"/>
      <c r="FX75" s="76"/>
      <c r="FY75" s="314" t="str">
        <f>IF(AND(申込書!$C$104&lt;&gt;"▼プルダウンより選択してください",申込書!$C$104&lt;&gt;"",申込書!$P$104&lt;&gt;"YYYY/MM/DD",$G75&lt;&gt;""),申込書!$P$104,"")</f>
        <v/>
      </c>
      <c r="FZ75" s="75" t="str">
        <f>IF(AND(申込書!$C$104&lt;&gt;"▼プルダウンより選択してください",申込書!$C$104&lt;&gt;"",$G75&lt;&gt;""),申込書!$M$104,"")</f>
        <v/>
      </c>
      <c r="GA75" s="75"/>
      <c r="GB75" s="75"/>
      <c r="GC75" s="149"/>
      <c r="GD75" s="307"/>
      <c r="GE75" s="76"/>
      <c r="GF75" s="314" t="str">
        <f>IF(AND(申込書!$C$105&lt;&gt;"▼プルダウンより選択してください",申込書!$C$105&lt;&gt;"",申込書!$P$105&lt;&gt;"YYYY/MM/DD",$G75&lt;&gt;""),申込書!$P$105,"")</f>
        <v/>
      </c>
      <c r="GG75" s="75" t="str">
        <f>IF(AND(申込書!$C$105&lt;&gt;"▼プルダウンより選択してください",申込書!$C$105&lt;&gt;"",$G75&lt;&gt;""),申込書!$M$105,"")</f>
        <v/>
      </c>
      <c r="GH75" s="75"/>
      <c r="GI75" s="75"/>
      <c r="GJ75" s="149"/>
      <c r="GK75" s="307"/>
      <c r="GL75" s="76"/>
      <c r="GM75" s="314" t="str">
        <f>IF(AND(申込書!$C$106&lt;&gt;"▼プルダウンより選択してください",申込書!$C$106&lt;&gt;"",申込書!$P$106&lt;&gt;"YYYY/MM/DD",$G75&lt;&gt;""),申込書!$P$106,"")</f>
        <v/>
      </c>
      <c r="GN75" s="75" t="str">
        <f>IF(AND(申込書!$C$106&lt;&gt;"▼プルダウンより選択してください",申込書!$C$106&lt;&gt;"",$G75&lt;&gt;""),申込書!$M$106,"")</f>
        <v/>
      </c>
      <c r="GO75" s="75"/>
      <c r="GP75" s="75"/>
      <c r="GQ75" s="149"/>
      <c r="GR75" s="307"/>
      <c r="GS75" s="76"/>
      <c r="GT75" s="314" t="str">
        <f>IF(AND(申込書!$C$107&lt;&gt;"▼プルダウンより選択してください",申込書!$C$107&lt;&gt;"",申込書!$P$107&lt;&gt;"YYYY/MM/DD",$G75&lt;&gt;""),申込書!$P$107,"")</f>
        <v/>
      </c>
      <c r="GU75" s="75" t="str">
        <f>IF(AND(申込書!$C$107&lt;&gt;"▼プルダウンより選択してください",申込書!$C$107&lt;&gt;"",$G75&lt;&gt;""),申込書!$M$107,"")</f>
        <v/>
      </c>
      <c r="GV75" s="75"/>
      <c r="GW75" s="75"/>
      <c r="GX75" s="149"/>
      <c r="GY75" s="307"/>
      <c r="GZ75" s="76"/>
      <c r="HA75" s="314" t="str">
        <f>IF(AND(申込書!$C$108&lt;&gt;"▼プルダウンより選択してください",申込書!$C$108&lt;&gt;"",申込書!$P$108&lt;&gt;"YYYY/MM/DD",$G75&lt;&gt;""),申込書!$P$108,"")</f>
        <v/>
      </c>
      <c r="HB75" s="75" t="str">
        <f>IF(AND(申込書!$C$108&lt;&gt;"▼プルダウンより選択してください",申込書!$C$108&lt;&gt;"",$G75&lt;&gt;""),申込書!$M$108,"")</f>
        <v/>
      </c>
      <c r="HC75" s="75"/>
      <c r="HD75" s="75"/>
      <c r="HE75" s="149"/>
      <c r="HF75" s="307"/>
      <c r="HG75" s="76"/>
      <c r="HH75" s="314" t="str">
        <f>IF(AND(申込書!$C$109&lt;&gt;"▼プルダウンより選択してください",申込書!$C$109&lt;&gt;"",申込書!$P$109&lt;&gt;"YYYY/MM/DD",$G75&lt;&gt;""),申込書!$P$109,"")</f>
        <v/>
      </c>
      <c r="HI75" s="75" t="str">
        <f>IF(AND(申込書!$C$109&lt;&gt;"▼プルダウンより選択してください",申込書!$C$109&lt;&gt;"",$G75&lt;&gt;""),申込書!$M$109,"")</f>
        <v/>
      </c>
      <c r="HJ75" s="75"/>
      <c r="HK75" s="75"/>
      <c r="HL75" s="149"/>
      <c r="HM75" s="307"/>
      <c r="HN75" s="76"/>
      <c r="HO75" s="314" t="str">
        <f>IF(AND(申込書!$C$110&lt;&gt;"▼プルダウンより選択してください",申込書!$C$110&lt;&gt;"",申込書!$P$110&lt;&gt;"YYYY/MM/DD",$G75&lt;&gt;""),申込書!$P$110,"")</f>
        <v/>
      </c>
      <c r="HP75" s="75" t="str">
        <f>IF(AND(申込書!$C$110&lt;&gt;"▼プルダウンより選択してください",申込書!$C$110&lt;&gt;"",$G75&lt;&gt;""),申込書!$M$110,"")</f>
        <v/>
      </c>
      <c r="HQ75" s="75"/>
      <c r="HR75" s="75"/>
      <c r="HS75" s="149"/>
      <c r="HT75" s="307"/>
      <c r="HU75" s="307"/>
      <c r="HV75" s="311" t="str">
        <f>IF(AND(申込書!$C$111&lt;&gt;"▼プルダウンより選択してください",申込書!$C$111&lt;&gt;"",申込書!$P$111&lt;&gt;"YYYY/MM/DD",$G75&lt;&gt;""),申込書!$P$111,"")</f>
        <v/>
      </c>
      <c r="HW75" s="75" t="str">
        <f>IF(AND(申込書!$C$111&lt;&gt;"▼プルダウンより選択してください",申込書!$C$111&lt;&gt;"",$G75&lt;&gt;""),申込書!$M$111,"")</f>
        <v/>
      </c>
      <c r="HX75" s="75"/>
      <c r="HY75" s="75"/>
      <c r="HZ75" s="149"/>
      <c r="IA75" s="307"/>
      <c r="IB75" s="76"/>
      <c r="IC75" s="77"/>
    </row>
    <row r="76" spans="2:237" ht="26.85" customHeight="1">
      <c r="B76" s="56">
        <f t="shared" si="1"/>
        <v>71</v>
      </c>
      <c r="C76" s="57"/>
      <c r="D76" s="58"/>
      <c r="E76" s="170"/>
      <c r="F76" s="59"/>
      <c r="G76" s="60"/>
      <c r="H76" s="61"/>
      <c r="I76" s="62"/>
      <c r="J76" s="63"/>
      <c r="K76" s="64"/>
      <c r="L76" s="65"/>
      <c r="M76" s="66"/>
      <c r="N76" s="67"/>
      <c r="O76" s="68"/>
      <c r="P76" s="69"/>
      <c r="Q76" s="70"/>
      <c r="R76" s="71"/>
      <c r="S76" s="72"/>
      <c r="T76" s="73"/>
      <c r="U76" s="73"/>
      <c r="V76" s="73"/>
      <c r="W76" s="71"/>
      <c r="X76" s="133"/>
      <c r="Y76" s="133"/>
      <c r="Z76" s="133"/>
      <c r="AA76" s="74" t="str">
        <f>IF(AND(申込書!$C$82&lt;&gt;"▼プルダウンより選択してください",申込書!$C$82&lt;&gt;"",申込書!$P$82&lt;&gt;"YYYY/MM/DD",$G76&lt;&gt;""),申込書!$P$82,"")</f>
        <v/>
      </c>
      <c r="AB76" s="75" t="str">
        <f>IF(AND(申込書!$C$82&lt;&gt;"▼プルダウンより選択してください",申込書!$C$82&lt;&gt;"",$G76&lt;&gt;""),申込書!$M$82,"")</f>
        <v/>
      </c>
      <c r="AC76" s="75"/>
      <c r="AD76" s="75"/>
      <c r="AE76" s="149"/>
      <c r="AF76" s="307"/>
      <c r="AG76" s="76"/>
      <c r="AH76" s="314" t="str">
        <f>IF(AND(申込書!$C$83&lt;&gt;"▼プルダウンより選択してください",申込書!$C$83&lt;&gt;"",申込書!$P$83&lt;&gt;"YYYY/MM/DD",$G76&lt;&gt;""),申込書!$P$83,"")</f>
        <v/>
      </c>
      <c r="AI76" s="75" t="str">
        <f>IF(AND(申込書!$C$83&lt;&gt;"▼プルダウンより選択してください",申込書!$C$83&lt;&gt;"",$G76&lt;&gt;""),申込書!$M$83,"")</f>
        <v/>
      </c>
      <c r="AJ76" s="75"/>
      <c r="AK76" s="75"/>
      <c r="AL76" s="149"/>
      <c r="AM76" s="307"/>
      <c r="AN76" s="76"/>
      <c r="AO76" s="314" t="str">
        <f>IF(AND(申込書!$C$84&lt;&gt;"▼プルダウンより選択してください",申込書!$C$84&lt;&gt;"",申込書!$P$84&lt;&gt;"YYYY/MM/DD",$G76&lt;&gt;""),申込書!$P$84,"")</f>
        <v/>
      </c>
      <c r="AP76" s="75" t="str">
        <f>IF(AND(申込書!$C$84&lt;&gt;"▼プルダウンより選択してください",申込書!$C$84&lt;&gt;"",$G76&lt;&gt;""),申込書!$M$84,"")</f>
        <v/>
      </c>
      <c r="AQ76" s="75"/>
      <c r="AR76" s="75"/>
      <c r="AS76" s="149"/>
      <c r="AT76" s="307"/>
      <c r="AU76" s="76"/>
      <c r="AV76" s="314" t="str">
        <f>IF(AND(申込書!$C$85&lt;&gt;"▼プルダウンより選択してください",申込書!$C$85&lt;&gt;"",申込書!$P$85&lt;&gt;"YYYY/MM/DD",$G76&lt;&gt;""),申込書!$P$85,"")</f>
        <v/>
      </c>
      <c r="AW76" s="75" t="str">
        <f>IF(AND(申込書!$C$85&lt;&gt;"▼プルダウンより選択してください",申込書!$C$85&lt;&gt;"",申込書!$M$85&gt;=1,$G76&lt;&gt;""),申込書!$M$85,"")</f>
        <v/>
      </c>
      <c r="AX76" s="75"/>
      <c r="AY76" s="75"/>
      <c r="AZ76" s="149"/>
      <c r="BA76" s="307"/>
      <c r="BB76" s="76"/>
      <c r="BC76" s="314" t="str">
        <f>IF(AND(申込書!$C$86&lt;&gt;"▼プルダウンより選択してください",申込書!$C$86&lt;&gt;"",申込書!$P$86&lt;&gt;"YYYY/MM/DD",$G76&lt;&gt;""),申込書!$P$86,"")</f>
        <v/>
      </c>
      <c r="BD76" s="75" t="str">
        <f>IF(AND(申込書!$C$86&lt;&gt;"▼プルダウンより選択してください",申込書!$C$86&lt;&gt;"",$G76&lt;&gt;""),申込書!$M$86,"")</f>
        <v/>
      </c>
      <c r="BE76" s="75"/>
      <c r="BF76" s="75"/>
      <c r="BG76" s="149"/>
      <c r="BH76" s="307"/>
      <c r="BI76" s="76"/>
      <c r="BJ76" s="314" t="str">
        <f>IF(AND(申込書!$C$87&lt;&gt;"▼プルダウンより選択してください",申込書!$C$87&lt;&gt;"",申込書!$P$87&lt;&gt;"YYYY/MM/DD",$G76&lt;&gt;""),申込書!$P$87,"")</f>
        <v/>
      </c>
      <c r="BK76" s="75" t="str">
        <f>IF(AND(申込書!$C$87&lt;&gt;"▼プルダウンより選択してください",申込書!$C$87&lt;&gt;"",$G76&lt;&gt;""),申込書!$M$87,"")</f>
        <v/>
      </c>
      <c r="BL76" s="75"/>
      <c r="BM76" s="75"/>
      <c r="BN76" s="149"/>
      <c r="BO76" s="307"/>
      <c r="BP76" s="76"/>
      <c r="BQ76" s="314" t="str">
        <f>IF(AND(申込書!$C$88&lt;&gt;"▼プルダウンより選択してください",申込書!$C$88&lt;&gt;"",申込書!$P$88&lt;&gt;"YYYY/MM/DD",$G76&lt;&gt;""),申込書!$P$88,"")</f>
        <v/>
      </c>
      <c r="BR76" s="75" t="str">
        <f>IF(AND(申込書!$C$88&lt;&gt;"▼プルダウンより選択してください",申込書!$C$88&lt;&gt;"",$G76&lt;&gt;""),申込書!$M$88,"")</f>
        <v/>
      </c>
      <c r="BS76" s="75"/>
      <c r="BT76" s="75"/>
      <c r="BU76" s="149"/>
      <c r="BV76" s="307"/>
      <c r="BW76" s="76"/>
      <c r="BX76" s="314" t="str">
        <f>IF(AND(申込書!$C$89&lt;&gt;"▼プルダウンより選択してください",申込書!$C$89&lt;&gt;"",申込書!$P$89&lt;&gt;"YYYY/MM/DD",$G76&lt;&gt;""),申込書!$P$89,"")</f>
        <v/>
      </c>
      <c r="BY76" s="75" t="str">
        <f>IF(AND(申込書!$C$89&lt;&gt;"▼プルダウンより選択してください",申込書!$C$89&lt;&gt;"",$G76&lt;&gt;""),申込書!$M$89,"")</f>
        <v/>
      </c>
      <c r="BZ76" s="75"/>
      <c r="CA76" s="75"/>
      <c r="CB76" s="149"/>
      <c r="CC76" s="307"/>
      <c r="CD76" s="76"/>
      <c r="CE76" s="314" t="str">
        <f>IF(AND(申込書!$C$90&lt;&gt;"▼プルダウンより選択してください",申込書!$C$90&lt;&gt;"",申込書!$P$90&lt;&gt;"YYYY/MM/DD",$G76&lt;&gt;""),申込書!$P$90,"")</f>
        <v/>
      </c>
      <c r="CF76" s="75" t="str">
        <f>IF(AND(申込書!$C$90&lt;&gt;"▼プルダウンより選択してください",申込書!$C$90&lt;&gt;"",$G76&lt;&gt;""),申込書!$M$90,"")</f>
        <v/>
      </c>
      <c r="CG76" s="75"/>
      <c r="CH76" s="75"/>
      <c r="CI76" s="149"/>
      <c r="CJ76" s="307"/>
      <c r="CK76" s="76"/>
      <c r="CL76" s="314" t="str">
        <f>IF(AND(申込書!$C$91&lt;&gt;"▼プルダウンより選択してください",申込書!$C$91&lt;&gt;"",申込書!$P$91&lt;&gt;"YYYY/MM/DD",$G76&lt;&gt;""),申込書!$P$91,"")</f>
        <v/>
      </c>
      <c r="CM76" s="75" t="str">
        <f>IF(AND(申込書!$C$91&lt;&gt;"▼プルダウンより選択してください",申込書!$C$91&lt;&gt;"",$G76&lt;&gt;""),申込書!$M$91,"")</f>
        <v/>
      </c>
      <c r="CN76" s="75"/>
      <c r="CO76" s="75"/>
      <c r="CP76" s="149"/>
      <c r="CQ76" s="307"/>
      <c r="CR76" s="76"/>
      <c r="CS76" s="314" t="str">
        <f>IF(AND(申込書!$C$92&lt;&gt;"▼プルダウンより選択してください",申込書!$C$92&lt;&gt;"",申込書!$P$92&lt;&gt;"YYYY/MM/DD",$G76&lt;&gt;""),申込書!$P$92,"")</f>
        <v/>
      </c>
      <c r="CT76" s="75" t="str">
        <f>IF(AND(申込書!$C$92&lt;&gt;"▼プルダウンより選択してください",申込書!$C$92&lt;&gt;"",$G76&lt;&gt;""),申込書!$M$92,"")</f>
        <v/>
      </c>
      <c r="CU76" s="75"/>
      <c r="CV76" s="75"/>
      <c r="CW76" s="75"/>
      <c r="CX76" s="307"/>
      <c r="CY76" s="76"/>
      <c r="CZ76" s="314" t="str">
        <f>IF(AND(申込書!$C$93&lt;&gt;"▼プルダウンより選択してください",申込書!$C$93&lt;&gt;"",申込書!$P$93&lt;&gt;"YYYY/MM/DD",$G76&lt;&gt;""),申込書!$P$93,"")</f>
        <v/>
      </c>
      <c r="DA76" s="75" t="str">
        <f>IF(AND(申込書!$C$93&lt;&gt;"▼プルダウンより選択してください",申込書!$C$93&lt;&gt;"",$G76&lt;&gt;""),申込書!$M$93,"")</f>
        <v/>
      </c>
      <c r="DB76" s="75"/>
      <c r="DC76" s="75"/>
      <c r="DD76" s="75"/>
      <c r="DE76" s="307"/>
      <c r="DF76" s="76"/>
      <c r="DG76" s="314" t="str">
        <f>IF(AND(申込書!$C$94&lt;&gt;"▼プルダウンより選択してください",申込書!$C$94&lt;&gt;"",申込書!$P$94&lt;&gt;"YYYY/MM/DD",$G76&lt;&gt;""),申込書!$P$94,"")</f>
        <v/>
      </c>
      <c r="DH76" s="75" t="str">
        <f>IF(AND(申込書!$C$94&lt;&gt;"▼プルダウンより選択してください",申込書!$C$94&lt;&gt;"",$G76&lt;&gt;""),申込書!$M$94,"")</f>
        <v/>
      </c>
      <c r="DI76" s="75"/>
      <c r="DJ76" s="75"/>
      <c r="DK76" s="75"/>
      <c r="DL76" s="307"/>
      <c r="DM76" s="76"/>
      <c r="DN76" s="314" t="str">
        <f>IF(AND(申込書!$C$95&lt;&gt;"▼プルダウンより選択してください",申込書!$C$95&lt;&gt;"",申込書!$P$95&lt;&gt;"YYYY/MM/DD",$G76&lt;&gt;""),申込書!$P$95,"")</f>
        <v/>
      </c>
      <c r="DO76" s="75" t="str">
        <f>IF(AND(申込書!$C$95&lt;&gt;"▼プルダウンより選択してください",申込書!$C$95&lt;&gt;"",$G76&lt;&gt;""),申込書!$M$95,"")</f>
        <v/>
      </c>
      <c r="DP76" s="75"/>
      <c r="DQ76" s="75"/>
      <c r="DR76" s="75"/>
      <c r="DS76" s="307"/>
      <c r="DT76" s="76"/>
      <c r="DU76" s="314" t="str">
        <f>IF(AND(申込書!$C$96&lt;&gt;"▼プルダウンより選択してください",申込書!$C$96&lt;&gt;"",申込書!$P$96&lt;&gt;"YYYY/MM/DD",$G76&lt;&gt;""),申込書!$P$96,"")</f>
        <v/>
      </c>
      <c r="DV76" s="75" t="str">
        <f>IF(AND(申込書!$C$96&lt;&gt;"▼プルダウンより選択してください",申込書!$C$96&lt;&gt;"",$G76&lt;&gt;""),申込書!$M$96,"")</f>
        <v/>
      </c>
      <c r="DW76" s="75"/>
      <c r="DX76" s="75"/>
      <c r="DY76" s="75"/>
      <c r="DZ76" s="307"/>
      <c r="EA76" s="76"/>
      <c r="EB76" s="314" t="str">
        <f>IF(AND(申込書!$C$97&lt;&gt;"▼プルダウンより選択してください",申込書!$C$97&lt;&gt;"",申込書!$P$97&lt;&gt;"YYYY/MM/DD",$G76&lt;&gt;""),申込書!$P$97,"")</f>
        <v/>
      </c>
      <c r="EC76" s="75" t="str">
        <f>IF(AND(申込書!$C$97&lt;&gt;"▼プルダウンより選択してください",申込書!$C$97&lt;&gt;"",$G76&lt;&gt;""),申込書!$M$97,"")</f>
        <v/>
      </c>
      <c r="ED76" s="75"/>
      <c r="EE76" s="75"/>
      <c r="EF76" s="149"/>
      <c r="EG76" s="307"/>
      <c r="EH76" s="76"/>
      <c r="EI76" s="314" t="str">
        <f>IF(AND(申込書!$C$98&lt;&gt;"▼プルダウンより選択してください",申込書!$C$98&lt;&gt;"",申込書!$P$98&lt;&gt;"YYYY/MM/DD",$G76&lt;&gt;""),申込書!$P$98,"")</f>
        <v/>
      </c>
      <c r="EJ76" s="75" t="str">
        <f>IF(AND(申込書!$C$98&lt;&gt;"▼プルダウンより選択してください",申込書!$C$98&lt;&gt;"",$G76&lt;&gt;""),申込書!$M$98,"")</f>
        <v/>
      </c>
      <c r="EK76" s="75"/>
      <c r="EL76" s="75"/>
      <c r="EM76" s="149"/>
      <c r="EN76" s="307"/>
      <c r="EO76" s="76"/>
      <c r="EP76" s="314" t="str">
        <f>IF(AND(申込書!$C$99&lt;&gt;"▼プルダウンより選択してください",申込書!$C$99&lt;&gt;"",申込書!$P$99&lt;&gt;"YYYY/MM/DD",$G76&lt;&gt;""),申込書!$P$99,"")</f>
        <v/>
      </c>
      <c r="EQ76" s="75" t="str">
        <f>IF(AND(申込書!$C$99&lt;&gt;"▼プルダウンより選択してください",申込書!$C$99&lt;&gt;"",$G76&lt;&gt;""),申込書!$M$99,"")</f>
        <v/>
      </c>
      <c r="ER76" s="75"/>
      <c r="ES76" s="75"/>
      <c r="ET76" s="149"/>
      <c r="EU76" s="307"/>
      <c r="EV76" s="76"/>
      <c r="EW76" s="314" t="str">
        <f>IF(AND(申込書!$C$100&lt;&gt;"▼プルダウンより選択してください",申込書!$C$100&lt;&gt;"",申込書!$P$100&lt;&gt;"YYYY/MM/DD",$G76&lt;&gt;""),申込書!$P$100,"")</f>
        <v/>
      </c>
      <c r="EX76" s="75" t="str">
        <f>IF(AND(申込書!$C$100&lt;&gt;"▼プルダウンより選択してください",申込書!$C$100&lt;&gt;"",$G76&lt;&gt;""),申込書!$M$100,"")</f>
        <v/>
      </c>
      <c r="EY76" s="75"/>
      <c r="EZ76" s="75"/>
      <c r="FA76" s="149"/>
      <c r="FB76" s="307"/>
      <c r="FC76" s="76"/>
      <c r="FD76" s="314" t="str">
        <f>IF(AND(申込書!$C$101&lt;&gt;"▼プルダウンより選択してください",申込書!$C$101&lt;&gt;"",申込書!$P$101&lt;&gt;"YYYY/MM/DD",$G76&lt;&gt;""),申込書!$P$101,"")</f>
        <v/>
      </c>
      <c r="FE76" s="75" t="str">
        <f>IF(AND(申込書!$C$101&lt;&gt;"▼プルダウンより選択してください",申込書!$C$101&lt;&gt;"",$G76&lt;&gt;""),申込書!$M$101,"")</f>
        <v/>
      </c>
      <c r="FF76" s="75"/>
      <c r="FG76" s="75"/>
      <c r="FH76" s="149"/>
      <c r="FI76" s="307"/>
      <c r="FJ76" s="76"/>
      <c r="FK76" s="314" t="str">
        <f>IF(AND(申込書!$C$102&lt;&gt;"▼プルダウンより選択してください",申込書!$C$102&lt;&gt;"",申込書!$P$102&lt;&gt;"YYYY/MM/DD",$G76&lt;&gt;""),申込書!$P$102,"")</f>
        <v/>
      </c>
      <c r="FL76" s="75" t="str">
        <f>IF(AND(申込書!$C$102&lt;&gt;"▼プルダウンより選択してください",申込書!$C$102&lt;&gt;"",$G76&lt;&gt;""),申込書!$M$102,"")</f>
        <v/>
      </c>
      <c r="FM76" s="75"/>
      <c r="FN76" s="75"/>
      <c r="FO76" s="149"/>
      <c r="FP76" s="307"/>
      <c r="FQ76" s="76"/>
      <c r="FR76" s="314" t="str">
        <f>IF(AND(申込書!$C$103&lt;&gt;"▼プルダウンより選択してください",申込書!$C$103&lt;&gt;"",申込書!$P$103&lt;&gt;"YYYY/MM/DD",$G76&lt;&gt;""),申込書!$P$103,"")</f>
        <v/>
      </c>
      <c r="FS76" s="75" t="str">
        <f>IF(AND(申込書!$C$103&lt;&gt;"▼プルダウンより選択してください",申込書!$C$103&lt;&gt;"",$G76&lt;&gt;""),申込書!$M$103,"")</f>
        <v/>
      </c>
      <c r="FT76" s="75"/>
      <c r="FU76" s="75"/>
      <c r="FV76" s="149"/>
      <c r="FW76" s="307"/>
      <c r="FX76" s="76"/>
      <c r="FY76" s="314" t="str">
        <f>IF(AND(申込書!$C$104&lt;&gt;"▼プルダウンより選択してください",申込書!$C$104&lt;&gt;"",申込書!$P$104&lt;&gt;"YYYY/MM/DD",$G76&lt;&gt;""),申込書!$P$104,"")</f>
        <v/>
      </c>
      <c r="FZ76" s="75" t="str">
        <f>IF(AND(申込書!$C$104&lt;&gt;"▼プルダウンより選択してください",申込書!$C$104&lt;&gt;"",$G76&lt;&gt;""),申込書!$M$104,"")</f>
        <v/>
      </c>
      <c r="GA76" s="75"/>
      <c r="GB76" s="75"/>
      <c r="GC76" s="149"/>
      <c r="GD76" s="307"/>
      <c r="GE76" s="76"/>
      <c r="GF76" s="314" t="str">
        <f>IF(AND(申込書!$C$105&lt;&gt;"▼プルダウンより選択してください",申込書!$C$105&lt;&gt;"",申込書!$P$105&lt;&gt;"YYYY/MM/DD",$G76&lt;&gt;""),申込書!$P$105,"")</f>
        <v/>
      </c>
      <c r="GG76" s="75" t="str">
        <f>IF(AND(申込書!$C$105&lt;&gt;"▼プルダウンより選択してください",申込書!$C$105&lt;&gt;"",$G76&lt;&gt;""),申込書!$M$105,"")</f>
        <v/>
      </c>
      <c r="GH76" s="75"/>
      <c r="GI76" s="75"/>
      <c r="GJ76" s="149"/>
      <c r="GK76" s="307"/>
      <c r="GL76" s="76"/>
      <c r="GM76" s="314" t="str">
        <f>IF(AND(申込書!$C$106&lt;&gt;"▼プルダウンより選択してください",申込書!$C$106&lt;&gt;"",申込書!$P$106&lt;&gt;"YYYY/MM/DD",$G76&lt;&gt;""),申込書!$P$106,"")</f>
        <v/>
      </c>
      <c r="GN76" s="75" t="str">
        <f>IF(AND(申込書!$C$106&lt;&gt;"▼プルダウンより選択してください",申込書!$C$106&lt;&gt;"",$G76&lt;&gt;""),申込書!$M$106,"")</f>
        <v/>
      </c>
      <c r="GO76" s="75"/>
      <c r="GP76" s="75"/>
      <c r="GQ76" s="149"/>
      <c r="GR76" s="307"/>
      <c r="GS76" s="76"/>
      <c r="GT76" s="314" t="str">
        <f>IF(AND(申込書!$C$107&lt;&gt;"▼プルダウンより選択してください",申込書!$C$107&lt;&gt;"",申込書!$P$107&lt;&gt;"YYYY/MM/DD",$G76&lt;&gt;""),申込書!$P$107,"")</f>
        <v/>
      </c>
      <c r="GU76" s="75" t="str">
        <f>IF(AND(申込書!$C$107&lt;&gt;"▼プルダウンより選択してください",申込書!$C$107&lt;&gt;"",$G76&lt;&gt;""),申込書!$M$107,"")</f>
        <v/>
      </c>
      <c r="GV76" s="75"/>
      <c r="GW76" s="75"/>
      <c r="GX76" s="149"/>
      <c r="GY76" s="307"/>
      <c r="GZ76" s="76"/>
      <c r="HA76" s="314" t="str">
        <f>IF(AND(申込書!$C$108&lt;&gt;"▼プルダウンより選択してください",申込書!$C$108&lt;&gt;"",申込書!$P$108&lt;&gt;"YYYY/MM/DD",$G76&lt;&gt;""),申込書!$P$108,"")</f>
        <v/>
      </c>
      <c r="HB76" s="75" t="str">
        <f>IF(AND(申込書!$C$108&lt;&gt;"▼プルダウンより選択してください",申込書!$C$108&lt;&gt;"",$G76&lt;&gt;""),申込書!$M$108,"")</f>
        <v/>
      </c>
      <c r="HC76" s="75"/>
      <c r="HD76" s="75"/>
      <c r="HE76" s="149"/>
      <c r="HF76" s="307"/>
      <c r="HG76" s="76"/>
      <c r="HH76" s="314" t="str">
        <f>IF(AND(申込書!$C$109&lt;&gt;"▼プルダウンより選択してください",申込書!$C$109&lt;&gt;"",申込書!$P$109&lt;&gt;"YYYY/MM/DD",$G76&lt;&gt;""),申込書!$P$109,"")</f>
        <v/>
      </c>
      <c r="HI76" s="75" t="str">
        <f>IF(AND(申込書!$C$109&lt;&gt;"▼プルダウンより選択してください",申込書!$C$109&lt;&gt;"",$G76&lt;&gt;""),申込書!$M$109,"")</f>
        <v/>
      </c>
      <c r="HJ76" s="75"/>
      <c r="HK76" s="75"/>
      <c r="HL76" s="149"/>
      <c r="HM76" s="307"/>
      <c r="HN76" s="76"/>
      <c r="HO76" s="314" t="str">
        <f>IF(AND(申込書!$C$110&lt;&gt;"▼プルダウンより選択してください",申込書!$C$110&lt;&gt;"",申込書!$P$110&lt;&gt;"YYYY/MM/DD",$G76&lt;&gt;""),申込書!$P$110,"")</f>
        <v/>
      </c>
      <c r="HP76" s="75" t="str">
        <f>IF(AND(申込書!$C$110&lt;&gt;"▼プルダウンより選択してください",申込書!$C$110&lt;&gt;"",$G76&lt;&gt;""),申込書!$M$110,"")</f>
        <v/>
      </c>
      <c r="HQ76" s="75"/>
      <c r="HR76" s="75"/>
      <c r="HS76" s="149"/>
      <c r="HT76" s="307"/>
      <c r="HU76" s="307"/>
      <c r="HV76" s="311" t="str">
        <f>IF(AND(申込書!$C$111&lt;&gt;"▼プルダウンより選択してください",申込書!$C$111&lt;&gt;"",申込書!$P$111&lt;&gt;"YYYY/MM/DD",$G76&lt;&gt;""),申込書!$P$111,"")</f>
        <v/>
      </c>
      <c r="HW76" s="75" t="str">
        <f>IF(AND(申込書!$C$111&lt;&gt;"▼プルダウンより選択してください",申込書!$C$111&lt;&gt;"",$G76&lt;&gt;""),申込書!$M$111,"")</f>
        <v/>
      </c>
      <c r="HX76" s="75"/>
      <c r="HY76" s="75"/>
      <c r="HZ76" s="149"/>
      <c r="IA76" s="307"/>
      <c r="IB76" s="76"/>
      <c r="IC76" s="77"/>
    </row>
    <row r="77" spans="2:237" ht="26.85" customHeight="1">
      <c r="B77" s="56">
        <f t="shared" si="1"/>
        <v>72</v>
      </c>
      <c r="C77" s="57"/>
      <c r="D77" s="58"/>
      <c r="E77" s="170"/>
      <c r="F77" s="59"/>
      <c r="G77" s="60"/>
      <c r="H77" s="61"/>
      <c r="I77" s="62"/>
      <c r="J77" s="63"/>
      <c r="K77" s="64"/>
      <c r="L77" s="65"/>
      <c r="M77" s="66"/>
      <c r="N77" s="67"/>
      <c r="O77" s="68"/>
      <c r="P77" s="69"/>
      <c r="Q77" s="70"/>
      <c r="R77" s="71"/>
      <c r="S77" s="72"/>
      <c r="T77" s="73"/>
      <c r="U77" s="73"/>
      <c r="V77" s="73"/>
      <c r="W77" s="71"/>
      <c r="X77" s="133"/>
      <c r="Y77" s="133"/>
      <c r="Z77" s="133"/>
      <c r="AA77" s="74" t="str">
        <f>IF(AND(申込書!$C$82&lt;&gt;"▼プルダウンより選択してください",申込書!$C$82&lt;&gt;"",申込書!$P$82&lt;&gt;"YYYY/MM/DD",$G77&lt;&gt;""),申込書!$P$82,"")</f>
        <v/>
      </c>
      <c r="AB77" s="75" t="str">
        <f>IF(AND(申込書!$C$82&lt;&gt;"▼プルダウンより選択してください",申込書!$C$82&lt;&gt;"",$G77&lt;&gt;""),申込書!$M$82,"")</f>
        <v/>
      </c>
      <c r="AC77" s="75"/>
      <c r="AD77" s="75"/>
      <c r="AE77" s="149"/>
      <c r="AF77" s="307"/>
      <c r="AG77" s="76"/>
      <c r="AH77" s="314" t="str">
        <f>IF(AND(申込書!$C$83&lt;&gt;"▼プルダウンより選択してください",申込書!$C$83&lt;&gt;"",申込書!$P$83&lt;&gt;"YYYY/MM/DD",$G77&lt;&gt;""),申込書!$P$83,"")</f>
        <v/>
      </c>
      <c r="AI77" s="75" t="str">
        <f>IF(AND(申込書!$C$83&lt;&gt;"▼プルダウンより選択してください",申込書!$C$83&lt;&gt;"",$G77&lt;&gt;""),申込書!$M$83,"")</f>
        <v/>
      </c>
      <c r="AJ77" s="75"/>
      <c r="AK77" s="75"/>
      <c r="AL77" s="149"/>
      <c r="AM77" s="307"/>
      <c r="AN77" s="76"/>
      <c r="AO77" s="314" t="str">
        <f>IF(AND(申込書!$C$84&lt;&gt;"▼プルダウンより選択してください",申込書!$C$84&lt;&gt;"",申込書!$P$84&lt;&gt;"YYYY/MM/DD",$G77&lt;&gt;""),申込書!$P$84,"")</f>
        <v/>
      </c>
      <c r="AP77" s="75" t="str">
        <f>IF(AND(申込書!$C$84&lt;&gt;"▼プルダウンより選択してください",申込書!$C$84&lt;&gt;"",$G77&lt;&gt;""),申込書!$M$84,"")</f>
        <v/>
      </c>
      <c r="AQ77" s="75"/>
      <c r="AR77" s="75"/>
      <c r="AS77" s="149"/>
      <c r="AT77" s="307"/>
      <c r="AU77" s="76"/>
      <c r="AV77" s="314" t="str">
        <f>IF(AND(申込書!$C$85&lt;&gt;"▼プルダウンより選択してください",申込書!$C$85&lt;&gt;"",申込書!$P$85&lt;&gt;"YYYY/MM/DD",$G77&lt;&gt;""),申込書!$P$85,"")</f>
        <v/>
      </c>
      <c r="AW77" s="75" t="str">
        <f>IF(AND(申込書!$C$85&lt;&gt;"▼プルダウンより選択してください",申込書!$C$85&lt;&gt;"",申込書!$M$85&gt;=1,$G77&lt;&gt;""),申込書!$M$85,"")</f>
        <v/>
      </c>
      <c r="AX77" s="75"/>
      <c r="AY77" s="75"/>
      <c r="AZ77" s="149"/>
      <c r="BA77" s="307"/>
      <c r="BB77" s="76"/>
      <c r="BC77" s="314" t="str">
        <f>IF(AND(申込書!$C$86&lt;&gt;"▼プルダウンより選択してください",申込書!$C$86&lt;&gt;"",申込書!$P$86&lt;&gt;"YYYY/MM/DD",$G77&lt;&gt;""),申込書!$P$86,"")</f>
        <v/>
      </c>
      <c r="BD77" s="75" t="str">
        <f>IF(AND(申込書!$C$86&lt;&gt;"▼プルダウンより選択してください",申込書!$C$86&lt;&gt;"",$G77&lt;&gt;""),申込書!$M$86,"")</f>
        <v/>
      </c>
      <c r="BE77" s="75"/>
      <c r="BF77" s="75"/>
      <c r="BG77" s="149"/>
      <c r="BH77" s="307"/>
      <c r="BI77" s="76"/>
      <c r="BJ77" s="314" t="str">
        <f>IF(AND(申込書!$C$87&lt;&gt;"▼プルダウンより選択してください",申込書!$C$87&lt;&gt;"",申込書!$P$87&lt;&gt;"YYYY/MM/DD",$G77&lt;&gt;""),申込書!$P$87,"")</f>
        <v/>
      </c>
      <c r="BK77" s="75" t="str">
        <f>IF(AND(申込書!$C$87&lt;&gt;"▼プルダウンより選択してください",申込書!$C$87&lt;&gt;"",$G77&lt;&gt;""),申込書!$M$87,"")</f>
        <v/>
      </c>
      <c r="BL77" s="75"/>
      <c r="BM77" s="75"/>
      <c r="BN77" s="149"/>
      <c r="BO77" s="307"/>
      <c r="BP77" s="76"/>
      <c r="BQ77" s="314" t="str">
        <f>IF(AND(申込書!$C$88&lt;&gt;"▼プルダウンより選択してください",申込書!$C$88&lt;&gt;"",申込書!$P$88&lt;&gt;"YYYY/MM/DD",$G77&lt;&gt;""),申込書!$P$88,"")</f>
        <v/>
      </c>
      <c r="BR77" s="75" t="str">
        <f>IF(AND(申込書!$C$88&lt;&gt;"▼プルダウンより選択してください",申込書!$C$88&lt;&gt;"",$G77&lt;&gt;""),申込書!$M$88,"")</f>
        <v/>
      </c>
      <c r="BS77" s="75"/>
      <c r="BT77" s="75"/>
      <c r="BU77" s="149"/>
      <c r="BV77" s="307"/>
      <c r="BW77" s="76"/>
      <c r="BX77" s="314" t="str">
        <f>IF(AND(申込書!$C$89&lt;&gt;"▼プルダウンより選択してください",申込書!$C$89&lt;&gt;"",申込書!$P$89&lt;&gt;"YYYY/MM/DD",$G77&lt;&gt;""),申込書!$P$89,"")</f>
        <v/>
      </c>
      <c r="BY77" s="75" t="str">
        <f>IF(AND(申込書!$C$89&lt;&gt;"▼プルダウンより選択してください",申込書!$C$89&lt;&gt;"",$G77&lt;&gt;""),申込書!$M$89,"")</f>
        <v/>
      </c>
      <c r="BZ77" s="75"/>
      <c r="CA77" s="75"/>
      <c r="CB77" s="149"/>
      <c r="CC77" s="307"/>
      <c r="CD77" s="76"/>
      <c r="CE77" s="314" t="str">
        <f>IF(AND(申込書!$C$90&lt;&gt;"▼プルダウンより選択してください",申込書!$C$90&lt;&gt;"",申込書!$P$90&lt;&gt;"YYYY/MM/DD",$G77&lt;&gt;""),申込書!$P$90,"")</f>
        <v/>
      </c>
      <c r="CF77" s="75" t="str">
        <f>IF(AND(申込書!$C$90&lt;&gt;"▼プルダウンより選択してください",申込書!$C$90&lt;&gt;"",$G77&lt;&gt;""),申込書!$M$90,"")</f>
        <v/>
      </c>
      <c r="CG77" s="75"/>
      <c r="CH77" s="75"/>
      <c r="CI77" s="149"/>
      <c r="CJ77" s="307"/>
      <c r="CK77" s="76"/>
      <c r="CL77" s="314" t="str">
        <f>IF(AND(申込書!$C$91&lt;&gt;"▼プルダウンより選択してください",申込書!$C$91&lt;&gt;"",申込書!$P$91&lt;&gt;"YYYY/MM/DD",$G77&lt;&gt;""),申込書!$P$91,"")</f>
        <v/>
      </c>
      <c r="CM77" s="75" t="str">
        <f>IF(AND(申込書!$C$91&lt;&gt;"▼プルダウンより選択してください",申込書!$C$91&lt;&gt;"",$G77&lt;&gt;""),申込書!$M$91,"")</f>
        <v/>
      </c>
      <c r="CN77" s="75"/>
      <c r="CO77" s="75"/>
      <c r="CP77" s="149"/>
      <c r="CQ77" s="307"/>
      <c r="CR77" s="76"/>
      <c r="CS77" s="314" t="str">
        <f>IF(AND(申込書!$C$92&lt;&gt;"▼プルダウンより選択してください",申込書!$C$92&lt;&gt;"",申込書!$P$92&lt;&gt;"YYYY/MM/DD",$G77&lt;&gt;""),申込書!$P$92,"")</f>
        <v/>
      </c>
      <c r="CT77" s="75" t="str">
        <f>IF(AND(申込書!$C$92&lt;&gt;"▼プルダウンより選択してください",申込書!$C$92&lt;&gt;"",$G77&lt;&gt;""),申込書!$M$92,"")</f>
        <v/>
      </c>
      <c r="CU77" s="75"/>
      <c r="CV77" s="75"/>
      <c r="CW77" s="75"/>
      <c r="CX77" s="307"/>
      <c r="CY77" s="76"/>
      <c r="CZ77" s="314" t="str">
        <f>IF(AND(申込書!$C$93&lt;&gt;"▼プルダウンより選択してください",申込書!$C$93&lt;&gt;"",申込書!$P$93&lt;&gt;"YYYY/MM/DD",$G77&lt;&gt;""),申込書!$P$93,"")</f>
        <v/>
      </c>
      <c r="DA77" s="75" t="str">
        <f>IF(AND(申込書!$C$93&lt;&gt;"▼プルダウンより選択してください",申込書!$C$93&lt;&gt;"",$G77&lt;&gt;""),申込書!$M$93,"")</f>
        <v/>
      </c>
      <c r="DB77" s="75"/>
      <c r="DC77" s="75"/>
      <c r="DD77" s="75"/>
      <c r="DE77" s="307"/>
      <c r="DF77" s="76"/>
      <c r="DG77" s="314" t="str">
        <f>IF(AND(申込書!$C$94&lt;&gt;"▼プルダウンより選択してください",申込書!$C$94&lt;&gt;"",申込書!$P$94&lt;&gt;"YYYY/MM/DD",$G77&lt;&gt;""),申込書!$P$94,"")</f>
        <v/>
      </c>
      <c r="DH77" s="75" t="str">
        <f>IF(AND(申込書!$C$94&lt;&gt;"▼プルダウンより選択してください",申込書!$C$94&lt;&gt;"",$G77&lt;&gt;""),申込書!$M$94,"")</f>
        <v/>
      </c>
      <c r="DI77" s="75"/>
      <c r="DJ77" s="75"/>
      <c r="DK77" s="75"/>
      <c r="DL77" s="307"/>
      <c r="DM77" s="76"/>
      <c r="DN77" s="314" t="str">
        <f>IF(AND(申込書!$C$95&lt;&gt;"▼プルダウンより選択してください",申込書!$C$95&lt;&gt;"",申込書!$P$95&lt;&gt;"YYYY/MM/DD",$G77&lt;&gt;""),申込書!$P$95,"")</f>
        <v/>
      </c>
      <c r="DO77" s="75" t="str">
        <f>IF(AND(申込書!$C$95&lt;&gt;"▼プルダウンより選択してください",申込書!$C$95&lt;&gt;"",$G77&lt;&gt;""),申込書!$M$95,"")</f>
        <v/>
      </c>
      <c r="DP77" s="75"/>
      <c r="DQ77" s="75"/>
      <c r="DR77" s="75"/>
      <c r="DS77" s="307"/>
      <c r="DT77" s="76"/>
      <c r="DU77" s="314" t="str">
        <f>IF(AND(申込書!$C$96&lt;&gt;"▼プルダウンより選択してください",申込書!$C$96&lt;&gt;"",申込書!$P$96&lt;&gt;"YYYY/MM/DD",$G77&lt;&gt;""),申込書!$P$96,"")</f>
        <v/>
      </c>
      <c r="DV77" s="75" t="str">
        <f>IF(AND(申込書!$C$96&lt;&gt;"▼プルダウンより選択してください",申込書!$C$96&lt;&gt;"",$G77&lt;&gt;""),申込書!$M$96,"")</f>
        <v/>
      </c>
      <c r="DW77" s="75"/>
      <c r="DX77" s="75"/>
      <c r="DY77" s="75"/>
      <c r="DZ77" s="307"/>
      <c r="EA77" s="76"/>
      <c r="EB77" s="314" t="str">
        <f>IF(AND(申込書!$C$97&lt;&gt;"▼プルダウンより選択してください",申込書!$C$97&lt;&gt;"",申込書!$P$97&lt;&gt;"YYYY/MM/DD",$G77&lt;&gt;""),申込書!$P$97,"")</f>
        <v/>
      </c>
      <c r="EC77" s="75" t="str">
        <f>IF(AND(申込書!$C$97&lt;&gt;"▼プルダウンより選択してください",申込書!$C$97&lt;&gt;"",$G77&lt;&gt;""),申込書!$M$97,"")</f>
        <v/>
      </c>
      <c r="ED77" s="75"/>
      <c r="EE77" s="75"/>
      <c r="EF77" s="149"/>
      <c r="EG77" s="307"/>
      <c r="EH77" s="76"/>
      <c r="EI77" s="314" t="str">
        <f>IF(AND(申込書!$C$98&lt;&gt;"▼プルダウンより選択してください",申込書!$C$98&lt;&gt;"",申込書!$P$98&lt;&gt;"YYYY/MM/DD",$G77&lt;&gt;""),申込書!$P$98,"")</f>
        <v/>
      </c>
      <c r="EJ77" s="75" t="str">
        <f>IF(AND(申込書!$C$98&lt;&gt;"▼プルダウンより選択してください",申込書!$C$98&lt;&gt;"",$G77&lt;&gt;""),申込書!$M$98,"")</f>
        <v/>
      </c>
      <c r="EK77" s="75"/>
      <c r="EL77" s="75"/>
      <c r="EM77" s="149"/>
      <c r="EN77" s="307"/>
      <c r="EO77" s="76"/>
      <c r="EP77" s="314" t="str">
        <f>IF(AND(申込書!$C$99&lt;&gt;"▼プルダウンより選択してください",申込書!$C$99&lt;&gt;"",申込書!$P$99&lt;&gt;"YYYY/MM/DD",$G77&lt;&gt;""),申込書!$P$99,"")</f>
        <v/>
      </c>
      <c r="EQ77" s="75" t="str">
        <f>IF(AND(申込書!$C$99&lt;&gt;"▼プルダウンより選択してください",申込書!$C$99&lt;&gt;"",$G77&lt;&gt;""),申込書!$M$99,"")</f>
        <v/>
      </c>
      <c r="ER77" s="75"/>
      <c r="ES77" s="75"/>
      <c r="ET77" s="149"/>
      <c r="EU77" s="307"/>
      <c r="EV77" s="76"/>
      <c r="EW77" s="314" t="str">
        <f>IF(AND(申込書!$C$100&lt;&gt;"▼プルダウンより選択してください",申込書!$C$100&lt;&gt;"",申込書!$P$100&lt;&gt;"YYYY/MM/DD",$G77&lt;&gt;""),申込書!$P$100,"")</f>
        <v/>
      </c>
      <c r="EX77" s="75" t="str">
        <f>IF(AND(申込書!$C$100&lt;&gt;"▼プルダウンより選択してください",申込書!$C$100&lt;&gt;"",$G77&lt;&gt;""),申込書!$M$100,"")</f>
        <v/>
      </c>
      <c r="EY77" s="75"/>
      <c r="EZ77" s="75"/>
      <c r="FA77" s="149"/>
      <c r="FB77" s="307"/>
      <c r="FC77" s="76"/>
      <c r="FD77" s="314" t="str">
        <f>IF(AND(申込書!$C$101&lt;&gt;"▼プルダウンより選択してください",申込書!$C$101&lt;&gt;"",申込書!$P$101&lt;&gt;"YYYY/MM/DD",$G77&lt;&gt;""),申込書!$P$101,"")</f>
        <v/>
      </c>
      <c r="FE77" s="75" t="str">
        <f>IF(AND(申込書!$C$101&lt;&gt;"▼プルダウンより選択してください",申込書!$C$101&lt;&gt;"",$G77&lt;&gt;""),申込書!$M$101,"")</f>
        <v/>
      </c>
      <c r="FF77" s="75"/>
      <c r="FG77" s="75"/>
      <c r="FH77" s="149"/>
      <c r="FI77" s="307"/>
      <c r="FJ77" s="76"/>
      <c r="FK77" s="314" t="str">
        <f>IF(AND(申込書!$C$102&lt;&gt;"▼プルダウンより選択してください",申込書!$C$102&lt;&gt;"",申込書!$P$102&lt;&gt;"YYYY/MM/DD",$G77&lt;&gt;""),申込書!$P$102,"")</f>
        <v/>
      </c>
      <c r="FL77" s="75" t="str">
        <f>IF(AND(申込書!$C$102&lt;&gt;"▼プルダウンより選択してください",申込書!$C$102&lt;&gt;"",$G77&lt;&gt;""),申込書!$M$102,"")</f>
        <v/>
      </c>
      <c r="FM77" s="75"/>
      <c r="FN77" s="75"/>
      <c r="FO77" s="149"/>
      <c r="FP77" s="307"/>
      <c r="FQ77" s="76"/>
      <c r="FR77" s="314" t="str">
        <f>IF(AND(申込書!$C$103&lt;&gt;"▼プルダウンより選択してください",申込書!$C$103&lt;&gt;"",申込書!$P$103&lt;&gt;"YYYY/MM/DD",$G77&lt;&gt;""),申込書!$P$103,"")</f>
        <v/>
      </c>
      <c r="FS77" s="75" t="str">
        <f>IF(AND(申込書!$C$103&lt;&gt;"▼プルダウンより選択してください",申込書!$C$103&lt;&gt;"",$G77&lt;&gt;""),申込書!$M$103,"")</f>
        <v/>
      </c>
      <c r="FT77" s="75"/>
      <c r="FU77" s="75"/>
      <c r="FV77" s="149"/>
      <c r="FW77" s="307"/>
      <c r="FX77" s="76"/>
      <c r="FY77" s="314" t="str">
        <f>IF(AND(申込書!$C$104&lt;&gt;"▼プルダウンより選択してください",申込書!$C$104&lt;&gt;"",申込書!$P$104&lt;&gt;"YYYY/MM/DD",$G77&lt;&gt;""),申込書!$P$104,"")</f>
        <v/>
      </c>
      <c r="FZ77" s="75" t="str">
        <f>IF(AND(申込書!$C$104&lt;&gt;"▼プルダウンより選択してください",申込書!$C$104&lt;&gt;"",$G77&lt;&gt;""),申込書!$M$104,"")</f>
        <v/>
      </c>
      <c r="GA77" s="75"/>
      <c r="GB77" s="75"/>
      <c r="GC77" s="149"/>
      <c r="GD77" s="307"/>
      <c r="GE77" s="76"/>
      <c r="GF77" s="314" t="str">
        <f>IF(AND(申込書!$C$105&lt;&gt;"▼プルダウンより選択してください",申込書!$C$105&lt;&gt;"",申込書!$P$105&lt;&gt;"YYYY/MM/DD",$G77&lt;&gt;""),申込書!$P$105,"")</f>
        <v/>
      </c>
      <c r="GG77" s="75" t="str">
        <f>IF(AND(申込書!$C$105&lt;&gt;"▼プルダウンより選択してください",申込書!$C$105&lt;&gt;"",$G77&lt;&gt;""),申込書!$M$105,"")</f>
        <v/>
      </c>
      <c r="GH77" s="75"/>
      <c r="GI77" s="75"/>
      <c r="GJ77" s="149"/>
      <c r="GK77" s="307"/>
      <c r="GL77" s="76"/>
      <c r="GM77" s="314" t="str">
        <f>IF(AND(申込書!$C$106&lt;&gt;"▼プルダウンより選択してください",申込書!$C$106&lt;&gt;"",申込書!$P$106&lt;&gt;"YYYY/MM/DD",$G77&lt;&gt;""),申込書!$P$106,"")</f>
        <v/>
      </c>
      <c r="GN77" s="75" t="str">
        <f>IF(AND(申込書!$C$106&lt;&gt;"▼プルダウンより選択してください",申込書!$C$106&lt;&gt;"",$G77&lt;&gt;""),申込書!$M$106,"")</f>
        <v/>
      </c>
      <c r="GO77" s="75"/>
      <c r="GP77" s="75"/>
      <c r="GQ77" s="149"/>
      <c r="GR77" s="307"/>
      <c r="GS77" s="76"/>
      <c r="GT77" s="314" t="str">
        <f>IF(AND(申込書!$C$107&lt;&gt;"▼プルダウンより選択してください",申込書!$C$107&lt;&gt;"",申込書!$P$107&lt;&gt;"YYYY/MM/DD",$G77&lt;&gt;""),申込書!$P$107,"")</f>
        <v/>
      </c>
      <c r="GU77" s="75" t="str">
        <f>IF(AND(申込書!$C$107&lt;&gt;"▼プルダウンより選択してください",申込書!$C$107&lt;&gt;"",$G77&lt;&gt;""),申込書!$M$107,"")</f>
        <v/>
      </c>
      <c r="GV77" s="75"/>
      <c r="GW77" s="75"/>
      <c r="GX77" s="149"/>
      <c r="GY77" s="307"/>
      <c r="GZ77" s="76"/>
      <c r="HA77" s="314" t="str">
        <f>IF(AND(申込書!$C$108&lt;&gt;"▼プルダウンより選択してください",申込書!$C$108&lt;&gt;"",申込書!$P$108&lt;&gt;"YYYY/MM/DD",$G77&lt;&gt;""),申込書!$P$108,"")</f>
        <v/>
      </c>
      <c r="HB77" s="75" t="str">
        <f>IF(AND(申込書!$C$108&lt;&gt;"▼プルダウンより選択してください",申込書!$C$108&lt;&gt;"",$G77&lt;&gt;""),申込書!$M$108,"")</f>
        <v/>
      </c>
      <c r="HC77" s="75"/>
      <c r="HD77" s="75"/>
      <c r="HE77" s="149"/>
      <c r="HF77" s="307"/>
      <c r="HG77" s="76"/>
      <c r="HH77" s="314" t="str">
        <f>IF(AND(申込書!$C$109&lt;&gt;"▼プルダウンより選択してください",申込書!$C$109&lt;&gt;"",申込書!$P$109&lt;&gt;"YYYY/MM/DD",$G77&lt;&gt;""),申込書!$P$109,"")</f>
        <v/>
      </c>
      <c r="HI77" s="75" t="str">
        <f>IF(AND(申込書!$C$109&lt;&gt;"▼プルダウンより選択してください",申込書!$C$109&lt;&gt;"",$G77&lt;&gt;""),申込書!$M$109,"")</f>
        <v/>
      </c>
      <c r="HJ77" s="75"/>
      <c r="HK77" s="75"/>
      <c r="HL77" s="149"/>
      <c r="HM77" s="307"/>
      <c r="HN77" s="76"/>
      <c r="HO77" s="314" t="str">
        <f>IF(AND(申込書!$C$110&lt;&gt;"▼プルダウンより選択してください",申込書!$C$110&lt;&gt;"",申込書!$P$110&lt;&gt;"YYYY/MM/DD",$G77&lt;&gt;""),申込書!$P$110,"")</f>
        <v/>
      </c>
      <c r="HP77" s="75" t="str">
        <f>IF(AND(申込書!$C$110&lt;&gt;"▼プルダウンより選択してください",申込書!$C$110&lt;&gt;"",$G77&lt;&gt;""),申込書!$M$110,"")</f>
        <v/>
      </c>
      <c r="HQ77" s="75"/>
      <c r="HR77" s="75"/>
      <c r="HS77" s="149"/>
      <c r="HT77" s="307"/>
      <c r="HU77" s="307"/>
      <c r="HV77" s="311" t="str">
        <f>IF(AND(申込書!$C$111&lt;&gt;"▼プルダウンより選択してください",申込書!$C$111&lt;&gt;"",申込書!$P$111&lt;&gt;"YYYY/MM/DD",$G77&lt;&gt;""),申込書!$P$111,"")</f>
        <v/>
      </c>
      <c r="HW77" s="75" t="str">
        <f>IF(AND(申込書!$C$111&lt;&gt;"▼プルダウンより選択してください",申込書!$C$111&lt;&gt;"",$G77&lt;&gt;""),申込書!$M$111,"")</f>
        <v/>
      </c>
      <c r="HX77" s="75"/>
      <c r="HY77" s="75"/>
      <c r="HZ77" s="149"/>
      <c r="IA77" s="307"/>
      <c r="IB77" s="76"/>
      <c r="IC77" s="77"/>
    </row>
    <row r="78" spans="2:237" ht="26.85" customHeight="1">
      <c r="B78" s="56">
        <f t="shared" si="1"/>
        <v>73</v>
      </c>
      <c r="C78" s="57"/>
      <c r="D78" s="58"/>
      <c r="E78" s="170"/>
      <c r="F78" s="59"/>
      <c r="G78" s="60"/>
      <c r="H78" s="61"/>
      <c r="I78" s="62"/>
      <c r="J78" s="63"/>
      <c r="K78" s="64"/>
      <c r="L78" s="65"/>
      <c r="M78" s="66"/>
      <c r="N78" s="67"/>
      <c r="O78" s="68"/>
      <c r="P78" s="69"/>
      <c r="Q78" s="70"/>
      <c r="R78" s="71"/>
      <c r="S78" s="72"/>
      <c r="T78" s="73"/>
      <c r="U78" s="73"/>
      <c r="V78" s="73"/>
      <c r="W78" s="71"/>
      <c r="X78" s="133"/>
      <c r="Y78" s="133"/>
      <c r="Z78" s="133"/>
      <c r="AA78" s="74" t="str">
        <f>IF(AND(申込書!$C$82&lt;&gt;"▼プルダウンより選択してください",申込書!$C$82&lt;&gt;"",申込書!$P$82&lt;&gt;"YYYY/MM/DD",$G78&lt;&gt;""),申込書!$P$82,"")</f>
        <v/>
      </c>
      <c r="AB78" s="75" t="str">
        <f>IF(AND(申込書!$C$82&lt;&gt;"▼プルダウンより選択してください",申込書!$C$82&lt;&gt;"",$G78&lt;&gt;""),申込書!$M$82,"")</f>
        <v/>
      </c>
      <c r="AC78" s="75"/>
      <c r="AD78" s="75"/>
      <c r="AE78" s="149"/>
      <c r="AF78" s="307"/>
      <c r="AG78" s="76"/>
      <c r="AH78" s="314" t="str">
        <f>IF(AND(申込書!$C$83&lt;&gt;"▼プルダウンより選択してください",申込書!$C$83&lt;&gt;"",申込書!$P$83&lt;&gt;"YYYY/MM/DD",$G78&lt;&gt;""),申込書!$P$83,"")</f>
        <v/>
      </c>
      <c r="AI78" s="75" t="str">
        <f>IF(AND(申込書!$C$83&lt;&gt;"▼プルダウンより選択してください",申込書!$C$83&lt;&gt;"",$G78&lt;&gt;""),申込書!$M$83,"")</f>
        <v/>
      </c>
      <c r="AJ78" s="75"/>
      <c r="AK78" s="75"/>
      <c r="AL78" s="149"/>
      <c r="AM78" s="307"/>
      <c r="AN78" s="76"/>
      <c r="AO78" s="314" t="str">
        <f>IF(AND(申込書!$C$84&lt;&gt;"▼プルダウンより選択してください",申込書!$C$84&lt;&gt;"",申込書!$P$84&lt;&gt;"YYYY/MM/DD",$G78&lt;&gt;""),申込書!$P$84,"")</f>
        <v/>
      </c>
      <c r="AP78" s="75" t="str">
        <f>IF(AND(申込書!$C$84&lt;&gt;"▼プルダウンより選択してください",申込書!$C$84&lt;&gt;"",$G78&lt;&gt;""),申込書!$M$84,"")</f>
        <v/>
      </c>
      <c r="AQ78" s="75"/>
      <c r="AR78" s="75"/>
      <c r="AS78" s="149"/>
      <c r="AT78" s="307"/>
      <c r="AU78" s="76"/>
      <c r="AV78" s="314" t="str">
        <f>IF(AND(申込書!$C$85&lt;&gt;"▼プルダウンより選択してください",申込書!$C$85&lt;&gt;"",申込書!$P$85&lt;&gt;"YYYY/MM/DD",$G78&lt;&gt;""),申込書!$P$85,"")</f>
        <v/>
      </c>
      <c r="AW78" s="75" t="str">
        <f>IF(AND(申込書!$C$85&lt;&gt;"▼プルダウンより選択してください",申込書!$C$85&lt;&gt;"",申込書!$M$85&gt;=1,$G78&lt;&gt;""),申込書!$M$85,"")</f>
        <v/>
      </c>
      <c r="AX78" s="75"/>
      <c r="AY78" s="75"/>
      <c r="AZ78" s="149"/>
      <c r="BA78" s="307"/>
      <c r="BB78" s="76"/>
      <c r="BC78" s="314" t="str">
        <f>IF(AND(申込書!$C$86&lt;&gt;"▼プルダウンより選択してください",申込書!$C$86&lt;&gt;"",申込書!$P$86&lt;&gt;"YYYY/MM/DD",$G78&lt;&gt;""),申込書!$P$86,"")</f>
        <v/>
      </c>
      <c r="BD78" s="75" t="str">
        <f>IF(AND(申込書!$C$86&lt;&gt;"▼プルダウンより選択してください",申込書!$C$86&lt;&gt;"",$G78&lt;&gt;""),申込書!$M$86,"")</f>
        <v/>
      </c>
      <c r="BE78" s="75"/>
      <c r="BF78" s="75"/>
      <c r="BG78" s="149"/>
      <c r="BH78" s="307"/>
      <c r="BI78" s="76"/>
      <c r="BJ78" s="314" t="str">
        <f>IF(AND(申込書!$C$87&lt;&gt;"▼プルダウンより選択してください",申込書!$C$87&lt;&gt;"",申込書!$P$87&lt;&gt;"YYYY/MM/DD",$G78&lt;&gt;""),申込書!$P$87,"")</f>
        <v/>
      </c>
      <c r="BK78" s="75" t="str">
        <f>IF(AND(申込書!$C$87&lt;&gt;"▼プルダウンより選択してください",申込書!$C$87&lt;&gt;"",$G78&lt;&gt;""),申込書!$M$87,"")</f>
        <v/>
      </c>
      <c r="BL78" s="75"/>
      <c r="BM78" s="75"/>
      <c r="BN78" s="149"/>
      <c r="BO78" s="307"/>
      <c r="BP78" s="76"/>
      <c r="BQ78" s="314" t="str">
        <f>IF(AND(申込書!$C$88&lt;&gt;"▼プルダウンより選択してください",申込書!$C$88&lt;&gt;"",申込書!$P$88&lt;&gt;"YYYY/MM/DD",$G78&lt;&gt;""),申込書!$P$88,"")</f>
        <v/>
      </c>
      <c r="BR78" s="75" t="str">
        <f>IF(AND(申込書!$C$88&lt;&gt;"▼プルダウンより選択してください",申込書!$C$88&lt;&gt;"",$G78&lt;&gt;""),申込書!$M$88,"")</f>
        <v/>
      </c>
      <c r="BS78" s="75"/>
      <c r="BT78" s="75"/>
      <c r="BU78" s="149"/>
      <c r="BV78" s="307"/>
      <c r="BW78" s="76"/>
      <c r="BX78" s="314" t="str">
        <f>IF(AND(申込書!$C$89&lt;&gt;"▼プルダウンより選択してください",申込書!$C$89&lt;&gt;"",申込書!$P$89&lt;&gt;"YYYY/MM/DD",$G78&lt;&gt;""),申込書!$P$89,"")</f>
        <v/>
      </c>
      <c r="BY78" s="75" t="str">
        <f>IF(AND(申込書!$C$89&lt;&gt;"▼プルダウンより選択してください",申込書!$C$89&lt;&gt;"",$G78&lt;&gt;""),申込書!$M$89,"")</f>
        <v/>
      </c>
      <c r="BZ78" s="75"/>
      <c r="CA78" s="75"/>
      <c r="CB78" s="149"/>
      <c r="CC78" s="307"/>
      <c r="CD78" s="76"/>
      <c r="CE78" s="314" t="str">
        <f>IF(AND(申込書!$C$90&lt;&gt;"▼プルダウンより選択してください",申込書!$C$90&lt;&gt;"",申込書!$P$90&lt;&gt;"YYYY/MM/DD",$G78&lt;&gt;""),申込書!$P$90,"")</f>
        <v/>
      </c>
      <c r="CF78" s="75" t="str">
        <f>IF(AND(申込書!$C$90&lt;&gt;"▼プルダウンより選択してください",申込書!$C$90&lt;&gt;"",$G78&lt;&gt;""),申込書!$M$90,"")</f>
        <v/>
      </c>
      <c r="CG78" s="75"/>
      <c r="CH78" s="75"/>
      <c r="CI78" s="149"/>
      <c r="CJ78" s="307"/>
      <c r="CK78" s="76"/>
      <c r="CL78" s="314" t="str">
        <f>IF(AND(申込書!$C$91&lt;&gt;"▼プルダウンより選択してください",申込書!$C$91&lt;&gt;"",申込書!$P$91&lt;&gt;"YYYY/MM/DD",$G78&lt;&gt;""),申込書!$P$91,"")</f>
        <v/>
      </c>
      <c r="CM78" s="75" t="str">
        <f>IF(AND(申込書!$C$91&lt;&gt;"▼プルダウンより選択してください",申込書!$C$91&lt;&gt;"",$G78&lt;&gt;""),申込書!$M$91,"")</f>
        <v/>
      </c>
      <c r="CN78" s="75"/>
      <c r="CO78" s="75"/>
      <c r="CP78" s="149"/>
      <c r="CQ78" s="307"/>
      <c r="CR78" s="76"/>
      <c r="CS78" s="314" t="str">
        <f>IF(AND(申込書!$C$92&lt;&gt;"▼プルダウンより選択してください",申込書!$C$92&lt;&gt;"",申込書!$P$92&lt;&gt;"YYYY/MM/DD",$G78&lt;&gt;""),申込書!$P$92,"")</f>
        <v/>
      </c>
      <c r="CT78" s="75" t="str">
        <f>IF(AND(申込書!$C$92&lt;&gt;"▼プルダウンより選択してください",申込書!$C$92&lt;&gt;"",$G78&lt;&gt;""),申込書!$M$92,"")</f>
        <v/>
      </c>
      <c r="CU78" s="75"/>
      <c r="CV78" s="75"/>
      <c r="CW78" s="75"/>
      <c r="CX78" s="307"/>
      <c r="CY78" s="76"/>
      <c r="CZ78" s="314" t="str">
        <f>IF(AND(申込書!$C$93&lt;&gt;"▼プルダウンより選択してください",申込書!$C$93&lt;&gt;"",申込書!$P$93&lt;&gt;"YYYY/MM/DD",$G78&lt;&gt;""),申込書!$P$93,"")</f>
        <v/>
      </c>
      <c r="DA78" s="75" t="str">
        <f>IF(AND(申込書!$C$93&lt;&gt;"▼プルダウンより選択してください",申込書!$C$93&lt;&gt;"",$G78&lt;&gt;""),申込書!$M$93,"")</f>
        <v/>
      </c>
      <c r="DB78" s="75"/>
      <c r="DC78" s="75"/>
      <c r="DD78" s="75"/>
      <c r="DE78" s="307"/>
      <c r="DF78" s="76"/>
      <c r="DG78" s="314" t="str">
        <f>IF(AND(申込書!$C$94&lt;&gt;"▼プルダウンより選択してください",申込書!$C$94&lt;&gt;"",申込書!$P$94&lt;&gt;"YYYY/MM/DD",$G78&lt;&gt;""),申込書!$P$94,"")</f>
        <v/>
      </c>
      <c r="DH78" s="75" t="str">
        <f>IF(AND(申込書!$C$94&lt;&gt;"▼プルダウンより選択してください",申込書!$C$94&lt;&gt;"",$G78&lt;&gt;""),申込書!$M$94,"")</f>
        <v/>
      </c>
      <c r="DI78" s="75"/>
      <c r="DJ78" s="75"/>
      <c r="DK78" s="75"/>
      <c r="DL78" s="307"/>
      <c r="DM78" s="76"/>
      <c r="DN78" s="314" t="str">
        <f>IF(AND(申込書!$C$95&lt;&gt;"▼プルダウンより選択してください",申込書!$C$95&lt;&gt;"",申込書!$P$95&lt;&gt;"YYYY/MM/DD",$G78&lt;&gt;""),申込書!$P$95,"")</f>
        <v/>
      </c>
      <c r="DO78" s="75" t="str">
        <f>IF(AND(申込書!$C$95&lt;&gt;"▼プルダウンより選択してください",申込書!$C$95&lt;&gt;"",$G78&lt;&gt;""),申込書!$M$95,"")</f>
        <v/>
      </c>
      <c r="DP78" s="75"/>
      <c r="DQ78" s="75"/>
      <c r="DR78" s="75"/>
      <c r="DS78" s="307"/>
      <c r="DT78" s="76"/>
      <c r="DU78" s="314" t="str">
        <f>IF(AND(申込書!$C$96&lt;&gt;"▼プルダウンより選択してください",申込書!$C$96&lt;&gt;"",申込書!$P$96&lt;&gt;"YYYY/MM/DD",$G78&lt;&gt;""),申込書!$P$96,"")</f>
        <v/>
      </c>
      <c r="DV78" s="75" t="str">
        <f>IF(AND(申込書!$C$96&lt;&gt;"▼プルダウンより選択してください",申込書!$C$96&lt;&gt;"",$G78&lt;&gt;""),申込書!$M$96,"")</f>
        <v/>
      </c>
      <c r="DW78" s="75"/>
      <c r="DX78" s="75"/>
      <c r="DY78" s="75"/>
      <c r="DZ78" s="307"/>
      <c r="EA78" s="76"/>
      <c r="EB78" s="314" t="str">
        <f>IF(AND(申込書!$C$97&lt;&gt;"▼プルダウンより選択してください",申込書!$C$97&lt;&gt;"",申込書!$P$97&lt;&gt;"YYYY/MM/DD",$G78&lt;&gt;""),申込書!$P$97,"")</f>
        <v/>
      </c>
      <c r="EC78" s="75" t="str">
        <f>IF(AND(申込書!$C$97&lt;&gt;"▼プルダウンより選択してください",申込書!$C$97&lt;&gt;"",$G78&lt;&gt;""),申込書!$M$97,"")</f>
        <v/>
      </c>
      <c r="ED78" s="75"/>
      <c r="EE78" s="75"/>
      <c r="EF78" s="149"/>
      <c r="EG78" s="307"/>
      <c r="EH78" s="76"/>
      <c r="EI78" s="314" t="str">
        <f>IF(AND(申込書!$C$98&lt;&gt;"▼プルダウンより選択してください",申込書!$C$98&lt;&gt;"",申込書!$P$98&lt;&gt;"YYYY/MM/DD",$G78&lt;&gt;""),申込書!$P$98,"")</f>
        <v/>
      </c>
      <c r="EJ78" s="75" t="str">
        <f>IF(AND(申込書!$C$98&lt;&gt;"▼プルダウンより選択してください",申込書!$C$98&lt;&gt;"",$G78&lt;&gt;""),申込書!$M$98,"")</f>
        <v/>
      </c>
      <c r="EK78" s="75"/>
      <c r="EL78" s="75"/>
      <c r="EM78" s="149"/>
      <c r="EN78" s="307"/>
      <c r="EO78" s="76"/>
      <c r="EP78" s="314" t="str">
        <f>IF(AND(申込書!$C$99&lt;&gt;"▼プルダウンより選択してください",申込書!$C$99&lt;&gt;"",申込書!$P$99&lt;&gt;"YYYY/MM/DD",$G78&lt;&gt;""),申込書!$P$99,"")</f>
        <v/>
      </c>
      <c r="EQ78" s="75" t="str">
        <f>IF(AND(申込書!$C$99&lt;&gt;"▼プルダウンより選択してください",申込書!$C$99&lt;&gt;"",$G78&lt;&gt;""),申込書!$M$99,"")</f>
        <v/>
      </c>
      <c r="ER78" s="75"/>
      <c r="ES78" s="75"/>
      <c r="ET78" s="149"/>
      <c r="EU78" s="307"/>
      <c r="EV78" s="76"/>
      <c r="EW78" s="314" t="str">
        <f>IF(AND(申込書!$C$100&lt;&gt;"▼プルダウンより選択してください",申込書!$C$100&lt;&gt;"",申込書!$P$100&lt;&gt;"YYYY/MM/DD",$G78&lt;&gt;""),申込書!$P$100,"")</f>
        <v/>
      </c>
      <c r="EX78" s="75" t="str">
        <f>IF(AND(申込書!$C$100&lt;&gt;"▼プルダウンより選択してください",申込書!$C$100&lt;&gt;"",$G78&lt;&gt;""),申込書!$M$100,"")</f>
        <v/>
      </c>
      <c r="EY78" s="75"/>
      <c r="EZ78" s="75"/>
      <c r="FA78" s="149"/>
      <c r="FB78" s="307"/>
      <c r="FC78" s="76"/>
      <c r="FD78" s="314" t="str">
        <f>IF(AND(申込書!$C$101&lt;&gt;"▼プルダウンより選択してください",申込書!$C$101&lt;&gt;"",申込書!$P$101&lt;&gt;"YYYY/MM/DD",$G78&lt;&gt;""),申込書!$P$101,"")</f>
        <v/>
      </c>
      <c r="FE78" s="75" t="str">
        <f>IF(AND(申込書!$C$101&lt;&gt;"▼プルダウンより選択してください",申込書!$C$101&lt;&gt;"",$G78&lt;&gt;""),申込書!$M$101,"")</f>
        <v/>
      </c>
      <c r="FF78" s="75"/>
      <c r="FG78" s="75"/>
      <c r="FH78" s="149"/>
      <c r="FI78" s="307"/>
      <c r="FJ78" s="76"/>
      <c r="FK78" s="314" t="str">
        <f>IF(AND(申込書!$C$102&lt;&gt;"▼プルダウンより選択してください",申込書!$C$102&lt;&gt;"",申込書!$P$102&lt;&gt;"YYYY/MM/DD",$G78&lt;&gt;""),申込書!$P$102,"")</f>
        <v/>
      </c>
      <c r="FL78" s="75" t="str">
        <f>IF(AND(申込書!$C$102&lt;&gt;"▼プルダウンより選択してください",申込書!$C$102&lt;&gt;"",$G78&lt;&gt;""),申込書!$M$102,"")</f>
        <v/>
      </c>
      <c r="FM78" s="75"/>
      <c r="FN78" s="75"/>
      <c r="FO78" s="149"/>
      <c r="FP78" s="307"/>
      <c r="FQ78" s="76"/>
      <c r="FR78" s="314" t="str">
        <f>IF(AND(申込書!$C$103&lt;&gt;"▼プルダウンより選択してください",申込書!$C$103&lt;&gt;"",申込書!$P$103&lt;&gt;"YYYY/MM/DD",$G78&lt;&gt;""),申込書!$P$103,"")</f>
        <v/>
      </c>
      <c r="FS78" s="75" t="str">
        <f>IF(AND(申込書!$C$103&lt;&gt;"▼プルダウンより選択してください",申込書!$C$103&lt;&gt;"",$G78&lt;&gt;""),申込書!$M$103,"")</f>
        <v/>
      </c>
      <c r="FT78" s="75"/>
      <c r="FU78" s="75"/>
      <c r="FV78" s="149"/>
      <c r="FW78" s="307"/>
      <c r="FX78" s="76"/>
      <c r="FY78" s="314" t="str">
        <f>IF(AND(申込書!$C$104&lt;&gt;"▼プルダウンより選択してください",申込書!$C$104&lt;&gt;"",申込書!$P$104&lt;&gt;"YYYY/MM/DD",$G78&lt;&gt;""),申込書!$P$104,"")</f>
        <v/>
      </c>
      <c r="FZ78" s="75" t="str">
        <f>IF(AND(申込書!$C$104&lt;&gt;"▼プルダウンより選択してください",申込書!$C$104&lt;&gt;"",$G78&lt;&gt;""),申込書!$M$104,"")</f>
        <v/>
      </c>
      <c r="GA78" s="75"/>
      <c r="GB78" s="75"/>
      <c r="GC78" s="149"/>
      <c r="GD78" s="307"/>
      <c r="GE78" s="76"/>
      <c r="GF78" s="314" t="str">
        <f>IF(AND(申込書!$C$105&lt;&gt;"▼プルダウンより選択してください",申込書!$C$105&lt;&gt;"",申込書!$P$105&lt;&gt;"YYYY/MM/DD",$G78&lt;&gt;""),申込書!$P$105,"")</f>
        <v/>
      </c>
      <c r="GG78" s="75" t="str">
        <f>IF(AND(申込書!$C$105&lt;&gt;"▼プルダウンより選択してください",申込書!$C$105&lt;&gt;"",$G78&lt;&gt;""),申込書!$M$105,"")</f>
        <v/>
      </c>
      <c r="GH78" s="75"/>
      <c r="GI78" s="75"/>
      <c r="GJ78" s="149"/>
      <c r="GK78" s="307"/>
      <c r="GL78" s="76"/>
      <c r="GM78" s="314" t="str">
        <f>IF(AND(申込書!$C$106&lt;&gt;"▼プルダウンより選択してください",申込書!$C$106&lt;&gt;"",申込書!$P$106&lt;&gt;"YYYY/MM/DD",$G78&lt;&gt;""),申込書!$P$106,"")</f>
        <v/>
      </c>
      <c r="GN78" s="75" t="str">
        <f>IF(AND(申込書!$C$106&lt;&gt;"▼プルダウンより選択してください",申込書!$C$106&lt;&gt;"",$G78&lt;&gt;""),申込書!$M$106,"")</f>
        <v/>
      </c>
      <c r="GO78" s="75"/>
      <c r="GP78" s="75"/>
      <c r="GQ78" s="149"/>
      <c r="GR78" s="307"/>
      <c r="GS78" s="76"/>
      <c r="GT78" s="314" t="str">
        <f>IF(AND(申込書!$C$107&lt;&gt;"▼プルダウンより選択してください",申込書!$C$107&lt;&gt;"",申込書!$P$107&lt;&gt;"YYYY/MM/DD",$G78&lt;&gt;""),申込書!$P$107,"")</f>
        <v/>
      </c>
      <c r="GU78" s="75" t="str">
        <f>IF(AND(申込書!$C$107&lt;&gt;"▼プルダウンより選択してください",申込書!$C$107&lt;&gt;"",$G78&lt;&gt;""),申込書!$M$107,"")</f>
        <v/>
      </c>
      <c r="GV78" s="75"/>
      <c r="GW78" s="75"/>
      <c r="GX78" s="149"/>
      <c r="GY78" s="307"/>
      <c r="GZ78" s="76"/>
      <c r="HA78" s="314" t="str">
        <f>IF(AND(申込書!$C$108&lt;&gt;"▼プルダウンより選択してください",申込書!$C$108&lt;&gt;"",申込書!$P$108&lt;&gt;"YYYY/MM/DD",$G78&lt;&gt;""),申込書!$P$108,"")</f>
        <v/>
      </c>
      <c r="HB78" s="75" t="str">
        <f>IF(AND(申込書!$C$108&lt;&gt;"▼プルダウンより選択してください",申込書!$C$108&lt;&gt;"",$G78&lt;&gt;""),申込書!$M$108,"")</f>
        <v/>
      </c>
      <c r="HC78" s="75"/>
      <c r="HD78" s="75"/>
      <c r="HE78" s="149"/>
      <c r="HF78" s="307"/>
      <c r="HG78" s="76"/>
      <c r="HH78" s="314" t="str">
        <f>IF(AND(申込書!$C$109&lt;&gt;"▼プルダウンより選択してください",申込書!$C$109&lt;&gt;"",申込書!$P$109&lt;&gt;"YYYY/MM/DD",$G78&lt;&gt;""),申込書!$P$109,"")</f>
        <v/>
      </c>
      <c r="HI78" s="75" t="str">
        <f>IF(AND(申込書!$C$109&lt;&gt;"▼プルダウンより選択してください",申込書!$C$109&lt;&gt;"",$G78&lt;&gt;""),申込書!$M$109,"")</f>
        <v/>
      </c>
      <c r="HJ78" s="75"/>
      <c r="HK78" s="75"/>
      <c r="HL78" s="149"/>
      <c r="HM78" s="307"/>
      <c r="HN78" s="76"/>
      <c r="HO78" s="314" t="str">
        <f>IF(AND(申込書!$C$110&lt;&gt;"▼プルダウンより選択してください",申込書!$C$110&lt;&gt;"",申込書!$P$110&lt;&gt;"YYYY/MM/DD",$G78&lt;&gt;""),申込書!$P$110,"")</f>
        <v/>
      </c>
      <c r="HP78" s="75" t="str">
        <f>IF(AND(申込書!$C$110&lt;&gt;"▼プルダウンより選択してください",申込書!$C$110&lt;&gt;"",$G78&lt;&gt;""),申込書!$M$110,"")</f>
        <v/>
      </c>
      <c r="HQ78" s="75"/>
      <c r="HR78" s="75"/>
      <c r="HS78" s="149"/>
      <c r="HT78" s="307"/>
      <c r="HU78" s="307"/>
      <c r="HV78" s="311" t="str">
        <f>IF(AND(申込書!$C$111&lt;&gt;"▼プルダウンより選択してください",申込書!$C$111&lt;&gt;"",申込書!$P$111&lt;&gt;"YYYY/MM/DD",$G78&lt;&gt;""),申込書!$P$111,"")</f>
        <v/>
      </c>
      <c r="HW78" s="75" t="str">
        <f>IF(AND(申込書!$C$111&lt;&gt;"▼プルダウンより選択してください",申込書!$C$111&lt;&gt;"",$G78&lt;&gt;""),申込書!$M$111,"")</f>
        <v/>
      </c>
      <c r="HX78" s="75"/>
      <c r="HY78" s="75"/>
      <c r="HZ78" s="149"/>
      <c r="IA78" s="307"/>
      <c r="IB78" s="76"/>
      <c r="IC78" s="77"/>
    </row>
    <row r="79" spans="2:237" ht="26.85" customHeight="1">
      <c r="B79" s="56">
        <f t="shared" si="1"/>
        <v>74</v>
      </c>
      <c r="C79" s="57"/>
      <c r="D79" s="58"/>
      <c r="E79" s="170"/>
      <c r="F79" s="59"/>
      <c r="G79" s="60"/>
      <c r="H79" s="61"/>
      <c r="I79" s="62"/>
      <c r="J79" s="63"/>
      <c r="K79" s="64"/>
      <c r="L79" s="65"/>
      <c r="M79" s="66"/>
      <c r="N79" s="67"/>
      <c r="O79" s="68"/>
      <c r="P79" s="69"/>
      <c r="Q79" s="70"/>
      <c r="R79" s="71"/>
      <c r="S79" s="72"/>
      <c r="T79" s="73"/>
      <c r="U79" s="73"/>
      <c r="V79" s="73"/>
      <c r="W79" s="71"/>
      <c r="X79" s="133"/>
      <c r="Y79" s="133"/>
      <c r="Z79" s="133"/>
      <c r="AA79" s="74" t="str">
        <f>IF(AND(申込書!$C$82&lt;&gt;"▼プルダウンより選択してください",申込書!$C$82&lt;&gt;"",申込書!$P$82&lt;&gt;"YYYY/MM/DD",$G79&lt;&gt;""),申込書!$P$82,"")</f>
        <v/>
      </c>
      <c r="AB79" s="75" t="str">
        <f>IF(AND(申込書!$C$82&lt;&gt;"▼プルダウンより選択してください",申込書!$C$82&lt;&gt;"",$G79&lt;&gt;""),申込書!$M$82,"")</f>
        <v/>
      </c>
      <c r="AC79" s="75"/>
      <c r="AD79" s="75"/>
      <c r="AE79" s="149"/>
      <c r="AF79" s="307"/>
      <c r="AG79" s="76"/>
      <c r="AH79" s="314" t="str">
        <f>IF(AND(申込書!$C$83&lt;&gt;"▼プルダウンより選択してください",申込書!$C$83&lt;&gt;"",申込書!$P$83&lt;&gt;"YYYY/MM/DD",$G79&lt;&gt;""),申込書!$P$83,"")</f>
        <v/>
      </c>
      <c r="AI79" s="75" t="str">
        <f>IF(AND(申込書!$C$83&lt;&gt;"▼プルダウンより選択してください",申込書!$C$83&lt;&gt;"",$G79&lt;&gt;""),申込書!$M$83,"")</f>
        <v/>
      </c>
      <c r="AJ79" s="75"/>
      <c r="AK79" s="75"/>
      <c r="AL79" s="149"/>
      <c r="AM79" s="307"/>
      <c r="AN79" s="76"/>
      <c r="AO79" s="314" t="str">
        <f>IF(AND(申込書!$C$84&lt;&gt;"▼プルダウンより選択してください",申込書!$C$84&lt;&gt;"",申込書!$P$84&lt;&gt;"YYYY/MM/DD",$G79&lt;&gt;""),申込書!$P$84,"")</f>
        <v/>
      </c>
      <c r="AP79" s="75" t="str">
        <f>IF(AND(申込書!$C$84&lt;&gt;"▼プルダウンより選択してください",申込書!$C$84&lt;&gt;"",$G79&lt;&gt;""),申込書!$M$84,"")</f>
        <v/>
      </c>
      <c r="AQ79" s="75"/>
      <c r="AR79" s="75"/>
      <c r="AS79" s="149"/>
      <c r="AT79" s="307"/>
      <c r="AU79" s="76"/>
      <c r="AV79" s="314" t="str">
        <f>IF(AND(申込書!$C$85&lt;&gt;"▼プルダウンより選択してください",申込書!$C$85&lt;&gt;"",申込書!$P$85&lt;&gt;"YYYY/MM/DD",$G79&lt;&gt;""),申込書!$P$85,"")</f>
        <v/>
      </c>
      <c r="AW79" s="75" t="str">
        <f>IF(AND(申込書!$C$85&lt;&gt;"▼プルダウンより選択してください",申込書!$C$85&lt;&gt;"",申込書!$M$85&gt;=1,$G79&lt;&gt;""),申込書!$M$85,"")</f>
        <v/>
      </c>
      <c r="AX79" s="75"/>
      <c r="AY79" s="75"/>
      <c r="AZ79" s="149"/>
      <c r="BA79" s="307"/>
      <c r="BB79" s="76"/>
      <c r="BC79" s="314" t="str">
        <f>IF(AND(申込書!$C$86&lt;&gt;"▼プルダウンより選択してください",申込書!$C$86&lt;&gt;"",申込書!$P$86&lt;&gt;"YYYY/MM/DD",$G79&lt;&gt;""),申込書!$P$86,"")</f>
        <v/>
      </c>
      <c r="BD79" s="75" t="str">
        <f>IF(AND(申込書!$C$86&lt;&gt;"▼プルダウンより選択してください",申込書!$C$86&lt;&gt;"",$G79&lt;&gt;""),申込書!$M$86,"")</f>
        <v/>
      </c>
      <c r="BE79" s="75"/>
      <c r="BF79" s="75"/>
      <c r="BG79" s="149"/>
      <c r="BH79" s="307"/>
      <c r="BI79" s="76"/>
      <c r="BJ79" s="314" t="str">
        <f>IF(AND(申込書!$C$87&lt;&gt;"▼プルダウンより選択してください",申込書!$C$87&lt;&gt;"",申込書!$P$87&lt;&gt;"YYYY/MM/DD",$G79&lt;&gt;""),申込書!$P$87,"")</f>
        <v/>
      </c>
      <c r="BK79" s="75" t="str">
        <f>IF(AND(申込書!$C$87&lt;&gt;"▼プルダウンより選択してください",申込書!$C$87&lt;&gt;"",$G79&lt;&gt;""),申込書!$M$87,"")</f>
        <v/>
      </c>
      <c r="BL79" s="75"/>
      <c r="BM79" s="75"/>
      <c r="BN79" s="149"/>
      <c r="BO79" s="307"/>
      <c r="BP79" s="76"/>
      <c r="BQ79" s="314" t="str">
        <f>IF(AND(申込書!$C$88&lt;&gt;"▼プルダウンより選択してください",申込書!$C$88&lt;&gt;"",申込書!$P$88&lt;&gt;"YYYY/MM/DD",$G79&lt;&gt;""),申込書!$P$88,"")</f>
        <v/>
      </c>
      <c r="BR79" s="75" t="str">
        <f>IF(AND(申込書!$C$88&lt;&gt;"▼プルダウンより選択してください",申込書!$C$88&lt;&gt;"",$G79&lt;&gt;""),申込書!$M$88,"")</f>
        <v/>
      </c>
      <c r="BS79" s="75"/>
      <c r="BT79" s="75"/>
      <c r="BU79" s="149"/>
      <c r="BV79" s="307"/>
      <c r="BW79" s="76"/>
      <c r="BX79" s="314" t="str">
        <f>IF(AND(申込書!$C$89&lt;&gt;"▼プルダウンより選択してください",申込書!$C$89&lt;&gt;"",申込書!$P$89&lt;&gt;"YYYY/MM/DD",$G79&lt;&gt;""),申込書!$P$89,"")</f>
        <v/>
      </c>
      <c r="BY79" s="75" t="str">
        <f>IF(AND(申込書!$C$89&lt;&gt;"▼プルダウンより選択してください",申込書!$C$89&lt;&gt;"",$G79&lt;&gt;""),申込書!$M$89,"")</f>
        <v/>
      </c>
      <c r="BZ79" s="75"/>
      <c r="CA79" s="75"/>
      <c r="CB79" s="149"/>
      <c r="CC79" s="307"/>
      <c r="CD79" s="76"/>
      <c r="CE79" s="314" t="str">
        <f>IF(AND(申込書!$C$90&lt;&gt;"▼プルダウンより選択してください",申込書!$C$90&lt;&gt;"",申込書!$P$90&lt;&gt;"YYYY/MM/DD",$G79&lt;&gt;""),申込書!$P$90,"")</f>
        <v/>
      </c>
      <c r="CF79" s="75" t="str">
        <f>IF(AND(申込書!$C$90&lt;&gt;"▼プルダウンより選択してください",申込書!$C$90&lt;&gt;"",$G79&lt;&gt;""),申込書!$M$90,"")</f>
        <v/>
      </c>
      <c r="CG79" s="75"/>
      <c r="CH79" s="75"/>
      <c r="CI79" s="149"/>
      <c r="CJ79" s="307"/>
      <c r="CK79" s="76"/>
      <c r="CL79" s="314" t="str">
        <f>IF(AND(申込書!$C$91&lt;&gt;"▼プルダウンより選択してください",申込書!$C$91&lt;&gt;"",申込書!$P$91&lt;&gt;"YYYY/MM/DD",$G79&lt;&gt;""),申込書!$P$91,"")</f>
        <v/>
      </c>
      <c r="CM79" s="75" t="str">
        <f>IF(AND(申込書!$C$91&lt;&gt;"▼プルダウンより選択してください",申込書!$C$91&lt;&gt;"",$G79&lt;&gt;""),申込書!$M$91,"")</f>
        <v/>
      </c>
      <c r="CN79" s="75"/>
      <c r="CO79" s="75"/>
      <c r="CP79" s="149"/>
      <c r="CQ79" s="307"/>
      <c r="CR79" s="76"/>
      <c r="CS79" s="314" t="str">
        <f>IF(AND(申込書!$C$92&lt;&gt;"▼プルダウンより選択してください",申込書!$C$92&lt;&gt;"",申込書!$P$92&lt;&gt;"YYYY/MM/DD",$G79&lt;&gt;""),申込書!$P$92,"")</f>
        <v/>
      </c>
      <c r="CT79" s="75" t="str">
        <f>IF(AND(申込書!$C$92&lt;&gt;"▼プルダウンより選択してください",申込書!$C$92&lt;&gt;"",$G79&lt;&gt;""),申込書!$M$92,"")</f>
        <v/>
      </c>
      <c r="CU79" s="75"/>
      <c r="CV79" s="75"/>
      <c r="CW79" s="75"/>
      <c r="CX79" s="307"/>
      <c r="CY79" s="76"/>
      <c r="CZ79" s="314" t="str">
        <f>IF(AND(申込書!$C$93&lt;&gt;"▼プルダウンより選択してください",申込書!$C$93&lt;&gt;"",申込書!$P$93&lt;&gt;"YYYY/MM/DD",$G79&lt;&gt;""),申込書!$P$93,"")</f>
        <v/>
      </c>
      <c r="DA79" s="75" t="str">
        <f>IF(AND(申込書!$C$93&lt;&gt;"▼プルダウンより選択してください",申込書!$C$93&lt;&gt;"",$G79&lt;&gt;""),申込書!$M$93,"")</f>
        <v/>
      </c>
      <c r="DB79" s="75"/>
      <c r="DC79" s="75"/>
      <c r="DD79" s="75"/>
      <c r="DE79" s="307"/>
      <c r="DF79" s="76"/>
      <c r="DG79" s="314" t="str">
        <f>IF(AND(申込書!$C$94&lt;&gt;"▼プルダウンより選択してください",申込書!$C$94&lt;&gt;"",申込書!$P$94&lt;&gt;"YYYY/MM/DD",$G79&lt;&gt;""),申込書!$P$94,"")</f>
        <v/>
      </c>
      <c r="DH79" s="75" t="str">
        <f>IF(AND(申込書!$C$94&lt;&gt;"▼プルダウンより選択してください",申込書!$C$94&lt;&gt;"",$G79&lt;&gt;""),申込書!$M$94,"")</f>
        <v/>
      </c>
      <c r="DI79" s="75"/>
      <c r="DJ79" s="75"/>
      <c r="DK79" s="75"/>
      <c r="DL79" s="307"/>
      <c r="DM79" s="76"/>
      <c r="DN79" s="314" t="str">
        <f>IF(AND(申込書!$C$95&lt;&gt;"▼プルダウンより選択してください",申込書!$C$95&lt;&gt;"",申込書!$P$95&lt;&gt;"YYYY/MM/DD",$G79&lt;&gt;""),申込書!$P$95,"")</f>
        <v/>
      </c>
      <c r="DO79" s="75" t="str">
        <f>IF(AND(申込書!$C$95&lt;&gt;"▼プルダウンより選択してください",申込書!$C$95&lt;&gt;"",$G79&lt;&gt;""),申込書!$M$95,"")</f>
        <v/>
      </c>
      <c r="DP79" s="75"/>
      <c r="DQ79" s="75"/>
      <c r="DR79" s="75"/>
      <c r="DS79" s="307"/>
      <c r="DT79" s="76"/>
      <c r="DU79" s="314" t="str">
        <f>IF(AND(申込書!$C$96&lt;&gt;"▼プルダウンより選択してください",申込書!$C$96&lt;&gt;"",申込書!$P$96&lt;&gt;"YYYY/MM/DD",$G79&lt;&gt;""),申込書!$P$96,"")</f>
        <v/>
      </c>
      <c r="DV79" s="75" t="str">
        <f>IF(AND(申込書!$C$96&lt;&gt;"▼プルダウンより選択してください",申込書!$C$96&lt;&gt;"",$G79&lt;&gt;""),申込書!$M$96,"")</f>
        <v/>
      </c>
      <c r="DW79" s="75"/>
      <c r="DX79" s="75"/>
      <c r="DY79" s="75"/>
      <c r="DZ79" s="307"/>
      <c r="EA79" s="76"/>
      <c r="EB79" s="314" t="str">
        <f>IF(AND(申込書!$C$97&lt;&gt;"▼プルダウンより選択してください",申込書!$C$97&lt;&gt;"",申込書!$P$97&lt;&gt;"YYYY/MM/DD",$G79&lt;&gt;""),申込書!$P$97,"")</f>
        <v/>
      </c>
      <c r="EC79" s="75" t="str">
        <f>IF(AND(申込書!$C$97&lt;&gt;"▼プルダウンより選択してください",申込書!$C$97&lt;&gt;"",$G79&lt;&gt;""),申込書!$M$97,"")</f>
        <v/>
      </c>
      <c r="ED79" s="75"/>
      <c r="EE79" s="75"/>
      <c r="EF79" s="149"/>
      <c r="EG79" s="307"/>
      <c r="EH79" s="76"/>
      <c r="EI79" s="314" t="str">
        <f>IF(AND(申込書!$C$98&lt;&gt;"▼プルダウンより選択してください",申込書!$C$98&lt;&gt;"",申込書!$P$98&lt;&gt;"YYYY/MM/DD",$G79&lt;&gt;""),申込書!$P$98,"")</f>
        <v/>
      </c>
      <c r="EJ79" s="75" t="str">
        <f>IF(AND(申込書!$C$98&lt;&gt;"▼プルダウンより選択してください",申込書!$C$98&lt;&gt;"",$G79&lt;&gt;""),申込書!$M$98,"")</f>
        <v/>
      </c>
      <c r="EK79" s="75"/>
      <c r="EL79" s="75"/>
      <c r="EM79" s="149"/>
      <c r="EN79" s="307"/>
      <c r="EO79" s="76"/>
      <c r="EP79" s="314" t="str">
        <f>IF(AND(申込書!$C$99&lt;&gt;"▼プルダウンより選択してください",申込書!$C$99&lt;&gt;"",申込書!$P$99&lt;&gt;"YYYY/MM/DD",$G79&lt;&gt;""),申込書!$P$99,"")</f>
        <v/>
      </c>
      <c r="EQ79" s="75" t="str">
        <f>IF(AND(申込書!$C$99&lt;&gt;"▼プルダウンより選択してください",申込書!$C$99&lt;&gt;"",$G79&lt;&gt;""),申込書!$M$99,"")</f>
        <v/>
      </c>
      <c r="ER79" s="75"/>
      <c r="ES79" s="75"/>
      <c r="ET79" s="149"/>
      <c r="EU79" s="307"/>
      <c r="EV79" s="76"/>
      <c r="EW79" s="314" t="str">
        <f>IF(AND(申込書!$C$100&lt;&gt;"▼プルダウンより選択してください",申込書!$C$100&lt;&gt;"",申込書!$P$100&lt;&gt;"YYYY/MM/DD",$G79&lt;&gt;""),申込書!$P$100,"")</f>
        <v/>
      </c>
      <c r="EX79" s="75" t="str">
        <f>IF(AND(申込書!$C$100&lt;&gt;"▼プルダウンより選択してください",申込書!$C$100&lt;&gt;"",$G79&lt;&gt;""),申込書!$M$100,"")</f>
        <v/>
      </c>
      <c r="EY79" s="75"/>
      <c r="EZ79" s="75"/>
      <c r="FA79" s="149"/>
      <c r="FB79" s="307"/>
      <c r="FC79" s="76"/>
      <c r="FD79" s="314" t="str">
        <f>IF(AND(申込書!$C$101&lt;&gt;"▼プルダウンより選択してください",申込書!$C$101&lt;&gt;"",申込書!$P$101&lt;&gt;"YYYY/MM/DD",$G79&lt;&gt;""),申込書!$P$101,"")</f>
        <v/>
      </c>
      <c r="FE79" s="75" t="str">
        <f>IF(AND(申込書!$C$101&lt;&gt;"▼プルダウンより選択してください",申込書!$C$101&lt;&gt;"",$G79&lt;&gt;""),申込書!$M$101,"")</f>
        <v/>
      </c>
      <c r="FF79" s="75"/>
      <c r="FG79" s="75"/>
      <c r="FH79" s="149"/>
      <c r="FI79" s="307"/>
      <c r="FJ79" s="76"/>
      <c r="FK79" s="314" t="str">
        <f>IF(AND(申込書!$C$102&lt;&gt;"▼プルダウンより選択してください",申込書!$C$102&lt;&gt;"",申込書!$P$102&lt;&gt;"YYYY/MM/DD",$G79&lt;&gt;""),申込書!$P$102,"")</f>
        <v/>
      </c>
      <c r="FL79" s="75" t="str">
        <f>IF(AND(申込書!$C$102&lt;&gt;"▼プルダウンより選択してください",申込書!$C$102&lt;&gt;"",$G79&lt;&gt;""),申込書!$M$102,"")</f>
        <v/>
      </c>
      <c r="FM79" s="75"/>
      <c r="FN79" s="75"/>
      <c r="FO79" s="149"/>
      <c r="FP79" s="307"/>
      <c r="FQ79" s="76"/>
      <c r="FR79" s="314" t="str">
        <f>IF(AND(申込書!$C$103&lt;&gt;"▼プルダウンより選択してください",申込書!$C$103&lt;&gt;"",申込書!$P$103&lt;&gt;"YYYY/MM/DD",$G79&lt;&gt;""),申込書!$P$103,"")</f>
        <v/>
      </c>
      <c r="FS79" s="75" t="str">
        <f>IF(AND(申込書!$C$103&lt;&gt;"▼プルダウンより選択してください",申込書!$C$103&lt;&gt;"",$G79&lt;&gt;""),申込書!$M$103,"")</f>
        <v/>
      </c>
      <c r="FT79" s="75"/>
      <c r="FU79" s="75"/>
      <c r="FV79" s="149"/>
      <c r="FW79" s="307"/>
      <c r="FX79" s="76"/>
      <c r="FY79" s="314" t="str">
        <f>IF(AND(申込書!$C$104&lt;&gt;"▼プルダウンより選択してください",申込書!$C$104&lt;&gt;"",申込書!$P$104&lt;&gt;"YYYY/MM/DD",$G79&lt;&gt;""),申込書!$P$104,"")</f>
        <v/>
      </c>
      <c r="FZ79" s="75" t="str">
        <f>IF(AND(申込書!$C$104&lt;&gt;"▼プルダウンより選択してください",申込書!$C$104&lt;&gt;"",$G79&lt;&gt;""),申込書!$M$104,"")</f>
        <v/>
      </c>
      <c r="GA79" s="75"/>
      <c r="GB79" s="75"/>
      <c r="GC79" s="149"/>
      <c r="GD79" s="307"/>
      <c r="GE79" s="76"/>
      <c r="GF79" s="314" t="str">
        <f>IF(AND(申込書!$C$105&lt;&gt;"▼プルダウンより選択してください",申込書!$C$105&lt;&gt;"",申込書!$P$105&lt;&gt;"YYYY/MM/DD",$G79&lt;&gt;""),申込書!$P$105,"")</f>
        <v/>
      </c>
      <c r="GG79" s="75" t="str">
        <f>IF(AND(申込書!$C$105&lt;&gt;"▼プルダウンより選択してください",申込書!$C$105&lt;&gt;"",$G79&lt;&gt;""),申込書!$M$105,"")</f>
        <v/>
      </c>
      <c r="GH79" s="75"/>
      <c r="GI79" s="75"/>
      <c r="GJ79" s="149"/>
      <c r="GK79" s="307"/>
      <c r="GL79" s="76"/>
      <c r="GM79" s="314" t="str">
        <f>IF(AND(申込書!$C$106&lt;&gt;"▼プルダウンより選択してください",申込書!$C$106&lt;&gt;"",申込書!$P$106&lt;&gt;"YYYY/MM/DD",$G79&lt;&gt;""),申込書!$P$106,"")</f>
        <v/>
      </c>
      <c r="GN79" s="75" t="str">
        <f>IF(AND(申込書!$C$106&lt;&gt;"▼プルダウンより選択してください",申込書!$C$106&lt;&gt;"",$G79&lt;&gt;""),申込書!$M$106,"")</f>
        <v/>
      </c>
      <c r="GO79" s="75"/>
      <c r="GP79" s="75"/>
      <c r="GQ79" s="149"/>
      <c r="GR79" s="307"/>
      <c r="GS79" s="76"/>
      <c r="GT79" s="314" t="str">
        <f>IF(AND(申込書!$C$107&lt;&gt;"▼プルダウンより選択してください",申込書!$C$107&lt;&gt;"",申込書!$P$107&lt;&gt;"YYYY/MM/DD",$G79&lt;&gt;""),申込書!$P$107,"")</f>
        <v/>
      </c>
      <c r="GU79" s="75" t="str">
        <f>IF(AND(申込書!$C$107&lt;&gt;"▼プルダウンより選択してください",申込書!$C$107&lt;&gt;"",$G79&lt;&gt;""),申込書!$M$107,"")</f>
        <v/>
      </c>
      <c r="GV79" s="75"/>
      <c r="GW79" s="75"/>
      <c r="GX79" s="149"/>
      <c r="GY79" s="307"/>
      <c r="GZ79" s="76"/>
      <c r="HA79" s="314" t="str">
        <f>IF(AND(申込書!$C$108&lt;&gt;"▼プルダウンより選択してください",申込書!$C$108&lt;&gt;"",申込書!$P$108&lt;&gt;"YYYY/MM/DD",$G79&lt;&gt;""),申込書!$P$108,"")</f>
        <v/>
      </c>
      <c r="HB79" s="75" t="str">
        <f>IF(AND(申込書!$C$108&lt;&gt;"▼プルダウンより選択してください",申込書!$C$108&lt;&gt;"",$G79&lt;&gt;""),申込書!$M$108,"")</f>
        <v/>
      </c>
      <c r="HC79" s="75"/>
      <c r="HD79" s="75"/>
      <c r="HE79" s="149"/>
      <c r="HF79" s="307"/>
      <c r="HG79" s="76"/>
      <c r="HH79" s="314" t="str">
        <f>IF(AND(申込書!$C$109&lt;&gt;"▼プルダウンより選択してください",申込書!$C$109&lt;&gt;"",申込書!$P$109&lt;&gt;"YYYY/MM/DD",$G79&lt;&gt;""),申込書!$P$109,"")</f>
        <v/>
      </c>
      <c r="HI79" s="75" t="str">
        <f>IF(AND(申込書!$C$109&lt;&gt;"▼プルダウンより選択してください",申込書!$C$109&lt;&gt;"",$G79&lt;&gt;""),申込書!$M$109,"")</f>
        <v/>
      </c>
      <c r="HJ79" s="75"/>
      <c r="HK79" s="75"/>
      <c r="HL79" s="149"/>
      <c r="HM79" s="307"/>
      <c r="HN79" s="76"/>
      <c r="HO79" s="314" t="str">
        <f>IF(AND(申込書!$C$110&lt;&gt;"▼プルダウンより選択してください",申込書!$C$110&lt;&gt;"",申込書!$P$110&lt;&gt;"YYYY/MM/DD",$G79&lt;&gt;""),申込書!$P$110,"")</f>
        <v/>
      </c>
      <c r="HP79" s="75" t="str">
        <f>IF(AND(申込書!$C$110&lt;&gt;"▼プルダウンより選択してください",申込書!$C$110&lt;&gt;"",$G79&lt;&gt;""),申込書!$M$110,"")</f>
        <v/>
      </c>
      <c r="HQ79" s="75"/>
      <c r="HR79" s="75"/>
      <c r="HS79" s="149"/>
      <c r="HT79" s="307"/>
      <c r="HU79" s="307"/>
      <c r="HV79" s="311" t="str">
        <f>IF(AND(申込書!$C$111&lt;&gt;"▼プルダウンより選択してください",申込書!$C$111&lt;&gt;"",申込書!$P$111&lt;&gt;"YYYY/MM/DD",$G79&lt;&gt;""),申込書!$P$111,"")</f>
        <v/>
      </c>
      <c r="HW79" s="75" t="str">
        <f>IF(AND(申込書!$C$111&lt;&gt;"▼プルダウンより選択してください",申込書!$C$111&lt;&gt;"",$G79&lt;&gt;""),申込書!$M$111,"")</f>
        <v/>
      </c>
      <c r="HX79" s="75"/>
      <c r="HY79" s="75"/>
      <c r="HZ79" s="149"/>
      <c r="IA79" s="307"/>
      <c r="IB79" s="76"/>
      <c r="IC79" s="77"/>
    </row>
    <row r="80" spans="2:237" ht="26.85" customHeight="1">
      <c r="B80" s="56">
        <f t="shared" si="1"/>
        <v>75</v>
      </c>
      <c r="C80" s="57"/>
      <c r="D80" s="58"/>
      <c r="E80" s="170"/>
      <c r="F80" s="59"/>
      <c r="G80" s="60"/>
      <c r="H80" s="61"/>
      <c r="I80" s="62"/>
      <c r="J80" s="63"/>
      <c r="K80" s="64"/>
      <c r="L80" s="65"/>
      <c r="M80" s="66"/>
      <c r="N80" s="67"/>
      <c r="O80" s="68"/>
      <c r="P80" s="69"/>
      <c r="Q80" s="70"/>
      <c r="R80" s="71"/>
      <c r="S80" s="72"/>
      <c r="T80" s="73"/>
      <c r="U80" s="73"/>
      <c r="V80" s="73"/>
      <c r="W80" s="71"/>
      <c r="X80" s="133"/>
      <c r="Y80" s="133"/>
      <c r="Z80" s="133"/>
      <c r="AA80" s="74" t="str">
        <f>IF(AND(申込書!$C$82&lt;&gt;"▼プルダウンより選択してください",申込書!$C$82&lt;&gt;"",申込書!$P$82&lt;&gt;"YYYY/MM/DD",$G80&lt;&gt;""),申込書!$P$82,"")</f>
        <v/>
      </c>
      <c r="AB80" s="75" t="str">
        <f>IF(AND(申込書!$C$82&lt;&gt;"▼プルダウンより選択してください",申込書!$C$82&lt;&gt;"",$G80&lt;&gt;""),申込書!$M$82,"")</f>
        <v/>
      </c>
      <c r="AC80" s="75"/>
      <c r="AD80" s="75"/>
      <c r="AE80" s="149"/>
      <c r="AF80" s="307"/>
      <c r="AG80" s="76"/>
      <c r="AH80" s="314" t="str">
        <f>IF(AND(申込書!$C$83&lt;&gt;"▼プルダウンより選択してください",申込書!$C$83&lt;&gt;"",申込書!$P$83&lt;&gt;"YYYY/MM/DD",$G80&lt;&gt;""),申込書!$P$83,"")</f>
        <v/>
      </c>
      <c r="AI80" s="75" t="str">
        <f>IF(AND(申込書!$C$83&lt;&gt;"▼プルダウンより選択してください",申込書!$C$83&lt;&gt;"",$G80&lt;&gt;""),申込書!$M$83,"")</f>
        <v/>
      </c>
      <c r="AJ80" s="75"/>
      <c r="AK80" s="75"/>
      <c r="AL80" s="149"/>
      <c r="AM80" s="307"/>
      <c r="AN80" s="76"/>
      <c r="AO80" s="314" t="str">
        <f>IF(AND(申込書!$C$84&lt;&gt;"▼プルダウンより選択してください",申込書!$C$84&lt;&gt;"",申込書!$P$84&lt;&gt;"YYYY/MM/DD",$G80&lt;&gt;""),申込書!$P$84,"")</f>
        <v/>
      </c>
      <c r="AP80" s="75" t="str">
        <f>IF(AND(申込書!$C$84&lt;&gt;"▼プルダウンより選択してください",申込書!$C$84&lt;&gt;"",$G80&lt;&gt;""),申込書!$M$84,"")</f>
        <v/>
      </c>
      <c r="AQ80" s="75"/>
      <c r="AR80" s="75"/>
      <c r="AS80" s="149"/>
      <c r="AT80" s="307"/>
      <c r="AU80" s="76"/>
      <c r="AV80" s="314" t="str">
        <f>IF(AND(申込書!$C$85&lt;&gt;"▼プルダウンより選択してください",申込書!$C$85&lt;&gt;"",申込書!$P$85&lt;&gt;"YYYY/MM/DD",$G80&lt;&gt;""),申込書!$P$85,"")</f>
        <v/>
      </c>
      <c r="AW80" s="75" t="str">
        <f>IF(AND(申込書!$C$85&lt;&gt;"▼プルダウンより選択してください",申込書!$C$85&lt;&gt;"",申込書!$M$85&gt;=1,$G80&lt;&gt;""),申込書!$M$85,"")</f>
        <v/>
      </c>
      <c r="AX80" s="75"/>
      <c r="AY80" s="75"/>
      <c r="AZ80" s="149"/>
      <c r="BA80" s="307"/>
      <c r="BB80" s="76"/>
      <c r="BC80" s="314" t="str">
        <f>IF(AND(申込書!$C$86&lt;&gt;"▼プルダウンより選択してください",申込書!$C$86&lt;&gt;"",申込書!$P$86&lt;&gt;"YYYY/MM/DD",$G80&lt;&gt;""),申込書!$P$86,"")</f>
        <v/>
      </c>
      <c r="BD80" s="75" t="str">
        <f>IF(AND(申込書!$C$86&lt;&gt;"▼プルダウンより選択してください",申込書!$C$86&lt;&gt;"",$G80&lt;&gt;""),申込書!$M$86,"")</f>
        <v/>
      </c>
      <c r="BE80" s="75"/>
      <c r="BF80" s="75"/>
      <c r="BG80" s="149"/>
      <c r="BH80" s="307"/>
      <c r="BI80" s="76"/>
      <c r="BJ80" s="314" t="str">
        <f>IF(AND(申込書!$C$87&lt;&gt;"▼プルダウンより選択してください",申込書!$C$87&lt;&gt;"",申込書!$P$87&lt;&gt;"YYYY/MM/DD",$G80&lt;&gt;""),申込書!$P$87,"")</f>
        <v/>
      </c>
      <c r="BK80" s="75" t="str">
        <f>IF(AND(申込書!$C$87&lt;&gt;"▼プルダウンより選択してください",申込書!$C$87&lt;&gt;"",$G80&lt;&gt;""),申込書!$M$87,"")</f>
        <v/>
      </c>
      <c r="BL80" s="75"/>
      <c r="BM80" s="75"/>
      <c r="BN80" s="149"/>
      <c r="BO80" s="307"/>
      <c r="BP80" s="76"/>
      <c r="BQ80" s="314" t="str">
        <f>IF(AND(申込書!$C$88&lt;&gt;"▼プルダウンより選択してください",申込書!$C$88&lt;&gt;"",申込書!$P$88&lt;&gt;"YYYY/MM/DD",$G80&lt;&gt;""),申込書!$P$88,"")</f>
        <v/>
      </c>
      <c r="BR80" s="75" t="str">
        <f>IF(AND(申込書!$C$88&lt;&gt;"▼プルダウンより選択してください",申込書!$C$88&lt;&gt;"",$G80&lt;&gt;""),申込書!$M$88,"")</f>
        <v/>
      </c>
      <c r="BS80" s="75"/>
      <c r="BT80" s="75"/>
      <c r="BU80" s="149"/>
      <c r="BV80" s="307"/>
      <c r="BW80" s="76"/>
      <c r="BX80" s="314" t="str">
        <f>IF(AND(申込書!$C$89&lt;&gt;"▼プルダウンより選択してください",申込書!$C$89&lt;&gt;"",申込書!$P$89&lt;&gt;"YYYY/MM/DD",$G80&lt;&gt;""),申込書!$P$89,"")</f>
        <v/>
      </c>
      <c r="BY80" s="75" t="str">
        <f>IF(AND(申込書!$C$89&lt;&gt;"▼プルダウンより選択してください",申込書!$C$89&lt;&gt;"",$G80&lt;&gt;""),申込書!$M$89,"")</f>
        <v/>
      </c>
      <c r="BZ80" s="75"/>
      <c r="CA80" s="75"/>
      <c r="CB80" s="149"/>
      <c r="CC80" s="307"/>
      <c r="CD80" s="76"/>
      <c r="CE80" s="314" t="str">
        <f>IF(AND(申込書!$C$90&lt;&gt;"▼プルダウンより選択してください",申込書!$C$90&lt;&gt;"",申込書!$P$90&lt;&gt;"YYYY/MM/DD",$G80&lt;&gt;""),申込書!$P$90,"")</f>
        <v/>
      </c>
      <c r="CF80" s="75" t="str">
        <f>IF(AND(申込書!$C$90&lt;&gt;"▼プルダウンより選択してください",申込書!$C$90&lt;&gt;"",$G80&lt;&gt;""),申込書!$M$90,"")</f>
        <v/>
      </c>
      <c r="CG80" s="75"/>
      <c r="CH80" s="75"/>
      <c r="CI80" s="149"/>
      <c r="CJ80" s="307"/>
      <c r="CK80" s="76"/>
      <c r="CL80" s="314" t="str">
        <f>IF(AND(申込書!$C$91&lt;&gt;"▼プルダウンより選択してください",申込書!$C$91&lt;&gt;"",申込書!$P$91&lt;&gt;"YYYY/MM/DD",$G80&lt;&gt;""),申込書!$P$91,"")</f>
        <v/>
      </c>
      <c r="CM80" s="75" t="str">
        <f>IF(AND(申込書!$C$91&lt;&gt;"▼プルダウンより選択してください",申込書!$C$91&lt;&gt;"",$G80&lt;&gt;""),申込書!$M$91,"")</f>
        <v/>
      </c>
      <c r="CN80" s="75"/>
      <c r="CO80" s="75"/>
      <c r="CP80" s="149"/>
      <c r="CQ80" s="307"/>
      <c r="CR80" s="76"/>
      <c r="CS80" s="314" t="str">
        <f>IF(AND(申込書!$C$92&lt;&gt;"▼プルダウンより選択してください",申込書!$C$92&lt;&gt;"",申込書!$P$92&lt;&gt;"YYYY/MM/DD",$G80&lt;&gt;""),申込書!$P$92,"")</f>
        <v/>
      </c>
      <c r="CT80" s="75" t="str">
        <f>IF(AND(申込書!$C$92&lt;&gt;"▼プルダウンより選択してください",申込書!$C$92&lt;&gt;"",$G80&lt;&gt;""),申込書!$M$92,"")</f>
        <v/>
      </c>
      <c r="CU80" s="75"/>
      <c r="CV80" s="75"/>
      <c r="CW80" s="75"/>
      <c r="CX80" s="307"/>
      <c r="CY80" s="76"/>
      <c r="CZ80" s="314" t="str">
        <f>IF(AND(申込書!$C$93&lt;&gt;"▼プルダウンより選択してください",申込書!$C$93&lt;&gt;"",申込書!$P$93&lt;&gt;"YYYY/MM/DD",$G80&lt;&gt;""),申込書!$P$93,"")</f>
        <v/>
      </c>
      <c r="DA80" s="75" t="str">
        <f>IF(AND(申込書!$C$93&lt;&gt;"▼プルダウンより選択してください",申込書!$C$93&lt;&gt;"",$G80&lt;&gt;""),申込書!$M$93,"")</f>
        <v/>
      </c>
      <c r="DB80" s="75"/>
      <c r="DC80" s="75"/>
      <c r="DD80" s="75"/>
      <c r="DE80" s="307"/>
      <c r="DF80" s="76"/>
      <c r="DG80" s="314" t="str">
        <f>IF(AND(申込書!$C$94&lt;&gt;"▼プルダウンより選択してください",申込書!$C$94&lt;&gt;"",申込書!$P$94&lt;&gt;"YYYY/MM/DD",$G80&lt;&gt;""),申込書!$P$94,"")</f>
        <v/>
      </c>
      <c r="DH80" s="75" t="str">
        <f>IF(AND(申込書!$C$94&lt;&gt;"▼プルダウンより選択してください",申込書!$C$94&lt;&gt;"",$G80&lt;&gt;""),申込書!$M$94,"")</f>
        <v/>
      </c>
      <c r="DI80" s="75"/>
      <c r="DJ80" s="75"/>
      <c r="DK80" s="75"/>
      <c r="DL80" s="307"/>
      <c r="DM80" s="76"/>
      <c r="DN80" s="314" t="str">
        <f>IF(AND(申込書!$C$95&lt;&gt;"▼プルダウンより選択してください",申込書!$C$95&lt;&gt;"",申込書!$P$95&lt;&gt;"YYYY/MM/DD",$G80&lt;&gt;""),申込書!$P$95,"")</f>
        <v/>
      </c>
      <c r="DO80" s="75" t="str">
        <f>IF(AND(申込書!$C$95&lt;&gt;"▼プルダウンより選択してください",申込書!$C$95&lt;&gt;"",$G80&lt;&gt;""),申込書!$M$95,"")</f>
        <v/>
      </c>
      <c r="DP80" s="75"/>
      <c r="DQ80" s="75"/>
      <c r="DR80" s="75"/>
      <c r="DS80" s="307"/>
      <c r="DT80" s="76"/>
      <c r="DU80" s="314" t="str">
        <f>IF(AND(申込書!$C$96&lt;&gt;"▼プルダウンより選択してください",申込書!$C$96&lt;&gt;"",申込書!$P$96&lt;&gt;"YYYY/MM/DD",$G80&lt;&gt;""),申込書!$P$96,"")</f>
        <v/>
      </c>
      <c r="DV80" s="75" t="str">
        <f>IF(AND(申込書!$C$96&lt;&gt;"▼プルダウンより選択してください",申込書!$C$96&lt;&gt;"",$G80&lt;&gt;""),申込書!$M$96,"")</f>
        <v/>
      </c>
      <c r="DW80" s="75"/>
      <c r="DX80" s="75"/>
      <c r="DY80" s="75"/>
      <c r="DZ80" s="307"/>
      <c r="EA80" s="76"/>
      <c r="EB80" s="314" t="str">
        <f>IF(AND(申込書!$C$97&lt;&gt;"▼プルダウンより選択してください",申込書!$C$97&lt;&gt;"",申込書!$P$97&lt;&gt;"YYYY/MM/DD",$G80&lt;&gt;""),申込書!$P$97,"")</f>
        <v/>
      </c>
      <c r="EC80" s="75" t="str">
        <f>IF(AND(申込書!$C$97&lt;&gt;"▼プルダウンより選択してください",申込書!$C$97&lt;&gt;"",$G80&lt;&gt;""),申込書!$M$97,"")</f>
        <v/>
      </c>
      <c r="ED80" s="75"/>
      <c r="EE80" s="75"/>
      <c r="EF80" s="149"/>
      <c r="EG80" s="307"/>
      <c r="EH80" s="76"/>
      <c r="EI80" s="314" t="str">
        <f>IF(AND(申込書!$C$98&lt;&gt;"▼プルダウンより選択してください",申込書!$C$98&lt;&gt;"",申込書!$P$98&lt;&gt;"YYYY/MM/DD",$G80&lt;&gt;""),申込書!$P$98,"")</f>
        <v/>
      </c>
      <c r="EJ80" s="75" t="str">
        <f>IF(AND(申込書!$C$98&lt;&gt;"▼プルダウンより選択してください",申込書!$C$98&lt;&gt;"",$G80&lt;&gt;""),申込書!$M$98,"")</f>
        <v/>
      </c>
      <c r="EK80" s="75"/>
      <c r="EL80" s="75"/>
      <c r="EM80" s="149"/>
      <c r="EN80" s="307"/>
      <c r="EO80" s="76"/>
      <c r="EP80" s="314" t="str">
        <f>IF(AND(申込書!$C$99&lt;&gt;"▼プルダウンより選択してください",申込書!$C$99&lt;&gt;"",申込書!$P$99&lt;&gt;"YYYY/MM/DD",$G80&lt;&gt;""),申込書!$P$99,"")</f>
        <v/>
      </c>
      <c r="EQ80" s="75" t="str">
        <f>IF(AND(申込書!$C$99&lt;&gt;"▼プルダウンより選択してください",申込書!$C$99&lt;&gt;"",$G80&lt;&gt;""),申込書!$M$99,"")</f>
        <v/>
      </c>
      <c r="ER80" s="75"/>
      <c r="ES80" s="75"/>
      <c r="ET80" s="149"/>
      <c r="EU80" s="307"/>
      <c r="EV80" s="76"/>
      <c r="EW80" s="314" t="str">
        <f>IF(AND(申込書!$C$100&lt;&gt;"▼プルダウンより選択してください",申込書!$C$100&lt;&gt;"",申込書!$P$100&lt;&gt;"YYYY/MM/DD",$G80&lt;&gt;""),申込書!$P$100,"")</f>
        <v/>
      </c>
      <c r="EX80" s="75" t="str">
        <f>IF(AND(申込書!$C$100&lt;&gt;"▼プルダウンより選択してください",申込書!$C$100&lt;&gt;"",$G80&lt;&gt;""),申込書!$M$100,"")</f>
        <v/>
      </c>
      <c r="EY80" s="75"/>
      <c r="EZ80" s="75"/>
      <c r="FA80" s="149"/>
      <c r="FB80" s="307"/>
      <c r="FC80" s="76"/>
      <c r="FD80" s="314" t="str">
        <f>IF(AND(申込書!$C$101&lt;&gt;"▼プルダウンより選択してください",申込書!$C$101&lt;&gt;"",申込書!$P$101&lt;&gt;"YYYY/MM/DD",$G80&lt;&gt;""),申込書!$P$101,"")</f>
        <v/>
      </c>
      <c r="FE80" s="75" t="str">
        <f>IF(AND(申込書!$C$101&lt;&gt;"▼プルダウンより選択してください",申込書!$C$101&lt;&gt;"",$G80&lt;&gt;""),申込書!$M$101,"")</f>
        <v/>
      </c>
      <c r="FF80" s="75"/>
      <c r="FG80" s="75"/>
      <c r="FH80" s="149"/>
      <c r="FI80" s="307"/>
      <c r="FJ80" s="76"/>
      <c r="FK80" s="314" t="str">
        <f>IF(AND(申込書!$C$102&lt;&gt;"▼プルダウンより選択してください",申込書!$C$102&lt;&gt;"",申込書!$P$102&lt;&gt;"YYYY/MM/DD",$G80&lt;&gt;""),申込書!$P$102,"")</f>
        <v/>
      </c>
      <c r="FL80" s="75" t="str">
        <f>IF(AND(申込書!$C$102&lt;&gt;"▼プルダウンより選択してください",申込書!$C$102&lt;&gt;"",$G80&lt;&gt;""),申込書!$M$102,"")</f>
        <v/>
      </c>
      <c r="FM80" s="75"/>
      <c r="FN80" s="75"/>
      <c r="FO80" s="149"/>
      <c r="FP80" s="307"/>
      <c r="FQ80" s="76"/>
      <c r="FR80" s="314" t="str">
        <f>IF(AND(申込書!$C$103&lt;&gt;"▼プルダウンより選択してください",申込書!$C$103&lt;&gt;"",申込書!$P$103&lt;&gt;"YYYY/MM/DD",$G80&lt;&gt;""),申込書!$P$103,"")</f>
        <v/>
      </c>
      <c r="FS80" s="75" t="str">
        <f>IF(AND(申込書!$C$103&lt;&gt;"▼プルダウンより選択してください",申込書!$C$103&lt;&gt;"",$G80&lt;&gt;""),申込書!$M$103,"")</f>
        <v/>
      </c>
      <c r="FT80" s="75"/>
      <c r="FU80" s="75"/>
      <c r="FV80" s="149"/>
      <c r="FW80" s="307"/>
      <c r="FX80" s="76"/>
      <c r="FY80" s="314" t="str">
        <f>IF(AND(申込書!$C$104&lt;&gt;"▼プルダウンより選択してください",申込書!$C$104&lt;&gt;"",申込書!$P$104&lt;&gt;"YYYY/MM/DD",$G80&lt;&gt;""),申込書!$P$104,"")</f>
        <v/>
      </c>
      <c r="FZ80" s="75" t="str">
        <f>IF(AND(申込書!$C$104&lt;&gt;"▼プルダウンより選択してください",申込書!$C$104&lt;&gt;"",$G80&lt;&gt;""),申込書!$M$104,"")</f>
        <v/>
      </c>
      <c r="GA80" s="75"/>
      <c r="GB80" s="75"/>
      <c r="GC80" s="149"/>
      <c r="GD80" s="307"/>
      <c r="GE80" s="76"/>
      <c r="GF80" s="314" t="str">
        <f>IF(AND(申込書!$C$105&lt;&gt;"▼プルダウンより選択してください",申込書!$C$105&lt;&gt;"",申込書!$P$105&lt;&gt;"YYYY/MM/DD",$G80&lt;&gt;""),申込書!$P$105,"")</f>
        <v/>
      </c>
      <c r="GG80" s="75" t="str">
        <f>IF(AND(申込書!$C$105&lt;&gt;"▼プルダウンより選択してください",申込書!$C$105&lt;&gt;"",$G80&lt;&gt;""),申込書!$M$105,"")</f>
        <v/>
      </c>
      <c r="GH80" s="75"/>
      <c r="GI80" s="75"/>
      <c r="GJ80" s="149"/>
      <c r="GK80" s="307"/>
      <c r="GL80" s="76"/>
      <c r="GM80" s="314" t="str">
        <f>IF(AND(申込書!$C$106&lt;&gt;"▼プルダウンより選択してください",申込書!$C$106&lt;&gt;"",申込書!$P$106&lt;&gt;"YYYY/MM/DD",$G80&lt;&gt;""),申込書!$P$106,"")</f>
        <v/>
      </c>
      <c r="GN80" s="75" t="str">
        <f>IF(AND(申込書!$C$106&lt;&gt;"▼プルダウンより選択してください",申込書!$C$106&lt;&gt;"",$G80&lt;&gt;""),申込書!$M$106,"")</f>
        <v/>
      </c>
      <c r="GO80" s="75"/>
      <c r="GP80" s="75"/>
      <c r="GQ80" s="149"/>
      <c r="GR80" s="307"/>
      <c r="GS80" s="76"/>
      <c r="GT80" s="314" t="str">
        <f>IF(AND(申込書!$C$107&lt;&gt;"▼プルダウンより選択してください",申込書!$C$107&lt;&gt;"",申込書!$P$107&lt;&gt;"YYYY/MM/DD",$G80&lt;&gt;""),申込書!$P$107,"")</f>
        <v/>
      </c>
      <c r="GU80" s="75" t="str">
        <f>IF(AND(申込書!$C$107&lt;&gt;"▼プルダウンより選択してください",申込書!$C$107&lt;&gt;"",$G80&lt;&gt;""),申込書!$M$107,"")</f>
        <v/>
      </c>
      <c r="GV80" s="75"/>
      <c r="GW80" s="75"/>
      <c r="GX80" s="149"/>
      <c r="GY80" s="307"/>
      <c r="GZ80" s="76"/>
      <c r="HA80" s="314" t="str">
        <f>IF(AND(申込書!$C$108&lt;&gt;"▼プルダウンより選択してください",申込書!$C$108&lt;&gt;"",申込書!$P$108&lt;&gt;"YYYY/MM/DD",$G80&lt;&gt;""),申込書!$P$108,"")</f>
        <v/>
      </c>
      <c r="HB80" s="75" t="str">
        <f>IF(AND(申込書!$C$108&lt;&gt;"▼プルダウンより選択してください",申込書!$C$108&lt;&gt;"",$G80&lt;&gt;""),申込書!$M$108,"")</f>
        <v/>
      </c>
      <c r="HC80" s="75"/>
      <c r="HD80" s="75"/>
      <c r="HE80" s="149"/>
      <c r="HF80" s="307"/>
      <c r="HG80" s="76"/>
      <c r="HH80" s="314" t="str">
        <f>IF(AND(申込書!$C$109&lt;&gt;"▼プルダウンより選択してください",申込書!$C$109&lt;&gt;"",申込書!$P$109&lt;&gt;"YYYY/MM/DD",$G80&lt;&gt;""),申込書!$P$109,"")</f>
        <v/>
      </c>
      <c r="HI80" s="75" t="str">
        <f>IF(AND(申込書!$C$109&lt;&gt;"▼プルダウンより選択してください",申込書!$C$109&lt;&gt;"",$G80&lt;&gt;""),申込書!$M$109,"")</f>
        <v/>
      </c>
      <c r="HJ80" s="75"/>
      <c r="HK80" s="75"/>
      <c r="HL80" s="149"/>
      <c r="HM80" s="307"/>
      <c r="HN80" s="76"/>
      <c r="HO80" s="314" t="str">
        <f>IF(AND(申込書!$C$110&lt;&gt;"▼プルダウンより選択してください",申込書!$C$110&lt;&gt;"",申込書!$P$110&lt;&gt;"YYYY/MM/DD",$G80&lt;&gt;""),申込書!$P$110,"")</f>
        <v/>
      </c>
      <c r="HP80" s="75" t="str">
        <f>IF(AND(申込書!$C$110&lt;&gt;"▼プルダウンより選択してください",申込書!$C$110&lt;&gt;"",$G80&lt;&gt;""),申込書!$M$110,"")</f>
        <v/>
      </c>
      <c r="HQ80" s="75"/>
      <c r="HR80" s="75"/>
      <c r="HS80" s="149"/>
      <c r="HT80" s="307"/>
      <c r="HU80" s="307"/>
      <c r="HV80" s="311" t="str">
        <f>IF(AND(申込書!$C$111&lt;&gt;"▼プルダウンより選択してください",申込書!$C$111&lt;&gt;"",申込書!$P$111&lt;&gt;"YYYY/MM/DD",$G80&lt;&gt;""),申込書!$P$111,"")</f>
        <v/>
      </c>
      <c r="HW80" s="75" t="str">
        <f>IF(AND(申込書!$C$111&lt;&gt;"▼プルダウンより選択してください",申込書!$C$111&lt;&gt;"",$G80&lt;&gt;""),申込書!$M$111,"")</f>
        <v/>
      </c>
      <c r="HX80" s="75"/>
      <c r="HY80" s="75"/>
      <c r="HZ80" s="149"/>
      <c r="IA80" s="307"/>
      <c r="IB80" s="76"/>
      <c r="IC80" s="77"/>
    </row>
    <row r="81" spans="2:237" ht="26.85" customHeight="1">
      <c r="B81" s="56">
        <f t="shared" si="1"/>
        <v>76</v>
      </c>
      <c r="C81" s="57"/>
      <c r="D81" s="58"/>
      <c r="E81" s="170"/>
      <c r="F81" s="59"/>
      <c r="G81" s="60"/>
      <c r="H81" s="61"/>
      <c r="I81" s="62"/>
      <c r="J81" s="63"/>
      <c r="K81" s="64"/>
      <c r="L81" s="65"/>
      <c r="M81" s="66"/>
      <c r="N81" s="67"/>
      <c r="O81" s="68"/>
      <c r="P81" s="69"/>
      <c r="Q81" s="70"/>
      <c r="R81" s="71"/>
      <c r="S81" s="72"/>
      <c r="T81" s="73"/>
      <c r="U81" s="73"/>
      <c r="V81" s="73"/>
      <c r="W81" s="71"/>
      <c r="X81" s="133"/>
      <c r="Y81" s="133"/>
      <c r="Z81" s="133"/>
      <c r="AA81" s="74" t="str">
        <f>IF(AND(申込書!$C$82&lt;&gt;"▼プルダウンより選択してください",申込書!$C$82&lt;&gt;"",申込書!$P$82&lt;&gt;"YYYY/MM/DD",$G81&lt;&gt;""),申込書!$P$82,"")</f>
        <v/>
      </c>
      <c r="AB81" s="75" t="str">
        <f>IF(AND(申込書!$C$82&lt;&gt;"▼プルダウンより選択してください",申込書!$C$82&lt;&gt;"",$G81&lt;&gt;""),申込書!$M$82,"")</f>
        <v/>
      </c>
      <c r="AC81" s="75"/>
      <c r="AD81" s="75"/>
      <c r="AE81" s="149"/>
      <c r="AF81" s="307"/>
      <c r="AG81" s="76"/>
      <c r="AH81" s="314" t="str">
        <f>IF(AND(申込書!$C$83&lt;&gt;"▼プルダウンより選択してください",申込書!$C$83&lt;&gt;"",申込書!$P$83&lt;&gt;"YYYY/MM/DD",$G81&lt;&gt;""),申込書!$P$83,"")</f>
        <v/>
      </c>
      <c r="AI81" s="75" t="str">
        <f>IF(AND(申込書!$C$83&lt;&gt;"▼プルダウンより選択してください",申込書!$C$83&lt;&gt;"",$G81&lt;&gt;""),申込書!$M$83,"")</f>
        <v/>
      </c>
      <c r="AJ81" s="75"/>
      <c r="AK81" s="75"/>
      <c r="AL81" s="149"/>
      <c r="AM81" s="307"/>
      <c r="AN81" s="76"/>
      <c r="AO81" s="314" t="str">
        <f>IF(AND(申込書!$C$84&lt;&gt;"▼プルダウンより選択してください",申込書!$C$84&lt;&gt;"",申込書!$P$84&lt;&gt;"YYYY/MM/DD",$G81&lt;&gt;""),申込書!$P$84,"")</f>
        <v/>
      </c>
      <c r="AP81" s="75" t="str">
        <f>IF(AND(申込書!$C$84&lt;&gt;"▼プルダウンより選択してください",申込書!$C$84&lt;&gt;"",$G81&lt;&gt;""),申込書!$M$84,"")</f>
        <v/>
      </c>
      <c r="AQ81" s="75"/>
      <c r="AR81" s="75"/>
      <c r="AS81" s="149"/>
      <c r="AT81" s="307"/>
      <c r="AU81" s="76"/>
      <c r="AV81" s="314" t="str">
        <f>IF(AND(申込書!$C$85&lt;&gt;"▼プルダウンより選択してください",申込書!$C$85&lt;&gt;"",申込書!$P$85&lt;&gt;"YYYY/MM/DD",$G81&lt;&gt;""),申込書!$P$85,"")</f>
        <v/>
      </c>
      <c r="AW81" s="75" t="str">
        <f>IF(AND(申込書!$C$85&lt;&gt;"▼プルダウンより選択してください",申込書!$C$85&lt;&gt;"",申込書!$M$85&gt;=1,$G81&lt;&gt;""),申込書!$M$85,"")</f>
        <v/>
      </c>
      <c r="AX81" s="75"/>
      <c r="AY81" s="75"/>
      <c r="AZ81" s="149"/>
      <c r="BA81" s="307"/>
      <c r="BB81" s="76"/>
      <c r="BC81" s="314" t="str">
        <f>IF(AND(申込書!$C$86&lt;&gt;"▼プルダウンより選択してください",申込書!$C$86&lt;&gt;"",申込書!$P$86&lt;&gt;"YYYY/MM/DD",$G81&lt;&gt;""),申込書!$P$86,"")</f>
        <v/>
      </c>
      <c r="BD81" s="75" t="str">
        <f>IF(AND(申込書!$C$86&lt;&gt;"▼プルダウンより選択してください",申込書!$C$86&lt;&gt;"",$G81&lt;&gt;""),申込書!$M$86,"")</f>
        <v/>
      </c>
      <c r="BE81" s="75"/>
      <c r="BF81" s="75"/>
      <c r="BG81" s="149"/>
      <c r="BH81" s="307"/>
      <c r="BI81" s="76"/>
      <c r="BJ81" s="314" t="str">
        <f>IF(AND(申込書!$C$87&lt;&gt;"▼プルダウンより選択してください",申込書!$C$87&lt;&gt;"",申込書!$P$87&lt;&gt;"YYYY/MM/DD",$G81&lt;&gt;""),申込書!$P$87,"")</f>
        <v/>
      </c>
      <c r="BK81" s="75" t="str">
        <f>IF(AND(申込書!$C$87&lt;&gt;"▼プルダウンより選択してください",申込書!$C$87&lt;&gt;"",$G81&lt;&gt;""),申込書!$M$87,"")</f>
        <v/>
      </c>
      <c r="BL81" s="75"/>
      <c r="BM81" s="75"/>
      <c r="BN81" s="149"/>
      <c r="BO81" s="307"/>
      <c r="BP81" s="76"/>
      <c r="BQ81" s="314" t="str">
        <f>IF(AND(申込書!$C$88&lt;&gt;"▼プルダウンより選択してください",申込書!$C$88&lt;&gt;"",申込書!$P$88&lt;&gt;"YYYY/MM/DD",$G81&lt;&gt;""),申込書!$P$88,"")</f>
        <v/>
      </c>
      <c r="BR81" s="75" t="str">
        <f>IF(AND(申込書!$C$88&lt;&gt;"▼プルダウンより選択してください",申込書!$C$88&lt;&gt;"",$G81&lt;&gt;""),申込書!$M$88,"")</f>
        <v/>
      </c>
      <c r="BS81" s="75"/>
      <c r="BT81" s="75"/>
      <c r="BU81" s="149"/>
      <c r="BV81" s="307"/>
      <c r="BW81" s="76"/>
      <c r="BX81" s="314" t="str">
        <f>IF(AND(申込書!$C$89&lt;&gt;"▼プルダウンより選択してください",申込書!$C$89&lt;&gt;"",申込書!$P$89&lt;&gt;"YYYY/MM/DD",$G81&lt;&gt;""),申込書!$P$89,"")</f>
        <v/>
      </c>
      <c r="BY81" s="75" t="str">
        <f>IF(AND(申込書!$C$89&lt;&gt;"▼プルダウンより選択してください",申込書!$C$89&lt;&gt;"",$G81&lt;&gt;""),申込書!$M$89,"")</f>
        <v/>
      </c>
      <c r="BZ81" s="75"/>
      <c r="CA81" s="75"/>
      <c r="CB81" s="149"/>
      <c r="CC81" s="307"/>
      <c r="CD81" s="76"/>
      <c r="CE81" s="314" t="str">
        <f>IF(AND(申込書!$C$90&lt;&gt;"▼プルダウンより選択してください",申込書!$C$90&lt;&gt;"",申込書!$P$90&lt;&gt;"YYYY/MM/DD",$G81&lt;&gt;""),申込書!$P$90,"")</f>
        <v/>
      </c>
      <c r="CF81" s="75" t="str">
        <f>IF(AND(申込書!$C$90&lt;&gt;"▼プルダウンより選択してください",申込書!$C$90&lt;&gt;"",$G81&lt;&gt;""),申込書!$M$90,"")</f>
        <v/>
      </c>
      <c r="CG81" s="75"/>
      <c r="CH81" s="75"/>
      <c r="CI81" s="149"/>
      <c r="CJ81" s="307"/>
      <c r="CK81" s="76"/>
      <c r="CL81" s="314" t="str">
        <f>IF(AND(申込書!$C$91&lt;&gt;"▼プルダウンより選択してください",申込書!$C$91&lt;&gt;"",申込書!$P$91&lt;&gt;"YYYY/MM/DD",$G81&lt;&gt;""),申込書!$P$91,"")</f>
        <v/>
      </c>
      <c r="CM81" s="75" t="str">
        <f>IF(AND(申込書!$C$91&lt;&gt;"▼プルダウンより選択してください",申込書!$C$91&lt;&gt;"",$G81&lt;&gt;""),申込書!$M$91,"")</f>
        <v/>
      </c>
      <c r="CN81" s="75"/>
      <c r="CO81" s="75"/>
      <c r="CP81" s="149"/>
      <c r="CQ81" s="307"/>
      <c r="CR81" s="76"/>
      <c r="CS81" s="314" t="str">
        <f>IF(AND(申込書!$C$92&lt;&gt;"▼プルダウンより選択してください",申込書!$C$92&lt;&gt;"",申込書!$P$92&lt;&gt;"YYYY/MM/DD",$G81&lt;&gt;""),申込書!$P$92,"")</f>
        <v/>
      </c>
      <c r="CT81" s="75" t="str">
        <f>IF(AND(申込書!$C$92&lt;&gt;"▼プルダウンより選択してください",申込書!$C$92&lt;&gt;"",$G81&lt;&gt;""),申込書!$M$92,"")</f>
        <v/>
      </c>
      <c r="CU81" s="75"/>
      <c r="CV81" s="75"/>
      <c r="CW81" s="75"/>
      <c r="CX81" s="307"/>
      <c r="CY81" s="76"/>
      <c r="CZ81" s="314" t="str">
        <f>IF(AND(申込書!$C$93&lt;&gt;"▼プルダウンより選択してください",申込書!$C$93&lt;&gt;"",申込書!$P$93&lt;&gt;"YYYY/MM/DD",$G81&lt;&gt;""),申込書!$P$93,"")</f>
        <v/>
      </c>
      <c r="DA81" s="75" t="str">
        <f>IF(AND(申込書!$C$93&lt;&gt;"▼プルダウンより選択してください",申込書!$C$93&lt;&gt;"",$G81&lt;&gt;""),申込書!$M$93,"")</f>
        <v/>
      </c>
      <c r="DB81" s="75"/>
      <c r="DC81" s="75"/>
      <c r="DD81" s="75"/>
      <c r="DE81" s="307"/>
      <c r="DF81" s="76"/>
      <c r="DG81" s="314" t="str">
        <f>IF(AND(申込書!$C$94&lt;&gt;"▼プルダウンより選択してください",申込書!$C$94&lt;&gt;"",申込書!$P$94&lt;&gt;"YYYY/MM/DD",$G81&lt;&gt;""),申込書!$P$94,"")</f>
        <v/>
      </c>
      <c r="DH81" s="75" t="str">
        <f>IF(AND(申込書!$C$94&lt;&gt;"▼プルダウンより選択してください",申込書!$C$94&lt;&gt;"",$G81&lt;&gt;""),申込書!$M$94,"")</f>
        <v/>
      </c>
      <c r="DI81" s="75"/>
      <c r="DJ81" s="75"/>
      <c r="DK81" s="75"/>
      <c r="DL81" s="307"/>
      <c r="DM81" s="76"/>
      <c r="DN81" s="314" t="str">
        <f>IF(AND(申込書!$C$95&lt;&gt;"▼プルダウンより選択してください",申込書!$C$95&lt;&gt;"",申込書!$P$95&lt;&gt;"YYYY/MM/DD",$G81&lt;&gt;""),申込書!$P$95,"")</f>
        <v/>
      </c>
      <c r="DO81" s="75" t="str">
        <f>IF(AND(申込書!$C$95&lt;&gt;"▼プルダウンより選択してください",申込書!$C$95&lt;&gt;"",$G81&lt;&gt;""),申込書!$M$95,"")</f>
        <v/>
      </c>
      <c r="DP81" s="75"/>
      <c r="DQ81" s="75"/>
      <c r="DR81" s="75"/>
      <c r="DS81" s="307"/>
      <c r="DT81" s="76"/>
      <c r="DU81" s="314" t="str">
        <f>IF(AND(申込書!$C$96&lt;&gt;"▼プルダウンより選択してください",申込書!$C$96&lt;&gt;"",申込書!$P$96&lt;&gt;"YYYY/MM/DD",$G81&lt;&gt;""),申込書!$P$96,"")</f>
        <v/>
      </c>
      <c r="DV81" s="75" t="str">
        <f>IF(AND(申込書!$C$96&lt;&gt;"▼プルダウンより選択してください",申込書!$C$96&lt;&gt;"",$G81&lt;&gt;""),申込書!$M$96,"")</f>
        <v/>
      </c>
      <c r="DW81" s="75"/>
      <c r="DX81" s="75"/>
      <c r="DY81" s="75"/>
      <c r="DZ81" s="307"/>
      <c r="EA81" s="76"/>
      <c r="EB81" s="314" t="str">
        <f>IF(AND(申込書!$C$97&lt;&gt;"▼プルダウンより選択してください",申込書!$C$97&lt;&gt;"",申込書!$P$97&lt;&gt;"YYYY/MM/DD",$G81&lt;&gt;""),申込書!$P$97,"")</f>
        <v/>
      </c>
      <c r="EC81" s="75" t="str">
        <f>IF(AND(申込書!$C$97&lt;&gt;"▼プルダウンより選択してください",申込書!$C$97&lt;&gt;"",$G81&lt;&gt;""),申込書!$M$97,"")</f>
        <v/>
      </c>
      <c r="ED81" s="75"/>
      <c r="EE81" s="75"/>
      <c r="EF81" s="149"/>
      <c r="EG81" s="307"/>
      <c r="EH81" s="76"/>
      <c r="EI81" s="314" t="str">
        <f>IF(AND(申込書!$C$98&lt;&gt;"▼プルダウンより選択してください",申込書!$C$98&lt;&gt;"",申込書!$P$98&lt;&gt;"YYYY/MM/DD",$G81&lt;&gt;""),申込書!$P$98,"")</f>
        <v/>
      </c>
      <c r="EJ81" s="75" t="str">
        <f>IF(AND(申込書!$C$98&lt;&gt;"▼プルダウンより選択してください",申込書!$C$98&lt;&gt;"",$G81&lt;&gt;""),申込書!$M$98,"")</f>
        <v/>
      </c>
      <c r="EK81" s="75"/>
      <c r="EL81" s="75"/>
      <c r="EM81" s="149"/>
      <c r="EN81" s="307"/>
      <c r="EO81" s="76"/>
      <c r="EP81" s="314" t="str">
        <f>IF(AND(申込書!$C$99&lt;&gt;"▼プルダウンより選択してください",申込書!$C$99&lt;&gt;"",申込書!$P$99&lt;&gt;"YYYY/MM/DD",$G81&lt;&gt;""),申込書!$P$99,"")</f>
        <v/>
      </c>
      <c r="EQ81" s="75" t="str">
        <f>IF(AND(申込書!$C$99&lt;&gt;"▼プルダウンより選択してください",申込書!$C$99&lt;&gt;"",$G81&lt;&gt;""),申込書!$M$99,"")</f>
        <v/>
      </c>
      <c r="ER81" s="75"/>
      <c r="ES81" s="75"/>
      <c r="ET81" s="149"/>
      <c r="EU81" s="307"/>
      <c r="EV81" s="76"/>
      <c r="EW81" s="314" t="str">
        <f>IF(AND(申込書!$C$100&lt;&gt;"▼プルダウンより選択してください",申込書!$C$100&lt;&gt;"",申込書!$P$100&lt;&gt;"YYYY/MM/DD",$G81&lt;&gt;""),申込書!$P$100,"")</f>
        <v/>
      </c>
      <c r="EX81" s="75" t="str">
        <f>IF(AND(申込書!$C$100&lt;&gt;"▼プルダウンより選択してください",申込書!$C$100&lt;&gt;"",$G81&lt;&gt;""),申込書!$M$100,"")</f>
        <v/>
      </c>
      <c r="EY81" s="75"/>
      <c r="EZ81" s="75"/>
      <c r="FA81" s="149"/>
      <c r="FB81" s="307"/>
      <c r="FC81" s="76"/>
      <c r="FD81" s="314" t="str">
        <f>IF(AND(申込書!$C$101&lt;&gt;"▼プルダウンより選択してください",申込書!$C$101&lt;&gt;"",申込書!$P$101&lt;&gt;"YYYY/MM/DD",$G81&lt;&gt;""),申込書!$P$101,"")</f>
        <v/>
      </c>
      <c r="FE81" s="75" t="str">
        <f>IF(AND(申込書!$C$101&lt;&gt;"▼プルダウンより選択してください",申込書!$C$101&lt;&gt;"",$G81&lt;&gt;""),申込書!$M$101,"")</f>
        <v/>
      </c>
      <c r="FF81" s="75"/>
      <c r="FG81" s="75"/>
      <c r="FH81" s="149"/>
      <c r="FI81" s="307"/>
      <c r="FJ81" s="76"/>
      <c r="FK81" s="314" t="str">
        <f>IF(AND(申込書!$C$102&lt;&gt;"▼プルダウンより選択してください",申込書!$C$102&lt;&gt;"",申込書!$P$102&lt;&gt;"YYYY/MM/DD",$G81&lt;&gt;""),申込書!$P$102,"")</f>
        <v/>
      </c>
      <c r="FL81" s="75" t="str">
        <f>IF(AND(申込書!$C$102&lt;&gt;"▼プルダウンより選択してください",申込書!$C$102&lt;&gt;"",$G81&lt;&gt;""),申込書!$M$102,"")</f>
        <v/>
      </c>
      <c r="FM81" s="75"/>
      <c r="FN81" s="75"/>
      <c r="FO81" s="149"/>
      <c r="FP81" s="307"/>
      <c r="FQ81" s="76"/>
      <c r="FR81" s="314" t="str">
        <f>IF(AND(申込書!$C$103&lt;&gt;"▼プルダウンより選択してください",申込書!$C$103&lt;&gt;"",申込書!$P$103&lt;&gt;"YYYY/MM/DD",$G81&lt;&gt;""),申込書!$P$103,"")</f>
        <v/>
      </c>
      <c r="FS81" s="75" t="str">
        <f>IF(AND(申込書!$C$103&lt;&gt;"▼プルダウンより選択してください",申込書!$C$103&lt;&gt;"",$G81&lt;&gt;""),申込書!$M$103,"")</f>
        <v/>
      </c>
      <c r="FT81" s="75"/>
      <c r="FU81" s="75"/>
      <c r="FV81" s="149"/>
      <c r="FW81" s="307"/>
      <c r="FX81" s="76"/>
      <c r="FY81" s="314" t="str">
        <f>IF(AND(申込書!$C$104&lt;&gt;"▼プルダウンより選択してください",申込書!$C$104&lt;&gt;"",申込書!$P$104&lt;&gt;"YYYY/MM/DD",$G81&lt;&gt;""),申込書!$P$104,"")</f>
        <v/>
      </c>
      <c r="FZ81" s="75" t="str">
        <f>IF(AND(申込書!$C$104&lt;&gt;"▼プルダウンより選択してください",申込書!$C$104&lt;&gt;"",$G81&lt;&gt;""),申込書!$M$104,"")</f>
        <v/>
      </c>
      <c r="GA81" s="75"/>
      <c r="GB81" s="75"/>
      <c r="GC81" s="149"/>
      <c r="GD81" s="307"/>
      <c r="GE81" s="76"/>
      <c r="GF81" s="314" t="str">
        <f>IF(AND(申込書!$C$105&lt;&gt;"▼プルダウンより選択してください",申込書!$C$105&lt;&gt;"",申込書!$P$105&lt;&gt;"YYYY/MM/DD",$G81&lt;&gt;""),申込書!$P$105,"")</f>
        <v/>
      </c>
      <c r="GG81" s="75" t="str">
        <f>IF(AND(申込書!$C$105&lt;&gt;"▼プルダウンより選択してください",申込書!$C$105&lt;&gt;"",$G81&lt;&gt;""),申込書!$M$105,"")</f>
        <v/>
      </c>
      <c r="GH81" s="75"/>
      <c r="GI81" s="75"/>
      <c r="GJ81" s="149"/>
      <c r="GK81" s="307"/>
      <c r="GL81" s="76"/>
      <c r="GM81" s="314" t="str">
        <f>IF(AND(申込書!$C$106&lt;&gt;"▼プルダウンより選択してください",申込書!$C$106&lt;&gt;"",申込書!$P$106&lt;&gt;"YYYY/MM/DD",$G81&lt;&gt;""),申込書!$P$106,"")</f>
        <v/>
      </c>
      <c r="GN81" s="75" t="str">
        <f>IF(AND(申込書!$C$106&lt;&gt;"▼プルダウンより選択してください",申込書!$C$106&lt;&gt;"",$G81&lt;&gt;""),申込書!$M$106,"")</f>
        <v/>
      </c>
      <c r="GO81" s="75"/>
      <c r="GP81" s="75"/>
      <c r="GQ81" s="149"/>
      <c r="GR81" s="307"/>
      <c r="GS81" s="76"/>
      <c r="GT81" s="314" t="str">
        <f>IF(AND(申込書!$C$107&lt;&gt;"▼プルダウンより選択してください",申込書!$C$107&lt;&gt;"",申込書!$P$107&lt;&gt;"YYYY/MM/DD",$G81&lt;&gt;""),申込書!$P$107,"")</f>
        <v/>
      </c>
      <c r="GU81" s="75" t="str">
        <f>IF(AND(申込書!$C$107&lt;&gt;"▼プルダウンより選択してください",申込書!$C$107&lt;&gt;"",$G81&lt;&gt;""),申込書!$M$107,"")</f>
        <v/>
      </c>
      <c r="GV81" s="75"/>
      <c r="GW81" s="75"/>
      <c r="GX81" s="149"/>
      <c r="GY81" s="307"/>
      <c r="GZ81" s="76"/>
      <c r="HA81" s="314" t="str">
        <f>IF(AND(申込書!$C$108&lt;&gt;"▼プルダウンより選択してください",申込書!$C$108&lt;&gt;"",申込書!$P$108&lt;&gt;"YYYY/MM/DD",$G81&lt;&gt;""),申込書!$P$108,"")</f>
        <v/>
      </c>
      <c r="HB81" s="75" t="str">
        <f>IF(AND(申込書!$C$108&lt;&gt;"▼プルダウンより選択してください",申込書!$C$108&lt;&gt;"",$G81&lt;&gt;""),申込書!$M$108,"")</f>
        <v/>
      </c>
      <c r="HC81" s="75"/>
      <c r="HD81" s="75"/>
      <c r="HE81" s="149"/>
      <c r="HF81" s="307"/>
      <c r="HG81" s="76"/>
      <c r="HH81" s="314" t="str">
        <f>IF(AND(申込書!$C$109&lt;&gt;"▼プルダウンより選択してください",申込書!$C$109&lt;&gt;"",申込書!$P$109&lt;&gt;"YYYY/MM/DD",$G81&lt;&gt;""),申込書!$P$109,"")</f>
        <v/>
      </c>
      <c r="HI81" s="75" t="str">
        <f>IF(AND(申込書!$C$109&lt;&gt;"▼プルダウンより選択してください",申込書!$C$109&lt;&gt;"",$G81&lt;&gt;""),申込書!$M$109,"")</f>
        <v/>
      </c>
      <c r="HJ81" s="75"/>
      <c r="HK81" s="75"/>
      <c r="HL81" s="149"/>
      <c r="HM81" s="307"/>
      <c r="HN81" s="76"/>
      <c r="HO81" s="314" t="str">
        <f>IF(AND(申込書!$C$110&lt;&gt;"▼プルダウンより選択してください",申込書!$C$110&lt;&gt;"",申込書!$P$110&lt;&gt;"YYYY/MM/DD",$G81&lt;&gt;""),申込書!$P$110,"")</f>
        <v/>
      </c>
      <c r="HP81" s="75" t="str">
        <f>IF(AND(申込書!$C$110&lt;&gt;"▼プルダウンより選択してください",申込書!$C$110&lt;&gt;"",$G81&lt;&gt;""),申込書!$M$110,"")</f>
        <v/>
      </c>
      <c r="HQ81" s="75"/>
      <c r="HR81" s="75"/>
      <c r="HS81" s="149"/>
      <c r="HT81" s="307"/>
      <c r="HU81" s="307"/>
      <c r="HV81" s="311" t="str">
        <f>IF(AND(申込書!$C$111&lt;&gt;"▼プルダウンより選択してください",申込書!$C$111&lt;&gt;"",申込書!$P$111&lt;&gt;"YYYY/MM/DD",$G81&lt;&gt;""),申込書!$P$111,"")</f>
        <v/>
      </c>
      <c r="HW81" s="75" t="str">
        <f>IF(AND(申込書!$C$111&lt;&gt;"▼プルダウンより選択してください",申込書!$C$111&lt;&gt;"",$G81&lt;&gt;""),申込書!$M$111,"")</f>
        <v/>
      </c>
      <c r="HX81" s="75"/>
      <c r="HY81" s="75"/>
      <c r="HZ81" s="149"/>
      <c r="IA81" s="307"/>
      <c r="IB81" s="76"/>
      <c r="IC81" s="77"/>
    </row>
    <row r="82" spans="2:237" ht="26.85" customHeight="1">
      <c r="B82" s="56">
        <f t="shared" si="1"/>
        <v>77</v>
      </c>
      <c r="C82" s="57"/>
      <c r="D82" s="58"/>
      <c r="E82" s="170"/>
      <c r="F82" s="59"/>
      <c r="G82" s="60"/>
      <c r="H82" s="61"/>
      <c r="I82" s="62"/>
      <c r="J82" s="63"/>
      <c r="K82" s="64"/>
      <c r="L82" s="65"/>
      <c r="M82" s="66"/>
      <c r="N82" s="67"/>
      <c r="O82" s="68"/>
      <c r="P82" s="69"/>
      <c r="Q82" s="70"/>
      <c r="R82" s="71"/>
      <c r="S82" s="72"/>
      <c r="T82" s="73"/>
      <c r="U82" s="73"/>
      <c r="V82" s="73"/>
      <c r="W82" s="71"/>
      <c r="X82" s="133"/>
      <c r="Y82" s="133"/>
      <c r="Z82" s="133"/>
      <c r="AA82" s="74" t="str">
        <f>IF(AND(申込書!$C$82&lt;&gt;"▼プルダウンより選択してください",申込書!$C$82&lt;&gt;"",申込書!$P$82&lt;&gt;"YYYY/MM/DD",$G82&lt;&gt;""),申込書!$P$82,"")</f>
        <v/>
      </c>
      <c r="AB82" s="75" t="str">
        <f>IF(AND(申込書!$C$82&lt;&gt;"▼プルダウンより選択してください",申込書!$C$82&lt;&gt;"",$G82&lt;&gt;""),申込書!$M$82,"")</f>
        <v/>
      </c>
      <c r="AC82" s="75"/>
      <c r="AD82" s="75"/>
      <c r="AE82" s="149"/>
      <c r="AF82" s="307"/>
      <c r="AG82" s="76"/>
      <c r="AH82" s="314" t="str">
        <f>IF(AND(申込書!$C$83&lt;&gt;"▼プルダウンより選択してください",申込書!$C$83&lt;&gt;"",申込書!$P$83&lt;&gt;"YYYY/MM/DD",$G82&lt;&gt;""),申込書!$P$83,"")</f>
        <v/>
      </c>
      <c r="AI82" s="75" t="str">
        <f>IF(AND(申込書!$C$83&lt;&gt;"▼プルダウンより選択してください",申込書!$C$83&lt;&gt;"",$G82&lt;&gt;""),申込書!$M$83,"")</f>
        <v/>
      </c>
      <c r="AJ82" s="75"/>
      <c r="AK82" s="75"/>
      <c r="AL82" s="149"/>
      <c r="AM82" s="307"/>
      <c r="AN82" s="76"/>
      <c r="AO82" s="314" t="str">
        <f>IF(AND(申込書!$C$84&lt;&gt;"▼プルダウンより選択してください",申込書!$C$84&lt;&gt;"",申込書!$P$84&lt;&gt;"YYYY/MM/DD",$G82&lt;&gt;""),申込書!$P$84,"")</f>
        <v/>
      </c>
      <c r="AP82" s="75" t="str">
        <f>IF(AND(申込書!$C$84&lt;&gt;"▼プルダウンより選択してください",申込書!$C$84&lt;&gt;"",$G82&lt;&gt;""),申込書!$M$84,"")</f>
        <v/>
      </c>
      <c r="AQ82" s="75"/>
      <c r="AR82" s="75"/>
      <c r="AS82" s="149"/>
      <c r="AT82" s="307"/>
      <c r="AU82" s="76"/>
      <c r="AV82" s="314" t="str">
        <f>IF(AND(申込書!$C$85&lt;&gt;"▼プルダウンより選択してください",申込書!$C$85&lt;&gt;"",申込書!$P$85&lt;&gt;"YYYY/MM/DD",$G82&lt;&gt;""),申込書!$P$85,"")</f>
        <v/>
      </c>
      <c r="AW82" s="75" t="str">
        <f>IF(AND(申込書!$C$85&lt;&gt;"▼プルダウンより選択してください",申込書!$C$85&lt;&gt;"",申込書!$M$85&gt;=1,$G82&lt;&gt;""),申込書!$M$85,"")</f>
        <v/>
      </c>
      <c r="AX82" s="75"/>
      <c r="AY82" s="75"/>
      <c r="AZ82" s="149"/>
      <c r="BA82" s="307"/>
      <c r="BB82" s="76"/>
      <c r="BC82" s="314" t="str">
        <f>IF(AND(申込書!$C$86&lt;&gt;"▼プルダウンより選択してください",申込書!$C$86&lt;&gt;"",申込書!$P$86&lt;&gt;"YYYY/MM/DD",$G82&lt;&gt;""),申込書!$P$86,"")</f>
        <v/>
      </c>
      <c r="BD82" s="75" t="str">
        <f>IF(AND(申込書!$C$86&lt;&gt;"▼プルダウンより選択してください",申込書!$C$86&lt;&gt;"",$G82&lt;&gt;""),申込書!$M$86,"")</f>
        <v/>
      </c>
      <c r="BE82" s="75"/>
      <c r="BF82" s="75"/>
      <c r="BG82" s="149"/>
      <c r="BH82" s="307"/>
      <c r="BI82" s="76"/>
      <c r="BJ82" s="314" t="str">
        <f>IF(AND(申込書!$C$87&lt;&gt;"▼プルダウンより選択してください",申込書!$C$87&lt;&gt;"",申込書!$P$87&lt;&gt;"YYYY/MM/DD",$G82&lt;&gt;""),申込書!$P$87,"")</f>
        <v/>
      </c>
      <c r="BK82" s="75" t="str">
        <f>IF(AND(申込書!$C$87&lt;&gt;"▼プルダウンより選択してください",申込書!$C$87&lt;&gt;"",$G82&lt;&gt;""),申込書!$M$87,"")</f>
        <v/>
      </c>
      <c r="BL82" s="75"/>
      <c r="BM82" s="75"/>
      <c r="BN82" s="149"/>
      <c r="BO82" s="307"/>
      <c r="BP82" s="76"/>
      <c r="BQ82" s="314" t="str">
        <f>IF(AND(申込書!$C$88&lt;&gt;"▼プルダウンより選択してください",申込書!$C$88&lt;&gt;"",申込書!$P$88&lt;&gt;"YYYY/MM/DD",$G82&lt;&gt;""),申込書!$P$88,"")</f>
        <v/>
      </c>
      <c r="BR82" s="75" t="str">
        <f>IF(AND(申込書!$C$88&lt;&gt;"▼プルダウンより選択してください",申込書!$C$88&lt;&gt;"",$G82&lt;&gt;""),申込書!$M$88,"")</f>
        <v/>
      </c>
      <c r="BS82" s="75"/>
      <c r="BT82" s="75"/>
      <c r="BU82" s="149"/>
      <c r="BV82" s="307"/>
      <c r="BW82" s="76"/>
      <c r="BX82" s="314" t="str">
        <f>IF(AND(申込書!$C$89&lt;&gt;"▼プルダウンより選択してください",申込書!$C$89&lt;&gt;"",申込書!$P$89&lt;&gt;"YYYY/MM/DD",$G82&lt;&gt;""),申込書!$P$89,"")</f>
        <v/>
      </c>
      <c r="BY82" s="75" t="str">
        <f>IF(AND(申込書!$C$89&lt;&gt;"▼プルダウンより選択してください",申込書!$C$89&lt;&gt;"",$G82&lt;&gt;""),申込書!$M$89,"")</f>
        <v/>
      </c>
      <c r="BZ82" s="75"/>
      <c r="CA82" s="75"/>
      <c r="CB82" s="149"/>
      <c r="CC82" s="307"/>
      <c r="CD82" s="76"/>
      <c r="CE82" s="314" t="str">
        <f>IF(AND(申込書!$C$90&lt;&gt;"▼プルダウンより選択してください",申込書!$C$90&lt;&gt;"",申込書!$P$90&lt;&gt;"YYYY/MM/DD",$G82&lt;&gt;""),申込書!$P$90,"")</f>
        <v/>
      </c>
      <c r="CF82" s="75" t="str">
        <f>IF(AND(申込書!$C$90&lt;&gt;"▼プルダウンより選択してください",申込書!$C$90&lt;&gt;"",$G82&lt;&gt;""),申込書!$M$90,"")</f>
        <v/>
      </c>
      <c r="CG82" s="75"/>
      <c r="CH82" s="75"/>
      <c r="CI82" s="149"/>
      <c r="CJ82" s="307"/>
      <c r="CK82" s="76"/>
      <c r="CL82" s="314" t="str">
        <f>IF(AND(申込書!$C$91&lt;&gt;"▼プルダウンより選択してください",申込書!$C$91&lt;&gt;"",申込書!$P$91&lt;&gt;"YYYY/MM/DD",$G82&lt;&gt;""),申込書!$P$91,"")</f>
        <v/>
      </c>
      <c r="CM82" s="75" t="str">
        <f>IF(AND(申込書!$C$91&lt;&gt;"▼プルダウンより選択してください",申込書!$C$91&lt;&gt;"",$G82&lt;&gt;""),申込書!$M$91,"")</f>
        <v/>
      </c>
      <c r="CN82" s="75"/>
      <c r="CO82" s="75"/>
      <c r="CP82" s="149"/>
      <c r="CQ82" s="307"/>
      <c r="CR82" s="76"/>
      <c r="CS82" s="314" t="str">
        <f>IF(AND(申込書!$C$92&lt;&gt;"▼プルダウンより選択してください",申込書!$C$92&lt;&gt;"",申込書!$P$92&lt;&gt;"YYYY/MM/DD",$G82&lt;&gt;""),申込書!$P$92,"")</f>
        <v/>
      </c>
      <c r="CT82" s="75" t="str">
        <f>IF(AND(申込書!$C$92&lt;&gt;"▼プルダウンより選択してください",申込書!$C$92&lt;&gt;"",$G82&lt;&gt;""),申込書!$M$92,"")</f>
        <v/>
      </c>
      <c r="CU82" s="75"/>
      <c r="CV82" s="75"/>
      <c r="CW82" s="75"/>
      <c r="CX82" s="307"/>
      <c r="CY82" s="76"/>
      <c r="CZ82" s="314" t="str">
        <f>IF(AND(申込書!$C$93&lt;&gt;"▼プルダウンより選択してください",申込書!$C$93&lt;&gt;"",申込書!$P$93&lt;&gt;"YYYY/MM/DD",$G82&lt;&gt;""),申込書!$P$93,"")</f>
        <v/>
      </c>
      <c r="DA82" s="75" t="str">
        <f>IF(AND(申込書!$C$93&lt;&gt;"▼プルダウンより選択してください",申込書!$C$93&lt;&gt;"",$G82&lt;&gt;""),申込書!$M$93,"")</f>
        <v/>
      </c>
      <c r="DB82" s="75"/>
      <c r="DC82" s="75"/>
      <c r="DD82" s="75"/>
      <c r="DE82" s="307"/>
      <c r="DF82" s="76"/>
      <c r="DG82" s="314" t="str">
        <f>IF(AND(申込書!$C$94&lt;&gt;"▼プルダウンより選択してください",申込書!$C$94&lt;&gt;"",申込書!$P$94&lt;&gt;"YYYY/MM/DD",$G82&lt;&gt;""),申込書!$P$94,"")</f>
        <v/>
      </c>
      <c r="DH82" s="75" t="str">
        <f>IF(AND(申込書!$C$94&lt;&gt;"▼プルダウンより選択してください",申込書!$C$94&lt;&gt;"",$G82&lt;&gt;""),申込書!$M$94,"")</f>
        <v/>
      </c>
      <c r="DI82" s="75"/>
      <c r="DJ82" s="75"/>
      <c r="DK82" s="75"/>
      <c r="DL82" s="307"/>
      <c r="DM82" s="76"/>
      <c r="DN82" s="314" t="str">
        <f>IF(AND(申込書!$C$95&lt;&gt;"▼プルダウンより選択してください",申込書!$C$95&lt;&gt;"",申込書!$P$95&lt;&gt;"YYYY/MM/DD",$G82&lt;&gt;""),申込書!$P$95,"")</f>
        <v/>
      </c>
      <c r="DO82" s="75" t="str">
        <f>IF(AND(申込書!$C$95&lt;&gt;"▼プルダウンより選択してください",申込書!$C$95&lt;&gt;"",$G82&lt;&gt;""),申込書!$M$95,"")</f>
        <v/>
      </c>
      <c r="DP82" s="75"/>
      <c r="DQ82" s="75"/>
      <c r="DR82" s="75"/>
      <c r="DS82" s="307"/>
      <c r="DT82" s="76"/>
      <c r="DU82" s="314" t="str">
        <f>IF(AND(申込書!$C$96&lt;&gt;"▼プルダウンより選択してください",申込書!$C$96&lt;&gt;"",申込書!$P$96&lt;&gt;"YYYY/MM/DD",$G82&lt;&gt;""),申込書!$P$96,"")</f>
        <v/>
      </c>
      <c r="DV82" s="75" t="str">
        <f>IF(AND(申込書!$C$96&lt;&gt;"▼プルダウンより選択してください",申込書!$C$96&lt;&gt;"",$G82&lt;&gt;""),申込書!$M$96,"")</f>
        <v/>
      </c>
      <c r="DW82" s="75"/>
      <c r="DX82" s="75"/>
      <c r="DY82" s="75"/>
      <c r="DZ82" s="307"/>
      <c r="EA82" s="76"/>
      <c r="EB82" s="314" t="str">
        <f>IF(AND(申込書!$C$97&lt;&gt;"▼プルダウンより選択してください",申込書!$C$97&lt;&gt;"",申込書!$P$97&lt;&gt;"YYYY/MM/DD",$G82&lt;&gt;""),申込書!$P$97,"")</f>
        <v/>
      </c>
      <c r="EC82" s="75" t="str">
        <f>IF(AND(申込書!$C$97&lt;&gt;"▼プルダウンより選択してください",申込書!$C$97&lt;&gt;"",$G82&lt;&gt;""),申込書!$M$97,"")</f>
        <v/>
      </c>
      <c r="ED82" s="75"/>
      <c r="EE82" s="75"/>
      <c r="EF82" s="149"/>
      <c r="EG82" s="307"/>
      <c r="EH82" s="76"/>
      <c r="EI82" s="314" t="str">
        <f>IF(AND(申込書!$C$98&lt;&gt;"▼プルダウンより選択してください",申込書!$C$98&lt;&gt;"",申込書!$P$98&lt;&gt;"YYYY/MM/DD",$G82&lt;&gt;""),申込書!$P$98,"")</f>
        <v/>
      </c>
      <c r="EJ82" s="75" t="str">
        <f>IF(AND(申込書!$C$98&lt;&gt;"▼プルダウンより選択してください",申込書!$C$98&lt;&gt;"",$G82&lt;&gt;""),申込書!$M$98,"")</f>
        <v/>
      </c>
      <c r="EK82" s="75"/>
      <c r="EL82" s="75"/>
      <c r="EM82" s="149"/>
      <c r="EN82" s="307"/>
      <c r="EO82" s="76"/>
      <c r="EP82" s="314" t="str">
        <f>IF(AND(申込書!$C$99&lt;&gt;"▼プルダウンより選択してください",申込書!$C$99&lt;&gt;"",申込書!$P$99&lt;&gt;"YYYY/MM/DD",$G82&lt;&gt;""),申込書!$P$99,"")</f>
        <v/>
      </c>
      <c r="EQ82" s="75" t="str">
        <f>IF(AND(申込書!$C$99&lt;&gt;"▼プルダウンより選択してください",申込書!$C$99&lt;&gt;"",$G82&lt;&gt;""),申込書!$M$99,"")</f>
        <v/>
      </c>
      <c r="ER82" s="75"/>
      <c r="ES82" s="75"/>
      <c r="ET82" s="149"/>
      <c r="EU82" s="307"/>
      <c r="EV82" s="76"/>
      <c r="EW82" s="314" t="str">
        <f>IF(AND(申込書!$C$100&lt;&gt;"▼プルダウンより選択してください",申込書!$C$100&lt;&gt;"",申込書!$P$100&lt;&gt;"YYYY/MM/DD",$G82&lt;&gt;""),申込書!$P$100,"")</f>
        <v/>
      </c>
      <c r="EX82" s="75" t="str">
        <f>IF(AND(申込書!$C$100&lt;&gt;"▼プルダウンより選択してください",申込書!$C$100&lt;&gt;"",$G82&lt;&gt;""),申込書!$M$100,"")</f>
        <v/>
      </c>
      <c r="EY82" s="75"/>
      <c r="EZ82" s="75"/>
      <c r="FA82" s="149"/>
      <c r="FB82" s="307"/>
      <c r="FC82" s="76"/>
      <c r="FD82" s="314" t="str">
        <f>IF(AND(申込書!$C$101&lt;&gt;"▼プルダウンより選択してください",申込書!$C$101&lt;&gt;"",申込書!$P$101&lt;&gt;"YYYY/MM/DD",$G82&lt;&gt;""),申込書!$P$101,"")</f>
        <v/>
      </c>
      <c r="FE82" s="75" t="str">
        <f>IF(AND(申込書!$C$101&lt;&gt;"▼プルダウンより選択してください",申込書!$C$101&lt;&gt;"",$G82&lt;&gt;""),申込書!$M$101,"")</f>
        <v/>
      </c>
      <c r="FF82" s="75"/>
      <c r="FG82" s="75"/>
      <c r="FH82" s="149"/>
      <c r="FI82" s="307"/>
      <c r="FJ82" s="76"/>
      <c r="FK82" s="314" t="str">
        <f>IF(AND(申込書!$C$102&lt;&gt;"▼プルダウンより選択してください",申込書!$C$102&lt;&gt;"",申込書!$P$102&lt;&gt;"YYYY/MM/DD",$G82&lt;&gt;""),申込書!$P$102,"")</f>
        <v/>
      </c>
      <c r="FL82" s="75" t="str">
        <f>IF(AND(申込書!$C$102&lt;&gt;"▼プルダウンより選択してください",申込書!$C$102&lt;&gt;"",$G82&lt;&gt;""),申込書!$M$102,"")</f>
        <v/>
      </c>
      <c r="FM82" s="75"/>
      <c r="FN82" s="75"/>
      <c r="FO82" s="149"/>
      <c r="FP82" s="307"/>
      <c r="FQ82" s="76"/>
      <c r="FR82" s="314" t="str">
        <f>IF(AND(申込書!$C$103&lt;&gt;"▼プルダウンより選択してください",申込書!$C$103&lt;&gt;"",申込書!$P$103&lt;&gt;"YYYY/MM/DD",$G82&lt;&gt;""),申込書!$P$103,"")</f>
        <v/>
      </c>
      <c r="FS82" s="75" t="str">
        <f>IF(AND(申込書!$C$103&lt;&gt;"▼プルダウンより選択してください",申込書!$C$103&lt;&gt;"",$G82&lt;&gt;""),申込書!$M$103,"")</f>
        <v/>
      </c>
      <c r="FT82" s="75"/>
      <c r="FU82" s="75"/>
      <c r="FV82" s="149"/>
      <c r="FW82" s="307"/>
      <c r="FX82" s="76"/>
      <c r="FY82" s="314" t="str">
        <f>IF(AND(申込書!$C$104&lt;&gt;"▼プルダウンより選択してください",申込書!$C$104&lt;&gt;"",申込書!$P$104&lt;&gt;"YYYY/MM/DD",$G82&lt;&gt;""),申込書!$P$104,"")</f>
        <v/>
      </c>
      <c r="FZ82" s="75" t="str">
        <f>IF(AND(申込書!$C$104&lt;&gt;"▼プルダウンより選択してください",申込書!$C$104&lt;&gt;"",$G82&lt;&gt;""),申込書!$M$104,"")</f>
        <v/>
      </c>
      <c r="GA82" s="75"/>
      <c r="GB82" s="75"/>
      <c r="GC82" s="149"/>
      <c r="GD82" s="307"/>
      <c r="GE82" s="76"/>
      <c r="GF82" s="314" t="str">
        <f>IF(AND(申込書!$C$105&lt;&gt;"▼プルダウンより選択してください",申込書!$C$105&lt;&gt;"",申込書!$P$105&lt;&gt;"YYYY/MM/DD",$G82&lt;&gt;""),申込書!$P$105,"")</f>
        <v/>
      </c>
      <c r="GG82" s="75" t="str">
        <f>IF(AND(申込書!$C$105&lt;&gt;"▼プルダウンより選択してください",申込書!$C$105&lt;&gt;"",$G82&lt;&gt;""),申込書!$M$105,"")</f>
        <v/>
      </c>
      <c r="GH82" s="75"/>
      <c r="GI82" s="75"/>
      <c r="GJ82" s="149"/>
      <c r="GK82" s="307"/>
      <c r="GL82" s="76"/>
      <c r="GM82" s="314" t="str">
        <f>IF(AND(申込書!$C$106&lt;&gt;"▼プルダウンより選択してください",申込書!$C$106&lt;&gt;"",申込書!$P$106&lt;&gt;"YYYY/MM/DD",$G82&lt;&gt;""),申込書!$P$106,"")</f>
        <v/>
      </c>
      <c r="GN82" s="75" t="str">
        <f>IF(AND(申込書!$C$106&lt;&gt;"▼プルダウンより選択してください",申込書!$C$106&lt;&gt;"",$G82&lt;&gt;""),申込書!$M$106,"")</f>
        <v/>
      </c>
      <c r="GO82" s="75"/>
      <c r="GP82" s="75"/>
      <c r="GQ82" s="149"/>
      <c r="GR82" s="307"/>
      <c r="GS82" s="76"/>
      <c r="GT82" s="314" t="str">
        <f>IF(AND(申込書!$C$107&lt;&gt;"▼プルダウンより選択してください",申込書!$C$107&lt;&gt;"",申込書!$P$107&lt;&gt;"YYYY/MM/DD",$G82&lt;&gt;""),申込書!$P$107,"")</f>
        <v/>
      </c>
      <c r="GU82" s="75" t="str">
        <f>IF(AND(申込書!$C$107&lt;&gt;"▼プルダウンより選択してください",申込書!$C$107&lt;&gt;"",$G82&lt;&gt;""),申込書!$M$107,"")</f>
        <v/>
      </c>
      <c r="GV82" s="75"/>
      <c r="GW82" s="75"/>
      <c r="GX82" s="149"/>
      <c r="GY82" s="307"/>
      <c r="GZ82" s="76"/>
      <c r="HA82" s="314" t="str">
        <f>IF(AND(申込書!$C$108&lt;&gt;"▼プルダウンより選択してください",申込書!$C$108&lt;&gt;"",申込書!$P$108&lt;&gt;"YYYY/MM/DD",$G82&lt;&gt;""),申込書!$P$108,"")</f>
        <v/>
      </c>
      <c r="HB82" s="75" t="str">
        <f>IF(AND(申込書!$C$108&lt;&gt;"▼プルダウンより選択してください",申込書!$C$108&lt;&gt;"",$G82&lt;&gt;""),申込書!$M$108,"")</f>
        <v/>
      </c>
      <c r="HC82" s="75"/>
      <c r="HD82" s="75"/>
      <c r="HE82" s="149"/>
      <c r="HF82" s="307"/>
      <c r="HG82" s="76"/>
      <c r="HH82" s="314" t="str">
        <f>IF(AND(申込書!$C$109&lt;&gt;"▼プルダウンより選択してください",申込書!$C$109&lt;&gt;"",申込書!$P$109&lt;&gt;"YYYY/MM/DD",$G82&lt;&gt;""),申込書!$P$109,"")</f>
        <v/>
      </c>
      <c r="HI82" s="75" t="str">
        <f>IF(AND(申込書!$C$109&lt;&gt;"▼プルダウンより選択してください",申込書!$C$109&lt;&gt;"",$G82&lt;&gt;""),申込書!$M$109,"")</f>
        <v/>
      </c>
      <c r="HJ82" s="75"/>
      <c r="HK82" s="75"/>
      <c r="HL82" s="149"/>
      <c r="HM82" s="307"/>
      <c r="HN82" s="76"/>
      <c r="HO82" s="314" t="str">
        <f>IF(AND(申込書!$C$110&lt;&gt;"▼プルダウンより選択してください",申込書!$C$110&lt;&gt;"",申込書!$P$110&lt;&gt;"YYYY/MM/DD",$G82&lt;&gt;""),申込書!$P$110,"")</f>
        <v/>
      </c>
      <c r="HP82" s="75" t="str">
        <f>IF(AND(申込書!$C$110&lt;&gt;"▼プルダウンより選択してください",申込書!$C$110&lt;&gt;"",$G82&lt;&gt;""),申込書!$M$110,"")</f>
        <v/>
      </c>
      <c r="HQ82" s="75"/>
      <c r="HR82" s="75"/>
      <c r="HS82" s="149"/>
      <c r="HT82" s="307"/>
      <c r="HU82" s="307"/>
      <c r="HV82" s="311" t="str">
        <f>IF(AND(申込書!$C$111&lt;&gt;"▼プルダウンより選択してください",申込書!$C$111&lt;&gt;"",申込書!$P$111&lt;&gt;"YYYY/MM/DD",$G82&lt;&gt;""),申込書!$P$111,"")</f>
        <v/>
      </c>
      <c r="HW82" s="75" t="str">
        <f>IF(AND(申込書!$C$111&lt;&gt;"▼プルダウンより選択してください",申込書!$C$111&lt;&gt;"",$G82&lt;&gt;""),申込書!$M$111,"")</f>
        <v/>
      </c>
      <c r="HX82" s="75"/>
      <c r="HY82" s="75"/>
      <c r="HZ82" s="149"/>
      <c r="IA82" s="307"/>
      <c r="IB82" s="76"/>
      <c r="IC82" s="77"/>
    </row>
    <row r="83" spans="2:237" ht="26.85" customHeight="1">
      <c r="B83" s="56">
        <f t="shared" si="1"/>
        <v>78</v>
      </c>
      <c r="C83" s="57"/>
      <c r="D83" s="58"/>
      <c r="E83" s="170"/>
      <c r="F83" s="59"/>
      <c r="G83" s="60"/>
      <c r="H83" s="61"/>
      <c r="I83" s="62"/>
      <c r="J83" s="63"/>
      <c r="K83" s="64"/>
      <c r="L83" s="65"/>
      <c r="M83" s="66"/>
      <c r="N83" s="67"/>
      <c r="O83" s="68"/>
      <c r="P83" s="69"/>
      <c r="Q83" s="70"/>
      <c r="R83" s="71"/>
      <c r="S83" s="72"/>
      <c r="T83" s="73"/>
      <c r="U83" s="73"/>
      <c r="V83" s="73"/>
      <c r="W83" s="71"/>
      <c r="X83" s="133"/>
      <c r="Y83" s="133"/>
      <c r="Z83" s="133"/>
      <c r="AA83" s="74" t="str">
        <f>IF(AND(申込書!$C$82&lt;&gt;"▼プルダウンより選択してください",申込書!$C$82&lt;&gt;"",申込書!$P$82&lt;&gt;"YYYY/MM/DD",$G83&lt;&gt;""),申込書!$P$82,"")</f>
        <v/>
      </c>
      <c r="AB83" s="75" t="str">
        <f>IF(AND(申込書!$C$82&lt;&gt;"▼プルダウンより選択してください",申込書!$C$82&lt;&gt;"",$G83&lt;&gt;""),申込書!$M$82,"")</f>
        <v/>
      </c>
      <c r="AC83" s="75"/>
      <c r="AD83" s="75"/>
      <c r="AE83" s="149"/>
      <c r="AF83" s="307"/>
      <c r="AG83" s="76"/>
      <c r="AH83" s="314" t="str">
        <f>IF(AND(申込書!$C$83&lt;&gt;"▼プルダウンより選択してください",申込書!$C$83&lt;&gt;"",申込書!$P$83&lt;&gt;"YYYY/MM/DD",$G83&lt;&gt;""),申込書!$P$83,"")</f>
        <v/>
      </c>
      <c r="AI83" s="75" t="str">
        <f>IF(AND(申込書!$C$83&lt;&gt;"▼プルダウンより選択してください",申込書!$C$83&lt;&gt;"",$G83&lt;&gt;""),申込書!$M$83,"")</f>
        <v/>
      </c>
      <c r="AJ83" s="75"/>
      <c r="AK83" s="75"/>
      <c r="AL83" s="149"/>
      <c r="AM83" s="307"/>
      <c r="AN83" s="76"/>
      <c r="AO83" s="314" t="str">
        <f>IF(AND(申込書!$C$84&lt;&gt;"▼プルダウンより選択してください",申込書!$C$84&lt;&gt;"",申込書!$P$84&lt;&gt;"YYYY/MM/DD",$G83&lt;&gt;""),申込書!$P$84,"")</f>
        <v/>
      </c>
      <c r="AP83" s="75" t="str">
        <f>IF(AND(申込書!$C$84&lt;&gt;"▼プルダウンより選択してください",申込書!$C$84&lt;&gt;"",$G83&lt;&gt;""),申込書!$M$84,"")</f>
        <v/>
      </c>
      <c r="AQ83" s="75"/>
      <c r="AR83" s="75"/>
      <c r="AS83" s="149"/>
      <c r="AT83" s="307"/>
      <c r="AU83" s="76"/>
      <c r="AV83" s="314" t="str">
        <f>IF(AND(申込書!$C$85&lt;&gt;"▼プルダウンより選択してください",申込書!$C$85&lt;&gt;"",申込書!$P$85&lt;&gt;"YYYY/MM/DD",$G83&lt;&gt;""),申込書!$P$85,"")</f>
        <v/>
      </c>
      <c r="AW83" s="75" t="str">
        <f>IF(AND(申込書!$C$85&lt;&gt;"▼プルダウンより選択してください",申込書!$C$85&lt;&gt;"",申込書!$M$85&gt;=1,$G83&lt;&gt;""),申込書!$M$85,"")</f>
        <v/>
      </c>
      <c r="AX83" s="75"/>
      <c r="AY83" s="75"/>
      <c r="AZ83" s="149"/>
      <c r="BA83" s="307"/>
      <c r="BB83" s="76"/>
      <c r="BC83" s="314" t="str">
        <f>IF(AND(申込書!$C$86&lt;&gt;"▼プルダウンより選択してください",申込書!$C$86&lt;&gt;"",申込書!$P$86&lt;&gt;"YYYY/MM/DD",$G83&lt;&gt;""),申込書!$P$86,"")</f>
        <v/>
      </c>
      <c r="BD83" s="75" t="str">
        <f>IF(AND(申込書!$C$86&lt;&gt;"▼プルダウンより選択してください",申込書!$C$86&lt;&gt;"",$G83&lt;&gt;""),申込書!$M$86,"")</f>
        <v/>
      </c>
      <c r="BE83" s="75"/>
      <c r="BF83" s="75"/>
      <c r="BG83" s="149"/>
      <c r="BH83" s="307"/>
      <c r="BI83" s="76"/>
      <c r="BJ83" s="314" t="str">
        <f>IF(AND(申込書!$C$87&lt;&gt;"▼プルダウンより選択してください",申込書!$C$87&lt;&gt;"",申込書!$P$87&lt;&gt;"YYYY/MM/DD",$G83&lt;&gt;""),申込書!$P$87,"")</f>
        <v/>
      </c>
      <c r="BK83" s="75" t="str">
        <f>IF(AND(申込書!$C$87&lt;&gt;"▼プルダウンより選択してください",申込書!$C$87&lt;&gt;"",$G83&lt;&gt;""),申込書!$M$87,"")</f>
        <v/>
      </c>
      <c r="BL83" s="75"/>
      <c r="BM83" s="75"/>
      <c r="BN83" s="149"/>
      <c r="BO83" s="307"/>
      <c r="BP83" s="76"/>
      <c r="BQ83" s="314" t="str">
        <f>IF(AND(申込書!$C$88&lt;&gt;"▼プルダウンより選択してください",申込書!$C$88&lt;&gt;"",申込書!$P$88&lt;&gt;"YYYY/MM/DD",$G83&lt;&gt;""),申込書!$P$88,"")</f>
        <v/>
      </c>
      <c r="BR83" s="75" t="str">
        <f>IF(AND(申込書!$C$88&lt;&gt;"▼プルダウンより選択してください",申込書!$C$88&lt;&gt;"",$G83&lt;&gt;""),申込書!$M$88,"")</f>
        <v/>
      </c>
      <c r="BS83" s="75"/>
      <c r="BT83" s="75"/>
      <c r="BU83" s="149"/>
      <c r="BV83" s="307"/>
      <c r="BW83" s="76"/>
      <c r="BX83" s="314" t="str">
        <f>IF(AND(申込書!$C$89&lt;&gt;"▼プルダウンより選択してください",申込書!$C$89&lt;&gt;"",申込書!$P$89&lt;&gt;"YYYY/MM/DD",$G83&lt;&gt;""),申込書!$P$89,"")</f>
        <v/>
      </c>
      <c r="BY83" s="75" t="str">
        <f>IF(AND(申込書!$C$89&lt;&gt;"▼プルダウンより選択してください",申込書!$C$89&lt;&gt;"",$G83&lt;&gt;""),申込書!$M$89,"")</f>
        <v/>
      </c>
      <c r="BZ83" s="75"/>
      <c r="CA83" s="75"/>
      <c r="CB83" s="149"/>
      <c r="CC83" s="307"/>
      <c r="CD83" s="76"/>
      <c r="CE83" s="314" t="str">
        <f>IF(AND(申込書!$C$90&lt;&gt;"▼プルダウンより選択してください",申込書!$C$90&lt;&gt;"",申込書!$P$90&lt;&gt;"YYYY/MM/DD",$G83&lt;&gt;""),申込書!$P$90,"")</f>
        <v/>
      </c>
      <c r="CF83" s="75" t="str">
        <f>IF(AND(申込書!$C$90&lt;&gt;"▼プルダウンより選択してください",申込書!$C$90&lt;&gt;"",$G83&lt;&gt;""),申込書!$M$90,"")</f>
        <v/>
      </c>
      <c r="CG83" s="75"/>
      <c r="CH83" s="75"/>
      <c r="CI83" s="149"/>
      <c r="CJ83" s="307"/>
      <c r="CK83" s="76"/>
      <c r="CL83" s="314" t="str">
        <f>IF(AND(申込書!$C$91&lt;&gt;"▼プルダウンより選択してください",申込書!$C$91&lt;&gt;"",申込書!$P$91&lt;&gt;"YYYY/MM/DD",$G83&lt;&gt;""),申込書!$P$91,"")</f>
        <v/>
      </c>
      <c r="CM83" s="75" t="str">
        <f>IF(AND(申込書!$C$91&lt;&gt;"▼プルダウンより選択してください",申込書!$C$91&lt;&gt;"",$G83&lt;&gt;""),申込書!$M$91,"")</f>
        <v/>
      </c>
      <c r="CN83" s="75"/>
      <c r="CO83" s="75"/>
      <c r="CP83" s="149"/>
      <c r="CQ83" s="307"/>
      <c r="CR83" s="76"/>
      <c r="CS83" s="314" t="str">
        <f>IF(AND(申込書!$C$92&lt;&gt;"▼プルダウンより選択してください",申込書!$C$92&lt;&gt;"",申込書!$P$92&lt;&gt;"YYYY/MM/DD",$G83&lt;&gt;""),申込書!$P$92,"")</f>
        <v/>
      </c>
      <c r="CT83" s="75" t="str">
        <f>IF(AND(申込書!$C$92&lt;&gt;"▼プルダウンより選択してください",申込書!$C$92&lt;&gt;"",$G83&lt;&gt;""),申込書!$M$92,"")</f>
        <v/>
      </c>
      <c r="CU83" s="75"/>
      <c r="CV83" s="75"/>
      <c r="CW83" s="75"/>
      <c r="CX83" s="307"/>
      <c r="CY83" s="76"/>
      <c r="CZ83" s="314" t="str">
        <f>IF(AND(申込書!$C$93&lt;&gt;"▼プルダウンより選択してください",申込書!$C$93&lt;&gt;"",申込書!$P$93&lt;&gt;"YYYY/MM/DD",$G83&lt;&gt;""),申込書!$P$93,"")</f>
        <v/>
      </c>
      <c r="DA83" s="75" t="str">
        <f>IF(AND(申込書!$C$93&lt;&gt;"▼プルダウンより選択してください",申込書!$C$93&lt;&gt;"",$G83&lt;&gt;""),申込書!$M$93,"")</f>
        <v/>
      </c>
      <c r="DB83" s="75"/>
      <c r="DC83" s="75"/>
      <c r="DD83" s="75"/>
      <c r="DE83" s="307"/>
      <c r="DF83" s="76"/>
      <c r="DG83" s="314" t="str">
        <f>IF(AND(申込書!$C$94&lt;&gt;"▼プルダウンより選択してください",申込書!$C$94&lt;&gt;"",申込書!$P$94&lt;&gt;"YYYY/MM/DD",$G83&lt;&gt;""),申込書!$P$94,"")</f>
        <v/>
      </c>
      <c r="DH83" s="75" t="str">
        <f>IF(AND(申込書!$C$94&lt;&gt;"▼プルダウンより選択してください",申込書!$C$94&lt;&gt;"",$G83&lt;&gt;""),申込書!$M$94,"")</f>
        <v/>
      </c>
      <c r="DI83" s="75"/>
      <c r="DJ83" s="75"/>
      <c r="DK83" s="75"/>
      <c r="DL83" s="307"/>
      <c r="DM83" s="76"/>
      <c r="DN83" s="314" t="str">
        <f>IF(AND(申込書!$C$95&lt;&gt;"▼プルダウンより選択してください",申込書!$C$95&lt;&gt;"",申込書!$P$95&lt;&gt;"YYYY/MM/DD",$G83&lt;&gt;""),申込書!$P$95,"")</f>
        <v/>
      </c>
      <c r="DO83" s="75" t="str">
        <f>IF(AND(申込書!$C$95&lt;&gt;"▼プルダウンより選択してください",申込書!$C$95&lt;&gt;"",$G83&lt;&gt;""),申込書!$M$95,"")</f>
        <v/>
      </c>
      <c r="DP83" s="75"/>
      <c r="DQ83" s="75"/>
      <c r="DR83" s="75"/>
      <c r="DS83" s="307"/>
      <c r="DT83" s="76"/>
      <c r="DU83" s="314" t="str">
        <f>IF(AND(申込書!$C$96&lt;&gt;"▼プルダウンより選択してください",申込書!$C$96&lt;&gt;"",申込書!$P$96&lt;&gt;"YYYY/MM/DD",$G83&lt;&gt;""),申込書!$P$96,"")</f>
        <v/>
      </c>
      <c r="DV83" s="75" t="str">
        <f>IF(AND(申込書!$C$96&lt;&gt;"▼プルダウンより選択してください",申込書!$C$96&lt;&gt;"",$G83&lt;&gt;""),申込書!$M$96,"")</f>
        <v/>
      </c>
      <c r="DW83" s="75"/>
      <c r="DX83" s="75"/>
      <c r="DY83" s="75"/>
      <c r="DZ83" s="307"/>
      <c r="EA83" s="76"/>
      <c r="EB83" s="314" t="str">
        <f>IF(AND(申込書!$C$97&lt;&gt;"▼プルダウンより選択してください",申込書!$C$97&lt;&gt;"",申込書!$P$97&lt;&gt;"YYYY/MM/DD",$G83&lt;&gt;""),申込書!$P$97,"")</f>
        <v/>
      </c>
      <c r="EC83" s="75" t="str">
        <f>IF(AND(申込書!$C$97&lt;&gt;"▼プルダウンより選択してください",申込書!$C$97&lt;&gt;"",$G83&lt;&gt;""),申込書!$M$97,"")</f>
        <v/>
      </c>
      <c r="ED83" s="75"/>
      <c r="EE83" s="75"/>
      <c r="EF83" s="149"/>
      <c r="EG83" s="307"/>
      <c r="EH83" s="76"/>
      <c r="EI83" s="314" t="str">
        <f>IF(AND(申込書!$C$98&lt;&gt;"▼プルダウンより選択してください",申込書!$C$98&lt;&gt;"",申込書!$P$98&lt;&gt;"YYYY/MM/DD",$G83&lt;&gt;""),申込書!$P$98,"")</f>
        <v/>
      </c>
      <c r="EJ83" s="75" t="str">
        <f>IF(AND(申込書!$C$98&lt;&gt;"▼プルダウンより選択してください",申込書!$C$98&lt;&gt;"",$G83&lt;&gt;""),申込書!$M$98,"")</f>
        <v/>
      </c>
      <c r="EK83" s="75"/>
      <c r="EL83" s="75"/>
      <c r="EM83" s="149"/>
      <c r="EN83" s="307"/>
      <c r="EO83" s="76"/>
      <c r="EP83" s="314" t="str">
        <f>IF(AND(申込書!$C$99&lt;&gt;"▼プルダウンより選択してください",申込書!$C$99&lt;&gt;"",申込書!$P$99&lt;&gt;"YYYY/MM/DD",$G83&lt;&gt;""),申込書!$P$99,"")</f>
        <v/>
      </c>
      <c r="EQ83" s="75" t="str">
        <f>IF(AND(申込書!$C$99&lt;&gt;"▼プルダウンより選択してください",申込書!$C$99&lt;&gt;"",$G83&lt;&gt;""),申込書!$M$99,"")</f>
        <v/>
      </c>
      <c r="ER83" s="75"/>
      <c r="ES83" s="75"/>
      <c r="ET83" s="149"/>
      <c r="EU83" s="307"/>
      <c r="EV83" s="76"/>
      <c r="EW83" s="314" t="str">
        <f>IF(AND(申込書!$C$100&lt;&gt;"▼プルダウンより選択してください",申込書!$C$100&lt;&gt;"",申込書!$P$100&lt;&gt;"YYYY/MM/DD",$G83&lt;&gt;""),申込書!$P$100,"")</f>
        <v/>
      </c>
      <c r="EX83" s="75" t="str">
        <f>IF(AND(申込書!$C$100&lt;&gt;"▼プルダウンより選択してください",申込書!$C$100&lt;&gt;"",$G83&lt;&gt;""),申込書!$M$100,"")</f>
        <v/>
      </c>
      <c r="EY83" s="75"/>
      <c r="EZ83" s="75"/>
      <c r="FA83" s="149"/>
      <c r="FB83" s="307"/>
      <c r="FC83" s="76"/>
      <c r="FD83" s="314" t="str">
        <f>IF(AND(申込書!$C$101&lt;&gt;"▼プルダウンより選択してください",申込書!$C$101&lt;&gt;"",申込書!$P$101&lt;&gt;"YYYY/MM/DD",$G83&lt;&gt;""),申込書!$P$101,"")</f>
        <v/>
      </c>
      <c r="FE83" s="75" t="str">
        <f>IF(AND(申込書!$C$101&lt;&gt;"▼プルダウンより選択してください",申込書!$C$101&lt;&gt;"",$G83&lt;&gt;""),申込書!$M$101,"")</f>
        <v/>
      </c>
      <c r="FF83" s="75"/>
      <c r="FG83" s="75"/>
      <c r="FH83" s="149"/>
      <c r="FI83" s="307"/>
      <c r="FJ83" s="76"/>
      <c r="FK83" s="314" t="str">
        <f>IF(AND(申込書!$C$102&lt;&gt;"▼プルダウンより選択してください",申込書!$C$102&lt;&gt;"",申込書!$P$102&lt;&gt;"YYYY/MM/DD",$G83&lt;&gt;""),申込書!$P$102,"")</f>
        <v/>
      </c>
      <c r="FL83" s="75" t="str">
        <f>IF(AND(申込書!$C$102&lt;&gt;"▼プルダウンより選択してください",申込書!$C$102&lt;&gt;"",$G83&lt;&gt;""),申込書!$M$102,"")</f>
        <v/>
      </c>
      <c r="FM83" s="75"/>
      <c r="FN83" s="75"/>
      <c r="FO83" s="149"/>
      <c r="FP83" s="307"/>
      <c r="FQ83" s="76"/>
      <c r="FR83" s="314" t="str">
        <f>IF(AND(申込書!$C$103&lt;&gt;"▼プルダウンより選択してください",申込書!$C$103&lt;&gt;"",申込書!$P$103&lt;&gt;"YYYY/MM/DD",$G83&lt;&gt;""),申込書!$P$103,"")</f>
        <v/>
      </c>
      <c r="FS83" s="75" t="str">
        <f>IF(AND(申込書!$C$103&lt;&gt;"▼プルダウンより選択してください",申込書!$C$103&lt;&gt;"",$G83&lt;&gt;""),申込書!$M$103,"")</f>
        <v/>
      </c>
      <c r="FT83" s="75"/>
      <c r="FU83" s="75"/>
      <c r="FV83" s="149"/>
      <c r="FW83" s="307"/>
      <c r="FX83" s="76"/>
      <c r="FY83" s="314" t="str">
        <f>IF(AND(申込書!$C$104&lt;&gt;"▼プルダウンより選択してください",申込書!$C$104&lt;&gt;"",申込書!$P$104&lt;&gt;"YYYY/MM/DD",$G83&lt;&gt;""),申込書!$P$104,"")</f>
        <v/>
      </c>
      <c r="FZ83" s="75" t="str">
        <f>IF(AND(申込書!$C$104&lt;&gt;"▼プルダウンより選択してください",申込書!$C$104&lt;&gt;"",$G83&lt;&gt;""),申込書!$M$104,"")</f>
        <v/>
      </c>
      <c r="GA83" s="75"/>
      <c r="GB83" s="75"/>
      <c r="GC83" s="149"/>
      <c r="GD83" s="307"/>
      <c r="GE83" s="76"/>
      <c r="GF83" s="314" t="str">
        <f>IF(AND(申込書!$C$105&lt;&gt;"▼プルダウンより選択してください",申込書!$C$105&lt;&gt;"",申込書!$P$105&lt;&gt;"YYYY/MM/DD",$G83&lt;&gt;""),申込書!$P$105,"")</f>
        <v/>
      </c>
      <c r="GG83" s="75" t="str">
        <f>IF(AND(申込書!$C$105&lt;&gt;"▼プルダウンより選択してください",申込書!$C$105&lt;&gt;"",$G83&lt;&gt;""),申込書!$M$105,"")</f>
        <v/>
      </c>
      <c r="GH83" s="75"/>
      <c r="GI83" s="75"/>
      <c r="GJ83" s="149"/>
      <c r="GK83" s="307"/>
      <c r="GL83" s="76"/>
      <c r="GM83" s="314" t="str">
        <f>IF(AND(申込書!$C$106&lt;&gt;"▼プルダウンより選択してください",申込書!$C$106&lt;&gt;"",申込書!$P$106&lt;&gt;"YYYY/MM/DD",$G83&lt;&gt;""),申込書!$P$106,"")</f>
        <v/>
      </c>
      <c r="GN83" s="75" t="str">
        <f>IF(AND(申込書!$C$106&lt;&gt;"▼プルダウンより選択してください",申込書!$C$106&lt;&gt;"",$G83&lt;&gt;""),申込書!$M$106,"")</f>
        <v/>
      </c>
      <c r="GO83" s="75"/>
      <c r="GP83" s="75"/>
      <c r="GQ83" s="149"/>
      <c r="GR83" s="307"/>
      <c r="GS83" s="76"/>
      <c r="GT83" s="314" t="str">
        <f>IF(AND(申込書!$C$107&lt;&gt;"▼プルダウンより選択してください",申込書!$C$107&lt;&gt;"",申込書!$P$107&lt;&gt;"YYYY/MM/DD",$G83&lt;&gt;""),申込書!$P$107,"")</f>
        <v/>
      </c>
      <c r="GU83" s="75" t="str">
        <f>IF(AND(申込書!$C$107&lt;&gt;"▼プルダウンより選択してください",申込書!$C$107&lt;&gt;"",$G83&lt;&gt;""),申込書!$M$107,"")</f>
        <v/>
      </c>
      <c r="GV83" s="75"/>
      <c r="GW83" s="75"/>
      <c r="GX83" s="149"/>
      <c r="GY83" s="307"/>
      <c r="GZ83" s="76"/>
      <c r="HA83" s="314" t="str">
        <f>IF(AND(申込書!$C$108&lt;&gt;"▼プルダウンより選択してください",申込書!$C$108&lt;&gt;"",申込書!$P$108&lt;&gt;"YYYY/MM/DD",$G83&lt;&gt;""),申込書!$P$108,"")</f>
        <v/>
      </c>
      <c r="HB83" s="75" t="str">
        <f>IF(AND(申込書!$C$108&lt;&gt;"▼プルダウンより選択してください",申込書!$C$108&lt;&gt;"",$G83&lt;&gt;""),申込書!$M$108,"")</f>
        <v/>
      </c>
      <c r="HC83" s="75"/>
      <c r="HD83" s="75"/>
      <c r="HE83" s="149"/>
      <c r="HF83" s="307"/>
      <c r="HG83" s="76"/>
      <c r="HH83" s="314" t="str">
        <f>IF(AND(申込書!$C$109&lt;&gt;"▼プルダウンより選択してください",申込書!$C$109&lt;&gt;"",申込書!$P$109&lt;&gt;"YYYY/MM/DD",$G83&lt;&gt;""),申込書!$P$109,"")</f>
        <v/>
      </c>
      <c r="HI83" s="75" t="str">
        <f>IF(AND(申込書!$C$109&lt;&gt;"▼プルダウンより選択してください",申込書!$C$109&lt;&gt;"",$G83&lt;&gt;""),申込書!$M$109,"")</f>
        <v/>
      </c>
      <c r="HJ83" s="75"/>
      <c r="HK83" s="75"/>
      <c r="HL83" s="149"/>
      <c r="HM83" s="307"/>
      <c r="HN83" s="76"/>
      <c r="HO83" s="314" t="str">
        <f>IF(AND(申込書!$C$110&lt;&gt;"▼プルダウンより選択してください",申込書!$C$110&lt;&gt;"",申込書!$P$110&lt;&gt;"YYYY/MM/DD",$G83&lt;&gt;""),申込書!$P$110,"")</f>
        <v/>
      </c>
      <c r="HP83" s="75" t="str">
        <f>IF(AND(申込書!$C$110&lt;&gt;"▼プルダウンより選択してください",申込書!$C$110&lt;&gt;"",$G83&lt;&gt;""),申込書!$M$110,"")</f>
        <v/>
      </c>
      <c r="HQ83" s="75"/>
      <c r="HR83" s="75"/>
      <c r="HS83" s="149"/>
      <c r="HT83" s="307"/>
      <c r="HU83" s="307"/>
      <c r="HV83" s="311" t="str">
        <f>IF(AND(申込書!$C$111&lt;&gt;"▼プルダウンより選択してください",申込書!$C$111&lt;&gt;"",申込書!$P$111&lt;&gt;"YYYY/MM/DD",$G83&lt;&gt;""),申込書!$P$111,"")</f>
        <v/>
      </c>
      <c r="HW83" s="75" t="str">
        <f>IF(AND(申込書!$C$111&lt;&gt;"▼プルダウンより選択してください",申込書!$C$111&lt;&gt;"",$G83&lt;&gt;""),申込書!$M$111,"")</f>
        <v/>
      </c>
      <c r="HX83" s="75"/>
      <c r="HY83" s="75"/>
      <c r="HZ83" s="149"/>
      <c r="IA83" s="307"/>
      <c r="IB83" s="76"/>
      <c r="IC83" s="77"/>
    </row>
    <row r="84" spans="2:237" ht="26.85" customHeight="1">
      <c r="B84" s="56">
        <f t="shared" si="1"/>
        <v>79</v>
      </c>
      <c r="C84" s="57"/>
      <c r="D84" s="58"/>
      <c r="E84" s="170"/>
      <c r="F84" s="59"/>
      <c r="G84" s="60"/>
      <c r="H84" s="61"/>
      <c r="I84" s="62"/>
      <c r="J84" s="63"/>
      <c r="K84" s="64"/>
      <c r="L84" s="65"/>
      <c r="M84" s="66"/>
      <c r="N84" s="67"/>
      <c r="O84" s="68"/>
      <c r="P84" s="69"/>
      <c r="Q84" s="70"/>
      <c r="R84" s="71"/>
      <c r="S84" s="72"/>
      <c r="T84" s="73"/>
      <c r="U84" s="73"/>
      <c r="V84" s="73"/>
      <c r="W84" s="71"/>
      <c r="X84" s="133"/>
      <c r="Y84" s="133"/>
      <c r="Z84" s="133"/>
      <c r="AA84" s="74" t="str">
        <f>IF(AND(申込書!$C$82&lt;&gt;"▼プルダウンより選択してください",申込書!$C$82&lt;&gt;"",申込書!$P$82&lt;&gt;"YYYY/MM/DD",$G84&lt;&gt;""),申込書!$P$82,"")</f>
        <v/>
      </c>
      <c r="AB84" s="75" t="str">
        <f>IF(AND(申込書!$C$82&lt;&gt;"▼プルダウンより選択してください",申込書!$C$82&lt;&gt;"",$G84&lt;&gt;""),申込書!$M$82,"")</f>
        <v/>
      </c>
      <c r="AC84" s="75"/>
      <c r="AD84" s="75"/>
      <c r="AE84" s="149"/>
      <c r="AF84" s="307"/>
      <c r="AG84" s="76"/>
      <c r="AH84" s="314" t="str">
        <f>IF(AND(申込書!$C$83&lt;&gt;"▼プルダウンより選択してください",申込書!$C$83&lt;&gt;"",申込書!$P$83&lt;&gt;"YYYY/MM/DD",$G84&lt;&gt;""),申込書!$P$83,"")</f>
        <v/>
      </c>
      <c r="AI84" s="75" t="str">
        <f>IF(AND(申込書!$C$83&lt;&gt;"▼プルダウンより選択してください",申込書!$C$83&lt;&gt;"",$G84&lt;&gt;""),申込書!$M$83,"")</f>
        <v/>
      </c>
      <c r="AJ84" s="75"/>
      <c r="AK84" s="75"/>
      <c r="AL84" s="149"/>
      <c r="AM84" s="307"/>
      <c r="AN84" s="76"/>
      <c r="AO84" s="314" t="str">
        <f>IF(AND(申込書!$C$84&lt;&gt;"▼プルダウンより選択してください",申込書!$C$84&lt;&gt;"",申込書!$P$84&lt;&gt;"YYYY/MM/DD",$G84&lt;&gt;""),申込書!$P$84,"")</f>
        <v/>
      </c>
      <c r="AP84" s="75" t="str">
        <f>IF(AND(申込書!$C$84&lt;&gt;"▼プルダウンより選択してください",申込書!$C$84&lt;&gt;"",$G84&lt;&gt;""),申込書!$M$84,"")</f>
        <v/>
      </c>
      <c r="AQ84" s="75"/>
      <c r="AR84" s="75"/>
      <c r="AS84" s="149"/>
      <c r="AT84" s="307"/>
      <c r="AU84" s="76"/>
      <c r="AV84" s="314" t="str">
        <f>IF(AND(申込書!$C$85&lt;&gt;"▼プルダウンより選択してください",申込書!$C$85&lt;&gt;"",申込書!$P$85&lt;&gt;"YYYY/MM/DD",$G84&lt;&gt;""),申込書!$P$85,"")</f>
        <v/>
      </c>
      <c r="AW84" s="75" t="str">
        <f>IF(AND(申込書!$C$85&lt;&gt;"▼プルダウンより選択してください",申込書!$C$85&lt;&gt;"",申込書!$M$85&gt;=1,$G84&lt;&gt;""),申込書!$M$85,"")</f>
        <v/>
      </c>
      <c r="AX84" s="75"/>
      <c r="AY84" s="75"/>
      <c r="AZ84" s="149"/>
      <c r="BA84" s="307"/>
      <c r="BB84" s="76"/>
      <c r="BC84" s="314" t="str">
        <f>IF(AND(申込書!$C$86&lt;&gt;"▼プルダウンより選択してください",申込書!$C$86&lt;&gt;"",申込書!$P$86&lt;&gt;"YYYY/MM/DD",$G84&lt;&gt;""),申込書!$P$86,"")</f>
        <v/>
      </c>
      <c r="BD84" s="75" t="str">
        <f>IF(AND(申込書!$C$86&lt;&gt;"▼プルダウンより選択してください",申込書!$C$86&lt;&gt;"",$G84&lt;&gt;""),申込書!$M$86,"")</f>
        <v/>
      </c>
      <c r="BE84" s="75"/>
      <c r="BF84" s="75"/>
      <c r="BG84" s="149"/>
      <c r="BH84" s="307"/>
      <c r="BI84" s="76"/>
      <c r="BJ84" s="314" t="str">
        <f>IF(AND(申込書!$C$87&lt;&gt;"▼プルダウンより選択してください",申込書!$C$87&lt;&gt;"",申込書!$P$87&lt;&gt;"YYYY/MM/DD",$G84&lt;&gt;""),申込書!$P$87,"")</f>
        <v/>
      </c>
      <c r="BK84" s="75" t="str">
        <f>IF(AND(申込書!$C$87&lt;&gt;"▼プルダウンより選択してください",申込書!$C$87&lt;&gt;"",$G84&lt;&gt;""),申込書!$M$87,"")</f>
        <v/>
      </c>
      <c r="BL84" s="75"/>
      <c r="BM84" s="75"/>
      <c r="BN84" s="149"/>
      <c r="BO84" s="307"/>
      <c r="BP84" s="76"/>
      <c r="BQ84" s="314" t="str">
        <f>IF(AND(申込書!$C$88&lt;&gt;"▼プルダウンより選択してください",申込書!$C$88&lt;&gt;"",申込書!$P$88&lt;&gt;"YYYY/MM/DD",$G84&lt;&gt;""),申込書!$P$88,"")</f>
        <v/>
      </c>
      <c r="BR84" s="75" t="str">
        <f>IF(AND(申込書!$C$88&lt;&gt;"▼プルダウンより選択してください",申込書!$C$88&lt;&gt;"",$G84&lt;&gt;""),申込書!$M$88,"")</f>
        <v/>
      </c>
      <c r="BS84" s="75"/>
      <c r="BT84" s="75"/>
      <c r="BU84" s="149"/>
      <c r="BV84" s="307"/>
      <c r="BW84" s="76"/>
      <c r="BX84" s="314" t="str">
        <f>IF(AND(申込書!$C$89&lt;&gt;"▼プルダウンより選択してください",申込書!$C$89&lt;&gt;"",申込書!$P$89&lt;&gt;"YYYY/MM/DD",$G84&lt;&gt;""),申込書!$P$89,"")</f>
        <v/>
      </c>
      <c r="BY84" s="75" t="str">
        <f>IF(AND(申込書!$C$89&lt;&gt;"▼プルダウンより選択してください",申込書!$C$89&lt;&gt;"",$G84&lt;&gt;""),申込書!$M$89,"")</f>
        <v/>
      </c>
      <c r="BZ84" s="75"/>
      <c r="CA84" s="75"/>
      <c r="CB84" s="149"/>
      <c r="CC84" s="307"/>
      <c r="CD84" s="76"/>
      <c r="CE84" s="314" t="str">
        <f>IF(AND(申込書!$C$90&lt;&gt;"▼プルダウンより選択してください",申込書!$C$90&lt;&gt;"",申込書!$P$90&lt;&gt;"YYYY/MM/DD",$G84&lt;&gt;""),申込書!$P$90,"")</f>
        <v/>
      </c>
      <c r="CF84" s="75" t="str">
        <f>IF(AND(申込書!$C$90&lt;&gt;"▼プルダウンより選択してください",申込書!$C$90&lt;&gt;"",$G84&lt;&gt;""),申込書!$M$90,"")</f>
        <v/>
      </c>
      <c r="CG84" s="75"/>
      <c r="CH84" s="75"/>
      <c r="CI84" s="149"/>
      <c r="CJ84" s="307"/>
      <c r="CK84" s="76"/>
      <c r="CL84" s="314" t="str">
        <f>IF(AND(申込書!$C$91&lt;&gt;"▼プルダウンより選択してください",申込書!$C$91&lt;&gt;"",申込書!$P$91&lt;&gt;"YYYY/MM/DD",$G84&lt;&gt;""),申込書!$P$91,"")</f>
        <v/>
      </c>
      <c r="CM84" s="75" t="str">
        <f>IF(AND(申込書!$C$91&lt;&gt;"▼プルダウンより選択してください",申込書!$C$91&lt;&gt;"",$G84&lt;&gt;""),申込書!$M$91,"")</f>
        <v/>
      </c>
      <c r="CN84" s="75"/>
      <c r="CO84" s="75"/>
      <c r="CP84" s="149"/>
      <c r="CQ84" s="307"/>
      <c r="CR84" s="76"/>
      <c r="CS84" s="314" t="str">
        <f>IF(AND(申込書!$C$92&lt;&gt;"▼プルダウンより選択してください",申込書!$C$92&lt;&gt;"",申込書!$P$92&lt;&gt;"YYYY/MM/DD",$G84&lt;&gt;""),申込書!$P$92,"")</f>
        <v/>
      </c>
      <c r="CT84" s="75" t="str">
        <f>IF(AND(申込書!$C$92&lt;&gt;"▼プルダウンより選択してください",申込書!$C$92&lt;&gt;"",$G84&lt;&gt;""),申込書!$M$92,"")</f>
        <v/>
      </c>
      <c r="CU84" s="75"/>
      <c r="CV84" s="75"/>
      <c r="CW84" s="75"/>
      <c r="CX84" s="307"/>
      <c r="CY84" s="76"/>
      <c r="CZ84" s="314" t="str">
        <f>IF(AND(申込書!$C$93&lt;&gt;"▼プルダウンより選択してください",申込書!$C$93&lt;&gt;"",申込書!$P$93&lt;&gt;"YYYY/MM/DD",$G84&lt;&gt;""),申込書!$P$93,"")</f>
        <v/>
      </c>
      <c r="DA84" s="75" t="str">
        <f>IF(AND(申込書!$C$93&lt;&gt;"▼プルダウンより選択してください",申込書!$C$93&lt;&gt;"",$G84&lt;&gt;""),申込書!$M$93,"")</f>
        <v/>
      </c>
      <c r="DB84" s="75"/>
      <c r="DC84" s="75"/>
      <c r="DD84" s="75"/>
      <c r="DE84" s="307"/>
      <c r="DF84" s="76"/>
      <c r="DG84" s="314" t="str">
        <f>IF(AND(申込書!$C$94&lt;&gt;"▼プルダウンより選択してください",申込書!$C$94&lt;&gt;"",申込書!$P$94&lt;&gt;"YYYY/MM/DD",$G84&lt;&gt;""),申込書!$P$94,"")</f>
        <v/>
      </c>
      <c r="DH84" s="75" t="str">
        <f>IF(AND(申込書!$C$94&lt;&gt;"▼プルダウンより選択してください",申込書!$C$94&lt;&gt;"",$G84&lt;&gt;""),申込書!$M$94,"")</f>
        <v/>
      </c>
      <c r="DI84" s="75"/>
      <c r="DJ84" s="75"/>
      <c r="DK84" s="75"/>
      <c r="DL84" s="307"/>
      <c r="DM84" s="76"/>
      <c r="DN84" s="314" t="str">
        <f>IF(AND(申込書!$C$95&lt;&gt;"▼プルダウンより選択してください",申込書!$C$95&lt;&gt;"",申込書!$P$95&lt;&gt;"YYYY/MM/DD",$G84&lt;&gt;""),申込書!$P$95,"")</f>
        <v/>
      </c>
      <c r="DO84" s="75" t="str">
        <f>IF(AND(申込書!$C$95&lt;&gt;"▼プルダウンより選択してください",申込書!$C$95&lt;&gt;"",$G84&lt;&gt;""),申込書!$M$95,"")</f>
        <v/>
      </c>
      <c r="DP84" s="75"/>
      <c r="DQ84" s="75"/>
      <c r="DR84" s="75"/>
      <c r="DS84" s="307"/>
      <c r="DT84" s="76"/>
      <c r="DU84" s="314" t="str">
        <f>IF(AND(申込書!$C$96&lt;&gt;"▼プルダウンより選択してください",申込書!$C$96&lt;&gt;"",申込書!$P$96&lt;&gt;"YYYY/MM/DD",$G84&lt;&gt;""),申込書!$P$96,"")</f>
        <v/>
      </c>
      <c r="DV84" s="75" t="str">
        <f>IF(AND(申込書!$C$96&lt;&gt;"▼プルダウンより選択してください",申込書!$C$96&lt;&gt;"",$G84&lt;&gt;""),申込書!$M$96,"")</f>
        <v/>
      </c>
      <c r="DW84" s="75"/>
      <c r="DX84" s="75"/>
      <c r="DY84" s="75"/>
      <c r="DZ84" s="307"/>
      <c r="EA84" s="76"/>
      <c r="EB84" s="314" t="str">
        <f>IF(AND(申込書!$C$97&lt;&gt;"▼プルダウンより選択してください",申込書!$C$97&lt;&gt;"",申込書!$P$97&lt;&gt;"YYYY/MM/DD",$G84&lt;&gt;""),申込書!$P$97,"")</f>
        <v/>
      </c>
      <c r="EC84" s="75" t="str">
        <f>IF(AND(申込書!$C$97&lt;&gt;"▼プルダウンより選択してください",申込書!$C$97&lt;&gt;"",$G84&lt;&gt;""),申込書!$M$97,"")</f>
        <v/>
      </c>
      <c r="ED84" s="75"/>
      <c r="EE84" s="75"/>
      <c r="EF84" s="149"/>
      <c r="EG84" s="307"/>
      <c r="EH84" s="76"/>
      <c r="EI84" s="314" t="str">
        <f>IF(AND(申込書!$C$98&lt;&gt;"▼プルダウンより選択してください",申込書!$C$98&lt;&gt;"",申込書!$P$98&lt;&gt;"YYYY/MM/DD",$G84&lt;&gt;""),申込書!$P$98,"")</f>
        <v/>
      </c>
      <c r="EJ84" s="75" t="str">
        <f>IF(AND(申込書!$C$98&lt;&gt;"▼プルダウンより選択してください",申込書!$C$98&lt;&gt;"",$G84&lt;&gt;""),申込書!$M$98,"")</f>
        <v/>
      </c>
      <c r="EK84" s="75"/>
      <c r="EL84" s="75"/>
      <c r="EM84" s="149"/>
      <c r="EN84" s="307"/>
      <c r="EO84" s="76"/>
      <c r="EP84" s="314" t="str">
        <f>IF(AND(申込書!$C$99&lt;&gt;"▼プルダウンより選択してください",申込書!$C$99&lt;&gt;"",申込書!$P$99&lt;&gt;"YYYY/MM/DD",$G84&lt;&gt;""),申込書!$P$99,"")</f>
        <v/>
      </c>
      <c r="EQ84" s="75" t="str">
        <f>IF(AND(申込書!$C$99&lt;&gt;"▼プルダウンより選択してください",申込書!$C$99&lt;&gt;"",$G84&lt;&gt;""),申込書!$M$99,"")</f>
        <v/>
      </c>
      <c r="ER84" s="75"/>
      <c r="ES84" s="75"/>
      <c r="ET84" s="149"/>
      <c r="EU84" s="307"/>
      <c r="EV84" s="76"/>
      <c r="EW84" s="314" t="str">
        <f>IF(AND(申込書!$C$100&lt;&gt;"▼プルダウンより選択してください",申込書!$C$100&lt;&gt;"",申込書!$P$100&lt;&gt;"YYYY/MM/DD",$G84&lt;&gt;""),申込書!$P$100,"")</f>
        <v/>
      </c>
      <c r="EX84" s="75" t="str">
        <f>IF(AND(申込書!$C$100&lt;&gt;"▼プルダウンより選択してください",申込書!$C$100&lt;&gt;"",$G84&lt;&gt;""),申込書!$M$100,"")</f>
        <v/>
      </c>
      <c r="EY84" s="75"/>
      <c r="EZ84" s="75"/>
      <c r="FA84" s="149"/>
      <c r="FB84" s="307"/>
      <c r="FC84" s="76"/>
      <c r="FD84" s="314" t="str">
        <f>IF(AND(申込書!$C$101&lt;&gt;"▼プルダウンより選択してください",申込書!$C$101&lt;&gt;"",申込書!$P$101&lt;&gt;"YYYY/MM/DD",$G84&lt;&gt;""),申込書!$P$101,"")</f>
        <v/>
      </c>
      <c r="FE84" s="75" t="str">
        <f>IF(AND(申込書!$C$101&lt;&gt;"▼プルダウンより選択してください",申込書!$C$101&lt;&gt;"",$G84&lt;&gt;""),申込書!$M$101,"")</f>
        <v/>
      </c>
      <c r="FF84" s="75"/>
      <c r="FG84" s="75"/>
      <c r="FH84" s="149"/>
      <c r="FI84" s="307"/>
      <c r="FJ84" s="76"/>
      <c r="FK84" s="314" t="str">
        <f>IF(AND(申込書!$C$102&lt;&gt;"▼プルダウンより選択してください",申込書!$C$102&lt;&gt;"",申込書!$P$102&lt;&gt;"YYYY/MM/DD",$G84&lt;&gt;""),申込書!$P$102,"")</f>
        <v/>
      </c>
      <c r="FL84" s="75" t="str">
        <f>IF(AND(申込書!$C$102&lt;&gt;"▼プルダウンより選択してください",申込書!$C$102&lt;&gt;"",$G84&lt;&gt;""),申込書!$M$102,"")</f>
        <v/>
      </c>
      <c r="FM84" s="75"/>
      <c r="FN84" s="75"/>
      <c r="FO84" s="149"/>
      <c r="FP84" s="307"/>
      <c r="FQ84" s="76"/>
      <c r="FR84" s="314" t="str">
        <f>IF(AND(申込書!$C$103&lt;&gt;"▼プルダウンより選択してください",申込書!$C$103&lt;&gt;"",申込書!$P$103&lt;&gt;"YYYY/MM/DD",$G84&lt;&gt;""),申込書!$P$103,"")</f>
        <v/>
      </c>
      <c r="FS84" s="75" t="str">
        <f>IF(AND(申込書!$C$103&lt;&gt;"▼プルダウンより選択してください",申込書!$C$103&lt;&gt;"",$G84&lt;&gt;""),申込書!$M$103,"")</f>
        <v/>
      </c>
      <c r="FT84" s="75"/>
      <c r="FU84" s="75"/>
      <c r="FV84" s="149"/>
      <c r="FW84" s="307"/>
      <c r="FX84" s="76"/>
      <c r="FY84" s="314" t="str">
        <f>IF(AND(申込書!$C$104&lt;&gt;"▼プルダウンより選択してください",申込書!$C$104&lt;&gt;"",申込書!$P$104&lt;&gt;"YYYY/MM/DD",$G84&lt;&gt;""),申込書!$P$104,"")</f>
        <v/>
      </c>
      <c r="FZ84" s="75" t="str">
        <f>IF(AND(申込書!$C$104&lt;&gt;"▼プルダウンより選択してください",申込書!$C$104&lt;&gt;"",$G84&lt;&gt;""),申込書!$M$104,"")</f>
        <v/>
      </c>
      <c r="GA84" s="75"/>
      <c r="GB84" s="75"/>
      <c r="GC84" s="149"/>
      <c r="GD84" s="307"/>
      <c r="GE84" s="76"/>
      <c r="GF84" s="314" t="str">
        <f>IF(AND(申込書!$C$105&lt;&gt;"▼プルダウンより選択してください",申込書!$C$105&lt;&gt;"",申込書!$P$105&lt;&gt;"YYYY/MM/DD",$G84&lt;&gt;""),申込書!$P$105,"")</f>
        <v/>
      </c>
      <c r="GG84" s="75" t="str">
        <f>IF(AND(申込書!$C$105&lt;&gt;"▼プルダウンより選択してください",申込書!$C$105&lt;&gt;"",$G84&lt;&gt;""),申込書!$M$105,"")</f>
        <v/>
      </c>
      <c r="GH84" s="75"/>
      <c r="GI84" s="75"/>
      <c r="GJ84" s="149"/>
      <c r="GK84" s="307"/>
      <c r="GL84" s="76"/>
      <c r="GM84" s="314" t="str">
        <f>IF(AND(申込書!$C$106&lt;&gt;"▼プルダウンより選択してください",申込書!$C$106&lt;&gt;"",申込書!$P$106&lt;&gt;"YYYY/MM/DD",$G84&lt;&gt;""),申込書!$P$106,"")</f>
        <v/>
      </c>
      <c r="GN84" s="75" t="str">
        <f>IF(AND(申込書!$C$106&lt;&gt;"▼プルダウンより選択してください",申込書!$C$106&lt;&gt;"",$G84&lt;&gt;""),申込書!$M$106,"")</f>
        <v/>
      </c>
      <c r="GO84" s="75"/>
      <c r="GP84" s="75"/>
      <c r="GQ84" s="149"/>
      <c r="GR84" s="307"/>
      <c r="GS84" s="76"/>
      <c r="GT84" s="314" t="str">
        <f>IF(AND(申込書!$C$107&lt;&gt;"▼プルダウンより選択してください",申込書!$C$107&lt;&gt;"",申込書!$P$107&lt;&gt;"YYYY/MM/DD",$G84&lt;&gt;""),申込書!$P$107,"")</f>
        <v/>
      </c>
      <c r="GU84" s="75" t="str">
        <f>IF(AND(申込書!$C$107&lt;&gt;"▼プルダウンより選択してください",申込書!$C$107&lt;&gt;"",$G84&lt;&gt;""),申込書!$M$107,"")</f>
        <v/>
      </c>
      <c r="GV84" s="75"/>
      <c r="GW84" s="75"/>
      <c r="GX84" s="149"/>
      <c r="GY84" s="307"/>
      <c r="GZ84" s="76"/>
      <c r="HA84" s="314" t="str">
        <f>IF(AND(申込書!$C$108&lt;&gt;"▼プルダウンより選択してください",申込書!$C$108&lt;&gt;"",申込書!$P$108&lt;&gt;"YYYY/MM/DD",$G84&lt;&gt;""),申込書!$P$108,"")</f>
        <v/>
      </c>
      <c r="HB84" s="75" t="str">
        <f>IF(AND(申込書!$C$108&lt;&gt;"▼プルダウンより選択してください",申込書!$C$108&lt;&gt;"",$G84&lt;&gt;""),申込書!$M$108,"")</f>
        <v/>
      </c>
      <c r="HC84" s="75"/>
      <c r="HD84" s="75"/>
      <c r="HE84" s="149"/>
      <c r="HF84" s="307"/>
      <c r="HG84" s="76"/>
      <c r="HH84" s="314" t="str">
        <f>IF(AND(申込書!$C$109&lt;&gt;"▼プルダウンより選択してください",申込書!$C$109&lt;&gt;"",申込書!$P$109&lt;&gt;"YYYY/MM/DD",$G84&lt;&gt;""),申込書!$P$109,"")</f>
        <v/>
      </c>
      <c r="HI84" s="75" t="str">
        <f>IF(AND(申込書!$C$109&lt;&gt;"▼プルダウンより選択してください",申込書!$C$109&lt;&gt;"",$G84&lt;&gt;""),申込書!$M$109,"")</f>
        <v/>
      </c>
      <c r="HJ84" s="75"/>
      <c r="HK84" s="75"/>
      <c r="HL84" s="149"/>
      <c r="HM84" s="307"/>
      <c r="HN84" s="76"/>
      <c r="HO84" s="314" t="str">
        <f>IF(AND(申込書!$C$110&lt;&gt;"▼プルダウンより選択してください",申込書!$C$110&lt;&gt;"",申込書!$P$110&lt;&gt;"YYYY/MM/DD",$G84&lt;&gt;""),申込書!$P$110,"")</f>
        <v/>
      </c>
      <c r="HP84" s="75" t="str">
        <f>IF(AND(申込書!$C$110&lt;&gt;"▼プルダウンより選択してください",申込書!$C$110&lt;&gt;"",$G84&lt;&gt;""),申込書!$M$110,"")</f>
        <v/>
      </c>
      <c r="HQ84" s="75"/>
      <c r="HR84" s="75"/>
      <c r="HS84" s="149"/>
      <c r="HT84" s="307"/>
      <c r="HU84" s="307"/>
      <c r="HV84" s="311" t="str">
        <f>IF(AND(申込書!$C$111&lt;&gt;"▼プルダウンより選択してください",申込書!$C$111&lt;&gt;"",申込書!$P$111&lt;&gt;"YYYY/MM/DD",$G84&lt;&gt;""),申込書!$P$111,"")</f>
        <v/>
      </c>
      <c r="HW84" s="75" t="str">
        <f>IF(AND(申込書!$C$111&lt;&gt;"▼プルダウンより選択してください",申込書!$C$111&lt;&gt;"",$G84&lt;&gt;""),申込書!$M$111,"")</f>
        <v/>
      </c>
      <c r="HX84" s="75"/>
      <c r="HY84" s="75"/>
      <c r="HZ84" s="149"/>
      <c r="IA84" s="307"/>
      <c r="IB84" s="76"/>
      <c r="IC84" s="77"/>
    </row>
    <row r="85" spans="2:237" ht="26.85" customHeight="1">
      <c r="B85" s="56">
        <f t="shared" si="1"/>
        <v>80</v>
      </c>
      <c r="C85" s="57"/>
      <c r="D85" s="58"/>
      <c r="E85" s="170"/>
      <c r="F85" s="59"/>
      <c r="G85" s="60"/>
      <c r="H85" s="61"/>
      <c r="I85" s="62"/>
      <c r="J85" s="63"/>
      <c r="K85" s="64"/>
      <c r="L85" s="65"/>
      <c r="M85" s="66"/>
      <c r="N85" s="67"/>
      <c r="O85" s="68"/>
      <c r="P85" s="69"/>
      <c r="Q85" s="70"/>
      <c r="R85" s="71"/>
      <c r="S85" s="72"/>
      <c r="T85" s="73"/>
      <c r="U85" s="73"/>
      <c r="V85" s="73"/>
      <c r="W85" s="71"/>
      <c r="X85" s="133"/>
      <c r="Y85" s="133"/>
      <c r="Z85" s="133"/>
      <c r="AA85" s="74" t="str">
        <f>IF(AND(申込書!$C$82&lt;&gt;"▼プルダウンより選択してください",申込書!$C$82&lt;&gt;"",申込書!$P$82&lt;&gt;"YYYY/MM/DD",$G85&lt;&gt;""),申込書!$P$82,"")</f>
        <v/>
      </c>
      <c r="AB85" s="75" t="str">
        <f>IF(AND(申込書!$C$82&lt;&gt;"▼プルダウンより選択してください",申込書!$C$82&lt;&gt;"",$G85&lt;&gt;""),申込書!$M$82,"")</f>
        <v/>
      </c>
      <c r="AC85" s="75"/>
      <c r="AD85" s="75"/>
      <c r="AE85" s="149"/>
      <c r="AF85" s="307"/>
      <c r="AG85" s="76"/>
      <c r="AH85" s="314" t="str">
        <f>IF(AND(申込書!$C$83&lt;&gt;"▼プルダウンより選択してください",申込書!$C$83&lt;&gt;"",申込書!$P$83&lt;&gt;"YYYY/MM/DD",$G85&lt;&gt;""),申込書!$P$83,"")</f>
        <v/>
      </c>
      <c r="AI85" s="75" t="str">
        <f>IF(AND(申込書!$C$83&lt;&gt;"▼プルダウンより選択してください",申込書!$C$83&lt;&gt;"",$G85&lt;&gt;""),申込書!$M$83,"")</f>
        <v/>
      </c>
      <c r="AJ85" s="75"/>
      <c r="AK85" s="75"/>
      <c r="AL85" s="149"/>
      <c r="AM85" s="307"/>
      <c r="AN85" s="76"/>
      <c r="AO85" s="314" t="str">
        <f>IF(AND(申込書!$C$84&lt;&gt;"▼プルダウンより選択してください",申込書!$C$84&lt;&gt;"",申込書!$P$84&lt;&gt;"YYYY/MM/DD",$G85&lt;&gt;""),申込書!$P$84,"")</f>
        <v/>
      </c>
      <c r="AP85" s="75" t="str">
        <f>IF(AND(申込書!$C$84&lt;&gt;"▼プルダウンより選択してください",申込書!$C$84&lt;&gt;"",$G85&lt;&gt;""),申込書!$M$84,"")</f>
        <v/>
      </c>
      <c r="AQ85" s="75"/>
      <c r="AR85" s="75"/>
      <c r="AS85" s="149"/>
      <c r="AT85" s="307"/>
      <c r="AU85" s="76"/>
      <c r="AV85" s="314" t="str">
        <f>IF(AND(申込書!$C$85&lt;&gt;"▼プルダウンより選択してください",申込書!$C$85&lt;&gt;"",申込書!$P$85&lt;&gt;"YYYY/MM/DD",$G85&lt;&gt;""),申込書!$P$85,"")</f>
        <v/>
      </c>
      <c r="AW85" s="75" t="str">
        <f>IF(AND(申込書!$C$85&lt;&gt;"▼プルダウンより選択してください",申込書!$C$85&lt;&gt;"",申込書!$M$85&gt;=1,$G85&lt;&gt;""),申込書!$M$85,"")</f>
        <v/>
      </c>
      <c r="AX85" s="75"/>
      <c r="AY85" s="75"/>
      <c r="AZ85" s="149"/>
      <c r="BA85" s="307"/>
      <c r="BB85" s="76"/>
      <c r="BC85" s="314" t="str">
        <f>IF(AND(申込書!$C$86&lt;&gt;"▼プルダウンより選択してください",申込書!$C$86&lt;&gt;"",申込書!$P$86&lt;&gt;"YYYY/MM/DD",$G85&lt;&gt;""),申込書!$P$86,"")</f>
        <v/>
      </c>
      <c r="BD85" s="75" t="str">
        <f>IF(AND(申込書!$C$86&lt;&gt;"▼プルダウンより選択してください",申込書!$C$86&lt;&gt;"",$G85&lt;&gt;""),申込書!$M$86,"")</f>
        <v/>
      </c>
      <c r="BE85" s="75"/>
      <c r="BF85" s="75"/>
      <c r="BG85" s="149"/>
      <c r="BH85" s="307"/>
      <c r="BI85" s="76"/>
      <c r="BJ85" s="314" t="str">
        <f>IF(AND(申込書!$C$87&lt;&gt;"▼プルダウンより選択してください",申込書!$C$87&lt;&gt;"",申込書!$P$87&lt;&gt;"YYYY/MM/DD",$G85&lt;&gt;""),申込書!$P$87,"")</f>
        <v/>
      </c>
      <c r="BK85" s="75" t="str">
        <f>IF(AND(申込書!$C$87&lt;&gt;"▼プルダウンより選択してください",申込書!$C$87&lt;&gt;"",$G85&lt;&gt;""),申込書!$M$87,"")</f>
        <v/>
      </c>
      <c r="BL85" s="75"/>
      <c r="BM85" s="75"/>
      <c r="BN85" s="149"/>
      <c r="BO85" s="307"/>
      <c r="BP85" s="76"/>
      <c r="BQ85" s="314" t="str">
        <f>IF(AND(申込書!$C$88&lt;&gt;"▼プルダウンより選択してください",申込書!$C$88&lt;&gt;"",申込書!$P$88&lt;&gt;"YYYY/MM/DD",$G85&lt;&gt;""),申込書!$P$88,"")</f>
        <v/>
      </c>
      <c r="BR85" s="75" t="str">
        <f>IF(AND(申込書!$C$88&lt;&gt;"▼プルダウンより選択してください",申込書!$C$88&lt;&gt;"",$G85&lt;&gt;""),申込書!$M$88,"")</f>
        <v/>
      </c>
      <c r="BS85" s="75"/>
      <c r="BT85" s="75"/>
      <c r="BU85" s="149"/>
      <c r="BV85" s="307"/>
      <c r="BW85" s="76"/>
      <c r="BX85" s="314" t="str">
        <f>IF(AND(申込書!$C$89&lt;&gt;"▼プルダウンより選択してください",申込書!$C$89&lt;&gt;"",申込書!$P$89&lt;&gt;"YYYY/MM/DD",$G85&lt;&gt;""),申込書!$P$89,"")</f>
        <v/>
      </c>
      <c r="BY85" s="75" t="str">
        <f>IF(AND(申込書!$C$89&lt;&gt;"▼プルダウンより選択してください",申込書!$C$89&lt;&gt;"",$G85&lt;&gt;""),申込書!$M$89,"")</f>
        <v/>
      </c>
      <c r="BZ85" s="75"/>
      <c r="CA85" s="75"/>
      <c r="CB85" s="149"/>
      <c r="CC85" s="307"/>
      <c r="CD85" s="76"/>
      <c r="CE85" s="314" t="str">
        <f>IF(AND(申込書!$C$90&lt;&gt;"▼プルダウンより選択してください",申込書!$C$90&lt;&gt;"",申込書!$P$90&lt;&gt;"YYYY/MM/DD",$G85&lt;&gt;""),申込書!$P$90,"")</f>
        <v/>
      </c>
      <c r="CF85" s="75" t="str">
        <f>IF(AND(申込書!$C$90&lt;&gt;"▼プルダウンより選択してください",申込書!$C$90&lt;&gt;"",$G85&lt;&gt;""),申込書!$M$90,"")</f>
        <v/>
      </c>
      <c r="CG85" s="75"/>
      <c r="CH85" s="75"/>
      <c r="CI85" s="149"/>
      <c r="CJ85" s="307"/>
      <c r="CK85" s="76"/>
      <c r="CL85" s="314" t="str">
        <f>IF(AND(申込書!$C$91&lt;&gt;"▼プルダウンより選択してください",申込書!$C$91&lt;&gt;"",申込書!$P$91&lt;&gt;"YYYY/MM/DD",$G85&lt;&gt;""),申込書!$P$91,"")</f>
        <v/>
      </c>
      <c r="CM85" s="75" t="str">
        <f>IF(AND(申込書!$C$91&lt;&gt;"▼プルダウンより選択してください",申込書!$C$91&lt;&gt;"",$G85&lt;&gt;""),申込書!$M$91,"")</f>
        <v/>
      </c>
      <c r="CN85" s="75"/>
      <c r="CO85" s="75"/>
      <c r="CP85" s="149"/>
      <c r="CQ85" s="307"/>
      <c r="CR85" s="76"/>
      <c r="CS85" s="314" t="str">
        <f>IF(AND(申込書!$C$92&lt;&gt;"▼プルダウンより選択してください",申込書!$C$92&lt;&gt;"",申込書!$P$92&lt;&gt;"YYYY/MM/DD",$G85&lt;&gt;""),申込書!$P$92,"")</f>
        <v/>
      </c>
      <c r="CT85" s="75" t="str">
        <f>IF(AND(申込書!$C$92&lt;&gt;"▼プルダウンより選択してください",申込書!$C$92&lt;&gt;"",$G85&lt;&gt;""),申込書!$M$92,"")</f>
        <v/>
      </c>
      <c r="CU85" s="75"/>
      <c r="CV85" s="75"/>
      <c r="CW85" s="75"/>
      <c r="CX85" s="307"/>
      <c r="CY85" s="76"/>
      <c r="CZ85" s="314" t="str">
        <f>IF(AND(申込書!$C$93&lt;&gt;"▼プルダウンより選択してください",申込書!$C$93&lt;&gt;"",申込書!$P$93&lt;&gt;"YYYY/MM/DD",$G85&lt;&gt;""),申込書!$P$93,"")</f>
        <v/>
      </c>
      <c r="DA85" s="75" t="str">
        <f>IF(AND(申込書!$C$93&lt;&gt;"▼プルダウンより選択してください",申込書!$C$93&lt;&gt;"",$G85&lt;&gt;""),申込書!$M$93,"")</f>
        <v/>
      </c>
      <c r="DB85" s="75"/>
      <c r="DC85" s="75"/>
      <c r="DD85" s="75"/>
      <c r="DE85" s="307"/>
      <c r="DF85" s="76"/>
      <c r="DG85" s="314" t="str">
        <f>IF(AND(申込書!$C$94&lt;&gt;"▼プルダウンより選択してください",申込書!$C$94&lt;&gt;"",申込書!$P$94&lt;&gt;"YYYY/MM/DD",$G85&lt;&gt;""),申込書!$P$94,"")</f>
        <v/>
      </c>
      <c r="DH85" s="75" t="str">
        <f>IF(AND(申込書!$C$94&lt;&gt;"▼プルダウンより選択してください",申込書!$C$94&lt;&gt;"",$G85&lt;&gt;""),申込書!$M$94,"")</f>
        <v/>
      </c>
      <c r="DI85" s="75"/>
      <c r="DJ85" s="75"/>
      <c r="DK85" s="75"/>
      <c r="DL85" s="307"/>
      <c r="DM85" s="76"/>
      <c r="DN85" s="314" t="str">
        <f>IF(AND(申込書!$C$95&lt;&gt;"▼プルダウンより選択してください",申込書!$C$95&lt;&gt;"",申込書!$P$95&lt;&gt;"YYYY/MM/DD",$G85&lt;&gt;""),申込書!$P$95,"")</f>
        <v/>
      </c>
      <c r="DO85" s="75" t="str">
        <f>IF(AND(申込書!$C$95&lt;&gt;"▼プルダウンより選択してください",申込書!$C$95&lt;&gt;"",$G85&lt;&gt;""),申込書!$M$95,"")</f>
        <v/>
      </c>
      <c r="DP85" s="75"/>
      <c r="DQ85" s="75"/>
      <c r="DR85" s="75"/>
      <c r="DS85" s="307"/>
      <c r="DT85" s="76"/>
      <c r="DU85" s="314" t="str">
        <f>IF(AND(申込書!$C$96&lt;&gt;"▼プルダウンより選択してください",申込書!$C$96&lt;&gt;"",申込書!$P$96&lt;&gt;"YYYY/MM/DD",$G85&lt;&gt;""),申込書!$P$96,"")</f>
        <v/>
      </c>
      <c r="DV85" s="75" t="str">
        <f>IF(AND(申込書!$C$96&lt;&gt;"▼プルダウンより選択してください",申込書!$C$96&lt;&gt;"",$G85&lt;&gt;""),申込書!$M$96,"")</f>
        <v/>
      </c>
      <c r="DW85" s="75"/>
      <c r="DX85" s="75"/>
      <c r="DY85" s="75"/>
      <c r="DZ85" s="307"/>
      <c r="EA85" s="76"/>
      <c r="EB85" s="314" t="str">
        <f>IF(AND(申込書!$C$97&lt;&gt;"▼プルダウンより選択してください",申込書!$C$97&lt;&gt;"",申込書!$P$97&lt;&gt;"YYYY/MM/DD",$G85&lt;&gt;""),申込書!$P$97,"")</f>
        <v/>
      </c>
      <c r="EC85" s="75" t="str">
        <f>IF(AND(申込書!$C$97&lt;&gt;"▼プルダウンより選択してください",申込書!$C$97&lt;&gt;"",$G85&lt;&gt;""),申込書!$M$97,"")</f>
        <v/>
      </c>
      <c r="ED85" s="75"/>
      <c r="EE85" s="75"/>
      <c r="EF85" s="149"/>
      <c r="EG85" s="307"/>
      <c r="EH85" s="76"/>
      <c r="EI85" s="314" t="str">
        <f>IF(AND(申込書!$C$98&lt;&gt;"▼プルダウンより選択してください",申込書!$C$98&lt;&gt;"",申込書!$P$98&lt;&gt;"YYYY/MM/DD",$G85&lt;&gt;""),申込書!$P$98,"")</f>
        <v/>
      </c>
      <c r="EJ85" s="75" t="str">
        <f>IF(AND(申込書!$C$98&lt;&gt;"▼プルダウンより選択してください",申込書!$C$98&lt;&gt;"",$G85&lt;&gt;""),申込書!$M$98,"")</f>
        <v/>
      </c>
      <c r="EK85" s="75"/>
      <c r="EL85" s="75"/>
      <c r="EM85" s="149"/>
      <c r="EN85" s="307"/>
      <c r="EO85" s="76"/>
      <c r="EP85" s="314" t="str">
        <f>IF(AND(申込書!$C$99&lt;&gt;"▼プルダウンより選択してください",申込書!$C$99&lt;&gt;"",申込書!$P$99&lt;&gt;"YYYY/MM/DD",$G85&lt;&gt;""),申込書!$P$99,"")</f>
        <v/>
      </c>
      <c r="EQ85" s="75" t="str">
        <f>IF(AND(申込書!$C$99&lt;&gt;"▼プルダウンより選択してください",申込書!$C$99&lt;&gt;"",$G85&lt;&gt;""),申込書!$M$99,"")</f>
        <v/>
      </c>
      <c r="ER85" s="75"/>
      <c r="ES85" s="75"/>
      <c r="ET85" s="149"/>
      <c r="EU85" s="307"/>
      <c r="EV85" s="76"/>
      <c r="EW85" s="314" t="str">
        <f>IF(AND(申込書!$C$100&lt;&gt;"▼プルダウンより選択してください",申込書!$C$100&lt;&gt;"",申込書!$P$100&lt;&gt;"YYYY/MM/DD",$G85&lt;&gt;""),申込書!$P$100,"")</f>
        <v/>
      </c>
      <c r="EX85" s="75" t="str">
        <f>IF(AND(申込書!$C$100&lt;&gt;"▼プルダウンより選択してください",申込書!$C$100&lt;&gt;"",$G85&lt;&gt;""),申込書!$M$100,"")</f>
        <v/>
      </c>
      <c r="EY85" s="75"/>
      <c r="EZ85" s="75"/>
      <c r="FA85" s="149"/>
      <c r="FB85" s="307"/>
      <c r="FC85" s="76"/>
      <c r="FD85" s="314" t="str">
        <f>IF(AND(申込書!$C$101&lt;&gt;"▼プルダウンより選択してください",申込書!$C$101&lt;&gt;"",申込書!$P$101&lt;&gt;"YYYY/MM/DD",$G85&lt;&gt;""),申込書!$P$101,"")</f>
        <v/>
      </c>
      <c r="FE85" s="75" t="str">
        <f>IF(AND(申込書!$C$101&lt;&gt;"▼プルダウンより選択してください",申込書!$C$101&lt;&gt;"",$G85&lt;&gt;""),申込書!$M$101,"")</f>
        <v/>
      </c>
      <c r="FF85" s="75"/>
      <c r="FG85" s="75"/>
      <c r="FH85" s="149"/>
      <c r="FI85" s="307"/>
      <c r="FJ85" s="76"/>
      <c r="FK85" s="314" t="str">
        <f>IF(AND(申込書!$C$102&lt;&gt;"▼プルダウンより選択してください",申込書!$C$102&lt;&gt;"",申込書!$P$102&lt;&gt;"YYYY/MM/DD",$G85&lt;&gt;""),申込書!$P$102,"")</f>
        <v/>
      </c>
      <c r="FL85" s="75" t="str">
        <f>IF(AND(申込書!$C$102&lt;&gt;"▼プルダウンより選択してください",申込書!$C$102&lt;&gt;"",$G85&lt;&gt;""),申込書!$M$102,"")</f>
        <v/>
      </c>
      <c r="FM85" s="75"/>
      <c r="FN85" s="75"/>
      <c r="FO85" s="149"/>
      <c r="FP85" s="307"/>
      <c r="FQ85" s="76"/>
      <c r="FR85" s="314" t="str">
        <f>IF(AND(申込書!$C$103&lt;&gt;"▼プルダウンより選択してください",申込書!$C$103&lt;&gt;"",申込書!$P$103&lt;&gt;"YYYY/MM/DD",$G85&lt;&gt;""),申込書!$P$103,"")</f>
        <v/>
      </c>
      <c r="FS85" s="75" t="str">
        <f>IF(AND(申込書!$C$103&lt;&gt;"▼プルダウンより選択してください",申込書!$C$103&lt;&gt;"",$G85&lt;&gt;""),申込書!$M$103,"")</f>
        <v/>
      </c>
      <c r="FT85" s="75"/>
      <c r="FU85" s="75"/>
      <c r="FV85" s="149"/>
      <c r="FW85" s="307"/>
      <c r="FX85" s="76"/>
      <c r="FY85" s="314" t="str">
        <f>IF(AND(申込書!$C$104&lt;&gt;"▼プルダウンより選択してください",申込書!$C$104&lt;&gt;"",申込書!$P$104&lt;&gt;"YYYY/MM/DD",$G85&lt;&gt;""),申込書!$P$104,"")</f>
        <v/>
      </c>
      <c r="FZ85" s="75" t="str">
        <f>IF(AND(申込書!$C$104&lt;&gt;"▼プルダウンより選択してください",申込書!$C$104&lt;&gt;"",$G85&lt;&gt;""),申込書!$M$104,"")</f>
        <v/>
      </c>
      <c r="GA85" s="75"/>
      <c r="GB85" s="75"/>
      <c r="GC85" s="149"/>
      <c r="GD85" s="307"/>
      <c r="GE85" s="76"/>
      <c r="GF85" s="314" t="str">
        <f>IF(AND(申込書!$C$105&lt;&gt;"▼プルダウンより選択してください",申込書!$C$105&lt;&gt;"",申込書!$P$105&lt;&gt;"YYYY/MM/DD",$G85&lt;&gt;""),申込書!$P$105,"")</f>
        <v/>
      </c>
      <c r="GG85" s="75" t="str">
        <f>IF(AND(申込書!$C$105&lt;&gt;"▼プルダウンより選択してください",申込書!$C$105&lt;&gt;"",$G85&lt;&gt;""),申込書!$M$105,"")</f>
        <v/>
      </c>
      <c r="GH85" s="75"/>
      <c r="GI85" s="75"/>
      <c r="GJ85" s="149"/>
      <c r="GK85" s="307"/>
      <c r="GL85" s="76"/>
      <c r="GM85" s="314" t="str">
        <f>IF(AND(申込書!$C$106&lt;&gt;"▼プルダウンより選択してください",申込書!$C$106&lt;&gt;"",申込書!$P$106&lt;&gt;"YYYY/MM/DD",$G85&lt;&gt;""),申込書!$P$106,"")</f>
        <v/>
      </c>
      <c r="GN85" s="75" t="str">
        <f>IF(AND(申込書!$C$106&lt;&gt;"▼プルダウンより選択してください",申込書!$C$106&lt;&gt;"",$G85&lt;&gt;""),申込書!$M$106,"")</f>
        <v/>
      </c>
      <c r="GO85" s="75"/>
      <c r="GP85" s="75"/>
      <c r="GQ85" s="149"/>
      <c r="GR85" s="307"/>
      <c r="GS85" s="76"/>
      <c r="GT85" s="314" t="str">
        <f>IF(AND(申込書!$C$107&lt;&gt;"▼プルダウンより選択してください",申込書!$C$107&lt;&gt;"",申込書!$P$107&lt;&gt;"YYYY/MM/DD",$G85&lt;&gt;""),申込書!$P$107,"")</f>
        <v/>
      </c>
      <c r="GU85" s="75" t="str">
        <f>IF(AND(申込書!$C$107&lt;&gt;"▼プルダウンより選択してください",申込書!$C$107&lt;&gt;"",$G85&lt;&gt;""),申込書!$M$107,"")</f>
        <v/>
      </c>
      <c r="GV85" s="75"/>
      <c r="GW85" s="75"/>
      <c r="GX85" s="149"/>
      <c r="GY85" s="307"/>
      <c r="GZ85" s="76"/>
      <c r="HA85" s="314" t="str">
        <f>IF(AND(申込書!$C$108&lt;&gt;"▼プルダウンより選択してください",申込書!$C$108&lt;&gt;"",申込書!$P$108&lt;&gt;"YYYY/MM/DD",$G85&lt;&gt;""),申込書!$P$108,"")</f>
        <v/>
      </c>
      <c r="HB85" s="75" t="str">
        <f>IF(AND(申込書!$C$108&lt;&gt;"▼プルダウンより選択してください",申込書!$C$108&lt;&gt;"",$G85&lt;&gt;""),申込書!$M$108,"")</f>
        <v/>
      </c>
      <c r="HC85" s="75"/>
      <c r="HD85" s="75"/>
      <c r="HE85" s="149"/>
      <c r="HF85" s="307"/>
      <c r="HG85" s="76"/>
      <c r="HH85" s="314" t="str">
        <f>IF(AND(申込書!$C$109&lt;&gt;"▼プルダウンより選択してください",申込書!$C$109&lt;&gt;"",申込書!$P$109&lt;&gt;"YYYY/MM/DD",$G85&lt;&gt;""),申込書!$P$109,"")</f>
        <v/>
      </c>
      <c r="HI85" s="75" t="str">
        <f>IF(AND(申込書!$C$109&lt;&gt;"▼プルダウンより選択してください",申込書!$C$109&lt;&gt;"",$G85&lt;&gt;""),申込書!$M$109,"")</f>
        <v/>
      </c>
      <c r="HJ85" s="75"/>
      <c r="HK85" s="75"/>
      <c r="HL85" s="149"/>
      <c r="HM85" s="307"/>
      <c r="HN85" s="76"/>
      <c r="HO85" s="314" t="str">
        <f>IF(AND(申込書!$C$110&lt;&gt;"▼プルダウンより選択してください",申込書!$C$110&lt;&gt;"",申込書!$P$110&lt;&gt;"YYYY/MM/DD",$G85&lt;&gt;""),申込書!$P$110,"")</f>
        <v/>
      </c>
      <c r="HP85" s="75" t="str">
        <f>IF(AND(申込書!$C$110&lt;&gt;"▼プルダウンより選択してください",申込書!$C$110&lt;&gt;"",$G85&lt;&gt;""),申込書!$M$110,"")</f>
        <v/>
      </c>
      <c r="HQ85" s="75"/>
      <c r="HR85" s="75"/>
      <c r="HS85" s="149"/>
      <c r="HT85" s="307"/>
      <c r="HU85" s="307"/>
      <c r="HV85" s="311" t="str">
        <f>IF(AND(申込書!$C$111&lt;&gt;"▼プルダウンより選択してください",申込書!$C$111&lt;&gt;"",申込書!$P$111&lt;&gt;"YYYY/MM/DD",$G85&lt;&gt;""),申込書!$P$111,"")</f>
        <v/>
      </c>
      <c r="HW85" s="75" t="str">
        <f>IF(AND(申込書!$C$111&lt;&gt;"▼プルダウンより選択してください",申込書!$C$111&lt;&gt;"",$G85&lt;&gt;""),申込書!$M$111,"")</f>
        <v/>
      </c>
      <c r="HX85" s="75"/>
      <c r="HY85" s="75"/>
      <c r="HZ85" s="149"/>
      <c r="IA85" s="307"/>
      <c r="IB85" s="76"/>
      <c r="IC85" s="77"/>
    </row>
    <row r="86" spans="2:237" ht="26.85" customHeight="1">
      <c r="B86" s="56">
        <f t="shared" si="1"/>
        <v>81</v>
      </c>
      <c r="C86" s="57"/>
      <c r="D86" s="58"/>
      <c r="E86" s="170"/>
      <c r="F86" s="59"/>
      <c r="G86" s="60"/>
      <c r="H86" s="61"/>
      <c r="I86" s="62"/>
      <c r="J86" s="63"/>
      <c r="K86" s="64"/>
      <c r="L86" s="65"/>
      <c r="M86" s="66"/>
      <c r="N86" s="67"/>
      <c r="O86" s="68"/>
      <c r="P86" s="69"/>
      <c r="Q86" s="70"/>
      <c r="R86" s="71"/>
      <c r="S86" s="72"/>
      <c r="T86" s="73"/>
      <c r="U86" s="73"/>
      <c r="V86" s="73"/>
      <c r="W86" s="71"/>
      <c r="X86" s="133"/>
      <c r="Y86" s="133"/>
      <c r="Z86" s="133"/>
      <c r="AA86" s="74" t="str">
        <f>IF(AND(申込書!$C$82&lt;&gt;"▼プルダウンより選択してください",申込書!$C$82&lt;&gt;"",申込書!$P$82&lt;&gt;"YYYY/MM/DD",$G86&lt;&gt;""),申込書!$P$82,"")</f>
        <v/>
      </c>
      <c r="AB86" s="75" t="str">
        <f>IF(AND(申込書!$C$82&lt;&gt;"▼プルダウンより選択してください",申込書!$C$82&lt;&gt;"",$G86&lt;&gt;""),申込書!$M$82,"")</f>
        <v/>
      </c>
      <c r="AC86" s="75"/>
      <c r="AD86" s="75"/>
      <c r="AE86" s="149"/>
      <c r="AF86" s="307"/>
      <c r="AG86" s="76"/>
      <c r="AH86" s="314" t="str">
        <f>IF(AND(申込書!$C$83&lt;&gt;"▼プルダウンより選択してください",申込書!$C$83&lt;&gt;"",申込書!$P$83&lt;&gt;"YYYY/MM/DD",$G86&lt;&gt;""),申込書!$P$83,"")</f>
        <v/>
      </c>
      <c r="AI86" s="75" t="str">
        <f>IF(AND(申込書!$C$83&lt;&gt;"▼プルダウンより選択してください",申込書!$C$83&lt;&gt;"",$G86&lt;&gt;""),申込書!$M$83,"")</f>
        <v/>
      </c>
      <c r="AJ86" s="75"/>
      <c r="AK86" s="75"/>
      <c r="AL86" s="149"/>
      <c r="AM86" s="307"/>
      <c r="AN86" s="76"/>
      <c r="AO86" s="314" t="str">
        <f>IF(AND(申込書!$C$84&lt;&gt;"▼プルダウンより選択してください",申込書!$C$84&lt;&gt;"",申込書!$P$84&lt;&gt;"YYYY/MM/DD",$G86&lt;&gt;""),申込書!$P$84,"")</f>
        <v/>
      </c>
      <c r="AP86" s="75" t="str">
        <f>IF(AND(申込書!$C$84&lt;&gt;"▼プルダウンより選択してください",申込書!$C$84&lt;&gt;"",$G86&lt;&gt;""),申込書!$M$84,"")</f>
        <v/>
      </c>
      <c r="AQ86" s="75"/>
      <c r="AR86" s="75"/>
      <c r="AS86" s="149"/>
      <c r="AT86" s="307"/>
      <c r="AU86" s="76"/>
      <c r="AV86" s="314" t="str">
        <f>IF(AND(申込書!$C$85&lt;&gt;"▼プルダウンより選択してください",申込書!$C$85&lt;&gt;"",申込書!$P$85&lt;&gt;"YYYY/MM/DD",$G86&lt;&gt;""),申込書!$P$85,"")</f>
        <v/>
      </c>
      <c r="AW86" s="75" t="str">
        <f>IF(AND(申込書!$C$85&lt;&gt;"▼プルダウンより選択してください",申込書!$C$85&lt;&gt;"",申込書!$M$85&gt;=1,$G86&lt;&gt;""),申込書!$M$85,"")</f>
        <v/>
      </c>
      <c r="AX86" s="75"/>
      <c r="AY86" s="75"/>
      <c r="AZ86" s="149"/>
      <c r="BA86" s="307"/>
      <c r="BB86" s="76"/>
      <c r="BC86" s="314" t="str">
        <f>IF(AND(申込書!$C$86&lt;&gt;"▼プルダウンより選択してください",申込書!$C$86&lt;&gt;"",申込書!$P$86&lt;&gt;"YYYY/MM/DD",$G86&lt;&gt;""),申込書!$P$86,"")</f>
        <v/>
      </c>
      <c r="BD86" s="75" t="str">
        <f>IF(AND(申込書!$C$86&lt;&gt;"▼プルダウンより選択してください",申込書!$C$86&lt;&gt;"",$G86&lt;&gt;""),申込書!$M$86,"")</f>
        <v/>
      </c>
      <c r="BE86" s="75"/>
      <c r="BF86" s="75"/>
      <c r="BG86" s="149"/>
      <c r="BH86" s="307"/>
      <c r="BI86" s="76"/>
      <c r="BJ86" s="314" t="str">
        <f>IF(AND(申込書!$C$87&lt;&gt;"▼プルダウンより選択してください",申込書!$C$87&lt;&gt;"",申込書!$P$87&lt;&gt;"YYYY/MM/DD",$G86&lt;&gt;""),申込書!$P$87,"")</f>
        <v/>
      </c>
      <c r="BK86" s="75" t="str">
        <f>IF(AND(申込書!$C$87&lt;&gt;"▼プルダウンより選択してください",申込書!$C$87&lt;&gt;"",$G86&lt;&gt;""),申込書!$M$87,"")</f>
        <v/>
      </c>
      <c r="BL86" s="75"/>
      <c r="BM86" s="75"/>
      <c r="BN86" s="149"/>
      <c r="BO86" s="307"/>
      <c r="BP86" s="76"/>
      <c r="BQ86" s="314" t="str">
        <f>IF(AND(申込書!$C$88&lt;&gt;"▼プルダウンより選択してください",申込書!$C$88&lt;&gt;"",申込書!$P$88&lt;&gt;"YYYY/MM/DD",$G86&lt;&gt;""),申込書!$P$88,"")</f>
        <v/>
      </c>
      <c r="BR86" s="75" t="str">
        <f>IF(AND(申込書!$C$88&lt;&gt;"▼プルダウンより選択してください",申込書!$C$88&lt;&gt;"",$G86&lt;&gt;""),申込書!$M$88,"")</f>
        <v/>
      </c>
      <c r="BS86" s="75"/>
      <c r="BT86" s="75"/>
      <c r="BU86" s="149"/>
      <c r="BV86" s="307"/>
      <c r="BW86" s="76"/>
      <c r="BX86" s="314" t="str">
        <f>IF(AND(申込書!$C$89&lt;&gt;"▼プルダウンより選択してください",申込書!$C$89&lt;&gt;"",申込書!$P$89&lt;&gt;"YYYY/MM/DD",$G86&lt;&gt;""),申込書!$P$89,"")</f>
        <v/>
      </c>
      <c r="BY86" s="75" t="str">
        <f>IF(AND(申込書!$C$89&lt;&gt;"▼プルダウンより選択してください",申込書!$C$89&lt;&gt;"",$G86&lt;&gt;""),申込書!$M$89,"")</f>
        <v/>
      </c>
      <c r="BZ86" s="75"/>
      <c r="CA86" s="75"/>
      <c r="CB86" s="149"/>
      <c r="CC86" s="307"/>
      <c r="CD86" s="76"/>
      <c r="CE86" s="314" t="str">
        <f>IF(AND(申込書!$C$90&lt;&gt;"▼プルダウンより選択してください",申込書!$C$90&lt;&gt;"",申込書!$P$90&lt;&gt;"YYYY/MM/DD",$G86&lt;&gt;""),申込書!$P$90,"")</f>
        <v/>
      </c>
      <c r="CF86" s="75" t="str">
        <f>IF(AND(申込書!$C$90&lt;&gt;"▼プルダウンより選択してください",申込書!$C$90&lt;&gt;"",$G86&lt;&gt;""),申込書!$M$90,"")</f>
        <v/>
      </c>
      <c r="CG86" s="75"/>
      <c r="CH86" s="75"/>
      <c r="CI86" s="149"/>
      <c r="CJ86" s="307"/>
      <c r="CK86" s="76"/>
      <c r="CL86" s="314" t="str">
        <f>IF(AND(申込書!$C$91&lt;&gt;"▼プルダウンより選択してください",申込書!$C$91&lt;&gt;"",申込書!$P$91&lt;&gt;"YYYY/MM/DD",$G86&lt;&gt;""),申込書!$P$91,"")</f>
        <v/>
      </c>
      <c r="CM86" s="75" t="str">
        <f>IF(AND(申込書!$C$91&lt;&gt;"▼プルダウンより選択してください",申込書!$C$91&lt;&gt;"",$G86&lt;&gt;""),申込書!$M$91,"")</f>
        <v/>
      </c>
      <c r="CN86" s="75"/>
      <c r="CO86" s="75"/>
      <c r="CP86" s="149"/>
      <c r="CQ86" s="307"/>
      <c r="CR86" s="76"/>
      <c r="CS86" s="314" t="str">
        <f>IF(AND(申込書!$C$92&lt;&gt;"▼プルダウンより選択してください",申込書!$C$92&lt;&gt;"",申込書!$P$92&lt;&gt;"YYYY/MM/DD",$G86&lt;&gt;""),申込書!$P$92,"")</f>
        <v/>
      </c>
      <c r="CT86" s="75" t="str">
        <f>IF(AND(申込書!$C$92&lt;&gt;"▼プルダウンより選択してください",申込書!$C$92&lt;&gt;"",$G86&lt;&gt;""),申込書!$M$92,"")</f>
        <v/>
      </c>
      <c r="CU86" s="75"/>
      <c r="CV86" s="75"/>
      <c r="CW86" s="75"/>
      <c r="CX86" s="307"/>
      <c r="CY86" s="76"/>
      <c r="CZ86" s="314" t="str">
        <f>IF(AND(申込書!$C$93&lt;&gt;"▼プルダウンより選択してください",申込書!$C$93&lt;&gt;"",申込書!$P$93&lt;&gt;"YYYY/MM/DD",$G86&lt;&gt;""),申込書!$P$93,"")</f>
        <v/>
      </c>
      <c r="DA86" s="75" t="str">
        <f>IF(AND(申込書!$C$93&lt;&gt;"▼プルダウンより選択してください",申込書!$C$93&lt;&gt;"",$G86&lt;&gt;""),申込書!$M$93,"")</f>
        <v/>
      </c>
      <c r="DB86" s="75"/>
      <c r="DC86" s="75"/>
      <c r="DD86" s="75"/>
      <c r="DE86" s="307"/>
      <c r="DF86" s="76"/>
      <c r="DG86" s="314" t="str">
        <f>IF(AND(申込書!$C$94&lt;&gt;"▼プルダウンより選択してください",申込書!$C$94&lt;&gt;"",申込書!$P$94&lt;&gt;"YYYY/MM/DD",$G86&lt;&gt;""),申込書!$P$94,"")</f>
        <v/>
      </c>
      <c r="DH86" s="75" t="str">
        <f>IF(AND(申込書!$C$94&lt;&gt;"▼プルダウンより選択してください",申込書!$C$94&lt;&gt;"",$G86&lt;&gt;""),申込書!$M$94,"")</f>
        <v/>
      </c>
      <c r="DI86" s="75"/>
      <c r="DJ86" s="75"/>
      <c r="DK86" s="75"/>
      <c r="DL86" s="307"/>
      <c r="DM86" s="76"/>
      <c r="DN86" s="314" t="str">
        <f>IF(AND(申込書!$C$95&lt;&gt;"▼プルダウンより選択してください",申込書!$C$95&lt;&gt;"",申込書!$P$95&lt;&gt;"YYYY/MM/DD",$G86&lt;&gt;""),申込書!$P$95,"")</f>
        <v/>
      </c>
      <c r="DO86" s="75" t="str">
        <f>IF(AND(申込書!$C$95&lt;&gt;"▼プルダウンより選択してください",申込書!$C$95&lt;&gt;"",$G86&lt;&gt;""),申込書!$M$95,"")</f>
        <v/>
      </c>
      <c r="DP86" s="75"/>
      <c r="DQ86" s="75"/>
      <c r="DR86" s="75"/>
      <c r="DS86" s="307"/>
      <c r="DT86" s="76"/>
      <c r="DU86" s="314" t="str">
        <f>IF(AND(申込書!$C$96&lt;&gt;"▼プルダウンより選択してください",申込書!$C$96&lt;&gt;"",申込書!$P$96&lt;&gt;"YYYY/MM/DD",$G86&lt;&gt;""),申込書!$P$96,"")</f>
        <v/>
      </c>
      <c r="DV86" s="75" t="str">
        <f>IF(AND(申込書!$C$96&lt;&gt;"▼プルダウンより選択してください",申込書!$C$96&lt;&gt;"",$G86&lt;&gt;""),申込書!$M$96,"")</f>
        <v/>
      </c>
      <c r="DW86" s="75"/>
      <c r="DX86" s="75"/>
      <c r="DY86" s="75"/>
      <c r="DZ86" s="307"/>
      <c r="EA86" s="76"/>
      <c r="EB86" s="314" t="str">
        <f>IF(AND(申込書!$C$97&lt;&gt;"▼プルダウンより選択してください",申込書!$C$97&lt;&gt;"",申込書!$P$97&lt;&gt;"YYYY/MM/DD",$G86&lt;&gt;""),申込書!$P$97,"")</f>
        <v/>
      </c>
      <c r="EC86" s="75" t="str">
        <f>IF(AND(申込書!$C$97&lt;&gt;"▼プルダウンより選択してください",申込書!$C$97&lt;&gt;"",$G86&lt;&gt;""),申込書!$M$97,"")</f>
        <v/>
      </c>
      <c r="ED86" s="75"/>
      <c r="EE86" s="75"/>
      <c r="EF86" s="149"/>
      <c r="EG86" s="307"/>
      <c r="EH86" s="76"/>
      <c r="EI86" s="314" t="str">
        <f>IF(AND(申込書!$C$98&lt;&gt;"▼プルダウンより選択してください",申込書!$C$98&lt;&gt;"",申込書!$P$98&lt;&gt;"YYYY/MM/DD",$G86&lt;&gt;""),申込書!$P$98,"")</f>
        <v/>
      </c>
      <c r="EJ86" s="75" t="str">
        <f>IF(AND(申込書!$C$98&lt;&gt;"▼プルダウンより選択してください",申込書!$C$98&lt;&gt;"",$G86&lt;&gt;""),申込書!$M$98,"")</f>
        <v/>
      </c>
      <c r="EK86" s="75"/>
      <c r="EL86" s="75"/>
      <c r="EM86" s="149"/>
      <c r="EN86" s="307"/>
      <c r="EO86" s="76"/>
      <c r="EP86" s="314" t="str">
        <f>IF(AND(申込書!$C$99&lt;&gt;"▼プルダウンより選択してください",申込書!$C$99&lt;&gt;"",申込書!$P$99&lt;&gt;"YYYY/MM/DD",$G86&lt;&gt;""),申込書!$P$99,"")</f>
        <v/>
      </c>
      <c r="EQ86" s="75" t="str">
        <f>IF(AND(申込書!$C$99&lt;&gt;"▼プルダウンより選択してください",申込書!$C$99&lt;&gt;"",$G86&lt;&gt;""),申込書!$M$99,"")</f>
        <v/>
      </c>
      <c r="ER86" s="75"/>
      <c r="ES86" s="75"/>
      <c r="ET86" s="149"/>
      <c r="EU86" s="307"/>
      <c r="EV86" s="76"/>
      <c r="EW86" s="314" t="str">
        <f>IF(AND(申込書!$C$100&lt;&gt;"▼プルダウンより選択してください",申込書!$C$100&lt;&gt;"",申込書!$P$100&lt;&gt;"YYYY/MM/DD",$G86&lt;&gt;""),申込書!$P$100,"")</f>
        <v/>
      </c>
      <c r="EX86" s="75" t="str">
        <f>IF(AND(申込書!$C$100&lt;&gt;"▼プルダウンより選択してください",申込書!$C$100&lt;&gt;"",$G86&lt;&gt;""),申込書!$M$100,"")</f>
        <v/>
      </c>
      <c r="EY86" s="75"/>
      <c r="EZ86" s="75"/>
      <c r="FA86" s="149"/>
      <c r="FB86" s="307"/>
      <c r="FC86" s="76"/>
      <c r="FD86" s="314" t="str">
        <f>IF(AND(申込書!$C$101&lt;&gt;"▼プルダウンより選択してください",申込書!$C$101&lt;&gt;"",申込書!$P$101&lt;&gt;"YYYY/MM/DD",$G86&lt;&gt;""),申込書!$P$101,"")</f>
        <v/>
      </c>
      <c r="FE86" s="75" t="str">
        <f>IF(AND(申込書!$C$101&lt;&gt;"▼プルダウンより選択してください",申込書!$C$101&lt;&gt;"",$G86&lt;&gt;""),申込書!$M$101,"")</f>
        <v/>
      </c>
      <c r="FF86" s="75"/>
      <c r="FG86" s="75"/>
      <c r="FH86" s="149"/>
      <c r="FI86" s="307"/>
      <c r="FJ86" s="76"/>
      <c r="FK86" s="314" t="str">
        <f>IF(AND(申込書!$C$102&lt;&gt;"▼プルダウンより選択してください",申込書!$C$102&lt;&gt;"",申込書!$P$102&lt;&gt;"YYYY/MM/DD",$G86&lt;&gt;""),申込書!$P$102,"")</f>
        <v/>
      </c>
      <c r="FL86" s="75" t="str">
        <f>IF(AND(申込書!$C$102&lt;&gt;"▼プルダウンより選択してください",申込書!$C$102&lt;&gt;"",$G86&lt;&gt;""),申込書!$M$102,"")</f>
        <v/>
      </c>
      <c r="FM86" s="75"/>
      <c r="FN86" s="75"/>
      <c r="FO86" s="149"/>
      <c r="FP86" s="307"/>
      <c r="FQ86" s="76"/>
      <c r="FR86" s="314" t="str">
        <f>IF(AND(申込書!$C$103&lt;&gt;"▼プルダウンより選択してください",申込書!$C$103&lt;&gt;"",申込書!$P$103&lt;&gt;"YYYY/MM/DD",$G86&lt;&gt;""),申込書!$P$103,"")</f>
        <v/>
      </c>
      <c r="FS86" s="75" t="str">
        <f>IF(AND(申込書!$C$103&lt;&gt;"▼プルダウンより選択してください",申込書!$C$103&lt;&gt;"",$G86&lt;&gt;""),申込書!$M$103,"")</f>
        <v/>
      </c>
      <c r="FT86" s="75"/>
      <c r="FU86" s="75"/>
      <c r="FV86" s="149"/>
      <c r="FW86" s="307"/>
      <c r="FX86" s="76"/>
      <c r="FY86" s="314" t="str">
        <f>IF(AND(申込書!$C$104&lt;&gt;"▼プルダウンより選択してください",申込書!$C$104&lt;&gt;"",申込書!$P$104&lt;&gt;"YYYY/MM/DD",$G86&lt;&gt;""),申込書!$P$104,"")</f>
        <v/>
      </c>
      <c r="FZ86" s="75" t="str">
        <f>IF(AND(申込書!$C$104&lt;&gt;"▼プルダウンより選択してください",申込書!$C$104&lt;&gt;"",$G86&lt;&gt;""),申込書!$M$104,"")</f>
        <v/>
      </c>
      <c r="GA86" s="75"/>
      <c r="GB86" s="75"/>
      <c r="GC86" s="149"/>
      <c r="GD86" s="307"/>
      <c r="GE86" s="76"/>
      <c r="GF86" s="314" t="str">
        <f>IF(AND(申込書!$C$105&lt;&gt;"▼プルダウンより選択してください",申込書!$C$105&lt;&gt;"",申込書!$P$105&lt;&gt;"YYYY/MM/DD",$G86&lt;&gt;""),申込書!$P$105,"")</f>
        <v/>
      </c>
      <c r="GG86" s="75" t="str">
        <f>IF(AND(申込書!$C$105&lt;&gt;"▼プルダウンより選択してください",申込書!$C$105&lt;&gt;"",$G86&lt;&gt;""),申込書!$M$105,"")</f>
        <v/>
      </c>
      <c r="GH86" s="75"/>
      <c r="GI86" s="75"/>
      <c r="GJ86" s="149"/>
      <c r="GK86" s="307"/>
      <c r="GL86" s="76"/>
      <c r="GM86" s="314" t="str">
        <f>IF(AND(申込書!$C$106&lt;&gt;"▼プルダウンより選択してください",申込書!$C$106&lt;&gt;"",申込書!$P$106&lt;&gt;"YYYY/MM/DD",$G86&lt;&gt;""),申込書!$P$106,"")</f>
        <v/>
      </c>
      <c r="GN86" s="75" t="str">
        <f>IF(AND(申込書!$C$106&lt;&gt;"▼プルダウンより選択してください",申込書!$C$106&lt;&gt;"",$G86&lt;&gt;""),申込書!$M$106,"")</f>
        <v/>
      </c>
      <c r="GO86" s="75"/>
      <c r="GP86" s="75"/>
      <c r="GQ86" s="149"/>
      <c r="GR86" s="307"/>
      <c r="GS86" s="76"/>
      <c r="GT86" s="314" t="str">
        <f>IF(AND(申込書!$C$107&lt;&gt;"▼プルダウンより選択してください",申込書!$C$107&lt;&gt;"",申込書!$P$107&lt;&gt;"YYYY/MM/DD",$G86&lt;&gt;""),申込書!$P$107,"")</f>
        <v/>
      </c>
      <c r="GU86" s="75" t="str">
        <f>IF(AND(申込書!$C$107&lt;&gt;"▼プルダウンより選択してください",申込書!$C$107&lt;&gt;"",$G86&lt;&gt;""),申込書!$M$107,"")</f>
        <v/>
      </c>
      <c r="GV86" s="75"/>
      <c r="GW86" s="75"/>
      <c r="GX86" s="149"/>
      <c r="GY86" s="307"/>
      <c r="GZ86" s="76"/>
      <c r="HA86" s="314" t="str">
        <f>IF(AND(申込書!$C$108&lt;&gt;"▼プルダウンより選択してください",申込書!$C$108&lt;&gt;"",申込書!$P$108&lt;&gt;"YYYY/MM/DD",$G86&lt;&gt;""),申込書!$P$108,"")</f>
        <v/>
      </c>
      <c r="HB86" s="75" t="str">
        <f>IF(AND(申込書!$C$108&lt;&gt;"▼プルダウンより選択してください",申込書!$C$108&lt;&gt;"",$G86&lt;&gt;""),申込書!$M$108,"")</f>
        <v/>
      </c>
      <c r="HC86" s="75"/>
      <c r="HD86" s="75"/>
      <c r="HE86" s="149"/>
      <c r="HF86" s="307"/>
      <c r="HG86" s="76"/>
      <c r="HH86" s="314" t="str">
        <f>IF(AND(申込書!$C$109&lt;&gt;"▼プルダウンより選択してください",申込書!$C$109&lt;&gt;"",申込書!$P$109&lt;&gt;"YYYY/MM/DD",$G86&lt;&gt;""),申込書!$P$109,"")</f>
        <v/>
      </c>
      <c r="HI86" s="75" t="str">
        <f>IF(AND(申込書!$C$109&lt;&gt;"▼プルダウンより選択してください",申込書!$C$109&lt;&gt;"",$G86&lt;&gt;""),申込書!$M$109,"")</f>
        <v/>
      </c>
      <c r="HJ86" s="75"/>
      <c r="HK86" s="75"/>
      <c r="HL86" s="149"/>
      <c r="HM86" s="307"/>
      <c r="HN86" s="76"/>
      <c r="HO86" s="314" t="str">
        <f>IF(AND(申込書!$C$110&lt;&gt;"▼プルダウンより選択してください",申込書!$C$110&lt;&gt;"",申込書!$P$110&lt;&gt;"YYYY/MM/DD",$G86&lt;&gt;""),申込書!$P$110,"")</f>
        <v/>
      </c>
      <c r="HP86" s="75" t="str">
        <f>IF(AND(申込書!$C$110&lt;&gt;"▼プルダウンより選択してください",申込書!$C$110&lt;&gt;"",$G86&lt;&gt;""),申込書!$M$110,"")</f>
        <v/>
      </c>
      <c r="HQ86" s="75"/>
      <c r="HR86" s="75"/>
      <c r="HS86" s="149"/>
      <c r="HT86" s="307"/>
      <c r="HU86" s="307"/>
      <c r="HV86" s="311" t="str">
        <f>IF(AND(申込書!$C$111&lt;&gt;"▼プルダウンより選択してください",申込書!$C$111&lt;&gt;"",申込書!$P$111&lt;&gt;"YYYY/MM/DD",$G86&lt;&gt;""),申込書!$P$111,"")</f>
        <v/>
      </c>
      <c r="HW86" s="75" t="str">
        <f>IF(AND(申込書!$C$111&lt;&gt;"▼プルダウンより選択してください",申込書!$C$111&lt;&gt;"",$G86&lt;&gt;""),申込書!$M$111,"")</f>
        <v/>
      </c>
      <c r="HX86" s="75"/>
      <c r="HY86" s="75"/>
      <c r="HZ86" s="149"/>
      <c r="IA86" s="307"/>
      <c r="IB86" s="76"/>
      <c r="IC86" s="77"/>
    </row>
    <row r="87" spans="2:237" ht="26.85" customHeight="1">
      <c r="B87" s="56">
        <f t="shared" si="1"/>
        <v>82</v>
      </c>
      <c r="C87" s="57"/>
      <c r="D87" s="58"/>
      <c r="E87" s="170"/>
      <c r="F87" s="59"/>
      <c r="G87" s="60"/>
      <c r="H87" s="61"/>
      <c r="I87" s="62"/>
      <c r="J87" s="63"/>
      <c r="K87" s="64"/>
      <c r="L87" s="65"/>
      <c r="M87" s="66"/>
      <c r="N87" s="67"/>
      <c r="O87" s="68"/>
      <c r="P87" s="69"/>
      <c r="Q87" s="70"/>
      <c r="R87" s="71"/>
      <c r="S87" s="72"/>
      <c r="T87" s="73"/>
      <c r="U87" s="73"/>
      <c r="V87" s="73"/>
      <c r="W87" s="71"/>
      <c r="X87" s="133"/>
      <c r="Y87" s="133"/>
      <c r="Z87" s="133"/>
      <c r="AA87" s="74" t="str">
        <f>IF(AND(申込書!$C$82&lt;&gt;"▼プルダウンより選択してください",申込書!$C$82&lt;&gt;"",申込書!$P$82&lt;&gt;"YYYY/MM/DD",$G87&lt;&gt;""),申込書!$P$82,"")</f>
        <v/>
      </c>
      <c r="AB87" s="75" t="str">
        <f>IF(AND(申込書!$C$82&lt;&gt;"▼プルダウンより選択してください",申込書!$C$82&lt;&gt;"",$G87&lt;&gt;""),申込書!$M$82,"")</f>
        <v/>
      </c>
      <c r="AC87" s="75"/>
      <c r="AD87" s="75"/>
      <c r="AE87" s="149"/>
      <c r="AF87" s="307"/>
      <c r="AG87" s="76"/>
      <c r="AH87" s="314" t="str">
        <f>IF(AND(申込書!$C$83&lt;&gt;"▼プルダウンより選択してください",申込書!$C$83&lt;&gt;"",申込書!$P$83&lt;&gt;"YYYY/MM/DD",$G87&lt;&gt;""),申込書!$P$83,"")</f>
        <v/>
      </c>
      <c r="AI87" s="75" t="str">
        <f>IF(AND(申込書!$C$83&lt;&gt;"▼プルダウンより選択してください",申込書!$C$83&lt;&gt;"",$G87&lt;&gt;""),申込書!$M$83,"")</f>
        <v/>
      </c>
      <c r="AJ87" s="75"/>
      <c r="AK87" s="75"/>
      <c r="AL87" s="149"/>
      <c r="AM87" s="307"/>
      <c r="AN87" s="76"/>
      <c r="AO87" s="314" t="str">
        <f>IF(AND(申込書!$C$84&lt;&gt;"▼プルダウンより選択してください",申込書!$C$84&lt;&gt;"",申込書!$P$84&lt;&gt;"YYYY/MM/DD",$G87&lt;&gt;""),申込書!$P$84,"")</f>
        <v/>
      </c>
      <c r="AP87" s="75" t="str">
        <f>IF(AND(申込書!$C$84&lt;&gt;"▼プルダウンより選択してください",申込書!$C$84&lt;&gt;"",$G87&lt;&gt;""),申込書!$M$84,"")</f>
        <v/>
      </c>
      <c r="AQ87" s="75"/>
      <c r="AR87" s="75"/>
      <c r="AS87" s="149"/>
      <c r="AT87" s="307"/>
      <c r="AU87" s="76"/>
      <c r="AV87" s="314" t="str">
        <f>IF(AND(申込書!$C$85&lt;&gt;"▼プルダウンより選択してください",申込書!$C$85&lt;&gt;"",申込書!$P$85&lt;&gt;"YYYY/MM/DD",$G87&lt;&gt;""),申込書!$P$85,"")</f>
        <v/>
      </c>
      <c r="AW87" s="75" t="str">
        <f>IF(AND(申込書!$C$85&lt;&gt;"▼プルダウンより選択してください",申込書!$C$85&lt;&gt;"",申込書!$M$85&gt;=1,$G87&lt;&gt;""),申込書!$M$85,"")</f>
        <v/>
      </c>
      <c r="AX87" s="75"/>
      <c r="AY87" s="75"/>
      <c r="AZ87" s="149"/>
      <c r="BA87" s="307"/>
      <c r="BB87" s="76"/>
      <c r="BC87" s="314" t="str">
        <f>IF(AND(申込書!$C$86&lt;&gt;"▼プルダウンより選択してください",申込書!$C$86&lt;&gt;"",申込書!$P$86&lt;&gt;"YYYY/MM/DD",$G87&lt;&gt;""),申込書!$P$86,"")</f>
        <v/>
      </c>
      <c r="BD87" s="75" t="str">
        <f>IF(AND(申込書!$C$86&lt;&gt;"▼プルダウンより選択してください",申込書!$C$86&lt;&gt;"",$G87&lt;&gt;""),申込書!$M$86,"")</f>
        <v/>
      </c>
      <c r="BE87" s="75"/>
      <c r="BF87" s="75"/>
      <c r="BG87" s="149"/>
      <c r="BH87" s="307"/>
      <c r="BI87" s="76"/>
      <c r="BJ87" s="314" t="str">
        <f>IF(AND(申込書!$C$87&lt;&gt;"▼プルダウンより選択してください",申込書!$C$87&lt;&gt;"",申込書!$P$87&lt;&gt;"YYYY/MM/DD",$G87&lt;&gt;""),申込書!$P$87,"")</f>
        <v/>
      </c>
      <c r="BK87" s="75" t="str">
        <f>IF(AND(申込書!$C$87&lt;&gt;"▼プルダウンより選択してください",申込書!$C$87&lt;&gt;"",$G87&lt;&gt;""),申込書!$M$87,"")</f>
        <v/>
      </c>
      <c r="BL87" s="75"/>
      <c r="BM87" s="75"/>
      <c r="BN87" s="149"/>
      <c r="BO87" s="307"/>
      <c r="BP87" s="76"/>
      <c r="BQ87" s="314" t="str">
        <f>IF(AND(申込書!$C$88&lt;&gt;"▼プルダウンより選択してください",申込書!$C$88&lt;&gt;"",申込書!$P$88&lt;&gt;"YYYY/MM/DD",$G87&lt;&gt;""),申込書!$P$88,"")</f>
        <v/>
      </c>
      <c r="BR87" s="75" t="str">
        <f>IF(AND(申込書!$C$88&lt;&gt;"▼プルダウンより選択してください",申込書!$C$88&lt;&gt;"",$G87&lt;&gt;""),申込書!$M$88,"")</f>
        <v/>
      </c>
      <c r="BS87" s="75"/>
      <c r="BT87" s="75"/>
      <c r="BU87" s="149"/>
      <c r="BV87" s="307"/>
      <c r="BW87" s="76"/>
      <c r="BX87" s="314" t="str">
        <f>IF(AND(申込書!$C$89&lt;&gt;"▼プルダウンより選択してください",申込書!$C$89&lt;&gt;"",申込書!$P$89&lt;&gt;"YYYY/MM/DD",$G87&lt;&gt;""),申込書!$P$89,"")</f>
        <v/>
      </c>
      <c r="BY87" s="75" t="str">
        <f>IF(AND(申込書!$C$89&lt;&gt;"▼プルダウンより選択してください",申込書!$C$89&lt;&gt;"",$G87&lt;&gt;""),申込書!$M$89,"")</f>
        <v/>
      </c>
      <c r="BZ87" s="75"/>
      <c r="CA87" s="75"/>
      <c r="CB87" s="149"/>
      <c r="CC87" s="307"/>
      <c r="CD87" s="76"/>
      <c r="CE87" s="314" t="str">
        <f>IF(AND(申込書!$C$90&lt;&gt;"▼プルダウンより選択してください",申込書!$C$90&lt;&gt;"",申込書!$P$90&lt;&gt;"YYYY/MM/DD",$G87&lt;&gt;""),申込書!$P$90,"")</f>
        <v/>
      </c>
      <c r="CF87" s="75" t="str">
        <f>IF(AND(申込書!$C$90&lt;&gt;"▼プルダウンより選択してください",申込書!$C$90&lt;&gt;"",$G87&lt;&gt;""),申込書!$M$90,"")</f>
        <v/>
      </c>
      <c r="CG87" s="75"/>
      <c r="CH87" s="75"/>
      <c r="CI87" s="149"/>
      <c r="CJ87" s="307"/>
      <c r="CK87" s="76"/>
      <c r="CL87" s="314" t="str">
        <f>IF(AND(申込書!$C$91&lt;&gt;"▼プルダウンより選択してください",申込書!$C$91&lt;&gt;"",申込書!$P$91&lt;&gt;"YYYY/MM/DD",$G87&lt;&gt;""),申込書!$P$91,"")</f>
        <v/>
      </c>
      <c r="CM87" s="75" t="str">
        <f>IF(AND(申込書!$C$91&lt;&gt;"▼プルダウンより選択してください",申込書!$C$91&lt;&gt;"",$G87&lt;&gt;""),申込書!$M$91,"")</f>
        <v/>
      </c>
      <c r="CN87" s="75"/>
      <c r="CO87" s="75"/>
      <c r="CP87" s="149"/>
      <c r="CQ87" s="307"/>
      <c r="CR87" s="76"/>
      <c r="CS87" s="314" t="str">
        <f>IF(AND(申込書!$C$92&lt;&gt;"▼プルダウンより選択してください",申込書!$C$92&lt;&gt;"",申込書!$P$92&lt;&gt;"YYYY/MM/DD",$G87&lt;&gt;""),申込書!$P$92,"")</f>
        <v/>
      </c>
      <c r="CT87" s="75" t="str">
        <f>IF(AND(申込書!$C$92&lt;&gt;"▼プルダウンより選択してください",申込書!$C$92&lt;&gt;"",$G87&lt;&gt;""),申込書!$M$92,"")</f>
        <v/>
      </c>
      <c r="CU87" s="75"/>
      <c r="CV87" s="75"/>
      <c r="CW87" s="75"/>
      <c r="CX87" s="307"/>
      <c r="CY87" s="76"/>
      <c r="CZ87" s="314" t="str">
        <f>IF(AND(申込書!$C$93&lt;&gt;"▼プルダウンより選択してください",申込書!$C$93&lt;&gt;"",申込書!$P$93&lt;&gt;"YYYY/MM/DD",$G87&lt;&gt;""),申込書!$P$93,"")</f>
        <v/>
      </c>
      <c r="DA87" s="75" t="str">
        <f>IF(AND(申込書!$C$93&lt;&gt;"▼プルダウンより選択してください",申込書!$C$93&lt;&gt;"",$G87&lt;&gt;""),申込書!$M$93,"")</f>
        <v/>
      </c>
      <c r="DB87" s="75"/>
      <c r="DC87" s="75"/>
      <c r="DD87" s="75"/>
      <c r="DE87" s="307"/>
      <c r="DF87" s="76"/>
      <c r="DG87" s="314" t="str">
        <f>IF(AND(申込書!$C$94&lt;&gt;"▼プルダウンより選択してください",申込書!$C$94&lt;&gt;"",申込書!$P$94&lt;&gt;"YYYY/MM/DD",$G87&lt;&gt;""),申込書!$P$94,"")</f>
        <v/>
      </c>
      <c r="DH87" s="75" t="str">
        <f>IF(AND(申込書!$C$94&lt;&gt;"▼プルダウンより選択してください",申込書!$C$94&lt;&gt;"",$G87&lt;&gt;""),申込書!$M$94,"")</f>
        <v/>
      </c>
      <c r="DI87" s="75"/>
      <c r="DJ87" s="75"/>
      <c r="DK87" s="75"/>
      <c r="DL87" s="307"/>
      <c r="DM87" s="76"/>
      <c r="DN87" s="314" t="str">
        <f>IF(AND(申込書!$C$95&lt;&gt;"▼プルダウンより選択してください",申込書!$C$95&lt;&gt;"",申込書!$P$95&lt;&gt;"YYYY/MM/DD",$G87&lt;&gt;""),申込書!$P$95,"")</f>
        <v/>
      </c>
      <c r="DO87" s="75" t="str">
        <f>IF(AND(申込書!$C$95&lt;&gt;"▼プルダウンより選択してください",申込書!$C$95&lt;&gt;"",$G87&lt;&gt;""),申込書!$M$95,"")</f>
        <v/>
      </c>
      <c r="DP87" s="75"/>
      <c r="DQ87" s="75"/>
      <c r="DR87" s="75"/>
      <c r="DS87" s="307"/>
      <c r="DT87" s="76"/>
      <c r="DU87" s="314" t="str">
        <f>IF(AND(申込書!$C$96&lt;&gt;"▼プルダウンより選択してください",申込書!$C$96&lt;&gt;"",申込書!$P$96&lt;&gt;"YYYY/MM/DD",$G87&lt;&gt;""),申込書!$P$96,"")</f>
        <v/>
      </c>
      <c r="DV87" s="75" t="str">
        <f>IF(AND(申込書!$C$96&lt;&gt;"▼プルダウンより選択してください",申込書!$C$96&lt;&gt;"",$G87&lt;&gt;""),申込書!$M$96,"")</f>
        <v/>
      </c>
      <c r="DW87" s="75"/>
      <c r="DX87" s="75"/>
      <c r="DY87" s="75"/>
      <c r="DZ87" s="307"/>
      <c r="EA87" s="76"/>
      <c r="EB87" s="314" t="str">
        <f>IF(AND(申込書!$C$97&lt;&gt;"▼プルダウンより選択してください",申込書!$C$97&lt;&gt;"",申込書!$P$97&lt;&gt;"YYYY/MM/DD",$G87&lt;&gt;""),申込書!$P$97,"")</f>
        <v/>
      </c>
      <c r="EC87" s="75" t="str">
        <f>IF(AND(申込書!$C$97&lt;&gt;"▼プルダウンより選択してください",申込書!$C$97&lt;&gt;"",$G87&lt;&gt;""),申込書!$M$97,"")</f>
        <v/>
      </c>
      <c r="ED87" s="75"/>
      <c r="EE87" s="75"/>
      <c r="EF87" s="149"/>
      <c r="EG87" s="307"/>
      <c r="EH87" s="76"/>
      <c r="EI87" s="314" t="str">
        <f>IF(AND(申込書!$C$98&lt;&gt;"▼プルダウンより選択してください",申込書!$C$98&lt;&gt;"",申込書!$P$98&lt;&gt;"YYYY/MM/DD",$G87&lt;&gt;""),申込書!$P$98,"")</f>
        <v/>
      </c>
      <c r="EJ87" s="75" t="str">
        <f>IF(AND(申込書!$C$98&lt;&gt;"▼プルダウンより選択してください",申込書!$C$98&lt;&gt;"",$G87&lt;&gt;""),申込書!$M$98,"")</f>
        <v/>
      </c>
      <c r="EK87" s="75"/>
      <c r="EL87" s="75"/>
      <c r="EM87" s="149"/>
      <c r="EN87" s="307"/>
      <c r="EO87" s="76"/>
      <c r="EP87" s="314" t="str">
        <f>IF(AND(申込書!$C$99&lt;&gt;"▼プルダウンより選択してください",申込書!$C$99&lt;&gt;"",申込書!$P$99&lt;&gt;"YYYY/MM/DD",$G87&lt;&gt;""),申込書!$P$99,"")</f>
        <v/>
      </c>
      <c r="EQ87" s="75" t="str">
        <f>IF(AND(申込書!$C$99&lt;&gt;"▼プルダウンより選択してください",申込書!$C$99&lt;&gt;"",$G87&lt;&gt;""),申込書!$M$99,"")</f>
        <v/>
      </c>
      <c r="ER87" s="75"/>
      <c r="ES87" s="75"/>
      <c r="ET87" s="149"/>
      <c r="EU87" s="307"/>
      <c r="EV87" s="76"/>
      <c r="EW87" s="314" t="str">
        <f>IF(AND(申込書!$C$100&lt;&gt;"▼プルダウンより選択してください",申込書!$C$100&lt;&gt;"",申込書!$P$100&lt;&gt;"YYYY/MM/DD",$G87&lt;&gt;""),申込書!$P$100,"")</f>
        <v/>
      </c>
      <c r="EX87" s="75" t="str">
        <f>IF(AND(申込書!$C$100&lt;&gt;"▼プルダウンより選択してください",申込書!$C$100&lt;&gt;"",$G87&lt;&gt;""),申込書!$M$100,"")</f>
        <v/>
      </c>
      <c r="EY87" s="75"/>
      <c r="EZ87" s="75"/>
      <c r="FA87" s="149"/>
      <c r="FB87" s="307"/>
      <c r="FC87" s="76"/>
      <c r="FD87" s="314" t="str">
        <f>IF(AND(申込書!$C$101&lt;&gt;"▼プルダウンより選択してください",申込書!$C$101&lt;&gt;"",申込書!$P$101&lt;&gt;"YYYY/MM/DD",$G87&lt;&gt;""),申込書!$P$101,"")</f>
        <v/>
      </c>
      <c r="FE87" s="75" t="str">
        <f>IF(AND(申込書!$C$101&lt;&gt;"▼プルダウンより選択してください",申込書!$C$101&lt;&gt;"",$G87&lt;&gt;""),申込書!$M$101,"")</f>
        <v/>
      </c>
      <c r="FF87" s="75"/>
      <c r="FG87" s="75"/>
      <c r="FH87" s="149"/>
      <c r="FI87" s="307"/>
      <c r="FJ87" s="76"/>
      <c r="FK87" s="314" t="str">
        <f>IF(AND(申込書!$C$102&lt;&gt;"▼プルダウンより選択してください",申込書!$C$102&lt;&gt;"",申込書!$P$102&lt;&gt;"YYYY/MM/DD",$G87&lt;&gt;""),申込書!$P$102,"")</f>
        <v/>
      </c>
      <c r="FL87" s="75" t="str">
        <f>IF(AND(申込書!$C$102&lt;&gt;"▼プルダウンより選択してください",申込書!$C$102&lt;&gt;"",$G87&lt;&gt;""),申込書!$M$102,"")</f>
        <v/>
      </c>
      <c r="FM87" s="75"/>
      <c r="FN87" s="75"/>
      <c r="FO87" s="149"/>
      <c r="FP87" s="307"/>
      <c r="FQ87" s="76"/>
      <c r="FR87" s="314" t="str">
        <f>IF(AND(申込書!$C$103&lt;&gt;"▼プルダウンより選択してください",申込書!$C$103&lt;&gt;"",申込書!$P$103&lt;&gt;"YYYY/MM/DD",$G87&lt;&gt;""),申込書!$P$103,"")</f>
        <v/>
      </c>
      <c r="FS87" s="75" t="str">
        <f>IF(AND(申込書!$C$103&lt;&gt;"▼プルダウンより選択してください",申込書!$C$103&lt;&gt;"",$G87&lt;&gt;""),申込書!$M$103,"")</f>
        <v/>
      </c>
      <c r="FT87" s="75"/>
      <c r="FU87" s="75"/>
      <c r="FV87" s="149"/>
      <c r="FW87" s="307"/>
      <c r="FX87" s="76"/>
      <c r="FY87" s="314" t="str">
        <f>IF(AND(申込書!$C$104&lt;&gt;"▼プルダウンより選択してください",申込書!$C$104&lt;&gt;"",申込書!$P$104&lt;&gt;"YYYY/MM/DD",$G87&lt;&gt;""),申込書!$P$104,"")</f>
        <v/>
      </c>
      <c r="FZ87" s="75" t="str">
        <f>IF(AND(申込書!$C$104&lt;&gt;"▼プルダウンより選択してください",申込書!$C$104&lt;&gt;"",$G87&lt;&gt;""),申込書!$M$104,"")</f>
        <v/>
      </c>
      <c r="GA87" s="75"/>
      <c r="GB87" s="75"/>
      <c r="GC87" s="149"/>
      <c r="GD87" s="307"/>
      <c r="GE87" s="76"/>
      <c r="GF87" s="314" t="str">
        <f>IF(AND(申込書!$C$105&lt;&gt;"▼プルダウンより選択してください",申込書!$C$105&lt;&gt;"",申込書!$P$105&lt;&gt;"YYYY/MM/DD",$G87&lt;&gt;""),申込書!$P$105,"")</f>
        <v/>
      </c>
      <c r="GG87" s="75" t="str">
        <f>IF(AND(申込書!$C$105&lt;&gt;"▼プルダウンより選択してください",申込書!$C$105&lt;&gt;"",$G87&lt;&gt;""),申込書!$M$105,"")</f>
        <v/>
      </c>
      <c r="GH87" s="75"/>
      <c r="GI87" s="75"/>
      <c r="GJ87" s="149"/>
      <c r="GK87" s="307"/>
      <c r="GL87" s="76"/>
      <c r="GM87" s="314" t="str">
        <f>IF(AND(申込書!$C$106&lt;&gt;"▼プルダウンより選択してください",申込書!$C$106&lt;&gt;"",申込書!$P$106&lt;&gt;"YYYY/MM/DD",$G87&lt;&gt;""),申込書!$P$106,"")</f>
        <v/>
      </c>
      <c r="GN87" s="75" t="str">
        <f>IF(AND(申込書!$C$106&lt;&gt;"▼プルダウンより選択してください",申込書!$C$106&lt;&gt;"",$G87&lt;&gt;""),申込書!$M$106,"")</f>
        <v/>
      </c>
      <c r="GO87" s="75"/>
      <c r="GP87" s="75"/>
      <c r="GQ87" s="149"/>
      <c r="GR87" s="307"/>
      <c r="GS87" s="76"/>
      <c r="GT87" s="314" t="str">
        <f>IF(AND(申込書!$C$107&lt;&gt;"▼プルダウンより選択してください",申込書!$C$107&lt;&gt;"",申込書!$P$107&lt;&gt;"YYYY/MM/DD",$G87&lt;&gt;""),申込書!$P$107,"")</f>
        <v/>
      </c>
      <c r="GU87" s="75" t="str">
        <f>IF(AND(申込書!$C$107&lt;&gt;"▼プルダウンより選択してください",申込書!$C$107&lt;&gt;"",$G87&lt;&gt;""),申込書!$M$107,"")</f>
        <v/>
      </c>
      <c r="GV87" s="75"/>
      <c r="GW87" s="75"/>
      <c r="GX87" s="149"/>
      <c r="GY87" s="307"/>
      <c r="GZ87" s="76"/>
      <c r="HA87" s="314" t="str">
        <f>IF(AND(申込書!$C$108&lt;&gt;"▼プルダウンより選択してください",申込書!$C$108&lt;&gt;"",申込書!$P$108&lt;&gt;"YYYY/MM/DD",$G87&lt;&gt;""),申込書!$P$108,"")</f>
        <v/>
      </c>
      <c r="HB87" s="75" t="str">
        <f>IF(AND(申込書!$C$108&lt;&gt;"▼プルダウンより選択してください",申込書!$C$108&lt;&gt;"",$G87&lt;&gt;""),申込書!$M$108,"")</f>
        <v/>
      </c>
      <c r="HC87" s="75"/>
      <c r="HD87" s="75"/>
      <c r="HE87" s="149"/>
      <c r="HF87" s="307"/>
      <c r="HG87" s="76"/>
      <c r="HH87" s="314" t="str">
        <f>IF(AND(申込書!$C$109&lt;&gt;"▼プルダウンより選択してください",申込書!$C$109&lt;&gt;"",申込書!$P$109&lt;&gt;"YYYY/MM/DD",$G87&lt;&gt;""),申込書!$P$109,"")</f>
        <v/>
      </c>
      <c r="HI87" s="75" t="str">
        <f>IF(AND(申込書!$C$109&lt;&gt;"▼プルダウンより選択してください",申込書!$C$109&lt;&gt;"",$G87&lt;&gt;""),申込書!$M$109,"")</f>
        <v/>
      </c>
      <c r="HJ87" s="75"/>
      <c r="HK87" s="75"/>
      <c r="HL87" s="149"/>
      <c r="HM87" s="307"/>
      <c r="HN87" s="76"/>
      <c r="HO87" s="314" t="str">
        <f>IF(AND(申込書!$C$110&lt;&gt;"▼プルダウンより選択してください",申込書!$C$110&lt;&gt;"",申込書!$P$110&lt;&gt;"YYYY/MM/DD",$G87&lt;&gt;""),申込書!$P$110,"")</f>
        <v/>
      </c>
      <c r="HP87" s="75" t="str">
        <f>IF(AND(申込書!$C$110&lt;&gt;"▼プルダウンより選択してください",申込書!$C$110&lt;&gt;"",$G87&lt;&gt;""),申込書!$M$110,"")</f>
        <v/>
      </c>
      <c r="HQ87" s="75"/>
      <c r="HR87" s="75"/>
      <c r="HS87" s="149"/>
      <c r="HT87" s="307"/>
      <c r="HU87" s="307"/>
      <c r="HV87" s="311" t="str">
        <f>IF(AND(申込書!$C$111&lt;&gt;"▼プルダウンより選択してください",申込書!$C$111&lt;&gt;"",申込書!$P$111&lt;&gt;"YYYY/MM/DD",$G87&lt;&gt;""),申込書!$P$111,"")</f>
        <v/>
      </c>
      <c r="HW87" s="75" t="str">
        <f>IF(AND(申込書!$C$111&lt;&gt;"▼プルダウンより選択してください",申込書!$C$111&lt;&gt;"",$G87&lt;&gt;""),申込書!$M$111,"")</f>
        <v/>
      </c>
      <c r="HX87" s="75"/>
      <c r="HY87" s="75"/>
      <c r="HZ87" s="149"/>
      <c r="IA87" s="307"/>
      <c r="IB87" s="76"/>
      <c r="IC87" s="77"/>
    </row>
    <row r="88" spans="2:237" ht="26.85" customHeight="1">
      <c r="B88" s="56">
        <f t="shared" si="1"/>
        <v>83</v>
      </c>
      <c r="C88" s="57"/>
      <c r="D88" s="58"/>
      <c r="E88" s="170"/>
      <c r="F88" s="59"/>
      <c r="G88" s="60"/>
      <c r="H88" s="61"/>
      <c r="I88" s="62"/>
      <c r="J88" s="63"/>
      <c r="K88" s="64"/>
      <c r="L88" s="65"/>
      <c r="M88" s="66"/>
      <c r="N88" s="67"/>
      <c r="O88" s="68"/>
      <c r="P88" s="69"/>
      <c r="Q88" s="70"/>
      <c r="R88" s="71"/>
      <c r="S88" s="72"/>
      <c r="T88" s="73"/>
      <c r="U88" s="73"/>
      <c r="V88" s="73"/>
      <c r="W88" s="71"/>
      <c r="X88" s="133"/>
      <c r="Y88" s="133"/>
      <c r="Z88" s="133"/>
      <c r="AA88" s="74" t="str">
        <f>IF(AND(申込書!$C$82&lt;&gt;"▼プルダウンより選択してください",申込書!$C$82&lt;&gt;"",申込書!$P$82&lt;&gt;"YYYY/MM/DD",$G88&lt;&gt;""),申込書!$P$82,"")</f>
        <v/>
      </c>
      <c r="AB88" s="75" t="str">
        <f>IF(AND(申込書!$C$82&lt;&gt;"▼プルダウンより選択してください",申込書!$C$82&lt;&gt;"",$G88&lt;&gt;""),申込書!$M$82,"")</f>
        <v/>
      </c>
      <c r="AC88" s="75"/>
      <c r="AD88" s="75"/>
      <c r="AE88" s="149"/>
      <c r="AF88" s="307"/>
      <c r="AG88" s="76"/>
      <c r="AH88" s="314" t="str">
        <f>IF(AND(申込書!$C$83&lt;&gt;"▼プルダウンより選択してください",申込書!$C$83&lt;&gt;"",申込書!$P$83&lt;&gt;"YYYY/MM/DD",$G88&lt;&gt;""),申込書!$P$83,"")</f>
        <v/>
      </c>
      <c r="AI88" s="75" t="str">
        <f>IF(AND(申込書!$C$83&lt;&gt;"▼プルダウンより選択してください",申込書!$C$83&lt;&gt;"",$G88&lt;&gt;""),申込書!$M$83,"")</f>
        <v/>
      </c>
      <c r="AJ88" s="75"/>
      <c r="AK88" s="75"/>
      <c r="AL88" s="149"/>
      <c r="AM88" s="307"/>
      <c r="AN88" s="76"/>
      <c r="AO88" s="314" t="str">
        <f>IF(AND(申込書!$C$84&lt;&gt;"▼プルダウンより選択してください",申込書!$C$84&lt;&gt;"",申込書!$P$84&lt;&gt;"YYYY/MM/DD",$G88&lt;&gt;""),申込書!$P$84,"")</f>
        <v/>
      </c>
      <c r="AP88" s="75" t="str">
        <f>IF(AND(申込書!$C$84&lt;&gt;"▼プルダウンより選択してください",申込書!$C$84&lt;&gt;"",$G88&lt;&gt;""),申込書!$M$84,"")</f>
        <v/>
      </c>
      <c r="AQ88" s="75"/>
      <c r="AR88" s="75"/>
      <c r="AS88" s="149"/>
      <c r="AT88" s="307"/>
      <c r="AU88" s="76"/>
      <c r="AV88" s="314" t="str">
        <f>IF(AND(申込書!$C$85&lt;&gt;"▼プルダウンより選択してください",申込書!$C$85&lt;&gt;"",申込書!$P$85&lt;&gt;"YYYY/MM/DD",$G88&lt;&gt;""),申込書!$P$85,"")</f>
        <v/>
      </c>
      <c r="AW88" s="75" t="str">
        <f>IF(AND(申込書!$C$85&lt;&gt;"▼プルダウンより選択してください",申込書!$C$85&lt;&gt;"",申込書!$M$85&gt;=1,$G88&lt;&gt;""),申込書!$M$85,"")</f>
        <v/>
      </c>
      <c r="AX88" s="75"/>
      <c r="AY88" s="75"/>
      <c r="AZ88" s="149"/>
      <c r="BA88" s="307"/>
      <c r="BB88" s="76"/>
      <c r="BC88" s="314" t="str">
        <f>IF(AND(申込書!$C$86&lt;&gt;"▼プルダウンより選択してください",申込書!$C$86&lt;&gt;"",申込書!$P$86&lt;&gt;"YYYY/MM/DD",$G88&lt;&gt;""),申込書!$P$86,"")</f>
        <v/>
      </c>
      <c r="BD88" s="75" t="str">
        <f>IF(AND(申込書!$C$86&lt;&gt;"▼プルダウンより選択してください",申込書!$C$86&lt;&gt;"",$G88&lt;&gt;""),申込書!$M$86,"")</f>
        <v/>
      </c>
      <c r="BE88" s="75"/>
      <c r="BF88" s="75"/>
      <c r="BG88" s="149"/>
      <c r="BH88" s="307"/>
      <c r="BI88" s="76"/>
      <c r="BJ88" s="314" t="str">
        <f>IF(AND(申込書!$C$87&lt;&gt;"▼プルダウンより選択してください",申込書!$C$87&lt;&gt;"",申込書!$P$87&lt;&gt;"YYYY/MM/DD",$G88&lt;&gt;""),申込書!$P$87,"")</f>
        <v/>
      </c>
      <c r="BK88" s="75" t="str">
        <f>IF(AND(申込書!$C$87&lt;&gt;"▼プルダウンより選択してください",申込書!$C$87&lt;&gt;"",$G88&lt;&gt;""),申込書!$M$87,"")</f>
        <v/>
      </c>
      <c r="BL88" s="75"/>
      <c r="BM88" s="75"/>
      <c r="BN88" s="149"/>
      <c r="BO88" s="307"/>
      <c r="BP88" s="76"/>
      <c r="BQ88" s="314" t="str">
        <f>IF(AND(申込書!$C$88&lt;&gt;"▼プルダウンより選択してください",申込書!$C$88&lt;&gt;"",申込書!$P$88&lt;&gt;"YYYY/MM/DD",$G88&lt;&gt;""),申込書!$P$88,"")</f>
        <v/>
      </c>
      <c r="BR88" s="75" t="str">
        <f>IF(AND(申込書!$C$88&lt;&gt;"▼プルダウンより選択してください",申込書!$C$88&lt;&gt;"",$G88&lt;&gt;""),申込書!$M$88,"")</f>
        <v/>
      </c>
      <c r="BS88" s="75"/>
      <c r="BT88" s="75"/>
      <c r="BU88" s="149"/>
      <c r="BV88" s="307"/>
      <c r="BW88" s="76"/>
      <c r="BX88" s="314" t="str">
        <f>IF(AND(申込書!$C$89&lt;&gt;"▼プルダウンより選択してください",申込書!$C$89&lt;&gt;"",申込書!$P$89&lt;&gt;"YYYY/MM/DD",$G88&lt;&gt;""),申込書!$P$89,"")</f>
        <v/>
      </c>
      <c r="BY88" s="75" t="str">
        <f>IF(AND(申込書!$C$89&lt;&gt;"▼プルダウンより選択してください",申込書!$C$89&lt;&gt;"",$G88&lt;&gt;""),申込書!$M$89,"")</f>
        <v/>
      </c>
      <c r="BZ88" s="75"/>
      <c r="CA88" s="75"/>
      <c r="CB88" s="149"/>
      <c r="CC88" s="307"/>
      <c r="CD88" s="76"/>
      <c r="CE88" s="314" t="str">
        <f>IF(AND(申込書!$C$90&lt;&gt;"▼プルダウンより選択してください",申込書!$C$90&lt;&gt;"",申込書!$P$90&lt;&gt;"YYYY/MM/DD",$G88&lt;&gt;""),申込書!$P$90,"")</f>
        <v/>
      </c>
      <c r="CF88" s="75" t="str">
        <f>IF(AND(申込書!$C$90&lt;&gt;"▼プルダウンより選択してください",申込書!$C$90&lt;&gt;"",$G88&lt;&gt;""),申込書!$M$90,"")</f>
        <v/>
      </c>
      <c r="CG88" s="75"/>
      <c r="CH88" s="75"/>
      <c r="CI88" s="149"/>
      <c r="CJ88" s="307"/>
      <c r="CK88" s="76"/>
      <c r="CL88" s="314" t="str">
        <f>IF(AND(申込書!$C$91&lt;&gt;"▼プルダウンより選択してください",申込書!$C$91&lt;&gt;"",申込書!$P$91&lt;&gt;"YYYY/MM/DD",$G88&lt;&gt;""),申込書!$P$91,"")</f>
        <v/>
      </c>
      <c r="CM88" s="75" t="str">
        <f>IF(AND(申込書!$C$91&lt;&gt;"▼プルダウンより選択してください",申込書!$C$91&lt;&gt;"",$G88&lt;&gt;""),申込書!$M$91,"")</f>
        <v/>
      </c>
      <c r="CN88" s="75"/>
      <c r="CO88" s="75"/>
      <c r="CP88" s="149"/>
      <c r="CQ88" s="307"/>
      <c r="CR88" s="76"/>
      <c r="CS88" s="314" t="str">
        <f>IF(AND(申込書!$C$92&lt;&gt;"▼プルダウンより選択してください",申込書!$C$92&lt;&gt;"",申込書!$P$92&lt;&gt;"YYYY/MM/DD",$G88&lt;&gt;""),申込書!$P$92,"")</f>
        <v/>
      </c>
      <c r="CT88" s="75" t="str">
        <f>IF(AND(申込書!$C$92&lt;&gt;"▼プルダウンより選択してください",申込書!$C$92&lt;&gt;"",$G88&lt;&gt;""),申込書!$M$92,"")</f>
        <v/>
      </c>
      <c r="CU88" s="75"/>
      <c r="CV88" s="75"/>
      <c r="CW88" s="75"/>
      <c r="CX88" s="307"/>
      <c r="CY88" s="76"/>
      <c r="CZ88" s="314" t="str">
        <f>IF(AND(申込書!$C$93&lt;&gt;"▼プルダウンより選択してください",申込書!$C$93&lt;&gt;"",申込書!$P$93&lt;&gt;"YYYY/MM/DD",$G88&lt;&gt;""),申込書!$P$93,"")</f>
        <v/>
      </c>
      <c r="DA88" s="75" t="str">
        <f>IF(AND(申込書!$C$93&lt;&gt;"▼プルダウンより選択してください",申込書!$C$93&lt;&gt;"",$G88&lt;&gt;""),申込書!$M$93,"")</f>
        <v/>
      </c>
      <c r="DB88" s="75"/>
      <c r="DC88" s="75"/>
      <c r="DD88" s="75"/>
      <c r="DE88" s="307"/>
      <c r="DF88" s="76"/>
      <c r="DG88" s="314" t="str">
        <f>IF(AND(申込書!$C$94&lt;&gt;"▼プルダウンより選択してください",申込書!$C$94&lt;&gt;"",申込書!$P$94&lt;&gt;"YYYY/MM/DD",$G88&lt;&gt;""),申込書!$P$94,"")</f>
        <v/>
      </c>
      <c r="DH88" s="75" t="str">
        <f>IF(AND(申込書!$C$94&lt;&gt;"▼プルダウンより選択してください",申込書!$C$94&lt;&gt;"",$G88&lt;&gt;""),申込書!$M$94,"")</f>
        <v/>
      </c>
      <c r="DI88" s="75"/>
      <c r="DJ88" s="75"/>
      <c r="DK88" s="75"/>
      <c r="DL88" s="307"/>
      <c r="DM88" s="76"/>
      <c r="DN88" s="314" t="str">
        <f>IF(AND(申込書!$C$95&lt;&gt;"▼プルダウンより選択してください",申込書!$C$95&lt;&gt;"",申込書!$P$95&lt;&gt;"YYYY/MM/DD",$G88&lt;&gt;""),申込書!$P$95,"")</f>
        <v/>
      </c>
      <c r="DO88" s="75" t="str">
        <f>IF(AND(申込書!$C$95&lt;&gt;"▼プルダウンより選択してください",申込書!$C$95&lt;&gt;"",$G88&lt;&gt;""),申込書!$M$95,"")</f>
        <v/>
      </c>
      <c r="DP88" s="75"/>
      <c r="DQ88" s="75"/>
      <c r="DR88" s="75"/>
      <c r="DS88" s="307"/>
      <c r="DT88" s="76"/>
      <c r="DU88" s="314" t="str">
        <f>IF(AND(申込書!$C$96&lt;&gt;"▼プルダウンより選択してください",申込書!$C$96&lt;&gt;"",申込書!$P$96&lt;&gt;"YYYY/MM/DD",$G88&lt;&gt;""),申込書!$P$96,"")</f>
        <v/>
      </c>
      <c r="DV88" s="75" t="str">
        <f>IF(AND(申込書!$C$96&lt;&gt;"▼プルダウンより選択してください",申込書!$C$96&lt;&gt;"",$G88&lt;&gt;""),申込書!$M$96,"")</f>
        <v/>
      </c>
      <c r="DW88" s="75"/>
      <c r="DX88" s="75"/>
      <c r="DY88" s="75"/>
      <c r="DZ88" s="307"/>
      <c r="EA88" s="76"/>
      <c r="EB88" s="314" t="str">
        <f>IF(AND(申込書!$C$97&lt;&gt;"▼プルダウンより選択してください",申込書!$C$97&lt;&gt;"",申込書!$P$97&lt;&gt;"YYYY/MM/DD",$G88&lt;&gt;""),申込書!$P$97,"")</f>
        <v/>
      </c>
      <c r="EC88" s="75" t="str">
        <f>IF(AND(申込書!$C$97&lt;&gt;"▼プルダウンより選択してください",申込書!$C$97&lt;&gt;"",$G88&lt;&gt;""),申込書!$M$97,"")</f>
        <v/>
      </c>
      <c r="ED88" s="75"/>
      <c r="EE88" s="75"/>
      <c r="EF88" s="149"/>
      <c r="EG88" s="307"/>
      <c r="EH88" s="76"/>
      <c r="EI88" s="314" t="str">
        <f>IF(AND(申込書!$C$98&lt;&gt;"▼プルダウンより選択してください",申込書!$C$98&lt;&gt;"",申込書!$P$98&lt;&gt;"YYYY/MM/DD",$G88&lt;&gt;""),申込書!$P$98,"")</f>
        <v/>
      </c>
      <c r="EJ88" s="75" t="str">
        <f>IF(AND(申込書!$C$98&lt;&gt;"▼プルダウンより選択してください",申込書!$C$98&lt;&gt;"",$G88&lt;&gt;""),申込書!$M$98,"")</f>
        <v/>
      </c>
      <c r="EK88" s="75"/>
      <c r="EL88" s="75"/>
      <c r="EM88" s="149"/>
      <c r="EN88" s="307"/>
      <c r="EO88" s="76"/>
      <c r="EP88" s="314" t="str">
        <f>IF(AND(申込書!$C$99&lt;&gt;"▼プルダウンより選択してください",申込書!$C$99&lt;&gt;"",申込書!$P$99&lt;&gt;"YYYY/MM/DD",$G88&lt;&gt;""),申込書!$P$99,"")</f>
        <v/>
      </c>
      <c r="EQ88" s="75" t="str">
        <f>IF(AND(申込書!$C$99&lt;&gt;"▼プルダウンより選択してください",申込書!$C$99&lt;&gt;"",$G88&lt;&gt;""),申込書!$M$99,"")</f>
        <v/>
      </c>
      <c r="ER88" s="75"/>
      <c r="ES88" s="75"/>
      <c r="ET88" s="149"/>
      <c r="EU88" s="307"/>
      <c r="EV88" s="76"/>
      <c r="EW88" s="314" t="str">
        <f>IF(AND(申込書!$C$100&lt;&gt;"▼プルダウンより選択してください",申込書!$C$100&lt;&gt;"",申込書!$P$100&lt;&gt;"YYYY/MM/DD",$G88&lt;&gt;""),申込書!$P$100,"")</f>
        <v/>
      </c>
      <c r="EX88" s="75" t="str">
        <f>IF(AND(申込書!$C$100&lt;&gt;"▼プルダウンより選択してください",申込書!$C$100&lt;&gt;"",$G88&lt;&gt;""),申込書!$M$100,"")</f>
        <v/>
      </c>
      <c r="EY88" s="75"/>
      <c r="EZ88" s="75"/>
      <c r="FA88" s="149"/>
      <c r="FB88" s="307"/>
      <c r="FC88" s="76"/>
      <c r="FD88" s="314" t="str">
        <f>IF(AND(申込書!$C$101&lt;&gt;"▼プルダウンより選択してください",申込書!$C$101&lt;&gt;"",申込書!$P$101&lt;&gt;"YYYY/MM/DD",$G88&lt;&gt;""),申込書!$P$101,"")</f>
        <v/>
      </c>
      <c r="FE88" s="75" t="str">
        <f>IF(AND(申込書!$C$101&lt;&gt;"▼プルダウンより選択してください",申込書!$C$101&lt;&gt;"",$G88&lt;&gt;""),申込書!$M$101,"")</f>
        <v/>
      </c>
      <c r="FF88" s="75"/>
      <c r="FG88" s="75"/>
      <c r="FH88" s="149"/>
      <c r="FI88" s="307"/>
      <c r="FJ88" s="76"/>
      <c r="FK88" s="314" t="str">
        <f>IF(AND(申込書!$C$102&lt;&gt;"▼プルダウンより選択してください",申込書!$C$102&lt;&gt;"",申込書!$P$102&lt;&gt;"YYYY/MM/DD",$G88&lt;&gt;""),申込書!$P$102,"")</f>
        <v/>
      </c>
      <c r="FL88" s="75" t="str">
        <f>IF(AND(申込書!$C$102&lt;&gt;"▼プルダウンより選択してください",申込書!$C$102&lt;&gt;"",$G88&lt;&gt;""),申込書!$M$102,"")</f>
        <v/>
      </c>
      <c r="FM88" s="75"/>
      <c r="FN88" s="75"/>
      <c r="FO88" s="149"/>
      <c r="FP88" s="307"/>
      <c r="FQ88" s="76"/>
      <c r="FR88" s="314" t="str">
        <f>IF(AND(申込書!$C$103&lt;&gt;"▼プルダウンより選択してください",申込書!$C$103&lt;&gt;"",申込書!$P$103&lt;&gt;"YYYY/MM/DD",$G88&lt;&gt;""),申込書!$P$103,"")</f>
        <v/>
      </c>
      <c r="FS88" s="75" t="str">
        <f>IF(AND(申込書!$C$103&lt;&gt;"▼プルダウンより選択してください",申込書!$C$103&lt;&gt;"",$G88&lt;&gt;""),申込書!$M$103,"")</f>
        <v/>
      </c>
      <c r="FT88" s="75"/>
      <c r="FU88" s="75"/>
      <c r="FV88" s="149"/>
      <c r="FW88" s="307"/>
      <c r="FX88" s="76"/>
      <c r="FY88" s="314" t="str">
        <f>IF(AND(申込書!$C$104&lt;&gt;"▼プルダウンより選択してください",申込書!$C$104&lt;&gt;"",申込書!$P$104&lt;&gt;"YYYY/MM/DD",$G88&lt;&gt;""),申込書!$P$104,"")</f>
        <v/>
      </c>
      <c r="FZ88" s="75" t="str">
        <f>IF(AND(申込書!$C$104&lt;&gt;"▼プルダウンより選択してください",申込書!$C$104&lt;&gt;"",$G88&lt;&gt;""),申込書!$M$104,"")</f>
        <v/>
      </c>
      <c r="GA88" s="75"/>
      <c r="GB88" s="75"/>
      <c r="GC88" s="149"/>
      <c r="GD88" s="307"/>
      <c r="GE88" s="76"/>
      <c r="GF88" s="314" t="str">
        <f>IF(AND(申込書!$C$105&lt;&gt;"▼プルダウンより選択してください",申込書!$C$105&lt;&gt;"",申込書!$P$105&lt;&gt;"YYYY/MM/DD",$G88&lt;&gt;""),申込書!$P$105,"")</f>
        <v/>
      </c>
      <c r="GG88" s="75" t="str">
        <f>IF(AND(申込書!$C$105&lt;&gt;"▼プルダウンより選択してください",申込書!$C$105&lt;&gt;"",$G88&lt;&gt;""),申込書!$M$105,"")</f>
        <v/>
      </c>
      <c r="GH88" s="75"/>
      <c r="GI88" s="75"/>
      <c r="GJ88" s="149"/>
      <c r="GK88" s="307"/>
      <c r="GL88" s="76"/>
      <c r="GM88" s="314" t="str">
        <f>IF(AND(申込書!$C$106&lt;&gt;"▼プルダウンより選択してください",申込書!$C$106&lt;&gt;"",申込書!$P$106&lt;&gt;"YYYY/MM/DD",$G88&lt;&gt;""),申込書!$P$106,"")</f>
        <v/>
      </c>
      <c r="GN88" s="75" t="str">
        <f>IF(AND(申込書!$C$106&lt;&gt;"▼プルダウンより選択してください",申込書!$C$106&lt;&gt;"",$G88&lt;&gt;""),申込書!$M$106,"")</f>
        <v/>
      </c>
      <c r="GO88" s="75"/>
      <c r="GP88" s="75"/>
      <c r="GQ88" s="149"/>
      <c r="GR88" s="307"/>
      <c r="GS88" s="76"/>
      <c r="GT88" s="314" t="str">
        <f>IF(AND(申込書!$C$107&lt;&gt;"▼プルダウンより選択してください",申込書!$C$107&lt;&gt;"",申込書!$P$107&lt;&gt;"YYYY/MM/DD",$G88&lt;&gt;""),申込書!$P$107,"")</f>
        <v/>
      </c>
      <c r="GU88" s="75" t="str">
        <f>IF(AND(申込書!$C$107&lt;&gt;"▼プルダウンより選択してください",申込書!$C$107&lt;&gt;"",$G88&lt;&gt;""),申込書!$M$107,"")</f>
        <v/>
      </c>
      <c r="GV88" s="75"/>
      <c r="GW88" s="75"/>
      <c r="GX88" s="149"/>
      <c r="GY88" s="307"/>
      <c r="GZ88" s="76"/>
      <c r="HA88" s="314" t="str">
        <f>IF(AND(申込書!$C$108&lt;&gt;"▼プルダウンより選択してください",申込書!$C$108&lt;&gt;"",申込書!$P$108&lt;&gt;"YYYY/MM/DD",$G88&lt;&gt;""),申込書!$P$108,"")</f>
        <v/>
      </c>
      <c r="HB88" s="75" t="str">
        <f>IF(AND(申込書!$C$108&lt;&gt;"▼プルダウンより選択してください",申込書!$C$108&lt;&gt;"",$G88&lt;&gt;""),申込書!$M$108,"")</f>
        <v/>
      </c>
      <c r="HC88" s="75"/>
      <c r="HD88" s="75"/>
      <c r="HE88" s="149"/>
      <c r="HF88" s="307"/>
      <c r="HG88" s="76"/>
      <c r="HH88" s="314" t="str">
        <f>IF(AND(申込書!$C$109&lt;&gt;"▼プルダウンより選択してください",申込書!$C$109&lt;&gt;"",申込書!$P$109&lt;&gt;"YYYY/MM/DD",$G88&lt;&gt;""),申込書!$P$109,"")</f>
        <v/>
      </c>
      <c r="HI88" s="75" t="str">
        <f>IF(AND(申込書!$C$109&lt;&gt;"▼プルダウンより選択してください",申込書!$C$109&lt;&gt;"",$G88&lt;&gt;""),申込書!$M$109,"")</f>
        <v/>
      </c>
      <c r="HJ88" s="75"/>
      <c r="HK88" s="75"/>
      <c r="HL88" s="149"/>
      <c r="HM88" s="307"/>
      <c r="HN88" s="76"/>
      <c r="HO88" s="314" t="str">
        <f>IF(AND(申込書!$C$110&lt;&gt;"▼プルダウンより選択してください",申込書!$C$110&lt;&gt;"",申込書!$P$110&lt;&gt;"YYYY/MM/DD",$G88&lt;&gt;""),申込書!$P$110,"")</f>
        <v/>
      </c>
      <c r="HP88" s="75" t="str">
        <f>IF(AND(申込書!$C$110&lt;&gt;"▼プルダウンより選択してください",申込書!$C$110&lt;&gt;"",$G88&lt;&gt;""),申込書!$M$110,"")</f>
        <v/>
      </c>
      <c r="HQ88" s="75"/>
      <c r="HR88" s="75"/>
      <c r="HS88" s="149"/>
      <c r="HT88" s="307"/>
      <c r="HU88" s="307"/>
      <c r="HV88" s="311" t="str">
        <f>IF(AND(申込書!$C$111&lt;&gt;"▼プルダウンより選択してください",申込書!$C$111&lt;&gt;"",申込書!$P$111&lt;&gt;"YYYY/MM/DD",$G88&lt;&gt;""),申込書!$P$111,"")</f>
        <v/>
      </c>
      <c r="HW88" s="75" t="str">
        <f>IF(AND(申込書!$C$111&lt;&gt;"▼プルダウンより選択してください",申込書!$C$111&lt;&gt;"",$G88&lt;&gt;""),申込書!$M$111,"")</f>
        <v/>
      </c>
      <c r="HX88" s="75"/>
      <c r="HY88" s="75"/>
      <c r="HZ88" s="149"/>
      <c r="IA88" s="307"/>
      <c r="IB88" s="76"/>
      <c r="IC88" s="77"/>
    </row>
    <row r="89" spans="2:237" ht="26.85" customHeight="1">
      <c r="B89" s="56">
        <f t="shared" si="1"/>
        <v>84</v>
      </c>
      <c r="C89" s="57"/>
      <c r="D89" s="58"/>
      <c r="E89" s="170"/>
      <c r="F89" s="59"/>
      <c r="G89" s="60"/>
      <c r="H89" s="61"/>
      <c r="I89" s="62"/>
      <c r="J89" s="63"/>
      <c r="K89" s="64"/>
      <c r="L89" s="65"/>
      <c r="M89" s="66"/>
      <c r="N89" s="67"/>
      <c r="O89" s="68"/>
      <c r="P89" s="69"/>
      <c r="Q89" s="70"/>
      <c r="R89" s="71"/>
      <c r="S89" s="72"/>
      <c r="T89" s="73"/>
      <c r="U89" s="73"/>
      <c r="V89" s="73"/>
      <c r="W89" s="71"/>
      <c r="X89" s="133"/>
      <c r="Y89" s="133"/>
      <c r="Z89" s="133"/>
      <c r="AA89" s="74" t="str">
        <f>IF(AND(申込書!$C$82&lt;&gt;"▼プルダウンより選択してください",申込書!$C$82&lt;&gt;"",申込書!$P$82&lt;&gt;"YYYY/MM/DD",$G89&lt;&gt;""),申込書!$P$82,"")</f>
        <v/>
      </c>
      <c r="AB89" s="75" t="str">
        <f>IF(AND(申込書!$C$82&lt;&gt;"▼プルダウンより選択してください",申込書!$C$82&lt;&gt;"",$G89&lt;&gt;""),申込書!$M$82,"")</f>
        <v/>
      </c>
      <c r="AC89" s="75"/>
      <c r="AD89" s="75"/>
      <c r="AE89" s="149"/>
      <c r="AF89" s="307"/>
      <c r="AG89" s="76"/>
      <c r="AH89" s="314" t="str">
        <f>IF(AND(申込書!$C$83&lt;&gt;"▼プルダウンより選択してください",申込書!$C$83&lt;&gt;"",申込書!$P$83&lt;&gt;"YYYY/MM/DD",$G89&lt;&gt;""),申込書!$P$83,"")</f>
        <v/>
      </c>
      <c r="AI89" s="75" t="str">
        <f>IF(AND(申込書!$C$83&lt;&gt;"▼プルダウンより選択してください",申込書!$C$83&lt;&gt;"",$G89&lt;&gt;""),申込書!$M$83,"")</f>
        <v/>
      </c>
      <c r="AJ89" s="75"/>
      <c r="AK89" s="75"/>
      <c r="AL89" s="149"/>
      <c r="AM89" s="307"/>
      <c r="AN89" s="76"/>
      <c r="AO89" s="314" t="str">
        <f>IF(AND(申込書!$C$84&lt;&gt;"▼プルダウンより選択してください",申込書!$C$84&lt;&gt;"",申込書!$P$84&lt;&gt;"YYYY/MM/DD",$G89&lt;&gt;""),申込書!$P$84,"")</f>
        <v/>
      </c>
      <c r="AP89" s="75" t="str">
        <f>IF(AND(申込書!$C$84&lt;&gt;"▼プルダウンより選択してください",申込書!$C$84&lt;&gt;"",$G89&lt;&gt;""),申込書!$M$84,"")</f>
        <v/>
      </c>
      <c r="AQ89" s="75"/>
      <c r="AR89" s="75"/>
      <c r="AS89" s="149"/>
      <c r="AT89" s="307"/>
      <c r="AU89" s="76"/>
      <c r="AV89" s="314" t="str">
        <f>IF(AND(申込書!$C$85&lt;&gt;"▼プルダウンより選択してください",申込書!$C$85&lt;&gt;"",申込書!$P$85&lt;&gt;"YYYY/MM/DD",$G89&lt;&gt;""),申込書!$P$85,"")</f>
        <v/>
      </c>
      <c r="AW89" s="75" t="str">
        <f>IF(AND(申込書!$C$85&lt;&gt;"▼プルダウンより選択してください",申込書!$C$85&lt;&gt;"",申込書!$M$85&gt;=1,$G89&lt;&gt;""),申込書!$M$85,"")</f>
        <v/>
      </c>
      <c r="AX89" s="75"/>
      <c r="AY89" s="75"/>
      <c r="AZ89" s="149"/>
      <c r="BA89" s="307"/>
      <c r="BB89" s="76"/>
      <c r="BC89" s="314" t="str">
        <f>IF(AND(申込書!$C$86&lt;&gt;"▼プルダウンより選択してください",申込書!$C$86&lt;&gt;"",申込書!$P$86&lt;&gt;"YYYY/MM/DD",$G89&lt;&gt;""),申込書!$P$86,"")</f>
        <v/>
      </c>
      <c r="BD89" s="75" t="str">
        <f>IF(AND(申込書!$C$86&lt;&gt;"▼プルダウンより選択してください",申込書!$C$86&lt;&gt;"",$G89&lt;&gt;""),申込書!$M$86,"")</f>
        <v/>
      </c>
      <c r="BE89" s="75"/>
      <c r="BF89" s="75"/>
      <c r="BG89" s="149"/>
      <c r="BH89" s="307"/>
      <c r="BI89" s="76"/>
      <c r="BJ89" s="314" t="str">
        <f>IF(AND(申込書!$C$87&lt;&gt;"▼プルダウンより選択してください",申込書!$C$87&lt;&gt;"",申込書!$P$87&lt;&gt;"YYYY/MM/DD",$G89&lt;&gt;""),申込書!$P$87,"")</f>
        <v/>
      </c>
      <c r="BK89" s="75" t="str">
        <f>IF(AND(申込書!$C$87&lt;&gt;"▼プルダウンより選択してください",申込書!$C$87&lt;&gt;"",$G89&lt;&gt;""),申込書!$M$87,"")</f>
        <v/>
      </c>
      <c r="BL89" s="75"/>
      <c r="BM89" s="75"/>
      <c r="BN89" s="149"/>
      <c r="BO89" s="307"/>
      <c r="BP89" s="76"/>
      <c r="BQ89" s="314" t="str">
        <f>IF(AND(申込書!$C$88&lt;&gt;"▼プルダウンより選択してください",申込書!$C$88&lt;&gt;"",申込書!$P$88&lt;&gt;"YYYY/MM/DD",$G89&lt;&gt;""),申込書!$P$88,"")</f>
        <v/>
      </c>
      <c r="BR89" s="75" t="str">
        <f>IF(AND(申込書!$C$88&lt;&gt;"▼プルダウンより選択してください",申込書!$C$88&lt;&gt;"",$G89&lt;&gt;""),申込書!$M$88,"")</f>
        <v/>
      </c>
      <c r="BS89" s="75"/>
      <c r="BT89" s="75"/>
      <c r="BU89" s="149"/>
      <c r="BV89" s="307"/>
      <c r="BW89" s="76"/>
      <c r="BX89" s="314" t="str">
        <f>IF(AND(申込書!$C$89&lt;&gt;"▼プルダウンより選択してください",申込書!$C$89&lt;&gt;"",申込書!$P$89&lt;&gt;"YYYY/MM/DD",$G89&lt;&gt;""),申込書!$P$89,"")</f>
        <v/>
      </c>
      <c r="BY89" s="75" t="str">
        <f>IF(AND(申込書!$C$89&lt;&gt;"▼プルダウンより選択してください",申込書!$C$89&lt;&gt;"",$G89&lt;&gt;""),申込書!$M$89,"")</f>
        <v/>
      </c>
      <c r="BZ89" s="75"/>
      <c r="CA89" s="75"/>
      <c r="CB89" s="149"/>
      <c r="CC89" s="307"/>
      <c r="CD89" s="76"/>
      <c r="CE89" s="314" t="str">
        <f>IF(AND(申込書!$C$90&lt;&gt;"▼プルダウンより選択してください",申込書!$C$90&lt;&gt;"",申込書!$P$90&lt;&gt;"YYYY/MM/DD",$G89&lt;&gt;""),申込書!$P$90,"")</f>
        <v/>
      </c>
      <c r="CF89" s="75" t="str">
        <f>IF(AND(申込書!$C$90&lt;&gt;"▼プルダウンより選択してください",申込書!$C$90&lt;&gt;"",$G89&lt;&gt;""),申込書!$M$90,"")</f>
        <v/>
      </c>
      <c r="CG89" s="75"/>
      <c r="CH89" s="75"/>
      <c r="CI89" s="149"/>
      <c r="CJ89" s="307"/>
      <c r="CK89" s="76"/>
      <c r="CL89" s="314" t="str">
        <f>IF(AND(申込書!$C$91&lt;&gt;"▼プルダウンより選択してください",申込書!$C$91&lt;&gt;"",申込書!$P$91&lt;&gt;"YYYY/MM/DD",$G89&lt;&gt;""),申込書!$P$91,"")</f>
        <v/>
      </c>
      <c r="CM89" s="75" t="str">
        <f>IF(AND(申込書!$C$91&lt;&gt;"▼プルダウンより選択してください",申込書!$C$91&lt;&gt;"",$G89&lt;&gt;""),申込書!$M$91,"")</f>
        <v/>
      </c>
      <c r="CN89" s="75"/>
      <c r="CO89" s="75"/>
      <c r="CP89" s="149"/>
      <c r="CQ89" s="307"/>
      <c r="CR89" s="76"/>
      <c r="CS89" s="314" t="str">
        <f>IF(AND(申込書!$C$92&lt;&gt;"▼プルダウンより選択してください",申込書!$C$92&lt;&gt;"",申込書!$P$92&lt;&gt;"YYYY/MM/DD",$G89&lt;&gt;""),申込書!$P$92,"")</f>
        <v/>
      </c>
      <c r="CT89" s="75" t="str">
        <f>IF(AND(申込書!$C$92&lt;&gt;"▼プルダウンより選択してください",申込書!$C$92&lt;&gt;"",$G89&lt;&gt;""),申込書!$M$92,"")</f>
        <v/>
      </c>
      <c r="CU89" s="75"/>
      <c r="CV89" s="75"/>
      <c r="CW89" s="75"/>
      <c r="CX89" s="307"/>
      <c r="CY89" s="76"/>
      <c r="CZ89" s="314" t="str">
        <f>IF(AND(申込書!$C$93&lt;&gt;"▼プルダウンより選択してください",申込書!$C$93&lt;&gt;"",申込書!$P$93&lt;&gt;"YYYY/MM/DD",$G89&lt;&gt;""),申込書!$P$93,"")</f>
        <v/>
      </c>
      <c r="DA89" s="75" t="str">
        <f>IF(AND(申込書!$C$93&lt;&gt;"▼プルダウンより選択してください",申込書!$C$93&lt;&gt;"",$G89&lt;&gt;""),申込書!$M$93,"")</f>
        <v/>
      </c>
      <c r="DB89" s="75"/>
      <c r="DC89" s="75"/>
      <c r="DD89" s="75"/>
      <c r="DE89" s="307"/>
      <c r="DF89" s="76"/>
      <c r="DG89" s="314" t="str">
        <f>IF(AND(申込書!$C$94&lt;&gt;"▼プルダウンより選択してください",申込書!$C$94&lt;&gt;"",申込書!$P$94&lt;&gt;"YYYY/MM/DD",$G89&lt;&gt;""),申込書!$P$94,"")</f>
        <v/>
      </c>
      <c r="DH89" s="75" t="str">
        <f>IF(AND(申込書!$C$94&lt;&gt;"▼プルダウンより選択してください",申込書!$C$94&lt;&gt;"",$G89&lt;&gt;""),申込書!$M$94,"")</f>
        <v/>
      </c>
      <c r="DI89" s="75"/>
      <c r="DJ89" s="75"/>
      <c r="DK89" s="75"/>
      <c r="DL89" s="307"/>
      <c r="DM89" s="76"/>
      <c r="DN89" s="314" t="str">
        <f>IF(AND(申込書!$C$95&lt;&gt;"▼プルダウンより選択してください",申込書!$C$95&lt;&gt;"",申込書!$P$95&lt;&gt;"YYYY/MM/DD",$G89&lt;&gt;""),申込書!$P$95,"")</f>
        <v/>
      </c>
      <c r="DO89" s="75" t="str">
        <f>IF(AND(申込書!$C$95&lt;&gt;"▼プルダウンより選択してください",申込書!$C$95&lt;&gt;"",$G89&lt;&gt;""),申込書!$M$95,"")</f>
        <v/>
      </c>
      <c r="DP89" s="75"/>
      <c r="DQ89" s="75"/>
      <c r="DR89" s="75"/>
      <c r="DS89" s="307"/>
      <c r="DT89" s="76"/>
      <c r="DU89" s="314" t="str">
        <f>IF(AND(申込書!$C$96&lt;&gt;"▼プルダウンより選択してください",申込書!$C$96&lt;&gt;"",申込書!$P$96&lt;&gt;"YYYY/MM/DD",$G89&lt;&gt;""),申込書!$P$96,"")</f>
        <v/>
      </c>
      <c r="DV89" s="75" t="str">
        <f>IF(AND(申込書!$C$96&lt;&gt;"▼プルダウンより選択してください",申込書!$C$96&lt;&gt;"",$G89&lt;&gt;""),申込書!$M$96,"")</f>
        <v/>
      </c>
      <c r="DW89" s="75"/>
      <c r="DX89" s="75"/>
      <c r="DY89" s="75"/>
      <c r="DZ89" s="307"/>
      <c r="EA89" s="76"/>
      <c r="EB89" s="314" t="str">
        <f>IF(AND(申込書!$C$97&lt;&gt;"▼プルダウンより選択してください",申込書!$C$97&lt;&gt;"",申込書!$P$97&lt;&gt;"YYYY/MM/DD",$G89&lt;&gt;""),申込書!$P$97,"")</f>
        <v/>
      </c>
      <c r="EC89" s="75" t="str">
        <f>IF(AND(申込書!$C$97&lt;&gt;"▼プルダウンより選択してください",申込書!$C$97&lt;&gt;"",$G89&lt;&gt;""),申込書!$M$97,"")</f>
        <v/>
      </c>
      <c r="ED89" s="75"/>
      <c r="EE89" s="75"/>
      <c r="EF89" s="149"/>
      <c r="EG89" s="307"/>
      <c r="EH89" s="76"/>
      <c r="EI89" s="314" t="str">
        <f>IF(AND(申込書!$C$98&lt;&gt;"▼プルダウンより選択してください",申込書!$C$98&lt;&gt;"",申込書!$P$98&lt;&gt;"YYYY/MM/DD",$G89&lt;&gt;""),申込書!$P$98,"")</f>
        <v/>
      </c>
      <c r="EJ89" s="75" t="str">
        <f>IF(AND(申込書!$C$98&lt;&gt;"▼プルダウンより選択してください",申込書!$C$98&lt;&gt;"",$G89&lt;&gt;""),申込書!$M$98,"")</f>
        <v/>
      </c>
      <c r="EK89" s="75"/>
      <c r="EL89" s="75"/>
      <c r="EM89" s="149"/>
      <c r="EN89" s="307"/>
      <c r="EO89" s="76"/>
      <c r="EP89" s="314" t="str">
        <f>IF(AND(申込書!$C$99&lt;&gt;"▼プルダウンより選択してください",申込書!$C$99&lt;&gt;"",申込書!$P$99&lt;&gt;"YYYY/MM/DD",$G89&lt;&gt;""),申込書!$P$99,"")</f>
        <v/>
      </c>
      <c r="EQ89" s="75" t="str">
        <f>IF(AND(申込書!$C$99&lt;&gt;"▼プルダウンより選択してください",申込書!$C$99&lt;&gt;"",$G89&lt;&gt;""),申込書!$M$99,"")</f>
        <v/>
      </c>
      <c r="ER89" s="75"/>
      <c r="ES89" s="75"/>
      <c r="ET89" s="149"/>
      <c r="EU89" s="307"/>
      <c r="EV89" s="76"/>
      <c r="EW89" s="314" t="str">
        <f>IF(AND(申込書!$C$100&lt;&gt;"▼プルダウンより選択してください",申込書!$C$100&lt;&gt;"",申込書!$P$100&lt;&gt;"YYYY/MM/DD",$G89&lt;&gt;""),申込書!$P$100,"")</f>
        <v/>
      </c>
      <c r="EX89" s="75" t="str">
        <f>IF(AND(申込書!$C$100&lt;&gt;"▼プルダウンより選択してください",申込書!$C$100&lt;&gt;"",$G89&lt;&gt;""),申込書!$M$100,"")</f>
        <v/>
      </c>
      <c r="EY89" s="75"/>
      <c r="EZ89" s="75"/>
      <c r="FA89" s="149"/>
      <c r="FB89" s="307"/>
      <c r="FC89" s="76"/>
      <c r="FD89" s="314" t="str">
        <f>IF(AND(申込書!$C$101&lt;&gt;"▼プルダウンより選択してください",申込書!$C$101&lt;&gt;"",申込書!$P$101&lt;&gt;"YYYY/MM/DD",$G89&lt;&gt;""),申込書!$P$101,"")</f>
        <v/>
      </c>
      <c r="FE89" s="75" t="str">
        <f>IF(AND(申込書!$C$101&lt;&gt;"▼プルダウンより選択してください",申込書!$C$101&lt;&gt;"",$G89&lt;&gt;""),申込書!$M$101,"")</f>
        <v/>
      </c>
      <c r="FF89" s="75"/>
      <c r="FG89" s="75"/>
      <c r="FH89" s="149"/>
      <c r="FI89" s="307"/>
      <c r="FJ89" s="76"/>
      <c r="FK89" s="314" t="str">
        <f>IF(AND(申込書!$C$102&lt;&gt;"▼プルダウンより選択してください",申込書!$C$102&lt;&gt;"",申込書!$P$102&lt;&gt;"YYYY/MM/DD",$G89&lt;&gt;""),申込書!$P$102,"")</f>
        <v/>
      </c>
      <c r="FL89" s="75" t="str">
        <f>IF(AND(申込書!$C$102&lt;&gt;"▼プルダウンより選択してください",申込書!$C$102&lt;&gt;"",$G89&lt;&gt;""),申込書!$M$102,"")</f>
        <v/>
      </c>
      <c r="FM89" s="75"/>
      <c r="FN89" s="75"/>
      <c r="FO89" s="149"/>
      <c r="FP89" s="307"/>
      <c r="FQ89" s="76"/>
      <c r="FR89" s="314" t="str">
        <f>IF(AND(申込書!$C$103&lt;&gt;"▼プルダウンより選択してください",申込書!$C$103&lt;&gt;"",申込書!$P$103&lt;&gt;"YYYY/MM/DD",$G89&lt;&gt;""),申込書!$P$103,"")</f>
        <v/>
      </c>
      <c r="FS89" s="75" t="str">
        <f>IF(AND(申込書!$C$103&lt;&gt;"▼プルダウンより選択してください",申込書!$C$103&lt;&gt;"",$G89&lt;&gt;""),申込書!$M$103,"")</f>
        <v/>
      </c>
      <c r="FT89" s="75"/>
      <c r="FU89" s="75"/>
      <c r="FV89" s="149"/>
      <c r="FW89" s="307"/>
      <c r="FX89" s="76"/>
      <c r="FY89" s="314" t="str">
        <f>IF(AND(申込書!$C$104&lt;&gt;"▼プルダウンより選択してください",申込書!$C$104&lt;&gt;"",申込書!$P$104&lt;&gt;"YYYY/MM/DD",$G89&lt;&gt;""),申込書!$P$104,"")</f>
        <v/>
      </c>
      <c r="FZ89" s="75" t="str">
        <f>IF(AND(申込書!$C$104&lt;&gt;"▼プルダウンより選択してください",申込書!$C$104&lt;&gt;"",$G89&lt;&gt;""),申込書!$M$104,"")</f>
        <v/>
      </c>
      <c r="GA89" s="75"/>
      <c r="GB89" s="75"/>
      <c r="GC89" s="149"/>
      <c r="GD89" s="307"/>
      <c r="GE89" s="76"/>
      <c r="GF89" s="314" t="str">
        <f>IF(AND(申込書!$C$105&lt;&gt;"▼プルダウンより選択してください",申込書!$C$105&lt;&gt;"",申込書!$P$105&lt;&gt;"YYYY/MM/DD",$G89&lt;&gt;""),申込書!$P$105,"")</f>
        <v/>
      </c>
      <c r="GG89" s="75" t="str">
        <f>IF(AND(申込書!$C$105&lt;&gt;"▼プルダウンより選択してください",申込書!$C$105&lt;&gt;"",$G89&lt;&gt;""),申込書!$M$105,"")</f>
        <v/>
      </c>
      <c r="GH89" s="75"/>
      <c r="GI89" s="75"/>
      <c r="GJ89" s="149"/>
      <c r="GK89" s="307"/>
      <c r="GL89" s="76"/>
      <c r="GM89" s="314" t="str">
        <f>IF(AND(申込書!$C$106&lt;&gt;"▼プルダウンより選択してください",申込書!$C$106&lt;&gt;"",申込書!$P$106&lt;&gt;"YYYY/MM/DD",$G89&lt;&gt;""),申込書!$P$106,"")</f>
        <v/>
      </c>
      <c r="GN89" s="75" t="str">
        <f>IF(AND(申込書!$C$106&lt;&gt;"▼プルダウンより選択してください",申込書!$C$106&lt;&gt;"",$G89&lt;&gt;""),申込書!$M$106,"")</f>
        <v/>
      </c>
      <c r="GO89" s="75"/>
      <c r="GP89" s="75"/>
      <c r="GQ89" s="149"/>
      <c r="GR89" s="307"/>
      <c r="GS89" s="76"/>
      <c r="GT89" s="314" t="str">
        <f>IF(AND(申込書!$C$107&lt;&gt;"▼プルダウンより選択してください",申込書!$C$107&lt;&gt;"",申込書!$P$107&lt;&gt;"YYYY/MM/DD",$G89&lt;&gt;""),申込書!$P$107,"")</f>
        <v/>
      </c>
      <c r="GU89" s="75" t="str">
        <f>IF(AND(申込書!$C$107&lt;&gt;"▼プルダウンより選択してください",申込書!$C$107&lt;&gt;"",$G89&lt;&gt;""),申込書!$M$107,"")</f>
        <v/>
      </c>
      <c r="GV89" s="75"/>
      <c r="GW89" s="75"/>
      <c r="GX89" s="149"/>
      <c r="GY89" s="307"/>
      <c r="GZ89" s="76"/>
      <c r="HA89" s="314" t="str">
        <f>IF(AND(申込書!$C$108&lt;&gt;"▼プルダウンより選択してください",申込書!$C$108&lt;&gt;"",申込書!$P$108&lt;&gt;"YYYY/MM/DD",$G89&lt;&gt;""),申込書!$P$108,"")</f>
        <v/>
      </c>
      <c r="HB89" s="75" t="str">
        <f>IF(AND(申込書!$C$108&lt;&gt;"▼プルダウンより選択してください",申込書!$C$108&lt;&gt;"",$G89&lt;&gt;""),申込書!$M$108,"")</f>
        <v/>
      </c>
      <c r="HC89" s="75"/>
      <c r="HD89" s="75"/>
      <c r="HE89" s="149"/>
      <c r="HF89" s="307"/>
      <c r="HG89" s="76"/>
      <c r="HH89" s="314" t="str">
        <f>IF(AND(申込書!$C$109&lt;&gt;"▼プルダウンより選択してください",申込書!$C$109&lt;&gt;"",申込書!$P$109&lt;&gt;"YYYY/MM/DD",$G89&lt;&gt;""),申込書!$P$109,"")</f>
        <v/>
      </c>
      <c r="HI89" s="75" t="str">
        <f>IF(AND(申込書!$C$109&lt;&gt;"▼プルダウンより選択してください",申込書!$C$109&lt;&gt;"",$G89&lt;&gt;""),申込書!$M$109,"")</f>
        <v/>
      </c>
      <c r="HJ89" s="75"/>
      <c r="HK89" s="75"/>
      <c r="HL89" s="149"/>
      <c r="HM89" s="307"/>
      <c r="HN89" s="76"/>
      <c r="HO89" s="314" t="str">
        <f>IF(AND(申込書!$C$110&lt;&gt;"▼プルダウンより選択してください",申込書!$C$110&lt;&gt;"",申込書!$P$110&lt;&gt;"YYYY/MM/DD",$G89&lt;&gt;""),申込書!$P$110,"")</f>
        <v/>
      </c>
      <c r="HP89" s="75" t="str">
        <f>IF(AND(申込書!$C$110&lt;&gt;"▼プルダウンより選択してください",申込書!$C$110&lt;&gt;"",$G89&lt;&gt;""),申込書!$M$110,"")</f>
        <v/>
      </c>
      <c r="HQ89" s="75"/>
      <c r="HR89" s="75"/>
      <c r="HS89" s="149"/>
      <c r="HT89" s="307"/>
      <c r="HU89" s="307"/>
      <c r="HV89" s="311" t="str">
        <f>IF(AND(申込書!$C$111&lt;&gt;"▼プルダウンより選択してください",申込書!$C$111&lt;&gt;"",申込書!$P$111&lt;&gt;"YYYY/MM/DD",$G89&lt;&gt;""),申込書!$P$111,"")</f>
        <v/>
      </c>
      <c r="HW89" s="75" t="str">
        <f>IF(AND(申込書!$C$111&lt;&gt;"▼プルダウンより選択してください",申込書!$C$111&lt;&gt;"",$G89&lt;&gt;""),申込書!$M$111,"")</f>
        <v/>
      </c>
      <c r="HX89" s="75"/>
      <c r="HY89" s="75"/>
      <c r="HZ89" s="149"/>
      <c r="IA89" s="307"/>
      <c r="IB89" s="76"/>
      <c r="IC89" s="77"/>
    </row>
    <row r="90" spans="2:237" ht="26.85" customHeight="1">
      <c r="B90" s="56">
        <f t="shared" si="1"/>
        <v>85</v>
      </c>
      <c r="C90" s="57"/>
      <c r="D90" s="58"/>
      <c r="E90" s="170"/>
      <c r="F90" s="59"/>
      <c r="G90" s="60"/>
      <c r="H90" s="61"/>
      <c r="I90" s="62"/>
      <c r="J90" s="63"/>
      <c r="K90" s="64"/>
      <c r="L90" s="65"/>
      <c r="M90" s="66"/>
      <c r="N90" s="67"/>
      <c r="O90" s="68"/>
      <c r="P90" s="69"/>
      <c r="Q90" s="70"/>
      <c r="R90" s="71"/>
      <c r="S90" s="72"/>
      <c r="T90" s="73"/>
      <c r="U90" s="73"/>
      <c r="V90" s="73"/>
      <c r="W90" s="71"/>
      <c r="X90" s="133"/>
      <c r="Y90" s="133"/>
      <c r="Z90" s="133"/>
      <c r="AA90" s="74" t="str">
        <f>IF(AND(申込書!$C$82&lt;&gt;"▼プルダウンより選択してください",申込書!$C$82&lt;&gt;"",申込書!$P$82&lt;&gt;"YYYY/MM/DD",$G90&lt;&gt;""),申込書!$P$82,"")</f>
        <v/>
      </c>
      <c r="AB90" s="75" t="str">
        <f>IF(AND(申込書!$C$82&lt;&gt;"▼プルダウンより選択してください",申込書!$C$82&lt;&gt;"",$G90&lt;&gt;""),申込書!$M$82,"")</f>
        <v/>
      </c>
      <c r="AC90" s="75"/>
      <c r="AD90" s="75"/>
      <c r="AE90" s="149"/>
      <c r="AF90" s="307"/>
      <c r="AG90" s="76"/>
      <c r="AH90" s="314" t="str">
        <f>IF(AND(申込書!$C$83&lt;&gt;"▼プルダウンより選択してください",申込書!$C$83&lt;&gt;"",申込書!$P$83&lt;&gt;"YYYY/MM/DD",$G90&lt;&gt;""),申込書!$P$83,"")</f>
        <v/>
      </c>
      <c r="AI90" s="75" t="str">
        <f>IF(AND(申込書!$C$83&lt;&gt;"▼プルダウンより選択してください",申込書!$C$83&lt;&gt;"",$G90&lt;&gt;""),申込書!$M$83,"")</f>
        <v/>
      </c>
      <c r="AJ90" s="75"/>
      <c r="AK90" s="75"/>
      <c r="AL90" s="149"/>
      <c r="AM90" s="307"/>
      <c r="AN90" s="76"/>
      <c r="AO90" s="314" t="str">
        <f>IF(AND(申込書!$C$84&lt;&gt;"▼プルダウンより選択してください",申込書!$C$84&lt;&gt;"",申込書!$P$84&lt;&gt;"YYYY/MM/DD",$G90&lt;&gt;""),申込書!$P$84,"")</f>
        <v/>
      </c>
      <c r="AP90" s="75" t="str">
        <f>IF(AND(申込書!$C$84&lt;&gt;"▼プルダウンより選択してください",申込書!$C$84&lt;&gt;"",$G90&lt;&gt;""),申込書!$M$84,"")</f>
        <v/>
      </c>
      <c r="AQ90" s="75"/>
      <c r="AR90" s="75"/>
      <c r="AS90" s="149"/>
      <c r="AT90" s="307"/>
      <c r="AU90" s="76"/>
      <c r="AV90" s="314" t="str">
        <f>IF(AND(申込書!$C$85&lt;&gt;"▼プルダウンより選択してください",申込書!$C$85&lt;&gt;"",申込書!$P$85&lt;&gt;"YYYY/MM/DD",$G90&lt;&gt;""),申込書!$P$85,"")</f>
        <v/>
      </c>
      <c r="AW90" s="75" t="str">
        <f>IF(AND(申込書!$C$85&lt;&gt;"▼プルダウンより選択してください",申込書!$C$85&lt;&gt;"",申込書!$M$85&gt;=1,$G90&lt;&gt;""),申込書!$M$85,"")</f>
        <v/>
      </c>
      <c r="AX90" s="75"/>
      <c r="AY90" s="75"/>
      <c r="AZ90" s="149"/>
      <c r="BA90" s="307"/>
      <c r="BB90" s="76"/>
      <c r="BC90" s="314" t="str">
        <f>IF(AND(申込書!$C$86&lt;&gt;"▼プルダウンより選択してください",申込書!$C$86&lt;&gt;"",申込書!$P$86&lt;&gt;"YYYY/MM/DD",$G90&lt;&gt;""),申込書!$P$86,"")</f>
        <v/>
      </c>
      <c r="BD90" s="75" t="str">
        <f>IF(AND(申込書!$C$86&lt;&gt;"▼プルダウンより選択してください",申込書!$C$86&lt;&gt;"",$G90&lt;&gt;""),申込書!$M$86,"")</f>
        <v/>
      </c>
      <c r="BE90" s="75"/>
      <c r="BF90" s="75"/>
      <c r="BG90" s="149"/>
      <c r="BH90" s="307"/>
      <c r="BI90" s="76"/>
      <c r="BJ90" s="314" t="str">
        <f>IF(AND(申込書!$C$87&lt;&gt;"▼プルダウンより選択してください",申込書!$C$87&lt;&gt;"",申込書!$P$87&lt;&gt;"YYYY/MM/DD",$G90&lt;&gt;""),申込書!$P$87,"")</f>
        <v/>
      </c>
      <c r="BK90" s="75" t="str">
        <f>IF(AND(申込書!$C$87&lt;&gt;"▼プルダウンより選択してください",申込書!$C$87&lt;&gt;"",$G90&lt;&gt;""),申込書!$M$87,"")</f>
        <v/>
      </c>
      <c r="BL90" s="75"/>
      <c r="BM90" s="75"/>
      <c r="BN90" s="149"/>
      <c r="BO90" s="307"/>
      <c r="BP90" s="76"/>
      <c r="BQ90" s="314" t="str">
        <f>IF(AND(申込書!$C$88&lt;&gt;"▼プルダウンより選択してください",申込書!$C$88&lt;&gt;"",申込書!$P$88&lt;&gt;"YYYY/MM/DD",$G90&lt;&gt;""),申込書!$P$88,"")</f>
        <v/>
      </c>
      <c r="BR90" s="75" t="str">
        <f>IF(AND(申込書!$C$88&lt;&gt;"▼プルダウンより選択してください",申込書!$C$88&lt;&gt;"",$G90&lt;&gt;""),申込書!$M$88,"")</f>
        <v/>
      </c>
      <c r="BS90" s="75"/>
      <c r="BT90" s="75"/>
      <c r="BU90" s="149"/>
      <c r="BV90" s="307"/>
      <c r="BW90" s="76"/>
      <c r="BX90" s="314" t="str">
        <f>IF(AND(申込書!$C$89&lt;&gt;"▼プルダウンより選択してください",申込書!$C$89&lt;&gt;"",申込書!$P$89&lt;&gt;"YYYY/MM/DD",$G90&lt;&gt;""),申込書!$P$89,"")</f>
        <v/>
      </c>
      <c r="BY90" s="75" t="str">
        <f>IF(AND(申込書!$C$89&lt;&gt;"▼プルダウンより選択してください",申込書!$C$89&lt;&gt;"",$G90&lt;&gt;""),申込書!$M$89,"")</f>
        <v/>
      </c>
      <c r="BZ90" s="75"/>
      <c r="CA90" s="75"/>
      <c r="CB90" s="149"/>
      <c r="CC90" s="307"/>
      <c r="CD90" s="76"/>
      <c r="CE90" s="314" t="str">
        <f>IF(AND(申込書!$C$90&lt;&gt;"▼プルダウンより選択してください",申込書!$C$90&lt;&gt;"",申込書!$P$90&lt;&gt;"YYYY/MM/DD",$G90&lt;&gt;""),申込書!$P$90,"")</f>
        <v/>
      </c>
      <c r="CF90" s="75" t="str">
        <f>IF(AND(申込書!$C$90&lt;&gt;"▼プルダウンより選択してください",申込書!$C$90&lt;&gt;"",$G90&lt;&gt;""),申込書!$M$90,"")</f>
        <v/>
      </c>
      <c r="CG90" s="75"/>
      <c r="CH90" s="75"/>
      <c r="CI90" s="149"/>
      <c r="CJ90" s="307"/>
      <c r="CK90" s="76"/>
      <c r="CL90" s="314" t="str">
        <f>IF(AND(申込書!$C$91&lt;&gt;"▼プルダウンより選択してください",申込書!$C$91&lt;&gt;"",申込書!$P$91&lt;&gt;"YYYY/MM/DD",$G90&lt;&gt;""),申込書!$P$91,"")</f>
        <v/>
      </c>
      <c r="CM90" s="75" t="str">
        <f>IF(AND(申込書!$C$91&lt;&gt;"▼プルダウンより選択してください",申込書!$C$91&lt;&gt;"",$G90&lt;&gt;""),申込書!$M$91,"")</f>
        <v/>
      </c>
      <c r="CN90" s="75"/>
      <c r="CO90" s="75"/>
      <c r="CP90" s="149"/>
      <c r="CQ90" s="307"/>
      <c r="CR90" s="76"/>
      <c r="CS90" s="314" t="str">
        <f>IF(AND(申込書!$C$92&lt;&gt;"▼プルダウンより選択してください",申込書!$C$92&lt;&gt;"",申込書!$P$92&lt;&gt;"YYYY/MM/DD",$G90&lt;&gt;""),申込書!$P$92,"")</f>
        <v/>
      </c>
      <c r="CT90" s="75" t="str">
        <f>IF(AND(申込書!$C$92&lt;&gt;"▼プルダウンより選択してください",申込書!$C$92&lt;&gt;"",$G90&lt;&gt;""),申込書!$M$92,"")</f>
        <v/>
      </c>
      <c r="CU90" s="75"/>
      <c r="CV90" s="75"/>
      <c r="CW90" s="75"/>
      <c r="CX90" s="307"/>
      <c r="CY90" s="76"/>
      <c r="CZ90" s="314" t="str">
        <f>IF(AND(申込書!$C$93&lt;&gt;"▼プルダウンより選択してください",申込書!$C$93&lt;&gt;"",申込書!$P$93&lt;&gt;"YYYY/MM/DD",$G90&lt;&gt;""),申込書!$P$93,"")</f>
        <v/>
      </c>
      <c r="DA90" s="75" t="str">
        <f>IF(AND(申込書!$C$93&lt;&gt;"▼プルダウンより選択してください",申込書!$C$93&lt;&gt;"",$G90&lt;&gt;""),申込書!$M$93,"")</f>
        <v/>
      </c>
      <c r="DB90" s="75"/>
      <c r="DC90" s="75"/>
      <c r="DD90" s="75"/>
      <c r="DE90" s="307"/>
      <c r="DF90" s="76"/>
      <c r="DG90" s="314" t="str">
        <f>IF(AND(申込書!$C$94&lt;&gt;"▼プルダウンより選択してください",申込書!$C$94&lt;&gt;"",申込書!$P$94&lt;&gt;"YYYY/MM/DD",$G90&lt;&gt;""),申込書!$P$94,"")</f>
        <v/>
      </c>
      <c r="DH90" s="75" t="str">
        <f>IF(AND(申込書!$C$94&lt;&gt;"▼プルダウンより選択してください",申込書!$C$94&lt;&gt;"",$G90&lt;&gt;""),申込書!$M$94,"")</f>
        <v/>
      </c>
      <c r="DI90" s="75"/>
      <c r="DJ90" s="75"/>
      <c r="DK90" s="75"/>
      <c r="DL90" s="307"/>
      <c r="DM90" s="76"/>
      <c r="DN90" s="314" t="str">
        <f>IF(AND(申込書!$C$95&lt;&gt;"▼プルダウンより選択してください",申込書!$C$95&lt;&gt;"",申込書!$P$95&lt;&gt;"YYYY/MM/DD",$G90&lt;&gt;""),申込書!$P$95,"")</f>
        <v/>
      </c>
      <c r="DO90" s="75" t="str">
        <f>IF(AND(申込書!$C$95&lt;&gt;"▼プルダウンより選択してください",申込書!$C$95&lt;&gt;"",$G90&lt;&gt;""),申込書!$M$95,"")</f>
        <v/>
      </c>
      <c r="DP90" s="75"/>
      <c r="DQ90" s="75"/>
      <c r="DR90" s="75"/>
      <c r="DS90" s="307"/>
      <c r="DT90" s="76"/>
      <c r="DU90" s="314" t="str">
        <f>IF(AND(申込書!$C$96&lt;&gt;"▼プルダウンより選択してください",申込書!$C$96&lt;&gt;"",申込書!$P$96&lt;&gt;"YYYY/MM/DD",$G90&lt;&gt;""),申込書!$P$96,"")</f>
        <v/>
      </c>
      <c r="DV90" s="75" t="str">
        <f>IF(AND(申込書!$C$96&lt;&gt;"▼プルダウンより選択してください",申込書!$C$96&lt;&gt;"",$G90&lt;&gt;""),申込書!$M$96,"")</f>
        <v/>
      </c>
      <c r="DW90" s="75"/>
      <c r="DX90" s="75"/>
      <c r="DY90" s="75"/>
      <c r="DZ90" s="307"/>
      <c r="EA90" s="76"/>
      <c r="EB90" s="314" t="str">
        <f>IF(AND(申込書!$C$97&lt;&gt;"▼プルダウンより選択してください",申込書!$C$97&lt;&gt;"",申込書!$P$97&lt;&gt;"YYYY/MM/DD",$G90&lt;&gt;""),申込書!$P$97,"")</f>
        <v/>
      </c>
      <c r="EC90" s="75" t="str">
        <f>IF(AND(申込書!$C$97&lt;&gt;"▼プルダウンより選択してください",申込書!$C$97&lt;&gt;"",$G90&lt;&gt;""),申込書!$M$97,"")</f>
        <v/>
      </c>
      <c r="ED90" s="75"/>
      <c r="EE90" s="75"/>
      <c r="EF90" s="149"/>
      <c r="EG90" s="307"/>
      <c r="EH90" s="76"/>
      <c r="EI90" s="314" t="str">
        <f>IF(AND(申込書!$C$98&lt;&gt;"▼プルダウンより選択してください",申込書!$C$98&lt;&gt;"",申込書!$P$98&lt;&gt;"YYYY/MM/DD",$G90&lt;&gt;""),申込書!$P$98,"")</f>
        <v/>
      </c>
      <c r="EJ90" s="75" t="str">
        <f>IF(AND(申込書!$C$98&lt;&gt;"▼プルダウンより選択してください",申込書!$C$98&lt;&gt;"",$G90&lt;&gt;""),申込書!$M$98,"")</f>
        <v/>
      </c>
      <c r="EK90" s="75"/>
      <c r="EL90" s="75"/>
      <c r="EM90" s="149"/>
      <c r="EN90" s="307"/>
      <c r="EO90" s="76"/>
      <c r="EP90" s="314" t="str">
        <f>IF(AND(申込書!$C$99&lt;&gt;"▼プルダウンより選択してください",申込書!$C$99&lt;&gt;"",申込書!$P$99&lt;&gt;"YYYY/MM/DD",$G90&lt;&gt;""),申込書!$P$99,"")</f>
        <v/>
      </c>
      <c r="EQ90" s="75" t="str">
        <f>IF(AND(申込書!$C$99&lt;&gt;"▼プルダウンより選択してください",申込書!$C$99&lt;&gt;"",$G90&lt;&gt;""),申込書!$M$99,"")</f>
        <v/>
      </c>
      <c r="ER90" s="75"/>
      <c r="ES90" s="75"/>
      <c r="ET90" s="149"/>
      <c r="EU90" s="307"/>
      <c r="EV90" s="76"/>
      <c r="EW90" s="314" t="str">
        <f>IF(AND(申込書!$C$100&lt;&gt;"▼プルダウンより選択してください",申込書!$C$100&lt;&gt;"",申込書!$P$100&lt;&gt;"YYYY/MM/DD",$G90&lt;&gt;""),申込書!$P$100,"")</f>
        <v/>
      </c>
      <c r="EX90" s="75" t="str">
        <f>IF(AND(申込書!$C$100&lt;&gt;"▼プルダウンより選択してください",申込書!$C$100&lt;&gt;"",$G90&lt;&gt;""),申込書!$M$100,"")</f>
        <v/>
      </c>
      <c r="EY90" s="75"/>
      <c r="EZ90" s="75"/>
      <c r="FA90" s="149"/>
      <c r="FB90" s="307"/>
      <c r="FC90" s="76"/>
      <c r="FD90" s="314" t="str">
        <f>IF(AND(申込書!$C$101&lt;&gt;"▼プルダウンより選択してください",申込書!$C$101&lt;&gt;"",申込書!$P$101&lt;&gt;"YYYY/MM/DD",$G90&lt;&gt;""),申込書!$P$101,"")</f>
        <v/>
      </c>
      <c r="FE90" s="75" t="str">
        <f>IF(AND(申込書!$C$101&lt;&gt;"▼プルダウンより選択してください",申込書!$C$101&lt;&gt;"",$G90&lt;&gt;""),申込書!$M$101,"")</f>
        <v/>
      </c>
      <c r="FF90" s="75"/>
      <c r="FG90" s="75"/>
      <c r="FH90" s="149"/>
      <c r="FI90" s="307"/>
      <c r="FJ90" s="76"/>
      <c r="FK90" s="314" t="str">
        <f>IF(AND(申込書!$C$102&lt;&gt;"▼プルダウンより選択してください",申込書!$C$102&lt;&gt;"",申込書!$P$102&lt;&gt;"YYYY/MM/DD",$G90&lt;&gt;""),申込書!$P$102,"")</f>
        <v/>
      </c>
      <c r="FL90" s="75" t="str">
        <f>IF(AND(申込書!$C$102&lt;&gt;"▼プルダウンより選択してください",申込書!$C$102&lt;&gt;"",$G90&lt;&gt;""),申込書!$M$102,"")</f>
        <v/>
      </c>
      <c r="FM90" s="75"/>
      <c r="FN90" s="75"/>
      <c r="FO90" s="149"/>
      <c r="FP90" s="307"/>
      <c r="FQ90" s="76"/>
      <c r="FR90" s="314" t="str">
        <f>IF(AND(申込書!$C$103&lt;&gt;"▼プルダウンより選択してください",申込書!$C$103&lt;&gt;"",申込書!$P$103&lt;&gt;"YYYY/MM/DD",$G90&lt;&gt;""),申込書!$P$103,"")</f>
        <v/>
      </c>
      <c r="FS90" s="75" t="str">
        <f>IF(AND(申込書!$C$103&lt;&gt;"▼プルダウンより選択してください",申込書!$C$103&lt;&gt;"",$G90&lt;&gt;""),申込書!$M$103,"")</f>
        <v/>
      </c>
      <c r="FT90" s="75"/>
      <c r="FU90" s="75"/>
      <c r="FV90" s="149"/>
      <c r="FW90" s="307"/>
      <c r="FX90" s="76"/>
      <c r="FY90" s="314" t="str">
        <f>IF(AND(申込書!$C$104&lt;&gt;"▼プルダウンより選択してください",申込書!$C$104&lt;&gt;"",申込書!$P$104&lt;&gt;"YYYY/MM/DD",$G90&lt;&gt;""),申込書!$P$104,"")</f>
        <v/>
      </c>
      <c r="FZ90" s="75" t="str">
        <f>IF(AND(申込書!$C$104&lt;&gt;"▼プルダウンより選択してください",申込書!$C$104&lt;&gt;"",$G90&lt;&gt;""),申込書!$M$104,"")</f>
        <v/>
      </c>
      <c r="GA90" s="75"/>
      <c r="GB90" s="75"/>
      <c r="GC90" s="149"/>
      <c r="GD90" s="307"/>
      <c r="GE90" s="76"/>
      <c r="GF90" s="314" t="str">
        <f>IF(AND(申込書!$C$105&lt;&gt;"▼プルダウンより選択してください",申込書!$C$105&lt;&gt;"",申込書!$P$105&lt;&gt;"YYYY/MM/DD",$G90&lt;&gt;""),申込書!$P$105,"")</f>
        <v/>
      </c>
      <c r="GG90" s="75" t="str">
        <f>IF(AND(申込書!$C$105&lt;&gt;"▼プルダウンより選択してください",申込書!$C$105&lt;&gt;"",$G90&lt;&gt;""),申込書!$M$105,"")</f>
        <v/>
      </c>
      <c r="GH90" s="75"/>
      <c r="GI90" s="75"/>
      <c r="GJ90" s="149"/>
      <c r="GK90" s="307"/>
      <c r="GL90" s="76"/>
      <c r="GM90" s="314" t="str">
        <f>IF(AND(申込書!$C$106&lt;&gt;"▼プルダウンより選択してください",申込書!$C$106&lt;&gt;"",申込書!$P$106&lt;&gt;"YYYY/MM/DD",$G90&lt;&gt;""),申込書!$P$106,"")</f>
        <v/>
      </c>
      <c r="GN90" s="75" t="str">
        <f>IF(AND(申込書!$C$106&lt;&gt;"▼プルダウンより選択してください",申込書!$C$106&lt;&gt;"",$G90&lt;&gt;""),申込書!$M$106,"")</f>
        <v/>
      </c>
      <c r="GO90" s="75"/>
      <c r="GP90" s="75"/>
      <c r="GQ90" s="149"/>
      <c r="GR90" s="307"/>
      <c r="GS90" s="76"/>
      <c r="GT90" s="314" t="str">
        <f>IF(AND(申込書!$C$107&lt;&gt;"▼プルダウンより選択してください",申込書!$C$107&lt;&gt;"",申込書!$P$107&lt;&gt;"YYYY/MM/DD",$G90&lt;&gt;""),申込書!$P$107,"")</f>
        <v/>
      </c>
      <c r="GU90" s="75" t="str">
        <f>IF(AND(申込書!$C$107&lt;&gt;"▼プルダウンより選択してください",申込書!$C$107&lt;&gt;"",$G90&lt;&gt;""),申込書!$M$107,"")</f>
        <v/>
      </c>
      <c r="GV90" s="75"/>
      <c r="GW90" s="75"/>
      <c r="GX90" s="149"/>
      <c r="GY90" s="307"/>
      <c r="GZ90" s="76"/>
      <c r="HA90" s="314" t="str">
        <f>IF(AND(申込書!$C$108&lt;&gt;"▼プルダウンより選択してください",申込書!$C$108&lt;&gt;"",申込書!$P$108&lt;&gt;"YYYY/MM/DD",$G90&lt;&gt;""),申込書!$P$108,"")</f>
        <v/>
      </c>
      <c r="HB90" s="75" t="str">
        <f>IF(AND(申込書!$C$108&lt;&gt;"▼プルダウンより選択してください",申込書!$C$108&lt;&gt;"",$G90&lt;&gt;""),申込書!$M$108,"")</f>
        <v/>
      </c>
      <c r="HC90" s="75"/>
      <c r="HD90" s="75"/>
      <c r="HE90" s="149"/>
      <c r="HF90" s="307"/>
      <c r="HG90" s="76"/>
      <c r="HH90" s="314" t="str">
        <f>IF(AND(申込書!$C$109&lt;&gt;"▼プルダウンより選択してください",申込書!$C$109&lt;&gt;"",申込書!$P$109&lt;&gt;"YYYY/MM/DD",$G90&lt;&gt;""),申込書!$P$109,"")</f>
        <v/>
      </c>
      <c r="HI90" s="75" t="str">
        <f>IF(AND(申込書!$C$109&lt;&gt;"▼プルダウンより選択してください",申込書!$C$109&lt;&gt;"",$G90&lt;&gt;""),申込書!$M$109,"")</f>
        <v/>
      </c>
      <c r="HJ90" s="75"/>
      <c r="HK90" s="75"/>
      <c r="HL90" s="149"/>
      <c r="HM90" s="307"/>
      <c r="HN90" s="76"/>
      <c r="HO90" s="314" t="str">
        <f>IF(AND(申込書!$C$110&lt;&gt;"▼プルダウンより選択してください",申込書!$C$110&lt;&gt;"",申込書!$P$110&lt;&gt;"YYYY/MM/DD",$G90&lt;&gt;""),申込書!$P$110,"")</f>
        <v/>
      </c>
      <c r="HP90" s="75" t="str">
        <f>IF(AND(申込書!$C$110&lt;&gt;"▼プルダウンより選択してください",申込書!$C$110&lt;&gt;"",$G90&lt;&gt;""),申込書!$M$110,"")</f>
        <v/>
      </c>
      <c r="HQ90" s="75"/>
      <c r="HR90" s="75"/>
      <c r="HS90" s="149"/>
      <c r="HT90" s="307"/>
      <c r="HU90" s="307"/>
      <c r="HV90" s="311" t="str">
        <f>IF(AND(申込書!$C$111&lt;&gt;"▼プルダウンより選択してください",申込書!$C$111&lt;&gt;"",申込書!$P$111&lt;&gt;"YYYY/MM/DD",$G90&lt;&gt;""),申込書!$P$111,"")</f>
        <v/>
      </c>
      <c r="HW90" s="75" t="str">
        <f>IF(AND(申込書!$C$111&lt;&gt;"▼プルダウンより選択してください",申込書!$C$111&lt;&gt;"",$G90&lt;&gt;""),申込書!$M$111,"")</f>
        <v/>
      </c>
      <c r="HX90" s="75"/>
      <c r="HY90" s="75"/>
      <c r="HZ90" s="149"/>
      <c r="IA90" s="307"/>
      <c r="IB90" s="76"/>
      <c r="IC90" s="77"/>
    </row>
    <row r="91" spans="2:237" ht="26.85" customHeight="1">
      <c r="B91" s="56">
        <f t="shared" si="1"/>
        <v>86</v>
      </c>
      <c r="C91" s="57"/>
      <c r="D91" s="58"/>
      <c r="E91" s="170"/>
      <c r="F91" s="59"/>
      <c r="G91" s="60"/>
      <c r="H91" s="61"/>
      <c r="I91" s="62"/>
      <c r="J91" s="63"/>
      <c r="K91" s="64"/>
      <c r="L91" s="65"/>
      <c r="M91" s="66"/>
      <c r="N91" s="67"/>
      <c r="O91" s="68"/>
      <c r="P91" s="69"/>
      <c r="Q91" s="70"/>
      <c r="R91" s="71"/>
      <c r="S91" s="72"/>
      <c r="T91" s="73"/>
      <c r="U91" s="73"/>
      <c r="V91" s="73"/>
      <c r="W91" s="71"/>
      <c r="X91" s="133"/>
      <c r="Y91" s="133"/>
      <c r="Z91" s="133"/>
      <c r="AA91" s="74" t="str">
        <f>IF(AND(申込書!$C$82&lt;&gt;"▼プルダウンより選択してください",申込書!$C$82&lt;&gt;"",申込書!$P$82&lt;&gt;"YYYY/MM/DD",$G91&lt;&gt;""),申込書!$P$82,"")</f>
        <v/>
      </c>
      <c r="AB91" s="75" t="str">
        <f>IF(AND(申込書!$C$82&lt;&gt;"▼プルダウンより選択してください",申込書!$C$82&lt;&gt;"",$G91&lt;&gt;""),申込書!$M$82,"")</f>
        <v/>
      </c>
      <c r="AC91" s="75"/>
      <c r="AD91" s="75"/>
      <c r="AE91" s="149"/>
      <c r="AF91" s="307"/>
      <c r="AG91" s="76"/>
      <c r="AH91" s="314" t="str">
        <f>IF(AND(申込書!$C$83&lt;&gt;"▼プルダウンより選択してください",申込書!$C$83&lt;&gt;"",申込書!$P$83&lt;&gt;"YYYY/MM/DD",$G91&lt;&gt;""),申込書!$P$83,"")</f>
        <v/>
      </c>
      <c r="AI91" s="75" t="str">
        <f>IF(AND(申込書!$C$83&lt;&gt;"▼プルダウンより選択してください",申込書!$C$83&lt;&gt;"",$G91&lt;&gt;""),申込書!$M$83,"")</f>
        <v/>
      </c>
      <c r="AJ91" s="75"/>
      <c r="AK91" s="75"/>
      <c r="AL91" s="149"/>
      <c r="AM91" s="307"/>
      <c r="AN91" s="76"/>
      <c r="AO91" s="314" t="str">
        <f>IF(AND(申込書!$C$84&lt;&gt;"▼プルダウンより選択してください",申込書!$C$84&lt;&gt;"",申込書!$P$84&lt;&gt;"YYYY/MM/DD",$G91&lt;&gt;""),申込書!$P$84,"")</f>
        <v/>
      </c>
      <c r="AP91" s="75" t="str">
        <f>IF(AND(申込書!$C$84&lt;&gt;"▼プルダウンより選択してください",申込書!$C$84&lt;&gt;"",$G91&lt;&gt;""),申込書!$M$84,"")</f>
        <v/>
      </c>
      <c r="AQ91" s="75"/>
      <c r="AR91" s="75"/>
      <c r="AS91" s="149"/>
      <c r="AT91" s="307"/>
      <c r="AU91" s="76"/>
      <c r="AV91" s="314" t="str">
        <f>IF(AND(申込書!$C$85&lt;&gt;"▼プルダウンより選択してください",申込書!$C$85&lt;&gt;"",申込書!$P$85&lt;&gt;"YYYY/MM/DD",$G91&lt;&gt;""),申込書!$P$85,"")</f>
        <v/>
      </c>
      <c r="AW91" s="75" t="str">
        <f>IF(AND(申込書!$C$85&lt;&gt;"▼プルダウンより選択してください",申込書!$C$85&lt;&gt;"",申込書!$M$85&gt;=1,$G91&lt;&gt;""),申込書!$M$85,"")</f>
        <v/>
      </c>
      <c r="AX91" s="75"/>
      <c r="AY91" s="75"/>
      <c r="AZ91" s="149"/>
      <c r="BA91" s="307"/>
      <c r="BB91" s="76"/>
      <c r="BC91" s="314" t="str">
        <f>IF(AND(申込書!$C$86&lt;&gt;"▼プルダウンより選択してください",申込書!$C$86&lt;&gt;"",申込書!$P$86&lt;&gt;"YYYY/MM/DD",$G91&lt;&gt;""),申込書!$P$86,"")</f>
        <v/>
      </c>
      <c r="BD91" s="75" t="str">
        <f>IF(AND(申込書!$C$86&lt;&gt;"▼プルダウンより選択してください",申込書!$C$86&lt;&gt;"",$G91&lt;&gt;""),申込書!$M$86,"")</f>
        <v/>
      </c>
      <c r="BE91" s="75"/>
      <c r="BF91" s="75"/>
      <c r="BG91" s="149"/>
      <c r="BH91" s="307"/>
      <c r="BI91" s="76"/>
      <c r="BJ91" s="314" t="str">
        <f>IF(AND(申込書!$C$87&lt;&gt;"▼プルダウンより選択してください",申込書!$C$87&lt;&gt;"",申込書!$P$87&lt;&gt;"YYYY/MM/DD",$G91&lt;&gt;""),申込書!$P$87,"")</f>
        <v/>
      </c>
      <c r="BK91" s="75" t="str">
        <f>IF(AND(申込書!$C$87&lt;&gt;"▼プルダウンより選択してください",申込書!$C$87&lt;&gt;"",$G91&lt;&gt;""),申込書!$M$87,"")</f>
        <v/>
      </c>
      <c r="BL91" s="75"/>
      <c r="BM91" s="75"/>
      <c r="BN91" s="149"/>
      <c r="BO91" s="307"/>
      <c r="BP91" s="76"/>
      <c r="BQ91" s="314" t="str">
        <f>IF(AND(申込書!$C$88&lt;&gt;"▼プルダウンより選択してください",申込書!$C$88&lt;&gt;"",申込書!$P$88&lt;&gt;"YYYY/MM/DD",$G91&lt;&gt;""),申込書!$P$88,"")</f>
        <v/>
      </c>
      <c r="BR91" s="75" t="str">
        <f>IF(AND(申込書!$C$88&lt;&gt;"▼プルダウンより選択してください",申込書!$C$88&lt;&gt;"",$G91&lt;&gt;""),申込書!$M$88,"")</f>
        <v/>
      </c>
      <c r="BS91" s="75"/>
      <c r="BT91" s="75"/>
      <c r="BU91" s="149"/>
      <c r="BV91" s="307"/>
      <c r="BW91" s="76"/>
      <c r="BX91" s="314" t="str">
        <f>IF(AND(申込書!$C$89&lt;&gt;"▼プルダウンより選択してください",申込書!$C$89&lt;&gt;"",申込書!$P$89&lt;&gt;"YYYY/MM/DD",$G91&lt;&gt;""),申込書!$P$89,"")</f>
        <v/>
      </c>
      <c r="BY91" s="75" t="str">
        <f>IF(AND(申込書!$C$89&lt;&gt;"▼プルダウンより選択してください",申込書!$C$89&lt;&gt;"",$G91&lt;&gt;""),申込書!$M$89,"")</f>
        <v/>
      </c>
      <c r="BZ91" s="75"/>
      <c r="CA91" s="75"/>
      <c r="CB91" s="149"/>
      <c r="CC91" s="307"/>
      <c r="CD91" s="76"/>
      <c r="CE91" s="314" t="str">
        <f>IF(AND(申込書!$C$90&lt;&gt;"▼プルダウンより選択してください",申込書!$C$90&lt;&gt;"",申込書!$P$90&lt;&gt;"YYYY/MM/DD",$G91&lt;&gt;""),申込書!$P$90,"")</f>
        <v/>
      </c>
      <c r="CF91" s="75" t="str">
        <f>IF(AND(申込書!$C$90&lt;&gt;"▼プルダウンより選択してください",申込書!$C$90&lt;&gt;"",$G91&lt;&gt;""),申込書!$M$90,"")</f>
        <v/>
      </c>
      <c r="CG91" s="75"/>
      <c r="CH91" s="75"/>
      <c r="CI91" s="149"/>
      <c r="CJ91" s="307"/>
      <c r="CK91" s="76"/>
      <c r="CL91" s="314" t="str">
        <f>IF(AND(申込書!$C$91&lt;&gt;"▼プルダウンより選択してください",申込書!$C$91&lt;&gt;"",申込書!$P$91&lt;&gt;"YYYY/MM/DD",$G91&lt;&gt;""),申込書!$P$91,"")</f>
        <v/>
      </c>
      <c r="CM91" s="75" t="str">
        <f>IF(AND(申込書!$C$91&lt;&gt;"▼プルダウンより選択してください",申込書!$C$91&lt;&gt;"",$G91&lt;&gt;""),申込書!$M$91,"")</f>
        <v/>
      </c>
      <c r="CN91" s="75"/>
      <c r="CO91" s="75"/>
      <c r="CP91" s="149"/>
      <c r="CQ91" s="307"/>
      <c r="CR91" s="76"/>
      <c r="CS91" s="314" t="str">
        <f>IF(AND(申込書!$C$92&lt;&gt;"▼プルダウンより選択してください",申込書!$C$92&lt;&gt;"",申込書!$P$92&lt;&gt;"YYYY/MM/DD",$G91&lt;&gt;""),申込書!$P$92,"")</f>
        <v/>
      </c>
      <c r="CT91" s="75" t="str">
        <f>IF(AND(申込書!$C$92&lt;&gt;"▼プルダウンより選択してください",申込書!$C$92&lt;&gt;"",$G91&lt;&gt;""),申込書!$M$92,"")</f>
        <v/>
      </c>
      <c r="CU91" s="75"/>
      <c r="CV91" s="75"/>
      <c r="CW91" s="75"/>
      <c r="CX91" s="307"/>
      <c r="CY91" s="76"/>
      <c r="CZ91" s="314" t="str">
        <f>IF(AND(申込書!$C$93&lt;&gt;"▼プルダウンより選択してください",申込書!$C$93&lt;&gt;"",申込書!$P$93&lt;&gt;"YYYY/MM/DD",$G91&lt;&gt;""),申込書!$P$93,"")</f>
        <v/>
      </c>
      <c r="DA91" s="75" t="str">
        <f>IF(AND(申込書!$C$93&lt;&gt;"▼プルダウンより選択してください",申込書!$C$93&lt;&gt;"",$G91&lt;&gt;""),申込書!$M$93,"")</f>
        <v/>
      </c>
      <c r="DB91" s="75"/>
      <c r="DC91" s="75"/>
      <c r="DD91" s="75"/>
      <c r="DE91" s="307"/>
      <c r="DF91" s="76"/>
      <c r="DG91" s="314" t="str">
        <f>IF(AND(申込書!$C$94&lt;&gt;"▼プルダウンより選択してください",申込書!$C$94&lt;&gt;"",申込書!$P$94&lt;&gt;"YYYY/MM/DD",$G91&lt;&gt;""),申込書!$P$94,"")</f>
        <v/>
      </c>
      <c r="DH91" s="75" t="str">
        <f>IF(AND(申込書!$C$94&lt;&gt;"▼プルダウンより選択してください",申込書!$C$94&lt;&gt;"",$G91&lt;&gt;""),申込書!$M$94,"")</f>
        <v/>
      </c>
      <c r="DI91" s="75"/>
      <c r="DJ91" s="75"/>
      <c r="DK91" s="75"/>
      <c r="DL91" s="307"/>
      <c r="DM91" s="76"/>
      <c r="DN91" s="314" t="str">
        <f>IF(AND(申込書!$C$95&lt;&gt;"▼プルダウンより選択してください",申込書!$C$95&lt;&gt;"",申込書!$P$95&lt;&gt;"YYYY/MM/DD",$G91&lt;&gt;""),申込書!$P$95,"")</f>
        <v/>
      </c>
      <c r="DO91" s="75" t="str">
        <f>IF(AND(申込書!$C$95&lt;&gt;"▼プルダウンより選択してください",申込書!$C$95&lt;&gt;"",$G91&lt;&gt;""),申込書!$M$95,"")</f>
        <v/>
      </c>
      <c r="DP91" s="75"/>
      <c r="DQ91" s="75"/>
      <c r="DR91" s="75"/>
      <c r="DS91" s="307"/>
      <c r="DT91" s="76"/>
      <c r="DU91" s="314" t="str">
        <f>IF(AND(申込書!$C$96&lt;&gt;"▼プルダウンより選択してください",申込書!$C$96&lt;&gt;"",申込書!$P$96&lt;&gt;"YYYY/MM/DD",$G91&lt;&gt;""),申込書!$P$96,"")</f>
        <v/>
      </c>
      <c r="DV91" s="75" t="str">
        <f>IF(AND(申込書!$C$96&lt;&gt;"▼プルダウンより選択してください",申込書!$C$96&lt;&gt;"",$G91&lt;&gt;""),申込書!$M$96,"")</f>
        <v/>
      </c>
      <c r="DW91" s="75"/>
      <c r="DX91" s="75"/>
      <c r="DY91" s="75"/>
      <c r="DZ91" s="307"/>
      <c r="EA91" s="76"/>
      <c r="EB91" s="314" t="str">
        <f>IF(AND(申込書!$C$97&lt;&gt;"▼プルダウンより選択してください",申込書!$C$97&lt;&gt;"",申込書!$P$97&lt;&gt;"YYYY/MM/DD",$G91&lt;&gt;""),申込書!$P$97,"")</f>
        <v/>
      </c>
      <c r="EC91" s="75" t="str">
        <f>IF(AND(申込書!$C$97&lt;&gt;"▼プルダウンより選択してください",申込書!$C$97&lt;&gt;"",$G91&lt;&gt;""),申込書!$M$97,"")</f>
        <v/>
      </c>
      <c r="ED91" s="75"/>
      <c r="EE91" s="75"/>
      <c r="EF91" s="149"/>
      <c r="EG91" s="307"/>
      <c r="EH91" s="76"/>
      <c r="EI91" s="314" t="str">
        <f>IF(AND(申込書!$C$98&lt;&gt;"▼プルダウンより選択してください",申込書!$C$98&lt;&gt;"",申込書!$P$98&lt;&gt;"YYYY/MM/DD",$G91&lt;&gt;""),申込書!$P$98,"")</f>
        <v/>
      </c>
      <c r="EJ91" s="75" t="str">
        <f>IF(AND(申込書!$C$98&lt;&gt;"▼プルダウンより選択してください",申込書!$C$98&lt;&gt;"",$G91&lt;&gt;""),申込書!$M$98,"")</f>
        <v/>
      </c>
      <c r="EK91" s="75"/>
      <c r="EL91" s="75"/>
      <c r="EM91" s="149"/>
      <c r="EN91" s="307"/>
      <c r="EO91" s="76"/>
      <c r="EP91" s="314" t="str">
        <f>IF(AND(申込書!$C$99&lt;&gt;"▼プルダウンより選択してください",申込書!$C$99&lt;&gt;"",申込書!$P$99&lt;&gt;"YYYY/MM/DD",$G91&lt;&gt;""),申込書!$P$99,"")</f>
        <v/>
      </c>
      <c r="EQ91" s="75" t="str">
        <f>IF(AND(申込書!$C$99&lt;&gt;"▼プルダウンより選択してください",申込書!$C$99&lt;&gt;"",$G91&lt;&gt;""),申込書!$M$99,"")</f>
        <v/>
      </c>
      <c r="ER91" s="75"/>
      <c r="ES91" s="75"/>
      <c r="ET91" s="149"/>
      <c r="EU91" s="307"/>
      <c r="EV91" s="76"/>
      <c r="EW91" s="314" t="str">
        <f>IF(AND(申込書!$C$100&lt;&gt;"▼プルダウンより選択してください",申込書!$C$100&lt;&gt;"",申込書!$P$100&lt;&gt;"YYYY/MM/DD",$G91&lt;&gt;""),申込書!$P$100,"")</f>
        <v/>
      </c>
      <c r="EX91" s="75" t="str">
        <f>IF(AND(申込書!$C$100&lt;&gt;"▼プルダウンより選択してください",申込書!$C$100&lt;&gt;"",$G91&lt;&gt;""),申込書!$M$100,"")</f>
        <v/>
      </c>
      <c r="EY91" s="75"/>
      <c r="EZ91" s="75"/>
      <c r="FA91" s="149"/>
      <c r="FB91" s="307"/>
      <c r="FC91" s="76"/>
      <c r="FD91" s="314" t="str">
        <f>IF(AND(申込書!$C$101&lt;&gt;"▼プルダウンより選択してください",申込書!$C$101&lt;&gt;"",申込書!$P$101&lt;&gt;"YYYY/MM/DD",$G91&lt;&gt;""),申込書!$P$101,"")</f>
        <v/>
      </c>
      <c r="FE91" s="75" t="str">
        <f>IF(AND(申込書!$C$101&lt;&gt;"▼プルダウンより選択してください",申込書!$C$101&lt;&gt;"",$G91&lt;&gt;""),申込書!$M$101,"")</f>
        <v/>
      </c>
      <c r="FF91" s="75"/>
      <c r="FG91" s="75"/>
      <c r="FH91" s="149"/>
      <c r="FI91" s="307"/>
      <c r="FJ91" s="76"/>
      <c r="FK91" s="314" t="str">
        <f>IF(AND(申込書!$C$102&lt;&gt;"▼プルダウンより選択してください",申込書!$C$102&lt;&gt;"",申込書!$P$102&lt;&gt;"YYYY/MM/DD",$G91&lt;&gt;""),申込書!$P$102,"")</f>
        <v/>
      </c>
      <c r="FL91" s="75" t="str">
        <f>IF(AND(申込書!$C$102&lt;&gt;"▼プルダウンより選択してください",申込書!$C$102&lt;&gt;"",$G91&lt;&gt;""),申込書!$M$102,"")</f>
        <v/>
      </c>
      <c r="FM91" s="75"/>
      <c r="FN91" s="75"/>
      <c r="FO91" s="149"/>
      <c r="FP91" s="307"/>
      <c r="FQ91" s="76"/>
      <c r="FR91" s="314" t="str">
        <f>IF(AND(申込書!$C$103&lt;&gt;"▼プルダウンより選択してください",申込書!$C$103&lt;&gt;"",申込書!$P$103&lt;&gt;"YYYY/MM/DD",$G91&lt;&gt;""),申込書!$P$103,"")</f>
        <v/>
      </c>
      <c r="FS91" s="75" t="str">
        <f>IF(AND(申込書!$C$103&lt;&gt;"▼プルダウンより選択してください",申込書!$C$103&lt;&gt;"",$G91&lt;&gt;""),申込書!$M$103,"")</f>
        <v/>
      </c>
      <c r="FT91" s="75"/>
      <c r="FU91" s="75"/>
      <c r="FV91" s="149"/>
      <c r="FW91" s="307"/>
      <c r="FX91" s="76"/>
      <c r="FY91" s="314" t="str">
        <f>IF(AND(申込書!$C$104&lt;&gt;"▼プルダウンより選択してください",申込書!$C$104&lt;&gt;"",申込書!$P$104&lt;&gt;"YYYY/MM/DD",$G91&lt;&gt;""),申込書!$P$104,"")</f>
        <v/>
      </c>
      <c r="FZ91" s="75" t="str">
        <f>IF(AND(申込書!$C$104&lt;&gt;"▼プルダウンより選択してください",申込書!$C$104&lt;&gt;"",$G91&lt;&gt;""),申込書!$M$104,"")</f>
        <v/>
      </c>
      <c r="GA91" s="75"/>
      <c r="GB91" s="75"/>
      <c r="GC91" s="149"/>
      <c r="GD91" s="307"/>
      <c r="GE91" s="76"/>
      <c r="GF91" s="314" t="str">
        <f>IF(AND(申込書!$C$105&lt;&gt;"▼プルダウンより選択してください",申込書!$C$105&lt;&gt;"",申込書!$P$105&lt;&gt;"YYYY/MM/DD",$G91&lt;&gt;""),申込書!$P$105,"")</f>
        <v/>
      </c>
      <c r="GG91" s="75" t="str">
        <f>IF(AND(申込書!$C$105&lt;&gt;"▼プルダウンより選択してください",申込書!$C$105&lt;&gt;"",$G91&lt;&gt;""),申込書!$M$105,"")</f>
        <v/>
      </c>
      <c r="GH91" s="75"/>
      <c r="GI91" s="75"/>
      <c r="GJ91" s="149"/>
      <c r="GK91" s="307"/>
      <c r="GL91" s="76"/>
      <c r="GM91" s="314" t="str">
        <f>IF(AND(申込書!$C$106&lt;&gt;"▼プルダウンより選択してください",申込書!$C$106&lt;&gt;"",申込書!$P$106&lt;&gt;"YYYY/MM/DD",$G91&lt;&gt;""),申込書!$P$106,"")</f>
        <v/>
      </c>
      <c r="GN91" s="75" t="str">
        <f>IF(AND(申込書!$C$106&lt;&gt;"▼プルダウンより選択してください",申込書!$C$106&lt;&gt;"",$G91&lt;&gt;""),申込書!$M$106,"")</f>
        <v/>
      </c>
      <c r="GO91" s="75"/>
      <c r="GP91" s="75"/>
      <c r="GQ91" s="149"/>
      <c r="GR91" s="307"/>
      <c r="GS91" s="76"/>
      <c r="GT91" s="314" t="str">
        <f>IF(AND(申込書!$C$107&lt;&gt;"▼プルダウンより選択してください",申込書!$C$107&lt;&gt;"",申込書!$P$107&lt;&gt;"YYYY/MM/DD",$G91&lt;&gt;""),申込書!$P$107,"")</f>
        <v/>
      </c>
      <c r="GU91" s="75" t="str">
        <f>IF(AND(申込書!$C$107&lt;&gt;"▼プルダウンより選択してください",申込書!$C$107&lt;&gt;"",$G91&lt;&gt;""),申込書!$M$107,"")</f>
        <v/>
      </c>
      <c r="GV91" s="75"/>
      <c r="GW91" s="75"/>
      <c r="GX91" s="149"/>
      <c r="GY91" s="307"/>
      <c r="GZ91" s="76"/>
      <c r="HA91" s="314" t="str">
        <f>IF(AND(申込書!$C$108&lt;&gt;"▼プルダウンより選択してください",申込書!$C$108&lt;&gt;"",申込書!$P$108&lt;&gt;"YYYY/MM/DD",$G91&lt;&gt;""),申込書!$P$108,"")</f>
        <v/>
      </c>
      <c r="HB91" s="75" t="str">
        <f>IF(AND(申込書!$C$108&lt;&gt;"▼プルダウンより選択してください",申込書!$C$108&lt;&gt;"",$G91&lt;&gt;""),申込書!$M$108,"")</f>
        <v/>
      </c>
      <c r="HC91" s="75"/>
      <c r="HD91" s="75"/>
      <c r="HE91" s="149"/>
      <c r="HF91" s="307"/>
      <c r="HG91" s="76"/>
      <c r="HH91" s="314" t="str">
        <f>IF(AND(申込書!$C$109&lt;&gt;"▼プルダウンより選択してください",申込書!$C$109&lt;&gt;"",申込書!$P$109&lt;&gt;"YYYY/MM/DD",$G91&lt;&gt;""),申込書!$P$109,"")</f>
        <v/>
      </c>
      <c r="HI91" s="75" t="str">
        <f>IF(AND(申込書!$C$109&lt;&gt;"▼プルダウンより選択してください",申込書!$C$109&lt;&gt;"",$G91&lt;&gt;""),申込書!$M$109,"")</f>
        <v/>
      </c>
      <c r="HJ91" s="75"/>
      <c r="HK91" s="75"/>
      <c r="HL91" s="149"/>
      <c r="HM91" s="307"/>
      <c r="HN91" s="76"/>
      <c r="HO91" s="314" t="str">
        <f>IF(AND(申込書!$C$110&lt;&gt;"▼プルダウンより選択してください",申込書!$C$110&lt;&gt;"",申込書!$P$110&lt;&gt;"YYYY/MM/DD",$G91&lt;&gt;""),申込書!$P$110,"")</f>
        <v/>
      </c>
      <c r="HP91" s="75" t="str">
        <f>IF(AND(申込書!$C$110&lt;&gt;"▼プルダウンより選択してください",申込書!$C$110&lt;&gt;"",$G91&lt;&gt;""),申込書!$M$110,"")</f>
        <v/>
      </c>
      <c r="HQ91" s="75"/>
      <c r="HR91" s="75"/>
      <c r="HS91" s="149"/>
      <c r="HT91" s="307"/>
      <c r="HU91" s="307"/>
      <c r="HV91" s="311" t="str">
        <f>IF(AND(申込書!$C$111&lt;&gt;"▼プルダウンより選択してください",申込書!$C$111&lt;&gt;"",申込書!$P$111&lt;&gt;"YYYY/MM/DD",$G91&lt;&gt;""),申込書!$P$111,"")</f>
        <v/>
      </c>
      <c r="HW91" s="75" t="str">
        <f>IF(AND(申込書!$C$111&lt;&gt;"▼プルダウンより選択してください",申込書!$C$111&lt;&gt;"",$G91&lt;&gt;""),申込書!$M$111,"")</f>
        <v/>
      </c>
      <c r="HX91" s="75"/>
      <c r="HY91" s="75"/>
      <c r="HZ91" s="149"/>
      <c r="IA91" s="307"/>
      <c r="IB91" s="76"/>
      <c r="IC91" s="77"/>
    </row>
    <row r="92" spans="2:237" ht="26.85" customHeight="1">
      <c r="B92" s="56">
        <f t="shared" si="1"/>
        <v>87</v>
      </c>
      <c r="C92" s="57"/>
      <c r="D92" s="58"/>
      <c r="E92" s="170"/>
      <c r="F92" s="59"/>
      <c r="G92" s="60"/>
      <c r="H92" s="61"/>
      <c r="I92" s="62"/>
      <c r="J92" s="63"/>
      <c r="K92" s="64"/>
      <c r="L92" s="65"/>
      <c r="M92" s="66"/>
      <c r="N92" s="67"/>
      <c r="O92" s="68"/>
      <c r="P92" s="69"/>
      <c r="Q92" s="70"/>
      <c r="R92" s="71"/>
      <c r="S92" s="72"/>
      <c r="T92" s="73"/>
      <c r="U92" s="73"/>
      <c r="V92" s="73"/>
      <c r="W92" s="71"/>
      <c r="X92" s="133"/>
      <c r="Y92" s="133"/>
      <c r="Z92" s="133"/>
      <c r="AA92" s="74" t="str">
        <f>IF(AND(申込書!$C$82&lt;&gt;"▼プルダウンより選択してください",申込書!$C$82&lt;&gt;"",申込書!$P$82&lt;&gt;"YYYY/MM/DD",$G92&lt;&gt;""),申込書!$P$82,"")</f>
        <v/>
      </c>
      <c r="AB92" s="75" t="str">
        <f>IF(AND(申込書!$C$82&lt;&gt;"▼プルダウンより選択してください",申込書!$C$82&lt;&gt;"",$G92&lt;&gt;""),申込書!$M$82,"")</f>
        <v/>
      </c>
      <c r="AC92" s="75"/>
      <c r="AD92" s="75"/>
      <c r="AE92" s="149"/>
      <c r="AF92" s="307"/>
      <c r="AG92" s="76"/>
      <c r="AH92" s="314" t="str">
        <f>IF(AND(申込書!$C$83&lt;&gt;"▼プルダウンより選択してください",申込書!$C$83&lt;&gt;"",申込書!$P$83&lt;&gt;"YYYY/MM/DD",$G92&lt;&gt;""),申込書!$P$83,"")</f>
        <v/>
      </c>
      <c r="AI92" s="75" t="str">
        <f>IF(AND(申込書!$C$83&lt;&gt;"▼プルダウンより選択してください",申込書!$C$83&lt;&gt;"",$G92&lt;&gt;""),申込書!$M$83,"")</f>
        <v/>
      </c>
      <c r="AJ92" s="75"/>
      <c r="AK92" s="75"/>
      <c r="AL92" s="149"/>
      <c r="AM92" s="307"/>
      <c r="AN92" s="76"/>
      <c r="AO92" s="314" t="str">
        <f>IF(AND(申込書!$C$84&lt;&gt;"▼プルダウンより選択してください",申込書!$C$84&lt;&gt;"",申込書!$P$84&lt;&gt;"YYYY/MM/DD",$G92&lt;&gt;""),申込書!$P$84,"")</f>
        <v/>
      </c>
      <c r="AP92" s="75" t="str">
        <f>IF(AND(申込書!$C$84&lt;&gt;"▼プルダウンより選択してください",申込書!$C$84&lt;&gt;"",$G92&lt;&gt;""),申込書!$M$84,"")</f>
        <v/>
      </c>
      <c r="AQ92" s="75"/>
      <c r="AR92" s="75"/>
      <c r="AS92" s="149"/>
      <c r="AT92" s="307"/>
      <c r="AU92" s="76"/>
      <c r="AV92" s="314" t="str">
        <f>IF(AND(申込書!$C$85&lt;&gt;"▼プルダウンより選択してください",申込書!$C$85&lt;&gt;"",申込書!$P$85&lt;&gt;"YYYY/MM/DD",$G92&lt;&gt;""),申込書!$P$85,"")</f>
        <v/>
      </c>
      <c r="AW92" s="75" t="str">
        <f>IF(AND(申込書!$C$85&lt;&gt;"▼プルダウンより選択してください",申込書!$C$85&lt;&gt;"",申込書!$M$85&gt;=1,$G92&lt;&gt;""),申込書!$M$85,"")</f>
        <v/>
      </c>
      <c r="AX92" s="75"/>
      <c r="AY92" s="75"/>
      <c r="AZ92" s="149"/>
      <c r="BA92" s="307"/>
      <c r="BB92" s="76"/>
      <c r="BC92" s="314" t="str">
        <f>IF(AND(申込書!$C$86&lt;&gt;"▼プルダウンより選択してください",申込書!$C$86&lt;&gt;"",申込書!$P$86&lt;&gt;"YYYY/MM/DD",$G92&lt;&gt;""),申込書!$P$86,"")</f>
        <v/>
      </c>
      <c r="BD92" s="75" t="str">
        <f>IF(AND(申込書!$C$86&lt;&gt;"▼プルダウンより選択してください",申込書!$C$86&lt;&gt;"",$G92&lt;&gt;""),申込書!$M$86,"")</f>
        <v/>
      </c>
      <c r="BE92" s="75"/>
      <c r="BF92" s="75"/>
      <c r="BG92" s="149"/>
      <c r="BH92" s="307"/>
      <c r="BI92" s="76"/>
      <c r="BJ92" s="314" t="str">
        <f>IF(AND(申込書!$C$87&lt;&gt;"▼プルダウンより選択してください",申込書!$C$87&lt;&gt;"",申込書!$P$87&lt;&gt;"YYYY/MM/DD",$G92&lt;&gt;""),申込書!$P$87,"")</f>
        <v/>
      </c>
      <c r="BK92" s="75" t="str">
        <f>IF(AND(申込書!$C$87&lt;&gt;"▼プルダウンより選択してください",申込書!$C$87&lt;&gt;"",$G92&lt;&gt;""),申込書!$M$87,"")</f>
        <v/>
      </c>
      <c r="BL92" s="75"/>
      <c r="BM92" s="75"/>
      <c r="BN92" s="149"/>
      <c r="BO92" s="307"/>
      <c r="BP92" s="76"/>
      <c r="BQ92" s="314" t="str">
        <f>IF(AND(申込書!$C$88&lt;&gt;"▼プルダウンより選択してください",申込書!$C$88&lt;&gt;"",申込書!$P$88&lt;&gt;"YYYY/MM/DD",$G92&lt;&gt;""),申込書!$P$88,"")</f>
        <v/>
      </c>
      <c r="BR92" s="75" t="str">
        <f>IF(AND(申込書!$C$88&lt;&gt;"▼プルダウンより選択してください",申込書!$C$88&lt;&gt;"",$G92&lt;&gt;""),申込書!$M$88,"")</f>
        <v/>
      </c>
      <c r="BS92" s="75"/>
      <c r="BT92" s="75"/>
      <c r="BU92" s="149"/>
      <c r="BV92" s="307"/>
      <c r="BW92" s="76"/>
      <c r="BX92" s="314" t="str">
        <f>IF(AND(申込書!$C$89&lt;&gt;"▼プルダウンより選択してください",申込書!$C$89&lt;&gt;"",申込書!$P$89&lt;&gt;"YYYY/MM/DD",$G92&lt;&gt;""),申込書!$P$89,"")</f>
        <v/>
      </c>
      <c r="BY92" s="75" t="str">
        <f>IF(AND(申込書!$C$89&lt;&gt;"▼プルダウンより選択してください",申込書!$C$89&lt;&gt;"",$G92&lt;&gt;""),申込書!$M$89,"")</f>
        <v/>
      </c>
      <c r="BZ92" s="75"/>
      <c r="CA92" s="75"/>
      <c r="CB92" s="149"/>
      <c r="CC92" s="307"/>
      <c r="CD92" s="76"/>
      <c r="CE92" s="314" t="str">
        <f>IF(AND(申込書!$C$90&lt;&gt;"▼プルダウンより選択してください",申込書!$C$90&lt;&gt;"",申込書!$P$90&lt;&gt;"YYYY/MM/DD",$G92&lt;&gt;""),申込書!$P$90,"")</f>
        <v/>
      </c>
      <c r="CF92" s="75" t="str">
        <f>IF(AND(申込書!$C$90&lt;&gt;"▼プルダウンより選択してください",申込書!$C$90&lt;&gt;"",$G92&lt;&gt;""),申込書!$M$90,"")</f>
        <v/>
      </c>
      <c r="CG92" s="75"/>
      <c r="CH92" s="75"/>
      <c r="CI92" s="149"/>
      <c r="CJ92" s="307"/>
      <c r="CK92" s="76"/>
      <c r="CL92" s="314" t="str">
        <f>IF(AND(申込書!$C$91&lt;&gt;"▼プルダウンより選択してください",申込書!$C$91&lt;&gt;"",申込書!$P$91&lt;&gt;"YYYY/MM/DD",$G92&lt;&gt;""),申込書!$P$91,"")</f>
        <v/>
      </c>
      <c r="CM92" s="75" t="str">
        <f>IF(AND(申込書!$C$91&lt;&gt;"▼プルダウンより選択してください",申込書!$C$91&lt;&gt;"",$G92&lt;&gt;""),申込書!$M$91,"")</f>
        <v/>
      </c>
      <c r="CN92" s="75"/>
      <c r="CO92" s="75"/>
      <c r="CP92" s="149"/>
      <c r="CQ92" s="307"/>
      <c r="CR92" s="76"/>
      <c r="CS92" s="314" t="str">
        <f>IF(AND(申込書!$C$92&lt;&gt;"▼プルダウンより選択してください",申込書!$C$92&lt;&gt;"",申込書!$P$92&lt;&gt;"YYYY/MM/DD",$G92&lt;&gt;""),申込書!$P$92,"")</f>
        <v/>
      </c>
      <c r="CT92" s="75" t="str">
        <f>IF(AND(申込書!$C$92&lt;&gt;"▼プルダウンより選択してください",申込書!$C$92&lt;&gt;"",$G92&lt;&gt;""),申込書!$M$92,"")</f>
        <v/>
      </c>
      <c r="CU92" s="75"/>
      <c r="CV92" s="75"/>
      <c r="CW92" s="75"/>
      <c r="CX92" s="307"/>
      <c r="CY92" s="76"/>
      <c r="CZ92" s="314" t="str">
        <f>IF(AND(申込書!$C$93&lt;&gt;"▼プルダウンより選択してください",申込書!$C$93&lt;&gt;"",申込書!$P$93&lt;&gt;"YYYY/MM/DD",$G92&lt;&gt;""),申込書!$P$93,"")</f>
        <v/>
      </c>
      <c r="DA92" s="75" t="str">
        <f>IF(AND(申込書!$C$93&lt;&gt;"▼プルダウンより選択してください",申込書!$C$93&lt;&gt;"",$G92&lt;&gt;""),申込書!$M$93,"")</f>
        <v/>
      </c>
      <c r="DB92" s="75"/>
      <c r="DC92" s="75"/>
      <c r="DD92" s="75"/>
      <c r="DE92" s="307"/>
      <c r="DF92" s="76"/>
      <c r="DG92" s="314" t="str">
        <f>IF(AND(申込書!$C$94&lt;&gt;"▼プルダウンより選択してください",申込書!$C$94&lt;&gt;"",申込書!$P$94&lt;&gt;"YYYY/MM/DD",$G92&lt;&gt;""),申込書!$P$94,"")</f>
        <v/>
      </c>
      <c r="DH92" s="75" t="str">
        <f>IF(AND(申込書!$C$94&lt;&gt;"▼プルダウンより選択してください",申込書!$C$94&lt;&gt;"",$G92&lt;&gt;""),申込書!$M$94,"")</f>
        <v/>
      </c>
      <c r="DI92" s="75"/>
      <c r="DJ92" s="75"/>
      <c r="DK92" s="75"/>
      <c r="DL92" s="307"/>
      <c r="DM92" s="76"/>
      <c r="DN92" s="314" t="str">
        <f>IF(AND(申込書!$C$95&lt;&gt;"▼プルダウンより選択してください",申込書!$C$95&lt;&gt;"",申込書!$P$95&lt;&gt;"YYYY/MM/DD",$G92&lt;&gt;""),申込書!$P$95,"")</f>
        <v/>
      </c>
      <c r="DO92" s="75" t="str">
        <f>IF(AND(申込書!$C$95&lt;&gt;"▼プルダウンより選択してください",申込書!$C$95&lt;&gt;"",$G92&lt;&gt;""),申込書!$M$95,"")</f>
        <v/>
      </c>
      <c r="DP92" s="75"/>
      <c r="DQ92" s="75"/>
      <c r="DR92" s="75"/>
      <c r="DS92" s="307"/>
      <c r="DT92" s="76"/>
      <c r="DU92" s="314" t="str">
        <f>IF(AND(申込書!$C$96&lt;&gt;"▼プルダウンより選択してください",申込書!$C$96&lt;&gt;"",申込書!$P$96&lt;&gt;"YYYY/MM/DD",$G92&lt;&gt;""),申込書!$P$96,"")</f>
        <v/>
      </c>
      <c r="DV92" s="75" t="str">
        <f>IF(AND(申込書!$C$96&lt;&gt;"▼プルダウンより選択してください",申込書!$C$96&lt;&gt;"",$G92&lt;&gt;""),申込書!$M$96,"")</f>
        <v/>
      </c>
      <c r="DW92" s="75"/>
      <c r="DX92" s="75"/>
      <c r="DY92" s="75"/>
      <c r="DZ92" s="307"/>
      <c r="EA92" s="76"/>
      <c r="EB92" s="314" t="str">
        <f>IF(AND(申込書!$C$97&lt;&gt;"▼プルダウンより選択してください",申込書!$C$97&lt;&gt;"",申込書!$P$97&lt;&gt;"YYYY/MM/DD",$G92&lt;&gt;""),申込書!$P$97,"")</f>
        <v/>
      </c>
      <c r="EC92" s="75" t="str">
        <f>IF(AND(申込書!$C$97&lt;&gt;"▼プルダウンより選択してください",申込書!$C$97&lt;&gt;"",$G92&lt;&gt;""),申込書!$M$97,"")</f>
        <v/>
      </c>
      <c r="ED92" s="75"/>
      <c r="EE92" s="75"/>
      <c r="EF92" s="149"/>
      <c r="EG92" s="307"/>
      <c r="EH92" s="76"/>
      <c r="EI92" s="314" t="str">
        <f>IF(AND(申込書!$C$98&lt;&gt;"▼プルダウンより選択してください",申込書!$C$98&lt;&gt;"",申込書!$P$98&lt;&gt;"YYYY/MM/DD",$G92&lt;&gt;""),申込書!$P$98,"")</f>
        <v/>
      </c>
      <c r="EJ92" s="75" t="str">
        <f>IF(AND(申込書!$C$98&lt;&gt;"▼プルダウンより選択してください",申込書!$C$98&lt;&gt;"",$G92&lt;&gt;""),申込書!$M$98,"")</f>
        <v/>
      </c>
      <c r="EK92" s="75"/>
      <c r="EL92" s="75"/>
      <c r="EM92" s="149"/>
      <c r="EN92" s="307"/>
      <c r="EO92" s="76"/>
      <c r="EP92" s="314" t="str">
        <f>IF(AND(申込書!$C$99&lt;&gt;"▼プルダウンより選択してください",申込書!$C$99&lt;&gt;"",申込書!$P$99&lt;&gt;"YYYY/MM/DD",$G92&lt;&gt;""),申込書!$P$99,"")</f>
        <v/>
      </c>
      <c r="EQ92" s="75" t="str">
        <f>IF(AND(申込書!$C$99&lt;&gt;"▼プルダウンより選択してください",申込書!$C$99&lt;&gt;"",$G92&lt;&gt;""),申込書!$M$99,"")</f>
        <v/>
      </c>
      <c r="ER92" s="75"/>
      <c r="ES92" s="75"/>
      <c r="ET92" s="149"/>
      <c r="EU92" s="307"/>
      <c r="EV92" s="76"/>
      <c r="EW92" s="314" t="str">
        <f>IF(AND(申込書!$C$100&lt;&gt;"▼プルダウンより選択してください",申込書!$C$100&lt;&gt;"",申込書!$P$100&lt;&gt;"YYYY/MM/DD",$G92&lt;&gt;""),申込書!$P$100,"")</f>
        <v/>
      </c>
      <c r="EX92" s="75" t="str">
        <f>IF(AND(申込書!$C$100&lt;&gt;"▼プルダウンより選択してください",申込書!$C$100&lt;&gt;"",$G92&lt;&gt;""),申込書!$M$100,"")</f>
        <v/>
      </c>
      <c r="EY92" s="75"/>
      <c r="EZ92" s="75"/>
      <c r="FA92" s="149"/>
      <c r="FB92" s="307"/>
      <c r="FC92" s="76"/>
      <c r="FD92" s="314" t="str">
        <f>IF(AND(申込書!$C$101&lt;&gt;"▼プルダウンより選択してください",申込書!$C$101&lt;&gt;"",申込書!$P$101&lt;&gt;"YYYY/MM/DD",$G92&lt;&gt;""),申込書!$P$101,"")</f>
        <v/>
      </c>
      <c r="FE92" s="75" t="str">
        <f>IF(AND(申込書!$C$101&lt;&gt;"▼プルダウンより選択してください",申込書!$C$101&lt;&gt;"",$G92&lt;&gt;""),申込書!$M$101,"")</f>
        <v/>
      </c>
      <c r="FF92" s="75"/>
      <c r="FG92" s="75"/>
      <c r="FH92" s="149"/>
      <c r="FI92" s="307"/>
      <c r="FJ92" s="76"/>
      <c r="FK92" s="314" t="str">
        <f>IF(AND(申込書!$C$102&lt;&gt;"▼プルダウンより選択してください",申込書!$C$102&lt;&gt;"",申込書!$P$102&lt;&gt;"YYYY/MM/DD",$G92&lt;&gt;""),申込書!$P$102,"")</f>
        <v/>
      </c>
      <c r="FL92" s="75" t="str">
        <f>IF(AND(申込書!$C$102&lt;&gt;"▼プルダウンより選択してください",申込書!$C$102&lt;&gt;"",$G92&lt;&gt;""),申込書!$M$102,"")</f>
        <v/>
      </c>
      <c r="FM92" s="75"/>
      <c r="FN92" s="75"/>
      <c r="FO92" s="149"/>
      <c r="FP92" s="307"/>
      <c r="FQ92" s="76"/>
      <c r="FR92" s="314" t="str">
        <f>IF(AND(申込書!$C$103&lt;&gt;"▼プルダウンより選択してください",申込書!$C$103&lt;&gt;"",申込書!$P$103&lt;&gt;"YYYY/MM/DD",$G92&lt;&gt;""),申込書!$P$103,"")</f>
        <v/>
      </c>
      <c r="FS92" s="75" t="str">
        <f>IF(AND(申込書!$C$103&lt;&gt;"▼プルダウンより選択してください",申込書!$C$103&lt;&gt;"",$G92&lt;&gt;""),申込書!$M$103,"")</f>
        <v/>
      </c>
      <c r="FT92" s="75"/>
      <c r="FU92" s="75"/>
      <c r="FV92" s="149"/>
      <c r="FW92" s="307"/>
      <c r="FX92" s="76"/>
      <c r="FY92" s="314" t="str">
        <f>IF(AND(申込書!$C$104&lt;&gt;"▼プルダウンより選択してください",申込書!$C$104&lt;&gt;"",申込書!$P$104&lt;&gt;"YYYY/MM/DD",$G92&lt;&gt;""),申込書!$P$104,"")</f>
        <v/>
      </c>
      <c r="FZ92" s="75" t="str">
        <f>IF(AND(申込書!$C$104&lt;&gt;"▼プルダウンより選択してください",申込書!$C$104&lt;&gt;"",$G92&lt;&gt;""),申込書!$M$104,"")</f>
        <v/>
      </c>
      <c r="GA92" s="75"/>
      <c r="GB92" s="75"/>
      <c r="GC92" s="149"/>
      <c r="GD92" s="307"/>
      <c r="GE92" s="76"/>
      <c r="GF92" s="314" t="str">
        <f>IF(AND(申込書!$C$105&lt;&gt;"▼プルダウンより選択してください",申込書!$C$105&lt;&gt;"",申込書!$P$105&lt;&gt;"YYYY/MM/DD",$G92&lt;&gt;""),申込書!$P$105,"")</f>
        <v/>
      </c>
      <c r="GG92" s="75" t="str">
        <f>IF(AND(申込書!$C$105&lt;&gt;"▼プルダウンより選択してください",申込書!$C$105&lt;&gt;"",$G92&lt;&gt;""),申込書!$M$105,"")</f>
        <v/>
      </c>
      <c r="GH92" s="75"/>
      <c r="GI92" s="75"/>
      <c r="GJ92" s="149"/>
      <c r="GK92" s="307"/>
      <c r="GL92" s="76"/>
      <c r="GM92" s="314" t="str">
        <f>IF(AND(申込書!$C$106&lt;&gt;"▼プルダウンより選択してください",申込書!$C$106&lt;&gt;"",申込書!$P$106&lt;&gt;"YYYY/MM/DD",$G92&lt;&gt;""),申込書!$P$106,"")</f>
        <v/>
      </c>
      <c r="GN92" s="75" t="str">
        <f>IF(AND(申込書!$C$106&lt;&gt;"▼プルダウンより選択してください",申込書!$C$106&lt;&gt;"",$G92&lt;&gt;""),申込書!$M$106,"")</f>
        <v/>
      </c>
      <c r="GO92" s="75"/>
      <c r="GP92" s="75"/>
      <c r="GQ92" s="149"/>
      <c r="GR92" s="307"/>
      <c r="GS92" s="76"/>
      <c r="GT92" s="314" t="str">
        <f>IF(AND(申込書!$C$107&lt;&gt;"▼プルダウンより選択してください",申込書!$C$107&lt;&gt;"",申込書!$P$107&lt;&gt;"YYYY/MM/DD",$G92&lt;&gt;""),申込書!$P$107,"")</f>
        <v/>
      </c>
      <c r="GU92" s="75" t="str">
        <f>IF(AND(申込書!$C$107&lt;&gt;"▼プルダウンより選択してください",申込書!$C$107&lt;&gt;"",$G92&lt;&gt;""),申込書!$M$107,"")</f>
        <v/>
      </c>
      <c r="GV92" s="75"/>
      <c r="GW92" s="75"/>
      <c r="GX92" s="149"/>
      <c r="GY92" s="307"/>
      <c r="GZ92" s="76"/>
      <c r="HA92" s="314" t="str">
        <f>IF(AND(申込書!$C$108&lt;&gt;"▼プルダウンより選択してください",申込書!$C$108&lt;&gt;"",申込書!$P$108&lt;&gt;"YYYY/MM/DD",$G92&lt;&gt;""),申込書!$P$108,"")</f>
        <v/>
      </c>
      <c r="HB92" s="75" t="str">
        <f>IF(AND(申込書!$C$108&lt;&gt;"▼プルダウンより選択してください",申込書!$C$108&lt;&gt;"",$G92&lt;&gt;""),申込書!$M$108,"")</f>
        <v/>
      </c>
      <c r="HC92" s="75"/>
      <c r="HD92" s="75"/>
      <c r="HE92" s="149"/>
      <c r="HF92" s="307"/>
      <c r="HG92" s="76"/>
      <c r="HH92" s="314" t="str">
        <f>IF(AND(申込書!$C$109&lt;&gt;"▼プルダウンより選択してください",申込書!$C$109&lt;&gt;"",申込書!$P$109&lt;&gt;"YYYY/MM/DD",$G92&lt;&gt;""),申込書!$P$109,"")</f>
        <v/>
      </c>
      <c r="HI92" s="75" t="str">
        <f>IF(AND(申込書!$C$109&lt;&gt;"▼プルダウンより選択してください",申込書!$C$109&lt;&gt;"",$G92&lt;&gt;""),申込書!$M$109,"")</f>
        <v/>
      </c>
      <c r="HJ92" s="75"/>
      <c r="HK92" s="75"/>
      <c r="HL92" s="149"/>
      <c r="HM92" s="307"/>
      <c r="HN92" s="76"/>
      <c r="HO92" s="314" t="str">
        <f>IF(AND(申込書!$C$110&lt;&gt;"▼プルダウンより選択してください",申込書!$C$110&lt;&gt;"",申込書!$P$110&lt;&gt;"YYYY/MM/DD",$G92&lt;&gt;""),申込書!$P$110,"")</f>
        <v/>
      </c>
      <c r="HP92" s="75" t="str">
        <f>IF(AND(申込書!$C$110&lt;&gt;"▼プルダウンより選択してください",申込書!$C$110&lt;&gt;"",$G92&lt;&gt;""),申込書!$M$110,"")</f>
        <v/>
      </c>
      <c r="HQ92" s="75"/>
      <c r="HR92" s="75"/>
      <c r="HS92" s="149"/>
      <c r="HT92" s="307"/>
      <c r="HU92" s="307"/>
      <c r="HV92" s="311" t="str">
        <f>IF(AND(申込書!$C$111&lt;&gt;"▼プルダウンより選択してください",申込書!$C$111&lt;&gt;"",申込書!$P$111&lt;&gt;"YYYY/MM/DD",$G92&lt;&gt;""),申込書!$P$111,"")</f>
        <v/>
      </c>
      <c r="HW92" s="75" t="str">
        <f>IF(AND(申込書!$C$111&lt;&gt;"▼プルダウンより選択してください",申込書!$C$111&lt;&gt;"",$G92&lt;&gt;""),申込書!$M$111,"")</f>
        <v/>
      </c>
      <c r="HX92" s="75"/>
      <c r="HY92" s="75"/>
      <c r="HZ92" s="149"/>
      <c r="IA92" s="307"/>
      <c r="IB92" s="76"/>
      <c r="IC92" s="77"/>
    </row>
    <row r="93" spans="2:237" ht="26.85" customHeight="1">
      <c r="B93" s="56">
        <f t="shared" si="1"/>
        <v>88</v>
      </c>
      <c r="C93" s="57"/>
      <c r="D93" s="58"/>
      <c r="E93" s="170"/>
      <c r="F93" s="59"/>
      <c r="G93" s="60"/>
      <c r="H93" s="61"/>
      <c r="I93" s="62"/>
      <c r="J93" s="63"/>
      <c r="K93" s="64"/>
      <c r="L93" s="65"/>
      <c r="M93" s="66"/>
      <c r="N93" s="67"/>
      <c r="O93" s="68"/>
      <c r="P93" s="69"/>
      <c r="Q93" s="70"/>
      <c r="R93" s="71"/>
      <c r="S93" s="72"/>
      <c r="T93" s="73"/>
      <c r="U93" s="73"/>
      <c r="V93" s="73"/>
      <c r="W93" s="71"/>
      <c r="X93" s="133"/>
      <c r="Y93" s="133"/>
      <c r="Z93" s="133"/>
      <c r="AA93" s="74" t="str">
        <f>IF(AND(申込書!$C$82&lt;&gt;"▼プルダウンより選択してください",申込書!$C$82&lt;&gt;"",申込書!$P$82&lt;&gt;"YYYY/MM/DD",$G93&lt;&gt;""),申込書!$P$82,"")</f>
        <v/>
      </c>
      <c r="AB93" s="75" t="str">
        <f>IF(AND(申込書!$C$82&lt;&gt;"▼プルダウンより選択してください",申込書!$C$82&lt;&gt;"",$G93&lt;&gt;""),申込書!$M$82,"")</f>
        <v/>
      </c>
      <c r="AC93" s="75"/>
      <c r="AD93" s="75"/>
      <c r="AE93" s="149"/>
      <c r="AF93" s="307"/>
      <c r="AG93" s="76"/>
      <c r="AH93" s="314" t="str">
        <f>IF(AND(申込書!$C$83&lt;&gt;"▼プルダウンより選択してください",申込書!$C$83&lt;&gt;"",申込書!$P$83&lt;&gt;"YYYY/MM/DD",$G93&lt;&gt;""),申込書!$P$83,"")</f>
        <v/>
      </c>
      <c r="AI93" s="75" t="str">
        <f>IF(AND(申込書!$C$83&lt;&gt;"▼プルダウンより選択してください",申込書!$C$83&lt;&gt;"",$G93&lt;&gt;""),申込書!$M$83,"")</f>
        <v/>
      </c>
      <c r="AJ93" s="75"/>
      <c r="AK93" s="75"/>
      <c r="AL93" s="149"/>
      <c r="AM93" s="307"/>
      <c r="AN93" s="76"/>
      <c r="AO93" s="314" t="str">
        <f>IF(AND(申込書!$C$84&lt;&gt;"▼プルダウンより選択してください",申込書!$C$84&lt;&gt;"",申込書!$P$84&lt;&gt;"YYYY/MM/DD",$G93&lt;&gt;""),申込書!$P$84,"")</f>
        <v/>
      </c>
      <c r="AP93" s="75" t="str">
        <f>IF(AND(申込書!$C$84&lt;&gt;"▼プルダウンより選択してください",申込書!$C$84&lt;&gt;"",$G93&lt;&gt;""),申込書!$M$84,"")</f>
        <v/>
      </c>
      <c r="AQ93" s="75"/>
      <c r="AR93" s="75"/>
      <c r="AS93" s="149"/>
      <c r="AT93" s="307"/>
      <c r="AU93" s="76"/>
      <c r="AV93" s="314" t="str">
        <f>IF(AND(申込書!$C$85&lt;&gt;"▼プルダウンより選択してください",申込書!$C$85&lt;&gt;"",申込書!$P$85&lt;&gt;"YYYY/MM/DD",$G93&lt;&gt;""),申込書!$P$85,"")</f>
        <v/>
      </c>
      <c r="AW93" s="75" t="str">
        <f>IF(AND(申込書!$C$85&lt;&gt;"▼プルダウンより選択してください",申込書!$C$85&lt;&gt;"",申込書!$M$85&gt;=1,$G93&lt;&gt;""),申込書!$M$85,"")</f>
        <v/>
      </c>
      <c r="AX93" s="75"/>
      <c r="AY93" s="75"/>
      <c r="AZ93" s="149"/>
      <c r="BA93" s="307"/>
      <c r="BB93" s="76"/>
      <c r="BC93" s="314" t="str">
        <f>IF(AND(申込書!$C$86&lt;&gt;"▼プルダウンより選択してください",申込書!$C$86&lt;&gt;"",申込書!$P$86&lt;&gt;"YYYY/MM/DD",$G93&lt;&gt;""),申込書!$P$86,"")</f>
        <v/>
      </c>
      <c r="BD93" s="75" t="str">
        <f>IF(AND(申込書!$C$86&lt;&gt;"▼プルダウンより選択してください",申込書!$C$86&lt;&gt;"",$G93&lt;&gt;""),申込書!$M$86,"")</f>
        <v/>
      </c>
      <c r="BE93" s="75"/>
      <c r="BF93" s="75"/>
      <c r="BG93" s="149"/>
      <c r="BH93" s="307"/>
      <c r="BI93" s="76"/>
      <c r="BJ93" s="314" t="str">
        <f>IF(AND(申込書!$C$87&lt;&gt;"▼プルダウンより選択してください",申込書!$C$87&lt;&gt;"",申込書!$P$87&lt;&gt;"YYYY/MM/DD",$G93&lt;&gt;""),申込書!$P$87,"")</f>
        <v/>
      </c>
      <c r="BK93" s="75" t="str">
        <f>IF(AND(申込書!$C$87&lt;&gt;"▼プルダウンより選択してください",申込書!$C$87&lt;&gt;"",$G93&lt;&gt;""),申込書!$M$87,"")</f>
        <v/>
      </c>
      <c r="BL93" s="75"/>
      <c r="BM93" s="75"/>
      <c r="BN93" s="149"/>
      <c r="BO93" s="307"/>
      <c r="BP93" s="76"/>
      <c r="BQ93" s="314" t="str">
        <f>IF(AND(申込書!$C$88&lt;&gt;"▼プルダウンより選択してください",申込書!$C$88&lt;&gt;"",申込書!$P$88&lt;&gt;"YYYY/MM/DD",$G93&lt;&gt;""),申込書!$P$88,"")</f>
        <v/>
      </c>
      <c r="BR93" s="75" t="str">
        <f>IF(AND(申込書!$C$88&lt;&gt;"▼プルダウンより選択してください",申込書!$C$88&lt;&gt;"",$G93&lt;&gt;""),申込書!$M$88,"")</f>
        <v/>
      </c>
      <c r="BS93" s="75"/>
      <c r="BT93" s="75"/>
      <c r="BU93" s="149"/>
      <c r="BV93" s="307"/>
      <c r="BW93" s="76"/>
      <c r="BX93" s="314" t="str">
        <f>IF(AND(申込書!$C$89&lt;&gt;"▼プルダウンより選択してください",申込書!$C$89&lt;&gt;"",申込書!$P$89&lt;&gt;"YYYY/MM/DD",$G93&lt;&gt;""),申込書!$P$89,"")</f>
        <v/>
      </c>
      <c r="BY93" s="75" t="str">
        <f>IF(AND(申込書!$C$89&lt;&gt;"▼プルダウンより選択してください",申込書!$C$89&lt;&gt;"",$G93&lt;&gt;""),申込書!$M$89,"")</f>
        <v/>
      </c>
      <c r="BZ93" s="75"/>
      <c r="CA93" s="75"/>
      <c r="CB93" s="149"/>
      <c r="CC93" s="307"/>
      <c r="CD93" s="76"/>
      <c r="CE93" s="314" t="str">
        <f>IF(AND(申込書!$C$90&lt;&gt;"▼プルダウンより選択してください",申込書!$C$90&lt;&gt;"",申込書!$P$90&lt;&gt;"YYYY/MM/DD",$G93&lt;&gt;""),申込書!$P$90,"")</f>
        <v/>
      </c>
      <c r="CF93" s="75" t="str">
        <f>IF(AND(申込書!$C$90&lt;&gt;"▼プルダウンより選択してください",申込書!$C$90&lt;&gt;"",$G93&lt;&gt;""),申込書!$M$90,"")</f>
        <v/>
      </c>
      <c r="CG93" s="75"/>
      <c r="CH93" s="75"/>
      <c r="CI93" s="149"/>
      <c r="CJ93" s="307"/>
      <c r="CK93" s="76"/>
      <c r="CL93" s="314" t="str">
        <f>IF(AND(申込書!$C$91&lt;&gt;"▼プルダウンより選択してください",申込書!$C$91&lt;&gt;"",申込書!$P$91&lt;&gt;"YYYY/MM/DD",$G93&lt;&gt;""),申込書!$P$91,"")</f>
        <v/>
      </c>
      <c r="CM93" s="75" t="str">
        <f>IF(AND(申込書!$C$91&lt;&gt;"▼プルダウンより選択してください",申込書!$C$91&lt;&gt;"",$G93&lt;&gt;""),申込書!$M$91,"")</f>
        <v/>
      </c>
      <c r="CN93" s="75"/>
      <c r="CO93" s="75"/>
      <c r="CP93" s="149"/>
      <c r="CQ93" s="307"/>
      <c r="CR93" s="76"/>
      <c r="CS93" s="314" t="str">
        <f>IF(AND(申込書!$C$92&lt;&gt;"▼プルダウンより選択してください",申込書!$C$92&lt;&gt;"",申込書!$P$92&lt;&gt;"YYYY/MM/DD",$G93&lt;&gt;""),申込書!$P$92,"")</f>
        <v/>
      </c>
      <c r="CT93" s="75" t="str">
        <f>IF(AND(申込書!$C$92&lt;&gt;"▼プルダウンより選択してください",申込書!$C$92&lt;&gt;"",$G93&lt;&gt;""),申込書!$M$92,"")</f>
        <v/>
      </c>
      <c r="CU93" s="75"/>
      <c r="CV93" s="75"/>
      <c r="CW93" s="75"/>
      <c r="CX93" s="307"/>
      <c r="CY93" s="76"/>
      <c r="CZ93" s="314" t="str">
        <f>IF(AND(申込書!$C$93&lt;&gt;"▼プルダウンより選択してください",申込書!$C$93&lt;&gt;"",申込書!$P$93&lt;&gt;"YYYY/MM/DD",$G93&lt;&gt;""),申込書!$P$93,"")</f>
        <v/>
      </c>
      <c r="DA93" s="75" t="str">
        <f>IF(AND(申込書!$C$93&lt;&gt;"▼プルダウンより選択してください",申込書!$C$93&lt;&gt;"",$G93&lt;&gt;""),申込書!$M$93,"")</f>
        <v/>
      </c>
      <c r="DB93" s="75"/>
      <c r="DC93" s="75"/>
      <c r="DD93" s="75"/>
      <c r="DE93" s="307"/>
      <c r="DF93" s="76"/>
      <c r="DG93" s="314" t="str">
        <f>IF(AND(申込書!$C$94&lt;&gt;"▼プルダウンより選択してください",申込書!$C$94&lt;&gt;"",申込書!$P$94&lt;&gt;"YYYY/MM/DD",$G93&lt;&gt;""),申込書!$P$94,"")</f>
        <v/>
      </c>
      <c r="DH93" s="75" t="str">
        <f>IF(AND(申込書!$C$94&lt;&gt;"▼プルダウンより選択してください",申込書!$C$94&lt;&gt;"",$G93&lt;&gt;""),申込書!$M$94,"")</f>
        <v/>
      </c>
      <c r="DI93" s="75"/>
      <c r="DJ93" s="75"/>
      <c r="DK93" s="75"/>
      <c r="DL93" s="307"/>
      <c r="DM93" s="76"/>
      <c r="DN93" s="314" t="str">
        <f>IF(AND(申込書!$C$95&lt;&gt;"▼プルダウンより選択してください",申込書!$C$95&lt;&gt;"",申込書!$P$95&lt;&gt;"YYYY/MM/DD",$G93&lt;&gt;""),申込書!$P$95,"")</f>
        <v/>
      </c>
      <c r="DO93" s="75" t="str">
        <f>IF(AND(申込書!$C$95&lt;&gt;"▼プルダウンより選択してください",申込書!$C$95&lt;&gt;"",$G93&lt;&gt;""),申込書!$M$95,"")</f>
        <v/>
      </c>
      <c r="DP93" s="75"/>
      <c r="DQ93" s="75"/>
      <c r="DR93" s="75"/>
      <c r="DS93" s="307"/>
      <c r="DT93" s="76"/>
      <c r="DU93" s="314" t="str">
        <f>IF(AND(申込書!$C$96&lt;&gt;"▼プルダウンより選択してください",申込書!$C$96&lt;&gt;"",申込書!$P$96&lt;&gt;"YYYY/MM/DD",$G93&lt;&gt;""),申込書!$P$96,"")</f>
        <v/>
      </c>
      <c r="DV93" s="75" t="str">
        <f>IF(AND(申込書!$C$96&lt;&gt;"▼プルダウンより選択してください",申込書!$C$96&lt;&gt;"",$G93&lt;&gt;""),申込書!$M$96,"")</f>
        <v/>
      </c>
      <c r="DW93" s="75"/>
      <c r="DX93" s="75"/>
      <c r="DY93" s="75"/>
      <c r="DZ93" s="307"/>
      <c r="EA93" s="76"/>
      <c r="EB93" s="314" t="str">
        <f>IF(AND(申込書!$C$97&lt;&gt;"▼プルダウンより選択してください",申込書!$C$97&lt;&gt;"",申込書!$P$97&lt;&gt;"YYYY/MM/DD",$G93&lt;&gt;""),申込書!$P$97,"")</f>
        <v/>
      </c>
      <c r="EC93" s="75" t="str">
        <f>IF(AND(申込書!$C$97&lt;&gt;"▼プルダウンより選択してください",申込書!$C$97&lt;&gt;"",$G93&lt;&gt;""),申込書!$M$97,"")</f>
        <v/>
      </c>
      <c r="ED93" s="75"/>
      <c r="EE93" s="75"/>
      <c r="EF93" s="149"/>
      <c r="EG93" s="307"/>
      <c r="EH93" s="76"/>
      <c r="EI93" s="314" t="str">
        <f>IF(AND(申込書!$C$98&lt;&gt;"▼プルダウンより選択してください",申込書!$C$98&lt;&gt;"",申込書!$P$98&lt;&gt;"YYYY/MM/DD",$G93&lt;&gt;""),申込書!$P$98,"")</f>
        <v/>
      </c>
      <c r="EJ93" s="75" t="str">
        <f>IF(AND(申込書!$C$98&lt;&gt;"▼プルダウンより選択してください",申込書!$C$98&lt;&gt;"",$G93&lt;&gt;""),申込書!$M$98,"")</f>
        <v/>
      </c>
      <c r="EK93" s="75"/>
      <c r="EL93" s="75"/>
      <c r="EM93" s="149"/>
      <c r="EN93" s="307"/>
      <c r="EO93" s="76"/>
      <c r="EP93" s="314" t="str">
        <f>IF(AND(申込書!$C$99&lt;&gt;"▼プルダウンより選択してください",申込書!$C$99&lt;&gt;"",申込書!$P$99&lt;&gt;"YYYY/MM/DD",$G93&lt;&gt;""),申込書!$P$99,"")</f>
        <v/>
      </c>
      <c r="EQ93" s="75" t="str">
        <f>IF(AND(申込書!$C$99&lt;&gt;"▼プルダウンより選択してください",申込書!$C$99&lt;&gt;"",$G93&lt;&gt;""),申込書!$M$99,"")</f>
        <v/>
      </c>
      <c r="ER93" s="75"/>
      <c r="ES93" s="75"/>
      <c r="ET93" s="149"/>
      <c r="EU93" s="307"/>
      <c r="EV93" s="76"/>
      <c r="EW93" s="314" t="str">
        <f>IF(AND(申込書!$C$100&lt;&gt;"▼プルダウンより選択してください",申込書!$C$100&lt;&gt;"",申込書!$P$100&lt;&gt;"YYYY/MM/DD",$G93&lt;&gt;""),申込書!$P$100,"")</f>
        <v/>
      </c>
      <c r="EX93" s="75" t="str">
        <f>IF(AND(申込書!$C$100&lt;&gt;"▼プルダウンより選択してください",申込書!$C$100&lt;&gt;"",$G93&lt;&gt;""),申込書!$M$100,"")</f>
        <v/>
      </c>
      <c r="EY93" s="75"/>
      <c r="EZ93" s="75"/>
      <c r="FA93" s="149"/>
      <c r="FB93" s="307"/>
      <c r="FC93" s="76"/>
      <c r="FD93" s="314" t="str">
        <f>IF(AND(申込書!$C$101&lt;&gt;"▼プルダウンより選択してください",申込書!$C$101&lt;&gt;"",申込書!$P$101&lt;&gt;"YYYY/MM/DD",$G93&lt;&gt;""),申込書!$P$101,"")</f>
        <v/>
      </c>
      <c r="FE93" s="75" t="str">
        <f>IF(AND(申込書!$C$101&lt;&gt;"▼プルダウンより選択してください",申込書!$C$101&lt;&gt;"",$G93&lt;&gt;""),申込書!$M$101,"")</f>
        <v/>
      </c>
      <c r="FF93" s="75"/>
      <c r="FG93" s="75"/>
      <c r="FH93" s="149"/>
      <c r="FI93" s="307"/>
      <c r="FJ93" s="76"/>
      <c r="FK93" s="314" t="str">
        <f>IF(AND(申込書!$C$102&lt;&gt;"▼プルダウンより選択してください",申込書!$C$102&lt;&gt;"",申込書!$P$102&lt;&gt;"YYYY/MM/DD",$G93&lt;&gt;""),申込書!$P$102,"")</f>
        <v/>
      </c>
      <c r="FL93" s="75" t="str">
        <f>IF(AND(申込書!$C$102&lt;&gt;"▼プルダウンより選択してください",申込書!$C$102&lt;&gt;"",$G93&lt;&gt;""),申込書!$M$102,"")</f>
        <v/>
      </c>
      <c r="FM93" s="75"/>
      <c r="FN93" s="75"/>
      <c r="FO93" s="149"/>
      <c r="FP93" s="307"/>
      <c r="FQ93" s="76"/>
      <c r="FR93" s="314" t="str">
        <f>IF(AND(申込書!$C$103&lt;&gt;"▼プルダウンより選択してください",申込書!$C$103&lt;&gt;"",申込書!$P$103&lt;&gt;"YYYY/MM/DD",$G93&lt;&gt;""),申込書!$P$103,"")</f>
        <v/>
      </c>
      <c r="FS93" s="75" t="str">
        <f>IF(AND(申込書!$C$103&lt;&gt;"▼プルダウンより選択してください",申込書!$C$103&lt;&gt;"",$G93&lt;&gt;""),申込書!$M$103,"")</f>
        <v/>
      </c>
      <c r="FT93" s="75"/>
      <c r="FU93" s="75"/>
      <c r="FV93" s="149"/>
      <c r="FW93" s="307"/>
      <c r="FX93" s="76"/>
      <c r="FY93" s="314" t="str">
        <f>IF(AND(申込書!$C$104&lt;&gt;"▼プルダウンより選択してください",申込書!$C$104&lt;&gt;"",申込書!$P$104&lt;&gt;"YYYY/MM/DD",$G93&lt;&gt;""),申込書!$P$104,"")</f>
        <v/>
      </c>
      <c r="FZ93" s="75" t="str">
        <f>IF(AND(申込書!$C$104&lt;&gt;"▼プルダウンより選択してください",申込書!$C$104&lt;&gt;"",$G93&lt;&gt;""),申込書!$M$104,"")</f>
        <v/>
      </c>
      <c r="GA93" s="75"/>
      <c r="GB93" s="75"/>
      <c r="GC93" s="149"/>
      <c r="GD93" s="307"/>
      <c r="GE93" s="76"/>
      <c r="GF93" s="314" t="str">
        <f>IF(AND(申込書!$C$105&lt;&gt;"▼プルダウンより選択してください",申込書!$C$105&lt;&gt;"",申込書!$P$105&lt;&gt;"YYYY/MM/DD",$G93&lt;&gt;""),申込書!$P$105,"")</f>
        <v/>
      </c>
      <c r="GG93" s="75" t="str">
        <f>IF(AND(申込書!$C$105&lt;&gt;"▼プルダウンより選択してください",申込書!$C$105&lt;&gt;"",$G93&lt;&gt;""),申込書!$M$105,"")</f>
        <v/>
      </c>
      <c r="GH93" s="75"/>
      <c r="GI93" s="75"/>
      <c r="GJ93" s="149"/>
      <c r="GK93" s="307"/>
      <c r="GL93" s="76"/>
      <c r="GM93" s="314" t="str">
        <f>IF(AND(申込書!$C$106&lt;&gt;"▼プルダウンより選択してください",申込書!$C$106&lt;&gt;"",申込書!$P$106&lt;&gt;"YYYY/MM/DD",$G93&lt;&gt;""),申込書!$P$106,"")</f>
        <v/>
      </c>
      <c r="GN93" s="75" t="str">
        <f>IF(AND(申込書!$C$106&lt;&gt;"▼プルダウンより選択してください",申込書!$C$106&lt;&gt;"",$G93&lt;&gt;""),申込書!$M$106,"")</f>
        <v/>
      </c>
      <c r="GO93" s="75"/>
      <c r="GP93" s="75"/>
      <c r="GQ93" s="149"/>
      <c r="GR93" s="307"/>
      <c r="GS93" s="76"/>
      <c r="GT93" s="314" t="str">
        <f>IF(AND(申込書!$C$107&lt;&gt;"▼プルダウンより選択してください",申込書!$C$107&lt;&gt;"",申込書!$P$107&lt;&gt;"YYYY/MM/DD",$G93&lt;&gt;""),申込書!$P$107,"")</f>
        <v/>
      </c>
      <c r="GU93" s="75" t="str">
        <f>IF(AND(申込書!$C$107&lt;&gt;"▼プルダウンより選択してください",申込書!$C$107&lt;&gt;"",$G93&lt;&gt;""),申込書!$M$107,"")</f>
        <v/>
      </c>
      <c r="GV93" s="75"/>
      <c r="GW93" s="75"/>
      <c r="GX93" s="149"/>
      <c r="GY93" s="307"/>
      <c r="GZ93" s="76"/>
      <c r="HA93" s="314" t="str">
        <f>IF(AND(申込書!$C$108&lt;&gt;"▼プルダウンより選択してください",申込書!$C$108&lt;&gt;"",申込書!$P$108&lt;&gt;"YYYY/MM/DD",$G93&lt;&gt;""),申込書!$P$108,"")</f>
        <v/>
      </c>
      <c r="HB93" s="75" t="str">
        <f>IF(AND(申込書!$C$108&lt;&gt;"▼プルダウンより選択してください",申込書!$C$108&lt;&gt;"",$G93&lt;&gt;""),申込書!$M$108,"")</f>
        <v/>
      </c>
      <c r="HC93" s="75"/>
      <c r="HD93" s="75"/>
      <c r="HE93" s="149"/>
      <c r="HF93" s="307"/>
      <c r="HG93" s="76"/>
      <c r="HH93" s="314" t="str">
        <f>IF(AND(申込書!$C$109&lt;&gt;"▼プルダウンより選択してください",申込書!$C$109&lt;&gt;"",申込書!$P$109&lt;&gt;"YYYY/MM/DD",$G93&lt;&gt;""),申込書!$P$109,"")</f>
        <v/>
      </c>
      <c r="HI93" s="75" t="str">
        <f>IF(AND(申込書!$C$109&lt;&gt;"▼プルダウンより選択してください",申込書!$C$109&lt;&gt;"",$G93&lt;&gt;""),申込書!$M$109,"")</f>
        <v/>
      </c>
      <c r="HJ93" s="75"/>
      <c r="HK93" s="75"/>
      <c r="HL93" s="149"/>
      <c r="HM93" s="307"/>
      <c r="HN93" s="76"/>
      <c r="HO93" s="314" t="str">
        <f>IF(AND(申込書!$C$110&lt;&gt;"▼プルダウンより選択してください",申込書!$C$110&lt;&gt;"",申込書!$P$110&lt;&gt;"YYYY/MM/DD",$G93&lt;&gt;""),申込書!$P$110,"")</f>
        <v/>
      </c>
      <c r="HP93" s="75" t="str">
        <f>IF(AND(申込書!$C$110&lt;&gt;"▼プルダウンより選択してください",申込書!$C$110&lt;&gt;"",$G93&lt;&gt;""),申込書!$M$110,"")</f>
        <v/>
      </c>
      <c r="HQ93" s="75"/>
      <c r="HR93" s="75"/>
      <c r="HS93" s="149"/>
      <c r="HT93" s="307"/>
      <c r="HU93" s="307"/>
      <c r="HV93" s="311" t="str">
        <f>IF(AND(申込書!$C$111&lt;&gt;"▼プルダウンより選択してください",申込書!$C$111&lt;&gt;"",申込書!$P$111&lt;&gt;"YYYY/MM/DD",$G93&lt;&gt;""),申込書!$P$111,"")</f>
        <v/>
      </c>
      <c r="HW93" s="75" t="str">
        <f>IF(AND(申込書!$C$111&lt;&gt;"▼プルダウンより選択してください",申込書!$C$111&lt;&gt;"",$G93&lt;&gt;""),申込書!$M$111,"")</f>
        <v/>
      </c>
      <c r="HX93" s="75"/>
      <c r="HY93" s="75"/>
      <c r="HZ93" s="149"/>
      <c r="IA93" s="307"/>
      <c r="IB93" s="76"/>
      <c r="IC93" s="77"/>
    </row>
    <row r="94" spans="2:237" ht="26.85" customHeight="1">
      <c r="B94" s="56">
        <f t="shared" si="1"/>
        <v>89</v>
      </c>
      <c r="C94" s="57"/>
      <c r="D94" s="58"/>
      <c r="E94" s="170"/>
      <c r="F94" s="59"/>
      <c r="G94" s="60"/>
      <c r="H94" s="61"/>
      <c r="I94" s="62"/>
      <c r="J94" s="63"/>
      <c r="K94" s="64"/>
      <c r="L94" s="65"/>
      <c r="M94" s="66"/>
      <c r="N94" s="67"/>
      <c r="O94" s="68"/>
      <c r="P94" s="69"/>
      <c r="Q94" s="70"/>
      <c r="R94" s="71"/>
      <c r="S94" s="72"/>
      <c r="T94" s="73"/>
      <c r="U94" s="73"/>
      <c r="V94" s="73"/>
      <c r="W94" s="71"/>
      <c r="X94" s="133"/>
      <c r="Y94" s="133"/>
      <c r="Z94" s="133"/>
      <c r="AA94" s="74" t="str">
        <f>IF(AND(申込書!$C$82&lt;&gt;"▼プルダウンより選択してください",申込書!$C$82&lt;&gt;"",申込書!$P$82&lt;&gt;"YYYY/MM/DD",$G94&lt;&gt;""),申込書!$P$82,"")</f>
        <v/>
      </c>
      <c r="AB94" s="75" t="str">
        <f>IF(AND(申込書!$C$82&lt;&gt;"▼プルダウンより選択してください",申込書!$C$82&lt;&gt;"",$G94&lt;&gt;""),申込書!$M$82,"")</f>
        <v/>
      </c>
      <c r="AC94" s="75"/>
      <c r="AD94" s="75"/>
      <c r="AE94" s="149"/>
      <c r="AF94" s="307"/>
      <c r="AG94" s="76"/>
      <c r="AH94" s="314" t="str">
        <f>IF(AND(申込書!$C$83&lt;&gt;"▼プルダウンより選択してください",申込書!$C$83&lt;&gt;"",申込書!$P$83&lt;&gt;"YYYY/MM/DD",$G94&lt;&gt;""),申込書!$P$83,"")</f>
        <v/>
      </c>
      <c r="AI94" s="75" t="str">
        <f>IF(AND(申込書!$C$83&lt;&gt;"▼プルダウンより選択してください",申込書!$C$83&lt;&gt;"",$G94&lt;&gt;""),申込書!$M$83,"")</f>
        <v/>
      </c>
      <c r="AJ94" s="75"/>
      <c r="AK94" s="75"/>
      <c r="AL94" s="149"/>
      <c r="AM94" s="307"/>
      <c r="AN94" s="76"/>
      <c r="AO94" s="314" t="str">
        <f>IF(AND(申込書!$C$84&lt;&gt;"▼プルダウンより選択してください",申込書!$C$84&lt;&gt;"",申込書!$P$84&lt;&gt;"YYYY/MM/DD",$G94&lt;&gt;""),申込書!$P$84,"")</f>
        <v/>
      </c>
      <c r="AP94" s="75" t="str">
        <f>IF(AND(申込書!$C$84&lt;&gt;"▼プルダウンより選択してください",申込書!$C$84&lt;&gt;"",$G94&lt;&gt;""),申込書!$M$84,"")</f>
        <v/>
      </c>
      <c r="AQ94" s="75"/>
      <c r="AR94" s="75"/>
      <c r="AS94" s="149"/>
      <c r="AT94" s="307"/>
      <c r="AU94" s="76"/>
      <c r="AV94" s="314" t="str">
        <f>IF(AND(申込書!$C$85&lt;&gt;"▼プルダウンより選択してください",申込書!$C$85&lt;&gt;"",申込書!$P$85&lt;&gt;"YYYY/MM/DD",$G94&lt;&gt;""),申込書!$P$85,"")</f>
        <v/>
      </c>
      <c r="AW94" s="75" t="str">
        <f>IF(AND(申込書!$C$85&lt;&gt;"▼プルダウンより選択してください",申込書!$C$85&lt;&gt;"",申込書!$M$85&gt;=1,$G94&lt;&gt;""),申込書!$M$85,"")</f>
        <v/>
      </c>
      <c r="AX94" s="75"/>
      <c r="AY94" s="75"/>
      <c r="AZ94" s="149"/>
      <c r="BA94" s="307"/>
      <c r="BB94" s="76"/>
      <c r="BC94" s="314" t="str">
        <f>IF(AND(申込書!$C$86&lt;&gt;"▼プルダウンより選択してください",申込書!$C$86&lt;&gt;"",申込書!$P$86&lt;&gt;"YYYY/MM/DD",$G94&lt;&gt;""),申込書!$P$86,"")</f>
        <v/>
      </c>
      <c r="BD94" s="75" t="str">
        <f>IF(AND(申込書!$C$86&lt;&gt;"▼プルダウンより選択してください",申込書!$C$86&lt;&gt;"",$G94&lt;&gt;""),申込書!$M$86,"")</f>
        <v/>
      </c>
      <c r="BE94" s="75"/>
      <c r="BF94" s="75"/>
      <c r="BG94" s="149"/>
      <c r="BH94" s="307"/>
      <c r="BI94" s="76"/>
      <c r="BJ94" s="314" t="str">
        <f>IF(AND(申込書!$C$87&lt;&gt;"▼プルダウンより選択してください",申込書!$C$87&lt;&gt;"",申込書!$P$87&lt;&gt;"YYYY/MM/DD",$G94&lt;&gt;""),申込書!$P$87,"")</f>
        <v/>
      </c>
      <c r="BK94" s="75" t="str">
        <f>IF(AND(申込書!$C$87&lt;&gt;"▼プルダウンより選択してください",申込書!$C$87&lt;&gt;"",$G94&lt;&gt;""),申込書!$M$87,"")</f>
        <v/>
      </c>
      <c r="BL94" s="75"/>
      <c r="BM94" s="75"/>
      <c r="BN94" s="149"/>
      <c r="BO94" s="307"/>
      <c r="BP94" s="76"/>
      <c r="BQ94" s="314" t="str">
        <f>IF(AND(申込書!$C$88&lt;&gt;"▼プルダウンより選択してください",申込書!$C$88&lt;&gt;"",申込書!$P$88&lt;&gt;"YYYY/MM/DD",$G94&lt;&gt;""),申込書!$P$88,"")</f>
        <v/>
      </c>
      <c r="BR94" s="75" t="str">
        <f>IF(AND(申込書!$C$88&lt;&gt;"▼プルダウンより選択してください",申込書!$C$88&lt;&gt;"",$G94&lt;&gt;""),申込書!$M$88,"")</f>
        <v/>
      </c>
      <c r="BS94" s="75"/>
      <c r="BT94" s="75"/>
      <c r="BU94" s="149"/>
      <c r="BV94" s="307"/>
      <c r="BW94" s="76"/>
      <c r="BX94" s="314" t="str">
        <f>IF(AND(申込書!$C$89&lt;&gt;"▼プルダウンより選択してください",申込書!$C$89&lt;&gt;"",申込書!$P$89&lt;&gt;"YYYY/MM/DD",$G94&lt;&gt;""),申込書!$P$89,"")</f>
        <v/>
      </c>
      <c r="BY94" s="75" t="str">
        <f>IF(AND(申込書!$C$89&lt;&gt;"▼プルダウンより選択してください",申込書!$C$89&lt;&gt;"",$G94&lt;&gt;""),申込書!$M$89,"")</f>
        <v/>
      </c>
      <c r="BZ94" s="75"/>
      <c r="CA94" s="75"/>
      <c r="CB94" s="149"/>
      <c r="CC94" s="307"/>
      <c r="CD94" s="76"/>
      <c r="CE94" s="314" t="str">
        <f>IF(AND(申込書!$C$90&lt;&gt;"▼プルダウンより選択してください",申込書!$C$90&lt;&gt;"",申込書!$P$90&lt;&gt;"YYYY/MM/DD",$G94&lt;&gt;""),申込書!$P$90,"")</f>
        <v/>
      </c>
      <c r="CF94" s="75" t="str">
        <f>IF(AND(申込書!$C$90&lt;&gt;"▼プルダウンより選択してください",申込書!$C$90&lt;&gt;"",$G94&lt;&gt;""),申込書!$M$90,"")</f>
        <v/>
      </c>
      <c r="CG94" s="75"/>
      <c r="CH94" s="75"/>
      <c r="CI94" s="149"/>
      <c r="CJ94" s="307"/>
      <c r="CK94" s="76"/>
      <c r="CL94" s="314" t="str">
        <f>IF(AND(申込書!$C$91&lt;&gt;"▼プルダウンより選択してください",申込書!$C$91&lt;&gt;"",申込書!$P$91&lt;&gt;"YYYY/MM/DD",$G94&lt;&gt;""),申込書!$P$91,"")</f>
        <v/>
      </c>
      <c r="CM94" s="75" t="str">
        <f>IF(AND(申込書!$C$91&lt;&gt;"▼プルダウンより選択してください",申込書!$C$91&lt;&gt;"",$G94&lt;&gt;""),申込書!$M$91,"")</f>
        <v/>
      </c>
      <c r="CN94" s="75"/>
      <c r="CO94" s="75"/>
      <c r="CP94" s="149"/>
      <c r="CQ94" s="307"/>
      <c r="CR94" s="76"/>
      <c r="CS94" s="314" t="str">
        <f>IF(AND(申込書!$C$92&lt;&gt;"▼プルダウンより選択してください",申込書!$C$92&lt;&gt;"",申込書!$P$92&lt;&gt;"YYYY/MM/DD",$G94&lt;&gt;""),申込書!$P$92,"")</f>
        <v/>
      </c>
      <c r="CT94" s="75" t="str">
        <f>IF(AND(申込書!$C$92&lt;&gt;"▼プルダウンより選択してください",申込書!$C$92&lt;&gt;"",$G94&lt;&gt;""),申込書!$M$92,"")</f>
        <v/>
      </c>
      <c r="CU94" s="75"/>
      <c r="CV94" s="75"/>
      <c r="CW94" s="75"/>
      <c r="CX94" s="307"/>
      <c r="CY94" s="76"/>
      <c r="CZ94" s="314" t="str">
        <f>IF(AND(申込書!$C$93&lt;&gt;"▼プルダウンより選択してください",申込書!$C$93&lt;&gt;"",申込書!$P$93&lt;&gt;"YYYY/MM/DD",$G94&lt;&gt;""),申込書!$P$93,"")</f>
        <v/>
      </c>
      <c r="DA94" s="75" t="str">
        <f>IF(AND(申込書!$C$93&lt;&gt;"▼プルダウンより選択してください",申込書!$C$93&lt;&gt;"",$G94&lt;&gt;""),申込書!$M$93,"")</f>
        <v/>
      </c>
      <c r="DB94" s="75"/>
      <c r="DC94" s="75"/>
      <c r="DD94" s="75"/>
      <c r="DE94" s="307"/>
      <c r="DF94" s="76"/>
      <c r="DG94" s="314" t="str">
        <f>IF(AND(申込書!$C$94&lt;&gt;"▼プルダウンより選択してください",申込書!$C$94&lt;&gt;"",申込書!$P$94&lt;&gt;"YYYY/MM/DD",$G94&lt;&gt;""),申込書!$P$94,"")</f>
        <v/>
      </c>
      <c r="DH94" s="75" t="str">
        <f>IF(AND(申込書!$C$94&lt;&gt;"▼プルダウンより選択してください",申込書!$C$94&lt;&gt;"",$G94&lt;&gt;""),申込書!$M$94,"")</f>
        <v/>
      </c>
      <c r="DI94" s="75"/>
      <c r="DJ94" s="75"/>
      <c r="DK94" s="75"/>
      <c r="DL94" s="307"/>
      <c r="DM94" s="76"/>
      <c r="DN94" s="314" t="str">
        <f>IF(AND(申込書!$C$95&lt;&gt;"▼プルダウンより選択してください",申込書!$C$95&lt;&gt;"",申込書!$P$95&lt;&gt;"YYYY/MM/DD",$G94&lt;&gt;""),申込書!$P$95,"")</f>
        <v/>
      </c>
      <c r="DO94" s="75" t="str">
        <f>IF(AND(申込書!$C$95&lt;&gt;"▼プルダウンより選択してください",申込書!$C$95&lt;&gt;"",$G94&lt;&gt;""),申込書!$M$95,"")</f>
        <v/>
      </c>
      <c r="DP94" s="75"/>
      <c r="DQ94" s="75"/>
      <c r="DR94" s="75"/>
      <c r="DS94" s="307"/>
      <c r="DT94" s="76"/>
      <c r="DU94" s="314" t="str">
        <f>IF(AND(申込書!$C$96&lt;&gt;"▼プルダウンより選択してください",申込書!$C$96&lt;&gt;"",申込書!$P$96&lt;&gt;"YYYY/MM/DD",$G94&lt;&gt;""),申込書!$P$96,"")</f>
        <v/>
      </c>
      <c r="DV94" s="75" t="str">
        <f>IF(AND(申込書!$C$96&lt;&gt;"▼プルダウンより選択してください",申込書!$C$96&lt;&gt;"",$G94&lt;&gt;""),申込書!$M$96,"")</f>
        <v/>
      </c>
      <c r="DW94" s="75"/>
      <c r="DX94" s="75"/>
      <c r="DY94" s="75"/>
      <c r="DZ94" s="307"/>
      <c r="EA94" s="76"/>
      <c r="EB94" s="314" t="str">
        <f>IF(AND(申込書!$C$97&lt;&gt;"▼プルダウンより選択してください",申込書!$C$97&lt;&gt;"",申込書!$P$97&lt;&gt;"YYYY/MM/DD",$G94&lt;&gt;""),申込書!$P$97,"")</f>
        <v/>
      </c>
      <c r="EC94" s="75" t="str">
        <f>IF(AND(申込書!$C$97&lt;&gt;"▼プルダウンより選択してください",申込書!$C$97&lt;&gt;"",$G94&lt;&gt;""),申込書!$M$97,"")</f>
        <v/>
      </c>
      <c r="ED94" s="75"/>
      <c r="EE94" s="75"/>
      <c r="EF94" s="149"/>
      <c r="EG94" s="307"/>
      <c r="EH94" s="76"/>
      <c r="EI94" s="314" t="str">
        <f>IF(AND(申込書!$C$98&lt;&gt;"▼プルダウンより選択してください",申込書!$C$98&lt;&gt;"",申込書!$P$98&lt;&gt;"YYYY/MM/DD",$G94&lt;&gt;""),申込書!$P$98,"")</f>
        <v/>
      </c>
      <c r="EJ94" s="75" t="str">
        <f>IF(AND(申込書!$C$98&lt;&gt;"▼プルダウンより選択してください",申込書!$C$98&lt;&gt;"",$G94&lt;&gt;""),申込書!$M$98,"")</f>
        <v/>
      </c>
      <c r="EK94" s="75"/>
      <c r="EL94" s="75"/>
      <c r="EM94" s="149"/>
      <c r="EN94" s="307"/>
      <c r="EO94" s="76"/>
      <c r="EP94" s="314" t="str">
        <f>IF(AND(申込書!$C$99&lt;&gt;"▼プルダウンより選択してください",申込書!$C$99&lt;&gt;"",申込書!$P$99&lt;&gt;"YYYY/MM/DD",$G94&lt;&gt;""),申込書!$P$99,"")</f>
        <v/>
      </c>
      <c r="EQ94" s="75" t="str">
        <f>IF(AND(申込書!$C$99&lt;&gt;"▼プルダウンより選択してください",申込書!$C$99&lt;&gt;"",$G94&lt;&gt;""),申込書!$M$99,"")</f>
        <v/>
      </c>
      <c r="ER94" s="75"/>
      <c r="ES94" s="75"/>
      <c r="ET94" s="149"/>
      <c r="EU94" s="307"/>
      <c r="EV94" s="76"/>
      <c r="EW94" s="314" t="str">
        <f>IF(AND(申込書!$C$100&lt;&gt;"▼プルダウンより選択してください",申込書!$C$100&lt;&gt;"",申込書!$P$100&lt;&gt;"YYYY/MM/DD",$G94&lt;&gt;""),申込書!$P$100,"")</f>
        <v/>
      </c>
      <c r="EX94" s="75" t="str">
        <f>IF(AND(申込書!$C$100&lt;&gt;"▼プルダウンより選択してください",申込書!$C$100&lt;&gt;"",$G94&lt;&gt;""),申込書!$M$100,"")</f>
        <v/>
      </c>
      <c r="EY94" s="75"/>
      <c r="EZ94" s="75"/>
      <c r="FA94" s="149"/>
      <c r="FB94" s="307"/>
      <c r="FC94" s="76"/>
      <c r="FD94" s="314" t="str">
        <f>IF(AND(申込書!$C$101&lt;&gt;"▼プルダウンより選択してください",申込書!$C$101&lt;&gt;"",申込書!$P$101&lt;&gt;"YYYY/MM/DD",$G94&lt;&gt;""),申込書!$P$101,"")</f>
        <v/>
      </c>
      <c r="FE94" s="75" t="str">
        <f>IF(AND(申込書!$C$101&lt;&gt;"▼プルダウンより選択してください",申込書!$C$101&lt;&gt;"",$G94&lt;&gt;""),申込書!$M$101,"")</f>
        <v/>
      </c>
      <c r="FF94" s="75"/>
      <c r="FG94" s="75"/>
      <c r="FH94" s="149"/>
      <c r="FI94" s="307"/>
      <c r="FJ94" s="76"/>
      <c r="FK94" s="314" t="str">
        <f>IF(AND(申込書!$C$102&lt;&gt;"▼プルダウンより選択してください",申込書!$C$102&lt;&gt;"",申込書!$P$102&lt;&gt;"YYYY/MM/DD",$G94&lt;&gt;""),申込書!$P$102,"")</f>
        <v/>
      </c>
      <c r="FL94" s="75" t="str">
        <f>IF(AND(申込書!$C$102&lt;&gt;"▼プルダウンより選択してください",申込書!$C$102&lt;&gt;"",$G94&lt;&gt;""),申込書!$M$102,"")</f>
        <v/>
      </c>
      <c r="FM94" s="75"/>
      <c r="FN94" s="75"/>
      <c r="FO94" s="149"/>
      <c r="FP94" s="307"/>
      <c r="FQ94" s="76"/>
      <c r="FR94" s="314" t="str">
        <f>IF(AND(申込書!$C$103&lt;&gt;"▼プルダウンより選択してください",申込書!$C$103&lt;&gt;"",申込書!$P$103&lt;&gt;"YYYY/MM/DD",$G94&lt;&gt;""),申込書!$P$103,"")</f>
        <v/>
      </c>
      <c r="FS94" s="75" t="str">
        <f>IF(AND(申込書!$C$103&lt;&gt;"▼プルダウンより選択してください",申込書!$C$103&lt;&gt;"",$G94&lt;&gt;""),申込書!$M$103,"")</f>
        <v/>
      </c>
      <c r="FT94" s="75"/>
      <c r="FU94" s="75"/>
      <c r="FV94" s="149"/>
      <c r="FW94" s="307"/>
      <c r="FX94" s="76"/>
      <c r="FY94" s="314" t="str">
        <f>IF(AND(申込書!$C$104&lt;&gt;"▼プルダウンより選択してください",申込書!$C$104&lt;&gt;"",申込書!$P$104&lt;&gt;"YYYY/MM/DD",$G94&lt;&gt;""),申込書!$P$104,"")</f>
        <v/>
      </c>
      <c r="FZ94" s="75" t="str">
        <f>IF(AND(申込書!$C$104&lt;&gt;"▼プルダウンより選択してください",申込書!$C$104&lt;&gt;"",$G94&lt;&gt;""),申込書!$M$104,"")</f>
        <v/>
      </c>
      <c r="GA94" s="75"/>
      <c r="GB94" s="75"/>
      <c r="GC94" s="149"/>
      <c r="GD94" s="307"/>
      <c r="GE94" s="76"/>
      <c r="GF94" s="314" t="str">
        <f>IF(AND(申込書!$C$105&lt;&gt;"▼プルダウンより選択してください",申込書!$C$105&lt;&gt;"",申込書!$P$105&lt;&gt;"YYYY/MM/DD",$G94&lt;&gt;""),申込書!$P$105,"")</f>
        <v/>
      </c>
      <c r="GG94" s="75" t="str">
        <f>IF(AND(申込書!$C$105&lt;&gt;"▼プルダウンより選択してください",申込書!$C$105&lt;&gt;"",$G94&lt;&gt;""),申込書!$M$105,"")</f>
        <v/>
      </c>
      <c r="GH94" s="75"/>
      <c r="GI94" s="75"/>
      <c r="GJ94" s="149"/>
      <c r="GK94" s="307"/>
      <c r="GL94" s="76"/>
      <c r="GM94" s="314" t="str">
        <f>IF(AND(申込書!$C$106&lt;&gt;"▼プルダウンより選択してください",申込書!$C$106&lt;&gt;"",申込書!$P$106&lt;&gt;"YYYY/MM/DD",$G94&lt;&gt;""),申込書!$P$106,"")</f>
        <v/>
      </c>
      <c r="GN94" s="75" t="str">
        <f>IF(AND(申込書!$C$106&lt;&gt;"▼プルダウンより選択してください",申込書!$C$106&lt;&gt;"",$G94&lt;&gt;""),申込書!$M$106,"")</f>
        <v/>
      </c>
      <c r="GO94" s="75"/>
      <c r="GP94" s="75"/>
      <c r="GQ94" s="149"/>
      <c r="GR94" s="307"/>
      <c r="GS94" s="76"/>
      <c r="GT94" s="314" t="str">
        <f>IF(AND(申込書!$C$107&lt;&gt;"▼プルダウンより選択してください",申込書!$C$107&lt;&gt;"",申込書!$P$107&lt;&gt;"YYYY/MM/DD",$G94&lt;&gt;""),申込書!$P$107,"")</f>
        <v/>
      </c>
      <c r="GU94" s="75" t="str">
        <f>IF(AND(申込書!$C$107&lt;&gt;"▼プルダウンより選択してください",申込書!$C$107&lt;&gt;"",$G94&lt;&gt;""),申込書!$M$107,"")</f>
        <v/>
      </c>
      <c r="GV94" s="75"/>
      <c r="GW94" s="75"/>
      <c r="GX94" s="149"/>
      <c r="GY94" s="307"/>
      <c r="GZ94" s="76"/>
      <c r="HA94" s="314" t="str">
        <f>IF(AND(申込書!$C$108&lt;&gt;"▼プルダウンより選択してください",申込書!$C$108&lt;&gt;"",申込書!$P$108&lt;&gt;"YYYY/MM/DD",$G94&lt;&gt;""),申込書!$P$108,"")</f>
        <v/>
      </c>
      <c r="HB94" s="75" t="str">
        <f>IF(AND(申込書!$C$108&lt;&gt;"▼プルダウンより選択してください",申込書!$C$108&lt;&gt;"",$G94&lt;&gt;""),申込書!$M$108,"")</f>
        <v/>
      </c>
      <c r="HC94" s="75"/>
      <c r="HD94" s="75"/>
      <c r="HE94" s="149"/>
      <c r="HF94" s="307"/>
      <c r="HG94" s="76"/>
      <c r="HH94" s="314" t="str">
        <f>IF(AND(申込書!$C$109&lt;&gt;"▼プルダウンより選択してください",申込書!$C$109&lt;&gt;"",申込書!$P$109&lt;&gt;"YYYY/MM/DD",$G94&lt;&gt;""),申込書!$P$109,"")</f>
        <v/>
      </c>
      <c r="HI94" s="75" t="str">
        <f>IF(AND(申込書!$C$109&lt;&gt;"▼プルダウンより選択してください",申込書!$C$109&lt;&gt;"",$G94&lt;&gt;""),申込書!$M$109,"")</f>
        <v/>
      </c>
      <c r="HJ94" s="75"/>
      <c r="HK94" s="75"/>
      <c r="HL94" s="149"/>
      <c r="HM94" s="307"/>
      <c r="HN94" s="76"/>
      <c r="HO94" s="314" t="str">
        <f>IF(AND(申込書!$C$110&lt;&gt;"▼プルダウンより選択してください",申込書!$C$110&lt;&gt;"",申込書!$P$110&lt;&gt;"YYYY/MM/DD",$G94&lt;&gt;""),申込書!$P$110,"")</f>
        <v/>
      </c>
      <c r="HP94" s="75" t="str">
        <f>IF(AND(申込書!$C$110&lt;&gt;"▼プルダウンより選択してください",申込書!$C$110&lt;&gt;"",$G94&lt;&gt;""),申込書!$M$110,"")</f>
        <v/>
      </c>
      <c r="HQ94" s="75"/>
      <c r="HR94" s="75"/>
      <c r="HS94" s="149"/>
      <c r="HT94" s="307"/>
      <c r="HU94" s="307"/>
      <c r="HV94" s="311" t="str">
        <f>IF(AND(申込書!$C$111&lt;&gt;"▼プルダウンより選択してください",申込書!$C$111&lt;&gt;"",申込書!$P$111&lt;&gt;"YYYY/MM/DD",$G94&lt;&gt;""),申込書!$P$111,"")</f>
        <v/>
      </c>
      <c r="HW94" s="75" t="str">
        <f>IF(AND(申込書!$C$111&lt;&gt;"▼プルダウンより選択してください",申込書!$C$111&lt;&gt;"",$G94&lt;&gt;""),申込書!$M$111,"")</f>
        <v/>
      </c>
      <c r="HX94" s="75"/>
      <c r="HY94" s="75"/>
      <c r="HZ94" s="149"/>
      <c r="IA94" s="307"/>
      <c r="IB94" s="76"/>
      <c r="IC94" s="77"/>
    </row>
    <row r="95" spans="2:237" ht="26.85" customHeight="1">
      <c r="B95" s="56">
        <f t="shared" si="1"/>
        <v>90</v>
      </c>
      <c r="C95" s="57"/>
      <c r="D95" s="58"/>
      <c r="E95" s="170"/>
      <c r="F95" s="59"/>
      <c r="G95" s="60"/>
      <c r="H95" s="61"/>
      <c r="I95" s="62"/>
      <c r="J95" s="63"/>
      <c r="K95" s="64"/>
      <c r="L95" s="65"/>
      <c r="M95" s="66"/>
      <c r="N95" s="67"/>
      <c r="O95" s="68"/>
      <c r="P95" s="69"/>
      <c r="Q95" s="70"/>
      <c r="R95" s="71"/>
      <c r="S95" s="72"/>
      <c r="T95" s="73"/>
      <c r="U95" s="73"/>
      <c r="V95" s="73"/>
      <c r="W95" s="71"/>
      <c r="X95" s="133"/>
      <c r="Y95" s="133"/>
      <c r="Z95" s="133"/>
      <c r="AA95" s="74" t="str">
        <f>IF(AND(申込書!$C$82&lt;&gt;"▼プルダウンより選択してください",申込書!$C$82&lt;&gt;"",申込書!$P$82&lt;&gt;"YYYY/MM/DD",$G95&lt;&gt;""),申込書!$P$82,"")</f>
        <v/>
      </c>
      <c r="AB95" s="75" t="str">
        <f>IF(AND(申込書!$C$82&lt;&gt;"▼プルダウンより選択してください",申込書!$C$82&lt;&gt;"",$G95&lt;&gt;""),申込書!$M$82,"")</f>
        <v/>
      </c>
      <c r="AC95" s="75"/>
      <c r="AD95" s="75"/>
      <c r="AE95" s="149"/>
      <c r="AF95" s="307"/>
      <c r="AG95" s="76"/>
      <c r="AH95" s="314" t="str">
        <f>IF(AND(申込書!$C$83&lt;&gt;"▼プルダウンより選択してください",申込書!$C$83&lt;&gt;"",申込書!$P$83&lt;&gt;"YYYY/MM/DD",$G95&lt;&gt;""),申込書!$P$83,"")</f>
        <v/>
      </c>
      <c r="AI95" s="75" t="str">
        <f>IF(AND(申込書!$C$83&lt;&gt;"▼プルダウンより選択してください",申込書!$C$83&lt;&gt;"",$G95&lt;&gt;""),申込書!$M$83,"")</f>
        <v/>
      </c>
      <c r="AJ95" s="75"/>
      <c r="AK95" s="75"/>
      <c r="AL95" s="149"/>
      <c r="AM95" s="307"/>
      <c r="AN95" s="76"/>
      <c r="AO95" s="314" t="str">
        <f>IF(AND(申込書!$C$84&lt;&gt;"▼プルダウンより選択してください",申込書!$C$84&lt;&gt;"",申込書!$P$84&lt;&gt;"YYYY/MM/DD",$G95&lt;&gt;""),申込書!$P$84,"")</f>
        <v/>
      </c>
      <c r="AP95" s="75" t="str">
        <f>IF(AND(申込書!$C$84&lt;&gt;"▼プルダウンより選択してください",申込書!$C$84&lt;&gt;"",$G95&lt;&gt;""),申込書!$M$84,"")</f>
        <v/>
      </c>
      <c r="AQ95" s="75"/>
      <c r="AR95" s="75"/>
      <c r="AS95" s="149"/>
      <c r="AT95" s="307"/>
      <c r="AU95" s="76"/>
      <c r="AV95" s="314" t="str">
        <f>IF(AND(申込書!$C$85&lt;&gt;"▼プルダウンより選択してください",申込書!$C$85&lt;&gt;"",申込書!$P$85&lt;&gt;"YYYY/MM/DD",$G95&lt;&gt;""),申込書!$P$85,"")</f>
        <v/>
      </c>
      <c r="AW95" s="75" t="str">
        <f>IF(AND(申込書!$C$85&lt;&gt;"▼プルダウンより選択してください",申込書!$C$85&lt;&gt;"",申込書!$M$85&gt;=1,$G95&lt;&gt;""),申込書!$M$85,"")</f>
        <v/>
      </c>
      <c r="AX95" s="75"/>
      <c r="AY95" s="75"/>
      <c r="AZ95" s="149"/>
      <c r="BA95" s="307"/>
      <c r="BB95" s="76"/>
      <c r="BC95" s="314" t="str">
        <f>IF(AND(申込書!$C$86&lt;&gt;"▼プルダウンより選択してください",申込書!$C$86&lt;&gt;"",申込書!$P$86&lt;&gt;"YYYY/MM/DD",$G95&lt;&gt;""),申込書!$P$86,"")</f>
        <v/>
      </c>
      <c r="BD95" s="75" t="str">
        <f>IF(AND(申込書!$C$86&lt;&gt;"▼プルダウンより選択してください",申込書!$C$86&lt;&gt;"",$G95&lt;&gt;""),申込書!$M$86,"")</f>
        <v/>
      </c>
      <c r="BE95" s="75"/>
      <c r="BF95" s="75"/>
      <c r="BG95" s="149"/>
      <c r="BH95" s="307"/>
      <c r="BI95" s="76"/>
      <c r="BJ95" s="314" t="str">
        <f>IF(AND(申込書!$C$87&lt;&gt;"▼プルダウンより選択してください",申込書!$C$87&lt;&gt;"",申込書!$P$87&lt;&gt;"YYYY/MM/DD",$G95&lt;&gt;""),申込書!$P$87,"")</f>
        <v/>
      </c>
      <c r="BK95" s="75" t="str">
        <f>IF(AND(申込書!$C$87&lt;&gt;"▼プルダウンより選択してください",申込書!$C$87&lt;&gt;"",$G95&lt;&gt;""),申込書!$M$87,"")</f>
        <v/>
      </c>
      <c r="BL95" s="75"/>
      <c r="BM95" s="75"/>
      <c r="BN95" s="149"/>
      <c r="BO95" s="307"/>
      <c r="BP95" s="76"/>
      <c r="BQ95" s="314" t="str">
        <f>IF(AND(申込書!$C$88&lt;&gt;"▼プルダウンより選択してください",申込書!$C$88&lt;&gt;"",申込書!$P$88&lt;&gt;"YYYY/MM/DD",$G95&lt;&gt;""),申込書!$P$88,"")</f>
        <v/>
      </c>
      <c r="BR95" s="75" t="str">
        <f>IF(AND(申込書!$C$88&lt;&gt;"▼プルダウンより選択してください",申込書!$C$88&lt;&gt;"",$G95&lt;&gt;""),申込書!$M$88,"")</f>
        <v/>
      </c>
      <c r="BS95" s="75"/>
      <c r="BT95" s="75"/>
      <c r="BU95" s="149"/>
      <c r="BV95" s="307"/>
      <c r="BW95" s="76"/>
      <c r="BX95" s="314" t="str">
        <f>IF(AND(申込書!$C$89&lt;&gt;"▼プルダウンより選択してください",申込書!$C$89&lt;&gt;"",申込書!$P$89&lt;&gt;"YYYY/MM/DD",$G95&lt;&gt;""),申込書!$P$89,"")</f>
        <v/>
      </c>
      <c r="BY95" s="75" t="str">
        <f>IF(AND(申込書!$C$89&lt;&gt;"▼プルダウンより選択してください",申込書!$C$89&lt;&gt;"",$G95&lt;&gt;""),申込書!$M$89,"")</f>
        <v/>
      </c>
      <c r="BZ95" s="75"/>
      <c r="CA95" s="75"/>
      <c r="CB95" s="149"/>
      <c r="CC95" s="307"/>
      <c r="CD95" s="76"/>
      <c r="CE95" s="314" t="str">
        <f>IF(AND(申込書!$C$90&lt;&gt;"▼プルダウンより選択してください",申込書!$C$90&lt;&gt;"",申込書!$P$90&lt;&gt;"YYYY/MM/DD",$G95&lt;&gt;""),申込書!$P$90,"")</f>
        <v/>
      </c>
      <c r="CF95" s="75" t="str">
        <f>IF(AND(申込書!$C$90&lt;&gt;"▼プルダウンより選択してください",申込書!$C$90&lt;&gt;"",$G95&lt;&gt;""),申込書!$M$90,"")</f>
        <v/>
      </c>
      <c r="CG95" s="75"/>
      <c r="CH95" s="75"/>
      <c r="CI95" s="149"/>
      <c r="CJ95" s="307"/>
      <c r="CK95" s="76"/>
      <c r="CL95" s="314" t="str">
        <f>IF(AND(申込書!$C$91&lt;&gt;"▼プルダウンより選択してください",申込書!$C$91&lt;&gt;"",申込書!$P$91&lt;&gt;"YYYY/MM/DD",$G95&lt;&gt;""),申込書!$P$91,"")</f>
        <v/>
      </c>
      <c r="CM95" s="75" t="str">
        <f>IF(AND(申込書!$C$91&lt;&gt;"▼プルダウンより選択してください",申込書!$C$91&lt;&gt;"",$G95&lt;&gt;""),申込書!$M$91,"")</f>
        <v/>
      </c>
      <c r="CN95" s="75"/>
      <c r="CO95" s="75"/>
      <c r="CP95" s="149"/>
      <c r="CQ95" s="307"/>
      <c r="CR95" s="76"/>
      <c r="CS95" s="314" t="str">
        <f>IF(AND(申込書!$C$92&lt;&gt;"▼プルダウンより選択してください",申込書!$C$92&lt;&gt;"",申込書!$P$92&lt;&gt;"YYYY/MM/DD",$G95&lt;&gt;""),申込書!$P$92,"")</f>
        <v/>
      </c>
      <c r="CT95" s="75" t="str">
        <f>IF(AND(申込書!$C$92&lt;&gt;"▼プルダウンより選択してください",申込書!$C$92&lt;&gt;"",$G95&lt;&gt;""),申込書!$M$92,"")</f>
        <v/>
      </c>
      <c r="CU95" s="75"/>
      <c r="CV95" s="75"/>
      <c r="CW95" s="75"/>
      <c r="CX95" s="307"/>
      <c r="CY95" s="76"/>
      <c r="CZ95" s="314" t="str">
        <f>IF(AND(申込書!$C$93&lt;&gt;"▼プルダウンより選択してください",申込書!$C$93&lt;&gt;"",申込書!$P$93&lt;&gt;"YYYY/MM/DD",$G95&lt;&gt;""),申込書!$P$93,"")</f>
        <v/>
      </c>
      <c r="DA95" s="75" t="str">
        <f>IF(AND(申込書!$C$93&lt;&gt;"▼プルダウンより選択してください",申込書!$C$93&lt;&gt;"",$G95&lt;&gt;""),申込書!$M$93,"")</f>
        <v/>
      </c>
      <c r="DB95" s="75"/>
      <c r="DC95" s="75"/>
      <c r="DD95" s="75"/>
      <c r="DE95" s="307"/>
      <c r="DF95" s="76"/>
      <c r="DG95" s="314" t="str">
        <f>IF(AND(申込書!$C$94&lt;&gt;"▼プルダウンより選択してください",申込書!$C$94&lt;&gt;"",申込書!$P$94&lt;&gt;"YYYY/MM/DD",$G95&lt;&gt;""),申込書!$P$94,"")</f>
        <v/>
      </c>
      <c r="DH95" s="75" t="str">
        <f>IF(AND(申込書!$C$94&lt;&gt;"▼プルダウンより選択してください",申込書!$C$94&lt;&gt;"",$G95&lt;&gt;""),申込書!$M$94,"")</f>
        <v/>
      </c>
      <c r="DI95" s="75"/>
      <c r="DJ95" s="75"/>
      <c r="DK95" s="75"/>
      <c r="DL95" s="307"/>
      <c r="DM95" s="76"/>
      <c r="DN95" s="314" t="str">
        <f>IF(AND(申込書!$C$95&lt;&gt;"▼プルダウンより選択してください",申込書!$C$95&lt;&gt;"",申込書!$P$95&lt;&gt;"YYYY/MM/DD",$G95&lt;&gt;""),申込書!$P$95,"")</f>
        <v/>
      </c>
      <c r="DO95" s="75" t="str">
        <f>IF(AND(申込書!$C$95&lt;&gt;"▼プルダウンより選択してください",申込書!$C$95&lt;&gt;"",$G95&lt;&gt;""),申込書!$M$95,"")</f>
        <v/>
      </c>
      <c r="DP95" s="75"/>
      <c r="DQ95" s="75"/>
      <c r="DR95" s="75"/>
      <c r="DS95" s="307"/>
      <c r="DT95" s="76"/>
      <c r="DU95" s="314" t="str">
        <f>IF(AND(申込書!$C$96&lt;&gt;"▼プルダウンより選択してください",申込書!$C$96&lt;&gt;"",申込書!$P$96&lt;&gt;"YYYY/MM/DD",$G95&lt;&gt;""),申込書!$P$96,"")</f>
        <v/>
      </c>
      <c r="DV95" s="75" t="str">
        <f>IF(AND(申込書!$C$96&lt;&gt;"▼プルダウンより選択してください",申込書!$C$96&lt;&gt;"",$G95&lt;&gt;""),申込書!$M$96,"")</f>
        <v/>
      </c>
      <c r="DW95" s="75"/>
      <c r="DX95" s="75"/>
      <c r="DY95" s="75"/>
      <c r="DZ95" s="307"/>
      <c r="EA95" s="76"/>
      <c r="EB95" s="314" t="str">
        <f>IF(AND(申込書!$C$97&lt;&gt;"▼プルダウンより選択してください",申込書!$C$97&lt;&gt;"",申込書!$P$97&lt;&gt;"YYYY/MM/DD",$G95&lt;&gt;""),申込書!$P$97,"")</f>
        <v/>
      </c>
      <c r="EC95" s="75" t="str">
        <f>IF(AND(申込書!$C$97&lt;&gt;"▼プルダウンより選択してください",申込書!$C$97&lt;&gt;"",$G95&lt;&gt;""),申込書!$M$97,"")</f>
        <v/>
      </c>
      <c r="ED95" s="75"/>
      <c r="EE95" s="75"/>
      <c r="EF95" s="149"/>
      <c r="EG95" s="307"/>
      <c r="EH95" s="76"/>
      <c r="EI95" s="314" t="str">
        <f>IF(AND(申込書!$C$98&lt;&gt;"▼プルダウンより選択してください",申込書!$C$98&lt;&gt;"",申込書!$P$98&lt;&gt;"YYYY/MM/DD",$G95&lt;&gt;""),申込書!$P$98,"")</f>
        <v/>
      </c>
      <c r="EJ95" s="75" t="str">
        <f>IF(AND(申込書!$C$98&lt;&gt;"▼プルダウンより選択してください",申込書!$C$98&lt;&gt;"",$G95&lt;&gt;""),申込書!$M$98,"")</f>
        <v/>
      </c>
      <c r="EK95" s="75"/>
      <c r="EL95" s="75"/>
      <c r="EM95" s="149"/>
      <c r="EN95" s="307"/>
      <c r="EO95" s="76"/>
      <c r="EP95" s="314" t="str">
        <f>IF(AND(申込書!$C$99&lt;&gt;"▼プルダウンより選択してください",申込書!$C$99&lt;&gt;"",申込書!$P$99&lt;&gt;"YYYY/MM/DD",$G95&lt;&gt;""),申込書!$P$99,"")</f>
        <v/>
      </c>
      <c r="EQ95" s="75" t="str">
        <f>IF(AND(申込書!$C$99&lt;&gt;"▼プルダウンより選択してください",申込書!$C$99&lt;&gt;"",$G95&lt;&gt;""),申込書!$M$99,"")</f>
        <v/>
      </c>
      <c r="ER95" s="75"/>
      <c r="ES95" s="75"/>
      <c r="ET95" s="149"/>
      <c r="EU95" s="307"/>
      <c r="EV95" s="76"/>
      <c r="EW95" s="314" t="str">
        <f>IF(AND(申込書!$C$100&lt;&gt;"▼プルダウンより選択してください",申込書!$C$100&lt;&gt;"",申込書!$P$100&lt;&gt;"YYYY/MM/DD",$G95&lt;&gt;""),申込書!$P$100,"")</f>
        <v/>
      </c>
      <c r="EX95" s="75" t="str">
        <f>IF(AND(申込書!$C$100&lt;&gt;"▼プルダウンより選択してください",申込書!$C$100&lt;&gt;"",$G95&lt;&gt;""),申込書!$M$100,"")</f>
        <v/>
      </c>
      <c r="EY95" s="75"/>
      <c r="EZ95" s="75"/>
      <c r="FA95" s="149"/>
      <c r="FB95" s="307"/>
      <c r="FC95" s="76"/>
      <c r="FD95" s="314" t="str">
        <f>IF(AND(申込書!$C$101&lt;&gt;"▼プルダウンより選択してください",申込書!$C$101&lt;&gt;"",申込書!$P$101&lt;&gt;"YYYY/MM/DD",$G95&lt;&gt;""),申込書!$P$101,"")</f>
        <v/>
      </c>
      <c r="FE95" s="75" t="str">
        <f>IF(AND(申込書!$C$101&lt;&gt;"▼プルダウンより選択してください",申込書!$C$101&lt;&gt;"",$G95&lt;&gt;""),申込書!$M$101,"")</f>
        <v/>
      </c>
      <c r="FF95" s="75"/>
      <c r="FG95" s="75"/>
      <c r="FH95" s="149"/>
      <c r="FI95" s="307"/>
      <c r="FJ95" s="76"/>
      <c r="FK95" s="314" t="str">
        <f>IF(AND(申込書!$C$102&lt;&gt;"▼プルダウンより選択してください",申込書!$C$102&lt;&gt;"",申込書!$P$102&lt;&gt;"YYYY/MM/DD",$G95&lt;&gt;""),申込書!$P$102,"")</f>
        <v/>
      </c>
      <c r="FL95" s="75" t="str">
        <f>IF(AND(申込書!$C$102&lt;&gt;"▼プルダウンより選択してください",申込書!$C$102&lt;&gt;"",$G95&lt;&gt;""),申込書!$M$102,"")</f>
        <v/>
      </c>
      <c r="FM95" s="75"/>
      <c r="FN95" s="75"/>
      <c r="FO95" s="149"/>
      <c r="FP95" s="307"/>
      <c r="FQ95" s="76"/>
      <c r="FR95" s="314" t="str">
        <f>IF(AND(申込書!$C$103&lt;&gt;"▼プルダウンより選択してください",申込書!$C$103&lt;&gt;"",申込書!$P$103&lt;&gt;"YYYY/MM/DD",$G95&lt;&gt;""),申込書!$P$103,"")</f>
        <v/>
      </c>
      <c r="FS95" s="75" t="str">
        <f>IF(AND(申込書!$C$103&lt;&gt;"▼プルダウンより選択してください",申込書!$C$103&lt;&gt;"",$G95&lt;&gt;""),申込書!$M$103,"")</f>
        <v/>
      </c>
      <c r="FT95" s="75"/>
      <c r="FU95" s="75"/>
      <c r="FV95" s="149"/>
      <c r="FW95" s="307"/>
      <c r="FX95" s="76"/>
      <c r="FY95" s="314" t="str">
        <f>IF(AND(申込書!$C$104&lt;&gt;"▼プルダウンより選択してください",申込書!$C$104&lt;&gt;"",申込書!$P$104&lt;&gt;"YYYY/MM/DD",$G95&lt;&gt;""),申込書!$P$104,"")</f>
        <v/>
      </c>
      <c r="FZ95" s="75" t="str">
        <f>IF(AND(申込書!$C$104&lt;&gt;"▼プルダウンより選択してください",申込書!$C$104&lt;&gt;"",$G95&lt;&gt;""),申込書!$M$104,"")</f>
        <v/>
      </c>
      <c r="GA95" s="75"/>
      <c r="GB95" s="75"/>
      <c r="GC95" s="149"/>
      <c r="GD95" s="307"/>
      <c r="GE95" s="76"/>
      <c r="GF95" s="314" t="str">
        <f>IF(AND(申込書!$C$105&lt;&gt;"▼プルダウンより選択してください",申込書!$C$105&lt;&gt;"",申込書!$P$105&lt;&gt;"YYYY/MM/DD",$G95&lt;&gt;""),申込書!$P$105,"")</f>
        <v/>
      </c>
      <c r="GG95" s="75" t="str">
        <f>IF(AND(申込書!$C$105&lt;&gt;"▼プルダウンより選択してください",申込書!$C$105&lt;&gt;"",$G95&lt;&gt;""),申込書!$M$105,"")</f>
        <v/>
      </c>
      <c r="GH95" s="75"/>
      <c r="GI95" s="75"/>
      <c r="GJ95" s="149"/>
      <c r="GK95" s="307"/>
      <c r="GL95" s="76"/>
      <c r="GM95" s="314" t="str">
        <f>IF(AND(申込書!$C$106&lt;&gt;"▼プルダウンより選択してください",申込書!$C$106&lt;&gt;"",申込書!$P$106&lt;&gt;"YYYY/MM/DD",$G95&lt;&gt;""),申込書!$P$106,"")</f>
        <v/>
      </c>
      <c r="GN95" s="75" t="str">
        <f>IF(AND(申込書!$C$106&lt;&gt;"▼プルダウンより選択してください",申込書!$C$106&lt;&gt;"",$G95&lt;&gt;""),申込書!$M$106,"")</f>
        <v/>
      </c>
      <c r="GO95" s="75"/>
      <c r="GP95" s="75"/>
      <c r="GQ95" s="149"/>
      <c r="GR95" s="307"/>
      <c r="GS95" s="76"/>
      <c r="GT95" s="314" t="str">
        <f>IF(AND(申込書!$C$107&lt;&gt;"▼プルダウンより選択してください",申込書!$C$107&lt;&gt;"",申込書!$P$107&lt;&gt;"YYYY/MM/DD",$G95&lt;&gt;""),申込書!$P$107,"")</f>
        <v/>
      </c>
      <c r="GU95" s="75" t="str">
        <f>IF(AND(申込書!$C$107&lt;&gt;"▼プルダウンより選択してください",申込書!$C$107&lt;&gt;"",$G95&lt;&gt;""),申込書!$M$107,"")</f>
        <v/>
      </c>
      <c r="GV95" s="75"/>
      <c r="GW95" s="75"/>
      <c r="GX95" s="149"/>
      <c r="GY95" s="307"/>
      <c r="GZ95" s="76"/>
      <c r="HA95" s="314" t="str">
        <f>IF(AND(申込書!$C$108&lt;&gt;"▼プルダウンより選択してください",申込書!$C$108&lt;&gt;"",申込書!$P$108&lt;&gt;"YYYY/MM/DD",$G95&lt;&gt;""),申込書!$P$108,"")</f>
        <v/>
      </c>
      <c r="HB95" s="75" t="str">
        <f>IF(AND(申込書!$C$108&lt;&gt;"▼プルダウンより選択してください",申込書!$C$108&lt;&gt;"",$G95&lt;&gt;""),申込書!$M$108,"")</f>
        <v/>
      </c>
      <c r="HC95" s="75"/>
      <c r="HD95" s="75"/>
      <c r="HE95" s="149"/>
      <c r="HF95" s="307"/>
      <c r="HG95" s="76"/>
      <c r="HH95" s="314" t="str">
        <f>IF(AND(申込書!$C$109&lt;&gt;"▼プルダウンより選択してください",申込書!$C$109&lt;&gt;"",申込書!$P$109&lt;&gt;"YYYY/MM/DD",$G95&lt;&gt;""),申込書!$P$109,"")</f>
        <v/>
      </c>
      <c r="HI95" s="75" t="str">
        <f>IF(AND(申込書!$C$109&lt;&gt;"▼プルダウンより選択してください",申込書!$C$109&lt;&gt;"",$G95&lt;&gt;""),申込書!$M$109,"")</f>
        <v/>
      </c>
      <c r="HJ95" s="75"/>
      <c r="HK95" s="75"/>
      <c r="HL95" s="149"/>
      <c r="HM95" s="307"/>
      <c r="HN95" s="76"/>
      <c r="HO95" s="314" t="str">
        <f>IF(AND(申込書!$C$110&lt;&gt;"▼プルダウンより選択してください",申込書!$C$110&lt;&gt;"",申込書!$P$110&lt;&gt;"YYYY/MM/DD",$G95&lt;&gt;""),申込書!$P$110,"")</f>
        <v/>
      </c>
      <c r="HP95" s="75" t="str">
        <f>IF(AND(申込書!$C$110&lt;&gt;"▼プルダウンより選択してください",申込書!$C$110&lt;&gt;"",$G95&lt;&gt;""),申込書!$M$110,"")</f>
        <v/>
      </c>
      <c r="HQ95" s="75"/>
      <c r="HR95" s="75"/>
      <c r="HS95" s="149"/>
      <c r="HT95" s="307"/>
      <c r="HU95" s="307"/>
      <c r="HV95" s="311" t="str">
        <f>IF(AND(申込書!$C$111&lt;&gt;"▼プルダウンより選択してください",申込書!$C$111&lt;&gt;"",申込書!$P$111&lt;&gt;"YYYY/MM/DD",$G95&lt;&gt;""),申込書!$P$111,"")</f>
        <v/>
      </c>
      <c r="HW95" s="75" t="str">
        <f>IF(AND(申込書!$C$111&lt;&gt;"▼プルダウンより選択してください",申込書!$C$111&lt;&gt;"",$G95&lt;&gt;""),申込書!$M$111,"")</f>
        <v/>
      </c>
      <c r="HX95" s="75"/>
      <c r="HY95" s="75"/>
      <c r="HZ95" s="149"/>
      <c r="IA95" s="307"/>
      <c r="IB95" s="76"/>
      <c r="IC95" s="77"/>
    </row>
    <row r="96" spans="2:237" ht="26.85" customHeight="1">
      <c r="B96" s="56">
        <f t="shared" si="1"/>
        <v>91</v>
      </c>
      <c r="C96" s="57"/>
      <c r="D96" s="58"/>
      <c r="E96" s="170"/>
      <c r="F96" s="59"/>
      <c r="G96" s="60"/>
      <c r="H96" s="61"/>
      <c r="I96" s="62"/>
      <c r="J96" s="63"/>
      <c r="K96" s="64"/>
      <c r="L96" s="65"/>
      <c r="M96" s="66"/>
      <c r="N96" s="67"/>
      <c r="O96" s="68"/>
      <c r="P96" s="69"/>
      <c r="Q96" s="70"/>
      <c r="R96" s="71"/>
      <c r="S96" s="72"/>
      <c r="T96" s="73"/>
      <c r="U96" s="73"/>
      <c r="V96" s="73"/>
      <c r="W96" s="71"/>
      <c r="X96" s="133"/>
      <c r="Y96" s="133"/>
      <c r="Z96" s="133"/>
      <c r="AA96" s="74" t="str">
        <f>IF(AND(申込書!$C$82&lt;&gt;"▼プルダウンより選択してください",申込書!$C$82&lt;&gt;"",申込書!$P$82&lt;&gt;"YYYY/MM/DD",$G96&lt;&gt;""),申込書!$P$82,"")</f>
        <v/>
      </c>
      <c r="AB96" s="75" t="str">
        <f>IF(AND(申込書!$C$82&lt;&gt;"▼プルダウンより選択してください",申込書!$C$82&lt;&gt;"",$G96&lt;&gt;""),申込書!$M$82,"")</f>
        <v/>
      </c>
      <c r="AC96" s="75"/>
      <c r="AD96" s="75"/>
      <c r="AE96" s="149"/>
      <c r="AF96" s="307"/>
      <c r="AG96" s="76"/>
      <c r="AH96" s="314" t="str">
        <f>IF(AND(申込書!$C$83&lt;&gt;"▼プルダウンより選択してください",申込書!$C$83&lt;&gt;"",申込書!$P$83&lt;&gt;"YYYY/MM/DD",$G96&lt;&gt;""),申込書!$P$83,"")</f>
        <v/>
      </c>
      <c r="AI96" s="75" t="str">
        <f>IF(AND(申込書!$C$83&lt;&gt;"▼プルダウンより選択してください",申込書!$C$83&lt;&gt;"",$G96&lt;&gt;""),申込書!$M$83,"")</f>
        <v/>
      </c>
      <c r="AJ96" s="75"/>
      <c r="AK96" s="75"/>
      <c r="AL96" s="149"/>
      <c r="AM96" s="307"/>
      <c r="AN96" s="76"/>
      <c r="AO96" s="314" t="str">
        <f>IF(AND(申込書!$C$84&lt;&gt;"▼プルダウンより選択してください",申込書!$C$84&lt;&gt;"",申込書!$P$84&lt;&gt;"YYYY/MM/DD",$G96&lt;&gt;""),申込書!$P$84,"")</f>
        <v/>
      </c>
      <c r="AP96" s="75" t="str">
        <f>IF(AND(申込書!$C$84&lt;&gt;"▼プルダウンより選択してください",申込書!$C$84&lt;&gt;"",$G96&lt;&gt;""),申込書!$M$84,"")</f>
        <v/>
      </c>
      <c r="AQ96" s="75"/>
      <c r="AR96" s="75"/>
      <c r="AS96" s="149"/>
      <c r="AT96" s="307"/>
      <c r="AU96" s="76"/>
      <c r="AV96" s="314" t="str">
        <f>IF(AND(申込書!$C$85&lt;&gt;"▼プルダウンより選択してください",申込書!$C$85&lt;&gt;"",申込書!$P$85&lt;&gt;"YYYY/MM/DD",$G96&lt;&gt;""),申込書!$P$85,"")</f>
        <v/>
      </c>
      <c r="AW96" s="75" t="str">
        <f>IF(AND(申込書!$C$85&lt;&gt;"▼プルダウンより選択してください",申込書!$C$85&lt;&gt;"",申込書!$M$85&gt;=1,$G96&lt;&gt;""),申込書!$M$85,"")</f>
        <v/>
      </c>
      <c r="AX96" s="75"/>
      <c r="AY96" s="75"/>
      <c r="AZ96" s="149"/>
      <c r="BA96" s="307"/>
      <c r="BB96" s="76"/>
      <c r="BC96" s="314" t="str">
        <f>IF(AND(申込書!$C$86&lt;&gt;"▼プルダウンより選択してください",申込書!$C$86&lt;&gt;"",申込書!$P$86&lt;&gt;"YYYY/MM/DD",$G96&lt;&gt;""),申込書!$P$86,"")</f>
        <v/>
      </c>
      <c r="BD96" s="75" t="str">
        <f>IF(AND(申込書!$C$86&lt;&gt;"▼プルダウンより選択してください",申込書!$C$86&lt;&gt;"",$G96&lt;&gt;""),申込書!$M$86,"")</f>
        <v/>
      </c>
      <c r="BE96" s="75"/>
      <c r="BF96" s="75"/>
      <c r="BG96" s="149"/>
      <c r="BH96" s="307"/>
      <c r="BI96" s="76"/>
      <c r="BJ96" s="314" t="str">
        <f>IF(AND(申込書!$C$87&lt;&gt;"▼プルダウンより選択してください",申込書!$C$87&lt;&gt;"",申込書!$P$87&lt;&gt;"YYYY/MM/DD",$G96&lt;&gt;""),申込書!$P$87,"")</f>
        <v/>
      </c>
      <c r="BK96" s="75" t="str">
        <f>IF(AND(申込書!$C$87&lt;&gt;"▼プルダウンより選択してください",申込書!$C$87&lt;&gt;"",$G96&lt;&gt;""),申込書!$M$87,"")</f>
        <v/>
      </c>
      <c r="BL96" s="75"/>
      <c r="BM96" s="75"/>
      <c r="BN96" s="149"/>
      <c r="BO96" s="307"/>
      <c r="BP96" s="76"/>
      <c r="BQ96" s="314" t="str">
        <f>IF(AND(申込書!$C$88&lt;&gt;"▼プルダウンより選択してください",申込書!$C$88&lt;&gt;"",申込書!$P$88&lt;&gt;"YYYY/MM/DD",$G96&lt;&gt;""),申込書!$P$88,"")</f>
        <v/>
      </c>
      <c r="BR96" s="75" t="str">
        <f>IF(AND(申込書!$C$88&lt;&gt;"▼プルダウンより選択してください",申込書!$C$88&lt;&gt;"",$G96&lt;&gt;""),申込書!$M$88,"")</f>
        <v/>
      </c>
      <c r="BS96" s="75"/>
      <c r="BT96" s="75"/>
      <c r="BU96" s="149"/>
      <c r="BV96" s="307"/>
      <c r="BW96" s="76"/>
      <c r="BX96" s="314" t="str">
        <f>IF(AND(申込書!$C$89&lt;&gt;"▼プルダウンより選択してください",申込書!$C$89&lt;&gt;"",申込書!$P$89&lt;&gt;"YYYY/MM/DD",$G96&lt;&gt;""),申込書!$P$89,"")</f>
        <v/>
      </c>
      <c r="BY96" s="75" t="str">
        <f>IF(AND(申込書!$C$89&lt;&gt;"▼プルダウンより選択してください",申込書!$C$89&lt;&gt;"",$G96&lt;&gt;""),申込書!$M$89,"")</f>
        <v/>
      </c>
      <c r="BZ96" s="75"/>
      <c r="CA96" s="75"/>
      <c r="CB96" s="149"/>
      <c r="CC96" s="307"/>
      <c r="CD96" s="76"/>
      <c r="CE96" s="314" t="str">
        <f>IF(AND(申込書!$C$90&lt;&gt;"▼プルダウンより選択してください",申込書!$C$90&lt;&gt;"",申込書!$P$90&lt;&gt;"YYYY/MM/DD",$G96&lt;&gt;""),申込書!$P$90,"")</f>
        <v/>
      </c>
      <c r="CF96" s="75" t="str">
        <f>IF(AND(申込書!$C$90&lt;&gt;"▼プルダウンより選択してください",申込書!$C$90&lt;&gt;"",$G96&lt;&gt;""),申込書!$M$90,"")</f>
        <v/>
      </c>
      <c r="CG96" s="75"/>
      <c r="CH96" s="75"/>
      <c r="CI96" s="149"/>
      <c r="CJ96" s="307"/>
      <c r="CK96" s="76"/>
      <c r="CL96" s="314" t="str">
        <f>IF(AND(申込書!$C$91&lt;&gt;"▼プルダウンより選択してください",申込書!$C$91&lt;&gt;"",申込書!$P$91&lt;&gt;"YYYY/MM/DD",$G96&lt;&gt;""),申込書!$P$91,"")</f>
        <v/>
      </c>
      <c r="CM96" s="75" t="str">
        <f>IF(AND(申込書!$C$91&lt;&gt;"▼プルダウンより選択してください",申込書!$C$91&lt;&gt;"",$G96&lt;&gt;""),申込書!$M$91,"")</f>
        <v/>
      </c>
      <c r="CN96" s="75"/>
      <c r="CO96" s="75"/>
      <c r="CP96" s="149"/>
      <c r="CQ96" s="307"/>
      <c r="CR96" s="76"/>
      <c r="CS96" s="314" t="str">
        <f>IF(AND(申込書!$C$92&lt;&gt;"▼プルダウンより選択してください",申込書!$C$92&lt;&gt;"",申込書!$P$92&lt;&gt;"YYYY/MM/DD",$G96&lt;&gt;""),申込書!$P$92,"")</f>
        <v/>
      </c>
      <c r="CT96" s="75" t="str">
        <f>IF(AND(申込書!$C$92&lt;&gt;"▼プルダウンより選択してください",申込書!$C$92&lt;&gt;"",$G96&lt;&gt;""),申込書!$M$92,"")</f>
        <v/>
      </c>
      <c r="CU96" s="75"/>
      <c r="CV96" s="75"/>
      <c r="CW96" s="75"/>
      <c r="CX96" s="307"/>
      <c r="CY96" s="76"/>
      <c r="CZ96" s="314" t="str">
        <f>IF(AND(申込書!$C$93&lt;&gt;"▼プルダウンより選択してください",申込書!$C$93&lt;&gt;"",申込書!$P$93&lt;&gt;"YYYY/MM/DD",$G96&lt;&gt;""),申込書!$P$93,"")</f>
        <v/>
      </c>
      <c r="DA96" s="75" t="str">
        <f>IF(AND(申込書!$C$93&lt;&gt;"▼プルダウンより選択してください",申込書!$C$93&lt;&gt;"",$G96&lt;&gt;""),申込書!$M$93,"")</f>
        <v/>
      </c>
      <c r="DB96" s="75"/>
      <c r="DC96" s="75"/>
      <c r="DD96" s="75"/>
      <c r="DE96" s="307"/>
      <c r="DF96" s="76"/>
      <c r="DG96" s="314" t="str">
        <f>IF(AND(申込書!$C$94&lt;&gt;"▼プルダウンより選択してください",申込書!$C$94&lt;&gt;"",申込書!$P$94&lt;&gt;"YYYY/MM/DD",$G96&lt;&gt;""),申込書!$P$94,"")</f>
        <v/>
      </c>
      <c r="DH96" s="75" t="str">
        <f>IF(AND(申込書!$C$94&lt;&gt;"▼プルダウンより選択してください",申込書!$C$94&lt;&gt;"",$G96&lt;&gt;""),申込書!$M$94,"")</f>
        <v/>
      </c>
      <c r="DI96" s="75"/>
      <c r="DJ96" s="75"/>
      <c r="DK96" s="75"/>
      <c r="DL96" s="307"/>
      <c r="DM96" s="76"/>
      <c r="DN96" s="314" t="str">
        <f>IF(AND(申込書!$C$95&lt;&gt;"▼プルダウンより選択してください",申込書!$C$95&lt;&gt;"",申込書!$P$95&lt;&gt;"YYYY/MM/DD",$G96&lt;&gt;""),申込書!$P$95,"")</f>
        <v/>
      </c>
      <c r="DO96" s="75" t="str">
        <f>IF(AND(申込書!$C$95&lt;&gt;"▼プルダウンより選択してください",申込書!$C$95&lt;&gt;"",$G96&lt;&gt;""),申込書!$M$95,"")</f>
        <v/>
      </c>
      <c r="DP96" s="75"/>
      <c r="DQ96" s="75"/>
      <c r="DR96" s="75"/>
      <c r="DS96" s="307"/>
      <c r="DT96" s="76"/>
      <c r="DU96" s="314" t="str">
        <f>IF(AND(申込書!$C$96&lt;&gt;"▼プルダウンより選択してください",申込書!$C$96&lt;&gt;"",申込書!$P$96&lt;&gt;"YYYY/MM/DD",$G96&lt;&gt;""),申込書!$P$96,"")</f>
        <v/>
      </c>
      <c r="DV96" s="75" t="str">
        <f>IF(AND(申込書!$C$96&lt;&gt;"▼プルダウンより選択してください",申込書!$C$96&lt;&gt;"",$G96&lt;&gt;""),申込書!$M$96,"")</f>
        <v/>
      </c>
      <c r="DW96" s="75"/>
      <c r="DX96" s="75"/>
      <c r="DY96" s="75"/>
      <c r="DZ96" s="307"/>
      <c r="EA96" s="76"/>
      <c r="EB96" s="314" t="str">
        <f>IF(AND(申込書!$C$97&lt;&gt;"▼プルダウンより選択してください",申込書!$C$97&lt;&gt;"",申込書!$P$97&lt;&gt;"YYYY/MM/DD",$G96&lt;&gt;""),申込書!$P$97,"")</f>
        <v/>
      </c>
      <c r="EC96" s="75" t="str">
        <f>IF(AND(申込書!$C$97&lt;&gt;"▼プルダウンより選択してください",申込書!$C$97&lt;&gt;"",$G96&lt;&gt;""),申込書!$M$97,"")</f>
        <v/>
      </c>
      <c r="ED96" s="75"/>
      <c r="EE96" s="75"/>
      <c r="EF96" s="149"/>
      <c r="EG96" s="307"/>
      <c r="EH96" s="76"/>
      <c r="EI96" s="314" t="str">
        <f>IF(AND(申込書!$C$98&lt;&gt;"▼プルダウンより選択してください",申込書!$C$98&lt;&gt;"",申込書!$P$98&lt;&gt;"YYYY/MM/DD",$G96&lt;&gt;""),申込書!$P$98,"")</f>
        <v/>
      </c>
      <c r="EJ96" s="75" t="str">
        <f>IF(AND(申込書!$C$98&lt;&gt;"▼プルダウンより選択してください",申込書!$C$98&lt;&gt;"",$G96&lt;&gt;""),申込書!$M$98,"")</f>
        <v/>
      </c>
      <c r="EK96" s="75"/>
      <c r="EL96" s="75"/>
      <c r="EM96" s="149"/>
      <c r="EN96" s="307"/>
      <c r="EO96" s="76"/>
      <c r="EP96" s="314" t="str">
        <f>IF(AND(申込書!$C$99&lt;&gt;"▼プルダウンより選択してください",申込書!$C$99&lt;&gt;"",申込書!$P$99&lt;&gt;"YYYY/MM/DD",$G96&lt;&gt;""),申込書!$P$99,"")</f>
        <v/>
      </c>
      <c r="EQ96" s="75" t="str">
        <f>IF(AND(申込書!$C$99&lt;&gt;"▼プルダウンより選択してください",申込書!$C$99&lt;&gt;"",$G96&lt;&gt;""),申込書!$M$99,"")</f>
        <v/>
      </c>
      <c r="ER96" s="75"/>
      <c r="ES96" s="75"/>
      <c r="ET96" s="149"/>
      <c r="EU96" s="307"/>
      <c r="EV96" s="76"/>
      <c r="EW96" s="314" t="str">
        <f>IF(AND(申込書!$C$100&lt;&gt;"▼プルダウンより選択してください",申込書!$C$100&lt;&gt;"",申込書!$P$100&lt;&gt;"YYYY/MM/DD",$G96&lt;&gt;""),申込書!$P$100,"")</f>
        <v/>
      </c>
      <c r="EX96" s="75" t="str">
        <f>IF(AND(申込書!$C$100&lt;&gt;"▼プルダウンより選択してください",申込書!$C$100&lt;&gt;"",$G96&lt;&gt;""),申込書!$M$100,"")</f>
        <v/>
      </c>
      <c r="EY96" s="75"/>
      <c r="EZ96" s="75"/>
      <c r="FA96" s="149"/>
      <c r="FB96" s="307"/>
      <c r="FC96" s="76"/>
      <c r="FD96" s="314" t="str">
        <f>IF(AND(申込書!$C$101&lt;&gt;"▼プルダウンより選択してください",申込書!$C$101&lt;&gt;"",申込書!$P$101&lt;&gt;"YYYY/MM/DD",$G96&lt;&gt;""),申込書!$P$101,"")</f>
        <v/>
      </c>
      <c r="FE96" s="75" t="str">
        <f>IF(AND(申込書!$C$101&lt;&gt;"▼プルダウンより選択してください",申込書!$C$101&lt;&gt;"",$G96&lt;&gt;""),申込書!$M$101,"")</f>
        <v/>
      </c>
      <c r="FF96" s="75"/>
      <c r="FG96" s="75"/>
      <c r="FH96" s="149"/>
      <c r="FI96" s="307"/>
      <c r="FJ96" s="76"/>
      <c r="FK96" s="314" t="str">
        <f>IF(AND(申込書!$C$102&lt;&gt;"▼プルダウンより選択してください",申込書!$C$102&lt;&gt;"",申込書!$P$102&lt;&gt;"YYYY/MM/DD",$G96&lt;&gt;""),申込書!$P$102,"")</f>
        <v/>
      </c>
      <c r="FL96" s="75" t="str">
        <f>IF(AND(申込書!$C$102&lt;&gt;"▼プルダウンより選択してください",申込書!$C$102&lt;&gt;"",$G96&lt;&gt;""),申込書!$M$102,"")</f>
        <v/>
      </c>
      <c r="FM96" s="75"/>
      <c r="FN96" s="75"/>
      <c r="FO96" s="149"/>
      <c r="FP96" s="307"/>
      <c r="FQ96" s="76"/>
      <c r="FR96" s="314" t="str">
        <f>IF(AND(申込書!$C$103&lt;&gt;"▼プルダウンより選択してください",申込書!$C$103&lt;&gt;"",申込書!$P$103&lt;&gt;"YYYY/MM/DD",$G96&lt;&gt;""),申込書!$P$103,"")</f>
        <v/>
      </c>
      <c r="FS96" s="75" t="str">
        <f>IF(AND(申込書!$C$103&lt;&gt;"▼プルダウンより選択してください",申込書!$C$103&lt;&gt;"",$G96&lt;&gt;""),申込書!$M$103,"")</f>
        <v/>
      </c>
      <c r="FT96" s="75"/>
      <c r="FU96" s="75"/>
      <c r="FV96" s="149"/>
      <c r="FW96" s="307"/>
      <c r="FX96" s="76"/>
      <c r="FY96" s="314" t="str">
        <f>IF(AND(申込書!$C$104&lt;&gt;"▼プルダウンより選択してください",申込書!$C$104&lt;&gt;"",申込書!$P$104&lt;&gt;"YYYY/MM/DD",$G96&lt;&gt;""),申込書!$P$104,"")</f>
        <v/>
      </c>
      <c r="FZ96" s="75" t="str">
        <f>IF(AND(申込書!$C$104&lt;&gt;"▼プルダウンより選択してください",申込書!$C$104&lt;&gt;"",$G96&lt;&gt;""),申込書!$M$104,"")</f>
        <v/>
      </c>
      <c r="GA96" s="75"/>
      <c r="GB96" s="75"/>
      <c r="GC96" s="149"/>
      <c r="GD96" s="307"/>
      <c r="GE96" s="76"/>
      <c r="GF96" s="314" t="str">
        <f>IF(AND(申込書!$C$105&lt;&gt;"▼プルダウンより選択してください",申込書!$C$105&lt;&gt;"",申込書!$P$105&lt;&gt;"YYYY/MM/DD",$G96&lt;&gt;""),申込書!$P$105,"")</f>
        <v/>
      </c>
      <c r="GG96" s="75" t="str">
        <f>IF(AND(申込書!$C$105&lt;&gt;"▼プルダウンより選択してください",申込書!$C$105&lt;&gt;"",$G96&lt;&gt;""),申込書!$M$105,"")</f>
        <v/>
      </c>
      <c r="GH96" s="75"/>
      <c r="GI96" s="75"/>
      <c r="GJ96" s="149"/>
      <c r="GK96" s="307"/>
      <c r="GL96" s="76"/>
      <c r="GM96" s="314" t="str">
        <f>IF(AND(申込書!$C$106&lt;&gt;"▼プルダウンより選択してください",申込書!$C$106&lt;&gt;"",申込書!$P$106&lt;&gt;"YYYY/MM/DD",$G96&lt;&gt;""),申込書!$P$106,"")</f>
        <v/>
      </c>
      <c r="GN96" s="75" t="str">
        <f>IF(AND(申込書!$C$106&lt;&gt;"▼プルダウンより選択してください",申込書!$C$106&lt;&gt;"",$G96&lt;&gt;""),申込書!$M$106,"")</f>
        <v/>
      </c>
      <c r="GO96" s="75"/>
      <c r="GP96" s="75"/>
      <c r="GQ96" s="149"/>
      <c r="GR96" s="307"/>
      <c r="GS96" s="76"/>
      <c r="GT96" s="314" t="str">
        <f>IF(AND(申込書!$C$107&lt;&gt;"▼プルダウンより選択してください",申込書!$C$107&lt;&gt;"",申込書!$P$107&lt;&gt;"YYYY/MM/DD",$G96&lt;&gt;""),申込書!$P$107,"")</f>
        <v/>
      </c>
      <c r="GU96" s="75" t="str">
        <f>IF(AND(申込書!$C$107&lt;&gt;"▼プルダウンより選択してください",申込書!$C$107&lt;&gt;"",$G96&lt;&gt;""),申込書!$M$107,"")</f>
        <v/>
      </c>
      <c r="GV96" s="75"/>
      <c r="GW96" s="75"/>
      <c r="GX96" s="149"/>
      <c r="GY96" s="307"/>
      <c r="GZ96" s="76"/>
      <c r="HA96" s="314" t="str">
        <f>IF(AND(申込書!$C$108&lt;&gt;"▼プルダウンより選択してください",申込書!$C$108&lt;&gt;"",申込書!$P$108&lt;&gt;"YYYY/MM/DD",$G96&lt;&gt;""),申込書!$P$108,"")</f>
        <v/>
      </c>
      <c r="HB96" s="75" t="str">
        <f>IF(AND(申込書!$C$108&lt;&gt;"▼プルダウンより選択してください",申込書!$C$108&lt;&gt;"",$G96&lt;&gt;""),申込書!$M$108,"")</f>
        <v/>
      </c>
      <c r="HC96" s="75"/>
      <c r="HD96" s="75"/>
      <c r="HE96" s="149"/>
      <c r="HF96" s="307"/>
      <c r="HG96" s="76"/>
      <c r="HH96" s="314" t="str">
        <f>IF(AND(申込書!$C$109&lt;&gt;"▼プルダウンより選択してください",申込書!$C$109&lt;&gt;"",申込書!$P$109&lt;&gt;"YYYY/MM/DD",$G96&lt;&gt;""),申込書!$P$109,"")</f>
        <v/>
      </c>
      <c r="HI96" s="75" t="str">
        <f>IF(AND(申込書!$C$109&lt;&gt;"▼プルダウンより選択してください",申込書!$C$109&lt;&gt;"",$G96&lt;&gt;""),申込書!$M$109,"")</f>
        <v/>
      </c>
      <c r="HJ96" s="75"/>
      <c r="HK96" s="75"/>
      <c r="HL96" s="149"/>
      <c r="HM96" s="307"/>
      <c r="HN96" s="76"/>
      <c r="HO96" s="314" t="str">
        <f>IF(AND(申込書!$C$110&lt;&gt;"▼プルダウンより選択してください",申込書!$C$110&lt;&gt;"",申込書!$P$110&lt;&gt;"YYYY/MM/DD",$G96&lt;&gt;""),申込書!$P$110,"")</f>
        <v/>
      </c>
      <c r="HP96" s="75" t="str">
        <f>IF(AND(申込書!$C$110&lt;&gt;"▼プルダウンより選択してください",申込書!$C$110&lt;&gt;"",$G96&lt;&gt;""),申込書!$M$110,"")</f>
        <v/>
      </c>
      <c r="HQ96" s="75"/>
      <c r="HR96" s="75"/>
      <c r="HS96" s="149"/>
      <c r="HT96" s="307"/>
      <c r="HU96" s="307"/>
      <c r="HV96" s="311" t="str">
        <f>IF(AND(申込書!$C$111&lt;&gt;"▼プルダウンより選択してください",申込書!$C$111&lt;&gt;"",申込書!$P$111&lt;&gt;"YYYY/MM/DD",$G96&lt;&gt;""),申込書!$P$111,"")</f>
        <v/>
      </c>
      <c r="HW96" s="75" t="str">
        <f>IF(AND(申込書!$C$111&lt;&gt;"▼プルダウンより選択してください",申込書!$C$111&lt;&gt;"",$G96&lt;&gt;""),申込書!$M$111,"")</f>
        <v/>
      </c>
      <c r="HX96" s="75"/>
      <c r="HY96" s="75"/>
      <c r="HZ96" s="149"/>
      <c r="IA96" s="307"/>
      <c r="IB96" s="76"/>
      <c r="IC96" s="77"/>
    </row>
    <row r="97" spans="2:237" ht="26.85" customHeight="1">
      <c r="B97" s="56">
        <f t="shared" si="1"/>
        <v>92</v>
      </c>
      <c r="C97" s="57"/>
      <c r="D97" s="58"/>
      <c r="E97" s="170"/>
      <c r="F97" s="59"/>
      <c r="G97" s="60"/>
      <c r="H97" s="61"/>
      <c r="I97" s="62"/>
      <c r="J97" s="63"/>
      <c r="K97" s="64"/>
      <c r="L97" s="65"/>
      <c r="M97" s="66"/>
      <c r="N97" s="67"/>
      <c r="O97" s="68"/>
      <c r="P97" s="69"/>
      <c r="Q97" s="70"/>
      <c r="R97" s="71"/>
      <c r="S97" s="72"/>
      <c r="T97" s="73"/>
      <c r="U97" s="73"/>
      <c r="V97" s="73"/>
      <c r="W97" s="71"/>
      <c r="X97" s="133"/>
      <c r="Y97" s="133"/>
      <c r="Z97" s="133"/>
      <c r="AA97" s="74" t="str">
        <f>IF(AND(申込書!$C$82&lt;&gt;"▼プルダウンより選択してください",申込書!$C$82&lt;&gt;"",申込書!$P$82&lt;&gt;"YYYY/MM/DD",$G97&lt;&gt;""),申込書!$P$82,"")</f>
        <v/>
      </c>
      <c r="AB97" s="75" t="str">
        <f>IF(AND(申込書!$C$82&lt;&gt;"▼プルダウンより選択してください",申込書!$C$82&lt;&gt;"",$G97&lt;&gt;""),申込書!$M$82,"")</f>
        <v/>
      </c>
      <c r="AC97" s="75"/>
      <c r="AD97" s="75"/>
      <c r="AE97" s="149"/>
      <c r="AF97" s="307"/>
      <c r="AG97" s="76"/>
      <c r="AH97" s="314" t="str">
        <f>IF(AND(申込書!$C$83&lt;&gt;"▼プルダウンより選択してください",申込書!$C$83&lt;&gt;"",申込書!$P$83&lt;&gt;"YYYY/MM/DD",$G97&lt;&gt;""),申込書!$P$83,"")</f>
        <v/>
      </c>
      <c r="AI97" s="75" t="str">
        <f>IF(AND(申込書!$C$83&lt;&gt;"▼プルダウンより選択してください",申込書!$C$83&lt;&gt;"",$G97&lt;&gt;""),申込書!$M$83,"")</f>
        <v/>
      </c>
      <c r="AJ97" s="75"/>
      <c r="AK97" s="75"/>
      <c r="AL97" s="149"/>
      <c r="AM97" s="307"/>
      <c r="AN97" s="76"/>
      <c r="AO97" s="314" t="str">
        <f>IF(AND(申込書!$C$84&lt;&gt;"▼プルダウンより選択してください",申込書!$C$84&lt;&gt;"",申込書!$P$84&lt;&gt;"YYYY/MM/DD",$G97&lt;&gt;""),申込書!$P$84,"")</f>
        <v/>
      </c>
      <c r="AP97" s="75" t="str">
        <f>IF(AND(申込書!$C$84&lt;&gt;"▼プルダウンより選択してください",申込書!$C$84&lt;&gt;"",$G97&lt;&gt;""),申込書!$M$84,"")</f>
        <v/>
      </c>
      <c r="AQ97" s="75"/>
      <c r="AR97" s="75"/>
      <c r="AS97" s="149"/>
      <c r="AT97" s="307"/>
      <c r="AU97" s="76"/>
      <c r="AV97" s="314" t="str">
        <f>IF(AND(申込書!$C$85&lt;&gt;"▼プルダウンより選択してください",申込書!$C$85&lt;&gt;"",申込書!$P$85&lt;&gt;"YYYY/MM/DD",$G97&lt;&gt;""),申込書!$P$85,"")</f>
        <v/>
      </c>
      <c r="AW97" s="75" t="str">
        <f>IF(AND(申込書!$C$85&lt;&gt;"▼プルダウンより選択してください",申込書!$C$85&lt;&gt;"",申込書!$M$85&gt;=1,$G97&lt;&gt;""),申込書!$M$85,"")</f>
        <v/>
      </c>
      <c r="AX97" s="75"/>
      <c r="AY97" s="75"/>
      <c r="AZ97" s="149"/>
      <c r="BA97" s="307"/>
      <c r="BB97" s="76"/>
      <c r="BC97" s="314" t="str">
        <f>IF(AND(申込書!$C$86&lt;&gt;"▼プルダウンより選択してください",申込書!$C$86&lt;&gt;"",申込書!$P$86&lt;&gt;"YYYY/MM/DD",$G97&lt;&gt;""),申込書!$P$86,"")</f>
        <v/>
      </c>
      <c r="BD97" s="75" t="str">
        <f>IF(AND(申込書!$C$86&lt;&gt;"▼プルダウンより選択してください",申込書!$C$86&lt;&gt;"",$G97&lt;&gt;""),申込書!$M$86,"")</f>
        <v/>
      </c>
      <c r="BE97" s="75"/>
      <c r="BF97" s="75"/>
      <c r="BG97" s="149"/>
      <c r="BH97" s="307"/>
      <c r="BI97" s="76"/>
      <c r="BJ97" s="314" t="str">
        <f>IF(AND(申込書!$C$87&lt;&gt;"▼プルダウンより選択してください",申込書!$C$87&lt;&gt;"",申込書!$P$87&lt;&gt;"YYYY/MM/DD",$G97&lt;&gt;""),申込書!$P$87,"")</f>
        <v/>
      </c>
      <c r="BK97" s="75" t="str">
        <f>IF(AND(申込書!$C$87&lt;&gt;"▼プルダウンより選択してください",申込書!$C$87&lt;&gt;"",$G97&lt;&gt;""),申込書!$M$87,"")</f>
        <v/>
      </c>
      <c r="BL97" s="75"/>
      <c r="BM97" s="75"/>
      <c r="BN97" s="149"/>
      <c r="BO97" s="307"/>
      <c r="BP97" s="76"/>
      <c r="BQ97" s="314" t="str">
        <f>IF(AND(申込書!$C$88&lt;&gt;"▼プルダウンより選択してください",申込書!$C$88&lt;&gt;"",申込書!$P$88&lt;&gt;"YYYY/MM/DD",$G97&lt;&gt;""),申込書!$P$88,"")</f>
        <v/>
      </c>
      <c r="BR97" s="75" t="str">
        <f>IF(AND(申込書!$C$88&lt;&gt;"▼プルダウンより選択してください",申込書!$C$88&lt;&gt;"",$G97&lt;&gt;""),申込書!$M$88,"")</f>
        <v/>
      </c>
      <c r="BS97" s="75"/>
      <c r="BT97" s="75"/>
      <c r="BU97" s="149"/>
      <c r="BV97" s="307"/>
      <c r="BW97" s="76"/>
      <c r="BX97" s="314" t="str">
        <f>IF(AND(申込書!$C$89&lt;&gt;"▼プルダウンより選択してください",申込書!$C$89&lt;&gt;"",申込書!$P$89&lt;&gt;"YYYY/MM/DD",$G97&lt;&gt;""),申込書!$P$89,"")</f>
        <v/>
      </c>
      <c r="BY97" s="75" t="str">
        <f>IF(AND(申込書!$C$89&lt;&gt;"▼プルダウンより選択してください",申込書!$C$89&lt;&gt;"",$G97&lt;&gt;""),申込書!$M$89,"")</f>
        <v/>
      </c>
      <c r="BZ97" s="75"/>
      <c r="CA97" s="75"/>
      <c r="CB97" s="149"/>
      <c r="CC97" s="307"/>
      <c r="CD97" s="76"/>
      <c r="CE97" s="314" t="str">
        <f>IF(AND(申込書!$C$90&lt;&gt;"▼プルダウンより選択してください",申込書!$C$90&lt;&gt;"",申込書!$P$90&lt;&gt;"YYYY/MM/DD",$G97&lt;&gt;""),申込書!$P$90,"")</f>
        <v/>
      </c>
      <c r="CF97" s="75" t="str">
        <f>IF(AND(申込書!$C$90&lt;&gt;"▼プルダウンより選択してください",申込書!$C$90&lt;&gt;"",$G97&lt;&gt;""),申込書!$M$90,"")</f>
        <v/>
      </c>
      <c r="CG97" s="75"/>
      <c r="CH97" s="75"/>
      <c r="CI97" s="149"/>
      <c r="CJ97" s="307"/>
      <c r="CK97" s="76"/>
      <c r="CL97" s="314" t="str">
        <f>IF(AND(申込書!$C$91&lt;&gt;"▼プルダウンより選択してください",申込書!$C$91&lt;&gt;"",申込書!$P$91&lt;&gt;"YYYY/MM/DD",$G97&lt;&gt;""),申込書!$P$91,"")</f>
        <v/>
      </c>
      <c r="CM97" s="75" t="str">
        <f>IF(AND(申込書!$C$91&lt;&gt;"▼プルダウンより選択してください",申込書!$C$91&lt;&gt;"",$G97&lt;&gt;""),申込書!$M$91,"")</f>
        <v/>
      </c>
      <c r="CN97" s="75"/>
      <c r="CO97" s="75"/>
      <c r="CP97" s="149"/>
      <c r="CQ97" s="307"/>
      <c r="CR97" s="76"/>
      <c r="CS97" s="314" t="str">
        <f>IF(AND(申込書!$C$92&lt;&gt;"▼プルダウンより選択してください",申込書!$C$92&lt;&gt;"",申込書!$P$92&lt;&gt;"YYYY/MM/DD",$G97&lt;&gt;""),申込書!$P$92,"")</f>
        <v/>
      </c>
      <c r="CT97" s="75" t="str">
        <f>IF(AND(申込書!$C$92&lt;&gt;"▼プルダウンより選択してください",申込書!$C$92&lt;&gt;"",$G97&lt;&gt;""),申込書!$M$92,"")</f>
        <v/>
      </c>
      <c r="CU97" s="75"/>
      <c r="CV97" s="75"/>
      <c r="CW97" s="75"/>
      <c r="CX97" s="307"/>
      <c r="CY97" s="76"/>
      <c r="CZ97" s="314" t="str">
        <f>IF(AND(申込書!$C$93&lt;&gt;"▼プルダウンより選択してください",申込書!$C$93&lt;&gt;"",申込書!$P$93&lt;&gt;"YYYY/MM/DD",$G97&lt;&gt;""),申込書!$P$93,"")</f>
        <v/>
      </c>
      <c r="DA97" s="75" t="str">
        <f>IF(AND(申込書!$C$93&lt;&gt;"▼プルダウンより選択してください",申込書!$C$93&lt;&gt;"",$G97&lt;&gt;""),申込書!$M$93,"")</f>
        <v/>
      </c>
      <c r="DB97" s="75"/>
      <c r="DC97" s="75"/>
      <c r="DD97" s="75"/>
      <c r="DE97" s="307"/>
      <c r="DF97" s="76"/>
      <c r="DG97" s="314" t="str">
        <f>IF(AND(申込書!$C$94&lt;&gt;"▼プルダウンより選択してください",申込書!$C$94&lt;&gt;"",申込書!$P$94&lt;&gt;"YYYY/MM/DD",$G97&lt;&gt;""),申込書!$P$94,"")</f>
        <v/>
      </c>
      <c r="DH97" s="75" t="str">
        <f>IF(AND(申込書!$C$94&lt;&gt;"▼プルダウンより選択してください",申込書!$C$94&lt;&gt;"",$G97&lt;&gt;""),申込書!$M$94,"")</f>
        <v/>
      </c>
      <c r="DI97" s="75"/>
      <c r="DJ97" s="75"/>
      <c r="DK97" s="75"/>
      <c r="DL97" s="307"/>
      <c r="DM97" s="76"/>
      <c r="DN97" s="314" t="str">
        <f>IF(AND(申込書!$C$95&lt;&gt;"▼プルダウンより選択してください",申込書!$C$95&lt;&gt;"",申込書!$P$95&lt;&gt;"YYYY/MM/DD",$G97&lt;&gt;""),申込書!$P$95,"")</f>
        <v/>
      </c>
      <c r="DO97" s="75" t="str">
        <f>IF(AND(申込書!$C$95&lt;&gt;"▼プルダウンより選択してください",申込書!$C$95&lt;&gt;"",$G97&lt;&gt;""),申込書!$M$95,"")</f>
        <v/>
      </c>
      <c r="DP97" s="75"/>
      <c r="DQ97" s="75"/>
      <c r="DR97" s="75"/>
      <c r="DS97" s="307"/>
      <c r="DT97" s="76"/>
      <c r="DU97" s="314" t="str">
        <f>IF(AND(申込書!$C$96&lt;&gt;"▼プルダウンより選択してください",申込書!$C$96&lt;&gt;"",申込書!$P$96&lt;&gt;"YYYY/MM/DD",$G97&lt;&gt;""),申込書!$P$96,"")</f>
        <v/>
      </c>
      <c r="DV97" s="75" t="str">
        <f>IF(AND(申込書!$C$96&lt;&gt;"▼プルダウンより選択してください",申込書!$C$96&lt;&gt;"",$G97&lt;&gt;""),申込書!$M$96,"")</f>
        <v/>
      </c>
      <c r="DW97" s="75"/>
      <c r="DX97" s="75"/>
      <c r="DY97" s="75"/>
      <c r="DZ97" s="307"/>
      <c r="EA97" s="76"/>
      <c r="EB97" s="314" t="str">
        <f>IF(AND(申込書!$C$97&lt;&gt;"▼プルダウンより選択してください",申込書!$C$97&lt;&gt;"",申込書!$P$97&lt;&gt;"YYYY/MM/DD",$G97&lt;&gt;""),申込書!$P$97,"")</f>
        <v/>
      </c>
      <c r="EC97" s="75" t="str">
        <f>IF(AND(申込書!$C$97&lt;&gt;"▼プルダウンより選択してください",申込書!$C$97&lt;&gt;"",$G97&lt;&gt;""),申込書!$M$97,"")</f>
        <v/>
      </c>
      <c r="ED97" s="75"/>
      <c r="EE97" s="75"/>
      <c r="EF97" s="149"/>
      <c r="EG97" s="307"/>
      <c r="EH97" s="76"/>
      <c r="EI97" s="314" t="str">
        <f>IF(AND(申込書!$C$98&lt;&gt;"▼プルダウンより選択してください",申込書!$C$98&lt;&gt;"",申込書!$P$98&lt;&gt;"YYYY/MM/DD",$G97&lt;&gt;""),申込書!$P$98,"")</f>
        <v/>
      </c>
      <c r="EJ97" s="75" t="str">
        <f>IF(AND(申込書!$C$98&lt;&gt;"▼プルダウンより選択してください",申込書!$C$98&lt;&gt;"",$G97&lt;&gt;""),申込書!$M$98,"")</f>
        <v/>
      </c>
      <c r="EK97" s="75"/>
      <c r="EL97" s="75"/>
      <c r="EM97" s="149"/>
      <c r="EN97" s="307"/>
      <c r="EO97" s="76"/>
      <c r="EP97" s="314" t="str">
        <f>IF(AND(申込書!$C$99&lt;&gt;"▼プルダウンより選択してください",申込書!$C$99&lt;&gt;"",申込書!$P$99&lt;&gt;"YYYY/MM/DD",$G97&lt;&gt;""),申込書!$P$99,"")</f>
        <v/>
      </c>
      <c r="EQ97" s="75" t="str">
        <f>IF(AND(申込書!$C$99&lt;&gt;"▼プルダウンより選択してください",申込書!$C$99&lt;&gt;"",$G97&lt;&gt;""),申込書!$M$99,"")</f>
        <v/>
      </c>
      <c r="ER97" s="75"/>
      <c r="ES97" s="75"/>
      <c r="ET97" s="149"/>
      <c r="EU97" s="307"/>
      <c r="EV97" s="76"/>
      <c r="EW97" s="314" t="str">
        <f>IF(AND(申込書!$C$100&lt;&gt;"▼プルダウンより選択してください",申込書!$C$100&lt;&gt;"",申込書!$P$100&lt;&gt;"YYYY/MM/DD",$G97&lt;&gt;""),申込書!$P$100,"")</f>
        <v/>
      </c>
      <c r="EX97" s="75" t="str">
        <f>IF(AND(申込書!$C$100&lt;&gt;"▼プルダウンより選択してください",申込書!$C$100&lt;&gt;"",$G97&lt;&gt;""),申込書!$M$100,"")</f>
        <v/>
      </c>
      <c r="EY97" s="75"/>
      <c r="EZ97" s="75"/>
      <c r="FA97" s="149"/>
      <c r="FB97" s="307"/>
      <c r="FC97" s="76"/>
      <c r="FD97" s="314" t="str">
        <f>IF(AND(申込書!$C$101&lt;&gt;"▼プルダウンより選択してください",申込書!$C$101&lt;&gt;"",申込書!$P$101&lt;&gt;"YYYY/MM/DD",$G97&lt;&gt;""),申込書!$P$101,"")</f>
        <v/>
      </c>
      <c r="FE97" s="75" t="str">
        <f>IF(AND(申込書!$C$101&lt;&gt;"▼プルダウンより選択してください",申込書!$C$101&lt;&gt;"",$G97&lt;&gt;""),申込書!$M$101,"")</f>
        <v/>
      </c>
      <c r="FF97" s="75"/>
      <c r="FG97" s="75"/>
      <c r="FH97" s="149"/>
      <c r="FI97" s="307"/>
      <c r="FJ97" s="76"/>
      <c r="FK97" s="314" t="str">
        <f>IF(AND(申込書!$C$102&lt;&gt;"▼プルダウンより選択してください",申込書!$C$102&lt;&gt;"",申込書!$P$102&lt;&gt;"YYYY/MM/DD",$G97&lt;&gt;""),申込書!$P$102,"")</f>
        <v/>
      </c>
      <c r="FL97" s="75" t="str">
        <f>IF(AND(申込書!$C$102&lt;&gt;"▼プルダウンより選択してください",申込書!$C$102&lt;&gt;"",$G97&lt;&gt;""),申込書!$M$102,"")</f>
        <v/>
      </c>
      <c r="FM97" s="75"/>
      <c r="FN97" s="75"/>
      <c r="FO97" s="149"/>
      <c r="FP97" s="307"/>
      <c r="FQ97" s="76"/>
      <c r="FR97" s="314" t="str">
        <f>IF(AND(申込書!$C$103&lt;&gt;"▼プルダウンより選択してください",申込書!$C$103&lt;&gt;"",申込書!$P$103&lt;&gt;"YYYY/MM/DD",$G97&lt;&gt;""),申込書!$P$103,"")</f>
        <v/>
      </c>
      <c r="FS97" s="75" t="str">
        <f>IF(AND(申込書!$C$103&lt;&gt;"▼プルダウンより選択してください",申込書!$C$103&lt;&gt;"",$G97&lt;&gt;""),申込書!$M$103,"")</f>
        <v/>
      </c>
      <c r="FT97" s="75"/>
      <c r="FU97" s="75"/>
      <c r="FV97" s="149"/>
      <c r="FW97" s="307"/>
      <c r="FX97" s="76"/>
      <c r="FY97" s="314" t="str">
        <f>IF(AND(申込書!$C$104&lt;&gt;"▼プルダウンより選択してください",申込書!$C$104&lt;&gt;"",申込書!$P$104&lt;&gt;"YYYY/MM/DD",$G97&lt;&gt;""),申込書!$P$104,"")</f>
        <v/>
      </c>
      <c r="FZ97" s="75" t="str">
        <f>IF(AND(申込書!$C$104&lt;&gt;"▼プルダウンより選択してください",申込書!$C$104&lt;&gt;"",$G97&lt;&gt;""),申込書!$M$104,"")</f>
        <v/>
      </c>
      <c r="GA97" s="75"/>
      <c r="GB97" s="75"/>
      <c r="GC97" s="149"/>
      <c r="GD97" s="307"/>
      <c r="GE97" s="76"/>
      <c r="GF97" s="314" t="str">
        <f>IF(AND(申込書!$C$105&lt;&gt;"▼プルダウンより選択してください",申込書!$C$105&lt;&gt;"",申込書!$P$105&lt;&gt;"YYYY/MM/DD",$G97&lt;&gt;""),申込書!$P$105,"")</f>
        <v/>
      </c>
      <c r="GG97" s="75" t="str">
        <f>IF(AND(申込書!$C$105&lt;&gt;"▼プルダウンより選択してください",申込書!$C$105&lt;&gt;"",$G97&lt;&gt;""),申込書!$M$105,"")</f>
        <v/>
      </c>
      <c r="GH97" s="75"/>
      <c r="GI97" s="75"/>
      <c r="GJ97" s="149"/>
      <c r="GK97" s="307"/>
      <c r="GL97" s="76"/>
      <c r="GM97" s="314" t="str">
        <f>IF(AND(申込書!$C$106&lt;&gt;"▼プルダウンより選択してください",申込書!$C$106&lt;&gt;"",申込書!$P$106&lt;&gt;"YYYY/MM/DD",$G97&lt;&gt;""),申込書!$P$106,"")</f>
        <v/>
      </c>
      <c r="GN97" s="75" t="str">
        <f>IF(AND(申込書!$C$106&lt;&gt;"▼プルダウンより選択してください",申込書!$C$106&lt;&gt;"",$G97&lt;&gt;""),申込書!$M$106,"")</f>
        <v/>
      </c>
      <c r="GO97" s="75"/>
      <c r="GP97" s="75"/>
      <c r="GQ97" s="149"/>
      <c r="GR97" s="307"/>
      <c r="GS97" s="76"/>
      <c r="GT97" s="314" t="str">
        <f>IF(AND(申込書!$C$107&lt;&gt;"▼プルダウンより選択してください",申込書!$C$107&lt;&gt;"",申込書!$P$107&lt;&gt;"YYYY/MM/DD",$G97&lt;&gt;""),申込書!$P$107,"")</f>
        <v/>
      </c>
      <c r="GU97" s="75" t="str">
        <f>IF(AND(申込書!$C$107&lt;&gt;"▼プルダウンより選択してください",申込書!$C$107&lt;&gt;"",$G97&lt;&gt;""),申込書!$M$107,"")</f>
        <v/>
      </c>
      <c r="GV97" s="75"/>
      <c r="GW97" s="75"/>
      <c r="GX97" s="149"/>
      <c r="GY97" s="307"/>
      <c r="GZ97" s="76"/>
      <c r="HA97" s="314" t="str">
        <f>IF(AND(申込書!$C$108&lt;&gt;"▼プルダウンより選択してください",申込書!$C$108&lt;&gt;"",申込書!$P$108&lt;&gt;"YYYY/MM/DD",$G97&lt;&gt;""),申込書!$P$108,"")</f>
        <v/>
      </c>
      <c r="HB97" s="75" t="str">
        <f>IF(AND(申込書!$C$108&lt;&gt;"▼プルダウンより選択してください",申込書!$C$108&lt;&gt;"",$G97&lt;&gt;""),申込書!$M$108,"")</f>
        <v/>
      </c>
      <c r="HC97" s="75"/>
      <c r="HD97" s="75"/>
      <c r="HE97" s="149"/>
      <c r="HF97" s="307"/>
      <c r="HG97" s="76"/>
      <c r="HH97" s="314" t="str">
        <f>IF(AND(申込書!$C$109&lt;&gt;"▼プルダウンより選択してください",申込書!$C$109&lt;&gt;"",申込書!$P$109&lt;&gt;"YYYY/MM/DD",$G97&lt;&gt;""),申込書!$P$109,"")</f>
        <v/>
      </c>
      <c r="HI97" s="75" t="str">
        <f>IF(AND(申込書!$C$109&lt;&gt;"▼プルダウンより選択してください",申込書!$C$109&lt;&gt;"",$G97&lt;&gt;""),申込書!$M$109,"")</f>
        <v/>
      </c>
      <c r="HJ97" s="75"/>
      <c r="HK97" s="75"/>
      <c r="HL97" s="149"/>
      <c r="HM97" s="307"/>
      <c r="HN97" s="76"/>
      <c r="HO97" s="314" t="str">
        <f>IF(AND(申込書!$C$110&lt;&gt;"▼プルダウンより選択してください",申込書!$C$110&lt;&gt;"",申込書!$P$110&lt;&gt;"YYYY/MM/DD",$G97&lt;&gt;""),申込書!$P$110,"")</f>
        <v/>
      </c>
      <c r="HP97" s="75" t="str">
        <f>IF(AND(申込書!$C$110&lt;&gt;"▼プルダウンより選択してください",申込書!$C$110&lt;&gt;"",$G97&lt;&gt;""),申込書!$M$110,"")</f>
        <v/>
      </c>
      <c r="HQ97" s="75"/>
      <c r="HR97" s="75"/>
      <c r="HS97" s="149"/>
      <c r="HT97" s="307"/>
      <c r="HU97" s="307"/>
      <c r="HV97" s="311" t="str">
        <f>IF(AND(申込書!$C$111&lt;&gt;"▼プルダウンより選択してください",申込書!$C$111&lt;&gt;"",申込書!$P$111&lt;&gt;"YYYY/MM/DD",$G97&lt;&gt;""),申込書!$P$111,"")</f>
        <v/>
      </c>
      <c r="HW97" s="75" t="str">
        <f>IF(AND(申込書!$C$111&lt;&gt;"▼プルダウンより選択してください",申込書!$C$111&lt;&gt;"",$G97&lt;&gt;""),申込書!$M$111,"")</f>
        <v/>
      </c>
      <c r="HX97" s="75"/>
      <c r="HY97" s="75"/>
      <c r="HZ97" s="149"/>
      <c r="IA97" s="307"/>
      <c r="IB97" s="76"/>
      <c r="IC97" s="77"/>
    </row>
    <row r="98" spans="2:237" ht="26.85" customHeight="1">
      <c r="B98" s="56">
        <f t="shared" si="1"/>
        <v>93</v>
      </c>
      <c r="C98" s="57"/>
      <c r="D98" s="58"/>
      <c r="E98" s="170"/>
      <c r="F98" s="59"/>
      <c r="G98" s="60"/>
      <c r="H98" s="61"/>
      <c r="I98" s="62"/>
      <c r="J98" s="63"/>
      <c r="K98" s="64"/>
      <c r="L98" s="65"/>
      <c r="M98" s="66"/>
      <c r="N98" s="67"/>
      <c r="O98" s="68"/>
      <c r="P98" s="69"/>
      <c r="Q98" s="70"/>
      <c r="R98" s="71"/>
      <c r="S98" s="72"/>
      <c r="T98" s="73"/>
      <c r="U98" s="73"/>
      <c r="V98" s="73"/>
      <c r="W98" s="71"/>
      <c r="X98" s="133"/>
      <c r="Y98" s="133"/>
      <c r="Z98" s="133"/>
      <c r="AA98" s="74" t="str">
        <f>IF(AND(申込書!$C$82&lt;&gt;"▼プルダウンより選択してください",申込書!$C$82&lt;&gt;"",申込書!$P$82&lt;&gt;"YYYY/MM/DD",$G98&lt;&gt;""),申込書!$P$82,"")</f>
        <v/>
      </c>
      <c r="AB98" s="75" t="str">
        <f>IF(AND(申込書!$C$82&lt;&gt;"▼プルダウンより選択してください",申込書!$C$82&lt;&gt;"",$G98&lt;&gt;""),申込書!$M$82,"")</f>
        <v/>
      </c>
      <c r="AC98" s="75"/>
      <c r="AD98" s="75"/>
      <c r="AE98" s="149"/>
      <c r="AF98" s="307"/>
      <c r="AG98" s="76"/>
      <c r="AH98" s="314" t="str">
        <f>IF(AND(申込書!$C$83&lt;&gt;"▼プルダウンより選択してください",申込書!$C$83&lt;&gt;"",申込書!$P$83&lt;&gt;"YYYY/MM/DD",$G98&lt;&gt;""),申込書!$P$83,"")</f>
        <v/>
      </c>
      <c r="AI98" s="75" t="str">
        <f>IF(AND(申込書!$C$83&lt;&gt;"▼プルダウンより選択してください",申込書!$C$83&lt;&gt;"",$G98&lt;&gt;""),申込書!$M$83,"")</f>
        <v/>
      </c>
      <c r="AJ98" s="75"/>
      <c r="AK98" s="75"/>
      <c r="AL98" s="149"/>
      <c r="AM98" s="307"/>
      <c r="AN98" s="76"/>
      <c r="AO98" s="314" t="str">
        <f>IF(AND(申込書!$C$84&lt;&gt;"▼プルダウンより選択してください",申込書!$C$84&lt;&gt;"",申込書!$P$84&lt;&gt;"YYYY/MM/DD",$G98&lt;&gt;""),申込書!$P$84,"")</f>
        <v/>
      </c>
      <c r="AP98" s="75" t="str">
        <f>IF(AND(申込書!$C$84&lt;&gt;"▼プルダウンより選択してください",申込書!$C$84&lt;&gt;"",$G98&lt;&gt;""),申込書!$M$84,"")</f>
        <v/>
      </c>
      <c r="AQ98" s="75"/>
      <c r="AR98" s="75"/>
      <c r="AS98" s="149"/>
      <c r="AT98" s="307"/>
      <c r="AU98" s="76"/>
      <c r="AV98" s="314" t="str">
        <f>IF(AND(申込書!$C$85&lt;&gt;"▼プルダウンより選択してください",申込書!$C$85&lt;&gt;"",申込書!$P$85&lt;&gt;"YYYY/MM/DD",$G98&lt;&gt;""),申込書!$P$85,"")</f>
        <v/>
      </c>
      <c r="AW98" s="75" t="str">
        <f>IF(AND(申込書!$C$85&lt;&gt;"▼プルダウンより選択してください",申込書!$C$85&lt;&gt;"",申込書!$M$85&gt;=1,$G98&lt;&gt;""),申込書!$M$85,"")</f>
        <v/>
      </c>
      <c r="AX98" s="75"/>
      <c r="AY98" s="75"/>
      <c r="AZ98" s="149"/>
      <c r="BA98" s="307"/>
      <c r="BB98" s="76"/>
      <c r="BC98" s="314" t="str">
        <f>IF(AND(申込書!$C$86&lt;&gt;"▼プルダウンより選択してください",申込書!$C$86&lt;&gt;"",申込書!$P$86&lt;&gt;"YYYY/MM/DD",$G98&lt;&gt;""),申込書!$P$86,"")</f>
        <v/>
      </c>
      <c r="BD98" s="75" t="str">
        <f>IF(AND(申込書!$C$86&lt;&gt;"▼プルダウンより選択してください",申込書!$C$86&lt;&gt;"",$G98&lt;&gt;""),申込書!$M$86,"")</f>
        <v/>
      </c>
      <c r="BE98" s="75"/>
      <c r="BF98" s="75"/>
      <c r="BG98" s="149"/>
      <c r="BH98" s="307"/>
      <c r="BI98" s="76"/>
      <c r="BJ98" s="314" t="str">
        <f>IF(AND(申込書!$C$87&lt;&gt;"▼プルダウンより選択してください",申込書!$C$87&lt;&gt;"",申込書!$P$87&lt;&gt;"YYYY/MM/DD",$G98&lt;&gt;""),申込書!$P$87,"")</f>
        <v/>
      </c>
      <c r="BK98" s="75" t="str">
        <f>IF(AND(申込書!$C$87&lt;&gt;"▼プルダウンより選択してください",申込書!$C$87&lt;&gt;"",$G98&lt;&gt;""),申込書!$M$87,"")</f>
        <v/>
      </c>
      <c r="BL98" s="75"/>
      <c r="BM98" s="75"/>
      <c r="BN98" s="149"/>
      <c r="BO98" s="307"/>
      <c r="BP98" s="76"/>
      <c r="BQ98" s="314" t="str">
        <f>IF(AND(申込書!$C$88&lt;&gt;"▼プルダウンより選択してください",申込書!$C$88&lt;&gt;"",申込書!$P$88&lt;&gt;"YYYY/MM/DD",$G98&lt;&gt;""),申込書!$P$88,"")</f>
        <v/>
      </c>
      <c r="BR98" s="75" t="str">
        <f>IF(AND(申込書!$C$88&lt;&gt;"▼プルダウンより選択してください",申込書!$C$88&lt;&gt;"",$G98&lt;&gt;""),申込書!$M$88,"")</f>
        <v/>
      </c>
      <c r="BS98" s="75"/>
      <c r="BT98" s="75"/>
      <c r="BU98" s="149"/>
      <c r="BV98" s="307"/>
      <c r="BW98" s="76"/>
      <c r="BX98" s="314" t="str">
        <f>IF(AND(申込書!$C$89&lt;&gt;"▼プルダウンより選択してください",申込書!$C$89&lt;&gt;"",申込書!$P$89&lt;&gt;"YYYY/MM/DD",$G98&lt;&gt;""),申込書!$P$89,"")</f>
        <v/>
      </c>
      <c r="BY98" s="75" t="str">
        <f>IF(AND(申込書!$C$89&lt;&gt;"▼プルダウンより選択してください",申込書!$C$89&lt;&gt;"",$G98&lt;&gt;""),申込書!$M$89,"")</f>
        <v/>
      </c>
      <c r="BZ98" s="75"/>
      <c r="CA98" s="75"/>
      <c r="CB98" s="149"/>
      <c r="CC98" s="307"/>
      <c r="CD98" s="76"/>
      <c r="CE98" s="314" t="str">
        <f>IF(AND(申込書!$C$90&lt;&gt;"▼プルダウンより選択してください",申込書!$C$90&lt;&gt;"",申込書!$P$90&lt;&gt;"YYYY/MM/DD",$G98&lt;&gt;""),申込書!$P$90,"")</f>
        <v/>
      </c>
      <c r="CF98" s="75" t="str">
        <f>IF(AND(申込書!$C$90&lt;&gt;"▼プルダウンより選択してください",申込書!$C$90&lt;&gt;"",$G98&lt;&gt;""),申込書!$M$90,"")</f>
        <v/>
      </c>
      <c r="CG98" s="75"/>
      <c r="CH98" s="75"/>
      <c r="CI98" s="149"/>
      <c r="CJ98" s="307"/>
      <c r="CK98" s="76"/>
      <c r="CL98" s="314" t="str">
        <f>IF(AND(申込書!$C$91&lt;&gt;"▼プルダウンより選択してください",申込書!$C$91&lt;&gt;"",申込書!$P$91&lt;&gt;"YYYY/MM/DD",$G98&lt;&gt;""),申込書!$P$91,"")</f>
        <v/>
      </c>
      <c r="CM98" s="75" t="str">
        <f>IF(AND(申込書!$C$91&lt;&gt;"▼プルダウンより選択してください",申込書!$C$91&lt;&gt;"",$G98&lt;&gt;""),申込書!$M$91,"")</f>
        <v/>
      </c>
      <c r="CN98" s="75"/>
      <c r="CO98" s="75"/>
      <c r="CP98" s="149"/>
      <c r="CQ98" s="307"/>
      <c r="CR98" s="76"/>
      <c r="CS98" s="314" t="str">
        <f>IF(AND(申込書!$C$92&lt;&gt;"▼プルダウンより選択してください",申込書!$C$92&lt;&gt;"",申込書!$P$92&lt;&gt;"YYYY/MM/DD",$G98&lt;&gt;""),申込書!$P$92,"")</f>
        <v/>
      </c>
      <c r="CT98" s="75" t="str">
        <f>IF(AND(申込書!$C$92&lt;&gt;"▼プルダウンより選択してください",申込書!$C$92&lt;&gt;"",$G98&lt;&gt;""),申込書!$M$92,"")</f>
        <v/>
      </c>
      <c r="CU98" s="75"/>
      <c r="CV98" s="75"/>
      <c r="CW98" s="75"/>
      <c r="CX98" s="307"/>
      <c r="CY98" s="76"/>
      <c r="CZ98" s="314" t="str">
        <f>IF(AND(申込書!$C$93&lt;&gt;"▼プルダウンより選択してください",申込書!$C$93&lt;&gt;"",申込書!$P$93&lt;&gt;"YYYY/MM/DD",$G98&lt;&gt;""),申込書!$P$93,"")</f>
        <v/>
      </c>
      <c r="DA98" s="75" t="str">
        <f>IF(AND(申込書!$C$93&lt;&gt;"▼プルダウンより選択してください",申込書!$C$93&lt;&gt;"",$G98&lt;&gt;""),申込書!$M$93,"")</f>
        <v/>
      </c>
      <c r="DB98" s="75"/>
      <c r="DC98" s="75"/>
      <c r="DD98" s="75"/>
      <c r="DE98" s="307"/>
      <c r="DF98" s="76"/>
      <c r="DG98" s="314" t="str">
        <f>IF(AND(申込書!$C$94&lt;&gt;"▼プルダウンより選択してください",申込書!$C$94&lt;&gt;"",申込書!$P$94&lt;&gt;"YYYY/MM/DD",$G98&lt;&gt;""),申込書!$P$94,"")</f>
        <v/>
      </c>
      <c r="DH98" s="75" t="str">
        <f>IF(AND(申込書!$C$94&lt;&gt;"▼プルダウンより選択してください",申込書!$C$94&lt;&gt;"",$G98&lt;&gt;""),申込書!$M$94,"")</f>
        <v/>
      </c>
      <c r="DI98" s="75"/>
      <c r="DJ98" s="75"/>
      <c r="DK98" s="75"/>
      <c r="DL98" s="307"/>
      <c r="DM98" s="76"/>
      <c r="DN98" s="314" t="str">
        <f>IF(AND(申込書!$C$95&lt;&gt;"▼プルダウンより選択してください",申込書!$C$95&lt;&gt;"",申込書!$P$95&lt;&gt;"YYYY/MM/DD",$G98&lt;&gt;""),申込書!$P$95,"")</f>
        <v/>
      </c>
      <c r="DO98" s="75" t="str">
        <f>IF(AND(申込書!$C$95&lt;&gt;"▼プルダウンより選択してください",申込書!$C$95&lt;&gt;"",$G98&lt;&gt;""),申込書!$M$95,"")</f>
        <v/>
      </c>
      <c r="DP98" s="75"/>
      <c r="DQ98" s="75"/>
      <c r="DR98" s="75"/>
      <c r="DS98" s="307"/>
      <c r="DT98" s="76"/>
      <c r="DU98" s="314" t="str">
        <f>IF(AND(申込書!$C$96&lt;&gt;"▼プルダウンより選択してください",申込書!$C$96&lt;&gt;"",申込書!$P$96&lt;&gt;"YYYY/MM/DD",$G98&lt;&gt;""),申込書!$P$96,"")</f>
        <v/>
      </c>
      <c r="DV98" s="75" t="str">
        <f>IF(AND(申込書!$C$96&lt;&gt;"▼プルダウンより選択してください",申込書!$C$96&lt;&gt;"",$G98&lt;&gt;""),申込書!$M$96,"")</f>
        <v/>
      </c>
      <c r="DW98" s="75"/>
      <c r="DX98" s="75"/>
      <c r="DY98" s="75"/>
      <c r="DZ98" s="307"/>
      <c r="EA98" s="76"/>
      <c r="EB98" s="314" t="str">
        <f>IF(AND(申込書!$C$97&lt;&gt;"▼プルダウンより選択してください",申込書!$C$97&lt;&gt;"",申込書!$P$97&lt;&gt;"YYYY/MM/DD",$G98&lt;&gt;""),申込書!$P$97,"")</f>
        <v/>
      </c>
      <c r="EC98" s="75" t="str">
        <f>IF(AND(申込書!$C$97&lt;&gt;"▼プルダウンより選択してください",申込書!$C$97&lt;&gt;"",$G98&lt;&gt;""),申込書!$M$97,"")</f>
        <v/>
      </c>
      <c r="ED98" s="75"/>
      <c r="EE98" s="75"/>
      <c r="EF98" s="149"/>
      <c r="EG98" s="307"/>
      <c r="EH98" s="76"/>
      <c r="EI98" s="314" t="str">
        <f>IF(AND(申込書!$C$98&lt;&gt;"▼プルダウンより選択してください",申込書!$C$98&lt;&gt;"",申込書!$P$98&lt;&gt;"YYYY/MM/DD",$G98&lt;&gt;""),申込書!$P$98,"")</f>
        <v/>
      </c>
      <c r="EJ98" s="75" t="str">
        <f>IF(AND(申込書!$C$98&lt;&gt;"▼プルダウンより選択してください",申込書!$C$98&lt;&gt;"",$G98&lt;&gt;""),申込書!$M$98,"")</f>
        <v/>
      </c>
      <c r="EK98" s="75"/>
      <c r="EL98" s="75"/>
      <c r="EM98" s="149"/>
      <c r="EN98" s="307"/>
      <c r="EO98" s="76"/>
      <c r="EP98" s="314" t="str">
        <f>IF(AND(申込書!$C$99&lt;&gt;"▼プルダウンより選択してください",申込書!$C$99&lt;&gt;"",申込書!$P$99&lt;&gt;"YYYY/MM/DD",$G98&lt;&gt;""),申込書!$P$99,"")</f>
        <v/>
      </c>
      <c r="EQ98" s="75" t="str">
        <f>IF(AND(申込書!$C$99&lt;&gt;"▼プルダウンより選択してください",申込書!$C$99&lt;&gt;"",$G98&lt;&gt;""),申込書!$M$99,"")</f>
        <v/>
      </c>
      <c r="ER98" s="75"/>
      <c r="ES98" s="75"/>
      <c r="ET98" s="149"/>
      <c r="EU98" s="307"/>
      <c r="EV98" s="76"/>
      <c r="EW98" s="314" t="str">
        <f>IF(AND(申込書!$C$100&lt;&gt;"▼プルダウンより選択してください",申込書!$C$100&lt;&gt;"",申込書!$P$100&lt;&gt;"YYYY/MM/DD",$G98&lt;&gt;""),申込書!$P$100,"")</f>
        <v/>
      </c>
      <c r="EX98" s="75" t="str">
        <f>IF(AND(申込書!$C$100&lt;&gt;"▼プルダウンより選択してください",申込書!$C$100&lt;&gt;"",$G98&lt;&gt;""),申込書!$M$100,"")</f>
        <v/>
      </c>
      <c r="EY98" s="75"/>
      <c r="EZ98" s="75"/>
      <c r="FA98" s="149"/>
      <c r="FB98" s="307"/>
      <c r="FC98" s="76"/>
      <c r="FD98" s="314" t="str">
        <f>IF(AND(申込書!$C$101&lt;&gt;"▼プルダウンより選択してください",申込書!$C$101&lt;&gt;"",申込書!$P$101&lt;&gt;"YYYY/MM/DD",$G98&lt;&gt;""),申込書!$P$101,"")</f>
        <v/>
      </c>
      <c r="FE98" s="75" t="str">
        <f>IF(AND(申込書!$C$101&lt;&gt;"▼プルダウンより選択してください",申込書!$C$101&lt;&gt;"",$G98&lt;&gt;""),申込書!$M$101,"")</f>
        <v/>
      </c>
      <c r="FF98" s="75"/>
      <c r="FG98" s="75"/>
      <c r="FH98" s="149"/>
      <c r="FI98" s="307"/>
      <c r="FJ98" s="76"/>
      <c r="FK98" s="314" t="str">
        <f>IF(AND(申込書!$C$102&lt;&gt;"▼プルダウンより選択してください",申込書!$C$102&lt;&gt;"",申込書!$P$102&lt;&gt;"YYYY/MM/DD",$G98&lt;&gt;""),申込書!$P$102,"")</f>
        <v/>
      </c>
      <c r="FL98" s="75" t="str">
        <f>IF(AND(申込書!$C$102&lt;&gt;"▼プルダウンより選択してください",申込書!$C$102&lt;&gt;"",$G98&lt;&gt;""),申込書!$M$102,"")</f>
        <v/>
      </c>
      <c r="FM98" s="75"/>
      <c r="FN98" s="75"/>
      <c r="FO98" s="149"/>
      <c r="FP98" s="307"/>
      <c r="FQ98" s="76"/>
      <c r="FR98" s="314" t="str">
        <f>IF(AND(申込書!$C$103&lt;&gt;"▼プルダウンより選択してください",申込書!$C$103&lt;&gt;"",申込書!$P$103&lt;&gt;"YYYY/MM/DD",$G98&lt;&gt;""),申込書!$P$103,"")</f>
        <v/>
      </c>
      <c r="FS98" s="75" t="str">
        <f>IF(AND(申込書!$C$103&lt;&gt;"▼プルダウンより選択してください",申込書!$C$103&lt;&gt;"",$G98&lt;&gt;""),申込書!$M$103,"")</f>
        <v/>
      </c>
      <c r="FT98" s="75"/>
      <c r="FU98" s="75"/>
      <c r="FV98" s="149"/>
      <c r="FW98" s="307"/>
      <c r="FX98" s="76"/>
      <c r="FY98" s="314" t="str">
        <f>IF(AND(申込書!$C$104&lt;&gt;"▼プルダウンより選択してください",申込書!$C$104&lt;&gt;"",申込書!$P$104&lt;&gt;"YYYY/MM/DD",$G98&lt;&gt;""),申込書!$P$104,"")</f>
        <v/>
      </c>
      <c r="FZ98" s="75" t="str">
        <f>IF(AND(申込書!$C$104&lt;&gt;"▼プルダウンより選択してください",申込書!$C$104&lt;&gt;"",$G98&lt;&gt;""),申込書!$M$104,"")</f>
        <v/>
      </c>
      <c r="GA98" s="75"/>
      <c r="GB98" s="75"/>
      <c r="GC98" s="149"/>
      <c r="GD98" s="307"/>
      <c r="GE98" s="76"/>
      <c r="GF98" s="314" t="str">
        <f>IF(AND(申込書!$C$105&lt;&gt;"▼プルダウンより選択してください",申込書!$C$105&lt;&gt;"",申込書!$P$105&lt;&gt;"YYYY/MM/DD",$G98&lt;&gt;""),申込書!$P$105,"")</f>
        <v/>
      </c>
      <c r="GG98" s="75" t="str">
        <f>IF(AND(申込書!$C$105&lt;&gt;"▼プルダウンより選択してください",申込書!$C$105&lt;&gt;"",$G98&lt;&gt;""),申込書!$M$105,"")</f>
        <v/>
      </c>
      <c r="GH98" s="75"/>
      <c r="GI98" s="75"/>
      <c r="GJ98" s="149"/>
      <c r="GK98" s="307"/>
      <c r="GL98" s="76"/>
      <c r="GM98" s="314" t="str">
        <f>IF(AND(申込書!$C$106&lt;&gt;"▼プルダウンより選択してください",申込書!$C$106&lt;&gt;"",申込書!$P$106&lt;&gt;"YYYY/MM/DD",$G98&lt;&gt;""),申込書!$P$106,"")</f>
        <v/>
      </c>
      <c r="GN98" s="75" t="str">
        <f>IF(AND(申込書!$C$106&lt;&gt;"▼プルダウンより選択してください",申込書!$C$106&lt;&gt;"",$G98&lt;&gt;""),申込書!$M$106,"")</f>
        <v/>
      </c>
      <c r="GO98" s="75"/>
      <c r="GP98" s="75"/>
      <c r="GQ98" s="149"/>
      <c r="GR98" s="307"/>
      <c r="GS98" s="76"/>
      <c r="GT98" s="314" t="str">
        <f>IF(AND(申込書!$C$107&lt;&gt;"▼プルダウンより選択してください",申込書!$C$107&lt;&gt;"",申込書!$P$107&lt;&gt;"YYYY/MM/DD",$G98&lt;&gt;""),申込書!$P$107,"")</f>
        <v/>
      </c>
      <c r="GU98" s="75" t="str">
        <f>IF(AND(申込書!$C$107&lt;&gt;"▼プルダウンより選択してください",申込書!$C$107&lt;&gt;"",$G98&lt;&gt;""),申込書!$M$107,"")</f>
        <v/>
      </c>
      <c r="GV98" s="75"/>
      <c r="GW98" s="75"/>
      <c r="GX98" s="149"/>
      <c r="GY98" s="307"/>
      <c r="GZ98" s="76"/>
      <c r="HA98" s="314" t="str">
        <f>IF(AND(申込書!$C$108&lt;&gt;"▼プルダウンより選択してください",申込書!$C$108&lt;&gt;"",申込書!$P$108&lt;&gt;"YYYY/MM/DD",$G98&lt;&gt;""),申込書!$P$108,"")</f>
        <v/>
      </c>
      <c r="HB98" s="75" t="str">
        <f>IF(AND(申込書!$C$108&lt;&gt;"▼プルダウンより選択してください",申込書!$C$108&lt;&gt;"",$G98&lt;&gt;""),申込書!$M$108,"")</f>
        <v/>
      </c>
      <c r="HC98" s="75"/>
      <c r="HD98" s="75"/>
      <c r="HE98" s="149"/>
      <c r="HF98" s="307"/>
      <c r="HG98" s="76"/>
      <c r="HH98" s="314" t="str">
        <f>IF(AND(申込書!$C$109&lt;&gt;"▼プルダウンより選択してください",申込書!$C$109&lt;&gt;"",申込書!$P$109&lt;&gt;"YYYY/MM/DD",$G98&lt;&gt;""),申込書!$P$109,"")</f>
        <v/>
      </c>
      <c r="HI98" s="75" t="str">
        <f>IF(AND(申込書!$C$109&lt;&gt;"▼プルダウンより選択してください",申込書!$C$109&lt;&gt;"",$G98&lt;&gt;""),申込書!$M$109,"")</f>
        <v/>
      </c>
      <c r="HJ98" s="75"/>
      <c r="HK98" s="75"/>
      <c r="HL98" s="149"/>
      <c r="HM98" s="307"/>
      <c r="HN98" s="76"/>
      <c r="HO98" s="314" t="str">
        <f>IF(AND(申込書!$C$110&lt;&gt;"▼プルダウンより選択してください",申込書!$C$110&lt;&gt;"",申込書!$P$110&lt;&gt;"YYYY/MM/DD",$G98&lt;&gt;""),申込書!$P$110,"")</f>
        <v/>
      </c>
      <c r="HP98" s="75" t="str">
        <f>IF(AND(申込書!$C$110&lt;&gt;"▼プルダウンより選択してください",申込書!$C$110&lt;&gt;"",$G98&lt;&gt;""),申込書!$M$110,"")</f>
        <v/>
      </c>
      <c r="HQ98" s="75"/>
      <c r="HR98" s="75"/>
      <c r="HS98" s="149"/>
      <c r="HT98" s="307"/>
      <c r="HU98" s="307"/>
      <c r="HV98" s="311" t="str">
        <f>IF(AND(申込書!$C$111&lt;&gt;"▼プルダウンより選択してください",申込書!$C$111&lt;&gt;"",申込書!$P$111&lt;&gt;"YYYY/MM/DD",$G98&lt;&gt;""),申込書!$P$111,"")</f>
        <v/>
      </c>
      <c r="HW98" s="75" t="str">
        <f>IF(AND(申込書!$C$111&lt;&gt;"▼プルダウンより選択してください",申込書!$C$111&lt;&gt;"",$G98&lt;&gt;""),申込書!$M$111,"")</f>
        <v/>
      </c>
      <c r="HX98" s="75"/>
      <c r="HY98" s="75"/>
      <c r="HZ98" s="149"/>
      <c r="IA98" s="307"/>
      <c r="IB98" s="76"/>
      <c r="IC98" s="77"/>
    </row>
    <row r="99" spans="2:237" ht="26.85" customHeight="1">
      <c r="B99" s="56">
        <f t="shared" si="1"/>
        <v>94</v>
      </c>
      <c r="C99" s="57"/>
      <c r="D99" s="58"/>
      <c r="E99" s="170"/>
      <c r="F99" s="59"/>
      <c r="G99" s="60"/>
      <c r="H99" s="61"/>
      <c r="I99" s="62"/>
      <c r="J99" s="63"/>
      <c r="K99" s="64"/>
      <c r="L99" s="65"/>
      <c r="M99" s="66"/>
      <c r="N99" s="67"/>
      <c r="O99" s="68"/>
      <c r="P99" s="69"/>
      <c r="Q99" s="70"/>
      <c r="R99" s="71"/>
      <c r="S99" s="72"/>
      <c r="T99" s="73"/>
      <c r="U99" s="73"/>
      <c r="V99" s="73"/>
      <c r="W99" s="71"/>
      <c r="X99" s="133"/>
      <c r="Y99" s="133"/>
      <c r="Z99" s="133"/>
      <c r="AA99" s="74" t="str">
        <f>IF(AND(申込書!$C$82&lt;&gt;"▼プルダウンより選択してください",申込書!$C$82&lt;&gt;"",申込書!$P$82&lt;&gt;"YYYY/MM/DD",$G99&lt;&gt;""),申込書!$P$82,"")</f>
        <v/>
      </c>
      <c r="AB99" s="75" t="str">
        <f>IF(AND(申込書!$C$82&lt;&gt;"▼プルダウンより選択してください",申込書!$C$82&lt;&gt;"",$G99&lt;&gt;""),申込書!$M$82,"")</f>
        <v/>
      </c>
      <c r="AC99" s="75"/>
      <c r="AD99" s="75"/>
      <c r="AE99" s="149"/>
      <c r="AF99" s="307"/>
      <c r="AG99" s="76"/>
      <c r="AH99" s="314" t="str">
        <f>IF(AND(申込書!$C$83&lt;&gt;"▼プルダウンより選択してください",申込書!$C$83&lt;&gt;"",申込書!$P$83&lt;&gt;"YYYY/MM/DD",$G99&lt;&gt;""),申込書!$P$83,"")</f>
        <v/>
      </c>
      <c r="AI99" s="75" t="str">
        <f>IF(AND(申込書!$C$83&lt;&gt;"▼プルダウンより選択してください",申込書!$C$83&lt;&gt;"",$G99&lt;&gt;""),申込書!$M$83,"")</f>
        <v/>
      </c>
      <c r="AJ99" s="75"/>
      <c r="AK99" s="75"/>
      <c r="AL99" s="149"/>
      <c r="AM99" s="307"/>
      <c r="AN99" s="76"/>
      <c r="AO99" s="314" t="str">
        <f>IF(AND(申込書!$C$84&lt;&gt;"▼プルダウンより選択してください",申込書!$C$84&lt;&gt;"",申込書!$P$84&lt;&gt;"YYYY/MM/DD",$G99&lt;&gt;""),申込書!$P$84,"")</f>
        <v/>
      </c>
      <c r="AP99" s="75" t="str">
        <f>IF(AND(申込書!$C$84&lt;&gt;"▼プルダウンより選択してください",申込書!$C$84&lt;&gt;"",$G99&lt;&gt;""),申込書!$M$84,"")</f>
        <v/>
      </c>
      <c r="AQ99" s="75"/>
      <c r="AR99" s="75"/>
      <c r="AS99" s="149"/>
      <c r="AT99" s="307"/>
      <c r="AU99" s="76"/>
      <c r="AV99" s="314" t="str">
        <f>IF(AND(申込書!$C$85&lt;&gt;"▼プルダウンより選択してください",申込書!$C$85&lt;&gt;"",申込書!$P$85&lt;&gt;"YYYY/MM/DD",$G99&lt;&gt;""),申込書!$P$85,"")</f>
        <v/>
      </c>
      <c r="AW99" s="75" t="str">
        <f>IF(AND(申込書!$C$85&lt;&gt;"▼プルダウンより選択してください",申込書!$C$85&lt;&gt;"",申込書!$M$85&gt;=1,$G99&lt;&gt;""),申込書!$M$85,"")</f>
        <v/>
      </c>
      <c r="AX99" s="75"/>
      <c r="AY99" s="75"/>
      <c r="AZ99" s="149"/>
      <c r="BA99" s="307"/>
      <c r="BB99" s="76"/>
      <c r="BC99" s="314" t="str">
        <f>IF(AND(申込書!$C$86&lt;&gt;"▼プルダウンより選択してください",申込書!$C$86&lt;&gt;"",申込書!$P$86&lt;&gt;"YYYY/MM/DD",$G99&lt;&gt;""),申込書!$P$86,"")</f>
        <v/>
      </c>
      <c r="BD99" s="75" t="str">
        <f>IF(AND(申込書!$C$86&lt;&gt;"▼プルダウンより選択してください",申込書!$C$86&lt;&gt;"",$G99&lt;&gt;""),申込書!$M$86,"")</f>
        <v/>
      </c>
      <c r="BE99" s="75"/>
      <c r="BF99" s="75"/>
      <c r="BG99" s="149"/>
      <c r="BH99" s="307"/>
      <c r="BI99" s="76"/>
      <c r="BJ99" s="314" t="str">
        <f>IF(AND(申込書!$C$87&lt;&gt;"▼プルダウンより選択してください",申込書!$C$87&lt;&gt;"",申込書!$P$87&lt;&gt;"YYYY/MM/DD",$G99&lt;&gt;""),申込書!$P$87,"")</f>
        <v/>
      </c>
      <c r="BK99" s="75" t="str">
        <f>IF(AND(申込書!$C$87&lt;&gt;"▼プルダウンより選択してください",申込書!$C$87&lt;&gt;"",$G99&lt;&gt;""),申込書!$M$87,"")</f>
        <v/>
      </c>
      <c r="BL99" s="75"/>
      <c r="BM99" s="75"/>
      <c r="BN99" s="149"/>
      <c r="BO99" s="307"/>
      <c r="BP99" s="76"/>
      <c r="BQ99" s="314" t="str">
        <f>IF(AND(申込書!$C$88&lt;&gt;"▼プルダウンより選択してください",申込書!$C$88&lt;&gt;"",申込書!$P$88&lt;&gt;"YYYY/MM/DD",$G99&lt;&gt;""),申込書!$P$88,"")</f>
        <v/>
      </c>
      <c r="BR99" s="75" t="str">
        <f>IF(AND(申込書!$C$88&lt;&gt;"▼プルダウンより選択してください",申込書!$C$88&lt;&gt;"",$G99&lt;&gt;""),申込書!$M$88,"")</f>
        <v/>
      </c>
      <c r="BS99" s="75"/>
      <c r="BT99" s="75"/>
      <c r="BU99" s="149"/>
      <c r="BV99" s="307"/>
      <c r="BW99" s="76"/>
      <c r="BX99" s="314" t="str">
        <f>IF(AND(申込書!$C$89&lt;&gt;"▼プルダウンより選択してください",申込書!$C$89&lt;&gt;"",申込書!$P$89&lt;&gt;"YYYY/MM/DD",$G99&lt;&gt;""),申込書!$P$89,"")</f>
        <v/>
      </c>
      <c r="BY99" s="75" t="str">
        <f>IF(AND(申込書!$C$89&lt;&gt;"▼プルダウンより選択してください",申込書!$C$89&lt;&gt;"",$G99&lt;&gt;""),申込書!$M$89,"")</f>
        <v/>
      </c>
      <c r="BZ99" s="75"/>
      <c r="CA99" s="75"/>
      <c r="CB99" s="149"/>
      <c r="CC99" s="307"/>
      <c r="CD99" s="76"/>
      <c r="CE99" s="314" t="str">
        <f>IF(AND(申込書!$C$90&lt;&gt;"▼プルダウンより選択してください",申込書!$C$90&lt;&gt;"",申込書!$P$90&lt;&gt;"YYYY/MM/DD",$G99&lt;&gt;""),申込書!$P$90,"")</f>
        <v/>
      </c>
      <c r="CF99" s="75" t="str">
        <f>IF(AND(申込書!$C$90&lt;&gt;"▼プルダウンより選択してください",申込書!$C$90&lt;&gt;"",$G99&lt;&gt;""),申込書!$M$90,"")</f>
        <v/>
      </c>
      <c r="CG99" s="75"/>
      <c r="CH99" s="75"/>
      <c r="CI99" s="149"/>
      <c r="CJ99" s="307"/>
      <c r="CK99" s="76"/>
      <c r="CL99" s="314" t="str">
        <f>IF(AND(申込書!$C$91&lt;&gt;"▼プルダウンより選択してください",申込書!$C$91&lt;&gt;"",申込書!$P$91&lt;&gt;"YYYY/MM/DD",$G99&lt;&gt;""),申込書!$P$91,"")</f>
        <v/>
      </c>
      <c r="CM99" s="75" t="str">
        <f>IF(AND(申込書!$C$91&lt;&gt;"▼プルダウンより選択してください",申込書!$C$91&lt;&gt;"",$G99&lt;&gt;""),申込書!$M$91,"")</f>
        <v/>
      </c>
      <c r="CN99" s="75"/>
      <c r="CO99" s="75"/>
      <c r="CP99" s="149"/>
      <c r="CQ99" s="307"/>
      <c r="CR99" s="76"/>
      <c r="CS99" s="314" t="str">
        <f>IF(AND(申込書!$C$92&lt;&gt;"▼プルダウンより選択してください",申込書!$C$92&lt;&gt;"",申込書!$P$92&lt;&gt;"YYYY/MM/DD",$G99&lt;&gt;""),申込書!$P$92,"")</f>
        <v/>
      </c>
      <c r="CT99" s="75" t="str">
        <f>IF(AND(申込書!$C$92&lt;&gt;"▼プルダウンより選択してください",申込書!$C$92&lt;&gt;"",$G99&lt;&gt;""),申込書!$M$92,"")</f>
        <v/>
      </c>
      <c r="CU99" s="75"/>
      <c r="CV99" s="75"/>
      <c r="CW99" s="75"/>
      <c r="CX99" s="307"/>
      <c r="CY99" s="76"/>
      <c r="CZ99" s="314" t="str">
        <f>IF(AND(申込書!$C$93&lt;&gt;"▼プルダウンより選択してください",申込書!$C$93&lt;&gt;"",申込書!$P$93&lt;&gt;"YYYY/MM/DD",$G99&lt;&gt;""),申込書!$P$93,"")</f>
        <v/>
      </c>
      <c r="DA99" s="75" t="str">
        <f>IF(AND(申込書!$C$93&lt;&gt;"▼プルダウンより選択してください",申込書!$C$93&lt;&gt;"",$G99&lt;&gt;""),申込書!$M$93,"")</f>
        <v/>
      </c>
      <c r="DB99" s="75"/>
      <c r="DC99" s="75"/>
      <c r="DD99" s="75"/>
      <c r="DE99" s="307"/>
      <c r="DF99" s="76"/>
      <c r="DG99" s="314" t="str">
        <f>IF(AND(申込書!$C$94&lt;&gt;"▼プルダウンより選択してください",申込書!$C$94&lt;&gt;"",申込書!$P$94&lt;&gt;"YYYY/MM/DD",$G99&lt;&gt;""),申込書!$P$94,"")</f>
        <v/>
      </c>
      <c r="DH99" s="75" t="str">
        <f>IF(AND(申込書!$C$94&lt;&gt;"▼プルダウンより選択してください",申込書!$C$94&lt;&gt;"",$G99&lt;&gt;""),申込書!$M$94,"")</f>
        <v/>
      </c>
      <c r="DI99" s="75"/>
      <c r="DJ99" s="75"/>
      <c r="DK99" s="75"/>
      <c r="DL99" s="307"/>
      <c r="DM99" s="76"/>
      <c r="DN99" s="314" t="str">
        <f>IF(AND(申込書!$C$95&lt;&gt;"▼プルダウンより選択してください",申込書!$C$95&lt;&gt;"",申込書!$P$95&lt;&gt;"YYYY/MM/DD",$G99&lt;&gt;""),申込書!$P$95,"")</f>
        <v/>
      </c>
      <c r="DO99" s="75" t="str">
        <f>IF(AND(申込書!$C$95&lt;&gt;"▼プルダウンより選択してください",申込書!$C$95&lt;&gt;"",$G99&lt;&gt;""),申込書!$M$95,"")</f>
        <v/>
      </c>
      <c r="DP99" s="75"/>
      <c r="DQ99" s="75"/>
      <c r="DR99" s="75"/>
      <c r="DS99" s="307"/>
      <c r="DT99" s="76"/>
      <c r="DU99" s="314" t="str">
        <f>IF(AND(申込書!$C$96&lt;&gt;"▼プルダウンより選択してください",申込書!$C$96&lt;&gt;"",申込書!$P$96&lt;&gt;"YYYY/MM/DD",$G99&lt;&gt;""),申込書!$P$96,"")</f>
        <v/>
      </c>
      <c r="DV99" s="75" t="str">
        <f>IF(AND(申込書!$C$96&lt;&gt;"▼プルダウンより選択してください",申込書!$C$96&lt;&gt;"",$G99&lt;&gt;""),申込書!$M$96,"")</f>
        <v/>
      </c>
      <c r="DW99" s="75"/>
      <c r="DX99" s="75"/>
      <c r="DY99" s="75"/>
      <c r="DZ99" s="307"/>
      <c r="EA99" s="76"/>
      <c r="EB99" s="314" t="str">
        <f>IF(AND(申込書!$C$97&lt;&gt;"▼プルダウンより選択してください",申込書!$C$97&lt;&gt;"",申込書!$P$97&lt;&gt;"YYYY/MM/DD",$G99&lt;&gt;""),申込書!$P$97,"")</f>
        <v/>
      </c>
      <c r="EC99" s="75" t="str">
        <f>IF(AND(申込書!$C$97&lt;&gt;"▼プルダウンより選択してください",申込書!$C$97&lt;&gt;"",$G99&lt;&gt;""),申込書!$M$97,"")</f>
        <v/>
      </c>
      <c r="ED99" s="75"/>
      <c r="EE99" s="75"/>
      <c r="EF99" s="149"/>
      <c r="EG99" s="307"/>
      <c r="EH99" s="76"/>
      <c r="EI99" s="314" t="str">
        <f>IF(AND(申込書!$C$98&lt;&gt;"▼プルダウンより選択してください",申込書!$C$98&lt;&gt;"",申込書!$P$98&lt;&gt;"YYYY/MM/DD",$G99&lt;&gt;""),申込書!$P$98,"")</f>
        <v/>
      </c>
      <c r="EJ99" s="75" t="str">
        <f>IF(AND(申込書!$C$98&lt;&gt;"▼プルダウンより選択してください",申込書!$C$98&lt;&gt;"",$G99&lt;&gt;""),申込書!$M$98,"")</f>
        <v/>
      </c>
      <c r="EK99" s="75"/>
      <c r="EL99" s="75"/>
      <c r="EM99" s="149"/>
      <c r="EN99" s="307"/>
      <c r="EO99" s="76"/>
      <c r="EP99" s="314" t="str">
        <f>IF(AND(申込書!$C$99&lt;&gt;"▼プルダウンより選択してください",申込書!$C$99&lt;&gt;"",申込書!$P$99&lt;&gt;"YYYY/MM/DD",$G99&lt;&gt;""),申込書!$P$99,"")</f>
        <v/>
      </c>
      <c r="EQ99" s="75" t="str">
        <f>IF(AND(申込書!$C$99&lt;&gt;"▼プルダウンより選択してください",申込書!$C$99&lt;&gt;"",$G99&lt;&gt;""),申込書!$M$99,"")</f>
        <v/>
      </c>
      <c r="ER99" s="75"/>
      <c r="ES99" s="75"/>
      <c r="ET99" s="149"/>
      <c r="EU99" s="307"/>
      <c r="EV99" s="76"/>
      <c r="EW99" s="314" t="str">
        <f>IF(AND(申込書!$C$100&lt;&gt;"▼プルダウンより選択してください",申込書!$C$100&lt;&gt;"",申込書!$P$100&lt;&gt;"YYYY/MM/DD",$G99&lt;&gt;""),申込書!$P$100,"")</f>
        <v/>
      </c>
      <c r="EX99" s="75" t="str">
        <f>IF(AND(申込書!$C$100&lt;&gt;"▼プルダウンより選択してください",申込書!$C$100&lt;&gt;"",$G99&lt;&gt;""),申込書!$M$100,"")</f>
        <v/>
      </c>
      <c r="EY99" s="75"/>
      <c r="EZ99" s="75"/>
      <c r="FA99" s="149"/>
      <c r="FB99" s="307"/>
      <c r="FC99" s="76"/>
      <c r="FD99" s="314" t="str">
        <f>IF(AND(申込書!$C$101&lt;&gt;"▼プルダウンより選択してください",申込書!$C$101&lt;&gt;"",申込書!$P$101&lt;&gt;"YYYY/MM/DD",$G99&lt;&gt;""),申込書!$P$101,"")</f>
        <v/>
      </c>
      <c r="FE99" s="75" t="str">
        <f>IF(AND(申込書!$C$101&lt;&gt;"▼プルダウンより選択してください",申込書!$C$101&lt;&gt;"",$G99&lt;&gt;""),申込書!$M$101,"")</f>
        <v/>
      </c>
      <c r="FF99" s="75"/>
      <c r="FG99" s="75"/>
      <c r="FH99" s="149"/>
      <c r="FI99" s="307"/>
      <c r="FJ99" s="76"/>
      <c r="FK99" s="314" t="str">
        <f>IF(AND(申込書!$C$102&lt;&gt;"▼プルダウンより選択してください",申込書!$C$102&lt;&gt;"",申込書!$P$102&lt;&gt;"YYYY/MM/DD",$G99&lt;&gt;""),申込書!$P$102,"")</f>
        <v/>
      </c>
      <c r="FL99" s="75" t="str">
        <f>IF(AND(申込書!$C$102&lt;&gt;"▼プルダウンより選択してください",申込書!$C$102&lt;&gt;"",$G99&lt;&gt;""),申込書!$M$102,"")</f>
        <v/>
      </c>
      <c r="FM99" s="75"/>
      <c r="FN99" s="75"/>
      <c r="FO99" s="149"/>
      <c r="FP99" s="307"/>
      <c r="FQ99" s="76"/>
      <c r="FR99" s="314" t="str">
        <f>IF(AND(申込書!$C$103&lt;&gt;"▼プルダウンより選択してください",申込書!$C$103&lt;&gt;"",申込書!$P$103&lt;&gt;"YYYY/MM/DD",$G99&lt;&gt;""),申込書!$P$103,"")</f>
        <v/>
      </c>
      <c r="FS99" s="75" t="str">
        <f>IF(AND(申込書!$C$103&lt;&gt;"▼プルダウンより選択してください",申込書!$C$103&lt;&gt;"",$G99&lt;&gt;""),申込書!$M$103,"")</f>
        <v/>
      </c>
      <c r="FT99" s="75"/>
      <c r="FU99" s="75"/>
      <c r="FV99" s="149"/>
      <c r="FW99" s="307"/>
      <c r="FX99" s="76"/>
      <c r="FY99" s="314" t="str">
        <f>IF(AND(申込書!$C$104&lt;&gt;"▼プルダウンより選択してください",申込書!$C$104&lt;&gt;"",申込書!$P$104&lt;&gt;"YYYY/MM/DD",$G99&lt;&gt;""),申込書!$P$104,"")</f>
        <v/>
      </c>
      <c r="FZ99" s="75" t="str">
        <f>IF(AND(申込書!$C$104&lt;&gt;"▼プルダウンより選択してください",申込書!$C$104&lt;&gt;"",$G99&lt;&gt;""),申込書!$M$104,"")</f>
        <v/>
      </c>
      <c r="GA99" s="75"/>
      <c r="GB99" s="75"/>
      <c r="GC99" s="149"/>
      <c r="GD99" s="307"/>
      <c r="GE99" s="76"/>
      <c r="GF99" s="314" t="str">
        <f>IF(AND(申込書!$C$105&lt;&gt;"▼プルダウンより選択してください",申込書!$C$105&lt;&gt;"",申込書!$P$105&lt;&gt;"YYYY/MM/DD",$G99&lt;&gt;""),申込書!$P$105,"")</f>
        <v/>
      </c>
      <c r="GG99" s="75" t="str">
        <f>IF(AND(申込書!$C$105&lt;&gt;"▼プルダウンより選択してください",申込書!$C$105&lt;&gt;"",$G99&lt;&gt;""),申込書!$M$105,"")</f>
        <v/>
      </c>
      <c r="GH99" s="75"/>
      <c r="GI99" s="75"/>
      <c r="GJ99" s="149"/>
      <c r="GK99" s="307"/>
      <c r="GL99" s="76"/>
      <c r="GM99" s="314" t="str">
        <f>IF(AND(申込書!$C$106&lt;&gt;"▼プルダウンより選択してください",申込書!$C$106&lt;&gt;"",申込書!$P$106&lt;&gt;"YYYY/MM/DD",$G99&lt;&gt;""),申込書!$P$106,"")</f>
        <v/>
      </c>
      <c r="GN99" s="75" t="str">
        <f>IF(AND(申込書!$C$106&lt;&gt;"▼プルダウンより選択してください",申込書!$C$106&lt;&gt;"",$G99&lt;&gt;""),申込書!$M$106,"")</f>
        <v/>
      </c>
      <c r="GO99" s="75"/>
      <c r="GP99" s="75"/>
      <c r="GQ99" s="149"/>
      <c r="GR99" s="307"/>
      <c r="GS99" s="76"/>
      <c r="GT99" s="314" t="str">
        <f>IF(AND(申込書!$C$107&lt;&gt;"▼プルダウンより選択してください",申込書!$C$107&lt;&gt;"",申込書!$P$107&lt;&gt;"YYYY/MM/DD",$G99&lt;&gt;""),申込書!$P$107,"")</f>
        <v/>
      </c>
      <c r="GU99" s="75" t="str">
        <f>IF(AND(申込書!$C$107&lt;&gt;"▼プルダウンより選択してください",申込書!$C$107&lt;&gt;"",$G99&lt;&gt;""),申込書!$M$107,"")</f>
        <v/>
      </c>
      <c r="GV99" s="75"/>
      <c r="GW99" s="75"/>
      <c r="GX99" s="149"/>
      <c r="GY99" s="307"/>
      <c r="GZ99" s="76"/>
      <c r="HA99" s="314" t="str">
        <f>IF(AND(申込書!$C$108&lt;&gt;"▼プルダウンより選択してください",申込書!$C$108&lt;&gt;"",申込書!$P$108&lt;&gt;"YYYY/MM/DD",$G99&lt;&gt;""),申込書!$P$108,"")</f>
        <v/>
      </c>
      <c r="HB99" s="75" t="str">
        <f>IF(AND(申込書!$C$108&lt;&gt;"▼プルダウンより選択してください",申込書!$C$108&lt;&gt;"",$G99&lt;&gt;""),申込書!$M$108,"")</f>
        <v/>
      </c>
      <c r="HC99" s="75"/>
      <c r="HD99" s="75"/>
      <c r="HE99" s="149"/>
      <c r="HF99" s="307"/>
      <c r="HG99" s="76"/>
      <c r="HH99" s="314" t="str">
        <f>IF(AND(申込書!$C$109&lt;&gt;"▼プルダウンより選択してください",申込書!$C$109&lt;&gt;"",申込書!$P$109&lt;&gt;"YYYY/MM/DD",$G99&lt;&gt;""),申込書!$P$109,"")</f>
        <v/>
      </c>
      <c r="HI99" s="75" t="str">
        <f>IF(AND(申込書!$C$109&lt;&gt;"▼プルダウンより選択してください",申込書!$C$109&lt;&gt;"",$G99&lt;&gt;""),申込書!$M$109,"")</f>
        <v/>
      </c>
      <c r="HJ99" s="75"/>
      <c r="HK99" s="75"/>
      <c r="HL99" s="149"/>
      <c r="HM99" s="307"/>
      <c r="HN99" s="76"/>
      <c r="HO99" s="314" t="str">
        <f>IF(AND(申込書!$C$110&lt;&gt;"▼プルダウンより選択してください",申込書!$C$110&lt;&gt;"",申込書!$P$110&lt;&gt;"YYYY/MM/DD",$G99&lt;&gt;""),申込書!$P$110,"")</f>
        <v/>
      </c>
      <c r="HP99" s="75" t="str">
        <f>IF(AND(申込書!$C$110&lt;&gt;"▼プルダウンより選択してください",申込書!$C$110&lt;&gt;"",$G99&lt;&gt;""),申込書!$M$110,"")</f>
        <v/>
      </c>
      <c r="HQ99" s="75"/>
      <c r="HR99" s="75"/>
      <c r="HS99" s="149"/>
      <c r="HT99" s="307"/>
      <c r="HU99" s="307"/>
      <c r="HV99" s="311" t="str">
        <f>IF(AND(申込書!$C$111&lt;&gt;"▼プルダウンより選択してください",申込書!$C$111&lt;&gt;"",申込書!$P$111&lt;&gt;"YYYY/MM/DD",$G99&lt;&gt;""),申込書!$P$111,"")</f>
        <v/>
      </c>
      <c r="HW99" s="75" t="str">
        <f>IF(AND(申込書!$C$111&lt;&gt;"▼プルダウンより選択してください",申込書!$C$111&lt;&gt;"",$G99&lt;&gt;""),申込書!$M$111,"")</f>
        <v/>
      </c>
      <c r="HX99" s="75"/>
      <c r="HY99" s="75"/>
      <c r="HZ99" s="149"/>
      <c r="IA99" s="307"/>
      <c r="IB99" s="76"/>
      <c r="IC99" s="77"/>
    </row>
    <row r="100" spans="2:237" ht="26.85" customHeight="1">
      <c r="B100" s="56">
        <f t="shared" si="1"/>
        <v>95</v>
      </c>
      <c r="C100" s="57"/>
      <c r="D100" s="58"/>
      <c r="E100" s="170"/>
      <c r="F100" s="59"/>
      <c r="G100" s="60"/>
      <c r="H100" s="61"/>
      <c r="I100" s="62"/>
      <c r="J100" s="63"/>
      <c r="K100" s="64"/>
      <c r="L100" s="65"/>
      <c r="M100" s="66"/>
      <c r="N100" s="67"/>
      <c r="O100" s="68"/>
      <c r="P100" s="69"/>
      <c r="Q100" s="70"/>
      <c r="R100" s="71"/>
      <c r="S100" s="72"/>
      <c r="T100" s="73"/>
      <c r="U100" s="73"/>
      <c r="V100" s="73"/>
      <c r="W100" s="71"/>
      <c r="X100" s="133"/>
      <c r="Y100" s="133"/>
      <c r="Z100" s="133"/>
      <c r="AA100" s="74" t="str">
        <f>IF(AND(申込書!$C$82&lt;&gt;"▼プルダウンより選択してください",申込書!$C$82&lt;&gt;"",申込書!$P$82&lt;&gt;"YYYY/MM/DD",$G100&lt;&gt;""),申込書!$P$82,"")</f>
        <v/>
      </c>
      <c r="AB100" s="75" t="str">
        <f>IF(AND(申込書!$C$82&lt;&gt;"▼プルダウンより選択してください",申込書!$C$82&lt;&gt;"",$G100&lt;&gt;""),申込書!$M$82,"")</f>
        <v/>
      </c>
      <c r="AC100" s="75"/>
      <c r="AD100" s="75"/>
      <c r="AE100" s="149"/>
      <c r="AF100" s="307"/>
      <c r="AG100" s="76"/>
      <c r="AH100" s="314" t="str">
        <f>IF(AND(申込書!$C$83&lt;&gt;"▼プルダウンより選択してください",申込書!$C$83&lt;&gt;"",申込書!$P$83&lt;&gt;"YYYY/MM/DD",$G100&lt;&gt;""),申込書!$P$83,"")</f>
        <v/>
      </c>
      <c r="AI100" s="75" t="str">
        <f>IF(AND(申込書!$C$83&lt;&gt;"▼プルダウンより選択してください",申込書!$C$83&lt;&gt;"",$G100&lt;&gt;""),申込書!$M$83,"")</f>
        <v/>
      </c>
      <c r="AJ100" s="75"/>
      <c r="AK100" s="75"/>
      <c r="AL100" s="149"/>
      <c r="AM100" s="307"/>
      <c r="AN100" s="76"/>
      <c r="AO100" s="314" t="str">
        <f>IF(AND(申込書!$C$84&lt;&gt;"▼プルダウンより選択してください",申込書!$C$84&lt;&gt;"",申込書!$P$84&lt;&gt;"YYYY/MM/DD",$G100&lt;&gt;""),申込書!$P$84,"")</f>
        <v/>
      </c>
      <c r="AP100" s="75" t="str">
        <f>IF(AND(申込書!$C$84&lt;&gt;"▼プルダウンより選択してください",申込書!$C$84&lt;&gt;"",$G100&lt;&gt;""),申込書!$M$84,"")</f>
        <v/>
      </c>
      <c r="AQ100" s="75"/>
      <c r="AR100" s="75"/>
      <c r="AS100" s="149"/>
      <c r="AT100" s="307"/>
      <c r="AU100" s="76"/>
      <c r="AV100" s="314" t="str">
        <f>IF(AND(申込書!$C$85&lt;&gt;"▼プルダウンより選択してください",申込書!$C$85&lt;&gt;"",申込書!$P$85&lt;&gt;"YYYY/MM/DD",$G100&lt;&gt;""),申込書!$P$85,"")</f>
        <v/>
      </c>
      <c r="AW100" s="75" t="str">
        <f>IF(AND(申込書!$C$85&lt;&gt;"▼プルダウンより選択してください",申込書!$C$85&lt;&gt;"",申込書!$M$85&gt;=1,$G100&lt;&gt;""),申込書!$M$85,"")</f>
        <v/>
      </c>
      <c r="AX100" s="75"/>
      <c r="AY100" s="75"/>
      <c r="AZ100" s="149"/>
      <c r="BA100" s="307"/>
      <c r="BB100" s="76"/>
      <c r="BC100" s="314" t="str">
        <f>IF(AND(申込書!$C$86&lt;&gt;"▼プルダウンより選択してください",申込書!$C$86&lt;&gt;"",申込書!$P$86&lt;&gt;"YYYY/MM/DD",$G100&lt;&gt;""),申込書!$P$86,"")</f>
        <v/>
      </c>
      <c r="BD100" s="75" t="str">
        <f>IF(AND(申込書!$C$86&lt;&gt;"▼プルダウンより選択してください",申込書!$C$86&lt;&gt;"",$G100&lt;&gt;""),申込書!$M$86,"")</f>
        <v/>
      </c>
      <c r="BE100" s="75"/>
      <c r="BF100" s="75"/>
      <c r="BG100" s="149"/>
      <c r="BH100" s="307"/>
      <c r="BI100" s="76"/>
      <c r="BJ100" s="314" t="str">
        <f>IF(AND(申込書!$C$87&lt;&gt;"▼プルダウンより選択してください",申込書!$C$87&lt;&gt;"",申込書!$P$87&lt;&gt;"YYYY/MM/DD",$G100&lt;&gt;""),申込書!$P$87,"")</f>
        <v/>
      </c>
      <c r="BK100" s="75" t="str">
        <f>IF(AND(申込書!$C$87&lt;&gt;"▼プルダウンより選択してください",申込書!$C$87&lt;&gt;"",$G100&lt;&gt;""),申込書!$M$87,"")</f>
        <v/>
      </c>
      <c r="BL100" s="75"/>
      <c r="BM100" s="75"/>
      <c r="BN100" s="149"/>
      <c r="BO100" s="307"/>
      <c r="BP100" s="76"/>
      <c r="BQ100" s="314" t="str">
        <f>IF(AND(申込書!$C$88&lt;&gt;"▼プルダウンより選択してください",申込書!$C$88&lt;&gt;"",申込書!$P$88&lt;&gt;"YYYY/MM/DD",$G100&lt;&gt;""),申込書!$P$88,"")</f>
        <v/>
      </c>
      <c r="BR100" s="75" t="str">
        <f>IF(AND(申込書!$C$88&lt;&gt;"▼プルダウンより選択してください",申込書!$C$88&lt;&gt;"",$G100&lt;&gt;""),申込書!$M$88,"")</f>
        <v/>
      </c>
      <c r="BS100" s="75"/>
      <c r="BT100" s="75"/>
      <c r="BU100" s="149"/>
      <c r="BV100" s="307"/>
      <c r="BW100" s="76"/>
      <c r="BX100" s="314" t="str">
        <f>IF(AND(申込書!$C$89&lt;&gt;"▼プルダウンより選択してください",申込書!$C$89&lt;&gt;"",申込書!$P$89&lt;&gt;"YYYY/MM/DD",$G100&lt;&gt;""),申込書!$P$89,"")</f>
        <v/>
      </c>
      <c r="BY100" s="75" t="str">
        <f>IF(AND(申込書!$C$89&lt;&gt;"▼プルダウンより選択してください",申込書!$C$89&lt;&gt;"",$G100&lt;&gt;""),申込書!$M$89,"")</f>
        <v/>
      </c>
      <c r="BZ100" s="75"/>
      <c r="CA100" s="75"/>
      <c r="CB100" s="149"/>
      <c r="CC100" s="307"/>
      <c r="CD100" s="76"/>
      <c r="CE100" s="314" t="str">
        <f>IF(AND(申込書!$C$90&lt;&gt;"▼プルダウンより選択してください",申込書!$C$90&lt;&gt;"",申込書!$P$90&lt;&gt;"YYYY/MM/DD",$G100&lt;&gt;""),申込書!$P$90,"")</f>
        <v/>
      </c>
      <c r="CF100" s="75" t="str">
        <f>IF(AND(申込書!$C$90&lt;&gt;"▼プルダウンより選択してください",申込書!$C$90&lt;&gt;"",$G100&lt;&gt;""),申込書!$M$90,"")</f>
        <v/>
      </c>
      <c r="CG100" s="75"/>
      <c r="CH100" s="75"/>
      <c r="CI100" s="149"/>
      <c r="CJ100" s="307"/>
      <c r="CK100" s="76"/>
      <c r="CL100" s="314" t="str">
        <f>IF(AND(申込書!$C$91&lt;&gt;"▼プルダウンより選択してください",申込書!$C$91&lt;&gt;"",申込書!$P$91&lt;&gt;"YYYY/MM/DD",$G100&lt;&gt;""),申込書!$P$91,"")</f>
        <v/>
      </c>
      <c r="CM100" s="75" t="str">
        <f>IF(AND(申込書!$C$91&lt;&gt;"▼プルダウンより選択してください",申込書!$C$91&lt;&gt;"",$G100&lt;&gt;""),申込書!$M$91,"")</f>
        <v/>
      </c>
      <c r="CN100" s="75"/>
      <c r="CO100" s="75"/>
      <c r="CP100" s="149"/>
      <c r="CQ100" s="307"/>
      <c r="CR100" s="76"/>
      <c r="CS100" s="314" t="str">
        <f>IF(AND(申込書!$C$92&lt;&gt;"▼プルダウンより選択してください",申込書!$C$92&lt;&gt;"",申込書!$P$92&lt;&gt;"YYYY/MM/DD",$G100&lt;&gt;""),申込書!$P$92,"")</f>
        <v/>
      </c>
      <c r="CT100" s="75" t="str">
        <f>IF(AND(申込書!$C$92&lt;&gt;"▼プルダウンより選択してください",申込書!$C$92&lt;&gt;"",$G100&lt;&gt;""),申込書!$M$92,"")</f>
        <v/>
      </c>
      <c r="CU100" s="75"/>
      <c r="CV100" s="75"/>
      <c r="CW100" s="75"/>
      <c r="CX100" s="307"/>
      <c r="CY100" s="76"/>
      <c r="CZ100" s="314" t="str">
        <f>IF(AND(申込書!$C$93&lt;&gt;"▼プルダウンより選択してください",申込書!$C$93&lt;&gt;"",申込書!$P$93&lt;&gt;"YYYY/MM/DD",$G100&lt;&gt;""),申込書!$P$93,"")</f>
        <v/>
      </c>
      <c r="DA100" s="75" t="str">
        <f>IF(AND(申込書!$C$93&lt;&gt;"▼プルダウンより選択してください",申込書!$C$93&lt;&gt;"",$G100&lt;&gt;""),申込書!$M$93,"")</f>
        <v/>
      </c>
      <c r="DB100" s="75"/>
      <c r="DC100" s="75"/>
      <c r="DD100" s="75"/>
      <c r="DE100" s="307"/>
      <c r="DF100" s="76"/>
      <c r="DG100" s="314" t="str">
        <f>IF(AND(申込書!$C$94&lt;&gt;"▼プルダウンより選択してください",申込書!$C$94&lt;&gt;"",申込書!$P$94&lt;&gt;"YYYY/MM/DD",$G100&lt;&gt;""),申込書!$P$94,"")</f>
        <v/>
      </c>
      <c r="DH100" s="75" t="str">
        <f>IF(AND(申込書!$C$94&lt;&gt;"▼プルダウンより選択してください",申込書!$C$94&lt;&gt;"",$G100&lt;&gt;""),申込書!$M$94,"")</f>
        <v/>
      </c>
      <c r="DI100" s="75"/>
      <c r="DJ100" s="75"/>
      <c r="DK100" s="75"/>
      <c r="DL100" s="307"/>
      <c r="DM100" s="76"/>
      <c r="DN100" s="314" t="str">
        <f>IF(AND(申込書!$C$95&lt;&gt;"▼プルダウンより選択してください",申込書!$C$95&lt;&gt;"",申込書!$P$95&lt;&gt;"YYYY/MM/DD",$G100&lt;&gt;""),申込書!$P$95,"")</f>
        <v/>
      </c>
      <c r="DO100" s="75" t="str">
        <f>IF(AND(申込書!$C$95&lt;&gt;"▼プルダウンより選択してください",申込書!$C$95&lt;&gt;"",$G100&lt;&gt;""),申込書!$M$95,"")</f>
        <v/>
      </c>
      <c r="DP100" s="75"/>
      <c r="DQ100" s="75"/>
      <c r="DR100" s="75"/>
      <c r="DS100" s="307"/>
      <c r="DT100" s="76"/>
      <c r="DU100" s="314" t="str">
        <f>IF(AND(申込書!$C$96&lt;&gt;"▼プルダウンより選択してください",申込書!$C$96&lt;&gt;"",申込書!$P$96&lt;&gt;"YYYY/MM/DD",$G100&lt;&gt;""),申込書!$P$96,"")</f>
        <v/>
      </c>
      <c r="DV100" s="75" t="str">
        <f>IF(AND(申込書!$C$96&lt;&gt;"▼プルダウンより選択してください",申込書!$C$96&lt;&gt;"",$G100&lt;&gt;""),申込書!$M$96,"")</f>
        <v/>
      </c>
      <c r="DW100" s="75"/>
      <c r="DX100" s="75"/>
      <c r="DY100" s="75"/>
      <c r="DZ100" s="307"/>
      <c r="EA100" s="76"/>
      <c r="EB100" s="314" t="str">
        <f>IF(AND(申込書!$C$97&lt;&gt;"▼プルダウンより選択してください",申込書!$C$97&lt;&gt;"",申込書!$P$97&lt;&gt;"YYYY/MM/DD",$G100&lt;&gt;""),申込書!$P$97,"")</f>
        <v/>
      </c>
      <c r="EC100" s="75" t="str">
        <f>IF(AND(申込書!$C$97&lt;&gt;"▼プルダウンより選択してください",申込書!$C$97&lt;&gt;"",$G100&lt;&gt;""),申込書!$M$97,"")</f>
        <v/>
      </c>
      <c r="ED100" s="75"/>
      <c r="EE100" s="75"/>
      <c r="EF100" s="149"/>
      <c r="EG100" s="307"/>
      <c r="EH100" s="76"/>
      <c r="EI100" s="314" t="str">
        <f>IF(AND(申込書!$C$98&lt;&gt;"▼プルダウンより選択してください",申込書!$C$98&lt;&gt;"",申込書!$P$98&lt;&gt;"YYYY/MM/DD",$G100&lt;&gt;""),申込書!$P$98,"")</f>
        <v/>
      </c>
      <c r="EJ100" s="75" t="str">
        <f>IF(AND(申込書!$C$98&lt;&gt;"▼プルダウンより選択してください",申込書!$C$98&lt;&gt;"",$G100&lt;&gt;""),申込書!$M$98,"")</f>
        <v/>
      </c>
      <c r="EK100" s="75"/>
      <c r="EL100" s="75"/>
      <c r="EM100" s="149"/>
      <c r="EN100" s="307"/>
      <c r="EO100" s="76"/>
      <c r="EP100" s="314" t="str">
        <f>IF(AND(申込書!$C$99&lt;&gt;"▼プルダウンより選択してください",申込書!$C$99&lt;&gt;"",申込書!$P$99&lt;&gt;"YYYY/MM/DD",$G100&lt;&gt;""),申込書!$P$99,"")</f>
        <v/>
      </c>
      <c r="EQ100" s="75" t="str">
        <f>IF(AND(申込書!$C$99&lt;&gt;"▼プルダウンより選択してください",申込書!$C$99&lt;&gt;"",$G100&lt;&gt;""),申込書!$M$99,"")</f>
        <v/>
      </c>
      <c r="ER100" s="75"/>
      <c r="ES100" s="75"/>
      <c r="ET100" s="149"/>
      <c r="EU100" s="307"/>
      <c r="EV100" s="76"/>
      <c r="EW100" s="314" t="str">
        <f>IF(AND(申込書!$C$100&lt;&gt;"▼プルダウンより選択してください",申込書!$C$100&lt;&gt;"",申込書!$P$100&lt;&gt;"YYYY/MM/DD",$G100&lt;&gt;""),申込書!$P$100,"")</f>
        <v/>
      </c>
      <c r="EX100" s="75" t="str">
        <f>IF(AND(申込書!$C$100&lt;&gt;"▼プルダウンより選択してください",申込書!$C$100&lt;&gt;"",$G100&lt;&gt;""),申込書!$M$100,"")</f>
        <v/>
      </c>
      <c r="EY100" s="75"/>
      <c r="EZ100" s="75"/>
      <c r="FA100" s="149"/>
      <c r="FB100" s="307"/>
      <c r="FC100" s="76"/>
      <c r="FD100" s="314" t="str">
        <f>IF(AND(申込書!$C$101&lt;&gt;"▼プルダウンより選択してください",申込書!$C$101&lt;&gt;"",申込書!$P$101&lt;&gt;"YYYY/MM/DD",$G100&lt;&gt;""),申込書!$P$101,"")</f>
        <v/>
      </c>
      <c r="FE100" s="75" t="str">
        <f>IF(AND(申込書!$C$101&lt;&gt;"▼プルダウンより選択してください",申込書!$C$101&lt;&gt;"",$G100&lt;&gt;""),申込書!$M$101,"")</f>
        <v/>
      </c>
      <c r="FF100" s="75"/>
      <c r="FG100" s="75"/>
      <c r="FH100" s="149"/>
      <c r="FI100" s="307"/>
      <c r="FJ100" s="76"/>
      <c r="FK100" s="314" t="str">
        <f>IF(AND(申込書!$C$102&lt;&gt;"▼プルダウンより選択してください",申込書!$C$102&lt;&gt;"",申込書!$P$102&lt;&gt;"YYYY/MM/DD",$G100&lt;&gt;""),申込書!$P$102,"")</f>
        <v/>
      </c>
      <c r="FL100" s="75" t="str">
        <f>IF(AND(申込書!$C$102&lt;&gt;"▼プルダウンより選択してください",申込書!$C$102&lt;&gt;"",$G100&lt;&gt;""),申込書!$M$102,"")</f>
        <v/>
      </c>
      <c r="FM100" s="75"/>
      <c r="FN100" s="75"/>
      <c r="FO100" s="149"/>
      <c r="FP100" s="307"/>
      <c r="FQ100" s="76"/>
      <c r="FR100" s="314" t="str">
        <f>IF(AND(申込書!$C$103&lt;&gt;"▼プルダウンより選択してください",申込書!$C$103&lt;&gt;"",申込書!$P$103&lt;&gt;"YYYY/MM/DD",$G100&lt;&gt;""),申込書!$P$103,"")</f>
        <v/>
      </c>
      <c r="FS100" s="75" t="str">
        <f>IF(AND(申込書!$C$103&lt;&gt;"▼プルダウンより選択してください",申込書!$C$103&lt;&gt;"",$G100&lt;&gt;""),申込書!$M$103,"")</f>
        <v/>
      </c>
      <c r="FT100" s="75"/>
      <c r="FU100" s="75"/>
      <c r="FV100" s="149"/>
      <c r="FW100" s="307"/>
      <c r="FX100" s="76"/>
      <c r="FY100" s="314" t="str">
        <f>IF(AND(申込書!$C$104&lt;&gt;"▼プルダウンより選択してください",申込書!$C$104&lt;&gt;"",申込書!$P$104&lt;&gt;"YYYY/MM/DD",$G100&lt;&gt;""),申込書!$P$104,"")</f>
        <v/>
      </c>
      <c r="FZ100" s="75" t="str">
        <f>IF(AND(申込書!$C$104&lt;&gt;"▼プルダウンより選択してください",申込書!$C$104&lt;&gt;"",$G100&lt;&gt;""),申込書!$M$104,"")</f>
        <v/>
      </c>
      <c r="GA100" s="75"/>
      <c r="GB100" s="75"/>
      <c r="GC100" s="149"/>
      <c r="GD100" s="307"/>
      <c r="GE100" s="76"/>
      <c r="GF100" s="314" t="str">
        <f>IF(AND(申込書!$C$105&lt;&gt;"▼プルダウンより選択してください",申込書!$C$105&lt;&gt;"",申込書!$P$105&lt;&gt;"YYYY/MM/DD",$G100&lt;&gt;""),申込書!$P$105,"")</f>
        <v/>
      </c>
      <c r="GG100" s="75" t="str">
        <f>IF(AND(申込書!$C$105&lt;&gt;"▼プルダウンより選択してください",申込書!$C$105&lt;&gt;"",$G100&lt;&gt;""),申込書!$M$105,"")</f>
        <v/>
      </c>
      <c r="GH100" s="75"/>
      <c r="GI100" s="75"/>
      <c r="GJ100" s="149"/>
      <c r="GK100" s="307"/>
      <c r="GL100" s="76"/>
      <c r="GM100" s="314" t="str">
        <f>IF(AND(申込書!$C$106&lt;&gt;"▼プルダウンより選択してください",申込書!$C$106&lt;&gt;"",申込書!$P$106&lt;&gt;"YYYY/MM/DD",$G100&lt;&gt;""),申込書!$P$106,"")</f>
        <v/>
      </c>
      <c r="GN100" s="75" t="str">
        <f>IF(AND(申込書!$C$106&lt;&gt;"▼プルダウンより選択してください",申込書!$C$106&lt;&gt;"",$G100&lt;&gt;""),申込書!$M$106,"")</f>
        <v/>
      </c>
      <c r="GO100" s="75"/>
      <c r="GP100" s="75"/>
      <c r="GQ100" s="149"/>
      <c r="GR100" s="307"/>
      <c r="GS100" s="76"/>
      <c r="GT100" s="314" t="str">
        <f>IF(AND(申込書!$C$107&lt;&gt;"▼プルダウンより選択してください",申込書!$C$107&lt;&gt;"",申込書!$P$107&lt;&gt;"YYYY/MM/DD",$G100&lt;&gt;""),申込書!$P$107,"")</f>
        <v/>
      </c>
      <c r="GU100" s="75" t="str">
        <f>IF(AND(申込書!$C$107&lt;&gt;"▼プルダウンより選択してください",申込書!$C$107&lt;&gt;"",$G100&lt;&gt;""),申込書!$M$107,"")</f>
        <v/>
      </c>
      <c r="GV100" s="75"/>
      <c r="GW100" s="75"/>
      <c r="GX100" s="149"/>
      <c r="GY100" s="307"/>
      <c r="GZ100" s="76"/>
      <c r="HA100" s="314" t="str">
        <f>IF(AND(申込書!$C$108&lt;&gt;"▼プルダウンより選択してください",申込書!$C$108&lt;&gt;"",申込書!$P$108&lt;&gt;"YYYY/MM/DD",$G100&lt;&gt;""),申込書!$P$108,"")</f>
        <v/>
      </c>
      <c r="HB100" s="75" t="str">
        <f>IF(AND(申込書!$C$108&lt;&gt;"▼プルダウンより選択してください",申込書!$C$108&lt;&gt;"",$G100&lt;&gt;""),申込書!$M$108,"")</f>
        <v/>
      </c>
      <c r="HC100" s="75"/>
      <c r="HD100" s="75"/>
      <c r="HE100" s="149"/>
      <c r="HF100" s="307"/>
      <c r="HG100" s="76"/>
      <c r="HH100" s="314" t="str">
        <f>IF(AND(申込書!$C$109&lt;&gt;"▼プルダウンより選択してください",申込書!$C$109&lt;&gt;"",申込書!$P$109&lt;&gt;"YYYY/MM/DD",$G100&lt;&gt;""),申込書!$P$109,"")</f>
        <v/>
      </c>
      <c r="HI100" s="75" t="str">
        <f>IF(AND(申込書!$C$109&lt;&gt;"▼プルダウンより選択してください",申込書!$C$109&lt;&gt;"",$G100&lt;&gt;""),申込書!$M$109,"")</f>
        <v/>
      </c>
      <c r="HJ100" s="75"/>
      <c r="HK100" s="75"/>
      <c r="HL100" s="149"/>
      <c r="HM100" s="307"/>
      <c r="HN100" s="76"/>
      <c r="HO100" s="314" t="str">
        <f>IF(AND(申込書!$C$110&lt;&gt;"▼プルダウンより選択してください",申込書!$C$110&lt;&gt;"",申込書!$P$110&lt;&gt;"YYYY/MM/DD",$G100&lt;&gt;""),申込書!$P$110,"")</f>
        <v/>
      </c>
      <c r="HP100" s="75" t="str">
        <f>IF(AND(申込書!$C$110&lt;&gt;"▼プルダウンより選択してください",申込書!$C$110&lt;&gt;"",$G100&lt;&gt;""),申込書!$M$110,"")</f>
        <v/>
      </c>
      <c r="HQ100" s="75"/>
      <c r="HR100" s="75"/>
      <c r="HS100" s="149"/>
      <c r="HT100" s="307"/>
      <c r="HU100" s="307"/>
      <c r="HV100" s="311" t="str">
        <f>IF(AND(申込書!$C$111&lt;&gt;"▼プルダウンより選択してください",申込書!$C$111&lt;&gt;"",申込書!$P$111&lt;&gt;"YYYY/MM/DD",$G100&lt;&gt;""),申込書!$P$111,"")</f>
        <v/>
      </c>
      <c r="HW100" s="75" t="str">
        <f>IF(AND(申込書!$C$111&lt;&gt;"▼プルダウンより選択してください",申込書!$C$111&lt;&gt;"",$G100&lt;&gt;""),申込書!$M$111,"")</f>
        <v/>
      </c>
      <c r="HX100" s="75"/>
      <c r="HY100" s="75"/>
      <c r="HZ100" s="149"/>
      <c r="IA100" s="307"/>
      <c r="IB100" s="76"/>
      <c r="IC100" s="77"/>
    </row>
    <row r="101" spans="2:237" ht="26.85" customHeight="1">
      <c r="B101" s="56">
        <f t="shared" si="1"/>
        <v>96</v>
      </c>
      <c r="C101" s="57"/>
      <c r="D101" s="58"/>
      <c r="E101" s="170"/>
      <c r="F101" s="59"/>
      <c r="G101" s="60"/>
      <c r="H101" s="61"/>
      <c r="I101" s="62"/>
      <c r="J101" s="63"/>
      <c r="K101" s="64"/>
      <c r="L101" s="65"/>
      <c r="M101" s="66"/>
      <c r="N101" s="67"/>
      <c r="O101" s="68"/>
      <c r="P101" s="69"/>
      <c r="Q101" s="70"/>
      <c r="R101" s="71"/>
      <c r="S101" s="72"/>
      <c r="T101" s="73"/>
      <c r="U101" s="73"/>
      <c r="V101" s="73"/>
      <c r="W101" s="71"/>
      <c r="X101" s="133"/>
      <c r="Y101" s="133"/>
      <c r="Z101" s="133"/>
      <c r="AA101" s="74" t="str">
        <f>IF(AND(申込書!$C$82&lt;&gt;"▼プルダウンより選択してください",申込書!$C$82&lt;&gt;"",申込書!$P$82&lt;&gt;"YYYY/MM/DD",$G101&lt;&gt;""),申込書!$P$82,"")</f>
        <v/>
      </c>
      <c r="AB101" s="75" t="str">
        <f>IF(AND(申込書!$C$82&lt;&gt;"▼プルダウンより選択してください",申込書!$C$82&lt;&gt;"",$G101&lt;&gt;""),申込書!$M$82,"")</f>
        <v/>
      </c>
      <c r="AC101" s="75"/>
      <c r="AD101" s="75"/>
      <c r="AE101" s="149"/>
      <c r="AF101" s="307"/>
      <c r="AG101" s="76"/>
      <c r="AH101" s="314" t="str">
        <f>IF(AND(申込書!$C$83&lt;&gt;"▼プルダウンより選択してください",申込書!$C$83&lt;&gt;"",申込書!$P$83&lt;&gt;"YYYY/MM/DD",$G101&lt;&gt;""),申込書!$P$83,"")</f>
        <v/>
      </c>
      <c r="AI101" s="75" t="str">
        <f>IF(AND(申込書!$C$83&lt;&gt;"▼プルダウンより選択してください",申込書!$C$83&lt;&gt;"",$G101&lt;&gt;""),申込書!$M$83,"")</f>
        <v/>
      </c>
      <c r="AJ101" s="75"/>
      <c r="AK101" s="75"/>
      <c r="AL101" s="149"/>
      <c r="AM101" s="307"/>
      <c r="AN101" s="76"/>
      <c r="AO101" s="314" t="str">
        <f>IF(AND(申込書!$C$84&lt;&gt;"▼プルダウンより選択してください",申込書!$C$84&lt;&gt;"",申込書!$P$84&lt;&gt;"YYYY/MM/DD",$G101&lt;&gt;""),申込書!$P$84,"")</f>
        <v/>
      </c>
      <c r="AP101" s="75" t="str">
        <f>IF(AND(申込書!$C$84&lt;&gt;"▼プルダウンより選択してください",申込書!$C$84&lt;&gt;"",$G101&lt;&gt;""),申込書!$M$84,"")</f>
        <v/>
      </c>
      <c r="AQ101" s="75"/>
      <c r="AR101" s="75"/>
      <c r="AS101" s="149"/>
      <c r="AT101" s="307"/>
      <c r="AU101" s="76"/>
      <c r="AV101" s="314" t="str">
        <f>IF(AND(申込書!$C$85&lt;&gt;"▼プルダウンより選択してください",申込書!$C$85&lt;&gt;"",申込書!$P$85&lt;&gt;"YYYY/MM/DD",$G101&lt;&gt;""),申込書!$P$85,"")</f>
        <v/>
      </c>
      <c r="AW101" s="75" t="str">
        <f>IF(AND(申込書!$C$85&lt;&gt;"▼プルダウンより選択してください",申込書!$C$85&lt;&gt;"",申込書!$M$85&gt;=1,$G101&lt;&gt;""),申込書!$M$85,"")</f>
        <v/>
      </c>
      <c r="AX101" s="75"/>
      <c r="AY101" s="75"/>
      <c r="AZ101" s="149"/>
      <c r="BA101" s="307"/>
      <c r="BB101" s="76"/>
      <c r="BC101" s="314" t="str">
        <f>IF(AND(申込書!$C$86&lt;&gt;"▼プルダウンより選択してください",申込書!$C$86&lt;&gt;"",申込書!$P$86&lt;&gt;"YYYY/MM/DD",$G101&lt;&gt;""),申込書!$P$86,"")</f>
        <v/>
      </c>
      <c r="BD101" s="75" t="str">
        <f>IF(AND(申込書!$C$86&lt;&gt;"▼プルダウンより選択してください",申込書!$C$86&lt;&gt;"",$G101&lt;&gt;""),申込書!$M$86,"")</f>
        <v/>
      </c>
      <c r="BE101" s="75"/>
      <c r="BF101" s="75"/>
      <c r="BG101" s="149"/>
      <c r="BH101" s="307"/>
      <c r="BI101" s="76"/>
      <c r="BJ101" s="314" t="str">
        <f>IF(AND(申込書!$C$87&lt;&gt;"▼プルダウンより選択してください",申込書!$C$87&lt;&gt;"",申込書!$P$87&lt;&gt;"YYYY/MM/DD",$G101&lt;&gt;""),申込書!$P$87,"")</f>
        <v/>
      </c>
      <c r="BK101" s="75" t="str">
        <f>IF(AND(申込書!$C$87&lt;&gt;"▼プルダウンより選択してください",申込書!$C$87&lt;&gt;"",$G101&lt;&gt;""),申込書!$M$87,"")</f>
        <v/>
      </c>
      <c r="BL101" s="75"/>
      <c r="BM101" s="75"/>
      <c r="BN101" s="149"/>
      <c r="BO101" s="307"/>
      <c r="BP101" s="76"/>
      <c r="BQ101" s="314" t="str">
        <f>IF(AND(申込書!$C$88&lt;&gt;"▼プルダウンより選択してください",申込書!$C$88&lt;&gt;"",申込書!$P$88&lt;&gt;"YYYY/MM/DD",$G101&lt;&gt;""),申込書!$P$88,"")</f>
        <v/>
      </c>
      <c r="BR101" s="75" t="str">
        <f>IF(AND(申込書!$C$88&lt;&gt;"▼プルダウンより選択してください",申込書!$C$88&lt;&gt;"",$G101&lt;&gt;""),申込書!$M$88,"")</f>
        <v/>
      </c>
      <c r="BS101" s="75"/>
      <c r="BT101" s="75"/>
      <c r="BU101" s="149"/>
      <c r="BV101" s="307"/>
      <c r="BW101" s="76"/>
      <c r="BX101" s="314" t="str">
        <f>IF(AND(申込書!$C$89&lt;&gt;"▼プルダウンより選択してください",申込書!$C$89&lt;&gt;"",申込書!$P$89&lt;&gt;"YYYY/MM/DD",$G101&lt;&gt;""),申込書!$P$89,"")</f>
        <v/>
      </c>
      <c r="BY101" s="75" t="str">
        <f>IF(AND(申込書!$C$89&lt;&gt;"▼プルダウンより選択してください",申込書!$C$89&lt;&gt;"",$G101&lt;&gt;""),申込書!$M$89,"")</f>
        <v/>
      </c>
      <c r="BZ101" s="75"/>
      <c r="CA101" s="75"/>
      <c r="CB101" s="149"/>
      <c r="CC101" s="307"/>
      <c r="CD101" s="76"/>
      <c r="CE101" s="314" t="str">
        <f>IF(AND(申込書!$C$90&lt;&gt;"▼プルダウンより選択してください",申込書!$C$90&lt;&gt;"",申込書!$P$90&lt;&gt;"YYYY/MM/DD",$G101&lt;&gt;""),申込書!$P$90,"")</f>
        <v/>
      </c>
      <c r="CF101" s="75" t="str">
        <f>IF(AND(申込書!$C$90&lt;&gt;"▼プルダウンより選択してください",申込書!$C$90&lt;&gt;"",$G101&lt;&gt;""),申込書!$M$90,"")</f>
        <v/>
      </c>
      <c r="CG101" s="75"/>
      <c r="CH101" s="75"/>
      <c r="CI101" s="149"/>
      <c r="CJ101" s="307"/>
      <c r="CK101" s="76"/>
      <c r="CL101" s="314" t="str">
        <f>IF(AND(申込書!$C$91&lt;&gt;"▼プルダウンより選択してください",申込書!$C$91&lt;&gt;"",申込書!$P$91&lt;&gt;"YYYY/MM/DD",$G101&lt;&gt;""),申込書!$P$91,"")</f>
        <v/>
      </c>
      <c r="CM101" s="75" t="str">
        <f>IF(AND(申込書!$C$91&lt;&gt;"▼プルダウンより選択してください",申込書!$C$91&lt;&gt;"",$G101&lt;&gt;""),申込書!$M$91,"")</f>
        <v/>
      </c>
      <c r="CN101" s="75"/>
      <c r="CO101" s="75"/>
      <c r="CP101" s="149"/>
      <c r="CQ101" s="307"/>
      <c r="CR101" s="76"/>
      <c r="CS101" s="314" t="str">
        <f>IF(AND(申込書!$C$92&lt;&gt;"▼プルダウンより選択してください",申込書!$C$92&lt;&gt;"",申込書!$P$92&lt;&gt;"YYYY/MM/DD",$G101&lt;&gt;""),申込書!$P$92,"")</f>
        <v/>
      </c>
      <c r="CT101" s="75" t="str">
        <f>IF(AND(申込書!$C$92&lt;&gt;"▼プルダウンより選択してください",申込書!$C$92&lt;&gt;"",$G101&lt;&gt;""),申込書!$M$92,"")</f>
        <v/>
      </c>
      <c r="CU101" s="75"/>
      <c r="CV101" s="75"/>
      <c r="CW101" s="75"/>
      <c r="CX101" s="307"/>
      <c r="CY101" s="76"/>
      <c r="CZ101" s="314" t="str">
        <f>IF(AND(申込書!$C$93&lt;&gt;"▼プルダウンより選択してください",申込書!$C$93&lt;&gt;"",申込書!$P$93&lt;&gt;"YYYY/MM/DD",$G101&lt;&gt;""),申込書!$P$93,"")</f>
        <v/>
      </c>
      <c r="DA101" s="75" t="str">
        <f>IF(AND(申込書!$C$93&lt;&gt;"▼プルダウンより選択してください",申込書!$C$93&lt;&gt;"",$G101&lt;&gt;""),申込書!$M$93,"")</f>
        <v/>
      </c>
      <c r="DB101" s="75"/>
      <c r="DC101" s="75"/>
      <c r="DD101" s="75"/>
      <c r="DE101" s="307"/>
      <c r="DF101" s="76"/>
      <c r="DG101" s="314" t="str">
        <f>IF(AND(申込書!$C$94&lt;&gt;"▼プルダウンより選択してください",申込書!$C$94&lt;&gt;"",申込書!$P$94&lt;&gt;"YYYY/MM/DD",$G101&lt;&gt;""),申込書!$P$94,"")</f>
        <v/>
      </c>
      <c r="DH101" s="75" t="str">
        <f>IF(AND(申込書!$C$94&lt;&gt;"▼プルダウンより選択してください",申込書!$C$94&lt;&gt;"",$G101&lt;&gt;""),申込書!$M$94,"")</f>
        <v/>
      </c>
      <c r="DI101" s="75"/>
      <c r="DJ101" s="75"/>
      <c r="DK101" s="75"/>
      <c r="DL101" s="307"/>
      <c r="DM101" s="76"/>
      <c r="DN101" s="314" t="str">
        <f>IF(AND(申込書!$C$95&lt;&gt;"▼プルダウンより選択してください",申込書!$C$95&lt;&gt;"",申込書!$P$95&lt;&gt;"YYYY/MM/DD",$G101&lt;&gt;""),申込書!$P$95,"")</f>
        <v/>
      </c>
      <c r="DO101" s="75" t="str">
        <f>IF(AND(申込書!$C$95&lt;&gt;"▼プルダウンより選択してください",申込書!$C$95&lt;&gt;"",$G101&lt;&gt;""),申込書!$M$95,"")</f>
        <v/>
      </c>
      <c r="DP101" s="75"/>
      <c r="DQ101" s="75"/>
      <c r="DR101" s="75"/>
      <c r="DS101" s="307"/>
      <c r="DT101" s="76"/>
      <c r="DU101" s="314" t="str">
        <f>IF(AND(申込書!$C$96&lt;&gt;"▼プルダウンより選択してください",申込書!$C$96&lt;&gt;"",申込書!$P$96&lt;&gt;"YYYY/MM/DD",$G101&lt;&gt;""),申込書!$P$96,"")</f>
        <v/>
      </c>
      <c r="DV101" s="75" t="str">
        <f>IF(AND(申込書!$C$96&lt;&gt;"▼プルダウンより選択してください",申込書!$C$96&lt;&gt;"",$G101&lt;&gt;""),申込書!$M$96,"")</f>
        <v/>
      </c>
      <c r="DW101" s="75"/>
      <c r="DX101" s="75"/>
      <c r="DY101" s="75"/>
      <c r="DZ101" s="307"/>
      <c r="EA101" s="76"/>
      <c r="EB101" s="314" t="str">
        <f>IF(AND(申込書!$C$97&lt;&gt;"▼プルダウンより選択してください",申込書!$C$97&lt;&gt;"",申込書!$P$97&lt;&gt;"YYYY/MM/DD",$G101&lt;&gt;""),申込書!$P$97,"")</f>
        <v/>
      </c>
      <c r="EC101" s="75" t="str">
        <f>IF(AND(申込書!$C$97&lt;&gt;"▼プルダウンより選択してください",申込書!$C$97&lt;&gt;"",$G101&lt;&gt;""),申込書!$M$97,"")</f>
        <v/>
      </c>
      <c r="ED101" s="75"/>
      <c r="EE101" s="75"/>
      <c r="EF101" s="149"/>
      <c r="EG101" s="307"/>
      <c r="EH101" s="76"/>
      <c r="EI101" s="314" t="str">
        <f>IF(AND(申込書!$C$98&lt;&gt;"▼プルダウンより選択してください",申込書!$C$98&lt;&gt;"",申込書!$P$98&lt;&gt;"YYYY/MM/DD",$G101&lt;&gt;""),申込書!$P$98,"")</f>
        <v/>
      </c>
      <c r="EJ101" s="75" t="str">
        <f>IF(AND(申込書!$C$98&lt;&gt;"▼プルダウンより選択してください",申込書!$C$98&lt;&gt;"",$G101&lt;&gt;""),申込書!$M$98,"")</f>
        <v/>
      </c>
      <c r="EK101" s="75"/>
      <c r="EL101" s="75"/>
      <c r="EM101" s="149"/>
      <c r="EN101" s="307"/>
      <c r="EO101" s="76"/>
      <c r="EP101" s="314" t="str">
        <f>IF(AND(申込書!$C$99&lt;&gt;"▼プルダウンより選択してください",申込書!$C$99&lt;&gt;"",申込書!$P$99&lt;&gt;"YYYY/MM/DD",$G101&lt;&gt;""),申込書!$P$99,"")</f>
        <v/>
      </c>
      <c r="EQ101" s="75" t="str">
        <f>IF(AND(申込書!$C$99&lt;&gt;"▼プルダウンより選択してください",申込書!$C$99&lt;&gt;"",$G101&lt;&gt;""),申込書!$M$99,"")</f>
        <v/>
      </c>
      <c r="ER101" s="75"/>
      <c r="ES101" s="75"/>
      <c r="ET101" s="149"/>
      <c r="EU101" s="307"/>
      <c r="EV101" s="76"/>
      <c r="EW101" s="314" t="str">
        <f>IF(AND(申込書!$C$100&lt;&gt;"▼プルダウンより選択してください",申込書!$C$100&lt;&gt;"",申込書!$P$100&lt;&gt;"YYYY/MM/DD",$G101&lt;&gt;""),申込書!$P$100,"")</f>
        <v/>
      </c>
      <c r="EX101" s="75" t="str">
        <f>IF(AND(申込書!$C$100&lt;&gt;"▼プルダウンより選択してください",申込書!$C$100&lt;&gt;"",$G101&lt;&gt;""),申込書!$M$100,"")</f>
        <v/>
      </c>
      <c r="EY101" s="75"/>
      <c r="EZ101" s="75"/>
      <c r="FA101" s="149"/>
      <c r="FB101" s="307"/>
      <c r="FC101" s="76"/>
      <c r="FD101" s="314" t="str">
        <f>IF(AND(申込書!$C$101&lt;&gt;"▼プルダウンより選択してください",申込書!$C$101&lt;&gt;"",申込書!$P$101&lt;&gt;"YYYY/MM/DD",$G101&lt;&gt;""),申込書!$P$101,"")</f>
        <v/>
      </c>
      <c r="FE101" s="75" t="str">
        <f>IF(AND(申込書!$C$101&lt;&gt;"▼プルダウンより選択してください",申込書!$C$101&lt;&gt;"",$G101&lt;&gt;""),申込書!$M$101,"")</f>
        <v/>
      </c>
      <c r="FF101" s="75"/>
      <c r="FG101" s="75"/>
      <c r="FH101" s="149"/>
      <c r="FI101" s="307"/>
      <c r="FJ101" s="76"/>
      <c r="FK101" s="314" t="str">
        <f>IF(AND(申込書!$C$102&lt;&gt;"▼プルダウンより選択してください",申込書!$C$102&lt;&gt;"",申込書!$P$102&lt;&gt;"YYYY/MM/DD",$G101&lt;&gt;""),申込書!$P$102,"")</f>
        <v/>
      </c>
      <c r="FL101" s="75" t="str">
        <f>IF(AND(申込書!$C$102&lt;&gt;"▼プルダウンより選択してください",申込書!$C$102&lt;&gt;"",$G101&lt;&gt;""),申込書!$M$102,"")</f>
        <v/>
      </c>
      <c r="FM101" s="75"/>
      <c r="FN101" s="75"/>
      <c r="FO101" s="149"/>
      <c r="FP101" s="307"/>
      <c r="FQ101" s="76"/>
      <c r="FR101" s="314" t="str">
        <f>IF(AND(申込書!$C$103&lt;&gt;"▼プルダウンより選択してください",申込書!$C$103&lt;&gt;"",申込書!$P$103&lt;&gt;"YYYY/MM/DD",$G101&lt;&gt;""),申込書!$P$103,"")</f>
        <v/>
      </c>
      <c r="FS101" s="75" t="str">
        <f>IF(AND(申込書!$C$103&lt;&gt;"▼プルダウンより選択してください",申込書!$C$103&lt;&gt;"",$G101&lt;&gt;""),申込書!$M$103,"")</f>
        <v/>
      </c>
      <c r="FT101" s="75"/>
      <c r="FU101" s="75"/>
      <c r="FV101" s="149"/>
      <c r="FW101" s="307"/>
      <c r="FX101" s="76"/>
      <c r="FY101" s="314" t="str">
        <f>IF(AND(申込書!$C$104&lt;&gt;"▼プルダウンより選択してください",申込書!$C$104&lt;&gt;"",申込書!$P$104&lt;&gt;"YYYY/MM/DD",$G101&lt;&gt;""),申込書!$P$104,"")</f>
        <v/>
      </c>
      <c r="FZ101" s="75" t="str">
        <f>IF(AND(申込書!$C$104&lt;&gt;"▼プルダウンより選択してください",申込書!$C$104&lt;&gt;"",$G101&lt;&gt;""),申込書!$M$104,"")</f>
        <v/>
      </c>
      <c r="GA101" s="75"/>
      <c r="GB101" s="75"/>
      <c r="GC101" s="149"/>
      <c r="GD101" s="307"/>
      <c r="GE101" s="76"/>
      <c r="GF101" s="314" t="str">
        <f>IF(AND(申込書!$C$105&lt;&gt;"▼プルダウンより選択してください",申込書!$C$105&lt;&gt;"",申込書!$P$105&lt;&gt;"YYYY/MM/DD",$G101&lt;&gt;""),申込書!$P$105,"")</f>
        <v/>
      </c>
      <c r="GG101" s="75" t="str">
        <f>IF(AND(申込書!$C$105&lt;&gt;"▼プルダウンより選択してください",申込書!$C$105&lt;&gt;"",$G101&lt;&gt;""),申込書!$M$105,"")</f>
        <v/>
      </c>
      <c r="GH101" s="75"/>
      <c r="GI101" s="75"/>
      <c r="GJ101" s="149"/>
      <c r="GK101" s="307"/>
      <c r="GL101" s="76"/>
      <c r="GM101" s="314" t="str">
        <f>IF(AND(申込書!$C$106&lt;&gt;"▼プルダウンより選択してください",申込書!$C$106&lt;&gt;"",申込書!$P$106&lt;&gt;"YYYY/MM/DD",$G101&lt;&gt;""),申込書!$P$106,"")</f>
        <v/>
      </c>
      <c r="GN101" s="75" t="str">
        <f>IF(AND(申込書!$C$106&lt;&gt;"▼プルダウンより選択してください",申込書!$C$106&lt;&gt;"",$G101&lt;&gt;""),申込書!$M$106,"")</f>
        <v/>
      </c>
      <c r="GO101" s="75"/>
      <c r="GP101" s="75"/>
      <c r="GQ101" s="149"/>
      <c r="GR101" s="307"/>
      <c r="GS101" s="76"/>
      <c r="GT101" s="314" t="str">
        <f>IF(AND(申込書!$C$107&lt;&gt;"▼プルダウンより選択してください",申込書!$C$107&lt;&gt;"",申込書!$P$107&lt;&gt;"YYYY/MM/DD",$G101&lt;&gt;""),申込書!$P$107,"")</f>
        <v/>
      </c>
      <c r="GU101" s="75" t="str">
        <f>IF(AND(申込書!$C$107&lt;&gt;"▼プルダウンより選択してください",申込書!$C$107&lt;&gt;"",$G101&lt;&gt;""),申込書!$M$107,"")</f>
        <v/>
      </c>
      <c r="GV101" s="75"/>
      <c r="GW101" s="75"/>
      <c r="GX101" s="149"/>
      <c r="GY101" s="307"/>
      <c r="GZ101" s="76"/>
      <c r="HA101" s="314" t="str">
        <f>IF(AND(申込書!$C$108&lt;&gt;"▼プルダウンより選択してください",申込書!$C$108&lt;&gt;"",申込書!$P$108&lt;&gt;"YYYY/MM/DD",$G101&lt;&gt;""),申込書!$P$108,"")</f>
        <v/>
      </c>
      <c r="HB101" s="75" t="str">
        <f>IF(AND(申込書!$C$108&lt;&gt;"▼プルダウンより選択してください",申込書!$C$108&lt;&gt;"",$G101&lt;&gt;""),申込書!$M$108,"")</f>
        <v/>
      </c>
      <c r="HC101" s="75"/>
      <c r="HD101" s="75"/>
      <c r="HE101" s="149"/>
      <c r="HF101" s="307"/>
      <c r="HG101" s="76"/>
      <c r="HH101" s="314" t="str">
        <f>IF(AND(申込書!$C$109&lt;&gt;"▼プルダウンより選択してください",申込書!$C$109&lt;&gt;"",申込書!$P$109&lt;&gt;"YYYY/MM/DD",$G101&lt;&gt;""),申込書!$P$109,"")</f>
        <v/>
      </c>
      <c r="HI101" s="75" t="str">
        <f>IF(AND(申込書!$C$109&lt;&gt;"▼プルダウンより選択してください",申込書!$C$109&lt;&gt;"",$G101&lt;&gt;""),申込書!$M$109,"")</f>
        <v/>
      </c>
      <c r="HJ101" s="75"/>
      <c r="HK101" s="75"/>
      <c r="HL101" s="149"/>
      <c r="HM101" s="307"/>
      <c r="HN101" s="76"/>
      <c r="HO101" s="314" t="str">
        <f>IF(AND(申込書!$C$110&lt;&gt;"▼プルダウンより選択してください",申込書!$C$110&lt;&gt;"",申込書!$P$110&lt;&gt;"YYYY/MM/DD",$G101&lt;&gt;""),申込書!$P$110,"")</f>
        <v/>
      </c>
      <c r="HP101" s="75" t="str">
        <f>IF(AND(申込書!$C$110&lt;&gt;"▼プルダウンより選択してください",申込書!$C$110&lt;&gt;"",$G101&lt;&gt;""),申込書!$M$110,"")</f>
        <v/>
      </c>
      <c r="HQ101" s="75"/>
      <c r="HR101" s="75"/>
      <c r="HS101" s="149"/>
      <c r="HT101" s="307"/>
      <c r="HU101" s="307"/>
      <c r="HV101" s="311" t="str">
        <f>IF(AND(申込書!$C$111&lt;&gt;"▼プルダウンより選択してください",申込書!$C$111&lt;&gt;"",申込書!$P$111&lt;&gt;"YYYY/MM/DD",$G101&lt;&gt;""),申込書!$P$111,"")</f>
        <v/>
      </c>
      <c r="HW101" s="75" t="str">
        <f>IF(AND(申込書!$C$111&lt;&gt;"▼プルダウンより選択してください",申込書!$C$111&lt;&gt;"",$G101&lt;&gt;""),申込書!$M$111,"")</f>
        <v/>
      </c>
      <c r="HX101" s="75"/>
      <c r="HY101" s="75"/>
      <c r="HZ101" s="149"/>
      <c r="IA101" s="307"/>
      <c r="IB101" s="76"/>
      <c r="IC101" s="77"/>
    </row>
    <row r="102" spans="2:237" ht="26.85" customHeight="1">
      <c r="B102" s="56">
        <f t="shared" si="1"/>
        <v>97</v>
      </c>
      <c r="C102" s="57"/>
      <c r="D102" s="58"/>
      <c r="E102" s="170"/>
      <c r="F102" s="59"/>
      <c r="G102" s="60"/>
      <c r="H102" s="61"/>
      <c r="I102" s="62"/>
      <c r="J102" s="63"/>
      <c r="K102" s="64"/>
      <c r="L102" s="65"/>
      <c r="M102" s="66"/>
      <c r="N102" s="67"/>
      <c r="O102" s="68"/>
      <c r="P102" s="69"/>
      <c r="Q102" s="70"/>
      <c r="R102" s="71"/>
      <c r="S102" s="72"/>
      <c r="T102" s="73"/>
      <c r="U102" s="73"/>
      <c r="V102" s="73"/>
      <c r="W102" s="71"/>
      <c r="X102" s="133"/>
      <c r="Y102" s="133"/>
      <c r="Z102" s="133"/>
      <c r="AA102" s="74" t="str">
        <f>IF(AND(申込書!$C$82&lt;&gt;"▼プルダウンより選択してください",申込書!$C$82&lt;&gt;"",申込書!$P$82&lt;&gt;"YYYY/MM/DD",$G102&lt;&gt;""),申込書!$P$82,"")</f>
        <v/>
      </c>
      <c r="AB102" s="75" t="str">
        <f>IF(AND(申込書!$C$82&lt;&gt;"▼プルダウンより選択してください",申込書!$C$82&lt;&gt;"",$G102&lt;&gt;""),申込書!$M$82,"")</f>
        <v/>
      </c>
      <c r="AC102" s="75"/>
      <c r="AD102" s="75"/>
      <c r="AE102" s="149"/>
      <c r="AF102" s="307"/>
      <c r="AG102" s="76"/>
      <c r="AH102" s="314" t="str">
        <f>IF(AND(申込書!$C$83&lt;&gt;"▼プルダウンより選択してください",申込書!$C$83&lt;&gt;"",申込書!$P$83&lt;&gt;"YYYY/MM/DD",$G102&lt;&gt;""),申込書!$P$83,"")</f>
        <v/>
      </c>
      <c r="AI102" s="75" t="str">
        <f>IF(AND(申込書!$C$83&lt;&gt;"▼プルダウンより選択してください",申込書!$C$83&lt;&gt;"",$G102&lt;&gt;""),申込書!$M$83,"")</f>
        <v/>
      </c>
      <c r="AJ102" s="75"/>
      <c r="AK102" s="75"/>
      <c r="AL102" s="149"/>
      <c r="AM102" s="307"/>
      <c r="AN102" s="76"/>
      <c r="AO102" s="314" t="str">
        <f>IF(AND(申込書!$C$84&lt;&gt;"▼プルダウンより選択してください",申込書!$C$84&lt;&gt;"",申込書!$P$84&lt;&gt;"YYYY/MM/DD",$G102&lt;&gt;""),申込書!$P$84,"")</f>
        <v/>
      </c>
      <c r="AP102" s="75" t="str">
        <f>IF(AND(申込書!$C$84&lt;&gt;"▼プルダウンより選択してください",申込書!$C$84&lt;&gt;"",$G102&lt;&gt;""),申込書!$M$84,"")</f>
        <v/>
      </c>
      <c r="AQ102" s="75"/>
      <c r="AR102" s="75"/>
      <c r="AS102" s="149"/>
      <c r="AT102" s="307"/>
      <c r="AU102" s="76"/>
      <c r="AV102" s="314" t="str">
        <f>IF(AND(申込書!$C$85&lt;&gt;"▼プルダウンより選択してください",申込書!$C$85&lt;&gt;"",申込書!$P$85&lt;&gt;"YYYY/MM/DD",$G102&lt;&gt;""),申込書!$P$85,"")</f>
        <v/>
      </c>
      <c r="AW102" s="75" t="str">
        <f>IF(AND(申込書!$C$85&lt;&gt;"▼プルダウンより選択してください",申込書!$C$85&lt;&gt;"",申込書!$M$85&gt;=1,$G102&lt;&gt;""),申込書!$M$85,"")</f>
        <v/>
      </c>
      <c r="AX102" s="75"/>
      <c r="AY102" s="75"/>
      <c r="AZ102" s="149"/>
      <c r="BA102" s="307"/>
      <c r="BB102" s="76"/>
      <c r="BC102" s="314" t="str">
        <f>IF(AND(申込書!$C$86&lt;&gt;"▼プルダウンより選択してください",申込書!$C$86&lt;&gt;"",申込書!$P$86&lt;&gt;"YYYY/MM/DD",$G102&lt;&gt;""),申込書!$P$86,"")</f>
        <v/>
      </c>
      <c r="BD102" s="75" t="str">
        <f>IF(AND(申込書!$C$86&lt;&gt;"▼プルダウンより選択してください",申込書!$C$86&lt;&gt;"",$G102&lt;&gt;""),申込書!$M$86,"")</f>
        <v/>
      </c>
      <c r="BE102" s="75"/>
      <c r="BF102" s="75"/>
      <c r="BG102" s="149"/>
      <c r="BH102" s="307"/>
      <c r="BI102" s="76"/>
      <c r="BJ102" s="314" t="str">
        <f>IF(AND(申込書!$C$87&lt;&gt;"▼プルダウンより選択してください",申込書!$C$87&lt;&gt;"",申込書!$P$87&lt;&gt;"YYYY/MM/DD",$G102&lt;&gt;""),申込書!$P$87,"")</f>
        <v/>
      </c>
      <c r="BK102" s="75" t="str">
        <f>IF(AND(申込書!$C$87&lt;&gt;"▼プルダウンより選択してください",申込書!$C$87&lt;&gt;"",$G102&lt;&gt;""),申込書!$M$87,"")</f>
        <v/>
      </c>
      <c r="BL102" s="75"/>
      <c r="BM102" s="75"/>
      <c r="BN102" s="149"/>
      <c r="BO102" s="307"/>
      <c r="BP102" s="76"/>
      <c r="BQ102" s="314" t="str">
        <f>IF(AND(申込書!$C$88&lt;&gt;"▼プルダウンより選択してください",申込書!$C$88&lt;&gt;"",申込書!$P$88&lt;&gt;"YYYY/MM/DD",$G102&lt;&gt;""),申込書!$P$88,"")</f>
        <v/>
      </c>
      <c r="BR102" s="75" t="str">
        <f>IF(AND(申込書!$C$88&lt;&gt;"▼プルダウンより選択してください",申込書!$C$88&lt;&gt;"",$G102&lt;&gt;""),申込書!$M$88,"")</f>
        <v/>
      </c>
      <c r="BS102" s="75"/>
      <c r="BT102" s="75"/>
      <c r="BU102" s="149"/>
      <c r="BV102" s="307"/>
      <c r="BW102" s="76"/>
      <c r="BX102" s="314" t="str">
        <f>IF(AND(申込書!$C$89&lt;&gt;"▼プルダウンより選択してください",申込書!$C$89&lt;&gt;"",申込書!$P$89&lt;&gt;"YYYY/MM/DD",$G102&lt;&gt;""),申込書!$P$89,"")</f>
        <v/>
      </c>
      <c r="BY102" s="75" t="str">
        <f>IF(AND(申込書!$C$89&lt;&gt;"▼プルダウンより選択してください",申込書!$C$89&lt;&gt;"",$G102&lt;&gt;""),申込書!$M$89,"")</f>
        <v/>
      </c>
      <c r="BZ102" s="75"/>
      <c r="CA102" s="75"/>
      <c r="CB102" s="149"/>
      <c r="CC102" s="307"/>
      <c r="CD102" s="76"/>
      <c r="CE102" s="314" t="str">
        <f>IF(AND(申込書!$C$90&lt;&gt;"▼プルダウンより選択してください",申込書!$C$90&lt;&gt;"",申込書!$P$90&lt;&gt;"YYYY/MM/DD",$G102&lt;&gt;""),申込書!$P$90,"")</f>
        <v/>
      </c>
      <c r="CF102" s="75" t="str">
        <f>IF(AND(申込書!$C$90&lt;&gt;"▼プルダウンより選択してください",申込書!$C$90&lt;&gt;"",$G102&lt;&gt;""),申込書!$M$90,"")</f>
        <v/>
      </c>
      <c r="CG102" s="75"/>
      <c r="CH102" s="75"/>
      <c r="CI102" s="149"/>
      <c r="CJ102" s="307"/>
      <c r="CK102" s="76"/>
      <c r="CL102" s="314" t="str">
        <f>IF(AND(申込書!$C$91&lt;&gt;"▼プルダウンより選択してください",申込書!$C$91&lt;&gt;"",申込書!$P$91&lt;&gt;"YYYY/MM/DD",$G102&lt;&gt;""),申込書!$P$91,"")</f>
        <v/>
      </c>
      <c r="CM102" s="75" t="str">
        <f>IF(AND(申込書!$C$91&lt;&gt;"▼プルダウンより選択してください",申込書!$C$91&lt;&gt;"",$G102&lt;&gt;""),申込書!$M$91,"")</f>
        <v/>
      </c>
      <c r="CN102" s="75"/>
      <c r="CO102" s="75"/>
      <c r="CP102" s="149"/>
      <c r="CQ102" s="307"/>
      <c r="CR102" s="76"/>
      <c r="CS102" s="314" t="str">
        <f>IF(AND(申込書!$C$92&lt;&gt;"▼プルダウンより選択してください",申込書!$C$92&lt;&gt;"",申込書!$P$92&lt;&gt;"YYYY/MM/DD",$G102&lt;&gt;""),申込書!$P$92,"")</f>
        <v/>
      </c>
      <c r="CT102" s="75" t="str">
        <f>IF(AND(申込書!$C$92&lt;&gt;"▼プルダウンより選択してください",申込書!$C$92&lt;&gt;"",$G102&lt;&gt;""),申込書!$M$92,"")</f>
        <v/>
      </c>
      <c r="CU102" s="75"/>
      <c r="CV102" s="75"/>
      <c r="CW102" s="75"/>
      <c r="CX102" s="307"/>
      <c r="CY102" s="76"/>
      <c r="CZ102" s="314" t="str">
        <f>IF(AND(申込書!$C$93&lt;&gt;"▼プルダウンより選択してください",申込書!$C$93&lt;&gt;"",申込書!$P$93&lt;&gt;"YYYY/MM/DD",$G102&lt;&gt;""),申込書!$P$93,"")</f>
        <v/>
      </c>
      <c r="DA102" s="75" t="str">
        <f>IF(AND(申込書!$C$93&lt;&gt;"▼プルダウンより選択してください",申込書!$C$93&lt;&gt;"",$G102&lt;&gt;""),申込書!$M$93,"")</f>
        <v/>
      </c>
      <c r="DB102" s="75"/>
      <c r="DC102" s="75"/>
      <c r="DD102" s="75"/>
      <c r="DE102" s="307"/>
      <c r="DF102" s="76"/>
      <c r="DG102" s="314" t="str">
        <f>IF(AND(申込書!$C$94&lt;&gt;"▼プルダウンより選択してください",申込書!$C$94&lt;&gt;"",申込書!$P$94&lt;&gt;"YYYY/MM/DD",$G102&lt;&gt;""),申込書!$P$94,"")</f>
        <v/>
      </c>
      <c r="DH102" s="75" t="str">
        <f>IF(AND(申込書!$C$94&lt;&gt;"▼プルダウンより選択してください",申込書!$C$94&lt;&gt;"",$G102&lt;&gt;""),申込書!$M$94,"")</f>
        <v/>
      </c>
      <c r="DI102" s="75"/>
      <c r="DJ102" s="75"/>
      <c r="DK102" s="75"/>
      <c r="DL102" s="307"/>
      <c r="DM102" s="76"/>
      <c r="DN102" s="314" t="str">
        <f>IF(AND(申込書!$C$95&lt;&gt;"▼プルダウンより選択してください",申込書!$C$95&lt;&gt;"",申込書!$P$95&lt;&gt;"YYYY/MM/DD",$G102&lt;&gt;""),申込書!$P$95,"")</f>
        <v/>
      </c>
      <c r="DO102" s="75" t="str">
        <f>IF(AND(申込書!$C$95&lt;&gt;"▼プルダウンより選択してください",申込書!$C$95&lt;&gt;"",$G102&lt;&gt;""),申込書!$M$95,"")</f>
        <v/>
      </c>
      <c r="DP102" s="75"/>
      <c r="DQ102" s="75"/>
      <c r="DR102" s="75"/>
      <c r="DS102" s="307"/>
      <c r="DT102" s="76"/>
      <c r="DU102" s="314" t="str">
        <f>IF(AND(申込書!$C$96&lt;&gt;"▼プルダウンより選択してください",申込書!$C$96&lt;&gt;"",申込書!$P$96&lt;&gt;"YYYY/MM/DD",$G102&lt;&gt;""),申込書!$P$96,"")</f>
        <v/>
      </c>
      <c r="DV102" s="75" t="str">
        <f>IF(AND(申込書!$C$96&lt;&gt;"▼プルダウンより選択してください",申込書!$C$96&lt;&gt;"",$G102&lt;&gt;""),申込書!$M$96,"")</f>
        <v/>
      </c>
      <c r="DW102" s="75"/>
      <c r="DX102" s="75"/>
      <c r="DY102" s="75"/>
      <c r="DZ102" s="307"/>
      <c r="EA102" s="76"/>
      <c r="EB102" s="314" t="str">
        <f>IF(AND(申込書!$C$97&lt;&gt;"▼プルダウンより選択してください",申込書!$C$97&lt;&gt;"",申込書!$P$97&lt;&gt;"YYYY/MM/DD",$G102&lt;&gt;""),申込書!$P$97,"")</f>
        <v/>
      </c>
      <c r="EC102" s="75" t="str">
        <f>IF(AND(申込書!$C$97&lt;&gt;"▼プルダウンより選択してください",申込書!$C$97&lt;&gt;"",$G102&lt;&gt;""),申込書!$M$97,"")</f>
        <v/>
      </c>
      <c r="ED102" s="75"/>
      <c r="EE102" s="75"/>
      <c r="EF102" s="149"/>
      <c r="EG102" s="307"/>
      <c r="EH102" s="76"/>
      <c r="EI102" s="314" t="str">
        <f>IF(AND(申込書!$C$98&lt;&gt;"▼プルダウンより選択してください",申込書!$C$98&lt;&gt;"",申込書!$P$98&lt;&gt;"YYYY/MM/DD",$G102&lt;&gt;""),申込書!$P$98,"")</f>
        <v/>
      </c>
      <c r="EJ102" s="75" t="str">
        <f>IF(AND(申込書!$C$98&lt;&gt;"▼プルダウンより選択してください",申込書!$C$98&lt;&gt;"",$G102&lt;&gt;""),申込書!$M$98,"")</f>
        <v/>
      </c>
      <c r="EK102" s="75"/>
      <c r="EL102" s="75"/>
      <c r="EM102" s="149"/>
      <c r="EN102" s="307"/>
      <c r="EO102" s="76"/>
      <c r="EP102" s="314" t="str">
        <f>IF(AND(申込書!$C$99&lt;&gt;"▼プルダウンより選択してください",申込書!$C$99&lt;&gt;"",申込書!$P$99&lt;&gt;"YYYY/MM/DD",$G102&lt;&gt;""),申込書!$P$99,"")</f>
        <v/>
      </c>
      <c r="EQ102" s="75" t="str">
        <f>IF(AND(申込書!$C$99&lt;&gt;"▼プルダウンより選択してください",申込書!$C$99&lt;&gt;"",$G102&lt;&gt;""),申込書!$M$99,"")</f>
        <v/>
      </c>
      <c r="ER102" s="75"/>
      <c r="ES102" s="75"/>
      <c r="ET102" s="149"/>
      <c r="EU102" s="307"/>
      <c r="EV102" s="76"/>
      <c r="EW102" s="314" t="str">
        <f>IF(AND(申込書!$C$100&lt;&gt;"▼プルダウンより選択してください",申込書!$C$100&lt;&gt;"",申込書!$P$100&lt;&gt;"YYYY/MM/DD",$G102&lt;&gt;""),申込書!$P$100,"")</f>
        <v/>
      </c>
      <c r="EX102" s="75" t="str">
        <f>IF(AND(申込書!$C$100&lt;&gt;"▼プルダウンより選択してください",申込書!$C$100&lt;&gt;"",$G102&lt;&gt;""),申込書!$M$100,"")</f>
        <v/>
      </c>
      <c r="EY102" s="75"/>
      <c r="EZ102" s="75"/>
      <c r="FA102" s="149"/>
      <c r="FB102" s="307"/>
      <c r="FC102" s="76"/>
      <c r="FD102" s="314" t="str">
        <f>IF(AND(申込書!$C$101&lt;&gt;"▼プルダウンより選択してください",申込書!$C$101&lt;&gt;"",申込書!$P$101&lt;&gt;"YYYY/MM/DD",$G102&lt;&gt;""),申込書!$P$101,"")</f>
        <v/>
      </c>
      <c r="FE102" s="75" t="str">
        <f>IF(AND(申込書!$C$101&lt;&gt;"▼プルダウンより選択してください",申込書!$C$101&lt;&gt;"",$G102&lt;&gt;""),申込書!$M$101,"")</f>
        <v/>
      </c>
      <c r="FF102" s="75"/>
      <c r="FG102" s="75"/>
      <c r="FH102" s="149"/>
      <c r="FI102" s="307"/>
      <c r="FJ102" s="76"/>
      <c r="FK102" s="314" t="str">
        <f>IF(AND(申込書!$C$102&lt;&gt;"▼プルダウンより選択してください",申込書!$C$102&lt;&gt;"",申込書!$P$102&lt;&gt;"YYYY/MM/DD",$G102&lt;&gt;""),申込書!$P$102,"")</f>
        <v/>
      </c>
      <c r="FL102" s="75" t="str">
        <f>IF(AND(申込書!$C$102&lt;&gt;"▼プルダウンより選択してください",申込書!$C$102&lt;&gt;"",$G102&lt;&gt;""),申込書!$M$102,"")</f>
        <v/>
      </c>
      <c r="FM102" s="75"/>
      <c r="FN102" s="75"/>
      <c r="FO102" s="149"/>
      <c r="FP102" s="307"/>
      <c r="FQ102" s="76"/>
      <c r="FR102" s="314" t="str">
        <f>IF(AND(申込書!$C$103&lt;&gt;"▼プルダウンより選択してください",申込書!$C$103&lt;&gt;"",申込書!$P$103&lt;&gt;"YYYY/MM/DD",$G102&lt;&gt;""),申込書!$P$103,"")</f>
        <v/>
      </c>
      <c r="FS102" s="75" t="str">
        <f>IF(AND(申込書!$C$103&lt;&gt;"▼プルダウンより選択してください",申込書!$C$103&lt;&gt;"",$G102&lt;&gt;""),申込書!$M$103,"")</f>
        <v/>
      </c>
      <c r="FT102" s="75"/>
      <c r="FU102" s="75"/>
      <c r="FV102" s="149"/>
      <c r="FW102" s="307"/>
      <c r="FX102" s="76"/>
      <c r="FY102" s="314" t="str">
        <f>IF(AND(申込書!$C$104&lt;&gt;"▼プルダウンより選択してください",申込書!$C$104&lt;&gt;"",申込書!$P$104&lt;&gt;"YYYY/MM/DD",$G102&lt;&gt;""),申込書!$P$104,"")</f>
        <v/>
      </c>
      <c r="FZ102" s="75" t="str">
        <f>IF(AND(申込書!$C$104&lt;&gt;"▼プルダウンより選択してください",申込書!$C$104&lt;&gt;"",$G102&lt;&gt;""),申込書!$M$104,"")</f>
        <v/>
      </c>
      <c r="GA102" s="75"/>
      <c r="GB102" s="75"/>
      <c r="GC102" s="149"/>
      <c r="GD102" s="307"/>
      <c r="GE102" s="76"/>
      <c r="GF102" s="314" t="str">
        <f>IF(AND(申込書!$C$105&lt;&gt;"▼プルダウンより選択してください",申込書!$C$105&lt;&gt;"",申込書!$P$105&lt;&gt;"YYYY/MM/DD",$G102&lt;&gt;""),申込書!$P$105,"")</f>
        <v/>
      </c>
      <c r="GG102" s="75" t="str">
        <f>IF(AND(申込書!$C$105&lt;&gt;"▼プルダウンより選択してください",申込書!$C$105&lt;&gt;"",$G102&lt;&gt;""),申込書!$M$105,"")</f>
        <v/>
      </c>
      <c r="GH102" s="75"/>
      <c r="GI102" s="75"/>
      <c r="GJ102" s="149"/>
      <c r="GK102" s="307"/>
      <c r="GL102" s="76"/>
      <c r="GM102" s="314" t="str">
        <f>IF(AND(申込書!$C$106&lt;&gt;"▼プルダウンより選択してください",申込書!$C$106&lt;&gt;"",申込書!$P$106&lt;&gt;"YYYY/MM/DD",$G102&lt;&gt;""),申込書!$P$106,"")</f>
        <v/>
      </c>
      <c r="GN102" s="75" t="str">
        <f>IF(AND(申込書!$C$106&lt;&gt;"▼プルダウンより選択してください",申込書!$C$106&lt;&gt;"",$G102&lt;&gt;""),申込書!$M$106,"")</f>
        <v/>
      </c>
      <c r="GO102" s="75"/>
      <c r="GP102" s="75"/>
      <c r="GQ102" s="149"/>
      <c r="GR102" s="307"/>
      <c r="GS102" s="76"/>
      <c r="GT102" s="314" t="str">
        <f>IF(AND(申込書!$C$107&lt;&gt;"▼プルダウンより選択してください",申込書!$C$107&lt;&gt;"",申込書!$P$107&lt;&gt;"YYYY/MM/DD",$G102&lt;&gt;""),申込書!$P$107,"")</f>
        <v/>
      </c>
      <c r="GU102" s="75" t="str">
        <f>IF(AND(申込書!$C$107&lt;&gt;"▼プルダウンより選択してください",申込書!$C$107&lt;&gt;"",$G102&lt;&gt;""),申込書!$M$107,"")</f>
        <v/>
      </c>
      <c r="GV102" s="75"/>
      <c r="GW102" s="75"/>
      <c r="GX102" s="149"/>
      <c r="GY102" s="307"/>
      <c r="GZ102" s="76"/>
      <c r="HA102" s="314" t="str">
        <f>IF(AND(申込書!$C$108&lt;&gt;"▼プルダウンより選択してください",申込書!$C$108&lt;&gt;"",申込書!$P$108&lt;&gt;"YYYY/MM/DD",$G102&lt;&gt;""),申込書!$P$108,"")</f>
        <v/>
      </c>
      <c r="HB102" s="75" t="str">
        <f>IF(AND(申込書!$C$108&lt;&gt;"▼プルダウンより選択してください",申込書!$C$108&lt;&gt;"",$G102&lt;&gt;""),申込書!$M$108,"")</f>
        <v/>
      </c>
      <c r="HC102" s="75"/>
      <c r="HD102" s="75"/>
      <c r="HE102" s="149"/>
      <c r="HF102" s="307"/>
      <c r="HG102" s="76"/>
      <c r="HH102" s="314" t="str">
        <f>IF(AND(申込書!$C$109&lt;&gt;"▼プルダウンより選択してください",申込書!$C$109&lt;&gt;"",申込書!$P$109&lt;&gt;"YYYY/MM/DD",$G102&lt;&gt;""),申込書!$P$109,"")</f>
        <v/>
      </c>
      <c r="HI102" s="75" t="str">
        <f>IF(AND(申込書!$C$109&lt;&gt;"▼プルダウンより選択してください",申込書!$C$109&lt;&gt;"",$G102&lt;&gt;""),申込書!$M$109,"")</f>
        <v/>
      </c>
      <c r="HJ102" s="75"/>
      <c r="HK102" s="75"/>
      <c r="HL102" s="149"/>
      <c r="HM102" s="307"/>
      <c r="HN102" s="76"/>
      <c r="HO102" s="314" t="str">
        <f>IF(AND(申込書!$C$110&lt;&gt;"▼プルダウンより選択してください",申込書!$C$110&lt;&gt;"",申込書!$P$110&lt;&gt;"YYYY/MM/DD",$G102&lt;&gt;""),申込書!$P$110,"")</f>
        <v/>
      </c>
      <c r="HP102" s="75" t="str">
        <f>IF(AND(申込書!$C$110&lt;&gt;"▼プルダウンより選択してください",申込書!$C$110&lt;&gt;"",$G102&lt;&gt;""),申込書!$M$110,"")</f>
        <v/>
      </c>
      <c r="HQ102" s="75"/>
      <c r="HR102" s="75"/>
      <c r="HS102" s="149"/>
      <c r="HT102" s="307"/>
      <c r="HU102" s="307"/>
      <c r="HV102" s="311" t="str">
        <f>IF(AND(申込書!$C$111&lt;&gt;"▼プルダウンより選択してください",申込書!$C$111&lt;&gt;"",申込書!$P$111&lt;&gt;"YYYY/MM/DD",$G102&lt;&gt;""),申込書!$P$111,"")</f>
        <v/>
      </c>
      <c r="HW102" s="75" t="str">
        <f>IF(AND(申込書!$C$111&lt;&gt;"▼プルダウンより選択してください",申込書!$C$111&lt;&gt;"",$G102&lt;&gt;""),申込書!$M$111,"")</f>
        <v/>
      </c>
      <c r="HX102" s="75"/>
      <c r="HY102" s="75"/>
      <c r="HZ102" s="149"/>
      <c r="IA102" s="307"/>
      <c r="IB102" s="76"/>
      <c r="IC102" s="77"/>
    </row>
    <row r="103" spans="2:237" ht="26.85" customHeight="1">
      <c r="B103" s="56">
        <f t="shared" si="1"/>
        <v>98</v>
      </c>
      <c r="C103" s="57"/>
      <c r="D103" s="58"/>
      <c r="E103" s="170"/>
      <c r="F103" s="59"/>
      <c r="G103" s="60"/>
      <c r="H103" s="61"/>
      <c r="I103" s="62"/>
      <c r="J103" s="63"/>
      <c r="K103" s="64"/>
      <c r="L103" s="65"/>
      <c r="M103" s="66"/>
      <c r="N103" s="67"/>
      <c r="O103" s="68"/>
      <c r="P103" s="69"/>
      <c r="Q103" s="70"/>
      <c r="R103" s="71"/>
      <c r="S103" s="72"/>
      <c r="T103" s="73"/>
      <c r="U103" s="73"/>
      <c r="V103" s="73"/>
      <c r="W103" s="71"/>
      <c r="X103" s="133"/>
      <c r="Y103" s="133"/>
      <c r="Z103" s="133"/>
      <c r="AA103" s="74" t="str">
        <f>IF(AND(申込書!$C$82&lt;&gt;"▼プルダウンより選択してください",申込書!$C$82&lt;&gt;"",申込書!$P$82&lt;&gt;"YYYY/MM/DD",$G103&lt;&gt;""),申込書!$P$82,"")</f>
        <v/>
      </c>
      <c r="AB103" s="75" t="str">
        <f>IF(AND(申込書!$C$82&lt;&gt;"▼プルダウンより選択してください",申込書!$C$82&lt;&gt;"",$G103&lt;&gt;""),申込書!$M$82,"")</f>
        <v/>
      </c>
      <c r="AC103" s="75"/>
      <c r="AD103" s="75"/>
      <c r="AE103" s="149"/>
      <c r="AF103" s="307"/>
      <c r="AG103" s="76"/>
      <c r="AH103" s="314" t="str">
        <f>IF(AND(申込書!$C$83&lt;&gt;"▼プルダウンより選択してください",申込書!$C$83&lt;&gt;"",申込書!$P$83&lt;&gt;"YYYY/MM/DD",$G103&lt;&gt;""),申込書!$P$83,"")</f>
        <v/>
      </c>
      <c r="AI103" s="75" t="str">
        <f>IF(AND(申込書!$C$83&lt;&gt;"▼プルダウンより選択してください",申込書!$C$83&lt;&gt;"",$G103&lt;&gt;""),申込書!$M$83,"")</f>
        <v/>
      </c>
      <c r="AJ103" s="75"/>
      <c r="AK103" s="75"/>
      <c r="AL103" s="149"/>
      <c r="AM103" s="307"/>
      <c r="AN103" s="76"/>
      <c r="AO103" s="314" t="str">
        <f>IF(AND(申込書!$C$84&lt;&gt;"▼プルダウンより選択してください",申込書!$C$84&lt;&gt;"",申込書!$P$84&lt;&gt;"YYYY/MM/DD",$G103&lt;&gt;""),申込書!$P$84,"")</f>
        <v/>
      </c>
      <c r="AP103" s="75" t="str">
        <f>IF(AND(申込書!$C$84&lt;&gt;"▼プルダウンより選択してください",申込書!$C$84&lt;&gt;"",$G103&lt;&gt;""),申込書!$M$84,"")</f>
        <v/>
      </c>
      <c r="AQ103" s="75"/>
      <c r="AR103" s="75"/>
      <c r="AS103" s="149"/>
      <c r="AT103" s="307"/>
      <c r="AU103" s="76"/>
      <c r="AV103" s="314" t="str">
        <f>IF(AND(申込書!$C$85&lt;&gt;"▼プルダウンより選択してください",申込書!$C$85&lt;&gt;"",申込書!$P$85&lt;&gt;"YYYY/MM/DD",$G103&lt;&gt;""),申込書!$P$85,"")</f>
        <v/>
      </c>
      <c r="AW103" s="75" t="str">
        <f>IF(AND(申込書!$C$85&lt;&gt;"▼プルダウンより選択してください",申込書!$C$85&lt;&gt;"",申込書!$M$85&gt;=1,$G103&lt;&gt;""),申込書!$M$85,"")</f>
        <v/>
      </c>
      <c r="AX103" s="75"/>
      <c r="AY103" s="75"/>
      <c r="AZ103" s="149"/>
      <c r="BA103" s="307"/>
      <c r="BB103" s="76"/>
      <c r="BC103" s="314" t="str">
        <f>IF(AND(申込書!$C$86&lt;&gt;"▼プルダウンより選択してください",申込書!$C$86&lt;&gt;"",申込書!$P$86&lt;&gt;"YYYY/MM/DD",$G103&lt;&gt;""),申込書!$P$86,"")</f>
        <v/>
      </c>
      <c r="BD103" s="75" t="str">
        <f>IF(AND(申込書!$C$86&lt;&gt;"▼プルダウンより選択してください",申込書!$C$86&lt;&gt;"",$G103&lt;&gt;""),申込書!$M$86,"")</f>
        <v/>
      </c>
      <c r="BE103" s="75"/>
      <c r="BF103" s="75"/>
      <c r="BG103" s="149"/>
      <c r="BH103" s="307"/>
      <c r="BI103" s="76"/>
      <c r="BJ103" s="314" t="str">
        <f>IF(AND(申込書!$C$87&lt;&gt;"▼プルダウンより選択してください",申込書!$C$87&lt;&gt;"",申込書!$P$87&lt;&gt;"YYYY/MM/DD",$G103&lt;&gt;""),申込書!$P$87,"")</f>
        <v/>
      </c>
      <c r="BK103" s="75" t="str">
        <f>IF(AND(申込書!$C$87&lt;&gt;"▼プルダウンより選択してください",申込書!$C$87&lt;&gt;"",$G103&lt;&gt;""),申込書!$M$87,"")</f>
        <v/>
      </c>
      <c r="BL103" s="75"/>
      <c r="BM103" s="75"/>
      <c r="BN103" s="149"/>
      <c r="BO103" s="307"/>
      <c r="BP103" s="76"/>
      <c r="BQ103" s="314" t="str">
        <f>IF(AND(申込書!$C$88&lt;&gt;"▼プルダウンより選択してください",申込書!$C$88&lt;&gt;"",申込書!$P$88&lt;&gt;"YYYY/MM/DD",$G103&lt;&gt;""),申込書!$P$88,"")</f>
        <v/>
      </c>
      <c r="BR103" s="75" t="str">
        <f>IF(AND(申込書!$C$88&lt;&gt;"▼プルダウンより選択してください",申込書!$C$88&lt;&gt;"",$G103&lt;&gt;""),申込書!$M$88,"")</f>
        <v/>
      </c>
      <c r="BS103" s="75"/>
      <c r="BT103" s="75"/>
      <c r="BU103" s="149"/>
      <c r="BV103" s="307"/>
      <c r="BW103" s="76"/>
      <c r="BX103" s="314" t="str">
        <f>IF(AND(申込書!$C$89&lt;&gt;"▼プルダウンより選択してください",申込書!$C$89&lt;&gt;"",申込書!$P$89&lt;&gt;"YYYY/MM/DD",$G103&lt;&gt;""),申込書!$P$89,"")</f>
        <v/>
      </c>
      <c r="BY103" s="75" t="str">
        <f>IF(AND(申込書!$C$89&lt;&gt;"▼プルダウンより選択してください",申込書!$C$89&lt;&gt;"",$G103&lt;&gt;""),申込書!$M$89,"")</f>
        <v/>
      </c>
      <c r="BZ103" s="75"/>
      <c r="CA103" s="75"/>
      <c r="CB103" s="149"/>
      <c r="CC103" s="307"/>
      <c r="CD103" s="76"/>
      <c r="CE103" s="314" t="str">
        <f>IF(AND(申込書!$C$90&lt;&gt;"▼プルダウンより選択してください",申込書!$C$90&lt;&gt;"",申込書!$P$90&lt;&gt;"YYYY/MM/DD",$G103&lt;&gt;""),申込書!$P$90,"")</f>
        <v/>
      </c>
      <c r="CF103" s="75" t="str">
        <f>IF(AND(申込書!$C$90&lt;&gt;"▼プルダウンより選択してください",申込書!$C$90&lt;&gt;"",$G103&lt;&gt;""),申込書!$M$90,"")</f>
        <v/>
      </c>
      <c r="CG103" s="75"/>
      <c r="CH103" s="75"/>
      <c r="CI103" s="149"/>
      <c r="CJ103" s="307"/>
      <c r="CK103" s="76"/>
      <c r="CL103" s="314" t="str">
        <f>IF(AND(申込書!$C$91&lt;&gt;"▼プルダウンより選択してください",申込書!$C$91&lt;&gt;"",申込書!$P$91&lt;&gt;"YYYY/MM/DD",$G103&lt;&gt;""),申込書!$P$91,"")</f>
        <v/>
      </c>
      <c r="CM103" s="75" t="str">
        <f>IF(AND(申込書!$C$91&lt;&gt;"▼プルダウンより選択してください",申込書!$C$91&lt;&gt;"",$G103&lt;&gt;""),申込書!$M$91,"")</f>
        <v/>
      </c>
      <c r="CN103" s="75"/>
      <c r="CO103" s="75"/>
      <c r="CP103" s="149"/>
      <c r="CQ103" s="307"/>
      <c r="CR103" s="76"/>
      <c r="CS103" s="314" t="str">
        <f>IF(AND(申込書!$C$92&lt;&gt;"▼プルダウンより選択してください",申込書!$C$92&lt;&gt;"",申込書!$P$92&lt;&gt;"YYYY/MM/DD",$G103&lt;&gt;""),申込書!$P$92,"")</f>
        <v/>
      </c>
      <c r="CT103" s="75" t="str">
        <f>IF(AND(申込書!$C$92&lt;&gt;"▼プルダウンより選択してください",申込書!$C$92&lt;&gt;"",$G103&lt;&gt;""),申込書!$M$92,"")</f>
        <v/>
      </c>
      <c r="CU103" s="75"/>
      <c r="CV103" s="75"/>
      <c r="CW103" s="75"/>
      <c r="CX103" s="307"/>
      <c r="CY103" s="76"/>
      <c r="CZ103" s="314" t="str">
        <f>IF(AND(申込書!$C$93&lt;&gt;"▼プルダウンより選択してください",申込書!$C$93&lt;&gt;"",申込書!$P$93&lt;&gt;"YYYY/MM/DD",$G103&lt;&gt;""),申込書!$P$93,"")</f>
        <v/>
      </c>
      <c r="DA103" s="75" t="str">
        <f>IF(AND(申込書!$C$93&lt;&gt;"▼プルダウンより選択してください",申込書!$C$93&lt;&gt;"",$G103&lt;&gt;""),申込書!$M$93,"")</f>
        <v/>
      </c>
      <c r="DB103" s="75"/>
      <c r="DC103" s="75"/>
      <c r="DD103" s="75"/>
      <c r="DE103" s="307"/>
      <c r="DF103" s="76"/>
      <c r="DG103" s="314" t="str">
        <f>IF(AND(申込書!$C$94&lt;&gt;"▼プルダウンより選択してください",申込書!$C$94&lt;&gt;"",申込書!$P$94&lt;&gt;"YYYY/MM/DD",$G103&lt;&gt;""),申込書!$P$94,"")</f>
        <v/>
      </c>
      <c r="DH103" s="75" t="str">
        <f>IF(AND(申込書!$C$94&lt;&gt;"▼プルダウンより選択してください",申込書!$C$94&lt;&gt;"",$G103&lt;&gt;""),申込書!$M$94,"")</f>
        <v/>
      </c>
      <c r="DI103" s="75"/>
      <c r="DJ103" s="75"/>
      <c r="DK103" s="75"/>
      <c r="DL103" s="307"/>
      <c r="DM103" s="76"/>
      <c r="DN103" s="314" t="str">
        <f>IF(AND(申込書!$C$95&lt;&gt;"▼プルダウンより選択してください",申込書!$C$95&lt;&gt;"",申込書!$P$95&lt;&gt;"YYYY/MM/DD",$G103&lt;&gt;""),申込書!$P$95,"")</f>
        <v/>
      </c>
      <c r="DO103" s="75" t="str">
        <f>IF(AND(申込書!$C$95&lt;&gt;"▼プルダウンより選択してください",申込書!$C$95&lt;&gt;"",$G103&lt;&gt;""),申込書!$M$95,"")</f>
        <v/>
      </c>
      <c r="DP103" s="75"/>
      <c r="DQ103" s="75"/>
      <c r="DR103" s="75"/>
      <c r="DS103" s="307"/>
      <c r="DT103" s="76"/>
      <c r="DU103" s="314" t="str">
        <f>IF(AND(申込書!$C$96&lt;&gt;"▼プルダウンより選択してください",申込書!$C$96&lt;&gt;"",申込書!$P$96&lt;&gt;"YYYY/MM/DD",$G103&lt;&gt;""),申込書!$P$96,"")</f>
        <v/>
      </c>
      <c r="DV103" s="75" t="str">
        <f>IF(AND(申込書!$C$96&lt;&gt;"▼プルダウンより選択してください",申込書!$C$96&lt;&gt;"",$G103&lt;&gt;""),申込書!$M$96,"")</f>
        <v/>
      </c>
      <c r="DW103" s="75"/>
      <c r="DX103" s="75"/>
      <c r="DY103" s="75"/>
      <c r="DZ103" s="307"/>
      <c r="EA103" s="76"/>
      <c r="EB103" s="314" t="str">
        <f>IF(AND(申込書!$C$97&lt;&gt;"▼プルダウンより選択してください",申込書!$C$97&lt;&gt;"",申込書!$P$97&lt;&gt;"YYYY/MM/DD",$G103&lt;&gt;""),申込書!$P$97,"")</f>
        <v/>
      </c>
      <c r="EC103" s="75" t="str">
        <f>IF(AND(申込書!$C$97&lt;&gt;"▼プルダウンより選択してください",申込書!$C$97&lt;&gt;"",$G103&lt;&gt;""),申込書!$M$97,"")</f>
        <v/>
      </c>
      <c r="ED103" s="75"/>
      <c r="EE103" s="75"/>
      <c r="EF103" s="149"/>
      <c r="EG103" s="307"/>
      <c r="EH103" s="76"/>
      <c r="EI103" s="314" t="str">
        <f>IF(AND(申込書!$C$98&lt;&gt;"▼プルダウンより選択してください",申込書!$C$98&lt;&gt;"",申込書!$P$98&lt;&gt;"YYYY/MM/DD",$G103&lt;&gt;""),申込書!$P$98,"")</f>
        <v/>
      </c>
      <c r="EJ103" s="75" t="str">
        <f>IF(AND(申込書!$C$98&lt;&gt;"▼プルダウンより選択してください",申込書!$C$98&lt;&gt;"",$G103&lt;&gt;""),申込書!$M$98,"")</f>
        <v/>
      </c>
      <c r="EK103" s="75"/>
      <c r="EL103" s="75"/>
      <c r="EM103" s="149"/>
      <c r="EN103" s="307"/>
      <c r="EO103" s="76"/>
      <c r="EP103" s="314" t="str">
        <f>IF(AND(申込書!$C$99&lt;&gt;"▼プルダウンより選択してください",申込書!$C$99&lt;&gt;"",申込書!$P$99&lt;&gt;"YYYY/MM/DD",$G103&lt;&gt;""),申込書!$P$99,"")</f>
        <v/>
      </c>
      <c r="EQ103" s="75" t="str">
        <f>IF(AND(申込書!$C$99&lt;&gt;"▼プルダウンより選択してください",申込書!$C$99&lt;&gt;"",$G103&lt;&gt;""),申込書!$M$99,"")</f>
        <v/>
      </c>
      <c r="ER103" s="75"/>
      <c r="ES103" s="75"/>
      <c r="ET103" s="149"/>
      <c r="EU103" s="307"/>
      <c r="EV103" s="76"/>
      <c r="EW103" s="314" t="str">
        <f>IF(AND(申込書!$C$100&lt;&gt;"▼プルダウンより選択してください",申込書!$C$100&lt;&gt;"",申込書!$P$100&lt;&gt;"YYYY/MM/DD",$G103&lt;&gt;""),申込書!$P$100,"")</f>
        <v/>
      </c>
      <c r="EX103" s="75" t="str">
        <f>IF(AND(申込書!$C$100&lt;&gt;"▼プルダウンより選択してください",申込書!$C$100&lt;&gt;"",$G103&lt;&gt;""),申込書!$M$100,"")</f>
        <v/>
      </c>
      <c r="EY103" s="75"/>
      <c r="EZ103" s="75"/>
      <c r="FA103" s="149"/>
      <c r="FB103" s="307"/>
      <c r="FC103" s="76"/>
      <c r="FD103" s="314" t="str">
        <f>IF(AND(申込書!$C$101&lt;&gt;"▼プルダウンより選択してください",申込書!$C$101&lt;&gt;"",申込書!$P$101&lt;&gt;"YYYY/MM/DD",$G103&lt;&gt;""),申込書!$P$101,"")</f>
        <v/>
      </c>
      <c r="FE103" s="75" t="str">
        <f>IF(AND(申込書!$C$101&lt;&gt;"▼プルダウンより選択してください",申込書!$C$101&lt;&gt;"",$G103&lt;&gt;""),申込書!$M$101,"")</f>
        <v/>
      </c>
      <c r="FF103" s="75"/>
      <c r="FG103" s="75"/>
      <c r="FH103" s="149"/>
      <c r="FI103" s="307"/>
      <c r="FJ103" s="76"/>
      <c r="FK103" s="314" t="str">
        <f>IF(AND(申込書!$C$102&lt;&gt;"▼プルダウンより選択してください",申込書!$C$102&lt;&gt;"",申込書!$P$102&lt;&gt;"YYYY/MM/DD",$G103&lt;&gt;""),申込書!$P$102,"")</f>
        <v/>
      </c>
      <c r="FL103" s="75" t="str">
        <f>IF(AND(申込書!$C$102&lt;&gt;"▼プルダウンより選択してください",申込書!$C$102&lt;&gt;"",$G103&lt;&gt;""),申込書!$M$102,"")</f>
        <v/>
      </c>
      <c r="FM103" s="75"/>
      <c r="FN103" s="75"/>
      <c r="FO103" s="149"/>
      <c r="FP103" s="307"/>
      <c r="FQ103" s="76"/>
      <c r="FR103" s="314" t="str">
        <f>IF(AND(申込書!$C$103&lt;&gt;"▼プルダウンより選択してください",申込書!$C$103&lt;&gt;"",申込書!$P$103&lt;&gt;"YYYY/MM/DD",$G103&lt;&gt;""),申込書!$P$103,"")</f>
        <v/>
      </c>
      <c r="FS103" s="75" t="str">
        <f>IF(AND(申込書!$C$103&lt;&gt;"▼プルダウンより選択してください",申込書!$C$103&lt;&gt;"",$G103&lt;&gt;""),申込書!$M$103,"")</f>
        <v/>
      </c>
      <c r="FT103" s="75"/>
      <c r="FU103" s="75"/>
      <c r="FV103" s="149"/>
      <c r="FW103" s="307"/>
      <c r="FX103" s="76"/>
      <c r="FY103" s="314" t="str">
        <f>IF(AND(申込書!$C$104&lt;&gt;"▼プルダウンより選択してください",申込書!$C$104&lt;&gt;"",申込書!$P$104&lt;&gt;"YYYY/MM/DD",$G103&lt;&gt;""),申込書!$P$104,"")</f>
        <v/>
      </c>
      <c r="FZ103" s="75" t="str">
        <f>IF(AND(申込書!$C$104&lt;&gt;"▼プルダウンより選択してください",申込書!$C$104&lt;&gt;"",$G103&lt;&gt;""),申込書!$M$104,"")</f>
        <v/>
      </c>
      <c r="GA103" s="75"/>
      <c r="GB103" s="75"/>
      <c r="GC103" s="149"/>
      <c r="GD103" s="307"/>
      <c r="GE103" s="76"/>
      <c r="GF103" s="314" t="str">
        <f>IF(AND(申込書!$C$105&lt;&gt;"▼プルダウンより選択してください",申込書!$C$105&lt;&gt;"",申込書!$P$105&lt;&gt;"YYYY/MM/DD",$G103&lt;&gt;""),申込書!$P$105,"")</f>
        <v/>
      </c>
      <c r="GG103" s="75" t="str">
        <f>IF(AND(申込書!$C$105&lt;&gt;"▼プルダウンより選択してください",申込書!$C$105&lt;&gt;"",$G103&lt;&gt;""),申込書!$M$105,"")</f>
        <v/>
      </c>
      <c r="GH103" s="75"/>
      <c r="GI103" s="75"/>
      <c r="GJ103" s="149"/>
      <c r="GK103" s="307"/>
      <c r="GL103" s="76"/>
      <c r="GM103" s="314" t="str">
        <f>IF(AND(申込書!$C$106&lt;&gt;"▼プルダウンより選択してください",申込書!$C$106&lt;&gt;"",申込書!$P$106&lt;&gt;"YYYY/MM/DD",$G103&lt;&gt;""),申込書!$P$106,"")</f>
        <v/>
      </c>
      <c r="GN103" s="75" t="str">
        <f>IF(AND(申込書!$C$106&lt;&gt;"▼プルダウンより選択してください",申込書!$C$106&lt;&gt;"",$G103&lt;&gt;""),申込書!$M$106,"")</f>
        <v/>
      </c>
      <c r="GO103" s="75"/>
      <c r="GP103" s="75"/>
      <c r="GQ103" s="149"/>
      <c r="GR103" s="307"/>
      <c r="GS103" s="76"/>
      <c r="GT103" s="314" t="str">
        <f>IF(AND(申込書!$C$107&lt;&gt;"▼プルダウンより選択してください",申込書!$C$107&lt;&gt;"",申込書!$P$107&lt;&gt;"YYYY/MM/DD",$G103&lt;&gt;""),申込書!$P$107,"")</f>
        <v/>
      </c>
      <c r="GU103" s="75" t="str">
        <f>IF(AND(申込書!$C$107&lt;&gt;"▼プルダウンより選択してください",申込書!$C$107&lt;&gt;"",$G103&lt;&gt;""),申込書!$M$107,"")</f>
        <v/>
      </c>
      <c r="GV103" s="75"/>
      <c r="GW103" s="75"/>
      <c r="GX103" s="149"/>
      <c r="GY103" s="307"/>
      <c r="GZ103" s="76"/>
      <c r="HA103" s="314" t="str">
        <f>IF(AND(申込書!$C$108&lt;&gt;"▼プルダウンより選択してください",申込書!$C$108&lt;&gt;"",申込書!$P$108&lt;&gt;"YYYY/MM/DD",$G103&lt;&gt;""),申込書!$P$108,"")</f>
        <v/>
      </c>
      <c r="HB103" s="75" t="str">
        <f>IF(AND(申込書!$C$108&lt;&gt;"▼プルダウンより選択してください",申込書!$C$108&lt;&gt;"",$G103&lt;&gt;""),申込書!$M$108,"")</f>
        <v/>
      </c>
      <c r="HC103" s="75"/>
      <c r="HD103" s="75"/>
      <c r="HE103" s="149"/>
      <c r="HF103" s="307"/>
      <c r="HG103" s="76"/>
      <c r="HH103" s="314" t="str">
        <f>IF(AND(申込書!$C$109&lt;&gt;"▼プルダウンより選択してください",申込書!$C$109&lt;&gt;"",申込書!$P$109&lt;&gt;"YYYY/MM/DD",$G103&lt;&gt;""),申込書!$P$109,"")</f>
        <v/>
      </c>
      <c r="HI103" s="75" t="str">
        <f>IF(AND(申込書!$C$109&lt;&gt;"▼プルダウンより選択してください",申込書!$C$109&lt;&gt;"",$G103&lt;&gt;""),申込書!$M$109,"")</f>
        <v/>
      </c>
      <c r="HJ103" s="75"/>
      <c r="HK103" s="75"/>
      <c r="HL103" s="149"/>
      <c r="HM103" s="307"/>
      <c r="HN103" s="76"/>
      <c r="HO103" s="314" t="str">
        <f>IF(AND(申込書!$C$110&lt;&gt;"▼プルダウンより選択してください",申込書!$C$110&lt;&gt;"",申込書!$P$110&lt;&gt;"YYYY/MM/DD",$G103&lt;&gt;""),申込書!$P$110,"")</f>
        <v/>
      </c>
      <c r="HP103" s="75" t="str">
        <f>IF(AND(申込書!$C$110&lt;&gt;"▼プルダウンより選択してください",申込書!$C$110&lt;&gt;"",$G103&lt;&gt;""),申込書!$M$110,"")</f>
        <v/>
      </c>
      <c r="HQ103" s="75"/>
      <c r="HR103" s="75"/>
      <c r="HS103" s="149"/>
      <c r="HT103" s="307"/>
      <c r="HU103" s="307"/>
      <c r="HV103" s="311" t="str">
        <f>IF(AND(申込書!$C$111&lt;&gt;"▼プルダウンより選択してください",申込書!$C$111&lt;&gt;"",申込書!$P$111&lt;&gt;"YYYY/MM/DD",$G103&lt;&gt;""),申込書!$P$111,"")</f>
        <v/>
      </c>
      <c r="HW103" s="75" t="str">
        <f>IF(AND(申込書!$C$111&lt;&gt;"▼プルダウンより選択してください",申込書!$C$111&lt;&gt;"",$G103&lt;&gt;""),申込書!$M$111,"")</f>
        <v/>
      </c>
      <c r="HX103" s="75"/>
      <c r="HY103" s="75"/>
      <c r="HZ103" s="149"/>
      <c r="IA103" s="307"/>
      <c r="IB103" s="76"/>
      <c r="IC103" s="77"/>
    </row>
    <row r="104" spans="2:237" ht="26.85" customHeight="1">
      <c r="B104" s="56">
        <f t="shared" si="1"/>
        <v>99</v>
      </c>
      <c r="C104" s="57"/>
      <c r="D104" s="58"/>
      <c r="E104" s="170"/>
      <c r="F104" s="59"/>
      <c r="G104" s="60"/>
      <c r="H104" s="61"/>
      <c r="I104" s="62"/>
      <c r="J104" s="63"/>
      <c r="K104" s="64"/>
      <c r="L104" s="65"/>
      <c r="M104" s="66"/>
      <c r="N104" s="67"/>
      <c r="O104" s="68"/>
      <c r="P104" s="69"/>
      <c r="Q104" s="70"/>
      <c r="R104" s="71"/>
      <c r="S104" s="72"/>
      <c r="T104" s="73"/>
      <c r="U104" s="73"/>
      <c r="V104" s="73"/>
      <c r="W104" s="71"/>
      <c r="X104" s="133"/>
      <c r="Y104" s="133"/>
      <c r="Z104" s="133"/>
      <c r="AA104" s="74" t="str">
        <f>IF(AND(申込書!$C$82&lt;&gt;"▼プルダウンより選択してください",申込書!$C$82&lt;&gt;"",申込書!$P$82&lt;&gt;"YYYY/MM/DD",$G104&lt;&gt;""),申込書!$P$82,"")</f>
        <v/>
      </c>
      <c r="AB104" s="75" t="str">
        <f>IF(AND(申込書!$C$82&lt;&gt;"▼プルダウンより選択してください",申込書!$C$82&lt;&gt;"",$G104&lt;&gt;""),申込書!$M$82,"")</f>
        <v/>
      </c>
      <c r="AC104" s="75"/>
      <c r="AD104" s="75"/>
      <c r="AE104" s="149"/>
      <c r="AF104" s="307"/>
      <c r="AG104" s="76"/>
      <c r="AH104" s="314" t="str">
        <f>IF(AND(申込書!$C$83&lt;&gt;"▼プルダウンより選択してください",申込書!$C$83&lt;&gt;"",申込書!$P$83&lt;&gt;"YYYY/MM/DD",$G104&lt;&gt;""),申込書!$P$83,"")</f>
        <v/>
      </c>
      <c r="AI104" s="75" t="str">
        <f>IF(AND(申込書!$C$83&lt;&gt;"▼プルダウンより選択してください",申込書!$C$83&lt;&gt;"",$G104&lt;&gt;""),申込書!$M$83,"")</f>
        <v/>
      </c>
      <c r="AJ104" s="75"/>
      <c r="AK104" s="75"/>
      <c r="AL104" s="149"/>
      <c r="AM104" s="307"/>
      <c r="AN104" s="76"/>
      <c r="AO104" s="314" t="str">
        <f>IF(AND(申込書!$C$84&lt;&gt;"▼プルダウンより選択してください",申込書!$C$84&lt;&gt;"",申込書!$P$84&lt;&gt;"YYYY/MM/DD",$G104&lt;&gt;""),申込書!$P$84,"")</f>
        <v/>
      </c>
      <c r="AP104" s="75" t="str">
        <f>IF(AND(申込書!$C$84&lt;&gt;"▼プルダウンより選択してください",申込書!$C$84&lt;&gt;"",$G104&lt;&gt;""),申込書!$M$84,"")</f>
        <v/>
      </c>
      <c r="AQ104" s="75"/>
      <c r="AR104" s="75"/>
      <c r="AS104" s="149"/>
      <c r="AT104" s="307"/>
      <c r="AU104" s="76"/>
      <c r="AV104" s="314" t="str">
        <f>IF(AND(申込書!$C$85&lt;&gt;"▼プルダウンより選択してください",申込書!$C$85&lt;&gt;"",申込書!$P$85&lt;&gt;"YYYY/MM/DD",$G104&lt;&gt;""),申込書!$P$85,"")</f>
        <v/>
      </c>
      <c r="AW104" s="75" t="str">
        <f>IF(AND(申込書!$C$85&lt;&gt;"▼プルダウンより選択してください",申込書!$C$85&lt;&gt;"",申込書!$M$85&gt;=1,$G104&lt;&gt;""),申込書!$M$85,"")</f>
        <v/>
      </c>
      <c r="AX104" s="75"/>
      <c r="AY104" s="75"/>
      <c r="AZ104" s="149"/>
      <c r="BA104" s="307"/>
      <c r="BB104" s="76"/>
      <c r="BC104" s="314" t="str">
        <f>IF(AND(申込書!$C$86&lt;&gt;"▼プルダウンより選択してください",申込書!$C$86&lt;&gt;"",申込書!$P$86&lt;&gt;"YYYY/MM/DD",$G104&lt;&gt;""),申込書!$P$86,"")</f>
        <v/>
      </c>
      <c r="BD104" s="75" t="str">
        <f>IF(AND(申込書!$C$86&lt;&gt;"▼プルダウンより選択してください",申込書!$C$86&lt;&gt;"",$G104&lt;&gt;""),申込書!$M$86,"")</f>
        <v/>
      </c>
      <c r="BE104" s="75"/>
      <c r="BF104" s="75"/>
      <c r="BG104" s="149"/>
      <c r="BH104" s="307"/>
      <c r="BI104" s="76"/>
      <c r="BJ104" s="314" t="str">
        <f>IF(AND(申込書!$C$87&lt;&gt;"▼プルダウンより選択してください",申込書!$C$87&lt;&gt;"",申込書!$P$87&lt;&gt;"YYYY/MM/DD",$G104&lt;&gt;""),申込書!$P$87,"")</f>
        <v/>
      </c>
      <c r="BK104" s="75" t="str">
        <f>IF(AND(申込書!$C$87&lt;&gt;"▼プルダウンより選択してください",申込書!$C$87&lt;&gt;"",$G104&lt;&gt;""),申込書!$M$87,"")</f>
        <v/>
      </c>
      <c r="BL104" s="75"/>
      <c r="BM104" s="75"/>
      <c r="BN104" s="149"/>
      <c r="BO104" s="307"/>
      <c r="BP104" s="76"/>
      <c r="BQ104" s="314" t="str">
        <f>IF(AND(申込書!$C$88&lt;&gt;"▼プルダウンより選択してください",申込書!$C$88&lt;&gt;"",申込書!$P$88&lt;&gt;"YYYY/MM/DD",$G104&lt;&gt;""),申込書!$P$88,"")</f>
        <v/>
      </c>
      <c r="BR104" s="75" t="str">
        <f>IF(AND(申込書!$C$88&lt;&gt;"▼プルダウンより選択してください",申込書!$C$88&lt;&gt;"",$G104&lt;&gt;""),申込書!$M$88,"")</f>
        <v/>
      </c>
      <c r="BS104" s="75"/>
      <c r="BT104" s="75"/>
      <c r="BU104" s="149"/>
      <c r="BV104" s="307"/>
      <c r="BW104" s="76"/>
      <c r="BX104" s="314" t="str">
        <f>IF(AND(申込書!$C$89&lt;&gt;"▼プルダウンより選択してください",申込書!$C$89&lt;&gt;"",申込書!$P$89&lt;&gt;"YYYY/MM/DD",$G104&lt;&gt;""),申込書!$P$89,"")</f>
        <v/>
      </c>
      <c r="BY104" s="75" t="str">
        <f>IF(AND(申込書!$C$89&lt;&gt;"▼プルダウンより選択してください",申込書!$C$89&lt;&gt;"",$G104&lt;&gt;""),申込書!$M$89,"")</f>
        <v/>
      </c>
      <c r="BZ104" s="75"/>
      <c r="CA104" s="75"/>
      <c r="CB104" s="149"/>
      <c r="CC104" s="307"/>
      <c r="CD104" s="76"/>
      <c r="CE104" s="314" t="str">
        <f>IF(AND(申込書!$C$90&lt;&gt;"▼プルダウンより選択してください",申込書!$C$90&lt;&gt;"",申込書!$P$90&lt;&gt;"YYYY/MM/DD",$G104&lt;&gt;""),申込書!$P$90,"")</f>
        <v/>
      </c>
      <c r="CF104" s="75" t="str">
        <f>IF(AND(申込書!$C$90&lt;&gt;"▼プルダウンより選択してください",申込書!$C$90&lt;&gt;"",$G104&lt;&gt;""),申込書!$M$90,"")</f>
        <v/>
      </c>
      <c r="CG104" s="75"/>
      <c r="CH104" s="75"/>
      <c r="CI104" s="149"/>
      <c r="CJ104" s="307"/>
      <c r="CK104" s="76"/>
      <c r="CL104" s="314" t="str">
        <f>IF(AND(申込書!$C$91&lt;&gt;"▼プルダウンより選択してください",申込書!$C$91&lt;&gt;"",申込書!$P$91&lt;&gt;"YYYY/MM/DD",$G104&lt;&gt;""),申込書!$P$91,"")</f>
        <v/>
      </c>
      <c r="CM104" s="75" t="str">
        <f>IF(AND(申込書!$C$91&lt;&gt;"▼プルダウンより選択してください",申込書!$C$91&lt;&gt;"",$G104&lt;&gt;""),申込書!$M$91,"")</f>
        <v/>
      </c>
      <c r="CN104" s="75"/>
      <c r="CO104" s="75"/>
      <c r="CP104" s="149"/>
      <c r="CQ104" s="307"/>
      <c r="CR104" s="76"/>
      <c r="CS104" s="314" t="str">
        <f>IF(AND(申込書!$C$92&lt;&gt;"▼プルダウンより選択してください",申込書!$C$92&lt;&gt;"",申込書!$P$92&lt;&gt;"YYYY/MM/DD",$G104&lt;&gt;""),申込書!$P$92,"")</f>
        <v/>
      </c>
      <c r="CT104" s="75" t="str">
        <f>IF(AND(申込書!$C$92&lt;&gt;"▼プルダウンより選択してください",申込書!$C$92&lt;&gt;"",$G104&lt;&gt;""),申込書!$M$92,"")</f>
        <v/>
      </c>
      <c r="CU104" s="75"/>
      <c r="CV104" s="75"/>
      <c r="CW104" s="75"/>
      <c r="CX104" s="307"/>
      <c r="CY104" s="76"/>
      <c r="CZ104" s="314" t="str">
        <f>IF(AND(申込書!$C$93&lt;&gt;"▼プルダウンより選択してください",申込書!$C$93&lt;&gt;"",申込書!$P$93&lt;&gt;"YYYY/MM/DD",$G104&lt;&gt;""),申込書!$P$93,"")</f>
        <v/>
      </c>
      <c r="DA104" s="75" t="str">
        <f>IF(AND(申込書!$C$93&lt;&gt;"▼プルダウンより選択してください",申込書!$C$93&lt;&gt;"",$G104&lt;&gt;""),申込書!$M$93,"")</f>
        <v/>
      </c>
      <c r="DB104" s="75"/>
      <c r="DC104" s="75"/>
      <c r="DD104" s="75"/>
      <c r="DE104" s="307"/>
      <c r="DF104" s="76"/>
      <c r="DG104" s="314" t="str">
        <f>IF(AND(申込書!$C$94&lt;&gt;"▼プルダウンより選択してください",申込書!$C$94&lt;&gt;"",申込書!$P$94&lt;&gt;"YYYY/MM/DD",$G104&lt;&gt;""),申込書!$P$94,"")</f>
        <v/>
      </c>
      <c r="DH104" s="75" t="str">
        <f>IF(AND(申込書!$C$94&lt;&gt;"▼プルダウンより選択してください",申込書!$C$94&lt;&gt;"",$G104&lt;&gt;""),申込書!$M$94,"")</f>
        <v/>
      </c>
      <c r="DI104" s="75"/>
      <c r="DJ104" s="75"/>
      <c r="DK104" s="75"/>
      <c r="DL104" s="307"/>
      <c r="DM104" s="76"/>
      <c r="DN104" s="314" t="str">
        <f>IF(AND(申込書!$C$95&lt;&gt;"▼プルダウンより選択してください",申込書!$C$95&lt;&gt;"",申込書!$P$95&lt;&gt;"YYYY/MM/DD",$G104&lt;&gt;""),申込書!$P$95,"")</f>
        <v/>
      </c>
      <c r="DO104" s="75" t="str">
        <f>IF(AND(申込書!$C$95&lt;&gt;"▼プルダウンより選択してください",申込書!$C$95&lt;&gt;"",$G104&lt;&gt;""),申込書!$M$95,"")</f>
        <v/>
      </c>
      <c r="DP104" s="75"/>
      <c r="DQ104" s="75"/>
      <c r="DR104" s="75"/>
      <c r="DS104" s="307"/>
      <c r="DT104" s="76"/>
      <c r="DU104" s="314" t="str">
        <f>IF(AND(申込書!$C$96&lt;&gt;"▼プルダウンより選択してください",申込書!$C$96&lt;&gt;"",申込書!$P$96&lt;&gt;"YYYY/MM/DD",$G104&lt;&gt;""),申込書!$P$96,"")</f>
        <v/>
      </c>
      <c r="DV104" s="75" t="str">
        <f>IF(AND(申込書!$C$96&lt;&gt;"▼プルダウンより選択してください",申込書!$C$96&lt;&gt;"",$G104&lt;&gt;""),申込書!$M$96,"")</f>
        <v/>
      </c>
      <c r="DW104" s="75"/>
      <c r="DX104" s="75"/>
      <c r="DY104" s="75"/>
      <c r="DZ104" s="307"/>
      <c r="EA104" s="76"/>
      <c r="EB104" s="314" t="str">
        <f>IF(AND(申込書!$C$97&lt;&gt;"▼プルダウンより選択してください",申込書!$C$97&lt;&gt;"",申込書!$P$97&lt;&gt;"YYYY/MM/DD",$G104&lt;&gt;""),申込書!$P$97,"")</f>
        <v/>
      </c>
      <c r="EC104" s="75" t="str">
        <f>IF(AND(申込書!$C$97&lt;&gt;"▼プルダウンより選択してください",申込書!$C$97&lt;&gt;"",$G104&lt;&gt;""),申込書!$M$97,"")</f>
        <v/>
      </c>
      <c r="ED104" s="75"/>
      <c r="EE104" s="75"/>
      <c r="EF104" s="149"/>
      <c r="EG104" s="307"/>
      <c r="EH104" s="76"/>
      <c r="EI104" s="314" t="str">
        <f>IF(AND(申込書!$C$98&lt;&gt;"▼プルダウンより選択してください",申込書!$C$98&lt;&gt;"",申込書!$P$98&lt;&gt;"YYYY/MM/DD",$G104&lt;&gt;""),申込書!$P$98,"")</f>
        <v/>
      </c>
      <c r="EJ104" s="75" t="str">
        <f>IF(AND(申込書!$C$98&lt;&gt;"▼プルダウンより選択してください",申込書!$C$98&lt;&gt;"",$G104&lt;&gt;""),申込書!$M$98,"")</f>
        <v/>
      </c>
      <c r="EK104" s="75"/>
      <c r="EL104" s="75"/>
      <c r="EM104" s="149"/>
      <c r="EN104" s="307"/>
      <c r="EO104" s="76"/>
      <c r="EP104" s="314" t="str">
        <f>IF(AND(申込書!$C$99&lt;&gt;"▼プルダウンより選択してください",申込書!$C$99&lt;&gt;"",申込書!$P$99&lt;&gt;"YYYY/MM/DD",$G104&lt;&gt;""),申込書!$P$99,"")</f>
        <v/>
      </c>
      <c r="EQ104" s="75" t="str">
        <f>IF(AND(申込書!$C$99&lt;&gt;"▼プルダウンより選択してください",申込書!$C$99&lt;&gt;"",$G104&lt;&gt;""),申込書!$M$99,"")</f>
        <v/>
      </c>
      <c r="ER104" s="75"/>
      <c r="ES104" s="75"/>
      <c r="ET104" s="149"/>
      <c r="EU104" s="307"/>
      <c r="EV104" s="76"/>
      <c r="EW104" s="314" t="str">
        <f>IF(AND(申込書!$C$100&lt;&gt;"▼プルダウンより選択してください",申込書!$C$100&lt;&gt;"",申込書!$P$100&lt;&gt;"YYYY/MM/DD",$G104&lt;&gt;""),申込書!$P$100,"")</f>
        <v/>
      </c>
      <c r="EX104" s="75" t="str">
        <f>IF(AND(申込書!$C$100&lt;&gt;"▼プルダウンより選択してください",申込書!$C$100&lt;&gt;"",$G104&lt;&gt;""),申込書!$M$100,"")</f>
        <v/>
      </c>
      <c r="EY104" s="75"/>
      <c r="EZ104" s="75"/>
      <c r="FA104" s="149"/>
      <c r="FB104" s="307"/>
      <c r="FC104" s="76"/>
      <c r="FD104" s="314" t="str">
        <f>IF(AND(申込書!$C$101&lt;&gt;"▼プルダウンより選択してください",申込書!$C$101&lt;&gt;"",申込書!$P$101&lt;&gt;"YYYY/MM/DD",$G104&lt;&gt;""),申込書!$P$101,"")</f>
        <v/>
      </c>
      <c r="FE104" s="75" t="str">
        <f>IF(AND(申込書!$C$101&lt;&gt;"▼プルダウンより選択してください",申込書!$C$101&lt;&gt;"",$G104&lt;&gt;""),申込書!$M$101,"")</f>
        <v/>
      </c>
      <c r="FF104" s="75"/>
      <c r="FG104" s="75"/>
      <c r="FH104" s="149"/>
      <c r="FI104" s="307"/>
      <c r="FJ104" s="76"/>
      <c r="FK104" s="314" t="str">
        <f>IF(AND(申込書!$C$102&lt;&gt;"▼プルダウンより選択してください",申込書!$C$102&lt;&gt;"",申込書!$P$102&lt;&gt;"YYYY/MM/DD",$G104&lt;&gt;""),申込書!$P$102,"")</f>
        <v/>
      </c>
      <c r="FL104" s="75" t="str">
        <f>IF(AND(申込書!$C$102&lt;&gt;"▼プルダウンより選択してください",申込書!$C$102&lt;&gt;"",$G104&lt;&gt;""),申込書!$M$102,"")</f>
        <v/>
      </c>
      <c r="FM104" s="75"/>
      <c r="FN104" s="75"/>
      <c r="FO104" s="149"/>
      <c r="FP104" s="307"/>
      <c r="FQ104" s="76"/>
      <c r="FR104" s="314" t="str">
        <f>IF(AND(申込書!$C$103&lt;&gt;"▼プルダウンより選択してください",申込書!$C$103&lt;&gt;"",申込書!$P$103&lt;&gt;"YYYY/MM/DD",$G104&lt;&gt;""),申込書!$P$103,"")</f>
        <v/>
      </c>
      <c r="FS104" s="75" t="str">
        <f>IF(AND(申込書!$C$103&lt;&gt;"▼プルダウンより選択してください",申込書!$C$103&lt;&gt;"",$G104&lt;&gt;""),申込書!$M$103,"")</f>
        <v/>
      </c>
      <c r="FT104" s="75"/>
      <c r="FU104" s="75"/>
      <c r="FV104" s="149"/>
      <c r="FW104" s="307"/>
      <c r="FX104" s="76"/>
      <c r="FY104" s="314" t="str">
        <f>IF(AND(申込書!$C$104&lt;&gt;"▼プルダウンより選択してください",申込書!$C$104&lt;&gt;"",申込書!$P$104&lt;&gt;"YYYY/MM/DD",$G104&lt;&gt;""),申込書!$P$104,"")</f>
        <v/>
      </c>
      <c r="FZ104" s="75" t="str">
        <f>IF(AND(申込書!$C$104&lt;&gt;"▼プルダウンより選択してください",申込書!$C$104&lt;&gt;"",$G104&lt;&gt;""),申込書!$M$104,"")</f>
        <v/>
      </c>
      <c r="GA104" s="75"/>
      <c r="GB104" s="75"/>
      <c r="GC104" s="149"/>
      <c r="GD104" s="307"/>
      <c r="GE104" s="76"/>
      <c r="GF104" s="314" t="str">
        <f>IF(AND(申込書!$C$105&lt;&gt;"▼プルダウンより選択してください",申込書!$C$105&lt;&gt;"",申込書!$P$105&lt;&gt;"YYYY/MM/DD",$G104&lt;&gt;""),申込書!$P$105,"")</f>
        <v/>
      </c>
      <c r="GG104" s="75" t="str">
        <f>IF(AND(申込書!$C$105&lt;&gt;"▼プルダウンより選択してください",申込書!$C$105&lt;&gt;"",$G104&lt;&gt;""),申込書!$M$105,"")</f>
        <v/>
      </c>
      <c r="GH104" s="75"/>
      <c r="GI104" s="75"/>
      <c r="GJ104" s="149"/>
      <c r="GK104" s="307"/>
      <c r="GL104" s="76"/>
      <c r="GM104" s="314" t="str">
        <f>IF(AND(申込書!$C$106&lt;&gt;"▼プルダウンより選択してください",申込書!$C$106&lt;&gt;"",申込書!$P$106&lt;&gt;"YYYY/MM/DD",$G104&lt;&gt;""),申込書!$P$106,"")</f>
        <v/>
      </c>
      <c r="GN104" s="75" t="str">
        <f>IF(AND(申込書!$C$106&lt;&gt;"▼プルダウンより選択してください",申込書!$C$106&lt;&gt;"",$G104&lt;&gt;""),申込書!$M$106,"")</f>
        <v/>
      </c>
      <c r="GO104" s="75"/>
      <c r="GP104" s="75"/>
      <c r="GQ104" s="149"/>
      <c r="GR104" s="307"/>
      <c r="GS104" s="76"/>
      <c r="GT104" s="314" t="str">
        <f>IF(AND(申込書!$C$107&lt;&gt;"▼プルダウンより選択してください",申込書!$C$107&lt;&gt;"",申込書!$P$107&lt;&gt;"YYYY/MM/DD",$G104&lt;&gt;""),申込書!$P$107,"")</f>
        <v/>
      </c>
      <c r="GU104" s="75" t="str">
        <f>IF(AND(申込書!$C$107&lt;&gt;"▼プルダウンより選択してください",申込書!$C$107&lt;&gt;"",$G104&lt;&gt;""),申込書!$M$107,"")</f>
        <v/>
      </c>
      <c r="GV104" s="75"/>
      <c r="GW104" s="75"/>
      <c r="GX104" s="149"/>
      <c r="GY104" s="307"/>
      <c r="GZ104" s="76"/>
      <c r="HA104" s="314" t="str">
        <f>IF(AND(申込書!$C$108&lt;&gt;"▼プルダウンより選択してください",申込書!$C$108&lt;&gt;"",申込書!$P$108&lt;&gt;"YYYY/MM/DD",$G104&lt;&gt;""),申込書!$P$108,"")</f>
        <v/>
      </c>
      <c r="HB104" s="75" t="str">
        <f>IF(AND(申込書!$C$108&lt;&gt;"▼プルダウンより選択してください",申込書!$C$108&lt;&gt;"",$G104&lt;&gt;""),申込書!$M$108,"")</f>
        <v/>
      </c>
      <c r="HC104" s="75"/>
      <c r="HD104" s="75"/>
      <c r="HE104" s="149"/>
      <c r="HF104" s="307"/>
      <c r="HG104" s="76"/>
      <c r="HH104" s="314" t="str">
        <f>IF(AND(申込書!$C$109&lt;&gt;"▼プルダウンより選択してください",申込書!$C$109&lt;&gt;"",申込書!$P$109&lt;&gt;"YYYY/MM/DD",$G104&lt;&gt;""),申込書!$P$109,"")</f>
        <v/>
      </c>
      <c r="HI104" s="75" t="str">
        <f>IF(AND(申込書!$C$109&lt;&gt;"▼プルダウンより選択してください",申込書!$C$109&lt;&gt;"",$G104&lt;&gt;""),申込書!$M$109,"")</f>
        <v/>
      </c>
      <c r="HJ104" s="75"/>
      <c r="HK104" s="75"/>
      <c r="HL104" s="149"/>
      <c r="HM104" s="307"/>
      <c r="HN104" s="76"/>
      <c r="HO104" s="314" t="str">
        <f>IF(AND(申込書!$C$110&lt;&gt;"▼プルダウンより選択してください",申込書!$C$110&lt;&gt;"",申込書!$P$110&lt;&gt;"YYYY/MM/DD",$G104&lt;&gt;""),申込書!$P$110,"")</f>
        <v/>
      </c>
      <c r="HP104" s="75" t="str">
        <f>IF(AND(申込書!$C$110&lt;&gt;"▼プルダウンより選択してください",申込書!$C$110&lt;&gt;"",$G104&lt;&gt;""),申込書!$M$110,"")</f>
        <v/>
      </c>
      <c r="HQ104" s="75"/>
      <c r="HR104" s="75"/>
      <c r="HS104" s="149"/>
      <c r="HT104" s="307"/>
      <c r="HU104" s="307"/>
      <c r="HV104" s="311" t="str">
        <f>IF(AND(申込書!$C$111&lt;&gt;"▼プルダウンより選択してください",申込書!$C$111&lt;&gt;"",申込書!$P$111&lt;&gt;"YYYY/MM/DD",$G104&lt;&gt;""),申込書!$P$111,"")</f>
        <v/>
      </c>
      <c r="HW104" s="75" t="str">
        <f>IF(AND(申込書!$C$111&lt;&gt;"▼プルダウンより選択してください",申込書!$C$111&lt;&gt;"",$G104&lt;&gt;""),申込書!$M$111,"")</f>
        <v/>
      </c>
      <c r="HX104" s="75"/>
      <c r="HY104" s="75"/>
      <c r="HZ104" s="149"/>
      <c r="IA104" s="307"/>
      <c r="IB104" s="76"/>
      <c r="IC104" s="77"/>
    </row>
    <row r="105" spans="2:237" ht="26.85" customHeight="1">
      <c r="B105" s="56">
        <f t="shared" si="1"/>
        <v>100</v>
      </c>
      <c r="C105" s="57"/>
      <c r="D105" s="58"/>
      <c r="E105" s="170"/>
      <c r="F105" s="59"/>
      <c r="G105" s="60"/>
      <c r="H105" s="61"/>
      <c r="I105" s="62"/>
      <c r="J105" s="63"/>
      <c r="K105" s="64"/>
      <c r="L105" s="65"/>
      <c r="M105" s="66"/>
      <c r="N105" s="67"/>
      <c r="O105" s="68"/>
      <c r="P105" s="69"/>
      <c r="Q105" s="70"/>
      <c r="R105" s="71"/>
      <c r="S105" s="72"/>
      <c r="T105" s="73"/>
      <c r="U105" s="73"/>
      <c r="V105" s="73"/>
      <c r="W105" s="71"/>
      <c r="X105" s="133"/>
      <c r="Y105" s="133"/>
      <c r="Z105" s="133"/>
      <c r="AA105" s="74" t="str">
        <f>IF(AND(申込書!$C$82&lt;&gt;"▼プルダウンより選択してください",申込書!$C$82&lt;&gt;"",申込書!$P$82&lt;&gt;"YYYY/MM/DD",$G105&lt;&gt;""),申込書!$P$82,"")</f>
        <v/>
      </c>
      <c r="AB105" s="75" t="str">
        <f>IF(AND(申込書!$C$82&lt;&gt;"▼プルダウンより選択してください",申込書!$C$82&lt;&gt;"",$G105&lt;&gt;""),申込書!$M$82,"")</f>
        <v/>
      </c>
      <c r="AC105" s="75"/>
      <c r="AD105" s="75"/>
      <c r="AE105" s="149"/>
      <c r="AF105" s="307"/>
      <c r="AG105" s="76"/>
      <c r="AH105" s="314" t="str">
        <f>IF(AND(申込書!$C$83&lt;&gt;"▼プルダウンより選択してください",申込書!$C$83&lt;&gt;"",申込書!$P$83&lt;&gt;"YYYY/MM/DD",$G105&lt;&gt;""),申込書!$P$83,"")</f>
        <v/>
      </c>
      <c r="AI105" s="75" t="str">
        <f>IF(AND(申込書!$C$83&lt;&gt;"▼プルダウンより選択してください",申込書!$C$83&lt;&gt;"",$G105&lt;&gt;""),申込書!$M$83,"")</f>
        <v/>
      </c>
      <c r="AJ105" s="75"/>
      <c r="AK105" s="75"/>
      <c r="AL105" s="149"/>
      <c r="AM105" s="307"/>
      <c r="AN105" s="76"/>
      <c r="AO105" s="314" t="str">
        <f>IF(AND(申込書!$C$84&lt;&gt;"▼プルダウンより選択してください",申込書!$C$84&lt;&gt;"",申込書!$P$84&lt;&gt;"YYYY/MM/DD",$G105&lt;&gt;""),申込書!$P$84,"")</f>
        <v/>
      </c>
      <c r="AP105" s="75" t="str">
        <f>IF(AND(申込書!$C$84&lt;&gt;"▼プルダウンより選択してください",申込書!$C$84&lt;&gt;"",$G105&lt;&gt;""),申込書!$M$84,"")</f>
        <v/>
      </c>
      <c r="AQ105" s="75"/>
      <c r="AR105" s="75"/>
      <c r="AS105" s="149"/>
      <c r="AT105" s="307"/>
      <c r="AU105" s="76"/>
      <c r="AV105" s="314" t="str">
        <f>IF(AND(申込書!$C$85&lt;&gt;"▼プルダウンより選択してください",申込書!$C$85&lt;&gt;"",申込書!$P$85&lt;&gt;"YYYY/MM/DD",$G105&lt;&gt;""),申込書!$P$85,"")</f>
        <v/>
      </c>
      <c r="AW105" s="75" t="str">
        <f>IF(AND(申込書!$C$85&lt;&gt;"▼プルダウンより選択してください",申込書!$C$85&lt;&gt;"",申込書!$M$85&gt;=1,$G105&lt;&gt;""),申込書!$M$85,"")</f>
        <v/>
      </c>
      <c r="AX105" s="75"/>
      <c r="AY105" s="75"/>
      <c r="AZ105" s="149"/>
      <c r="BA105" s="307"/>
      <c r="BB105" s="76"/>
      <c r="BC105" s="314" t="str">
        <f>IF(AND(申込書!$C$86&lt;&gt;"▼プルダウンより選択してください",申込書!$C$86&lt;&gt;"",申込書!$P$86&lt;&gt;"YYYY/MM/DD",$G105&lt;&gt;""),申込書!$P$86,"")</f>
        <v/>
      </c>
      <c r="BD105" s="75" t="str">
        <f>IF(AND(申込書!$C$86&lt;&gt;"▼プルダウンより選択してください",申込書!$C$86&lt;&gt;"",$G105&lt;&gt;""),申込書!$M$86,"")</f>
        <v/>
      </c>
      <c r="BE105" s="75"/>
      <c r="BF105" s="75"/>
      <c r="BG105" s="149"/>
      <c r="BH105" s="307"/>
      <c r="BI105" s="76"/>
      <c r="BJ105" s="314" t="str">
        <f>IF(AND(申込書!$C$87&lt;&gt;"▼プルダウンより選択してください",申込書!$C$87&lt;&gt;"",申込書!$P$87&lt;&gt;"YYYY/MM/DD",$G105&lt;&gt;""),申込書!$P$87,"")</f>
        <v/>
      </c>
      <c r="BK105" s="75" t="str">
        <f>IF(AND(申込書!$C$87&lt;&gt;"▼プルダウンより選択してください",申込書!$C$87&lt;&gt;"",$G105&lt;&gt;""),申込書!$M$87,"")</f>
        <v/>
      </c>
      <c r="BL105" s="75"/>
      <c r="BM105" s="75"/>
      <c r="BN105" s="149"/>
      <c r="BO105" s="307"/>
      <c r="BP105" s="76"/>
      <c r="BQ105" s="314" t="str">
        <f>IF(AND(申込書!$C$88&lt;&gt;"▼プルダウンより選択してください",申込書!$C$88&lt;&gt;"",申込書!$P$88&lt;&gt;"YYYY/MM/DD",$G105&lt;&gt;""),申込書!$P$88,"")</f>
        <v/>
      </c>
      <c r="BR105" s="75" t="str">
        <f>IF(AND(申込書!$C$88&lt;&gt;"▼プルダウンより選択してください",申込書!$C$88&lt;&gt;"",$G105&lt;&gt;""),申込書!$M$88,"")</f>
        <v/>
      </c>
      <c r="BS105" s="75"/>
      <c r="BT105" s="75"/>
      <c r="BU105" s="149"/>
      <c r="BV105" s="307"/>
      <c r="BW105" s="76"/>
      <c r="BX105" s="314" t="str">
        <f>IF(AND(申込書!$C$89&lt;&gt;"▼プルダウンより選択してください",申込書!$C$89&lt;&gt;"",申込書!$P$89&lt;&gt;"YYYY/MM/DD",$G105&lt;&gt;""),申込書!$P$89,"")</f>
        <v/>
      </c>
      <c r="BY105" s="75" t="str">
        <f>IF(AND(申込書!$C$89&lt;&gt;"▼プルダウンより選択してください",申込書!$C$89&lt;&gt;"",$G105&lt;&gt;""),申込書!$M$89,"")</f>
        <v/>
      </c>
      <c r="BZ105" s="75"/>
      <c r="CA105" s="75"/>
      <c r="CB105" s="149"/>
      <c r="CC105" s="307"/>
      <c r="CD105" s="76"/>
      <c r="CE105" s="314" t="str">
        <f>IF(AND(申込書!$C$90&lt;&gt;"▼プルダウンより選択してください",申込書!$C$90&lt;&gt;"",申込書!$P$90&lt;&gt;"YYYY/MM/DD",$G105&lt;&gt;""),申込書!$P$90,"")</f>
        <v/>
      </c>
      <c r="CF105" s="75" t="str">
        <f>IF(AND(申込書!$C$90&lt;&gt;"▼プルダウンより選択してください",申込書!$C$90&lt;&gt;"",$G105&lt;&gt;""),申込書!$M$90,"")</f>
        <v/>
      </c>
      <c r="CG105" s="75"/>
      <c r="CH105" s="75"/>
      <c r="CI105" s="149"/>
      <c r="CJ105" s="307"/>
      <c r="CK105" s="76"/>
      <c r="CL105" s="314" t="str">
        <f>IF(AND(申込書!$C$91&lt;&gt;"▼プルダウンより選択してください",申込書!$C$91&lt;&gt;"",申込書!$P$91&lt;&gt;"YYYY/MM/DD",$G105&lt;&gt;""),申込書!$P$91,"")</f>
        <v/>
      </c>
      <c r="CM105" s="75" t="str">
        <f>IF(AND(申込書!$C$91&lt;&gt;"▼プルダウンより選択してください",申込書!$C$91&lt;&gt;"",$G105&lt;&gt;""),申込書!$M$91,"")</f>
        <v/>
      </c>
      <c r="CN105" s="75"/>
      <c r="CO105" s="75"/>
      <c r="CP105" s="149"/>
      <c r="CQ105" s="307"/>
      <c r="CR105" s="76"/>
      <c r="CS105" s="314" t="str">
        <f>IF(AND(申込書!$C$92&lt;&gt;"▼プルダウンより選択してください",申込書!$C$92&lt;&gt;"",申込書!$P$92&lt;&gt;"YYYY/MM/DD",$G105&lt;&gt;""),申込書!$P$92,"")</f>
        <v/>
      </c>
      <c r="CT105" s="75" t="str">
        <f>IF(AND(申込書!$C$92&lt;&gt;"▼プルダウンより選択してください",申込書!$C$92&lt;&gt;"",$G105&lt;&gt;""),申込書!$M$92,"")</f>
        <v/>
      </c>
      <c r="CU105" s="75"/>
      <c r="CV105" s="75"/>
      <c r="CW105" s="75"/>
      <c r="CX105" s="307"/>
      <c r="CY105" s="76"/>
      <c r="CZ105" s="314" t="str">
        <f>IF(AND(申込書!$C$93&lt;&gt;"▼プルダウンより選択してください",申込書!$C$93&lt;&gt;"",申込書!$P$93&lt;&gt;"YYYY/MM/DD",$G105&lt;&gt;""),申込書!$P$93,"")</f>
        <v/>
      </c>
      <c r="DA105" s="75" t="str">
        <f>IF(AND(申込書!$C$93&lt;&gt;"▼プルダウンより選択してください",申込書!$C$93&lt;&gt;"",$G105&lt;&gt;""),申込書!$M$93,"")</f>
        <v/>
      </c>
      <c r="DB105" s="75"/>
      <c r="DC105" s="75"/>
      <c r="DD105" s="75"/>
      <c r="DE105" s="307"/>
      <c r="DF105" s="76"/>
      <c r="DG105" s="314" t="str">
        <f>IF(AND(申込書!$C$94&lt;&gt;"▼プルダウンより選択してください",申込書!$C$94&lt;&gt;"",申込書!$P$94&lt;&gt;"YYYY/MM/DD",$G105&lt;&gt;""),申込書!$P$94,"")</f>
        <v/>
      </c>
      <c r="DH105" s="75" t="str">
        <f>IF(AND(申込書!$C$94&lt;&gt;"▼プルダウンより選択してください",申込書!$C$94&lt;&gt;"",$G105&lt;&gt;""),申込書!$M$94,"")</f>
        <v/>
      </c>
      <c r="DI105" s="75"/>
      <c r="DJ105" s="75"/>
      <c r="DK105" s="75"/>
      <c r="DL105" s="307"/>
      <c r="DM105" s="76"/>
      <c r="DN105" s="314" t="str">
        <f>IF(AND(申込書!$C$95&lt;&gt;"▼プルダウンより選択してください",申込書!$C$95&lt;&gt;"",申込書!$P$95&lt;&gt;"YYYY/MM/DD",$G105&lt;&gt;""),申込書!$P$95,"")</f>
        <v/>
      </c>
      <c r="DO105" s="75" t="str">
        <f>IF(AND(申込書!$C$95&lt;&gt;"▼プルダウンより選択してください",申込書!$C$95&lt;&gt;"",$G105&lt;&gt;""),申込書!$M$95,"")</f>
        <v/>
      </c>
      <c r="DP105" s="75"/>
      <c r="DQ105" s="75"/>
      <c r="DR105" s="75"/>
      <c r="DS105" s="307"/>
      <c r="DT105" s="76"/>
      <c r="DU105" s="314" t="str">
        <f>IF(AND(申込書!$C$96&lt;&gt;"▼プルダウンより選択してください",申込書!$C$96&lt;&gt;"",申込書!$P$96&lt;&gt;"YYYY/MM/DD",$G105&lt;&gt;""),申込書!$P$96,"")</f>
        <v/>
      </c>
      <c r="DV105" s="75" t="str">
        <f>IF(AND(申込書!$C$96&lt;&gt;"▼プルダウンより選択してください",申込書!$C$96&lt;&gt;"",$G105&lt;&gt;""),申込書!$M$96,"")</f>
        <v/>
      </c>
      <c r="DW105" s="75"/>
      <c r="DX105" s="75"/>
      <c r="DY105" s="75"/>
      <c r="DZ105" s="307"/>
      <c r="EA105" s="76"/>
      <c r="EB105" s="314" t="str">
        <f>IF(AND(申込書!$C$97&lt;&gt;"▼プルダウンより選択してください",申込書!$C$97&lt;&gt;"",申込書!$P$97&lt;&gt;"YYYY/MM/DD",$G105&lt;&gt;""),申込書!$P$97,"")</f>
        <v/>
      </c>
      <c r="EC105" s="75" t="str">
        <f>IF(AND(申込書!$C$97&lt;&gt;"▼プルダウンより選択してください",申込書!$C$97&lt;&gt;"",$G105&lt;&gt;""),申込書!$M$97,"")</f>
        <v/>
      </c>
      <c r="ED105" s="75"/>
      <c r="EE105" s="75"/>
      <c r="EF105" s="149"/>
      <c r="EG105" s="307"/>
      <c r="EH105" s="76"/>
      <c r="EI105" s="314" t="str">
        <f>IF(AND(申込書!$C$98&lt;&gt;"▼プルダウンより選択してください",申込書!$C$98&lt;&gt;"",申込書!$P$98&lt;&gt;"YYYY/MM/DD",$G105&lt;&gt;""),申込書!$P$98,"")</f>
        <v/>
      </c>
      <c r="EJ105" s="75" t="str">
        <f>IF(AND(申込書!$C$98&lt;&gt;"▼プルダウンより選択してください",申込書!$C$98&lt;&gt;"",$G105&lt;&gt;""),申込書!$M$98,"")</f>
        <v/>
      </c>
      <c r="EK105" s="75"/>
      <c r="EL105" s="75"/>
      <c r="EM105" s="149"/>
      <c r="EN105" s="307"/>
      <c r="EO105" s="76"/>
      <c r="EP105" s="314" t="str">
        <f>IF(AND(申込書!$C$99&lt;&gt;"▼プルダウンより選択してください",申込書!$C$99&lt;&gt;"",申込書!$P$99&lt;&gt;"YYYY/MM/DD",$G105&lt;&gt;""),申込書!$P$99,"")</f>
        <v/>
      </c>
      <c r="EQ105" s="75" t="str">
        <f>IF(AND(申込書!$C$99&lt;&gt;"▼プルダウンより選択してください",申込書!$C$99&lt;&gt;"",$G105&lt;&gt;""),申込書!$M$99,"")</f>
        <v/>
      </c>
      <c r="ER105" s="75"/>
      <c r="ES105" s="75"/>
      <c r="ET105" s="149"/>
      <c r="EU105" s="307"/>
      <c r="EV105" s="76"/>
      <c r="EW105" s="314" t="str">
        <f>IF(AND(申込書!$C$100&lt;&gt;"▼プルダウンより選択してください",申込書!$C$100&lt;&gt;"",申込書!$P$100&lt;&gt;"YYYY/MM/DD",$G105&lt;&gt;""),申込書!$P$100,"")</f>
        <v/>
      </c>
      <c r="EX105" s="75" t="str">
        <f>IF(AND(申込書!$C$100&lt;&gt;"▼プルダウンより選択してください",申込書!$C$100&lt;&gt;"",$G105&lt;&gt;""),申込書!$M$100,"")</f>
        <v/>
      </c>
      <c r="EY105" s="75"/>
      <c r="EZ105" s="75"/>
      <c r="FA105" s="149"/>
      <c r="FB105" s="307"/>
      <c r="FC105" s="76"/>
      <c r="FD105" s="314" t="str">
        <f>IF(AND(申込書!$C$101&lt;&gt;"▼プルダウンより選択してください",申込書!$C$101&lt;&gt;"",申込書!$P$101&lt;&gt;"YYYY/MM/DD",$G105&lt;&gt;""),申込書!$P$101,"")</f>
        <v/>
      </c>
      <c r="FE105" s="75" t="str">
        <f>IF(AND(申込書!$C$101&lt;&gt;"▼プルダウンより選択してください",申込書!$C$101&lt;&gt;"",$G105&lt;&gt;""),申込書!$M$101,"")</f>
        <v/>
      </c>
      <c r="FF105" s="75"/>
      <c r="FG105" s="75"/>
      <c r="FH105" s="149"/>
      <c r="FI105" s="307"/>
      <c r="FJ105" s="76"/>
      <c r="FK105" s="314" t="str">
        <f>IF(AND(申込書!$C$102&lt;&gt;"▼プルダウンより選択してください",申込書!$C$102&lt;&gt;"",申込書!$P$102&lt;&gt;"YYYY/MM/DD",$G105&lt;&gt;""),申込書!$P$102,"")</f>
        <v/>
      </c>
      <c r="FL105" s="75" t="str">
        <f>IF(AND(申込書!$C$102&lt;&gt;"▼プルダウンより選択してください",申込書!$C$102&lt;&gt;"",$G105&lt;&gt;""),申込書!$M$102,"")</f>
        <v/>
      </c>
      <c r="FM105" s="75"/>
      <c r="FN105" s="75"/>
      <c r="FO105" s="149"/>
      <c r="FP105" s="307"/>
      <c r="FQ105" s="76"/>
      <c r="FR105" s="314" t="str">
        <f>IF(AND(申込書!$C$103&lt;&gt;"▼プルダウンより選択してください",申込書!$C$103&lt;&gt;"",申込書!$P$103&lt;&gt;"YYYY/MM/DD",$G105&lt;&gt;""),申込書!$P$103,"")</f>
        <v/>
      </c>
      <c r="FS105" s="75" t="str">
        <f>IF(AND(申込書!$C$103&lt;&gt;"▼プルダウンより選択してください",申込書!$C$103&lt;&gt;"",$G105&lt;&gt;""),申込書!$M$103,"")</f>
        <v/>
      </c>
      <c r="FT105" s="75"/>
      <c r="FU105" s="75"/>
      <c r="FV105" s="149"/>
      <c r="FW105" s="307"/>
      <c r="FX105" s="76"/>
      <c r="FY105" s="314" t="str">
        <f>IF(AND(申込書!$C$104&lt;&gt;"▼プルダウンより選択してください",申込書!$C$104&lt;&gt;"",申込書!$P$104&lt;&gt;"YYYY/MM/DD",$G105&lt;&gt;""),申込書!$P$104,"")</f>
        <v/>
      </c>
      <c r="FZ105" s="75" t="str">
        <f>IF(AND(申込書!$C$104&lt;&gt;"▼プルダウンより選択してください",申込書!$C$104&lt;&gt;"",$G105&lt;&gt;""),申込書!$M$104,"")</f>
        <v/>
      </c>
      <c r="GA105" s="75"/>
      <c r="GB105" s="75"/>
      <c r="GC105" s="149"/>
      <c r="GD105" s="307"/>
      <c r="GE105" s="76"/>
      <c r="GF105" s="314" t="str">
        <f>IF(AND(申込書!$C$105&lt;&gt;"▼プルダウンより選択してください",申込書!$C$105&lt;&gt;"",申込書!$P$105&lt;&gt;"YYYY/MM/DD",$G105&lt;&gt;""),申込書!$P$105,"")</f>
        <v/>
      </c>
      <c r="GG105" s="75" t="str">
        <f>IF(AND(申込書!$C$105&lt;&gt;"▼プルダウンより選択してください",申込書!$C$105&lt;&gt;"",$G105&lt;&gt;""),申込書!$M$105,"")</f>
        <v/>
      </c>
      <c r="GH105" s="75"/>
      <c r="GI105" s="75"/>
      <c r="GJ105" s="149"/>
      <c r="GK105" s="307"/>
      <c r="GL105" s="76"/>
      <c r="GM105" s="314" t="str">
        <f>IF(AND(申込書!$C$106&lt;&gt;"▼プルダウンより選択してください",申込書!$C$106&lt;&gt;"",申込書!$P$106&lt;&gt;"YYYY/MM/DD",$G105&lt;&gt;""),申込書!$P$106,"")</f>
        <v/>
      </c>
      <c r="GN105" s="75" t="str">
        <f>IF(AND(申込書!$C$106&lt;&gt;"▼プルダウンより選択してください",申込書!$C$106&lt;&gt;"",$G105&lt;&gt;""),申込書!$M$106,"")</f>
        <v/>
      </c>
      <c r="GO105" s="75"/>
      <c r="GP105" s="75"/>
      <c r="GQ105" s="149"/>
      <c r="GR105" s="307"/>
      <c r="GS105" s="76"/>
      <c r="GT105" s="314" t="str">
        <f>IF(AND(申込書!$C$107&lt;&gt;"▼プルダウンより選択してください",申込書!$C$107&lt;&gt;"",申込書!$P$107&lt;&gt;"YYYY/MM/DD",$G105&lt;&gt;""),申込書!$P$107,"")</f>
        <v/>
      </c>
      <c r="GU105" s="75" t="str">
        <f>IF(AND(申込書!$C$107&lt;&gt;"▼プルダウンより選択してください",申込書!$C$107&lt;&gt;"",$G105&lt;&gt;""),申込書!$M$107,"")</f>
        <v/>
      </c>
      <c r="GV105" s="75"/>
      <c r="GW105" s="75"/>
      <c r="GX105" s="149"/>
      <c r="GY105" s="307"/>
      <c r="GZ105" s="76"/>
      <c r="HA105" s="314" t="str">
        <f>IF(AND(申込書!$C$108&lt;&gt;"▼プルダウンより選択してください",申込書!$C$108&lt;&gt;"",申込書!$P$108&lt;&gt;"YYYY/MM/DD",$G105&lt;&gt;""),申込書!$P$108,"")</f>
        <v/>
      </c>
      <c r="HB105" s="75" t="str">
        <f>IF(AND(申込書!$C$108&lt;&gt;"▼プルダウンより選択してください",申込書!$C$108&lt;&gt;"",$G105&lt;&gt;""),申込書!$M$108,"")</f>
        <v/>
      </c>
      <c r="HC105" s="75"/>
      <c r="HD105" s="75"/>
      <c r="HE105" s="149"/>
      <c r="HF105" s="307"/>
      <c r="HG105" s="76"/>
      <c r="HH105" s="314" t="str">
        <f>IF(AND(申込書!$C$109&lt;&gt;"▼プルダウンより選択してください",申込書!$C$109&lt;&gt;"",申込書!$P$109&lt;&gt;"YYYY/MM/DD",$G105&lt;&gt;""),申込書!$P$109,"")</f>
        <v/>
      </c>
      <c r="HI105" s="75" t="str">
        <f>IF(AND(申込書!$C$109&lt;&gt;"▼プルダウンより選択してください",申込書!$C$109&lt;&gt;"",$G105&lt;&gt;""),申込書!$M$109,"")</f>
        <v/>
      </c>
      <c r="HJ105" s="75"/>
      <c r="HK105" s="75"/>
      <c r="HL105" s="149"/>
      <c r="HM105" s="307"/>
      <c r="HN105" s="76"/>
      <c r="HO105" s="314" t="str">
        <f>IF(AND(申込書!$C$110&lt;&gt;"▼プルダウンより選択してください",申込書!$C$110&lt;&gt;"",申込書!$P$110&lt;&gt;"YYYY/MM/DD",$G105&lt;&gt;""),申込書!$P$110,"")</f>
        <v/>
      </c>
      <c r="HP105" s="75" t="str">
        <f>IF(AND(申込書!$C$110&lt;&gt;"▼プルダウンより選択してください",申込書!$C$110&lt;&gt;"",$G105&lt;&gt;""),申込書!$M$110,"")</f>
        <v/>
      </c>
      <c r="HQ105" s="75"/>
      <c r="HR105" s="75"/>
      <c r="HS105" s="149"/>
      <c r="HT105" s="307"/>
      <c r="HU105" s="307"/>
      <c r="HV105" s="311" t="str">
        <f>IF(AND(申込書!$C$111&lt;&gt;"▼プルダウンより選択してください",申込書!$C$111&lt;&gt;"",申込書!$P$111&lt;&gt;"YYYY/MM/DD",$G105&lt;&gt;""),申込書!$P$111,"")</f>
        <v/>
      </c>
      <c r="HW105" s="75" t="str">
        <f>IF(AND(申込書!$C$111&lt;&gt;"▼プルダウンより選択してください",申込書!$C$111&lt;&gt;"",$G105&lt;&gt;""),申込書!$M$111,"")</f>
        <v/>
      </c>
      <c r="HX105" s="75"/>
      <c r="HY105" s="75"/>
      <c r="HZ105" s="149"/>
      <c r="IA105" s="307"/>
      <c r="IB105" s="76"/>
      <c r="IC105" s="77"/>
    </row>
    <row r="106" spans="2:237" ht="26.85" customHeight="1">
      <c r="B106" s="56">
        <f t="shared" si="1"/>
        <v>101</v>
      </c>
      <c r="C106" s="57"/>
      <c r="D106" s="58"/>
      <c r="E106" s="170"/>
      <c r="F106" s="59"/>
      <c r="G106" s="60"/>
      <c r="H106" s="61"/>
      <c r="I106" s="62"/>
      <c r="J106" s="63"/>
      <c r="K106" s="64"/>
      <c r="L106" s="65"/>
      <c r="M106" s="66"/>
      <c r="N106" s="67"/>
      <c r="O106" s="68"/>
      <c r="P106" s="69"/>
      <c r="Q106" s="70"/>
      <c r="R106" s="71"/>
      <c r="S106" s="72"/>
      <c r="T106" s="73"/>
      <c r="U106" s="73"/>
      <c r="V106" s="73"/>
      <c r="W106" s="71"/>
      <c r="X106" s="133"/>
      <c r="Y106" s="133"/>
      <c r="Z106" s="133"/>
      <c r="AA106" s="74" t="str">
        <f>IF(AND(申込書!$C$82&lt;&gt;"▼プルダウンより選択してください",申込書!$C$82&lt;&gt;"",申込書!$P$82&lt;&gt;"YYYY/MM/DD",$G106&lt;&gt;""),申込書!$P$82,"")</f>
        <v/>
      </c>
      <c r="AB106" s="75" t="str">
        <f>IF(AND(申込書!$C$82&lt;&gt;"▼プルダウンより選択してください",申込書!$C$82&lt;&gt;"",$G106&lt;&gt;""),申込書!$M$82,"")</f>
        <v/>
      </c>
      <c r="AC106" s="75"/>
      <c r="AD106" s="75"/>
      <c r="AE106" s="149"/>
      <c r="AF106" s="307"/>
      <c r="AG106" s="76"/>
      <c r="AH106" s="314" t="str">
        <f>IF(AND(申込書!$C$83&lt;&gt;"▼プルダウンより選択してください",申込書!$C$83&lt;&gt;"",申込書!$P$83&lt;&gt;"YYYY/MM/DD",$G106&lt;&gt;""),申込書!$P$83,"")</f>
        <v/>
      </c>
      <c r="AI106" s="75" t="str">
        <f>IF(AND(申込書!$C$83&lt;&gt;"▼プルダウンより選択してください",申込書!$C$83&lt;&gt;"",$G106&lt;&gt;""),申込書!$M$83,"")</f>
        <v/>
      </c>
      <c r="AJ106" s="75"/>
      <c r="AK106" s="75"/>
      <c r="AL106" s="149"/>
      <c r="AM106" s="307"/>
      <c r="AN106" s="76"/>
      <c r="AO106" s="314" t="str">
        <f>IF(AND(申込書!$C$84&lt;&gt;"▼プルダウンより選択してください",申込書!$C$84&lt;&gt;"",申込書!$P$84&lt;&gt;"YYYY/MM/DD",$G106&lt;&gt;""),申込書!$P$84,"")</f>
        <v/>
      </c>
      <c r="AP106" s="75" t="str">
        <f>IF(AND(申込書!$C$84&lt;&gt;"▼プルダウンより選択してください",申込書!$C$84&lt;&gt;"",$G106&lt;&gt;""),申込書!$M$84,"")</f>
        <v/>
      </c>
      <c r="AQ106" s="75"/>
      <c r="AR106" s="75"/>
      <c r="AS106" s="149"/>
      <c r="AT106" s="307"/>
      <c r="AU106" s="76"/>
      <c r="AV106" s="314" t="str">
        <f>IF(AND(申込書!$C$85&lt;&gt;"▼プルダウンより選択してください",申込書!$C$85&lt;&gt;"",申込書!$P$85&lt;&gt;"YYYY/MM/DD",$G106&lt;&gt;""),申込書!$P$85,"")</f>
        <v/>
      </c>
      <c r="AW106" s="75" t="str">
        <f>IF(AND(申込書!$C$85&lt;&gt;"▼プルダウンより選択してください",申込書!$C$85&lt;&gt;"",申込書!$M$85&gt;=1,$G106&lt;&gt;""),申込書!$M$85,"")</f>
        <v/>
      </c>
      <c r="AX106" s="75"/>
      <c r="AY106" s="75"/>
      <c r="AZ106" s="149"/>
      <c r="BA106" s="307"/>
      <c r="BB106" s="76"/>
      <c r="BC106" s="314" t="str">
        <f>IF(AND(申込書!$C$86&lt;&gt;"▼プルダウンより選択してください",申込書!$C$86&lt;&gt;"",申込書!$P$86&lt;&gt;"YYYY/MM/DD",$G106&lt;&gt;""),申込書!$P$86,"")</f>
        <v/>
      </c>
      <c r="BD106" s="75" t="str">
        <f>IF(AND(申込書!$C$86&lt;&gt;"▼プルダウンより選択してください",申込書!$C$86&lt;&gt;"",$G106&lt;&gt;""),申込書!$M$86,"")</f>
        <v/>
      </c>
      <c r="BE106" s="75"/>
      <c r="BF106" s="75"/>
      <c r="BG106" s="149"/>
      <c r="BH106" s="307"/>
      <c r="BI106" s="76"/>
      <c r="BJ106" s="314" t="str">
        <f>IF(AND(申込書!$C$87&lt;&gt;"▼プルダウンより選択してください",申込書!$C$87&lt;&gt;"",申込書!$P$87&lt;&gt;"YYYY/MM/DD",$G106&lt;&gt;""),申込書!$P$87,"")</f>
        <v/>
      </c>
      <c r="BK106" s="75" t="str">
        <f>IF(AND(申込書!$C$87&lt;&gt;"▼プルダウンより選択してください",申込書!$C$87&lt;&gt;"",$G106&lt;&gt;""),申込書!$M$87,"")</f>
        <v/>
      </c>
      <c r="BL106" s="75"/>
      <c r="BM106" s="75"/>
      <c r="BN106" s="149"/>
      <c r="BO106" s="307"/>
      <c r="BP106" s="76"/>
      <c r="BQ106" s="314" t="str">
        <f>IF(AND(申込書!$C$88&lt;&gt;"▼プルダウンより選択してください",申込書!$C$88&lt;&gt;"",申込書!$P$88&lt;&gt;"YYYY/MM/DD",$G106&lt;&gt;""),申込書!$P$88,"")</f>
        <v/>
      </c>
      <c r="BR106" s="75" t="str">
        <f>IF(AND(申込書!$C$88&lt;&gt;"▼プルダウンより選択してください",申込書!$C$88&lt;&gt;"",$G106&lt;&gt;""),申込書!$M$88,"")</f>
        <v/>
      </c>
      <c r="BS106" s="75"/>
      <c r="BT106" s="75"/>
      <c r="BU106" s="149"/>
      <c r="BV106" s="307"/>
      <c r="BW106" s="76"/>
      <c r="BX106" s="314" t="str">
        <f>IF(AND(申込書!$C$89&lt;&gt;"▼プルダウンより選択してください",申込書!$C$89&lt;&gt;"",申込書!$P$89&lt;&gt;"YYYY/MM/DD",$G106&lt;&gt;""),申込書!$P$89,"")</f>
        <v/>
      </c>
      <c r="BY106" s="75" t="str">
        <f>IF(AND(申込書!$C$89&lt;&gt;"▼プルダウンより選択してください",申込書!$C$89&lt;&gt;"",$G106&lt;&gt;""),申込書!$M$89,"")</f>
        <v/>
      </c>
      <c r="BZ106" s="75"/>
      <c r="CA106" s="75"/>
      <c r="CB106" s="149"/>
      <c r="CC106" s="307"/>
      <c r="CD106" s="76"/>
      <c r="CE106" s="314" t="str">
        <f>IF(AND(申込書!$C$90&lt;&gt;"▼プルダウンより選択してください",申込書!$C$90&lt;&gt;"",申込書!$P$90&lt;&gt;"YYYY/MM/DD",$G106&lt;&gt;""),申込書!$P$90,"")</f>
        <v/>
      </c>
      <c r="CF106" s="75" t="str">
        <f>IF(AND(申込書!$C$90&lt;&gt;"▼プルダウンより選択してください",申込書!$C$90&lt;&gt;"",$G106&lt;&gt;""),申込書!$M$90,"")</f>
        <v/>
      </c>
      <c r="CG106" s="75"/>
      <c r="CH106" s="75"/>
      <c r="CI106" s="149"/>
      <c r="CJ106" s="307"/>
      <c r="CK106" s="76"/>
      <c r="CL106" s="314" t="str">
        <f>IF(AND(申込書!$C$91&lt;&gt;"▼プルダウンより選択してください",申込書!$C$91&lt;&gt;"",申込書!$P$91&lt;&gt;"YYYY/MM/DD",$G106&lt;&gt;""),申込書!$P$91,"")</f>
        <v/>
      </c>
      <c r="CM106" s="75" t="str">
        <f>IF(AND(申込書!$C$91&lt;&gt;"▼プルダウンより選択してください",申込書!$C$91&lt;&gt;"",$G106&lt;&gt;""),申込書!$M$91,"")</f>
        <v/>
      </c>
      <c r="CN106" s="75"/>
      <c r="CO106" s="75"/>
      <c r="CP106" s="149"/>
      <c r="CQ106" s="307"/>
      <c r="CR106" s="76"/>
      <c r="CS106" s="314" t="str">
        <f>IF(AND(申込書!$C$92&lt;&gt;"▼プルダウンより選択してください",申込書!$C$92&lt;&gt;"",申込書!$P$92&lt;&gt;"YYYY/MM/DD",$G106&lt;&gt;""),申込書!$P$92,"")</f>
        <v/>
      </c>
      <c r="CT106" s="75" t="str">
        <f>IF(AND(申込書!$C$92&lt;&gt;"▼プルダウンより選択してください",申込書!$C$92&lt;&gt;"",$G106&lt;&gt;""),申込書!$M$92,"")</f>
        <v/>
      </c>
      <c r="CU106" s="75"/>
      <c r="CV106" s="75"/>
      <c r="CW106" s="75"/>
      <c r="CX106" s="307"/>
      <c r="CY106" s="76"/>
      <c r="CZ106" s="314" t="str">
        <f>IF(AND(申込書!$C$93&lt;&gt;"▼プルダウンより選択してください",申込書!$C$93&lt;&gt;"",申込書!$P$93&lt;&gt;"YYYY/MM/DD",$G106&lt;&gt;""),申込書!$P$93,"")</f>
        <v/>
      </c>
      <c r="DA106" s="75" t="str">
        <f>IF(AND(申込書!$C$93&lt;&gt;"▼プルダウンより選択してください",申込書!$C$93&lt;&gt;"",$G106&lt;&gt;""),申込書!$M$93,"")</f>
        <v/>
      </c>
      <c r="DB106" s="75"/>
      <c r="DC106" s="75"/>
      <c r="DD106" s="75"/>
      <c r="DE106" s="307"/>
      <c r="DF106" s="76"/>
      <c r="DG106" s="314" t="str">
        <f>IF(AND(申込書!$C$94&lt;&gt;"▼プルダウンより選択してください",申込書!$C$94&lt;&gt;"",申込書!$P$94&lt;&gt;"YYYY/MM/DD",$G106&lt;&gt;""),申込書!$P$94,"")</f>
        <v/>
      </c>
      <c r="DH106" s="75" t="str">
        <f>IF(AND(申込書!$C$94&lt;&gt;"▼プルダウンより選択してください",申込書!$C$94&lt;&gt;"",$G106&lt;&gt;""),申込書!$M$94,"")</f>
        <v/>
      </c>
      <c r="DI106" s="75"/>
      <c r="DJ106" s="75"/>
      <c r="DK106" s="75"/>
      <c r="DL106" s="307"/>
      <c r="DM106" s="76"/>
      <c r="DN106" s="314" t="str">
        <f>IF(AND(申込書!$C$95&lt;&gt;"▼プルダウンより選択してください",申込書!$C$95&lt;&gt;"",申込書!$P$95&lt;&gt;"YYYY/MM/DD",$G106&lt;&gt;""),申込書!$P$95,"")</f>
        <v/>
      </c>
      <c r="DO106" s="75" t="str">
        <f>IF(AND(申込書!$C$95&lt;&gt;"▼プルダウンより選択してください",申込書!$C$95&lt;&gt;"",$G106&lt;&gt;""),申込書!$M$95,"")</f>
        <v/>
      </c>
      <c r="DP106" s="75"/>
      <c r="DQ106" s="75"/>
      <c r="DR106" s="75"/>
      <c r="DS106" s="307"/>
      <c r="DT106" s="76"/>
      <c r="DU106" s="314" t="str">
        <f>IF(AND(申込書!$C$96&lt;&gt;"▼プルダウンより選択してください",申込書!$C$96&lt;&gt;"",申込書!$P$96&lt;&gt;"YYYY/MM/DD",$G106&lt;&gt;""),申込書!$P$96,"")</f>
        <v/>
      </c>
      <c r="DV106" s="75" t="str">
        <f>IF(AND(申込書!$C$96&lt;&gt;"▼プルダウンより選択してください",申込書!$C$96&lt;&gt;"",$G106&lt;&gt;""),申込書!$M$96,"")</f>
        <v/>
      </c>
      <c r="DW106" s="75"/>
      <c r="DX106" s="75"/>
      <c r="DY106" s="75"/>
      <c r="DZ106" s="307"/>
      <c r="EA106" s="76"/>
      <c r="EB106" s="314" t="str">
        <f>IF(AND(申込書!$C$97&lt;&gt;"▼プルダウンより選択してください",申込書!$C$97&lt;&gt;"",申込書!$P$97&lt;&gt;"YYYY/MM/DD",$G106&lt;&gt;""),申込書!$P$97,"")</f>
        <v/>
      </c>
      <c r="EC106" s="75" t="str">
        <f>IF(AND(申込書!$C$97&lt;&gt;"▼プルダウンより選択してください",申込書!$C$97&lt;&gt;"",$G106&lt;&gt;""),申込書!$M$97,"")</f>
        <v/>
      </c>
      <c r="ED106" s="75"/>
      <c r="EE106" s="75"/>
      <c r="EF106" s="149"/>
      <c r="EG106" s="307"/>
      <c r="EH106" s="76"/>
      <c r="EI106" s="314" t="str">
        <f>IF(AND(申込書!$C$98&lt;&gt;"▼プルダウンより選択してください",申込書!$C$98&lt;&gt;"",申込書!$P$98&lt;&gt;"YYYY/MM/DD",$G106&lt;&gt;""),申込書!$P$98,"")</f>
        <v/>
      </c>
      <c r="EJ106" s="75" t="str">
        <f>IF(AND(申込書!$C$98&lt;&gt;"▼プルダウンより選択してください",申込書!$C$98&lt;&gt;"",$G106&lt;&gt;""),申込書!$M$98,"")</f>
        <v/>
      </c>
      <c r="EK106" s="75"/>
      <c r="EL106" s="75"/>
      <c r="EM106" s="149"/>
      <c r="EN106" s="307"/>
      <c r="EO106" s="76"/>
      <c r="EP106" s="314" t="str">
        <f>IF(AND(申込書!$C$99&lt;&gt;"▼プルダウンより選択してください",申込書!$C$99&lt;&gt;"",申込書!$P$99&lt;&gt;"YYYY/MM/DD",$G106&lt;&gt;""),申込書!$P$99,"")</f>
        <v/>
      </c>
      <c r="EQ106" s="75" t="str">
        <f>IF(AND(申込書!$C$99&lt;&gt;"▼プルダウンより選択してください",申込書!$C$99&lt;&gt;"",$G106&lt;&gt;""),申込書!$M$99,"")</f>
        <v/>
      </c>
      <c r="ER106" s="75"/>
      <c r="ES106" s="75"/>
      <c r="ET106" s="149"/>
      <c r="EU106" s="307"/>
      <c r="EV106" s="76"/>
      <c r="EW106" s="314" t="str">
        <f>IF(AND(申込書!$C$100&lt;&gt;"▼プルダウンより選択してください",申込書!$C$100&lt;&gt;"",申込書!$P$100&lt;&gt;"YYYY/MM/DD",$G106&lt;&gt;""),申込書!$P$100,"")</f>
        <v/>
      </c>
      <c r="EX106" s="75" t="str">
        <f>IF(AND(申込書!$C$100&lt;&gt;"▼プルダウンより選択してください",申込書!$C$100&lt;&gt;"",$G106&lt;&gt;""),申込書!$M$100,"")</f>
        <v/>
      </c>
      <c r="EY106" s="75"/>
      <c r="EZ106" s="75"/>
      <c r="FA106" s="149"/>
      <c r="FB106" s="307"/>
      <c r="FC106" s="76"/>
      <c r="FD106" s="314" t="str">
        <f>IF(AND(申込書!$C$101&lt;&gt;"▼プルダウンより選択してください",申込書!$C$101&lt;&gt;"",申込書!$P$101&lt;&gt;"YYYY/MM/DD",$G106&lt;&gt;""),申込書!$P$101,"")</f>
        <v/>
      </c>
      <c r="FE106" s="75" t="str">
        <f>IF(AND(申込書!$C$101&lt;&gt;"▼プルダウンより選択してください",申込書!$C$101&lt;&gt;"",$G106&lt;&gt;""),申込書!$M$101,"")</f>
        <v/>
      </c>
      <c r="FF106" s="75"/>
      <c r="FG106" s="75"/>
      <c r="FH106" s="149"/>
      <c r="FI106" s="307"/>
      <c r="FJ106" s="76"/>
      <c r="FK106" s="314" t="str">
        <f>IF(AND(申込書!$C$102&lt;&gt;"▼プルダウンより選択してください",申込書!$C$102&lt;&gt;"",申込書!$P$102&lt;&gt;"YYYY/MM/DD",$G106&lt;&gt;""),申込書!$P$102,"")</f>
        <v/>
      </c>
      <c r="FL106" s="75" t="str">
        <f>IF(AND(申込書!$C$102&lt;&gt;"▼プルダウンより選択してください",申込書!$C$102&lt;&gt;"",$G106&lt;&gt;""),申込書!$M$102,"")</f>
        <v/>
      </c>
      <c r="FM106" s="75"/>
      <c r="FN106" s="75"/>
      <c r="FO106" s="149"/>
      <c r="FP106" s="307"/>
      <c r="FQ106" s="76"/>
      <c r="FR106" s="314" t="str">
        <f>IF(AND(申込書!$C$103&lt;&gt;"▼プルダウンより選択してください",申込書!$C$103&lt;&gt;"",申込書!$P$103&lt;&gt;"YYYY/MM/DD",$G106&lt;&gt;""),申込書!$P$103,"")</f>
        <v/>
      </c>
      <c r="FS106" s="75" t="str">
        <f>IF(AND(申込書!$C$103&lt;&gt;"▼プルダウンより選択してください",申込書!$C$103&lt;&gt;"",$G106&lt;&gt;""),申込書!$M$103,"")</f>
        <v/>
      </c>
      <c r="FT106" s="75"/>
      <c r="FU106" s="75"/>
      <c r="FV106" s="149"/>
      <c r="FW106" s="307"/>
      <c r="FX106" s="76"/>
      <c r="FY106" s="314" t="str">
        <f>IF(AND(申込書!$C$104&lt;&gt;"▼プルダウンより選択してください",申込書!$C$104&lt;&gt;"",申込書!$P$104&lt;&gt;"YYYY/MM/DD",$G106&lt;&gt;""),申込書!$P$104,"")</f>
        <v/>
      </c>
      <c r="FZ106" s="75" t="str">
        <f>IF(AND(申込書!$C$104&lt;&gt;"▼プルダウンより選択してください",申込書!$C$104&lt;&gt;"",$G106&lt;&gt;""),申込書!$M$104,"")</f>
        <v/>
      </c>
      <c r="GA106" s="75"/>
      <c r="GB106" s="75"/>
      <c r="GC106" s="149"/>
      <c r="GD106" s="307"/>
      <c r="GE106" s="76"/>
      <c r="GF106" s="314" t="str">
        <f>IF(AND(申込書!$C$105&lt;&gt;"▼プルダウンより選択してください",申込書!$C$105&lt;&gt;"",申込書!$P$105&lt;&gt;"YYYY/MM/DD",$G106&lt;&gt;""),申込書!$P$105,"")</f>
        <v/>
      </c>
      <c r="GG106" s="75" t="str">
        <f>IF(AND(申込書!$C$105&lt;&gt;"▼プルダウンより選択してください",申込書!$C$105&lt;&gt;"",$G106&lt;&gt;""),申込書!$M$105,"")</f>
        <v/>
      </c>
      <c r="GH106" s="75"/>
      <c r="GI106" s="75"/>
      <c r="GJ106" s="149"/>
      <c r="GK106" s="307"/>
      <c r="GL106" s="76"/>
      <c r="GM106" s="314" t="str">
        <f>IF(AND(申込書!$C$106&lt;&gt;"▼プルダウンより選択してください",申込書!$C$106&lt;&gt;"",申込書!$P$106&lt;&gt;"YYYY/MM/DD",$G106&lt;&gt;""),申込書!$P$106,"")</f>
        <v/>
      </c>
      <c r="GN106" s="75" t="str">
        <f>IF(AND(申込書!$C$106&lt;&gt;"▼プルダウンより選択してください",申込書!$C$106&lt;&gt;"",$G106&lt;&gt;""),申込書!$M$106,"")</f>
        <v/>
      </c>
      <c r="GO106" s="75"/>
      <c r="GP106" s="75"/>
      <c r="GQ106" s="149"/>
      <c r="GR106" s="307"/>
      <c r="GS106" s="76"/>
      <c r="GT106" s="314" t="str">
        <f>IF(AND(申込書!$C$107&lt;&gt;"▼プルダウンより選択してください",申込書!$C$107&lt;&gt;"",申込書!$P$107&lt;&gt;"YYYY/MM/DD",$G106&lt;&gt;""),申込書!$P$107,"")</f>
        <v/>
      </c>
      <c r="GU106" s="75" t="str">
        <f>IF(AND(申込書!$C$107&lt;&gt;"▼プルダウンより選択してください",申込書!$C$107&lt;&gt;"",$G106&lt;&gt;""),申込書!$M$107,"")</f>
        <v/>
      </c>
      <c r="GV106" s="75"/>
      <c r="GW106" s="75"/>
      <c r="GX106" s="149"/>
      <c r="GY106" s="307"/>
      <c r="GZ106" s="76"/>
      <c r="HA106" s="314" t="str">
        <f>IF(AND(申込書!$C$108&lt;&gt;"▼プルダウンより選択してください",申込書!$C$108&lt;&gt;"",申込書!$P$108&lt;&gt;"YYYY/MM/DD",$G106&lt;&gt;""),申込書!$P$108,"")</f>
        <v/>
      </c>
      <c r="HB106" s="75" t="str">
        <f>IF(AND(申込書!$C$108&lt;&gt;"▼プルダウンより選択してください",申込書!$C$108&lt;&gt;"",$G106&lt;&gt;""),申込書!$M$108,"")</f>
        <v/>
      </c>
      <c r="HC106" s="75"/>
      <c r="HD106" s="75"/>
      <c r="HE106" s="149"/>
      <c r="HF106" s="307"/>
      <c r="HG106" s="76"/>
      <c r="HH106" s="314" t="str">
        <f>IF(AND(申込書!$C$109&lt;&gt;"▼プルダウンより選択してください",申込書!$C$109&lt;&gt;"",申込書!$P$109&lt;&gt;"YYYY/MM/DD",$G106&lt;&gt;""),申込書!$P$109,"")</f>
        <v/>
      </c>
      <c r="HI106" s="75" t="str">
        <f>IF(AND(申込書!$C$109&lt;&gt;"▼プルダウンより選択してください",申込書!$C$109&lt;&gt;"",$G106&lt;&gt;""),申込書!$M$109,"")</f>
        <v/>
      </c>
      <c r="HJ106" s="75"/>
      <c r="HK106" s="75"/>
      <c r="HL106" s="149"/>
      <c r="HM106" s="307"/>
      <c r="HN106" s="76"/>
      <c r="HO106" s="314" t="str">
        <f>IF(AND(申込書!$C$110&lt;&gt;"▼プルダウンより選択してください",申込書!$C$110&lt;&gt;"",申込書!$P$110&lt;&gt;"YYYY/MM/DD",$G106&lt;&gt;""),申込書!$P$110,"")</f>
        <v/>
      </c>
      <c r="HP106" s="75" t="str">
        <f>IF(AND(申込書!$C$110&lt;&gt;"▼プルダウンより選択してください",申込書!$C$110&lt;&gt;"",$G106&lt;&gt;""),申込書!$M$110,"")</f>
        <v/>
      </c>
      <c r="HQ106" s="75"/>
      <c r="HR106" s="75"/>
      <c r="HS106" s="149"/>
      <c r="HT106" s="307"/>
      <c r="HU106" s="307"/>
      <c r="HV106" s="311" t="str">
        <f>IF(AND(申込書!$C$111&lt;&gt;"▼プルダウンより選択してください",申込書!$C$111&lt;&gt;"",申込書!$P$111&lt;&gt;"YYYY/MM/DD",$G106&lt;&gt;""),申込書!$P$111,"")</f>
        <v/>
      </c>
      <c r="HW106" s="75" t="str">
        <f>IF(AND(申込書!$C$111&lt;&gt;"▼プルダウンより選択してください",申込書!$C$111&lt;&gt;"",$G106&lt;&gt;""),申込書!$M$111,"")</f>
        <v/>
      </c>
      <c r="HX106" s="75"/>
      <c r="HY106" s="75"/>
      <c r="HZ106" s="149"/>
      <c r="IA106" s="307"/>
      <c r="IB106" s="76"/>
      <c r="IC106" s="77"/>
    </row>
    <row r="107" spans="2:237" ht="26.85" customHeight="1">
      <c r="B107" s="56">
        <f t="shared" si="1"/>
        <v>102</v>
      </c>
      <c r="C107" s="57"/>
      <c r="D107" s="58"/>
      <c r="E107" s="170"/>
      <c r="F107" s="59"/>
      <c r="G107" s="60"/>
      <c r="H107" s="61"/>
      <c r="I107" s="62"/>
      <c r="J107" s="63"/>
      <c r="K107" s="64"/>
      <c r="L107" s="65"/>
      <c r="M107" s="66"/>
      <c r="N107" s="67"/>
      <c r="O107" s="68"/>
      <c r="P107" s="69"/>
      <c r="Q107" s="70"/>
      <c r="R107" s="71"/>
      <c r="S107" s="72"/>
      <c r="T107" s="73"/>
      <c r="U107" s="73"/>
      <c r="V107" s="73"/>
      <c r="W107" s="71"/>
      <c r="X107" s="133"/>
      <c r="Y107" s="133"/>
      <c r="Z107" s="133"/>
      <c r="AA107" s="74" t="str">
        <f>IF(AND(申込書!$C$82&lt;&gt;"▼プルダウンより選択してください",申込書!$C$82&lt;&gt;"",申込書!$P$82&lt;&gt;"YYYY/MM/DD",$G107&lt;&gt;""),申込書!$P$82,"")</f>
        <v/>
      </c>
      <c r="AB107" s="75" t="str">
        <f>IF(AND(申込書!$C$82&lt;&gt;"▼プルダウンより選択してください",申込書!$C$82&lt;&gt;"",$G107&lt;&gt;""),申込書!$M$82,"")</f>
        <v/>
      </c>
      <c r="AC107" s="75"/>
      <c r="AD107" s="75"/>
      <c r="AE107" s="149"/>
      <c r="AF107" s="307"/>
      <c r="AG107" s="76"/>
      <c r="AH107" s="314" t="str">
        <f>IF(AND(申込書!$C$83&lt;&gt;"▼プルダウンより選択してください",申込書!$C$83&lt;&gt;"",申込書!$P$83&lt;&gt;"YYYY/MM/DD",$G107&lt;&gt;""),申込書!$P$83,"")</f>
        <v/>
      </c>
      <c r="AI107" s="75" t="str">
        <f>IF(AND(申込書!$C$83&lt;&gt;"▼プルダウンより選択してください",申込書!$C$83&lt;&gt;"",$G107&lt;&gt;""),申込書!$M$83,"")</f>
        <v/>
      </c>
      <c r="AJ107" s="75"/>
      <c r="AK107" s="75"/>
      <c r="AL107" s="149"/>
      <c r="AM107" s="307"/>
      <c r="AN107" s="76"/>
      <c r="AO107" s="314" t="str">
        <f>IF(AND(申込書!$C$84&lt;&gt;"▼プルダウンより選択してください",申込書!$C$84&lt;&gt;"",申込書!$P$84&lt;&gt;"YYYY/MM/DD",$G107&lt;&gt;""),申込書!$P$84,"")</f>
        <v/>
      </c>
      <c r="AP107" s="75" t="str">
        <f>IF(AND(申込書!$C$84&lt;&gt;"▼プルダウンより選択してください",申込書!$C$84&lt;&gt;"",$G107&lt;&gt;""),申込書!$M$84,"")</f>
        <v/>
      </c>
      <c r="AQ107" s="75"/>
      <c r="AR107" s="75"/>
      <c r="AS107" s="149"/>
      <c r="AT107" s="307"/>
      <c r="AU107" s="76"/>
      <c r="AV107" s="314" t="str">
        <f>IF(AND(申込書!$C$85&lt;&gt;"▼プルダウンより選択してください",申込書!$C$85&lt;&gt;"",申込書!$P$85&lt;&gt;"YYYY/MM/DD",$G107&lt;&gt;""),申込書!$P$85,"")</f>
        <v/>
      </c>
      <c r="AW107" s="75" t="str">
        <f>IF(AND(申込書!$C$85&lt;&gt;"▼プルダウンより選択してください",申込書!$C$85&lt;&gt;"",申込書!$M$85&gt;=1,$G107&lt;&gt;""),申込書!$M$85,"")</f>
        <v/>
      </c>
      <c r="AX107" s="75"/>
      <c r="AY107" s="75"/>
      <c r="AZ107" s="149"/>
      <c r="BA107" s="307"/>
      <c r="BB107" s="76"/>
      <c r="BC107" s="314" t="str">
        <f>IF(AND(申込書!$C$86&lt;&gt;"▼プルダウンより選択してください",申込書!$C$86&lt;&gt;"",申込書!$P$86&lt;&gt;"YYYY/MM/DD",$G107&lt;&gt;""),申込書!$P$86,"")</f>
        <v/>
      </c>
      <c r="BD107" s="75" t="str">
        <f>IF(AND(申込書!$C$86&lt;&gt;"▼プルダウンより選択してください",申込書!$C$86&lt;&gt;"",$G107&lt;&gt;""),申込書!$M$86,"")</f>
        <v/>
      </c>
      <c r="BE107" s="75"/>
      <c r="BF107" s="75"/>
      <c r="BG107" s="149"/>
      <c r="BH107" s="307"/>
      <c r="BI107" s="76"/>
      <c r="BJ107" s="314" t="str">
        <f>IF(AND(申込書!$C$87&lt;&gt;"▼プルダウンより選択してください",申込書!$C$87&lt;&gt;"",申込書!$P$87&lt;&gt;"YYYY/MM/DD",$G107&lt;&gt;""),申込書!$P$87,"")</f>
        <v/>
      </c>
      <c r="BK107" s="75" t="str">
        <f>IF(AND(申込書!$C$87&lt;&gt;"▼プルダウンより選択してください",申込書!$C$87&lt;&gt;"",$G107&lt;&gt;""),申込書!$M$87,"")</f>
        <v/>
      </c>
      <c r="BL107" s="75"/>
      <c r="BM107" s="75"/>
      <c r="BN107" s="149"/>
      <c r="BO107" s="307"/>
      <c r="BP107" s="76"/>
      <c r="BQ107" s="314" t="str">
        <f>IF(AND(申込書!$C$88&lt;&gt;"▼プルダウンより選択してください",申込書!$C$88&lt;&gt;"",申込書!$P$88&lt;&gt;"YYYY/MM/DD",$G107&lt;&gt;""),申込書!$P$88,"")</f>
        <v/>
      </c>
      <c r="BR107" s="75" t="str">
        <f>IF(AND(申込書!$C$88&lt;&gt;"▼プルダウンより選択してください",申込書!$C$88&lt;&gt;"",$G107&lt;&gt;""),申込書!$M$88,"")</f>
        <v/>
      </c>
      <c r="BS107" s="75"/>
      <c r="BT107" s="75"/>
      <c r="BU107" s="149"/>
      <c r="BV107" s="307"/>
      <c r="BW107" s="76"/>
      <c r="BX107" s="314" t="str">
        <f>IF(AND(申込書!$C$89&lt;&gt;"▼プルダウンより選択してください",申込書!$C$89&lt;&gt;"",申込書!$P$89&lt;&gt;"YYYY/MM/DD",$G107&lt;&gt;""),申込書!$P$89,"")</f>
        <v/>
      </c>
      <c r="BY107" s="75" t="str">
        <f>IF(AND(申込書!$C$89&lt;&gt;"▼プルダウンより選択してください",申込書!$C$89&lt;&gt;"",$G107&lt;&gt;""),申込書!$M$89,"")</f>
        <v/>
      </c>
      <c r="BZ107" s="75"/>
      <c r="CA107" s="75"/>
      <c r="CB107" s="149"/>
      <c r="CC107" s="307"/>
      <c r="CD107" s="76"/>
      <c r="CE107" s="314" t="str">
        <f>IF(AND(申込書!$C$90&lt;&gt;"▼プルダウンより選択してください",申込書!$C$90&lt;&gt;"",申込書!$P$90&lt;&gt;"YYYY/MM/DD",$G107&lt;&gt;""),申込書!$P$90,"")</f>
        <v/>
      </c>
      <c r="CF107" s="75" t="str">
        <f>IF(AND(申込書!$C$90&lt;&gt;"▼プルダウンより選択してください",申込書!$C$90&lt;&gt;"",$G107&lt;&gt;""),申込書!$M$90,"")</f>
        <v/>
      </c>
      <c r="CG107" s="75"/>
      <c r="CH107" s="75"/>
      <c r="CI107" s="149"/>
      <c r="CJ107" s="307"/>
      <c r="CK107" s="76"/>
      <c r="CL107" s="314" t="str">
        <f>IF(AND(申込書!$C$91&lt;&gt;"▼プルダウンより選択してください",申込書!$C$91&lt;&gt;"",申込書!$P$91&lt;&gt;"YYYY/MM/DD",$G107&lt;&gt;""),申込書!$P$91,"")</f>
        <v/>
      </c>
      <c r="CM107" s="75" t="str">
        <f>IF(AND(申込書!$C$91&lt;&gt;"▼プルダウンより選択してください",申込書!$C$91&lt;&gt;"",$G107&lt;&gt;""),申込書!$M$91,"")</f>
        <v/>
      </c>
      <c r="CN107" s="75"/>
      <c r="CO107" s="75"/>
      <c r="CP107" s="149"/>
      <c r="CQ107" s="307"/>
      <c r="CR107" s="76"/>
      <c r="CS107" s="314" t="str">
        <f>IF(AND(申込書!$C$92&lt;&gt;"▼プルダウンより選択してください",申込書!$C$92&lt;&gt;"",申込書!$P$92&lt;&gt;"YYYY/MM/DD",$G107&lt;&gt;""),申込書!$P$92,"")</f>
        <v/>
      </c>
      <c r="CT107" s="75" t="str">
        <f>IF(AND(申込書!$C$92&lt;&gt;"▼プルダウンより選択してください",申込書!$C$92&lt;&gt;"",$G107&lt;&gt;""),申込書!$M$92,"")</f>
        <v/>
      </c>
      <c r="CU107" s="75"/>
      <c r="CV107" s="75"/>
      <c r="CW107" s="75"/>
      <c r="CX107" s="307"/>
      <c r="CY107" s="76"/>
      <c r="CZ107" s="314" t="str">
        <f>IF(AND(申込書!$C$93&lt;&gt;"▼プルダウンより選択してください",申込書!$C$93&lt;&gt;"",申込書!$P$93&lt;&gt;"YYYY/MM/DD",$G107&lt;&gt;""),申込書!$P$93,"")</f>
        <v/>
      </c>
      <c r="DA107" s="75" t="str">
        <f>IF(AND(申込書!$C$93&lt;&gt;"▼プルダウンより選択してください",申込書!$C$93&lt;&gt;"",$G107&lt;&gt;""),申込書!$M$93,"")</f>
        <v/>
      </c>
      <c r="DB107" s="75"/>
      <c r="DC107" s="75"/>
      <c r="DD107" s="75"/>
      <c r="DE107" s="307"/>
      <c r="DF107" s="76"/>
      <c r="DG107" s="314" t="str">
        <f>IF(AND(申込書!$C$94&lt;&gt;"▼プルダウンより選択してください",申込書!$C$94&lt;&gt;"",申込書!$P$94&lt;&gt;"YYYY/MM/DD",$G107&lt;&gt;""),申込書!$P$94,"")</f>
        <v/>
      </c>
      <c r="DH107" s="75" t="str">
        <f>IF(AND(申込書!$C$94&lt;&gt;"▼プルダウンより選択してください",申込書!$C$94&lt;&gt;"",$G107&lt;&gt;""),申込書!$M$94,"")</f>
        <v/>
      </c>
      <c r="DI107" s="75"/>
      <c r="DJ107" s="75"/>
      <c r="DK107" s="75"/>
      <c r="DL107" s="307"/>
      <c r="DM107" s="76"/>
      <c r="DN107" s="314" t="str">
        <f>IF(AND(申込書!$C$95&lt;&gt;"▼プルダウンより選択してください",申込書!$C$95&lt;&gt;"",申込書!$P$95&lt;&gt;"YYYY/MM/DD",$G107&lt;&gt;""),申込書!$P$95,"")</f>
        <v/>
      </c>
      <c r="DO107" s="75" t="str">
        <f>IF(AND(申込書!$C$95&lt;&gt;"▼プルダウンより選択してください",申込書!$C$95&lt;&gt;"",$G107&lt;&gt;""),申込書!$M$95,"")</f>
        <v/>
      </c>
      <c r="DP107" s="75"/>
      <c r="DQ107" s="75"/>
      <c r="DR107" s="75"/>
      <c r="DS107" s="307"/>
      <c r="DT107" s="76"/>
      <c r="DU107" s="314" t="str">
        <f>IF(AND(申込書!$C$96&lt;&gt;"▼プルダウンより選択してください",申込書!$C$96&lt;&gt;"",申込書!$P$96&lt;&gt;"YYYY/MM/DD",$G107&lt;&gt;""),申込書!$P$96,"")</f>
        <v/>
      </c>
      <c r="DV107" s="75" t="str">
        <f>IF(AND(申込書!$C$96&lt;&gt;"▼プルダウンより選択してください",申込書!$C$96&lt;&gt;"",$G107&lt;&gt;""),申込書!$M$96,"")</f>
        <v/>
      </c>
      <c r="DW107" s="75"/>
      <c r="DX107" s="75"/>
      <c r="DY107" s="75"/>
      <c r="DZ107" s="307"/>
      <c r="EA107" s="76"/>
      <c r="EB107" s="314" t="str">
        <f>IF(AND(申込書!$C$97&lt;&gt;"▼プルダウンより選択してください",申込書!$C$97&lt;&gt;"",申込書!$P$97&lt;&gt;"YYYY/MM/DD",$G107&lt;&gt;""),申込書!$P$97,"")</f>
        <v/>
      </c>
      <c r="EC107" s="75" t="str">
        <f>IF(AND(申込書!$C$97&lt;&gt;"▼プルダウンより選択してください",申込書!$C$97&lt;&gt;"",$G107&lt;&gt;""),申込書!$M$97,"")</f>
        <v/>
      </c>
      <c r="ED107" s="75"/>
      <c r="EE107" s="75"/>
      <c r="EF107" s="149"/>
      <c r="EG107" s="307"/>
      <c r="EH107" s="76"/>
      <c r="EI107" s="314" t="str">
        <f>IF(AND(申込書!$C$98&lt;&gt;"▼プルダウンより選択してください",申込書!$C$98&lt;&gt;"",申込書!$P$98&lt;&gt;"YYYY/MM/DD",$G107&lt;&gt;""),申込書!$P$98,"")</f>
        <v/>
      </c>
      <c r="EJ107" s="75" t="str">
        <f>IF(AND(申込書!$C$98&lt;&gt;"▼プルダウンより選択してください",申込書!$C$98&lt;&gt;"",$G107&lt;&gt;""),申込書!$M$98,"")</f>
        <v/>
      </c>
      <c r="EK107" s="75"/>
      <c r="EL107" s="75"/>
      <c r="EM107" s="149"/>
      <c r="EN107" s="307"/>
      <c r="EO107" s="76"/>
      <c r="EP107" s="314" t="str">
        <f>IF(AND(申込書!$C$99&lt;&gt;"▼プルダウンより選択してください",申込書!$C$99&lt;&gt;"",申込書!$P$99&lt;&gt;"YYYY/MM/DD",$G107&lt;&gt;""),申込書!$P$99,"")</f>
        <v/>
      </c>
      <c r="EQ107" s="75" t="str">
        <f>IF(AND(申込書!$C$99&lt;&gt;"▼プルダウンより選択してください",申込書!$C$99&lt;&gt;"",$G107&lt;&gt;""),申込書!$M$99,"")</f>
        <v/>
      </c>
      <c r="ER107" s="75"/>
      <c r="ES107" s="75"/>
      <c r="ET107" s="149"/>
      <c r="EU107" s="307"/>
      <c r="EV107" s="76"/>
      <c r="EW107" s="314" t="str">
        <f>IF(AND(申込書!$C$100&lt;&gt;"▼プルダウンより選択してください",申込書!$C$100&lt;&gt;"",申込書!$P$100&lt;&gt;"YYYY/MM/DD",$G107&lt;&gt;""),申込書!$P$100,"")</f>
        <v/>
      </c>
      <c r="EX107" s="75" t="str">
        <f>IF(AND(申込書!$C$100&lt;&gt;"▼プルダウンより選択してください",申込書!$C$100&lt;&gt;"",$G107&lt;&gt;""),申込書!$M$100,"")</f>
        <v/>
      </c>
      <c r="EY107" s="75"/>
      <c r="EZ107" s="75"/>
      <c r="FA107" s="149"/>
      <c r="FB107" s="307"/>
      <c r="FC107" s="76"/>
      <c r="FD107" s="314" t="str">
        <f>IF(AND(申込書!$C$101&lt;&gt;"▼プルダウンより選択してください",申込書!$C$101&lt;&gt;"",申込書!$P$101&lt;&gt;"YYYY/MM/DD",$G107&lt;&gt;""),申込書!$P$101,"")</f>
        <v/>
      </c>
      <c r="FE107" s="75" t="str">
        <f>IF(AND(申込書!$C$101&lt;&gt;"▼プルダウンより選択してください",申込書!$C$101&lt;&gt;"",$G107&lt;&gt;""),申込書!$M$101,"")</f>
        <v/>
      </c>
      <c r="FF107" s="75"/>
      <c r="FG107" s="75"/>
      <c r="FH107" s="149"/>
      <c r="FI107" s="307"/>
      <c r="FJ107" s="76"/>
      <c r="FK107" s="314" t="str">
        <f>IF(AND(申込書!$C$102&lt;&gt;"▼プルダウンより選択してください",申込書!$C$102&lt;&gt;"",申込書!$P$102&lt;&gt;"YYYY/MM/DD",$G107&lt;&gt;""),申込書!$P$102,"")</f>
        <v/>
      </c>
      <c r="FL107" s="75" t="str">
        <f>IF(AND(申込書!$C$102&lt;&gt;"▼プルダウンより選択してください",申込書!$C$102&lt;&gt;"",$G107&lt;&gt;""),申込書!$M$102,"")</f>
        <v/>
      </c>
      <c r="FM107" s="75"/>
      <c r="FN107" s="75"/>
      <c r="FO107" s="149"/>
      <c r="FP107" s="307"/>
      <c r="FQ107" s="76"/>
      <c r="FR107" s="314" t="str">
        <f>IF(AND(申込書!$C$103&lt;&gt;"▼プルダウンより選択してください",申込書!$C$103&lt;&gt;"",申込書!$P$103&lt;&gt;"YYYY/MM/DD",$G107&lt;&gt;""),申込書!$P$103,"")</f>
        <v/>
      </c>
      <c r="FS107" s="75" t="str">
        <f>IF(AND(申込書!$C$103&lt;&gt;"▼プルダウンより選択してください",申込書!$C$103&lt;&gt;"",$G107&lt;&gt;""),申込書!$M$103,"")</f>
        <v/>
      </c>
      <c r="FT107" s="75"/>
      <c r="FU107" s="75"/>
      <c r="FV107" s="149"/>
      <c r="FW107" s="307"/>
      <c r="FX107" s="76"/>
      <c r="FY107" s="314" t="str">
        <f>IF(AND(申込書!$C$104&lt;&gt;"▼プルダウンより選択してください",申込書!$C$104&lt;&gt;"",申込書!$P$104&lt;&gt;"YYYY/MM/DD",$G107&lt;&gt;""),申込書!$P$104,"")</f>
        <v/>
      </c>
      <c r="FZ107" s="75" t="str">
        <f>IF(AND(申込書!$C$104&lt;&gt;"▼プルダウンより選択してください",申込書!$C$104&lt;&gt;"",$G107&lt;&gt;""),申込書!$M$104,"")</f>
        <v/>
      </c>
      <c r="GA107" s="75"/>
      <c r="GB107" s="75"/>
      <c r="GC107" s="149"/>
      <c r="GD107" s="307"/>
      <c r="GE107" s="76"/>
      <c r="GF107" s="314" t="str">
        <f>IF(AND(申込書!$C$105&lt;&gt;"▼プルダウンより選択してください",申込書!$C$105&lt;&gt;"",申込書!$P$105&lt;&gt;"YYYY/MM/DD",$G107&lt;&gt;""),申込書!$P$105,"")</f>
        <v/>
      </c>
      <c r="GG107" s="75" t="str">
        <f>IF(AND(申込書!$C$105&lt;&gt;"▼プルダウンより選択してください",申込書!$C$105&lt;&gt;"",$G107&lt;&gt;""),申込書!$M$105,"")</f>
        <v/>
      </c>
      <c r="GH107" s="75"/>
      <c r="GI107" s="75"/>
      <c r="GJ107" s="149"/>
      <c r="GK107" s="307"/>
      <c r="GL107" s="76"/>
      <c r="GM107" s="314" t="str">
        <f>IF(AND(申込書!$C$106&lt;&gt;"▼プルダウンより選択してください",申込書!$C$106&lt;&gt;"",申込書!$P$106&lt;&gt;"YYYY/MM/DD",$G107&lt;&gt;""),申込書!$P$106,"")</f>
        <v/>
      </c>
      <c r="GN107" s="75" t="str">
        <f>IF(AND(申込書!$C$106&lt;&gt;"▼プルダウンより選択してください",申込書!$C$106&lt;&gt;"",$G107&lt;&gt;""),申込書!$M$106,"")</f>
        <v/>
      </c>
      <c r="GO107" s="75"/>
      <c r="GP107" s="75"/>
      <c r="GQ107" s="149"/>
      <c r="GR107" s="307"/>
      <c r="GS107" s="76"/>
      <c r="GT107" s="314" t="str">
        <f>IF(AND(申込書!$C$107&lt;&gt;"▼プルダウンより選択してください",申込書!$C$107&lt;&gt;"",申込書!$P$107&lt;&gt;"YYYY/MM/DD",$G107&lt;&gt;""),申込書!$P$107,"")</f>
        <v/>
      </c>
      <c r="GU107" s="75" t="str">
        <f>IF(AND(申込書!$C$107&lt;&gt;"▼プルダウンより選択してください",申込書!$C$107&lt;&gt;"",$G107&lt;&gt;""),申込書!$M$107,"")</f>
        <v/>
      </c>
      <c r="GV107" s="75"/>
      <c r="GW107" s="75"/>
      <c r="GX107" s="149"/>
      <c r="GY107" s="307"/>
      <c r="GZ107" s="76"/>
      <c r="HA107" s="314" t="str">
        <f>IF(AND(申込書!$C$108&lt;&gt;"▼プルダウンより選択してください",申込書!$C$108&lt;&gt;"",申込書!$P$108&lt;&gt;"YYYY/MM/DD",$G107&lt;&gt;""),申込書!$P$108,"")</f>
        <v/>
      </c>
      <c r="HB107" s="75" t="str">
        <f>IF(AND(申込書!$C$108&lt;&gt;"▼プルダウンより選択してください",申込書!$C$108&lt;&gt;"",$G107&lt;&gt;""),申込書!$M$108,"")</f>
        <v/>
      </c>
      <c r="HC107" s="75"/>
      <c r="HD107" s="75"/>
      <c r="HE107" s="149"/>
      <c r="HF107" s="307"/>
      <c r="HG107" s="76"/>
      <c r="HH107" s="314" t="str">
        <f>IF(AND(申込書!$C$109&lt;&gt;"▼プルダウンより選択してください",申込書!$C$109&lt;&gt;"",申込書!$P$109&lt;&gt;"YYYY/MM/DD",$G107&lt;&gt;""),申込書!$P$109,"")</f>
        <v/>
      </c>
      <c r="HI107" s="75" t="str">
        <f>IF(AND(申込書!$C$109&lt;&gt;"▼プルダウンより選択してください",申込書!$C$109&lt;&gt;"",$G107&lt;&gt;""),申込書!$M$109,"")</f>
        <v/>
      </c>
      <c r="HJ107" s="75"/>
      <c r="HK107" s="75"/>
      <c r="HL107" s="149"/>
      <c r="HM107" s="307"/>
      <c r="HN107" s="76"/>
      <c r="HO107" s="314" t="str">
        <f>IF(AND(申込書!$C$110&lt;&gt;"▼プルダウンより選択してください",申込書!$C$110&lt;&gt;"",申込書!$P$110&lt;&gt;"YYYY/MM/DD",$G107&lt;&gt;""),申込書!$P$110,"")</f>
        <v/>
      </c>
      <c r="HP107" s="75" t="str">
        <f>IF(AND(申込書!$C$110&lt;&gt;"▼プルダウンより選択してください",申込書!$C$110&lt;&gt;"",$G107&lt;&gt;""),申込書!$M$110,"")</f>
        <v/>
      </c>
      <c r="HQ107" s="75"/>
      <c r="HR107" s="75"/>
      <c r="HS107" s="149"/>
      <c r="HT107" s="307"/>
      <c r="HU107" s="307"/>
      <c r="HV107" s="311" t="str">
        <f>IF(AND(申込書!$C$111&lt;&gt;"▼プルダウンより選択してください",申込書!$C$111&lt;&gt;"",申込書!$P$111&lt;&gt;"YYYY/MM/DD",$G107&lt;&gt;""),申込書!$P$111,"")</f>
        <v/>
      </c>
      <c r="HW107" s="75" t="str">
        <f>IF(AND(申込書!$C$111&lt;&gt;"▼プルダウンより選択してください",申込書!$C$111&lt;&gt;"",$G107&lt;&gt;""),申込書!$M$111,"")</f>
        <v/>
      </c>
      <c r="HX107" s="75"/>
      <c r="HY107" s="75"/>
      <c r="HZ107" s="149"/>
      <c r="IA107" s="307"/>
      <c r="IB107" s="76"/>
      <c r="IC107" s="77"/>
    </row>
    <row r="108" spans="2:237" ht="26.85" customHeight="1">
      <c r="B108" s="56">
        <f t="shared" si="1"/>
        <v>103</v>
      </c>
      <c r="C108" s="57"/>
      <c r="D108" s="58"/>
      <c r="E108" s="170"/>
      <c r="F108" s="59"/>
      <c r="G108" s="60"/>
      <c r="H108" s="61"/>
      <c r="I108" s="62"/>
      <c r="J108" s="63"/>
      <c r="K108" s="64"/>
      <c r="L108" s="65"/>
      <c r="M108" s="66"/>
      <c r="N108" s="67"/>
      <c r="O108" s="68"/>
      <c r="P108" s="69"/>
      <c r="Q108" s="70"/>
      <c r="R108" s="71"/>
      <c r="S108" s="72"/>
      <c r="T108" s="73"/>
      <c r="U108" s="73"/>
      <c r="V108" s="73"/>
      <c r="W108" s="71"/>
      <c r="X108" s="133"/>
      <c r="Y108" s="133"/>
      <c r="Z108" s="133"/>
      <c r="AA108" s="74" t="str">
        <f>IF(AND(申込書!$C$82&lt;&gt;"▼プルダウンより選択してください",申込書!$C$82&lt;&gt;"",申込書!$P$82&lt;&gt;"YYYY/MM/DD",$G108&lt;&gt;""),申込書!$P$82,"")</f>
        <v/>
      </c>
      <c r="AB108" s="75" t="str">
        <f>IF(AND(申込書!$C$82&lt;&gt;"▼プルダウンより選択してください",申込書!$C$82&lt;&gt;"",$G108&lt;&gt;""),申込書!$M$82,"")</f>
        <v/>
      </c>
      <c r="AC108" s="75"/>
      <c r="AD108" s="75"/>
      <c r="AE108" s="149"/>
      <c r="AF108" s="307"/>
      <c r="AG108" s="76"/>
      <c r="AH108" s="314" t="str">
        <f>IF(AND(申込書!$C$83&lt;&gt;"▼プルダウンより選択してください",申込書!$C$83&lt;&gt;"",申込書!$P$83&lt;&gt;"YYYY/MM/DD",$G108&lt;&gt;""),申込書!$P$83,"")</f>
        <v/>
      </c>
      <c r="AI108" s="75" t="str">
        <f>IF(AND(申込書!$C$83&lt;&gt;"▼プルダウンより選択してください",申込書!$C$83&lt;&gt;"",$G108&lt;&gt;""),申込書!$M$83,"")</f>
        <v/>
      </c>
      <c r="AJ108" s="75"/>
      <c r="AK108" s="75"/>
      <c r="AL108" s="149"/>
      <c r="AM108" s="307"/>
      <c r="AN108" s="76"/>
      <c r="AO108" s="314" t="str">
        <f>IF(AND(申込書!$C$84&lt;&gt;"▼プルダウンより選択してください",申込書!$C$84&lt;&gt;"",申込書!$P$84&lt;&gt;"YYYY/MM/DD",$G108&lt;&gt;""),申込書!$P$84,"")</f>
        <v/>
      </c>
      <c r="AP108" s="75" t="str">
        <f>IF(AND(申込書!$C$84&lt;&gt;"▼プルダウンより選択してください",申込書!$C$84&lt;&gt;"",$G108&lt;&gt;""),申込書!$M$84,"")</f>
        <v/>
      </c>
      <c r="AQ108" s="75"/>
      <c r="AR108" s="75"/>
      <c r="AS108" s="149"/>
      <c r="AT108" s="307"/>
      <c r="AU108" s="76"/>
      <c r="AV108" s="314" t="str">
        <f>IF(AND(申込書!$C$85&lt;&gt;"▼プルダウンより選択してください",申込書!$C$85&lt;&gt;"",申込書!$P$85&lt;&gt;"YYYY/MM/DD",$G108&lt;&gt;""),申込書!$P$85,"")</f>
        <v/>
      </c>
      <c r="AW108" s="75" t="str">
        <f>IF(AND(申込書!$C$85&lt;&gt;"▼プルダウンより選択してください",申込書!$C$85&lt;&gt;"",申込書!$M$85&gt;=1,$G108&lt;&gt;""),申込書!$M$85,"")</f>
        <v/>
      </c>
      <c r="AX108" s="75"/>
      <c r="AY108" s="75"/>
      <c r="AZ108" s="149"/>
      <c r="BA108" s="307"/>
      <c r="BB108" s="76"/>
      <c r="BC108" s="314" t="str">
        <f>IF(AND(申込書!$C$86&lt;&gt;"▼プルダウンより選択してください",申込書!$C$86&lt;&gt;"",申込書!$P$86&lt;&gt;"YYYY/MM/DD",$G108&lt;&gt;""),申込書!$P$86,"")</f>
        <v/>
      </c>
      <c r="BD108" s="75" t="str">
        <f>IF(AND(申込書!$C$86&lt;&gt;"▼プルダウンより選択してください",申込書!$C$86&lt;&gt;"",$G108&lt;&gt;""),申込書!$M$86,"")</f>
        <v/>
      </c>
      <c r="BE108" s="75"/>
      <c r="BF108" s="75"/>
      <c r="BG108" s="149"/>
      <c r="BH108" s="307"/>
      <c r="BI108" s="76"/>
      <c r="BJ108" s="314" t="str">
        <f>IF(AND(申込書!$C$87&lt;&gt;"▼プルダウンより選択してください",申込書!$C$87&lt;&gt;"",申込書!$P$87&lt;&gt;"YYYY/MM/DD",$G108&lt;&gt;""),申込書!$P$87,"")</f>
        <v/>
      </c>
      <c r="BK108" s="75" t="str">
        <f>IF(AND(申込書!$C$87&lt;&gt;"▼プルダウンより選択してください",申込書!$C$87&lt;&gt;"",$G108&lt;&gt;""),申込書!$M$87,"")</f>
        <v/>
      </c>
      <c r="BL108" s="75"/>
      <c r="BM108" s="75"/>
      <c r="BN108" s="149"/>
      <c r="BO108" s="307"/>
      <c r="BP108" s="76"/>
      <c r="BQ108" s="314" t="str">
        <f>IF(AND(申込書!$C$88&lt;&gt;"▼プルダウンより選択してください",申込書!$C$88&lt;&gt;"",申込書!$P$88&lt;&gt;"YYYY/MM/DD",$G108&lt;&gt;""),申込書!$P$88,"")</f>
        <v/>
      </c>
      <c r="BR108" s="75" t="str">
        <f>IF(AND(申込書!$C$88&lt;&gt;"▼プルダウンより選択してください",申込書!$C$88&lt;&gt;"",$G108&lt;&gt;""),申込書!$M$88,"")</f>
        <v/>
      </c>
      <c r="BS108" s="75"/>
      <c r="BT108" s="75"/>
      <c r="BU108" s="149"/>
      <c r="BV108" s="307"/>
      <c r="BW108" s="76"/>
      <c r="BX108" s="314" t="str">
        <f>IF(AND(申込書!$C$89&lt;&gt;"▼プルダウンより選択してください",申込書!$C$89&lt;&gt;"",申込書!$P$89&lt;&gt;"YYYY/MM/DD",$G108&lt;&gt;""),申込書!$P$89,"")</f>
        <v/>
      </c>
      <c r="BY108" s="75" t="str">
        <f>IF(AND(申込書!$C$89&lt;&gt;"▼プルダウンより選択してください",申込書!$C$89&lt;&gt;"",$G108&lt;&gt;""),申込書!$M$89,"")</f>
        <v/>
      </c>
      <c r="BZ108" s="75"/>
      <c r="CA108" s="75"/>
      <c r="CB108" s="149"/>
      <c r="CC108" s="307"/>
      <c r="CD108" s="76"/>
      <c r="CE108" s="314" t="str">
        <f>IF(AND(申込書!$C$90&lt;&gt;"▼プルダウンより選択してください",申込書!$C$90&lt;&gt;"",申込書!$P$90&lt;&gt;"YYYY/MM/DD",$G108&lt;&gt;""),申込書!$P$90,"")</f>
        <v/>
      </c>
      <c r="CF108" s="75" t="str">
        <f>IF(AND(申込書!$C$90&lt;&gt;"▼プルダウンより選択してください",申込書!$C$90&lt;&gt;"",$G108&lt;&gt;""),申込書!$M$90,"")</f>
        <v/>
      </c>
      <c r="CG108" s="75"/>
      <c r="CH108" s="75"/>
      <c r="CI108" s="149"/>
      <c r="CJ108" s="307"/>
      <c r="CK108" s="76"/>
      <c r="CL108" s="314" t="str">
        <f>IF(AND(申込書!$C$91&lt;&gt;"▼プルダウンより選択してください",申込書!$C$91&lt;&gt;"",申込書!$P$91&lt;&gt;"YYYY/MM/DD",$G108&lt;&gt;""),申込書!$P$91,"")</f>
        <v/>
      </c>
      <c r="CM108" s="75" t="str">
        <f>IF(AND(申込書!$C$91&lt;&gt;"▼プルダウンより選択してください",申込書!$C$91&lt;&gt;"",$G108&lt;&gt;""),申込書!$M$91,"")</f>
        <v/>
      </c>
      <c r="CN108" s="75"/>
      <c r="CO108" s="75"/>
      <c r="CP108" s="149"/>
      <c r="CQ108" s="307"/>
      <c r="CR108" s="76"/>
      <c r="CS108" s="314" t="str">
        <f>IF(AND(申込書!$C$92&lt;&gt;"▼プルダウンより選択してください",申込書!$C$92&lt;&gt;"",申込書!$P$92&lt;&gt;"YYYY/MM/DD",$G108&lt;&gt;""),申込書!$P$92,"")</f>
        <v/>
      </c>
      <c r="CT108" s="75" t="str">
        <f>IF(AND(申込書!$C$92&lt;&gt;"▼プルダウンより選択してください",申込書!$C$92&lt;&gt;"",$G108&lt;&gt;""),申込書!$M$92,"")</f>
        <v/>
      </c>
      <c r="CU108" s="75"/>
      <c r="CV108" s="75"/>
      <c r="CW108" s="75"/>
      <c r="CX108" s="307"/>
      <c r="CY108" s="76"/>
      <c r="CZ108" s="314" t="str">
        <f>IF(AND(申込書!$C$93&lt;&gt;"▼プルダウンより選択してください",申込書!$C$93&lt;&gt;"",申込書!$P$93&lt;&gt;"YYYY/MM/DD",$G108&lt;&gt;""),申込書!$P$93,"")</f>
        <v/>
      </c>
      <c r="DA108" s="75" t="str">
        <f>IF(AND(申込書!$C$93&lt;&gt;"▼プルダウンより選択してください",申込書!$C$93&lt;&gt;"",$G108&lt;&gt;""),申込書!$M$93,"")</f>
        <v/>
      </c>
      <c r="DB108" s="75"/>
      <c r="DC108" s="75"/>
      <c r="DD108" s="75"/>
      <c r="DE108" s="307"/>
      <c r="DF108" s="76"/>
      <c r="DG108" s="314" t="str">
        <f>IF(AND(申込書!$C$94&lt;&gt;"▼プルダウンより選択してください",申込書!$C$94&lt;&gt;"",申込書!$P$94&lt;&gt;"YYYY/MM/DD",$G108&lt;&gt;""),申込書!$P$94,"")</f>
        <v/>
      </c>
      <c r="DH108" s="75" t="str">
        <f>IF(AND(申込書!$C$94&lt;&gt;"▼プルダウンより選択してください",申込書!$C$94&lt;&gt;"",$G108&lt;&gt;""),申込書!$M$94,"")</f>
        <v/>
      </c>
      <c r="DI108" s="75"/>
      <c r="DJ108" s="75"/>
      <c r="DK108" s="75"/>
      <c r="DL108" s="307"/>
      <c r="DM108" s="76"/>
      <c r="DN108" s="314" t="str">
        <f>IF(AND(申込書!$C$95&lt;&gt;"▼プルダウンより選択してください",申込書!$C$95&lt;&gt;"",申込書!$P$95&lt;&gt;"YYYY/MM/DD",$G108&lt;&gt;""),申込書!$P$95,"")</f>
        <v/>
      </c>
      <c r="DO108" s="75" t="str">
        <f>IF(AND(申込書!$C$95&lt;&gt;"▼プルダウンより選択してください",申込書!$C$95&lt;&gt;"",$G108&lt;&gt;""),申込書!$M$95,"")</f>
        <v/>
      </c>
      <c r="DP108" s="75"/>
      <c r="DQ108" s="75"/>
      <c r="DR108" s="75"/>
      <c r="DS108" s="307"/>
      <c r="DT108" s="76"/>
      <c r="DU108" s="314" t="str">
        <f>IF(AND(申込書!$C$96&lt;&gt;"▼プルダウンより選択してください",申込書!$C$96&lt;&gt;"",申込書!$P$96&lt;&gt;"YYYY/MM/DD",$G108&lt;&gt;""),申込書!$P$96,"")</f>
        <v/>
      </c>
      <c r="DV108" s="75" t="str">
        <f>IF(AND(申込書!$C$96&lt;&gt;"▼プルダウンより選択してください",申込書!$C$96&lt;&gt;"",$G108&lt;&gt;""),申込書!$M$96,"")</f>
        <v/>
      </c>
      <c r="DW108" s="75"/>
      <c r="DX108" s="75"/>
      <c r="DY108" s="75"/>
      <c r="DZ108" s="307"/>
      <c r="EA108" s="76"/>
      <c r="EB108" s="314" t="str">
        <f>IF(AND(申込書!$C$97&lt;&gt;"▼プルダウンより選択してください",申込書!$C$97&lt;&gt;"",申込書!$P$97&lt;&gt;"YYYY/MM/DD",$G108&lt;&gt;""),申込書!$P$97,"")</f>
        <v/>
      </c>
      <c r="EC108" s="75" t="str">
        <f>IF(AND(申込書!$C$97&lt;&gt;"▼プルダウンより選択してください",申込書!$C$97&lt;&gt;"",$G108&lt;&gt;""),申込書!$M$97,"")</f>
        <v/>
      </c>
      <c r="ED108" s="75"/>
      <c r="EE108" s="75"/>
      <c r="EF108" s="149"/>
      <c r="EG108" s="307"/>
      <c r="EH108" s="76"/>
      <c r="EI108" s="314" t="str">
        <f>IF(AND(申込書!$C$98&lt;&gt;"▼プルダウンより選択してください",申込書!$C$98&lt;&gt;"",申込書!$P$98&lt;&gt;"YYYY/MM/DD",$G108&lt;&gt;""),申込書!$P$98,"")</f>
        <v/>
      </c>
      <c r="EJ108" s="75" t="str">
        <f>IF(AND(申込書!$C$98&lt;&gt;"▼プルダウンより選択してください",申込書!$C$98&lt;&gt;"",$G108&lt;&gt;""),申込書!$M$98,"")</f>
        <v/>
      </c>
      <c r="EK108" s="75"/>
      <c r="EL108" s="75"/>
      <c r="EM108" s="149"/>
      <c r="EN108" s="307"/>
      <c r="EO108" s="76"/>
      <c r="EP108" s="314" t="str">
        <f>IF(AND(申込書!$C$99&lt;&gt;"▼プルダウンより選択してください",申込書!$C$99&lt;&gt;"",申込書!$P$99&lt;&gt;"YYYY/MM/DD",$G108&lt;&gt;""),申込書!$P$99,"")</f>
        <v/>
      </c>
      <c r="EQ108" s="75" t="str">
        <f>IF(AND(申込書!$C$99&lt;&gt;"▼プルダウンより選択してください",申込書!$C$99&lt;&gt;"",$G108&lt;&gt;""),申込書!$M$99,"")</f>
        <v/>
      </c>
      <c r="ER108" s="75"/>
      <c r="ES108" s="75"/>
      <c r="ET108" s="149"/>
      <c r="EU108" s="307"/>
      <c r="EV108" s="76"/>
      <c r="EW108" s="314" t="str">
        <f>IF(AND(申込書!$C$100&lt;&gt;"▼プルダウンより選択してください",申込書!$C$100&lt;&gt;"",申込書!$P$100&lt;&gt;"YYYY/MM/DD",$G108&lt;&gt;""),申込書!$P$100,"")</f>
        <v/>
      </c>
      <c r="EX108" s="75" t="str">
        <f>IF(AND(申込書!$C$100&lt;&gt;"▼プルダウンより選択してください",申込書!$C$100&lt;&gt;"",$G108&lt;&gt;""),申込書!$M$100,"")</f>
        <v/>
      </c>
      <c r="EY108" s="75"/>
      <c r="EZ108" s="75"/>
      <c r="FA108" s="149"/>
      <c r="FB108" s="307"/>
      <c r="FC108" s="76"/>
      <c r="FD108" s="314" t="str">
        <f>IF(AND(申込書!$C$101&lt;&gt;"▼プルダウンより選択してください",申込書!$C$101&lt;&gt;"",申込書!$P$101&lt;&gt;"YYYY/MM/DD",$G108&lt;&gt;""),申込書!$P$101,"")</f>
        <v/>
      </c>
      <c r="FE108" s="75" t="str">
        <f>IF(AND(申込書!$C$101&lt;&gt;"▼プルダウンより選択してください",申込書!$C$101&lt;&gt;"",$G108&lt;&gt;""),申込書!$M$101,"")</f>
        <v/>
      </c>
      <c r="FF108" s="75"/>
      <c r="FG108" s="75"/>
      <c r="FH108" s="149"/>
      <c r="FI108" s="307"/>
      <c r="FJ108" s="76"/>
      <c r="FK108" s="314" t="str">
        <f>IF(AND(申込書!$C$102&lt;&gt;"▼プルダウンより選択してください",申込書!$C$102&lt;&gt;"",申込書!$P$102&lt;&gt;"YYYY/MM/DD",$G108&lt;&gt;""),申込書!$P$102,"")</f>
        <v/>
      </c>
      <c r="FL108" s="75" t="str">
        <f>IF(AND(申込書!$C$102&lt;&gt;"▼プルダウンより選択してください",申込書!$C$102&lt;&gt;"",$G108&lt;&gt;""),申込書!$M$102,"")</f>
        <v/>
      </c>
      <c r="FM108" s="75"/>
      <c r="FN108" s="75"/>
      <c r="FO108" s="149"/>
      <c r="FP108" s="307"/>
      <c r="FQ108" s="76"/>
      <c r="FR108" s="314" t="str">
        <f>IF(AND(申込書!$C$103&lt;&gt;"▼プルダウンより選択してください",申込書!$C$103&lt;&gt;"",申込書!$P$103&lt;&gt;"YYYY/MM/DD",$G108&lt;&gt;""),申込書!$P$103,"")</f>
        <v/>
      </c>
      <c r="FS108" s="75" t="str">
        <f>IF(AND(申込書!$C$103&lt;&gt;"▼プルダウンより選択してください",申込書!$C$103&lt;&gt;"",$G108&lt;&gt;""),申込書!$M$103,"")</f>
        <v/>
      </c>
      <c r="FT108" s="75"/>
      <c r="FU108" s="75"/>
      <c r="FV108" s="149"/>
      <c r="FW108" s="307"/>
      <c r="FX108" s="76"/>
      <c r="FY108" s="314" t="str">
        <f>IF(AND(申込書!$C$104&lt;&gt;"▼プルダウンより選択してください",申込書!$C$104&lt;&gt;"",申込書!$P$104&lt;&gt;"YYYY/MM/DD",$G108&lt;&gt;""),申込書!$P$104,"")</f>
        <v/>
      </c>
      <c r="FZ108" s="75" t="str">
        <f>IF(AND(申込書!$C$104&lt;&gt;"▼プルダウンより選択してください",申込書!$C$104&lt;&gt;"",$G108&lt;&gt;""),申込書!$M$104,"")</f>
        <v/>
      </c>
      <c r="GA108" s="75"/>
      <c r="GB108" s="75"/>
      <c r="GC108" s="149"/>
      <c r="GD108" s="307"/>
      <c r="GE108" s="76"/>
      <c r="GF108" s="314" t="str">
        <f>IF(AND(申込書!$C$105&lt;&gt;"▼プルダウンより選択してください",申込書!$C$105&lt;&gt;"",申込書!$P$105&lt;&gt;"YYYY/MM/DD",$G108&lt;&gt;""),申込書!$P$105,"")</f>
        <v/>
      </c>
      <c r="GG108" s="75" t="str">
        <f>IF(AND(申込書!$C$105&lt;&gt;"▼プルダウンより選択してください",申込書!$C$105&lt;&gt;"",$G108&lt;&gt;""),申込書!$M$105,"")</f>
        <v/>
      </c>
      <c r="GH108" s="75"/>
      <c r="GI108" s="75"/>
      <c r="GJ108" s="149"/>
      <c r="GK108" s="307"/>
      <c r="GL108" s="76"/>
      <c r="GM108" s="314" t="str">
        <f>IF(AND(申込書!$C$106&lt;&gt;"▼プルダウンより選択してください",申込書!$C$106&lt;&gt;"",申込書!$P$106&lt;&gt;"YYYY/MM/DD",$G108&lt;&gt;""),申込書!$P$106,"")</f>
        <v/>
      </c>
      <c r="GN108" s="75" t="str">
        <f>IF(AND(申込書!$C$106&lt;&gt;"▼プルダウンより選択してください",申込書!$C$106&lt;&gt;"",$G108&lt;&gt;""),申込書!$M$106,"")</f>
        <v/>
      </c>
      <c r="GO108" s="75"/>
      <c r="GP108" s="75"/>
      <c r="GQ108" s="149"/>
      <c r="GR108" s="307"/>
      <c r="GS108" s="76"/>
      <c r="GT108" s="314" t="str">
        <f>IF(AND(申込書!$C$107&lt;&gt;"▼プルダウンより選択してください",申込書!$C$107&lt;&gt;"",申込書!$P$107&lt;&gt;"YYYY/MM/DD",$G108&lt;&gt;""),申込書!$P$107,"")</f>
        <v/>
      </c>
      <c r="GU108" s="75" t="str">
        <f>IF(AND(申込書!$C$107&lt;&gt;"▼プルダウンより選択してください",申込書!$C$107&lt;&gt;"",$G108&lt;&gt;""),申込書!$M$107,"")</f>
        <v/>
      </c>
      <c r="GV108" s="75"/>
      <c r="GW108" s="75"/>
      <c r="GX108" s="149"/>
      <c r="GY108" s="307"/>
      <c r="GZ108" s="76"/>
      <c r="HA108" s="314" t="str">
        <f>IF(AND(申込書!$C$108&lt;&gt;"▼プルダウンより選択してください",申込書!$C$108&lt;&gt;"",申込書!$P$108&lt;&gt;"YYYY/MM/DD",$G108&lt;&gt;""),申込書!$P$108,"")</f>
        <v/>
      </c>
      <c r="HB108" s="75" t="str">
        <f>IF(AND(申込書!$C$108&lt;&gt;"▼プルダウンより選択してください",申込書!$C$108&lt;&gt;"",$G108&lt;&gt;""),申込書!$M$108,"")</f>
        <v/>
      </c>
      <c r="HC108" s="75"/>
      <c r="HD108" s="75"/>
      <c r="HE108" s="149"/>
      <c r="HF108" s="307"/>
      <c r="HG108" s="76"/>
      <c r="HH108" s="314" t="str">
        <f>IF(AND(申込書!$C$109&lt;&gt;"▼プルダウンより選択してください",申込書!$C$109&lt;&gt;"",申込書!$P$109&lt;&gt;"YYYY/MM/DD",$G108&lt;&gt;""),申込書!$P$109,"")</f>
        <v/>
      </c>
      <c r="HI108" s="75" t="str">
        <f>IF(AND(申込書!$C$109&lt;&gt;"▼プルダウンより選択してください",申込書!$C$109&lt;&gt;"",$G108&lt;&gt;""),申込書!$M$109,"")</f>
        <v/>
      </c>
      <c r="HJ108" s="75"/>
      <c r="HK108" s="75"/>
      <c r="HL108" s="149"/>
      <c r="HM108" s="307"/>
      <c r="HN108" s="76"/>
      <c r="HO108" s="314" t="str">
        <f>IF(AND(申込書!$C$110&lt;&gt;"▼プルダウンより選択してください",申込書!$C$110&lt;&gt;"",申込書!$P$110&lt;&gt;"YYYY/MM/DD",$G108&lt;&gt;""),申込書!$P$110,"")</f>
        <v/>
      </c>
      <c r="HP108" s="75" t="str">
        <f>IF(AND(申込書!$C$110&lt;&gt;"▼プルダウンより選択してください",申込書!$C$110&lt;&gt;"",$G108&lt;&gt;""),申込書!$M$110,"")</f>
        <v/>
      </c>
      <c r="HQ108" s="75"/>
      <c r="HR108" s="75"/>
      <c r="HS108" s="149"/>
      <c r="HT108" s="307"/>
      <c r="HU108" s="307"/>
      <c r="HV108" s="311" t="str">
        <f>IF(AND(申込書!$C$111&lt;&gt;"▼プルダウンより選択してください",申込書!$C$111&lt;&gt;"",申込書!$P$111&lt;&gt;"YYYY/MM/DD",$G108&lt;&gt;""),申込書!$P$111,"")</f>
        <v/>
      </c>
      <c r="HW108" s="75" t="str">
        <f>IF(AND(申込書!$C$111&lt;&gt;"▼プルダウンより選択してください",申込書!$C$111&lt;&gt;"",$G108&lt;&gt;""),申込書!$M$111,"")</f>
        <v/>
      </c>
      <c r="HX108" s="75"/>
      <c r="HY108" s="75"/>
      <c r="HZ108" s="149"/>
      <c r="IA108" s="307"/>
      <c r="IB108" s="76"/>
      <c r="IC108" s="77"/>
    </row>
    <row r="109" spans="2:237" ht="26.85" customHeight="1">
      <c r="B109" s="56">
        <f t="shared" si="1"/>
        <v>104</v>
      </c>
      <c r="C109" s="57"/>
      <c r="D109" s="58"/>
      <c r="E109" s="170"/>
      <c r="F109" s="59"/>
      <c r="G109" s="60"/>
      <c r="H109" s="61"/>
      <c r="I109" s="62"/>
      <c r="J109" s="63"/>
      <c r="K109" s="64"/>
      <c r="L109" s="65"/>
      <c r="M109" s="66"/>
      <c r="N109" s="67"/>
      <c r="O109" s="68"/>
      <c r="P109" s="69"/>
      <c r="Q109" s="70"/>
      <c r="R109" s="71"/>
      <c r="S109" s="72"/>
      <c r="T109" s="73"/>
      <c r="U109" s="73"/>
      <c r="V109" s="73"/>
      <c r="W109" s="71"/>
      <c r="X109" s="133"/>
      <c r="Y109" s="133"/>
      <c r="Z109" s="133"/>
      <c r="AA109" s="74" t="str">
        <f>IF(AND(申込書!$C$82&lt;&gt;"▼プルダウンより選択してください",申込書!$C$82&lt;&gt;"",申込書!$P$82&lt;&gt;"YYYY/MM/DD",$G109&lt;&gt;""),申込書!$P$82,"")</f>
        <v/>
      </c>
      <c r="AB109" s="75" t="str">
        <f>IF(AND(申込書!$C$82&lt;&gt;"▼プルダウンより選択してください",申込書!$C$82&lt;&gt;"",$G109&lt;&gt;""),申込書!$M$82,"")</f>
        <v/>
      </c>
      <c r="AC109" s="75"/>
      <c r="AD109" s="75"/>
      <c r="AE109" s="149"/>
      <c r="AF109" s="307"/>
      <c r="AG109" s="76"/>
      <c r="AH109" s="314" t="str">
        <f>IF(AND(申込書!$C$83&lt;&gt;"▼プルダウンより選択してください",申込書!$C$83&lt;&gt;"",申込書!$P$83&lt;&gt;"YYYY/MM/DD",$G109&lt;&gt;""),申込書!$P$83,"")</f>
        <v/>
      </c>
      <c r="AI109" s="75" t="str">
        <f>IF(AND(申込書!$C$83&lt;&gt;"▼プルダウンより選択してください",申込書!$C$83&lt;&gt;"",$G109&lt;&gt;""),申込書!$M$83,"")</f>
        <v/>
      </c>
      <c r="AJ109" s="75"/>
      <c r="AK109" s="75"/>
      <c r="AL109" s="149"/>
      <c r="AM109" s="307"/>
      <c r="AN109" s="76"/>
      <c r="AO109" s="314" t="str">
        <f>IF(AND(申込書!$C$84&lt;&gt;"▼プルダウンより選択してください",申込書!$C$84&lt;&gt;"",申込書!$P$84&lt;&gt;"YYYY/MM/DD",$G109&lt;&gt;""),申込書!$P$84,"")</f>
        <v/>
      </c>
      <c r="AP109" s="75" t="str">
        <f>IF(AND(申込書!$C$84&lt;&gt;"▼プルダウンより選択してください",申込書!$C$84&lt;&gt;"",$G109&lt;&gt;""),申込書!$M$84,"")</f>
        <v/>
      </c>
      <c r="AQ109" s="75"/>
      <c r="AR109" s="75"/>
      <c r="AS109" s="149"/>
      <c r="AT109" s="307"/>
      <c r="AU109" s="76"/>
      <c r="AV109" s="314" t="str">
        <f>IF(AND(申込書!$C$85&lt;&gt;"▼プルダウンより選択してください",申込書!$C$85&lt;&gt;"",申込書!$P$85&lt;&gt;"YYYY/MM/DD",$G109&lt;&gt;""),申込書!$P$85,"")</f>
        <v/>
      </c>
      <c r="AW109" s="75" t="str">
        <f>IF(AND(申込書!$C$85&lt;&gt;"▼プルダウンより選択してください",申込書!$C$85&lt;&gt;"",申込書!$M$85&gt;=1,$G109&lt;&gt;""),申込書!$M$85,"")</f>
        <v/>
      </c>
      <c r="AX109" s="75"/>
      <c r="AY109" s="75"/>
      <c r="AZ109" s="149"/>
      <c r="BA109" s="307"/>
      <c r="BB109" s="76"/>
      <c r="BC109" s="314" t="str">
        <f>IF(AND(申込書!$C$86&lt;&gt;"▼プルダウンより選択してください",申込書!$C$86&lt;&gt;"",申込書!$P$86&lt;&gt;"YYYY/MM/DD",$G109&lt;&gt;""),申込書!$P$86,"")</f>
        <v/>
      </c>
      <c r="BD109" s="75" t="str">
        <f>IF(AND(申込書!$C$86&lt;&gt;"▼プルダウンより選択してください",申込書!$C$86&lt;&gt;"",$G109&lt;&gt;""),申込書!$M$86,"")</f>
        <v/>
      </c>
      <c r="BE109" s="75"/>
      <c r="BF109" s="75"/>
      <c r="BG109" s="149"/>
      <c r="BH109" s="307"/>
      <c r="BI109" s="76"/>
      <c r="BJ109" s="314" t="str">
        <f>IF(AND(申込書!$C$87&lt;&gt;"▼プルダウンより選択してください",申込書!$C$87&lt;&gt;"",申込書!$P$87&lt;&gt;"YYYY/MM/DD",$G109&lt;&gt;""),申込書!$P$87,"")</f>
        <v/>
      </c>
      <c r="BK109" s="75" t="str">
        <f>IF(AND(申込書!$C$87&lt;&gt;"▼プルダウンより選択してください",申込書!$C$87&lt;&gt;"",$G109&lt;&gt;""),申込書!$M$87,"")</f>
        <v/>
      </c>
      <c r="BL109" s="75"/>
      <c r="BM109" s="75"/>
      <c r="BN109" s="149"/>
      <c r="BO109" s="307"/>
      <c r="BP109" s="76"/>
      <c r="BQ109" s="314" t="str">
        <f>IF(AND(申込書!$C$88&lt;&gt;"▼プルダウンより選択してください",申込書!$C$88&lt;&gt;"",申込書!$P$88&lt;&gt;"YYYY/MM/DD",$G109&lt;&gt;""),申込書!$P$88,"")</f>
        <v/>
      </c>
      <c r="BR109" s="75" t="str">
        <f>IF(AND(申込書!$C$88&lt;&gt;"▼プルダウンより選択してください",申込書!$C$88&lt;&gt;"",$G109&lt;&gt;""),申込書!$M$88,"")</f>
        <v/>
      </c>
      <c r="BS109" s="75"/>
      <c r="BT109" s="75"/>
      <c r="BU109" s="149"/>
      <c r="BV109" s="307"/>
      <c r="BW109" s="76"/>
      <c r="BX109" s="314" t="str">
        <f>IF(AND(申込書!$C$89&lt;&gt;"▼プルダウンより選択してください",申込書!$C$89&lt;&gt;"",申込書!$P$89&lt;&gt;"YYYY/MM/DD",$G109&lt;&gt;""),申込書!$P$89,"")</f>
        <v/>
      </c>
      <c r="BY109" s="75" t="str">
        <f>IF(AND(申込書!$C$89&lt;&gt;"▼プルダウンより選択してください",申込書!$C$89&lt;&gt;"",$G109&lt;&gt;""),申込書!$M$89,"")</f>
        <v/>
      </c>
      <c r="BZ109" s="75"/>
      <c r="CA109" s="75"/>
      <c r="CB109" s="149"/>
      <c r="CC109" s="307"/>
      <c r="CD109" s="76"/>
      <c r="CE109" s="314" t="str">
        <f>IF(AND(申込書!$C$90&lt;&gt;"▼プルダウンより選択してください",申込書!$C$90&lt;&gt;"",申込書!$P$90&lt;&gt;"YYYY/MM/DD",$G109&lt;&gt;""),申込書!$P$90,"")</f>
        <v/>
      </c>
      <c r="CF109" s="75" t="str">
        <f>IF(AND(申込書!$C$90&lt;&gt;"▼プルダウンより選択してください",申込書!$C$90&lt;&gt;"",$G109&lt;&gt;""),申込書!$M$90,"")</f>
        <v/>
      </c>
      <c r="CG109" s="75"/>
      <c r="CH109" s="75"/>
      <c r="CI109" s="149"/>
      <c r="CJ109" s="307"/>
      <c r="CK109" s="76"/>
      <c r="CL109" s="314" t="str">
        <f>IF(AND(申込書!$C$91&lt;&gt;"▼プルダウンより選択してください",申込書!$C$91&lt;&gt;"",申込書!$P$91&lt;&gt;"YYYY/MM/DD",$G109&lt;&gt;""),申込書!$P$91,"")</f>
        <v/>
      </c>
      <c r="CM109" s="75" t="str">
        <f>IF(AND(申込書!$C$91&lt;&gt;"▼プルダウンより選択してください",申込書!$C$91&lt;&gt;"",$G109&lt;&gt;""),申込書!$M$91,"")</f>
        <v/>
      </c>
      <c r="CN109" s="75"/>
      <c r="CO109" s="75"/>
      <c r="CP109" s="149"/>
      <c r="CQ109" s="307"/>
      <c r="CR109" s="76"/>
      <c r="CS109" s="314" t="str">
        <f>IF(AND(申込書!$C$92&lt;&gt;"▼プルダウンより選択してください",申込書!$C$92&lt;&gt;"",申込書!$P$92&lt;&gt;"YYYY/MM/DD",$G109&lt;&gt;""),申込書!$P$92,"")</f>
        <v/>
      </c>
      <c r="CT109" s="75" t="str">
        <f>IF(AND(申込書!$C$92&lt;&gt;"▼プルダウンより選択してください",申込書!$C$92&lt;&gt;"",$G109&lt;&gt;""),申込書!$M$92,"")</f>
        <v/>
      </c>
      <c r="CU109" s="75"/>
      <c r="CV109" s="75"/>
      <c r="CW109" s="75"/>
      <c r="CX109" s="307"/>
      <c r="CY109" s="76"/>
      <c r="CZ109" s="314" t="str">
        <f>IF(AND(申込書!$C$93&lt;&gt;"▼プルダウンより選択してください",申込書!$C$93&lt;&gt;"",申込書!$P$93&lt;&gt;"YYYY/MM/DD",$G109&lt;&gt;""),申込書!$P$93,"")</f>
        <v/>
      </c>
      <c r="DA109" s="75" t="str">
        <f>IF(AND(申込書!$C$93&lt;&gt;"▼プルダウンより選択してください",申込書!$C$93&lt;&gt;"",$G109&lt;&gt;""),申込書!$M$93,"")</f>
        <v/>
      </c>
      <c r="DB109" s="75"/>
      <c r="DC109" s="75"/>
      <c r="DD109" s="75"/>
      <c r="DE109" s="307"/>
      <c r="DF109" s="76"/>
      <c r="DG109" s="314" t="str">
        <f>IF(AND(申込書!$C$94&lt;&gt;"▼プルダウンより選択してください",申込書!$C$94&lt;&gt;"",申込書!$P$94&lt;&gt;"YYYY/MM/DD",$G109&lt;&gt;""),申込書!$P$94,"")</f>
        <v/>
      </c>
      <c r="DH109" s="75" t="str">
        <f>IF(AND(申込書!$C$94&lt;&gt;"▼プルダウンより選択してください",申込書!$C$94&lt;&gt;"",$G109&lt;&gt;""),申込書!$M$94,"")</f>
        <v/>
      </c>
      <c r="DI109" s="75"/>
      <c r="DJ109" s="75"/>
      <c r="DK109" s="75"/>
      <c r="DL109" s="307"/>
      <c r="DM109" s="76"/>
      <c r="DN109" s="314" t="str">
        <f>IF(AND(申込書!$C$95&lt;&gt;"▼プルダウンより選択してください",申込書!$C$95&lt;&gt;"",申込書!$P$95&lt;&gt;"YYYY/MM/DD",$G109&lt;&gt;""),申込書!$P$95,"")</f>
        <v/>
      </c>
      <c r="DO109" s="75" t="str">
        <f>IF(AND(申込書!$C$95&lt;&gt;"▼プルダウンより選択してください",申込書!$C$95&lt;&gt;"",$G109&lt;&gt;""),申込書!$M$95,"")</f>
        <v/>
      </c>
      <c r="DP109" s="75"/>
      <c r="DQ109" s="75"/>
      <c r="DR109" s="75"/>
      <c r="DS109" s="307"/>
      <c r="DT109" s="76"/>
      <c r="DU109" s="314" t="str">
        <f>IF(AND(申込書!$C$96&lt;&gt;"▼プルダウンより選択してください",申込書!$C$96&lt;&gt;"",申込書!$P$96&lt;&gt;"YYYY/MM/DD",$G109&lt;&gt;""),申込書!$P$96,"")</f>
        <v/>
      </c>
      <c r="DV109" s="75" t="str">
        <f>IF(AND(申込書!$C$96&lt;&gt;"▼プルダウンより選択してください",申込書!$C$96&lt;&gt;"",$G109&lt;&gt;""),申込書!$M$96,"")</f>
        <v/>
      </c>
      <c r="DW109" s="75"/>
      <c r="DX109" s="75"/>
      <c r="DY109" s="75"/>
      <c r="DZ109" s="307"/>
      <c r="EA109" s="76"/>
      <c r="EB109" s="314" t="str">
        <f>IF(AND(申込書!$C$97&lt;&gt;"▼プルダウンより選択してください",申込書!$C$97&lt;&gt;"",申込書!$P$97&lt;&gt;"YYYY/MM/DD",$G109&lt;&gt;""),申込書!$P$97,"")</f>
        <v/>
      </c>
      <c r="EC109" s="75" t="str">
        <f>IF(AND(申込書!$C$97&lt;&gt;"▼プルダウンより選択してください",申込書!$C$97&lt;&gt;"",$G109&lt;&gt;""),申込書!$M$97,"")</f>
        <v/>
      </c>
      <c r="ED109" s="75"/>
      <c r="EE109" s="75"/>
      <c r="EF109" s="149"/>
      <c r="EG109" s="307"/>
      <c r="EH109" s="76"/>
      <c r="EI109" s="314" t="str">
        <f>IF(AND(申込書!$C$98&lt;&gt;"▼プルダウンより選択してください",申込書!$C$98&lt;&gt;"",申込書!$P$98&lt;&gt;"YYYY/MM/DD",$G109&lt;&gt;""),申込書!$P$98,"")</f>
        <v/>
      </c>
      <c r="EJ109" s="75" t="str">
        <f>IF(AND(申込書!$C$98&lt;&gt;"▼プルダウンより選択してください",申込書!$C$98&lt;&gt;"",$G109&lt;&gt;""),申込書!$M$98,"")</f>
        <v/>
      </c>
      <c r="EK109" s="75"/>
      <c r="EL109" s="75"/>
      <c r="EM109" s="149"/>
      <c r="EN109" s="307"/>
      <c r="EO109" s="76"/>
      <c r="EP109" s="314" t="str">
        <f>IF(AND(申込書!$C$99&lt;&gt;"▼プルダウンより選択してください",申込書!$C$99&lt;&gt;"",申込書!$P$99&lt;&gt;"YYYY/MM/DD",$G109&lt;&gt;""),申込書!$P$99,"")</f>
        <v/>
      </c>
      <c r="EQ109" s="75" t="str">
        <f>IF(AND(申込書!$C$99&lt;&gt;"▼プルダウンより選択してください",申込書!$C$99&lt;&gt;"",$G109&lt;&gt;""),申込書!$M$99,"")</f>
        <v/>
      </c>
      <c r="ER109" s="75"/>
      <c r="ES109" s="75"/>
      <c r="ET109" s="149"/>
      <c r="EU109" s="307"/>
      <c r="EV109" s="76"/>
      <c r="EW109" s="314" t="str">
        <f>IF(AND(申込書!$C$100&lt;&gt;"▼プルダウンより選択してください",申込書!$C$100&lt;&gt;"",申込書!$P$100&lt;&gt;"YYYY/MM/DD",$G109&lt;&gt;""),申込書!$P$100,"")</f>
        <v/>
      </c>
      <c r="EX109" s="75" t="str">
        <f>IF(AND(申込書!$C$100&lt;&gt;"▼プルダウンより選択してください",申込書!$C$100&lt;&gt;"",$G109&lt;&gt;""),申込書!$M$100,"")</f>
        <v/>
      </c>
      <c r="EY109" s="75"/>
      <c r="EZ109" s="75"/>
      <c r="FA109" s="149"/>
      <c r="FB109" s="307"/>
      <c r="FC109" s="76"/>
      <c r="FD109" s="314" t="str">
        <f>IF(AND(申込書!$C$101&lt;&gt;"▼プルダウンより選択してください",申込書!$C$101&lt;&gt;"",申込書!$P$101&lt;&gt;"YYYY/MM/DD",$G109&lt;&gt;""),申込書!$P$101,"")</f>
        <v/>
      </c>
      <c r="FE109" s="75" t="str">
        <f>IF(AND(申込書!$C$101&lt;&gt;"▼プルダウンより選択してください",申込書!$C$101&lt;&gt;"",$G109&lt;&gt;""),申込書!$M$101,"")</f>
        <v/>
      </c>
      <c r="FF109" s="75"/>
      <c r="FG109" s="75"/>
      <c r="FH109" s="149"/>
      <c r="FI109" s="307"/>
      <c r="FJ109" s="76"/>
      <c r="FK109" s="314" t="str">
        <f>IF(AND(申込書!$C$102&lt;&gt;"▼プルダウンより選択してください",申込書!$C$102&lt;&gt;"",申込書!$P$102&lt;&gt;"YYYY/MM/DD",$G109&lt;&gt;""),申込書!$P$102,"")</f>
        <v/>
      </c>
      <c r="FL109" s="75" t="str">
        <f>IF(AND(申込書!$C$102&lt;&gt;"▼プルダウンより選択してください",申込書!$C$102&lt;&gt;"",$G109&lt;&gt;""),申込書!$M$102,"")</f>
        <v/>
      </c>
      <c r="FM109" s="75"/>
      <c r="FN109" s="75"/>
      <c r="FO109" s="149"/>
      <c r="FP109" s="307"/>
      <c r="FQ109" s="76"/>
      <c r="FR109" s="314" t="str">
        <f>IF(AND(申込書!$C$103&lt;&gt;"▼プルダウンより選択してください",申込書!$C$103&lt;&gt;"",申込書!$P$103&lt;&gt;"YYYY/MM/DD",$G109&lt;&gt;""),申込書!$P$103,"")</f>
        <v/>
      </c>
      <c r="FS109" s="75" t="str">
        <f>IF(AND(申込書!$C$103&lt;&gt;"▼プルダウンより選択してください",申込書!$C$103&lt;&gt;"",$G109&lt;&gt;""),申込書!$M$103,"")</f>
        <v/>
      </c>
      <c r="FT109" s="75"/>
      <c r="FU109" s="75"/>
      <c r="FV109" s="149"/>
      <c r="FW109" s="307"/>
      <c r="FX109" s="76"/>
      <c r="FY109" s="314" t="str">
        <f>IF(AND(申込書!$C$104&lt;&gt;"▼プルダウンより選択してください",申込書!$C$104&lt;&gt;"",申込書!$P$104&lt;&gt;"YYYY/MM/DD",$G109&lt;&gt;""),申込書!$P$104,"")</f>
        <v/>
      </c>
      <c r="FZ109" s="75" t="str">
        <f>IF(AND(申込書!$C$104&lt;&gt;"▼プルダウンより選択してください",申込書!$C$104&lt;&gt;"",$G109&lt;&gt;""),申込書!$M$104,"")</f>
        <v/>
      </c>
      <c r="GA109" s="75"/>
      <c r="GB109" s="75"/>
      <c r="GC109" s="149"/>
      <c r="GD109" s="307"/>
      <c r="GE109" s="76"/>
      <c r="GF109" s="314" t="str">
        <f>IF(AND(申込書!$C$105&lt;&gt;"▼プルダウンより選択してください",申込書!$C$105&lt;&gt;"",申込書!$P$105&lt;&gt;"YYYY/MM/DD",$G109&lt;&gt;""),申込書!$P$105,"")</f>
        <v/>
      </c>
      <c r="GG109" s="75" t="str">
        <f>IF(AND(申込書!$C$105&lt;&gt;"▼プルダウンより選択してください",申込書!$C$105&lt;&gt;"",$G109&lt;&gt;""),申込書!$M$105,"")</f>
        <v/>
      </c>
      <c r="GH109" s="75"/>
      <c r="GI109" s="75"/>
      <c r="GJ109" s="149"/>
      <c r="GK109" s="307"/>
      <c r="GL109" s="76"/>
      <c r="GM109" s="314" t="str">
        <f>IF(AND(申込書!$C$106&lt;&gt;"▼プルダウンより選択してください",申込書!$C$106&lt;&gt;"",申込書!$P$106&lt;&gt;"YYYY/MM/DD",$G109&lt;&gt;""),申込書!$P$106,"")</f>
        <v/>
      </c>
      <c r="GN109" s="75" t="str">
        <f>IF(AND(申込書!$C$106&lt;&gt;"▼プルダウンより選択してください",申込書!$C$106&lt;&gt;"",$G109&lt;&gt;""),申込書!$M$106,"")</f>
        <v/>
      </c>
      <c r="GO109" s="75"/>
      <c r="GP109" s="75"/>
      <c r="GQ109" s="149"/>
      <c r="GR109" s="307"/>
      <c r="GS109" s="76"/>
      <c r="GT109" s="314" t="str">
        <f>IF(AND(申込書!$C$107&lt;&gt;"▼プルダウンより選択してください",申込書!$C$107&lt;&gt;"",申込書!$P$107&lt;&gt;"YYYY/MM/DD",$G109&lt;&gt;""),申込書!$P$107,"")</f>
        <v/>
      </c>
      <c r="GU109" s="75" t="str">
        <f>IF(AND(申込書!$C$107&lt;&gt;"▼プルダウンより選択してください",申込書!$C$107&lt;&gt;"",$G109&lt;&gt;""),申込書!$M$107,"")</f>
        <v/>
      </c>
      <c r="GV109" s="75"/>
      <c r="GW109" s="75"/>
      <c r="GX109" s="149"/>
      <c r="GY109" s="307"/>
      <c r="GZ109" s="76"/>
      <c r="HA109" s="314" t="str">
        <f>IF(AND(申込書!$C$108&lt;&gt;"▼プルダウンより選択してください",申込書!$C$108&lt;&gt;"",申込書!$P$108&lt;&gt;"YYYY/MM/DD",$G109&lt;&gt;""),申込書!$P$108,"")</f>
        <v/>
      </c>
      <c r="HB109" s="75" t="str">
        <f>IF(AND(申込書!$C$108&lt;&gt;"▼プルダウンより選択してください",申込書!$C$108&lt;&gt;"",$G109&lt;&gt;""),申込書!$M$108,"")</f>
        <v/>
      </c>
      <c r="HC109" s="75"/>
      <c r="HD109" s="75"/>
      <c r="HE109" s="149"/>
      <c r="HF109" s="307"/>
      <c r="HG109" s="76"/>
      <c r="HH109" s="314" t="str">
        <f>IF(AND(申込書!$C$109&lt;&gt;"▼プルダウンより選択してください",申込書!$C$109&lt;&gt;"",申込書!$P$109&lt;&gt;"YYYY/MM/DD",$G109&lt;&gt;""),申込書!$P$109,"")</f>
        <v/>
      </c>
      <c r="HI109" s="75" t="str">
        <f>IF(AND(申込書!$C$109&lt;&gt;"▼プルダウンより選択してください",申込書!$C$109&lt;&gt;"",$G109&lt;&gt;""),申込書!$M$109,"")</f>
        <v/>
      </c>
      <c r="HJ109" s="75"/>
      <c r="HK109" s="75"/>
      <c r="HL109" s="149"/>
      <c r="HM109" s="307"/>
      <c r="HN109" s="76"/>
      <c r="HO109" s="314" t="str">
        <f>IF(AND(申込書!$C$110&lt;&gt;"▼プルダウンより選択してください",申込書!$C$110&lt;&gt;"",申込書!$P$110&lt;&gt;"YYYY/MM/DD",$G109&lt;&gt;""),申込書!$P$110,"")</f>
        <v/>
      </c>
      <c r="HP109" s="75" t="str">
        <f>IF(AND(申込書!$C$110&lt;&gt;"▼プルダウンより選択してください",申込書!$C$110&lt;&gt;"",$G109&lt;&gt;""),申込書!$M$110,"")</f>
        <v/>
      </c>
      <c r="HQ109" s="75"/>
      <c r="HR109" s="75"/>
      <c r="HS109" s="149"/>
      <c r="HT109" s="307"/>
      <c r="HU109" s="307"/>
      <c r="HV109" s="311" t="str">
        <f>IF(AND(申込書!$C$111&lt;&gt;"▼プルダウンより選択してください",申込書!$C$111&lt;&gt;"",申込書!$P$111&lt;&gt;"YYYY/MM/DD",$G109&lt;&gt;""),申込書!$P$111,"")</f>
        <v/>
      </c>
      <c r="HW109" s="75" t="str">
        <f>IF(AND(申込書!$C$111&lt;&gt;"▼プルダウンより選択してください",申込書!$C$111&lt;&gt;"",$G109&lt;&gt;""),申込書!$M$111,"")</f>
        <v/>
      </c>
      <c r="HX109" s="75"/>
      <c r="HY109" s="75"/>
      <c r="HZ109" s="149"/>
      <c r="IA109" s="307"/>
      <c r="IB109" s="76"/>
      <c r="IC109" s="77"/>
    </row>
    <row r="110" spans="2:237" ht="26.85" customHeight="1">
      <c r="B110" s="56">
        <f t="shared" si="1"/>
        <v>105</v>
      </c>
      <c r="C110" s="57"/>
      <c r="D110" s="58"/>
      <c r="E110" s="170"/>
      <c r="F110" s="59"/>
      <c r="G110" s="60"/>
      <c r="H110" s="61"/>
      <c r="I110" s="62"/>
      <c r="J110" s="63"/>
      <c r="K110" s="64"/>
      <c r="L110" s="65"/>
      <c r="M110" s="66"/>
      <c r="N110" s="67"/>
      <c r="O110" s="68"/>
      <c r="P110" s="69"/>
      <c r="Q110" s="70"/>
      <c r="R110" s="71"/>
      <c r="S110" s="72"/>
      <c r="T110" s="73"/>
      <c r="U110" s="73"/>
      <c r="V110" s="73"/>
      <c r="W110" s="71"/>
      <c r="X110" s="133"/>
      <c r="Y110" s="133"/>
      <c r="Z110" s="133"/>
      <c r="AA110" s="74" t="str">
        <f>IF(AND(申込書!$C$82&lt;&gt;"▼プルダウンより選択してください",申込書!$C$82&lt;&gt;"",申込書!$P$82&lt;&gt;"YYYY/MM/DD",$G110&lt;&gt;""),申込書!$P$82,"")</f>
        <v/>
      </c>
      <c r="AB110" s="75" t="str">
        <f>IF(AND(申込書!$C$82&lt;&gt;"▼プルダウンより選択してください",申込書!$C$82&lt;&gt;"",$G110&lt;&gt;""),申込書!$M$82,"")</f>
        <v/>
      </c>
      <c r="AC110" s="75"/>
      <c r="AD110" s="75"/>
      <c r="AE110" s="149"/>
      <c r="AF110" s="307"/>
      <c r="AG110" s="76"/>
      <c r="AH110" s="314" t="str">
        <f>IF(AND(申込書!$C$83&lt;&gt;"▼プルダウンより選択してください",申込書!$C$83&lt;&gt;"",申込書!$P$83&lt;&gt;"YYYY/MM/DD",$G110&lt;&gt;""),申込書!$P$83,"")</f>
        <v/>
      </c>
      <c r="AI110" s="75" t="str">
        <f>IF(AND(申込書!$C$83&lt;&gt;"▼プルダウンより選択してください",申込書!$C$83&lt;&gt;"",$G110&lt;&gt;""),申込書!$M$83,"")</f>
        <v/>
      </c>
      <c r="AJ110" s="75"/>
      <c r="AK110" s="75"/>
      <c r="AL110" s="149"/>
      <c r="AM110" s="307"/>
      <c r="AN110" s="76"/>
      <c r="AO110" s="314" t="str">
        <f>IF(AND(申込書!$C$84&lt;&gt;"▼プルダウンより選択してください",申込書!$C$84&lt;&gt;"",申込書!$P$84&lt;&gt;"YYYY/MM/DD",$G110&lt;&gt;""),申込書!$P$84,"")</f>
        <v/>
      </c>
      <c r="AP110" s="75" t="str">
        <f>IF(AND(申込書!$C$84&lt;&gt;"▼プルダウンより選択してください",申込書!$C$84&lt;&gt;"",$G110&lt;&gt;""),申込書!$M$84,"")</f>
        <v/>
      </c>
      <c r="AQ110" s="75"/>
      <c r="AR110" s="75"/>
      <c r="AS110" s="149"/>
      <c r="AT110" s="307"/>
      <c r="AU110" s="76"/>
      <c r="AV110" s="314" t="str">
        <f>IF(AND(申込書!$C$85&lt;&gt;"▼プルダウンより選択してください",申込書!$C$85&lt;&gt;"",申込書!$P$85&lt;&gt;"YYYY/MM/DD",$G110&lt;&gt;""),申込書!$P$85,"")</f>
        <v/>
      </c>
      <c r="AW110" s="75" t="str">
        <f>IF(AND(申込書!$C$85&lt;&gt;"▼プルダウンより選択してください",申込書!$C$85&lt;&gt;"",申込書!$M$85&gt;=1,$G110&lt;&gt;""),申込書!$M$85,"")</f>
        <v/>
      </c>
      <c r="AX110" s="75"/>
      <c r="AY110" s="75"/>
      <c r="AZ110" s="149"/>
      <c r="BA110" s="307"/>
      <c r="BB110" s="76"/>
      <c r="BC110" s="314" t="str">
        <f>IF(AND(申込書!$C$86&lt;&gt;"▼プルダウンより選択してください",申込書!$C$86&lt;&gt;"",申込書!$P$86&lt;&gt;"YYYY/MM/DD",$G110&lt;&gt;""),申込書!$P$86,"")</f>
        <v/>
      </c>
      <c r="BD110" s="75" t="str">
        <f>IF(AND(申込書!$C$86&lt;&gt;"▼プルダウンより選択してください",申込書!$C$86&lt;&gt;"",$G110&lt;&gt;""),申込書!$M$86,"")</f>
        <v/>
      </c>
      <c r="BE110" s="75"/>
      <c r="BF110" s="75"/>
      <c r="BG110" s="149"/>
      <c r="BH110" s="307"/>
      <c r="BI110" s="76"/>
      <c r="BJ110" s="314" t="str">
        <f>IF(AND(申込書!$C$87&lt;&gt;"▼プルダウンより選択してください",申込書!$C$87&lt;&gt;"",申込書!$P$87&lt;&gt;"YYYY/MM/DD",$G110&lt;&gt;""),申込書!$P$87,"")</f>
        <v/>
      </c>
      <c r="BK110" s="75" t="str">
        <f>IF(AND(申込書!$C$87&lt;&gt;"▼プルダウンより選択してください",申込書!$C$87&lt;&gt;"",$G110&lt;&gt;""),申込書!$M$87,"")</f>
        <v/>
      </c>
      <c r="BL110" s="75"/>
      <c r="BM110" s="75"/>
      <c r="BN110" s="149"/>
      <c r="BO110" s="307"/>
      <c r="BP110" s="76"/>
      <c r="BQ110" s="314" t="str">
        <f>IF(AND(申込書!$C$88&lt;&gt;"▼プルダウンより選択してください",申込書!$C$88&lt;&gt;"",申込書!$P$88&lt;&gt;"YYYY/MM/DD",$G110&lt;&gt;""),申込書!$P$88,"")</f>
        <v/>
      </c>
      <c r="BR110" s="75" t="str">
        <f>IF(AND(申込書!$C$88&lt;&gt;"▼プルダウンより選択してください",申込書!$C$88&lt;&gt;"",$G110&lt;&gt;""),申込書!$M$88,"")</f>
        <v/>
      </c>
      <c r="BS110" s="75"/>
      <c r="BT110" s="75"/>
      <c r="BU110" s="149"/>
      <c r="BV110" s="307"/>
      <c r="BW110" s="76"/>
      <c r="BX110" s="314" t="str">
        <f>IF(AND(申込書!$C$89&lt;&gt;"▼プルダウンより選択してください",申込書!$C$89&lt;&gt;"",申込書!$P$89&lt;&gt;"YYYY/MM/DD",$G110&lt;&gt;""),申込書!$P$89,"")</f>
        <v/>
      </c>
      <c r="BY110" s="75" t="str">
        <f>IF(AND(申込書!$C$89&lt;&gt;"▼プルダウンより選択してください",申込書!$C$89&lt;&gt;"",$G110&lt;&gt;""),申込書!$M$89,"")</f>
        <v/>
      </c>
      <c r="BZ110" s="75"/>
      <c r="CA110" s="75"/>
      <c r="CB110" s="149"/>
      <c r="CC110" s="307"/>
      <c r="CD110" s="76"/>
      <c r="CE110" s="314" t="str">
        <f>IF(AND(申込書!$C$90&lt;&gt;"▼プルダウンより選択してください",申込書!$C$90&lt;&gt;"",申込書!$P$90&lt;&gt;"YYYY/MM/DD",$G110&lt;&gt;""),申込書!$P$90,"")</f>
        <v/>
      </c>
      <c r="CF110" s="75" t="str">
        <f>IF(AND(申込書!$C$90&lt;&gt;"▼プルダウンより選択してください",申込書!$C$90&lt;&gt;"",$G110&lt;&gt;""),申込書!$M$90,"")</f>
        <v/>
      </c>
      <c r="CG110" s="75"/>
      <c r="CH110" s="75"/>
      <c r="CI110" s="149"/>
      <c r="CJ110" s="307"/>
      <c r="CK110" s="76"/>
      <c r="CL110" s="314" t="str">
        <f>IF(AND(申込書!$C$91&lt;&gt;"▼プルダウンより選択してください",申込書!$C$91&lt;&gt;"",申込書!$P$91&lt;&gt;"YYYY/MM/DD",$G110&lt;&gt;""),申込書!$P$91,"")</f>
        <v/>
      </c>
      <c r="CM110" s="75" t="str">
        <f>IF(AND(申込書!$C$91&lt;&gt;"▼プルダウンより選択してください",申込書!$C$91&lt;&gt;"",$G110&lt;&gt;""),申込書!$M$91,"")</f>
        <v/>
      </c>
      <c r="CN110" s="75"/>
      <c r="CO110" s="75"/>
      <c r="CP110" s="149"/>
      <c r="CQ110" s="307"/>
      <c r="CR110" s="76"/>
      <c r="CS110" s="314" t="str">
        <f>IF(AND(申込書!$C$92&lt;&gt;"▼プルダウンより選択してください",申込書!$C$92&lt;&gt;"",申込書!$P$92&lt;&gt;"YYYY/MM/DD",$G110&lt;&gt;""),申込書!$P$92,"")</f>
        <v/>
      </c>
      <c r="CT110" s="75" t="str">
        <f>IF(AND(申込書!$C$92&lt;&gt;"▼プルダウンより選択してください",申込書!$C$92&lt;&gt;"",$G110&lt;&gt;""),申込書!$M$92,"")</f>
        <v/>
      </c>
      <c r="CU110" s="75"/>
      <c r="CV110" s="75"/>
      <c r="CW110" s="75"/>
      <c r="CX110" s="307"/>
      <c r="CY110" s="76"/>
      <c r="CZ110" s="314" t="str">
        <f>IF(AND(申込書!$C$93&lt;&gt;"▼プルダウンより選択してください",申込書!$C$93&lt;&gt;"",申込書!$P$93&lt;&gt;"YYYY/MM/DD",$G110&lt;&gt;""),申込書!$P$93,"")</f>
        <v/>
      </c>
      <c r="DA110" s="75" t="str">
        <f>IF(AND(申込書!$C$93&lt;&gt;"▼プルダウンより選択してください",申込書!$C$93&lt;&gt;"",$G110&lt;&gt;""),申込書!$M$93,"")</f>
        <v/>
      </c>
      <c r="DB110" s="75"/>
      <c r="DC110" s="75"/>
      <c r="DD110" s="75"/>
      <c r="DE110" s="307"/>
      <c r="DF110" s="76"/>
      <c r="DG110" s="314" t="str">
        <f>IF(AND(申込書!$C$94&lt;&gt;"▼プルダウンより選択してください",申込書!$C$94&lt;&gt;"",申込書!$P$94&lt;&gt;"YYYY/MM/DD",$G110&lt;&gt;""),申込書!$P$94,"")</f>
        <v/>
      </c>
      <c r="DH110" s="75" t="str">
        <f>IF(AND(申込書!$C$94&lt;&gt;"▼プルダウンより選択してください",申込書!$C$94&lt;&gt;"",$G110&lt;&gt;""),申込書!$M$94,"")</f>
        <v/>
      </c>
      <c r="DI110" s="75"/>
      <c r="DJ110" s="75"/>
      <c r="DK110" s="75"/>
      <c r="DL110" s="307"/>
      <c r="DM110" s="76"/>
      <c r="DN110" s="314" t="str">
        <f>IF(AND(申込書!$C$95&lt;&gt;"▼プルダウンより選択してください",申込書!$C$95&lt;&gt;"",申込書!$P$95&lt;&gt;"YYYY/MM/DD",$G110&lt;&gt;""),申込書!$P$95,"")</f>
        <v/>
      </c>
      <c r="DO110" s="75" t="str">
        <f>IF(AND(申込書!$C$95&lt;&gt;"▼プルダウンより選択してください",申込書!$C$95&lt;&gt;"",$G110&lt;&gt;""),申込書!$M$95,"")</f>
        <v/>
      </c>
      <c r="DP110" s="75"/>
      <c r="DQ110" s="75"/>
      <c r="DR110" s="75"/>
      <c r="DS110" s="307"/>
      <c r="DT110" s="76"/>
      <c r="DU110" s="314" t="str">
        <f>IF(AND(申込書!$C$96&lt;&gt;"▼プルダウンより選択してください",申込書!$C$96&lt;&gt;"",申込書!$P$96&lt;&gt;"YYYY/MM/DD",$G110&lt;&gt;""),申込書!$P$96,"")</f>
        <v/>
      </c>
      <c r="DV110" s="75" t="str">
        <f>IF(AND(申込書!$C$96&lt;&gt;"▼プルダウンより選択してください",申込書!$C$96&lt;&gt;"",$G110&lt;&gt;""),申込書!$M$96,"")</f>
        <v/>
      </c>
      <c r="DW110" s="75"/>
      <c r="DX110" s="75"/>
      <c r="DY110" s="75"/>
      <c r="DZ110" s="307"/>
      <c r="EA110" s="76"/>
      <c r="EB110" s="314" t="str">
        <f>IF(AND(申込書!$C$97&lt;&gt;"▼プルダウンより選択してください",申込書!$C$97&lt;&gt;"",申込書!$P$97&lt;&gt;"YYYY/MM/DD",$G110&lt;&gt;""),申込書!$P$97,"")</f>
        <v/>
      </c>
      <c r="EC110" s="75" t="str">
        <f>IF(AND(申込書!$C$97&lt;&gt;"▼プルダウンより選択してください",申込書!$C$97&lt;&gt;"",$G110&lt;&gt;""),申込書!$M$97,"")</f>
        <v/>
      </c>
      <c r="ED110" s="75"/>
      <c r="EE110" s="75"/>
      <c r="EF110" s="149"/>
      <c r="EG110" s="307"/>
      <c r="EH110" s="76"/>
      <c r="EI110" s="314" t="str">
        <f>IF(AND(申込書!$C$98&lt;&gt;"▼プルダウンより選択してください",申込書!$C$98&lt;&gt;"",申込書!$P$98&lt;&gt;"YYYY/MM/DD",$G110&lt;&gt;""),申込書!$P$98,"")</f>
        <v/>
      </c>
      <c r="EJ110" s="75" t="str">
        <f>IF(AND(申込書!$C$98&lt;&gt;"▼プルダウンより選択してください",申込書!$C$98&lt;&gt;"",$G110&lt;&gt;""),申込書!$M$98,"")</f>
        <v/>
      </c>
      <c r="EK110" s="75"/>
      <c r="EL110" s="75"/>
      <c r="EM110" s="149"/>
      <c r="EN110" s="307"/>
      <c r="EO110" s="76"/>
      <c r="EP110" s="314" t="str">
        <f>IF(AND(申込書!$C$99&lt;&gt;"▼プルダウンより選択してください",申込書!$C$99&lt;&gt;"",申込書!$P$99&lt;&gt;"YYYY/MM/DD",$G110&lt;&gt;""),申込書!$P$99,"")</f>
        <v/>
      </c>
      <c r="EQ110" s="75" t="str">
        <f>IF(AND(申込書!$C$99&lt;&gt;"▼プルダウンより選択してください",申込書!$C$99&lt;&gt;"",$G110&lt;&gt;""),申込書!$M$99,"")</f>
        <v/>
      </c>
      <c r="ER110" s="75"/>
      <c r="ES110" s="75"/>
      <c r="ET110" s="149"/>
      <c r="EU110" s="307"/>
      <c r="EV110" s="76"/>
      <c r="EW110" s="314" t="str">
        <f>IF(AND(申込書!$C$100&lt;&gt;"▼プルダウンより選択してください",申込書!$C$100&lt;&gt;"",申込書!$P$100&lt;&gt;"YYYY/MM/DD",$G110&lt;&gt;""),申込書!$P$100,"")</f>
        <v/>
      </c>
      <c r="EX110" s="75" t="str">
        <f>IF(AND(申込書!$C$100&lt;&gt;"▼プルダウンより選択してください",申込書!$C$100&lt;&gt;"",$G110&lt;&gt;""),申込書!$M$100,"")</f>
        <v/>
      </c>
      <c r="EY110" s="75"/>
      <c r="EZ110" s="75"/>
      <c r="FA110" s="149"/>
      <c r="FB110" s="307"/>
      <c r="FC110" s="76"/>
      <c r="FD110" s="314" t="str">
        <f>IF(AND(申込書!$C$101&lt;&gt;"▼プルダウンより選択してください",申込書!$C$101&lt;&gt;"",申込書!$P$101&lt;&gt;"YYYY/MM/DD",$G110&lt;&gt;""),申込書!$P$101,"")</f>
        <v/>
      </c>
      <c r="FE110" s="75" t="str">
        <f>IF(AND(申込書!$C$101&lt;&gt;"▼プルダウンより選択してください",申込書!$C$101&lt;&gt;"",$G110&lt;&gt;""),申込書!$M$101,"")</f>
        <v/>
      </c>
      <c r="FF110" s="75"/>
      <c r="FG110" s="75"/>
      <c r="FH110" s="149"/>
      <c r="FI110" s="307"/>
      <c r="FJ110" s="76"/>
      <c r="FK110" s="314" t="str">
        <f>IF(AND(申込書!$C$102&lt;&gt;"▼プルダウンより選択してください",申込書!$C$102&lt;&gt;"",申込書!$P$102&lt;&gt;"YYYY/MM/DD",$G110&lt;&gt;""),申込書!$P$102,"")</f>
        <v/>
      </c>
      <c r="FL110" s="75" t="str">
        <f>IF(AND(申込書!$C$102&lt;&gt;"▼プルダウンより選択してください",申込書!$C$102&lt;&gt;"",$G110&lt;&gt;""),申込書!$M$102,"")</f>
        <v/>
      </c>
      <c r="FM110" s="75"/>
      <c r="FN110" s="75"/>
      <c r="FO110" s="149"/>
      <c r="FP110" s="307"/>
      <c r="FQ110" s="76"/>
      <c r="FR110" s="314" t="str">
        <f>IF(AND(申込書!$C$103&lt;&gt;"▼プルダウンより選択してください",申込書!$C$103&lt;&gt;"",申込書!$P$103&lt;&gt;"YYYY/MM/DD",$G110&lt;&gt;""),申込書!$P$103,"")</f>
        <v/>
      </c>
      <c r="FS110" s="75" t="str">
        <f>IF(AND(申込書!$C$103&lt;&gt;"▼プルダウンより選択してください",申込書!$C$103&lt;&gt;"",$G110&lt;&gt;""),申込書!$M$103,"")</f>
        <v/>
      </c>
      <c r="FT110" s="75"/>
      <c r="FU110" s="75"/>
      <c r="FV110" s="149"/>
      <c r="FW110" s="307"/>
      <c r="FX110" s="76"/>
      <c r="FY110" s="314" t="str">
        <f>IF(AND(申込書!$C$104&lt;&gt;"▼プルダウンより選択してください",申込書!$C$104&lt;&gt;"",申込書!$P$104&lt;&gt;"YYYY/MM/DD",$G110&lt;&gt;""),申込書!$P$104,"")</f>
        <v/>
      </c>
      <c r="FZ110" s="75" t="str">
        <f>IF(AND(申込書!$C$104&lt;&gt;"▼プルダウンより選択してください",申込書!$C$104&lt;&gt;"",$G110&lt;&gt;""),申込書!$M$104,"")</f>
        <v/>
      </c>
      <c r="GA110" s="75"/>
      <c r="GB110" s="75"/>
      <c r="GC110" s="149"/>
      <c r="GD110" s="307"/>
      <c r="GE110" s="76"/>
      <c r="GF110" s="314" t="str">
        <f>IF(AND(申込書!$C$105&lt;&gt;"▼プルダウンより選択してください",申込書!$C$105&lt;&gt;"",申込書!$P$105&lt;&gt;"YYYY/MM/DD",$G110&lt;&gt;""),申込書!$P$105,"")</f>
        <v/>
      </c>
      <c r="GG110" s="75" t="str">
        <f>IF(AND(申込書!$C$105&lt;&gt;"▼プルダウンより選択してください",申込書!$C$105&lt;&gt;"",$G110&lt;&gt;""),申込書!$M$105,"")</f>
        <v/>
      </c>
      <c r="GH110" s="75"/>
      <c r="GI110" s="75"/>
      <c r="GJ110" s="149"/>
      <c r="GK110" s="307"/>
      <c r="GL110" s="76"/>
      <c r="GM110" s="314" t="str">
        <f>IF(AND(申込書!$C$106&lt;&gt;"▼プルダウンより選択してください",申込書!$C$106&lt;&gt;"",申込書!$P$106&lt;&gt;"YYYY/MM/DD",$G110&lt;&gt;""),申込書!$P$106,"")</f>
        <v/>
      </c>
      <c r="GN110" s="75" t="str">
        <f>IF(AND(申込書!$C$106&lt;&gt;"▼プルダウンより選択してください",申込書!$C$106&lt;&gt;"",$G110&lt;&gt;""),申込書!$M$106,"")</f>
        <v/>
      </c>
      <c r="GO110" s="75"/>
      <c r="GP110" s="75"/>
      <c r="GQ110" s="149"/>
      <c r="GR110" s="307"/>
      <c r="GS110" s="76"/>
      <c r="GT110" s="314" t="str">
        <f>IF(AND(申込書!$C$107&lt;&gt;"▼プルダウンより選択してください",申込書!$C$107&lt;&gt;"",申込書!$P$107&lt;&gt;"YYYY/MM/DD",$G110&lt;&gt;""),申込書!$P$107,"")</f>
        <v/>
      </c>
      <c r="GU110" s="75" t="str">
        <f>IF(AND(申込書!$C$107&lt;&gt;"▼プルダウンより選択してください",申込書!$C$107&lt;&gt;"",$G110&lt;&gt;""),申込書!$M$107,"")</f>
        <v/>
      </c>
      <c r="GV110" s="75"/>
      <c r="GW110" s="75"/>
      <c r="GX110" s="149"/>
      <c r="GY110" s="307"/>
      <c r="GZ110" s="76"/>
      <c r="HA110" s="314" t="str">
        <f>IF(AND(申込書!$C$108&lt;&gt;"▼プルダウンより選択してください",申込書!$C$108&lt;&gt;"",申込書!$P$108&lt;&gt;"YYYY/MM/DD",$G110&lt;&gt;""),申込書!$P$108,"")</f>
        <v/>
      </c>
      <c r="HB110" s="75" t="str">
        <f>IF(AND(申込書!$C$108&lt;&gt;"▼プルダウンより選択してください",申込書!$C$108&lt;&gt;"",$G110&lt;&gt;""),申込書!$M$108,"")</f>
        <v/>
      </c>
      <c r="HC110" s="75"/>
      <c r="HD110" s="75"/>
      <c r="HE110" s="149"/>
      <c r="HF110" s="307"/>
      <c r="HG110" s="76"/>
      <c r="HH110" s="314" t="str">
        <f>IF(AND(申込書!$C$109&lt;&gt;"▼プルダウンより選択してください",申込書!$C$109&lt;&gt;"",申込書!$P$109&lt;&gt;"YYYY/MM/DD",$G110&lt;&gt;""),申込書!$P$109,"")</f>
        <v/>
      </c>
      <c r="HI110" s="75" t="str">
        <f>IF(AND(申込書!$C$109&lt;&gt;"▼プルダウンより選択してください",申込書!$C$109&lt;&gt;"",$G110&lt;&gt;""),申込書!$M$109,"")</f>
        <v/>
      </c>
      <c r="HJ110" s="75"/>
      <c r="HK110" s="75"/>
      <c r="HL110" s="149"/>
      <c r="HM110" s="307"/>
      <c r="HN110" s="76"/>
      <c r="HO110" s="314" t="str">
        <f>IF(AND(申込書!$C$110&lt;&gt;"▼プルダウンより選択してください",申込書!$C$110&lt;&gt;"",申込書!$P$110&lt;&gt;"YYYY/MM/DD",$G110&lt;&gt;""),申込書!$P$110,"")</f>
        <v/>
      </c>
      <c r="HP110" s="75" t="str">
        <f>IF(AND(申込書!$C$110&lt;&gt;"▼プルダウンより選択してください",申込書!$C$110&lt;&gt;"",$G110&lt;&gt;""),申込書!$M$110,"")</f>
        <v/>
      </c>
      <c r="HQ110" s="75"/>
      <c r="HR110" s="75"/>
      <c r="HS110" s="149"/>
      <c r="HT110" s="307"/>
      <c r="HU110" s="307"/>
      <c r="HV110" s="311" t="str">
        <f>IF(AND(申込書!$C$111&lt;&gt;"▼プルダウンより選択してください",申込書!$C$111&lt;&gt;"",申込書!$P$111&lt;&gt;"YYYY/MM/DD",$G110&lt;&gt;""),申込書!$P$111,"")</f>
        <v/>
      </c>
      <c r="HW110" s="75" t="str">
        <f>IF(AND(申込書!$C$111&lt;&gt;"▼プルダウンより選択してください",申込書!$C$111&lt;&gt;"",$G110&lt;&gt;""),申込書!$M$111,"")</f>
        <v/>
      </c>
      <c r="HX110" s="75"/>
      <c r="HY110" s="75"/>
      <c r="HZ110" s="149"/>
      <c r="IA110" s="307"/>
      <c r="IB110" s="76"/>
      <c r="IC110" s="77"/>
    </row>
    <row r="111" spans="2:237" ht="26.85" customHeight="1">
      <c r="B111" s="56">
        <f t="shared" si="1"/>
        <v>106</v>
      </c>
      <c r="C111" s="57"/>
      <c r="D111" s="58"/>
      <c r="E111" s="170"/>
      <c r="F111" s="59"/>
      <c r="G111" s="60"/>
      <c r="H111" s="61"/>
      <c r="I111" s="62"/>
      <c r="J111" s="63"/>
      <c r="K111" s="64"/>
      <c r="L111" s="65"/>
      <c r="M111" s="66"/>
      <c r="N111" s="67"/>
      <c r="O111" s="68"/>
      <c r="P111" s="69"/>
      <c r="Q111" s="70"/>
      <c r="R111" s="71"/>
      <c r="S111" s="72"/>
      <c r="T111" s="73"/>
      <c r="U111" s="73"/>
      <c r="V111" s="73"/>
      <c r="W111" s="71"/>
      <c r="X111" s="133"/>
      <c r="Y111" s="133"/>
      <c r="Z111" s="133"/>
      <c r="AA111" s="74" t="str">
        <f>IF(AND(申込書!$C$82&lt;&gt;"▼プルダウンより選択してください",申込書!$C$82&lt;&gt;"",申込書!$P$82&lt;&gt;"YYYY/MM/DD",$G111&lt;&gt;""),申込書!$P$82,"")</f>
        <v/>
      </c>
      <c r="AB111" s="75" t="str">
        <f>IF(AND(申込書!$C$82&lt;&gt;"▼プルダウンより選択してください",申込書!$C$82&lt;&gt;"",$G111&lt;&gt;""),申込書!$M$82,"")</f>
        <v/>
      </c>
      <c r="AC111" s="75"/>
      <c r="AD111" s="75"/>
      <c r="AE111" s="149"/>
      <c r="AF111" s="307"/>
      <c r="AG111" s="76"/>
      <c r="AH111" s="314" t="str">
        <f>IF(AND(申込書!$C$83&lt;&gt;"▼プルダウンより選択してください",申込書!$C$83&lt;&gt;"",申込書!$P$83&lt;&gt;"YYYY/MM/DD",$G111&lt;&gt;""),申込書!$P$83,"")</f>
        <v/>
      </c>
      <c r="AI111" s="75" t="str">
        <f>IF(AND(申込書!$C$83&lt;&gt;"▼プルダウンより選択してください",申込書!$C$83&lt;&gt;"",$G111&lt;&gt;""),申込書!$M$83,"")</f>
        <v/>
      </c>
      <c r="AJ111" s="75"/>
      <c r="AK111" s="75"/>
      <c r="AL111" s="149"/>
      <c r="AM111" s="307"/>
      <c r="AN111" s="76"/>
      <c r="AO111" s="314" t="str">
        <f>IF(AND(申込書!$C$84&lt;&gt;"▼プルダウンより選択してください",申込書!$C$84&lt;&gt;"",申込書!$P$84&lt;&gt;"YYYY/MM/DD",$G111&lt;&gt;""),申込書!$P$84,"")</f>
        <v/>
      </c>
      <c r="AP111" s="75" t="str">
        <f>IF(AND(申込書!$C$84&lt;&gt;"▼プルダウンより選択してください",申込書!$C$84&lt;&gt;"",$G111&lt;&gt;""),申込書!$M$84,"")</f>
        <v/>
      </c>
      <c r="AQ111" s="75"/>
      <c r="AR111" s="75"/>
      <c r="AS111" s="149"/>
      <c r="AT111" s="307"/>
      <c r="AU111" s="76"/>
      <c r="AV111" s="314" t="str">
        <f>IF(AND(申込書!$C$85&lt;&gt;"▼プルダウンより選択してください",申込書!$C$85&lt;&gt;"",申込書!$P$85&lt;&gt;"YYYY/MM/DD",$G111&lt;&gt;""),申込書!$P$85,"")</f>
        <v/>
      </c>
      <c r="AW111" s="75" t="str">
        <f>IF(AND(申込書!$C$85&lt;&gt;"▼プルダウンより選択してください",申込書!$C$85&lt;&gt;"",申込書!$M$85&gt;=1,$G111&lt;&gt;""),申込書!$M$85,"")</f>
        <v/>
      </c>
      <c r="AX111" s="75"/>
      <c r="AY111" s="75"/>
      <c r="AZ111" s="149"/>
      <c r="BA111" s="307"/>
      <c r="BB111" s="76"/>
      <c r="BC111" s="314" t="str">
        <f>IF(AND(申込書!$C$86&lt;&gt;"▼プルダウンより選択してください",申込書!$C$86&lt;&gt;"",申込書!$P$86&lt;&gt;"YYYY/MM/DD",$G111&lt;&gt;""),申込書!$P$86,"")</f>
        <v/>
      </c>
      <c r="BD111" s="75" t="str">
        <f>IF(AND(申込書!$C$86&lt;&gt;"▼プルダウンより選択してください",申込書!$C$86&lt;&gt;"",$G111&lt;&gt;""),申込書!$M$86,"")</f>
        <v/>
      </c>
      <c r="BE111" s="75"/>
      <c r="BF111" s="75"/>
      <c r="BG111" s="149"/>
      <c r="BH111" s="307"/>
      <c r="BI111" s="76"/>
      <c r="BJ111" s="314" t="str">
        <f>IF(AND(申込書!$C$87&lt;&gt;"▼プルダウンより選択してください",申込書!$C$87&lt;&gt;"",申込書!$P$87&lt;&gt;"YYYY/MM/DD",$G111&lt;&gt;""),申込書!$P$87,"")</f>
        <v/>
      </c>
      <c r="BK111" s="75" t="str">
        <f>IF(AND(申込書!$C$87&lt;&gt;"▼プルダウンより選択してください",申込書!$C$87&lt;&gt;"",$G111&lt;&gt;""),申込書!$M$87,"")</f>
        <v/>
      </c>
      <c r="BL111" s="75"/>
      <c r="BM111" s="75"/>
      <c r="BN111" s="149"/>
      <c r="BO111" s="307"/>
      <c r="BP111" s="76"/>
      <c r="BQ111" s="314" t="str">
        <f>IF(AND(申込書!$C$88&lt;&gt;"▼プルダウンより選択してください",申込書!$C$88&lt;&gt;"",申込書!$P$88&lt;&gt;"YYYY/MM/DD",$G111&lt;&gt;""),申込書!$P$88,"")</f>
        <v/>
      </c>
      <c r="BR111" s="75" t="str">
        <f>IF(AND(申込書!$C$88&lt;&gt;"▼プルダウンより選択してください",申込書!$C$88&lt;&gt;"",$G111&lt;&gt;""),申込書!$M$88,"")</f>
        <v/>
      </c>
      <c r="BS111" s="75"/>
      <c r="BT111" s="75"/>
      <c r="BU111" s="149"/>
      <c r="BV111" s="307"/>
      <c r="BW111" s="76"/>
      <c r="BX111" s="314" t="str">
        <f>IF(AND(申込書!$C$89&lt;&gt;"▼プルダウンより選択してください",申込書!$C$89&lt;&gt;"",申込書!$P$89&lt;&gt;"YYYY/MM/DD",$G111&lt;&gt;""),申込書!$P$89,"")</f>
        <v/>
      </c>
      <c r="BY111" s="75" t="str">
        <f>IF(AND(申込書!$C$89&lt;&gt;"▼プルダウンより選択してください",申込書!$C$89&lt;&gt;"",$G111&lt;&gt;""),申込書!$M$89,"")</f>
        <v/>
      </c>
      <c r="BZ111" s="75"/>
      <c r="CA111" s="75"/>
      <c r="CB111" s="149"/>
      <c r="CC111" s="307"/>
      <c r="CD111" s="76"/>
      <c r="CE111" s="314" t="str">
        <f>IF(AND(申込書!$C$90&lt;&gt;"▼プルダウンより選択してください",申込書!$C$90&lt;&gt;"",申込書!$P$90&lt;&gt;"YYYY/MM/DD",$G111&lt;&gt;""),申込書!$P$90,"")</f>
        <v/>
      </c>
      <c r="CF111" s="75" t="str">
        <f>IF(AND(申込書!$C$90&lt;&gt;"▼プルダウンより選択してください",申込書!$C$90&lt;&gt;"",$G111&lt;&gt;""),申込書!$M$90,"")</f>
        <v/>
      </c>
      <c r="CG111" s="75"/>
      <c r="CH111" s="75"/>
      <c r="CI111" s="149"/>
      <c r="CJ111" s="307"/>
      <c r="CK111" s="76"/>
      <c r="CL111" s="314" t="str">
        <f>IF(AND(申込書!$C$91&lt;&gt;"▼プルダウンより選択してください",申込書!$C$91&lt;&gt;"",申込書!$P$91&lt;&gt;"YYYY/MM/DD",$G111&lt;&gt;""),申込書!$P$91,"")</f>
        <v/>
      </c>
      <c r="CM111" s="75" t="str">
        <f>IF(AND(申込書!$C$91&lt;&gt;"▼プルダウンより選択してください",申込書!$C$91&lt;&gt;"",$G111&lt;&gt;""),申込書!$M$91,"")</f>
        <v/>
      </c>
      <c r="CN111" s="75"/>
      <c r="CO111" s="75"/>
      <c r="CP111" s="149"/>
      <c r="CQ111" s="307"/>
      <c r="CR111" s="76"/>
      <c r="CS111" s="314" t="str">
        <f>IF(AND(申込書!$C$92&lt;&gt;"▼プルダウンより選択してください",申込書!$C$92&lt;&gt;"",申込書!$P$92&lt;&gt;"YYYY/MM/DD",$G111&lt;&gt;""),申込書!$P$92,"")</f>
        <v/>
      </c>
      <c r="CT111" s="75" t="str">
        <f>IF(AND(申込書!$C$92&lt;&gt;"▼プルダウンより選択してください",申込書!$C$92&lt;&gt;"",$G111&lt;&gt;""),申込書!$M$92,"")</f>
        <v/>
      </c>
      <c r="CU111" s="75"/>
      <c r="CV111" s="75"/>
      <c r="CW111" s="75"/>
      <c r="CX111" s="307"/>
      <c r="CY111" s="76"/>
      <c r="CZ111" s="314" t="str">
        <f>IF(AND(申込書!$C$93&lt;&gt;"▼プルダウンより選択してください",申込書!$C$93&lt;&gt;"",申込書!$P$93&lt;&gt;"YYYY/MM/DD",$G111&lt;&gt;""),申込書!$P$93,"")</f>
        <v/>
      </c>
      <c r="DA111" s="75" t="str">
        <f>IF(AND(申込書!$C$93&lt;&gt;"▼プルダウンより選択してください",申込書!$C$93&lt;&gt;"",$G111&lt;&gt;""),申込書!$M$93,"")</f>
        <v/>
      </c>
      <c r="DB111" s="75"/>
      <c r="DC111" s="75"/>
      <c r="DD111" s="75"/>
      <c r="DE111" s="307"/>
      <c r="DF111" s="76"/>
      <c r="DG111" s="314" t="str">
        <f>IF(AND(申込書!$C$94&lt;&gt;"▼プルダウンより選択してください",申込書!$C$94&lt;&gt;"",申込書!$P$94&lt;&gt;"YYYY/MM/DD",$G111&lt;&gt;""),申込書!$P$94,"")</f>
        <v/>
      </c>
      <c r="DH111" s="75" t="str">
        <f>IF(AND(申込書!$C$94&lt;&gt;"▼プルダウンより選択してください",申込書!$C$94&lt;&gt;"",$G111&lt;&gt;""),申込書!$M$94,"")</f>
        <v/>
      </c>
      <c r="DI111" s="75"/>
      <c r="DJ111" s="75"/>
      <c r="DK111" s="75"/>
      <c r="DL111" s="307"/>
      <c r="DM111" s="76"/>
      <c r="DN111" s="314" t="str">
        <f>IF(AND(申込書!$C$95&lt;&gt;"▼プルダウンより選択してください",申込書!$C$95&lt;&gt;"",申込書!$P$95&lt;&gt;"YYYY/MM/DD",$G111&lt;&gt;""),申込書!$P$95,"")</f>
        <v/>
      </c>
      <c r="DO111" s="75" t="str">
        <f>IF(AND(申込書!$C$95&lt;&gt;"▼プルダウンより選択してください",申込書!$C$95&lt;&gt;"",$G111&lt;&gt;""),申込書!$M$95,"")</f>
        <v/>
      </c>
      <c r="DP111" s="75"/>
      <c r="DQ111" s="75"/>
      <c r="DR111" s="75"/>
      <c r="DS111" s="307"/>
      <c r="DT111" s="76"/>
      <c r="DU111" s="314" t="str">
        <f>IF(AND(申込書!$C$96&lt;&gt;"▼プルダウンより選択してください",申込書!$C$96&lt;&gt;"",申込書!$P$96&lt;&gt;"YYYY/MM/DD",$G111&lt;&gt;""),申込書!$P$96,"")</f>
        <v/>
      </c>
      <c r="DV111" s="75" t="str">
        <f>IF(AND(申込書!$C$96&lt;&gt;"▼プルダウンより選択してください",申込書!$C$96&lt;&gt;"",$G111&lt;&gt;""),申込書!$M$96,"")</f>
        <v/>
      </c>
      <c r="DW111" s="75"/>
      <c r="DX111" s="75"/>
      <c r="DY111" s="75"/>
      <c r="DZ111" s="307"/>
      <c r="EA111" s="76"/>
      <c r="EB111" s="314" t="str">
        <f>IF(AND(申込書!$C$97&lt;&gt;"▼プルダウンより選択してください",申込書!$C$97&lt;&gt;"",申込書!$P$97&lt;&gt;"YYYY/MM/DD",$G111&lt;&gt;""),申込書!$P$97,"")</f>
        <v/>
      </c>
      <c r="EC111" s="75" t="str">
        <f>IF(AND(申込書!$C$97&lt;&gt;"▼プルダウンより選択してください",申込書!$C$97&lt;&gt;"",$G111&lt;&gt;""),申込書!$M$97,"")</f>
        <v/>
      </c>
      <c r="ED111" s="75"/>
      <c r="EE111" s="75"/>
      <c r="EF111" s="149"/>
      <c r="EG111" s="307"/>
      <c r="EH111" s="76"/>
      <c r="EI111" s="314" t="str">
        <f>IF(AND(申込書!$C$98&lt;&gt;"▼プルダウンより選択してください",申込書!$C$98&lt;&gt;"",申込書!$P$98&lt;&gt;"YYYY/MM/DD",$G111&lt;&gt;""),申込書!$P$98,"")</f>
        <v/>
      </c>
      <c r="EJ111" s="75" t="str">
        <f>IF(AND(申込書!$C$98&lt;&gt;"▼プルダウンより選択してください",申込書!$C$98&lt;&gt;"",$G111&lt;&gt;""),申込書!$M$98,"")</f>
        <v/>
      </c>
      <c r="EK111" s="75"/>
      <c r="EL111" s="75"/>
      <c r="EM111" s="149"/>
      <c r="EN111" s="307"/>
      <c r="EO111" s="76"/>
      <c r="EP111" s="314" t="str">
        <f>IF(AND(申込書!$C$99&lt;&gt;"▼プルダウンより選択してください",申込書!$C$99&lt;&gt;"",申込書!$P$99&lt;&gt;"YYYY/MM/DD",$G111&lt;&gt;""),申込書!$P$99,"")</f>
        <v/>
      </c>
      <c r="EQ111" s="75" t="str">
        <f>IF(AND(申込書!$C$99&lt;&gt;"▼プルダウンより選択してください",申込書!$C$99&lt;&gt;"",$G111&lt;&gt;""),申込書!$M$99,"")</f>
        <v/>
      </c>
      <c r="ER111" s="75"/>
      <c r="ES111" s="75"/>
      <c r="ET111" s="149"/>
      <c r="EU111" s="307"/>
      <c r="EV111" s="76"/>
      <c r="EW111" s="314" t="str">
        <f>IF(AND(申込書!$C$100&lt;&gt;"▼プルダウンより選択してください",申込書!$C$100&lt;&gt;"",申込書!$P$100&lt;&gt;"YYYY/MM/DD",$G111&lt;&gt;""),申込書!$P$100,"")</f>
        <v/>
      </c>
      <c r="EX111" s="75" t="str">
        <f>IF(AND(申込書!$C$100&lt;&gt;"▼プルダウンより選択してください",申込書!$C$100&lt;&gt;"",$G111&lt;&gt;""),申込書!$M$100,"")</f>
        <v/>
      </c>
      <c r="EY111" s="75"/>
      <c r="EZ111" s="75"/>
      <c r="FA111" s="149"/>
      <c r="FB111" s="307"/>
      <c r="FC111" s="76"/>
      <c r="FD111" s="314" t="str">
        <f>IF(AND(申込書!$C$101&lt;&gt;"▼プルダウンより選択してください",申込書!$C$101&lt;&gt;"",申込書!$P$101&lt;&gt;"YYYY/MM/DD",$G111&lt;&gt;""),申込書!$P$101,"")</f>
        <v/>
      </c>
      <c r="FE111" s="75" t="str">
        <f>IF(AND(申込書!$C$101&lt;&gt;"▼プルダウンより選択してください",申込書!$C$101&lt;&gt;"",$G111&lt;&gt;""),申込書!$M$101,"")</f>
        <v/>
      </c>
      <c r="FF111" s="75"/>
      <c r="FG111" s="75"/>
      <c r="FH111" s="149"/>
      <c r="FI111" s="307"/>
      <c r="FJ111" s="76"/>
      <c r="FK111" s="314" t="str">
        <f>IF(AND(申込書!$C$102&lt;&gt;"▼プルダウンより選択してください",申込書!$C$102&lt;&gt;"",申込書!$P$102&lt;&gt;"YYYY/MM/DD",$G111&lt;&gt;""),申込書!$P$102,"")</f>
        <v/>
      </c>
      <c r="FL111" s="75" t="str">
        <f>IF(AND(申込書!$C$102&lt;&gt;"▼プルダウンより選択してください",申込書!$C$102&lt;&gt;"",$G111&lt;&gt;""),申込書!$M$102,"")</f>
        <v/>
      </c>
      <c r="FM111" s="75"/>
      <c r="FN111" s="75"/>
      <c r="FO111" s="149"/>
      <c r="FP111" s="307"/>
      <c r="FQ111" s="76"/>
      <c r="FR111" s="314" t="str">
        <f>IF(AND(申込書!$C$103&lt;&gt;"▼プルダウンより選択してください",申込書!$C$103&lt;&gt;"",申込書!$P$103&lt;&gt;"YYYY/MM/DD",$G111&lt;&gt;""),申込書!$P$103,"")</f>
        <v/>
      </c>
      <c r="FS111" s="75" t="str">
        <f>IF(AND(申込書!$C$103&lt;&gt;"▼プルダウンより選択してください",申込書!$C$103&lt;&gt;"",$G111&lt;&gt;""),申込書!$M$103,"")</f>
        <v/>
      </c>
      <c r="FT111" s="75"/>
      <c r="FU111" s="75"/>
      <c r="FV111" s="149"/>
      <c r="FW111" s="307"/>
      <c r="FX111" s="76"/>
      <c r="FY111" s="314" t="str">
        <f>IF(AND(申込書!$C$104&lt;&gt;"▼プルダウンより選択してください",申込書!$C$104&lt;&gt;"",申込書!$P$104&lt;&gt;"YYYY/MM/DD",$G111&lt;&gt;""),申込書!$P$104,"")</f>
        <v/>
      </c>
      <c r="FZ111" s="75" t="str">
        <f>IF(AND(申込書!$C$104&lt;&gt;"▼プルダウンより選択してください",申込書!$C$104&lt;&gt;"",$G111&lt;&gt;""),申込書!$M$104,"")</f>
        <v/>
      </c>
      <c r="GA111" s="75"/>
      <c r="GB111" s="75"/>
      <c r="GC111" s="149"/>
      <c r="GD111" s="307"/>
      <c r="GE111" s="76"/>
      <c r="GF111" s="314" t="str">
        <f>IF(AND(申込書!$C$105&lt;&gt;"▼プルダウンより選択してください",申込書!$C$105&lt;&gt;"",申込書!$P$105&lt;&gt;"YYYY/MM/DD",$G111&lt;&gt;""),申込書!$P$105,"")</f>
        <v/>
      </c>
      <c r="GG111" s="75" t="str">
        <f>IF(AND(申込書!$C$105&lt;&gt;"▼プルダウンより選択してください",申込書!$C$105&lt;&gt;"",$G111&lt;&gt;""),申込書!$M$105,"")</f>
        <v/>
      </c>
      <c r="GH111" s="75"/>
      <c r="GI111" s="75"/>
      <c r="GJ111" s="149"/>
      <c r="GK111" s="307"/>
      <c r="GL111" s="76"/>
      <c r="GM111" s="314" t="str">
        <f>IF(AND(申込書!$C$106&lt;&gt;"▼プルダウンより選択してください",申込書!$C$106&lt;&gt;"",申込書!$P$106&lt;&gt;"YYYY/MM/DD",$G111&lt;&gt;""),申込書!$P$106,"")</f>
        <v/>
      </c>
      <c r="GN111" s="75" t="str">
        <f>IF(AND(申込書!$C$106&lt;&gt;"▼プルダウンより選択してください",申込書!$C$106&lt;&gt;"",$G111&lt;&gt;""),申込書!$M$106,"")</f>
        <v/>
      </c>
      <c r="GO111" s="75"/>
      <c r="GP111" s="75"/>
      <c r="GQ111" s="149"/>
      <c r="GR111" s="307"/>
      <c r="GS111" s="76"/>
      <c r="GT111" s="314" t="str">
        <f>IF(AND(申込書!$C$107&lt;&gt;"▼プルダウンより選択してください",申込書!$C$107&lt;&gt;"",申込書!$P$107&lt;&gt;"YYYY/MM/DD",$G111&lt;&gt;""),申込書!$P$107,"")</f>
        <v/>
      </c>
      <c r="GU111" s="75" t="str">
        <f>IF(AND(申込書!$C$107&lt;&gt;"▼プルダウンより選択してください",申込書!$C$107&lt;&gt;"",$G111&lt;&gt;""),申込書!$M$107,"")</f>
        <v/>
      </c>
      <c r="GV111" s="75"/>
      <c r="GW111" s="75"/>
      <c r="GX111" s="149"/>
      <c r="GY111" s="307"/>
      <c r="GZ111" s="76"/>
      <c r="HA111" s="314" t="str">
        <f>IF(AND(申込書!$C$108&lt;&gt;"▼プルダウンより選択してください",申込書!$C$108&lt;&gt;"",申込書!$P$108&lt;&gt;"YYYY/MM/DD",$G111&lt;&gt;""),申込書!$P$108,"")</f>
        <v/>
      </c>
      <c r="HB111" s="75" t="str">
        <f>IF(AND(申込書!$C$108&lt;&gt;"▼プルダウンより選択してください",申込書!$C$108&lt;&gt;"",$G111&lt;&gt;""),申込書!$M$108,"")</f>
        <v/>
      </c>
      <c r="HC111" s="75"/>
      <c r="HD111" s="75"/>
      <c r="HE111" s="149"/>
      <c r="HF111" s="307"/>
      <c r="HG111" s="76"/>
      <c r="HH111" s="314" t="str">
        <f>IF(AND(申込書!$C$109&lt;&gt;"▼プルダウンより選択してください",申込書!$C$109&lt;&gt;"",申込書!$P$109&lt;&gt;"YYYY/MM/DD",$G111&lt;&gt;""),申込書!$P$109,"")</f>
        <v/>
      </c>
      <c r="HI111" s="75" t="str">
        <f>IF(AND(申込書!$C$109&lt;&gt;"▼プルダウンより選択してください",申込書!$C$109&lt;&gt;"",$G111&lt;&gt;""),申込書!$M$109,"")</f>
        <v/>
      </c>
      <c r="HJ111" s="75"/>
      <c r="HK111" s="75"/>
      <c r="HL111" s="149"/>
      <c r="HM111" s="307"/>
      <c r="HN111" s="76"/>
      <c r="HO111" s="314" t="str">
        <f>IF(AND(申込書!$C$110&lt;&gt;"▼プルダウンより選択してください",申込書!$C$110&lt;&gt;"",申込書!$P$110&lt;&gt;"YYYY/MM/DD",$G111&lt;&gt;""),申込書!$P$110,"")</f>
        <v/>
      </c>
      <c r="HP111" s="75" t="str">
        <f>IF(AND(申込書!$C$110&lt;&gt;"▼プルダウンより選択してください",申込書!$C$110&lt;&gt;"",$G111&lt;&gt;""),申込書!$M$110,"")</f>
        <v/>
      </c>
      <c r="HQ111" s="75"/>
      <c r="HR111" s="75"/>
      <c r="HS111" s="149"/>
      <c r="HT111" s="307"/>
      <c r="HU111" s="307"/>
      <c r="HV111" s="311" t="str">
        <f>IF(AND(申込書!$C$111&lt;&gt;"▼プルダウンより選択してください",申込書!$C$111&lt;&gt;"",申込書!$P$111&lt;&gt;"YYYY/MM/DD",$G111&lt;&gt;""),申込書!$P$111,"")</f>
        <v/>
      </c>
      <c r="HW111" s="75" t="str">
        <f>IF(AND(申込書!$C$111&lt;&gt;"▼プルダウンより選択してください",申込書!$C$111&lt;&gt;"",$G111&lt;&gt;""),申込書!$M$111,"")</f>
        <v/>
      </c>
      <c r="HX111" s="75"/>
      <c r="HY111" s="75"/>
      <c r="HZ111" s="149"/>
      <c r="IA111" s="307"/>
      <c r="IB111" s="76"/>
      <c r="IC111" s="77"/>
    </row>
    <row r="112" spans="2:237" ht="26.85" customHeight="1">
      <c r="B112" s="56">
        <f t="shared" si="1"/>
        <v>107</v>
      </c>
      <c r="C112" s="57"/>
      <c r="D112" s="58"/>
      <c r="E112" s="170"/>
      <c r="F112" s="59"/>
      <c r="G112" s="60"/>
      <c r="H112" s="61"/>
      <c r="I112" s="62"/>
      <c r="J112" s="63"/>
      <c r="K112" s="64"/>
      <c r="L112" s="65"/>
      <c r="M112" s="66"/>
      <c r="N112" s="67"/>
      <c r="O112" s="68"/>
      <c r="P112" s="69"/>
      <c r="Q112" s="70"/>
      <c r="R112" s="71"/>
      <c r="S112" s="72"/>
      <c r="T112" s="73"/>
      <c r="U112" s="73"/>
      <c r="V112" s="73"/>
      <c r="W112" s="71"/>
      <c r="X112" s="133"/>
      <c r="Y112" s="133"/>
      <c r="Z112" s="133"/>
      <c r="AA112" s="74" t="str">
        <f>IF(AND(申込書!$C$82&lt;&gt;"▼プルダウンより選択してください",申込書!$C$82&lt;&gt;"",申込書!$P$82&lt;&gt;"YYYY/MM/DD",$G112&lt;&gt;""),申込書!$P$82,"")</f>
        <v/>
      </c>
      <c r="AB112" s="75" t="str">
        <f>IF(AND(申込書!$C$82&lt;&gt;"▼プルダウンより選択してください",申込書!$C$82&lt;&gt;"",$G112&lt;&gt;""),申込書!$M$82,"")</f>
        <v/>
      </c>
      <c r="AC112" s="75"/>
      <c r="AD112" s="75"/>
      <c r="AE112" s="149"/>
      <c r="AF112" s="307"/>
      <c r="AG112" s="76"/>
      <c r="AH112" s="314" t="str">
        <f>IF(AND(申込書!$C$83&lt;&gt;"▼プルダウンより選択してください",申込書!$C$83&lt;&gt;"",申込書!$P$83&lt;&gt;"YYYY/MM/DD",$G112&lt;&gt;""),申込書!$P$83,"")</f>
        <v/>
      </c>
      <c r="AI112" s="75" t="str">
        <f>IF(AND(申込書!$C$83&lt;&gt;"▼プルダウンより選択してください",申込書!$C$83&lt;&gt;"",$G112&lt;&gt;""),申込書!$M$83,"")</f>
        <v/>
      </c>
      <c r="AJ112" s="75"/>
      <c r="AK112" s="75"/>
      <c r="AL112" s="149"/>
      <c r="AM112" s="307"/>
      <c r="AN112" s="76"/>
      <c r="AO112" s="314" t="str">
        <f>IF(AND(申込書!$C$84&lt;&gt;"▼プルダウンより選択してください",申込書!$C$84&lt;&gt;"",申込書!$P$84&lt;&gt;"YYYY/MM/DD",$G112&lt;&gt;""),申込書!$P$84,"")</f>
        <v/>
      </c>
      <c r="AP112" s="75" t="str">
        <f>IF(AND(申込書!$C$84&lt;&gt;"▼プルダウンより選択してください",申込書!$C$84&lt;&gt;"",$G112&lt;&gt;""),申込書!$M$84,"")</f>
        <v/>
      </c>
      <c r="AQ112" s="75"/>
      <c r="AR112" s="75"/>
      <c r="AS112" s="149"/>
      <c r="AT112" s="307"/>
      <c r="AU112" s="76"/>
      <c r="AV112" s="314" t="str">
        <f>IF(AND(申込書!$C$85&lt;&gt;"▼プルダウンより選択してください",申込書!$C$85&lt;&gt;"",申込書!$P$85&lt;&gt;"YYYY/MM/DD",$G112&lt;&gt;""),申込書!$P$85,"")</f>
        <v/>
      </c>
      <c r="AW112" s="75" t="str">
        <f>IF(AND(申込書!$C$85&lt;&gt;"▼プルダウンより選択してください",申込書!$C$85&lt;&gt;"",申込書!$M$85&gt;=1,$G112&lt;&gt;""),申込書!$M$85,"")</f>
        <v/>
      </c>
      <c r="AX112" s="75"/>
      <c r="AY112" s="75"/>
      <c r="AZ112" s="149"/>
      <c r="BA112" s="307"/>
      <c r="BB112" s="76"/>
      <c r="BC112" s="314" t="str">
        <f>IF(AND(申込書!$C$86&lt;&gt;"▼プルダウンより選択してください",申込書!$C$86&lt;&gt;"",申込書!$P$86&lt;&gt;"YYYY/MM/DD",$G112&lt;&gt;""),申込書!$P$86,"")</f>
        <v/>
      </c>
      <c r="BD112" s="75" t="str">
        <f>IF(AND(申込書!$C$86&lt;&gt;"▼プルダウンより選択してください",申込書!$C$86&lt;&gt;"",$G112&lt;&gt;""),申込書!$M$86,"")</f>
        <v/>
      </c>
      <c r="BE112" s="75"/>
      <c r="BF112" s="75"/>
      <c r="BG112" s="149"/>
      <c r="BH112" s="307"/>
      <c r="BI112" s="76"/>
      <c r="BJ112" s="314" t="str">
        <f>IF(AND(申込書!$C$87&lt;&gt;"▼プルダウンより選択してください",申込書!$C$87&lt;&gt;"",申込書!$P$87&lt;&gt;"YYYY/MM/DD",$G112&lt;&gt;""),申込書!$P$87,"")</f>
        <v/>
      </c>
      <c r="BK112" s="75" t="str">
        <f>IF(AND(申込書!$C$87&lt;&gt;"▼プルダウンより選択してください",申込書!$C$87&lt;&gt;"",$G112&lt;&gt;""),申込書!$M$87,"")</f>
        <v/>
      </c>
      <c r="BL112" s="75"/>
      <c r="BM112" s="75"/>
      <c r="BN112" s="149"/>
      <c r="BO112" s="307"/>
      <c r="BP112" s="76"/>
      <c r="BQ112" s="314" t="str">
        <f>IF(AND(申込書!$C$88&lt;&gt;"▼プルダウンより選択してください",申込書!$C$88&lt;&gt;"",申込書!$P$88&lt;&gt;"YYYY/MM/DD",$G112&lt;&gt;""),申込書!$P$88,"")</f>
        <v/>
      </c>
      <c r="BR112" s="75" t="str">
        <f>IF(AND(申込書!$C$88&lt;&gt;"▼プルダウンより選択してください",申込書!$C$88&lt;&gt;"",$G112&lt;&gt;""),申込書!$M$88,"")</f>
        <v/>
      </c>
      <c r="BS112" s="75"/>
      <c r="BT112" s="75"/>
      <c r="BU112" s="149"/>
      <c r="BV112" s="307"/>
      <c r="BW112" s="76"/>
      <c r="BX112" s="314" t="str">
        <f>IF(AND(申込書!$C$89&lt;&gt;"▼プルダウンより選択してください",申込書!$C$89&lt;&gt;"",申込書!$P$89&lt;&gt;"YYYY/MM/DD",$G112&lt;&gt;""),申込書!$P$89,"")</f>
        <v/>
      </c>
      <c r="BY112" s="75" t="str">
        <f>IF(AND(申込書!$C$89&lt;&gt;"▼プルダウンより選択してください",申込書!$C$89&lt;&gt;"",$G112&lt;&gt;""),申込書!$M$89,"")</f>
        <v/>
      </c>
      <c r="BZ112" s="75"/>
      <c r="CA112" s="75"/>
      <c r="CB112" s="149"/>
      <c r="CC112" s="307"/>
      <c r="CD112" s="76"/>
      <c r="CE112" s="314" t="str">
        <f>IF(AND(申込書!$C$90&lt;&gt;"▼プルダウンより選択してください",申込書!$C$90&lt;&gt;"",申込書!$P$90&lt;&gt;"YYYY/MM/DD",$G112&lt;&gt;""),申込書!$P$90,"")</f>
        <v/>
      </c>
      <c r="CF112" s="75" t="str">
        <f>IF(AND(申込書!$C$90&lt;&gt;"▼プルダウンより選択してください",申込書!$C$90&lt;&gt;"",$G112&lt;&gt;""),申込書!$M$90,"")</f>
        <v/>
      </c>
      <c r="CG112" s="75"/>
      <c r="CH112" s="75"/>
      <c r="CI112" s="149"/>
      <c r="CJ112" s="307"/>
      <c r="CK112" s="76"/>
      <c r="CL112" s="314" t="str">
        <f>IF(AND(申込書!$C$91&lt;&gt;"▼プルダウンより選択してください",申込書!$C$91&lt;&gt;"",申込書!$P$91&lt;&gt;"YYYY/MM/DD",$G112&lt;&gt;""),申込書!$P$91,"")</f>
        <v/>
      </c>
      <c r="CM112" s="75" t="str">
        <f>IF(AND(申込書!$C$91&lt;&gt;"▼プルダウンより選択してください",申込書!$C$91&lt;&gt;"",$G112&lt;&gt;""),申込書!$M$91,"")</f>
        <v/>
      </c>
      <c r="CN112" s="75"/>
      <c r="CO112" s="75"/>
      <c r="CP112" s="149"/>
      <c r="CQ112" s="307"/>
      <c r="CR112" s="76"/>
      <c r="CS112" s="314" t="str">
        <f>IF(AND(申込書!$C$92&lt;&gt;"▼プルダウンより選択してください",申込書!$C$92&lt;&gt;"",申込書!$P$92&lt;&gt;"YYYY/MM/DD",$G112&lt;&gt;""),申込書!$P$92,"")</f>
        <v/>
      </c>
      <c r="CT112" s="75" t="str">
        <f>IF(AND(申込書!$C$92&lt;&gt;"▼プルダウンより選択してください",申込書!$C$92&lt;&gt;"",$G112&lt;&gt;""),申込書!$M$92,"")</f>
        <v/>
      </c>
      <c r="CU112" s="75"/>
      <c r="CV112" s="75"/>
      <c r="CW112" s="75"/>
      <c r="CX112" s="307"/>
      <c r="CY112" s="76"/>
      <c r="CZ112" s="314" t="str">
        <f>IF(AND(申込書!$C$93&lt;&gt;"▼プルダウンより選択してください",申込書!$C$93&lt;&gt;"",申込書!$P$93&lt;&gt;"YYYY/MM/DD",$G112&lt;&gt;""),申込書!$P$93,"")</f>
        <v/>
      </c>
      <c r="DA112" s="75" t="str">
        <f>IF(AND(申込書!$C$93&lt;&gt;"▼プルダウンより選択してください",申込書!$C$93&lt;&gt;"",$G112&lt;&gt;""),申込書!$M$93,"")</f>
        <v/>
      </c>
      <c r="DB112" s="75"/>
      <c r="DC112" s="75"/>
      <c r="DD112" s="75"/>
      <c r="DE112" s="307"/>
      <c r="DF112" s="76"/>
      <c r="DG112" s="314" t="str">
        <f>IF(AND(申込書!$C$94&lt;&gt;"▼プルダウンより選択してください",申込書!$C$94&lt;&gt;"",申込書!$P$94&lt;&gt;"YYYY/MM/DD",$G112&lt;&gt;""),申込書!$P$94,"")</f>
        <v/>
      </c>
      <c r="DH112" s="75" t="str">
        <f>IF(AND(申込書!$C$94&lt;&gt;"▼プルダウンより選択してください",申込書!$C$94&lt;&gt;"",$G112&lt;&gt;""),申込書!$M$94,"")</f>
        <v/>
      </c>
      <c r="DI112" s="75"/>
      <c r="DJ112" s="75"/>
      <c r="DK112" s="75"/>
      <c r="DL112" s="307"/>
      <c r="DM112" s="76"/>
      <c r="DN112" s="314" t="str">
        <f>IF(AND(申込書!$C$95&lt;&gt;"▼プルダウンより選択してください",申込書!$C$95&lt;&gt;"",申込書!$P$95&lt;&gt;"YYYY/MM/DD",$G112&lt;&gt;""),申込書!$P$95,"")</f>
        <v/>
      </c>
      <c r="DO112" s="75" t="str">
        <f>IF(AND(申込書!$C$95&lt;&gt;"▼プルダウンより選択してください",申込書!$C$95&lt;&gt;"",$G112&lt;&gt;""),申込書!$M$95,"")</f>
        <v/>
      </c>
      <c r="DP112" s="75"/>
      <c r="DQ112" s="75"/>
      <c r="DR112" s="75"/>
      <c r="DS112" s="307"/>
      <c r="DT112" s="76"/>
      <c r="DU112" s="314" t="str">
        <f>IF(AND(申込書!$C$96&lt;&gt;"▼プルダウンより選択してください",申込書!$C$96&lt;&gt;"",申込書!$P$96&lt;&gt;"YYYY/MM/DD",$G112&lt;&gt;""),申込書!$P$96,"")</f>
        <v/>
      </c>
      <c r="DV112" s="75" t="str">
        <f>IF(AND(申込書!$C$96&lt;&gt;"▼プルダウンより選択してください",申込書!$C$96&lt;&gt;"",$G112&lt;&gt;""),申込書!$M$96,"")</f>
        <v/>
      </c>
      <c r="DW112" s="75"/>
      <c r="DX112" s="75"/>
      <c r="DY112" s="75"/>
      <c r="DZ112" s="307"/>
      <c r="EA112" s="76"/>
      <c r="EB112" s="314" t="str">
        <f>IF(AND(申込書!$C$97&lt;&gt;"▼プルダウンより選択してください",申込書!$C$97&lt;&gt;"",申込書!$P$97&lt;&gt;"YYYY/MM/DD",$G112&lt;&gt;""),申込書!$P$97,"")</f>
        <v/>
      </c>
      <c r="EC112" s="75" t="str">
        <f>IF(AND(申込書!$C$97&lt;&gt;"▼プルダウンより選択してください",申込書!$C$97&lt;&gt;"",$G112&lt;&gt;""),申込書!$M$97,"")</f>
        <v/>
      </c>
      <c r="ED112" s="75"/>
      <c r="EE112" s="75"/>
      <c r="EF112" s="149"/>
      <c r="EG112" s="307"/>
      <c r="EH112" s="76"/>
      <c r="EI112" s="314" t="str">
        <f>IF(AND(申込書!$C$98&lt;&gt;"▼プルダウンより選択してください",申込書!$C$98&lt;&gt;"",申込書!$P$98&lt;&gt;"YYYY/MM/DD",$G112&lt;&gt;""),申込書!$P$98,"")</f>
        <v/>
      </c>
      <c r="EJ112" s="75" t="str">
        <f>IF(AND(申込書!$C$98&lt;&gt;"▼プルダウンより選択してください",申込書!$C$98&lt;&gt;"",$G112&lt;&gt;""),申込書!$M$98,"")</f>
        <v/>
      </c>
      <c r="EK112" s="75"/>
      <c r="EL112" s="75"/>
      <c r="EM112" s="149"/>
      <c r="EN112" s="307"/>
      <c r="EO112" s="76"/>
      <c r="EP112" s="314" t="str">
        <f>IF(AND(申込書!$C$99&lt;&gt;"▼プルダウンより選択してください",申込書!$C$99&lt;&gt;"",申込書!$P$99&lt;&gt;"YYYY/MM/DD",$G112&lt;&gt;""),申込書!$P$99,"")</f>
        <v/>
      </c>
      <c r="EQ112" s="75" t="str">
        <f>IF(AND(申込書!$C$99&lt;&gt;"▼プルダウンより選択してください",申込書!$C$99&lt;&gt;"",$G112&lt;&gt;""),申込書!$M$99,"")</f>
        <v/>
      </c>
      <c r="ER112" s="75"/>
      <c r="ES112" s="75"/>
      <c r="ET112" s="149"/>
      <c r="EU112" s="307"/>
      <c r="EV112" s="76"/>
      <c r="EW112" s="314" t="str">
        <f>IF(AND(申込書!$C$100&lt;&gt;"▼プルダウンより選択してください",申込書!$C$100&lt;&gt;"",申込書!$P$100&lt;&gt;"YYYY/MM/DD",$G112&lt;&gt;""),申込書!$P$100,"")</f>
        <v/>
      </c>
      <c r="EX112" s="75" t="str">
        <f>IF(AND(申込書!$C$100&lt;&gt;"▼プルダウンより選択してください",申込書!$C$100&lt;&gt;"",$G112&lt;&gt;""),申込書!$M$100,"")</f>
        <v/>
      </c>
      <c r="EY112" s="75"/>
      <c r="EZ112" s="75"/>
      <c r="FA112" s="149"/>
      <c r="FB112" s="307"/>
      <c r="FC112" s="76"/>
      <c r="FD112" s="314" t="str">
        <f>IF(AND(申込書!$C$101&lt;&gt;"▼プルダウンより選択してください",申込書!$C$101&lt;&gt;"",申込書!$P$101&lt;&gt;"YYYY/MM/DD",$G112&lt;&gt;""),申込書!$P$101,"")</f>
        <v/>
      </c>
      <c r="FE112" s="75" t="str">
        <f>IF(AND(申込書!$C$101&lt;&gt;"▼プルダウンより選択してください",申込書!$C$101&lt;&gt;"",$G112&lt;&gt;""),申込書!$M$101,"")</f>
        <v/>
      </c>
      <c r="FF112" s="75"/>
      <c r="FG112" s="75"/>
      <c r="FH112" s="149"/>
      <c r="FI112" s="307"/>
      <c r="FJ112" s="76"/>
      <c r="FK112" s="314" t="str">
        <f>IF(AND(申込書!$C$102&lt;&gt;"▼プルダウンより選択してください",申込書!$C$102&lt;&gt;"",申込書!$P$102&lt;&gt;"YYYY/MM/DD",$G112&lt;&gt;""),申込書!$P$102,"")</f>
        <v/>
      </c>
      <c r="FL112" s="75" t="str">
        <f>IF(AND(申込書!$C$102&lt;&gt;"▼プルダウンより選択してください",申込書!$C$102&lt;&gt;"",$G112&lt;&gt;""),申込書!$M$102,"")</f>
        <v/>
      </c>
      <c r="FM112" s="75"/>
      <c r="FN112" s="75"/>
      <c r="FO112" s="149"/>
      <c r="FP112" s="307"/>
      <c r="FQ112" s="76"/>
      <c r="FR112" s="314" t="str">
        <f>IF(AND(申込書!$C$103&lt;&gt;"▼プルダウンより選択してください",申込書!$C$103&lt;&gt;"",申込書!$P$103&lt;&gt;"YYYY/MM/DD",$G112&lt;&gt;""),申込書!$P$103,"")</f>
        <v/>
      </c>
      <c r="FS112" s="75" t="str">
        <f>IF(AND(申込書!$C$103&lt;&gt;"▼プルダウンより選択してください",申込書!$C$103&lt;&gt;"",$G112&lt;&gt;""),申込書!$M$103,"")</f>
        <v/>
      </c>
      <c r="FT112" s="75"/>
      <c r="FU112" s="75"/>
      <c r="FV112" s="149"/>
      <c r="FW112" s="307"/>
      <c r="FX112" s="76"/>
      <c r="FY112" s="314" t="str">
        <f>IF(AND(申込書!$C$104&lt;&gt;"▼プルダウンより選択してください",申込書!$C$104&lt;&gt;"",申込書!$P$104&lt;&gt;"YYYY/MM/DD",$G112&lt;&gt;""),申込書!$P$104,"")</f>
        <v/>
      </c>
      <c r="FZ112" s="75" t="str">
        <f>IF(AND(申込書!$C$104&lt;&gt;"▼プルダウンより選択してください",申込書!$C$104&lt;&gt;"",$G112&lt;&gt;""),申込書!$M$104,"")</f>
        <v/>
      </c>
      <c r="GA112" s="75"/>
      <c r="GB112" s="75"/>
      <c r="GC112" s="149"/>
      <c r="GD112" s="307"/>
      <c r="GE112" s="76"/>
      <c r="GF112" s="314" t="str">
        <f>IF(AND(申込書!$C$105&lt;&gt;"▼プルダウンより選択してください",申込書!$C$105&lt;&gt;"",申込書!$P$105&lt;&gt;"YYYY/MM/DD",$G112&lt;&gt;""),申込書!$P$105,"")</f>
        <v/>
      </c>
      <c r="GG112" s="75" t="str">
        <f>IF(AND(申込書!$C$105&lt;&gt;"▼プルダウンより選択してください",申込書!$C$105&lt;&gt;"",$G112&lt;&gt;""),申込書!$M$105,"")</f>
        <v/>
      </c>
      <c r="GH112" s="75"/>
      <c r="GI112" s="75"/>
      <c r="GJ112" s="149"/>
      <c r="GK112" s="307"/>
      <c r="GL112" s="76"/>
      <c r="GM112" s="314" t="str">
        <f>IF(AND(申込書!$C$106&lt;&gt;"▼プルダウンより選択してください",申込書!$C$106&lt;&gt;"",申込書!$P$106&lt;&gt;"YYYY/MM/DD",$G112&lt;&gt;""),申込書!$P$106,"")</f>
        <v/>
      </c>
      <c r="GN112" s="75" t="str">
        <f>IF(AND(申込書!$C$106&lt;&gt;"▼プルダウンより選択してください",申込書!$C$106&lt;&gt;"",$G112&lt;&gt;""),申込書!$M$106,"")</f>
        <v/>
      </c>
      <c r="GO112" s="75"/>
      <c r="GP112" s="75"/>
      <c r="GQ112" s="149"/>
      <c r="GR112" s="307"/>
      <c r="GS112" s="76"/>
      <c r="GT112" s="314" t="str">
        <f>IF(AND(申込書!$C$107&lt;&gt;"▼プルダウンより選択してください",申込書!$C$107&lt;&gt;"",申込書!$P$107&lt;&gt;"YYYY/MM/DD",$G112&lt;&gt;""),申込書!$P$107,"")</f>
        <v/>
      </c>
      <c r="GU112" s="75" t="str">
        <f>IF(AND(申込書!$C$107&lt;&gt;"▼プルダウンより選択してください",申込書!$C$107&lt;&gt;"",$G112&lt;&gt;""),申込書!$M$107,"")</f>
        <v/>
      </c>
      <c r="GV112" s="75"/>
      <c r="GW112" s="75"/>
      <c r="GX112" s="149"/>
      <c r="GY112" s="307"/>
      <c r="GZ112" s="76"/>
      <c r="HA112" s="314" t="str">
        <f>IF(AND(申込書!$C$108&lt;&gt;"▼プルダウンより選択してください",申込書!$C$108&lt;&gt;"",申込書!$P$108&lt;&gt;"YYYY/MM/DD",$G112&lt;&gt;""),申込書!$P$108,"")</f>
        <v/>
      </c>
      <c r="HB112" s="75" t="str">
        <f>IF(AND(申込書!$C$108&lt;&gt;"▼プルダウンより選択してください",申込書!$C$108&lt;&gt;"",$G112&lt;&gt;""),申込書!$M$108,"")</f>
        <v/>
      </c>
      <c r="HC112" s="75"/>
      <c r="HD112" s="75"/>
      <c r="HE112" s="149"/>
      <c r="HF112" s="307"/>
      <c r="HG112" s="76"/>
      <c r="HH112" s="314" t="str">
        <f>IF(AND(申込書!$C$109&lt;&gt;"▼プルダウンより選択してください",申込書!$C$109&lt;&gt;"",申込書!$P$109&lt;&gt;"YYYY/MM/DD",$G112&lt;&gt;""),申込書!$P$109,"")</f>
        <v/>
      </c>
      <c r="HI112" s="75" t="str">
        <f>IF(AND(申込書!$C$109&lt;&gt;"▼プルダウンより選択してください",申込書!$C$109&lt;&gt;"",$G112&lt;&gt;""),申込書!$M$109,"")</f>
        <v/>
      </c>
      <c r="HJ112" s="75"/>
      <c r="HK112" s="75"/>
      <c r="HL112" s="149"/>
      <c r="HM112" s="307"/>
      <c r="HN112" s="76"/>
      <c r="HO112" s="314" t="str">
        <f>IF(AND(申込書!$C$110&lt;&gt;"▼プルダウンより選択してください",申込書!$C$110&lt;&gt;"",申込書!$P$110&lt;&gt;"YYYY/MM/DD",$G112&lt;&gt;""),申込書!$P$110,"")</f>
        <v/>
      </c>
      <c r="HP112" s="75" t="str">
        <f>IF(AND(申込書!$C$110&lt;&gt;"▼プルダウンより選択してください",申込書!$C$110&lt;&gt;"",$G112&lt;&gt;""),申込書!$M$110,"")</f>
        <v/>
      </c>
      <c r="HQ112" s="75"/>
      <c r="HR112" s="75"/>
      <c r="HS112" s="149"/>
      <c r="HT112" s="307"/>
      <c r="HU112" s="307"/>
      <c r="HV112" s="311" t="str">
        <f>IF(AND(申込書!$C$111&lt;&gt;"▼プルダウンより選択してください",申込書!$C$111&lt;&gt;"",申込書!$P$111&lt;&gt;"YYYY/MM/DD",$G112&lt;&gt;""),申込書!$P$111,"")</f>
        <v/>
      </c>
      <c r="HW112" s="75" t="str">
        <f>IF(AND(申込書!$C$111&lt;&gt;"▼プルダウンより選択してください",申込書!$C$111&lt;&gt;"",$G112&lt;&gt;""),申込書!$M$111,"")</f>
        <v/>
      </c>
      <c r="HX112" s="75"/>
      <c r="HY112" s="75"/>
      <c r="HZ112" s="149"/>
      <c r="IA112" s="307"/>
      <c r="IB112" s="76"/>
      <c r="IC112" s="77"/>
    </row>
    <row r="113" spans="2:237" ht="26.85" customHeight="1">
      <c r="B113" s="56">
        <f t="shared" si="1"/>
        <v>108</v>
      </c>
      <c r="C113" s="57"/>
      <c r="D113" s="58"/>
      <c r="E113" s="170"/>
      <c r="F113" s="59"/>
      <c r="G113" s="60"/>
      <c r="H113" s="61"/>
      <c r="I113" s="62"/>
      <c r="J113" s="63"/>
      <c r="K113" s="64"/>
      <c r="L113" s="65"/>
      <c r="M113" s="66"/>
      <c r="N113" s="67"/>
      <c r="O113" s="68"/>
      <c r="P113" s="69"/>
      <c r="Q113" s="70"/>
      <c r="R113" s="71"/>
      <c r="S113" s="72"/>
      <c r="T113" s="73"/>
      <c r="U113" s="73"/>
      <c r="V113" s="73"/>
      <c r="W113" s="71"/>
      <c r="X113" s="133"/>
      <c r="Y113" s="133"/>
      <c r="Z113" s="133"/>
      <c r="AA113" s="74" t="str">
        <f>IF(AND(申込書!$C$82&lt;&gt;"▼プルダウンより選択してください",申込書!$C$82&lt;&gt;"",申込書!$P$82&lt;&gt;"YYYY/MM/DD",$G113&lt;&gt;""),申込書!$P$82,"")</f>
        <v/>
      </c>
      <c r="AB113" s="75" t="str">
        <f>IF(AND(申込書!$C$82&lt;&gt;"▼プルダウンより選択してください",申込書!$C$82&lt;&gt;"",$G113&lt;&gt;""),申込書!$M$82,"")</f>
        <v/>
      </c>
      <c r="AC113" s="75"/>
      <c r="AD113" s="75"/>
      <c r="AE113" s="149"/>
      <c r="AF113" s="307"/>
      <c r="AG113" s="76"/>
      <c r="AH113" s="314" t="str">
        <f>IF(AND(申込書!$C$83&lt;&gt;"▼プルダウンより選択してください",申込書!$C$83&lt;&gt;"",申込書!$P$83&lt;&gt;"YYYY/MM/DD",$G113&lt;&gt;""),申込書!$P$83,"")</f>
        <v/>
      </c>
      <c r="AI113" s="75" t="str">
        <f>IF(AND(申込書!$C$83&lt;&gt;"▼プルダウンより選択してください",申込書!$C$83&lt;&gt;"",$G113&lt;&gt;""),申込書!$M$83,"")</f>
        <v/>
      </c>
      <c r="AJ113" s="75"/>
      <c r="AK113" s="75"/>
      <c r="AL113" s="149"/>
      <c r="AM113" s="307"/>
      <c r="AN113" s="76"/>
      <c r="AO113" s="314" t="str">
        <f>IF(AND(申込書!$C$84&lt;&gt;"▼プルダウンより選択してください",申込書!$C$84&lt;&gt;"",申込書!$P$84&lt;&gt;"YYYY/MM/DD",$G113&lt;&gt;""),申込書!$P$84,"")</f>
        <v/>
      </c>
      <c r="AP113" s="75" t="str">
        <f>IF(AND(申込書!$C$84&lt;&gt;"▼プルダウンより選択してください",申込書!$C$84&lt;&gt;"",$G113&lt;&gt;""),申込書!$M$84,"")</f>
        <v/>
      </c>
      <c r="AQ113" s="75"/>
      <c r="AR113" s="75"/>
      <c r="AS113" s="149"/>
      <c r="AT113" s="307"/>
      <c r="AU113" s="76"/>
      <c r="AV113" s="314" t="str">
        <f>IF(AND(申込書!$C$85&lt;&gt;"▼プルダウンより選択してください",申込書!$C$85&lt;&gt;"",申込書!$P$85&lt;&gt;"YYYY/MM/DD",$G113&lt;&gt;""),申込書!$P$85,"")</f>
        <v/>
      </c>
      <c r="AW113" s="75" t="str">
        <f>IF(AND(申込書!$C$85&lt;&gt;"▼プルダウンより選択してください",申込書!$C$85&lt;&gt;"",申込書!$M$85&gt;=1,$G113&lt;&gt;""),申込書!$M$85,"")</f>
        <v/>
      </c>
      <c r="AX113" s="75"/>
      <c r="AY113" s="75"/>
      <c r="AZ113" s="149"/>
      <c r="BA113" s="307"/>
      <c r="BB113" s="76"/>
      <c r="BC113" s="314" t="str">
        <f>IF(AND(申込書!$C$86&lt;&gt;"▼プルダウンより選択してください",申込書!$C$86&lt;&gt;"",申込書!$P$86&lt;&gt;"YYYY/MM/DD",$G113&lt;&gt;""),申込書!$P$86,"")</f>
        <v/>
      </c>
      <c r="BD113" s="75" t="str">
        <f>IF(AND(申込書!$C$86&lt;&gt;"▼プルダウンより選択してください",申込書!$C$86&lt;&gt;"",$G113&lt;&gt;""),申込書!$M$86,"")</f>
        <v/>
      </c>
      <c r="BE113" s="75"/>
      <c r="BF113" s="75"/>
      <c r="BG113" s="149"/>
      <c r="BH113" s="307"/>
      <c r="BI113" s="76"/>
      <c r="BJ113" s="314" t="str">
        <f>IF(AND(申込書!$C$87&lt;&gt;"▼プルダウンより選択してください",申込書!$C$87&lt;&gt;"",申込書!$P$87&lt;&gt;"YYYY/MM/DD",$G113&lt;&gt;""),申込書!$P$87,"")</f>
        <v/>
      </c>
      <c r="BK113" s="75" t="str">
        <f>IF(AND(申込書!$C$87&lt;&gt;"▼プルダウンより選択してください",申込書!$C$87&lt;&gt;"",$G113&lt;&gt;""),申込書!$M$87,"")</f>
        <v/>
      </c>
      <c r="BL113" s="75"/>
      <c r="BM113" s="75"/>
      <c r="BN113" s="149"/>
      <c r="BO113" s="307"/>
      <c r="BP113" s="76"/>
      <c r="BQ113" s="314" t="str">
        <f>IF(AND(申込書!$C$88&lt;&gt;"▼プルダウンより選択してください",申込書!$C$88&lt;&gt;"",申込書!$P$88&lt;&gt;"YYYY/MM/DD",$G113&lt;&gt;""),申込書!$P$88,"")</f>
        <v/>
      </c>
      <c r="BR113" s="75" t="str">
        <f>IF(AND(申込書!$C$88&lt;&gt;"▼プルダウンより選択してください",申込書!$C$88&lt;&gt;"",$G113&lt;&gt;""),申込書!$M$88,"")</f>
        <v/>
      </c>
      <c r="BS113" s="75"/>
      <c r="BT113" s="75"/>
      <c r="BU113" s="149"/>
      <c r="BV113" s="307"/>
      <c r="BW113" s="76"/>
      <c r="BX113" s="314" t="str">
        <f>IF(AND(申込書!$C$89&lt;&gt;"▼プルダウンより選択してください",申込書!$C$89&lt;&gt;"",申込書!$P$89&lt;&gt;"YYYY/MM/DD",$G113&lt;&gt;""),申込書!$P$89,"")</f>
        <v/>
      </c>
      <c r="BY113" s="75" t="str">
        <f>IF(AND(申込書!$C$89&lt;&gt;"▼プルダウンより選択してください",申込書!$C$89&lt;&gt;"",$G113&lt;&gt;""),申込書!$M$89,"")</f>
        <v/>
      </c>
      <c r="BZ113" s="75"/>
      <c r="CA113" s="75"/>
      <c r="CB113" s="149"/>
      <c r="CC113" s="307"/>
      <c r="CD113" s="76"/>
      <c r="CE113" s="314" t="str">
        <f>IF(AND(申込書!$C$90&lt;&gt;"▼プルダウンより選択してください",申込書!$C$90&lt;&gt;"",申込書!$P$90&lt;&gt;"YYYY/MM/DD",$G113&lt;&gt;""),申込書!$P$90,"")</f>
        <v/>
      </c>
      <c r="CF113" s="75" t="str">
        <f>IF(AND(申込書!$C$90&lt;&gt;"▼プルダウンより選択してください",申込書!$C$90&lt;&gt;"",$G113&lt;&gt;""),申込書!$M$90,"")</f>
        <v/>
      </c>
      <c r="CG113" s="75"/>
      <c r="CH113" s="75"/>
      <c r="CI113" s="149"/>
      <c r="CJ113" s="307"/>
      <c r="CK113" s="76"/>
      <c r="CL113" s="314" t="str">
        <f>IF(AND(申込書!$C$91&lt;&gt;"▼プルダウンより選択してください",申込書!$C$91&lt;&gt;"",申込書!$P$91&lt;&gt;"YYYY/MM/DD",$G113&lt;&gt;""),申込書!$P$91,"")</f>
        <v/>
      </c>
      <c r="CM113" s="75" t="str">
        <f>IF(AND(申込書!$C$91&lt;&gt;"▼プルダウンより選択してください",申込書!$C$91&lt;&gt;"",$G113&lt;&gt;""),申込書!$M$91,"")</f>
        <v/>
      </c>
      <c r="CN113" s="75"/>
      <c r="CO113" s="75"/>
      <c r="CP113" s="149"/>
      <c r="CQ113" s="307"/>
      <c r="CR113" s="76"/>
      <c r="CS113" s="314" t="str">
        <f>IF(AND(申込書!$C$92&lt;&gt;"▼プルダウンより選択してください",申込書!$C$92&lt;&gt;"",申込書!$P$92&lt;&gt;"YYYY/MM/DD",$G113&lt;&gt;""),申込書!$P$92,"")</f>
        <v/>
      </c>
      <c r="CT113" s="75" t="str">
        <f>IF(AND(申込書!$C$92&lt;&gt;"▼プルダウンより選択してください",申込書!$C$92&lt;&gt;"",$G113&lt;&gt;""),申込書!$M$92,"")</f>
        <v/>
      </c>
      <c r="CU113" s="75"/>
      <c r="CV113" s="75"/>
      <c r="CW113" s="75"/>
      <c r="CX113" s="307"/>
      <c r="CY113" s="76"/>
      <c r="CZ113" s="314" t="str">
        <f>IF(AND(申込書!$C$93&lt;&gt;"▼プルダウンより選択してください",申込書!$C$93&lt;&gt;"",申込書!$P$93&lt;&gt;"YYYY/MM/DD",$G113&lt;&gt;""),申込書!$P$93,"")</f>
        <v/>
      </c>
      <c r="DA113" s="75" t="str">
        <f>IF(AND(申込書!$C$93&lt;&gt;"▼プルダウンより選択してください",申込書!$C$93&lt;&gt;"",$G113&lt;&gt;""),申込書!$M$93,"")</f>
        <v/>
      </c>
      <c r="DB113" s="75"/>
      <c r="DC113" s="75"/>
      <c r="DD113" s="75"/>
      <c r="DE113" s="307"/>
      <c r="DF113" s="76"/>
      <c r="DG113" s="314" t="str">
        <f>IF(AND(申込書!$C$94&lt;&gt;"▼プルダウンより選択してください",申込書!$C$94&lt;&gt;"",申込書!$P$94&lt;&gt;"YYYY/MM/DD",$G113&lt;&gt;""),申込書!$P$94,"")</f>
        <v/>
      </c>
      <c r="DH113" s="75" t="str">
        <f>IF(AND(申込書!$C$94&lt;&gt;"▼プルダウンより選択してください",申込書!$C$94&lt;&gt;"",$G113&lt;&gt;""),申込書!$M$94,"")</f>
        <v/>
      </c>
      <c r="DI113" s="75"/>
      <c r="DJ113" s="75"/>
      <c r="DK113" s="75"/>
      <c r="DL113" s="307"/>
      <c r="DM113" s="76"/>
      <c r="DN113" s="314" t="str">
        <f>IF(AND(申込書!$C$95&lt;&gt;"▼プルダウンより選択してください",申込書!$C$95&lt;&gt;"",申込書!$P$95&lt;&gt;"YYYY/MM/DD",$G113&lt;&gt;""),申込書!$P$95,"")</f>
        <v/>
      </c>
      <c r="DO113" s="75" t="str">
        <f>IF(AND(申込書!$C$95&lt;&gt;"▼プルダウンより選択してください",申込書!$C$95&lt;&gt;"",$G113&lt;&gt;""),申込書!$M$95,"")</f>
        <v/>
      </c>
      <c r="DP113" s="75"/>
      <c r="DQ113" s="75"/>
      <c r="DR113" s="75"/>
      <c r="DS113" s="307"/>
      <c r="DT113" s="76"/>
      <c r="DU113" s="314" t="str">
        <f>IF(AND(申込書!$C$96&lt;&gt;"▼プルダウンより選択してください",申込書!$C$96&lt;&gt;"",申込書!$P$96&lt;&gt;"YYYY/MM/DD",$G113&lt;&gt;""),申込書!$P$96,"")</f>
        <v/>
      </c>
      <c r="DV113" s="75" t="str">
        <f>IF(AND(申込書!$C$96&lt;&gt;"▼プルダウンより選択してください",申込書!$C$96&lt;&gt;"",$G113&lt;&gt;""),申込書!$M$96,"")</f>
        <v/>
      </c>
      <c r="DW113" s="75"/>
      <c r="DX113" s="75"/>
      <c r="DY113" s="75"/>
      <c r="DZ113" s="307"/>
      <c r="EA113" s="76"/>
      <c r="EB113" s="314" t="str">
        <f>IF(AND(申込書!$C$97&lt;&gt;"▼プルダウンより選択してください",申込書!$C$97&lt;&gt;"",申込書!$P$97&lt;&gt;"YYYY/MM/DD",$G113&lt;&gt;""),申込書!$P$97,"")</f>
        <v/>
      </c>
      <c r="EC113" s="75" t="str">
        <f>IF(AND(申込書!$C$97&lt;&gt;"▼プルダウンより選択してください",申込書!$C$97&lt;&gt;"",$G113&lt;&gt;""),申込書!$M$97,"")</f>
        <v/>
      </c>
      <c r="ED113" s="75"/>
      <c r="EE113" s="75"/>
      <c r="EF113" s="149"/>
      <c r="EG113" s="307"/>
      <c r="EH113" s="76"/>
      <c r="EI113" s="314" t="str">
        <f>IF(AND(申込書!$C$98&lt;&gt;"▼プルダウンより選択してください",申込書!$C$98&lt;&gt;"",申込書!$P$98&lt;&gt;"YYYY/MM/DD",$G113&lt;&gt;""),申込書!$P$98,"")</f>
        <v/>
      </c>
      <c r="EJ113" s="75" t="str">
        <f>IF(AND(申込書!$C$98&lt;&gt;"▼プルダウンより選択してください",申込書!$C$98&lt;&gt;"",$G113&lt;&gt;""),申込書!$M$98,"")</f>
        <v/>
      </c>
      <c r="EK113" s="75"/>
      <c r="EL113" s="75"/>
      <c r="EM113" s="149"/>
      <c r="EN113" s="307"/>
      <c r="EO113" s="76"/>
      <c r="EP113" s="314" t="str">
        <f>IF(AND(申込書!$C$99&lt;&gt;"▼プルダウンより選択してください",申込書!$C$99&lt;&gt;"",申込書!$P$99&lt;&gt;"YYYY/MM/DD",$G113&lt;&gt;""),申込書!$P$99,"")</f>
        <v/>
      </c>
      <c r="EQ113" s="75" t="str">
        <f>IF(AND(申込書!$C$99&lt;&gt;"▼プルダウンより選択してください",申込書!$C$99&lt;&gt;"",$G113&lt;&gt;""),申込書!$M$99,"")</f>
        <v/>
      </c>
      <c r="ER113" s="75"/>
      <c r="ES113" s="75"/>
      <c r="ET113" s="149"/>
      <c r="EU113" s="307"/>
      <c r="EV113" s="76"/>
      <c r="EW113" s="314" t="str">
        <f>IF(AND(申込書!$C$100&lt;&gt;"▼プルダウンより選択してください",申込書!$C$100&lt;&gt;"",申込書!$P$100&lt;&gt;"YYYY/MM/DD",$G113&lt;&gt;""),申込書!$P$100,"")</f>
        <v/>
      </c>
      <c r="EX113" s="75" t="str">
        <f>IF(AND(申込書!$C$100&lt;&gt;"▼プルダウンより選択してください",申込書!$C$100&lt;&gt;"",$G113&lt;&gt;""),申込書!$M$100,"")</f>
        <v/>
      </c>
      <c r="EY113" s="75"/>
      <c r="EZ113" s="75"/>
      <c r="FA113" s="149"/>
      <c r="FB113" s="307"/>
      <c r="FC113" s="76"/>
      <c r="FD113" s="314" t="str">
        <f>IF(AND(申込書!$C$101&lt;&gt;"▼プルダウンより選択してください",申込書!$C$101&lt;&gt;"",申込書!$P$101&lt;&gt;"YYYY/MM/DD",$G113&lt;&gt;""),申込書!$P$101,"")</f>
        <v/>
      </c>
      <c r="FE113" s="75" t="str">
        <f>IF(AND(申込書!$C$101&lt;&gt;"▼プルダウンより選択してください",申込書!$C$101&lt;&gt;"",$G113&lt;&gt;""),申込書!$M$101,"")</f>
        <v/>
      </c>
      <c r="FF113" s="75"/>
      <c r="FG113" s="75"/>
      <c r="FH113" s="149"/>
      <c r="FI113" s="307"/>
      <c r="FJ113" s="76"/>
      <c r="FK113" s="314" t="str">
        <f>IF(AND(申込書!$C$102&lt;&gt;"▼プルダウンより選択してください",申込書!$C$102&lt;&gt;"",申込書!$P$102&lt;&gt;"YYYY/MM/DD",$G113&lt;&gt;""),申込書!$P$102,"")</f>
        <v/>
      </c>
      <c r="FL113" s="75" t="str">
        <f>IF(AND(申込書!$C$102&lt;&gt;"▼プルダウンより選択してください",申込書!$C$102&lt;&gt;"",$G113&lt;&gt;""),申込書!$M$102,"")</f>
        <v/>
      </c>
      <c r="FM113" s="75"/>
      <c r="FN113" s="75"/>
      <c r="FO113" s="149"/>
      <c r="FP113" s="307"/>
      <c r="FQ113" s="76"/>
      <c r="FR113" s="314" t="str">
        <f>IF(AND(申込書!$C$103&lt;&gt;"▼プルダウンより選択してください",申込書!$C$103&lt;&gt;"",申込書!$P$103&lt;&gt;"YYYY/MM/DD",$G113&lt;&gt;""),申込書!$P$103,"")</f>
        <v/>
      </c>
      <c r="FS113" s="75" t="str">
        <f>IF(AND(申込書!$C$103&lt;&gt;"▼プルダウンより選択してください",申込書!$C$103&lt;&gt;"",$G113&lt;&gt;""),申込書!$M$103,"")</f>
        <v/>
      </c>
      <c r="FT113" s="75"/>
      <c r="FU113" s="75"/>
      <c r="FV113" s="149"/>
      <c r="FW113" s="307"/>
      <c r="FX113" s="76"/>
      <c r="FY113" s="314" t="str">
        <f>IF(AND(申込書!$C$104&lt;&gt;"▼プルダウンより選択してください",申込書!$C$104&lt;&gt;"",申込書!$P$104&lt;&gt;"YYYY/MM/DD",$G113&lt;&gt;""),申込書!$P$104,"")</f>
        <v/>
      </c>
      <c r="FZ113" s="75" t="str">
        <f>IF(AND(申込書!$C$104&lt;&gt;"▼プルダウンより選択してください",申込書!$C$104&lt;&gt;"",$G113&lt;&gt;""),申込書!$M$104,"")</f>
        <v/>
      </c>
      <c r="GA113" s="75"/>
      <c r="GB113" s="75"/>
      <c r="GC113" s="149"/>
      <c r="GD113" s="307"/>
      <c r="GE113" s="76"/>
      <c r="GF113" s="314" t="str">
        <f>IF(AND(申込書!$C$105&lt;&gt;"▼プルダウンより選択してください",申込書!$C$105&lt;&gt;"",申込書!$P$105&lt;&gt;"YYYY/MM/DD",$G113&lt;&gt;""),申込書!$P$105,"")</f>
        <v/>
      </c>
      <c r="GG113" s="75" t="str">
        <f>IF(AND(申込書!$C$105&lt;&gt;"▼プルダウンより選択してください",申込書!$C$105&lt;&gt;"",$G113&lt;&gt;""),申込書!$M$105,"")</f>
        <v/>
      </c>
      <c r="GH113" s="75"/>
      <c r="GI113" s="75"/>
      <c r="GJ113" s="149"/>
      <c r="GK113" s="307"/>
      <c r="GL113" s="76"/>
      <c r="GM113" s="314" t="str">
        <f>IF(AND(申込書!$C$106&lt;&gt;"▼プルダウンより選択してください",申込書!$C$106&lt;&gt;"",申込書!$P$106&lt;&gt;"YYYY/MM/DD",$G113&lt;&gt;""),申込書!$P$106,"")</f>
        <v/>
      </c>
      <c r="GN113" s="75" t="str">
        <f>IF(AND(申込書!$C$106&lt;&gt;"▼プルダウンより選択してください",申込書!$C$106&lt;&gt;"",$G113&lt;&gt;""),申込書!$M$106,"")</f>
        <v/>
      </c>
      <c r="GO113" s="75"/>
      <c r="GP113" s="75"/>
      <c r="GQ113" s="149"/>
      <c r="GR113" s="307"/>
      <c r="GS113" s="76"/>
      <c r="GT113" s="314" t="str">
        <f>IF(AND(申込書!$C$107&lt;&gt;"▼プルダウンより選択してください",申込書!$C$107&lt;&gt;"",申込書!$P$107&lt;&gt;"YYYY/MM/DD",$G113&lt;&gt;""),申込書!$P$107,"")</f>
        <v/>
      </c>
      <c r="GU113" s="75" t="str">
        <f>IF(AND(申込書!$C$107&lt;&gt;"▼プルダウンより選択してください",申込書!$C$107&lt;&gt;"",$G113&lt;&gt;""),申込書!$M$107,"")</f>
        <v/>
      </c>
      <c r="GV113" s="75"/>
      <c r="GW113" s="75"/>
      <c r="GX113" s="149"/>
      <c r="GY113" s="307"/>
      <c r="GZ113" s="76"/>
      <c r="HA113" s="314" t="str">
        <f>IF(AND(申込書!$C$108&lt;&gt;"▼プルダウンより選択してください",申込書!$C$108&lt;&gt;"",申込書!$P$108&lt;&gt;"YYYY/MM/DD",$G113&lt;&gt;""),申込書!$P$108,"")</f>
        <v/>
      </c>
      <c r="HB113" s="75" t="str">
        <f>IF(AND(申込書!$C$108&lt;&gt;"▼プルダウンより選択してください",申込書!$C$108&lt;&gt;"",$G113&lt;&gt;""),申込書!$M$108,"")</f>
        <v/>
      </c>
      <c r="HC113" s="75"/>
      <c r="HD113" s="75"/>
      <c r="HE113" s="149"/>
      <c r="HF113" s="307"/>
      <c r="HG113" s="76"/>
      <c r="HH113" s="314" t="str">
        <f>IF(AND(申込書!$C$109&lt;&gt;"▼プルダウンより選択してください",申込書!$C$109&lt;&gt;"",申込書!$P$109&lt;&gt;"YYYY/MM/DD",$G113&lt;&gt;""),申込書!$P$109,"")</f>
        <v/>
      </c>
      <c r="HI113" s="75" t="str">
        <f>IF(AND(申込書!$C$109&lt;&gt;"▼プルダウンより選択してください",申込書!$C$109&lt;&gt;"",$G113&lt;&gt;""),申込書!$M$109,"")</f>
        <v/>
      </c>
      <c r="HJ113" s="75"/>
      <c r="HK113" s="75"/>
      <c r="HL113" s="149"/>
      <c r="HM113" s="307"/>
      <c r="HN113" s="76"/>
      <c r="HO113" s="314" t="str">
        <f>IF(AND(申込書!$C$110&lt;&gt;"▼プルダウンより選択してください",申込書!$C$110&lt;&gt;"",申込書!$P$110&lt;&gt;"YYYY/MM/DD",$G113&lt;&gt;""),申込書!$P$110,"")</f>
        <v/>
      </c>
      <c r="HP113" s="75" t="str">
        <f>IF(AND(申込書!$C$110&lt;&gt;"▼プルダウンより選択してください",申込書!$C$110&lt;&gt;"",$G113&lt;&gt;""),申込書!$M$110,"")</f>
        <v/>
      </c>
      <c r="HQ113" s="75"/>
      <c r="HR113" s="75"/>
      <c r="HS113" s="149"/>
      <c r="HT113" s="307"/>
      <c r="HU113" s="307"/>
      <c r="HV113" s="311" t="str">
        <f>IF(AND(申込書!$C$111&lt;&gt;"▼プルダウンより選択してください",申込書!$C$111&lt;&gt;"",申込書!$P$111&lt;&gt;"YYYY/MM/DD",$G113&lt;&gt;""),申込書!$P$111,"")</f>
        <v/>
      </c>
      <c r="HW113" s="75" t="str">
        <f>IF(AND(申込書!$C$111&lt;&gt;"▼プルダウンより選択してください",申込書!$C$111&lt;&gt;"",$G113&lt;&gt;""),申込書!$M$111,"")</f>
        <v/>
      </c>
      <c r="HX113" s="75"/>
      <c r="HY113" s="75"/>
      <c r="HZ113" s="149"/>
      <c r="IA113" s="307"/>
      <c r="IB113" s="76"/>
      <c r="IC113" s="77"/>
    </row>
    <row r="114" spans="2:237" ht="26.85" customHeight="1">
      <c r="B114" s="56">
        <f t="shared" si="1"/>
        <v>109</v>
      </c>
      <c r="C114" s="57"/>
      <c r="D114" s="58"/>
      <c r="E114" s="170"/>
      <c r="F114" s="59"/>
      <c r="G114" s="60"/>
      <c r="H114" s="61"/>
      <c r="I114" s="62"/>
      <c r="J114" s="63"/>
      <c r="K114" s="64"/>
      <c r="L114" s="65"/>
      <c r="M114" s="66"/>
      <c r="N114" s="67"/>
      <c r="O114" s="68"/>
      <c r="P114" s="69"/>
      <c r="Q114" s="70"/>
      <c r="R114" s="71"/>
      <c r="S114" s="72"/>
      <c r="T114" s="73"/>
      <c r="U114" s="73"/>
      <c r="V114" s="73"/>
      <c r="W114" s="71"/>
      <c r="X114" s="133"/>
      <c r="Y114" s="133"/>
      <c r="Z114" s="133"/>
      <c r="AA114" s="74" t="str">
        <f>IF(AND(申込書!$C$82&lt;&gt;"▼プルダウンより選択してください",申込書!$C$82&lt;&gt;"",申込書!$P$82&lt;&gt;"YYYY/MM/DD",$G114&lt;&gt;""),申込書!$P$82,"")</f>
        <v/>
      </c>
      <c r="AB114" s="75" t="str">
        <f>IF(AND(申込書!$C$82&lt;&gt;"▼プルダウンより選択してください",申込書!$C$82&lt;&gt;"",$G114&lt;&gt;""),申込書!$M$82,"")</f>
        <v/>
      </c>
      <c r="AC114" s="75"/>
      <c r="AD114" s="75"/>
      <c r="AE114" s="149"/>
      <c r="AF114" s="307"/>
      <c r="AG114" s="76"/>
      <c r="AH114" s="314" t="str">
        <f>IF(AND(申込書!$C$83&lt;&gt;"▼プルダウンより選択してください",申込書!$C$83&lt;&gt;"",申込書!$P$83&lt;&gt;"YYYY/MM/DD",$G114&lt;&gt;""),申込書!$P$83,"")</f>
        <v/>
      </c>
      <c r="AI114" s="75" t="str">
        <f>IF(AND(申込書!$C$83&lt;&gt;"▼プルダウンより選択してください",申込書!$C$83&lt;&gt;"",$G114&lt;&gt;""),申込書!$M$83,"")</f>
        <v/>
      </c>
      <c r="AJ114" s="75"/>
      <c r="AK114" s="75"/>
      <c r="AL114" s="149"/>
      <c r="AM114" s="307"/>
      <c r="AN114" s="76"/>
      <c r="AO114" s="314" t="str">
        <f>IF(AND(申込書!$C$84&lt;&gt;"▼プルダウンより選択してください",申込書!$C$84&lt;&gt;"",申込書!$P$84&lt;&gt;"YYYY/MM/DD",$G114&lt;&gt;""),申込書!$P$84,"")</f>
        <v/>
      </c>
      <c r="AP114" s="75" t="str">
        <f>IF(AND(申込書!$C$84&lt;&gt;"▼プルダウンより選択してください",申込書!$C$84&lt;&gt;"",$G114&lt;&gt;""),申込書!$M$84,"")</f>
        <v/>
      </c>
      <c r="AQ114" s="75"/>
      <c r="AR114" s="75"/>
      <c r="AS114" s="149"/>
      <c r="AT114" s="307"/>
      <c r="AU114" s="76"/>
      <c r="AV114" s="314" t="str">
        <f>IF(AND(申込書!$C$85&lt;&gt;"▼プルダウンより選択してください",申込書!$C$85&lt;&gt;"",申込書!$P$85&lt;&gt;"YYYY/MM/DD",$G114&lt;&gt;""),申込書!$P$85,"")</f>
        <v/>
      </c>
      <c r="AW114" s="75" t="str">
        <f>IF(AND(申込書!$C$85&lt;&gt;"▼プルダウンより選択してください",申込書!$C$85&lt;&gt;"",申込書!$M$85&gt;=1,$G114&lt;&gt;""),申込書!$M$85,"")</f>
        <v/>
      </c>
      <c r="AX114" s="75"/>
      <c r="AY114" s="75"/>
      <c r="AZ114" s="149"/>
      <c r="BA114" s="307"/>
      <c r="BB114" s="76"/>
      <c r="BC114" s="314" t="str">
        <f>IF(AND(申込書!$C$86&lt;&gt;"▼プルダウンより選択してください",申込書!$C$86&lt;&gt;"",申込書!$P$86&lt;&gt;"YYYY/MM/DD",$G114&lt;&gt;""),申込書!$P$86,"")</f>
        <v/>
      </c>
      <c r="BD114" s="75" t="str">
        <f>IF(AND(申込書!$C$86&lt;&gt;"▼プルダウンより選択してください",申込書!$C$86&lt;&gt;"",$G114&lt;&gt;""),申込書!$M$86,"")</f>
        <v/>
      </c>
      <c r="BE114" s="75"/>
      <c r="BF114" s="75"/>
      <c r="BG114" s="149"/>
      <c r="BH114" s="307"/>
      <c r="BI114" s="76"/>
      <c r="BJ114" s="314" t="str">
        <f>IF(AND(申込書!$C$87&lt;&gt;"▼プルダウンより選択してください",申込書!$C$87&lt;&gt;"",申込書!$P$87&lt;&gt;"YYYY/MM/DD",$G114&lt;&gt;""),申込書!$P$87,"")</f>
        <v/>
      </c>
      <c r="BK114" s="75" t="str">
        <f>IF(AND(申込書!$C$87&lt;&gt;"▼プルダウンより選択してください",申込書!$C$87&lt;&gt;"",$G114&lt;&gt;""),申込書!$M$87,"")</f>
        <v/>
      </c>
      <c r="BL114" s="75"/>
      <c r="BM114" s="75"/>
      <c r="BN114" s="149"/>
      <c r="BO114" s="307"/>
      <c r="BP114" s="76"/>
      <c r="BQ114" s="314" t="str">
        <f>IF(AND(申込書!$C$88&lt;&gt;"▼プルダウンより選択してください",申込書!$C$88&lt;&gt;"",申込書!$P$88&lt;&gt;"YYYY/MM/DD",$G114&lt;&gt;""),申込書!$P$88,"")</f>
        <v/>
      </c>
      <c r="BR114" s="75" t="str">
        <f>IF(AND(申込書!$C$88&lt;&gt;"▼プルダウンより選択してください",申込書!$C$88&lt;&gt;"",$G114&lt;&gt;""),申込書!$M$88,"")</f>
        <v/>
      </c>
      <c r="BS114" s="75"/>
      <c r="BT114" s="75"/>
      <c r="BU114" s="149"/>
      <c r="BV114" s="307"/>
      <c r="BW114" s="76"/>
      <c r="BX114" s="314" t="str">
        <f>IF(AND(申込書!$C$89&lt;&gt;"▼プルダウンより選択してください",申込書!$C$89&lt;&gt;"",申込書!$P$89&lt;&gt;"YYYY/MM/DD",$G114&lt;&gt;""),申込書!$P$89,"")</f>
        <v/>
      </c>
      <c r="BY114" s="75" t="str">
        <f>IF(AND(申込書!$C$89&lt;&gt;"▼プルダウンより選択してください",申込書!$C$89&lt;&gt;"",$G114&lt;&gt;""),申込書!$M$89,"")</f>
        <v/>
      </c>
      <c r="BZ114" s="75"/>
      <c r="CA114" s="75"/>
      <c r="CB114" s="149"/>
      <c r="CC114" s="307"/>
      <c r="CD114" s="76"/>
      <c r="CE114" s="314" t="str">
        <f>IF(AND(申込書!$C$90&lt;&gt;"▼プルダウンより選択してください",申込書!$C$90&lt;&gt;"",申込書!$P$90&lt;&gt;"YYYY/MM/DD",$G114&lt;&gt;""),申込書!$P$90,"")</f>
        <v/>
      </c>
      <c r="CF114" s="75" t="str">
        <f>IF(AND(申込書!$C$90&lt;&gt;"▼プルダウンより選択してください",申込書!$C$90&lt;&gt;"",$G114&lt;&gt;""),申込書!$M$90,"")</f>
        <v/>
      </c>
      <c r="CG114" s="75"/>
      <c r="CH114" s="75"/>
      <c r="CI114" s="149"/>
      <c r="CJ114" s="307"/>
      <c r="CK114" s="76"/>
      <c r="CL114" s="314" t="str">
        <f>IF(AND(申込書!$C$91&lt;&gt;"▼プルダウンより選択してください",申込書!$C$91&lt;&gt;"",申込書!$P$91&lt;&gt;"YYYY/MM/DD",$G114&lt;&gt;""),申込書!$P$91,"")</f>
        <v/>
      </c>
      <c r="CM114" s="75" t="str">
        <f>IF(AND(申込書!$C$91&lt;&gt;"▼プルダウンより選択してください",申込書!$C$91&lt;&gt;"",$G114&lt;&gt;""),申込書!$M$91,"")</f>
        <v/>
      </c>
      <c r="CN114" s="75"/>
      <c r="CO114" s="75"/>
      <c r="CP114" s="149"/>
      <c r="CQ114" s="307"/>
      <c r="CR114" s="76"/>
      <c r="CS114" s="314" t="str">
        <f>IF(AND(申込書!$C$92&lt;&gt;"▼プルダウンより選択してください",申込書!$C$92&lt;&gt;"",申込書!$P$92&lt;&gt;"YYYY/MM/DD",$G114&lt;&gt;""),申込書!$P$92,"")</f>
        <v/>
      </c>
      <c r="CT114" s="75" t="str">
        <f>IF(AND(申込書!$C$92&lt;&gt;"▼プルダウンより選択してください",申込書!$C$92&lt;&gt;"",$G114&lt;&gt;""),申込書!$M$92,"")</f>
        <v/>
      </c>
      <c r="CU114" s="75"/>
      <c r="CV114" s="75"/>
      <c r="CW114" s="75"/>
      <c r="CX114" s="307"/>
      <c r="CY114" s="76"/>
      <c r="CZ114" s="314" t="str">
        <f>IF(AND(申込書!$C$93&lt;&gt;"▼プルダウンより選択してください",申込書!$C$93&lt;&gt;"",申込書!$P$93&lt;&gt;"YYYY/MM/DD",$G114&lt;&gt;""),申込書!$P$93,"")</f>
        <v/>
      </c>
      <c r="DA114" s="75" t="str">
        <f>IF(AND(申込書!$C$93&lt;&gt;"▼プルダウンより選択してください",申込書!$C$93&lt;&gt;"",$G114&lt;&gt;""),申込書!$M$93,"")</f>
        <v/>
      </c>
      <c r="DB114" s="75"/>
      <c r="DC114" s="75"/>
      <c r="DD114" s="75"/>
      <c r="DE114" s="307"/>
      <c r="DF114" s="76"/>
      <c r="DG114" s="314" t="str">
        <f>IF(AND(申込書!$C$94&lt;&gt;"▼プルダウンより選択してください",申込書!$C$94&lt;&gt;"",申込書!$P$94&lt;&gt;"YYYY/MM/DD",$G114&lt;&gt;""),申込書!$P$94,"")</f>
        <v/>
      </c>
      <c r="DH114" s="75" t="str">
        <f>IF(AND(申込書!$C$94&lt;&gt;"▼プルダウンより選択してください",申込書!$C$94&lt;&gt;"",$G114&lt;&gt;""),申込書!$M$94,"")</f>
        <v/>
      </c>
      <c r="DI114" s="75"/>
      <c r="DJ114" s="75"/>
      <c r="DK114" s="75"/>
      <c r="DL114" s="307"/>
      <c r="DM114" s="76"/>
      <c r="DN114" s="314" t="str">
        <f>IF(AND(申込書!$C$95&lt;&gt;"▼プルダウンより選択してください",申込書!$C$95&lt;&gt;"",申込書!$P$95&lt;&gt;"YYYY/MM/DD",$G114&lt;&gt;""),申込書!$P$95,"")</f>
        <v/>
      </c>
      <c r="DO114" s="75" t="str">
        <f>IF(AND(申込書!$C$95&lt;&gt;"▼プルダウンより選択してください",申込書!$C$95&lt;&gt;"",$G114&lt;&gt;""),申込書!$M$95,"")</f>
        <v/>
      </c>
      <c r="DP114" s="75"/>
      <c r="DQ114" s="75"/>
      <c r="DR114" s="75"/>
      <c r="DS114" s="307"/>
      <c r="DT114" s="76"/>
      <c r="DU114" s="314" t="str">
        <f>IF(AND(申込書!$C$96&lt;&gt;"▼プルダウンより選択してください",申込書!$C$96&lt;&gt;"",申込書!$P$96&lt;&gt;"YYYY/MM/DD",$G114&lt;&gt;""),申込書!$P$96,"")</f>
        <v/>
      </c>
      <c r="DV114" s="75" t="str">
        <f>IF(AND(申込書!$C$96&lt;&gt;"▼プルダウンより選択してください",申込書!$C$96&lt;&gt;"",$G114&lt;&gt;""),申込書!$M$96,"")</f>
        <v/>
      </c>
      <c r="DW114" s="75"/>
      <c r="DX114" s="75"/>
      <c r="DY114" s="75"/>
      <c r="DZ114" s="307"/>
      <c r="EA114" s="76"/>
      <c r="EB114" s="314" t="str">
        <f>IF(AND(申込書!$C$97&lt;&gt;"▼プルダウンより選択してください",申込書!$C$97&lt;&gt;"",申込書!$P$97&lt;&gt;"YYYY/MM/DD",$G114&lt;&gt;""),申込書!$P$97,"")</f>
        <v/>
      </c>
      <c r="EC114" s="75" t="str">
        <f>IF(AND(申込書!$C$97&lt;&gt;"▼プルダウンより選択してください",申込書!$C$97&lt;&gt;"",$G114&lt;&gt;""),申込書!$M$97,"")</f>
        <v/>
      </c>
      <c r="ED114" s="75"/>
      <c r="EE114" s="75"/>
      <c r="EF114" s="149"/>
      <c r="EG114" s="307"/>
      <c r="EH114" s="76"/>
      <c r="EI114" s="314" t="str">
        <f>IF(AND(申込書!$C$98&lt;&gt;"▼プルダウンより選択してください",申込書!$C$98&lt;&gt;"",申込書!$P$98&lt;&gt;"YYYY/MM/DD",$G114&lt;&gt;""),申込書!$P$98,"")</f>
        <v/>
      </c>
      <c r="EJ114" s="75" t="str">
        <f>IF(AND(申込書!$C$98&lt;&gt;"▼プルダウンより選択してください",申込書!$C$98&lt;&gt;"",$G114&lt;&gt;""),申込書!$M$98,"")</f>
        <v/>
      </c>
      <c r="EK114" s="75"/>
      <c r="EL114" s="75"/>
      <c r="EM114" s="149"/>
      <c r="EN114" s="307"/>
      <c r="EO114" s="76"/>
      <c r="EP114" s="314" t="str">
        <f>IF(AND(申込書!$C$99&lt;&gt;"▼プルダウンより選択してください",申込書!$C$99&lt;&gt;"",申込書!$P$99&lt;&gt;"YYYY/MM/DD",$G114&lt;&gt;""),申込書!$P$99,"")</f>
        <v/>
      </c>
      <c r="EQ114" s="75" t="str">
        <f>IF(AND(申込書!$C$99&lt;&gt;"▼プルダウンより選択してください",申込書!$C$99&lt;&gt;"",$G114&lt;&gt;""),申込書!$M$99,"")</f>
        <v/>
      </c>
      <c r="ER114" s="75"/>
      <c r="ES114" s="75"/>
      <c r="ET114" s="149"/>
      <c r="EU114" s="307"/>
      <c r="EV114" s="76"/>
      <c r="EW114" s="314" t="str">
        <f>IF(AND(申込書!$C$100&lt;&gt;"▼プルダウンより選択してください",申込書!$C$100&lt;&gt;"",申込書!$P$100&lt;&gt;"YYYY/MM/DD",$G114&lt;&gt;""),申込書!$P$100,"")</f>
        <v/>
      </c>
      <c r="EX114" s="75" t="str">
        <f>IF(AND(申込書!$C$100&lt;&gt;"▼プルダウンより選択してください",申込書!$C$100&lt;&gt;"",$G114&lt;&gt;""),申込書!$M$100,"")</f>
        <v/>
      </c>
      <c r="EY114" s="75"/>
      <c r="EZ114" s="75"/>
      <c r="FA114" s="149"/>
      <c r="FB114" s="307"/>
      <c r="FC114" s="76"/>
      <c r="FD114" s="314" t="str">
        <f>IF(AND(申込書!$C$101&lt;&gt;"▼プルダウンより選択してください",申込書!$C$101&lt;&gt;"",申込書!$P$101&lt;&gt;"YYYY/MM/DD",$G114&lt;&gt;""),申込書!$P$101,"")</f>
        <v/>
      </c>
      <c r="FE114" s="75" t="str">
        <f>IF(AND(申込書!$C$101&lt;&gt;"▼プルダウンより選択してください",申込書!$C$101&lt;&gt;"",$G114&lt;&gt;""),申込書!$M$101,"")</f>
        <v/>
      </c>
      <c r="FF114" s="75"/>
      <c r="FG114" s="75"/>
      <c r="FH114" s="149"/>
      <c r="FI114" s="307"/>
      <c r="FJ114" s="76"/>
      <c r="FK114" s="314" t="str">
        <f>IF(AND(申込書!$C$102&lt;&gt;"▼プルダウンより選択してください",申込書!$C$102&lt;&gt;"",申込書!$P$102&lt;&gt;"YYYY/MM/DD",$G114&lt;&gt;""),申込書!$P$102,"")</f>
        <v/>
      </c>
      <c r="FL114" s="75" t="str">
        <f>IF(AND(申込書!$C$102&lt;&gt;"▼プルダウンより選択してください",申込書!$C$102&lt;&gt;"",$G114&lt;&gt;""),申込書!$M$102,"")</f>
        <v/>
      </c>
      <c r="FM114" s="75"/>
      <c r="FN114" s="75"/>
      <c r="FO114" s="149"/>
      <c r="FP114" s="307"/>
      <c r="FQ114" s="76"/>
      <c r="FR114" s="314" t="str">
        <f>IF(AND(申込書!$C$103&lt;&gt;"▼プルダウンより選択してください",申込書!$C$103&lt;&gt;"",申込書!$P$103&lt;&gt;"YYYY/MM/DD",$G114&lt;&gt;""),申込書!$P$103,"")</f>
        <v/>
      </c>
      <c r="FS114" s="75" t="str">
        <f>IF(AND(申込書!$C$103&lt;&gt;"▼プルダウンより選択してください",申込書!$C$103&lt;&gt;"",$G114&lt;&gt;""),申込書!$M$103,"")</f>
        <v/>
      </c>
      <c r="FT114" s="75"/>
      <c r="FU114" s="75"/>
      <c r="FV114" s="149"/>
      <c r="FW114" s="307"/>
      <c r="FX114" s="76"/>
      <c r="FY114" s="314" t="str">
        <f>IF(AND(申込書!$C$104&lt;&gt;"▼プルダウンより選択してください",申込書!$C$104&lt;&gt;"",申込書!$P$104&lt;&gt;"YYYY/MM/DD",$G114&lt;&gt;""),申込書!$P$104,"")</f>
        <v/>
      </c>
      <c r="FZ114" s="75" t="str">
        <f>IF(AND(申込書!$C$104&lt;&gt;"▼プルダウンより選択してください",申込書!$C$104&lt;&gt;"",$G114&lt;&gt;""),申込書!$M$104,"")</f>
        <v/>
      </c>
      <c r="GA114" s="75"/>
      <c r="GB114" s="75"/>
      <c r="GC114" s="149"/>
      <c r="GD114" s="307"/>
      <c r="GE114" s="76"/>
      <c r="GF114" s="314" t="str">
        <f>IF(AND(申込書!$C$105&lt;&gt;"▼プルダウンより選択してください",申込書!$C$105&lt;&gt;"",申込書!$P$105&lt;&gt;"YYYY/MM/DD",$G114&lt;&gt;""),申込書!$P$105,"")</f>
        <v/>
      </c>
      <c r="GG114" s="75" t="str">
        <f>IF(AND(申込書!$C$105&lt;&gt;"▼プルダウンより選択してください",申込書!$C$105&lt;&gt;"",$G114&lt;&gt;""),申込書!$M$105,"")</f>
        <v/>
      </c>
      <c r="GH114" s="75"/>
      <c r="GI114" s="75"/>
      <c r="GJ114" s="149"/>
      <c r="GK114" s="307"/>
      <c r="GL114" s="76"/>
      <c r="GM114" s="314" t="str">
        <f>IF(AND(申込書!$C$106&lt;&gt;"▼プルダウンより選択してください",申込書!$C$106&lt;&gt;"",申込書!$P$106&lt;&gt;"YYYY/MM/DD",$G114&lt;&gt;""),申込書!$P$106,"")</f>
        <v/>
      </c>
      <c r="GN114" s="75" t="str">
        <f>IF(AND(申込書!$C$106&lt;&gt;"▼プルダウンより選択してください",申込書!$C$106&lt;&gt;"",$G114&lt;&gt;""),申込書!$M$106,"")</f>
        <v/>
      </c>
      <c r="GO114" s="75"/>
      <c r="GP114" s="75"/>
      <c r="GQ114" s="149"/>
      <c r="GR114" s="307"/>
      <c r="GS114" s="76"/>
      <c r="GT114" s="314" t="str">
        <f>IF(AND(申込書!$C$107&lt;&gt;"▼プルダウンより選択してください",申込書!$C$107&lt;&gt;"",申込書!$P$107&lt;&gt;"YYYY/MM/DD",$G114&lt;&gt;""),申込書!$P$107,"")</f>
        <v/>
      </c>
      <c r="GU114" s="75" t="str">
        <f>IF(AND(申込書!$C$107&lt;&gt;"▼プルダウンより選択してください",申込書!$C$107&lt;&gt;"",$G114&lt;&gt;""),申込書!$M$107,"")</f>
        <v/>
      </c>
      <c r="GV114" s="75"/>
      <c r="GW114" s="75"/>
      <c r="GX114" s="149"/>
      <c r="GY114" s="307"/>
      <c r="GZ114" s="76"/>
      <c r="HA114" s="314" t="str">
        <f>IF(AND(申込書!$C$108&lt;&gt;"▼プルダウンより選択してください",申込書!$C$108&lt;&gt;"",申込書!$P$108&lt;&gt;"YYYY/MM/DD",$G114&lt;&gt;""),申込書!$P$108,"")</f>
        <v/>
      </c>
      <c r="HB114" s="75" t="str">
        <f>IF(AND(申込書!$C$108&lt;&gt;"▼プルダウンより選択してください",申込書!$C$108&lt;&gt;"",$G114&lt;&gt;""),申込書!$M$108,"")</f>
        <v/>
      </c>
      <c r="HC114" s="75"/>
      <c r="HD114" s="75"/>
      <c r="HE114" s="149"/>
      <c r="HF114" s="307"/>
      <c r="HG114" s="76"/>
      <c r="HH114" s="314" t="str">
        <f>IF(AND(申込書!$C$109&lt;&gt;"▼プルダウンより選択してください",申込書!$C$109&lt;&gt;"",申込書!$P$109&lt;&gt;"YYYY/MM/DD",$G114&lt;&gt;""),申込書!$P$109,"")</f>
        <v/>
      </c>
      <c r="HI114" s="75" t="str">
        <f>IF(AND(申込書!$C$109&lt;&gt;"▼プルダウンより選択してください",申込書!$C$109&lt;&gt;"",$G114&lt;&gt;""),申込書!$M$109,"")</f>
        <v/>
      </c>
      <c r="HJ114" s="75"/>
      <c r="HK114" s="75"/>
      <c r="HL114" s="149"/>
      <c r="HM114" s="307"/>
      <c r="HN114" s="76"/>
      <c r="HO114" s="314" t="str">
        <f>IF(AND(申込書!$C$110&lt;&gt;"▼プルダウンより選択してください",申込書!$C$110&lt;&gt;"",申込書!$P$110&lt;&gt;"YYYY/MM/DD",$G114&lt;&gt;""),申込書!$P$110,"")</f>
        <v/>
      </c>
      <c r="HP114" s="75" t="str">
        <f>IF(AND(申込書!$C$110&lt;&gt;"▼プルダウンより選択してください",申込書!$C$110&lt;&gt;"",$G114&lt;&gt;""),申込書!$M$110,"")</f>
        <v/>
      </c>
      <c r="HQ114" s="75"/>
      <c r="HR114" s="75"/>
      <c r="HS114" s="149"/>
      <c r="HT114" s="307"/>
      <c r="HU114" s="307"/>
      <c r="HV114" s="311" t="str">
        <f>IF(AND(申込書!$C$111&lt;&gt;"▼プルダウンより選択してください",申込書!$C$111&lt;&gt;"",申込書!$P$111&lt;&gt;"YYYY/MM/DD",$G114&lt;&gt;""),申込書!$P$111,"")</f>
        <v/>
      </c>
      <c r="HW114" s="75" t="str">
        <f>IF(AND(申込書!$C$111&lt;&gt;"▼プルダウンより選択してください",申込書!$C$111&lt;&gt;"",$G114&lt;&gt;""),申込書!$M$111,"")</f>
        <v/>
      </c>
      <c r="HX114" s="75"/>
      <c r="HY114" s="75"/>
      <c r="HZ114" s="149"/>
      <c r="IA114" s="307"/>
      <c r="IB114" s="76"/>
      <c r="IC114" s="77"/>
    </row>
    <row r="115" spans="2:237" ht="26.85" customHeight="1">
      <c r="B115" s="56">
        <f t="shared" si="1"/>
        <v>110</v>
      </c>
      <c r="C115" s="57"/>
      <c r="D115" s="58"/>
      <c r="E115" s="170"/>
      <c r="F115" s="59"/>
      <c r="G115" s="60"/>
      <c r="H115" s="61"/>
      <c r="I115" s="62"/>
      <c r="J115" s="63"/>
      <c r="K115" s="64"/>
      <c r="L115" s="65"/>
      <c r="M115" s="66"/>
      <c r="N115" s="67"/>
      <c r="O115" s="68"/>
      <c r="P115" s="69"/>
      <c r="Q115" s="70"/>
      <c r="R115" s="71"/>
      <c r="S115" s="72"/>
      <c r="T115" s="73"/>
      <c r="U115" s="73"/>
      <c r="V115" s="73"/>
      <c r="W115" s="71"/>
      <c r="X115" s="133"/>
      <c r="Y115" s="133"/>
      <c r="Z115" s="133"/>
      <c r="AA115" s="74" t="str">
        <f>IF(AND(申込書!$C$82&lt;&gt;"▼プルダウンより選択してください",申込書!$C$82&lt;&gt;"",申込書!$P$82&lt;&gt;"YYYY/MM/DD",$G115&lt;&gt;""),申込書!$P$82,"")</f>
        <v/>
      </c>
      <c r="AB115" s="75" t="str">
        <f>IF(AND(申込書!$C$82&lt;&gt;"▼プルダウンより選択してください",申込書!$C$82&lt;&gt;"",$G115&lt;&gt;""),申込書!$M$82,"")</f>
        <v/>
      </c>
      <c r="AC115" s="75"/>
      <c r="AD115" s="75"/>
      <c r="AE115" s="149"/>
      <c r="AF115" s="307"/>
      <c r="AG115" s="76"/>
      <c r="AH115" s="314" t="str">
        <f>IF(AND(申込書!$C$83&lt;&gt;"▼プルダウンより選択してください",申込書!$C$83&lt;&gt;"",申込書!$P$83&lt;&gt;"YYYY/MM/DD",$G115&lt;&gt;""),申込書!$P$83,"")</f>
        <v/>
      </c>
      <c r="AI115" s="75" t="str">
        <f>IF(AND(申込書!$C$83&lt;&gt;"▼プルダウンより選択してください",申込書!$C$83&lt;&gt;"",$G115&lt;&gt;""),申込書!$M$83,"")</f>
        <v/>
      </c>
      <c r="AJ115" s="75"/>
      <c r="AK115" s="75"/>
      <c r="AL115" s="149"/>
      <c r="AM115" s="307"/>
      <c r="AN115" s="76"/>
      <c r="AO115" s="314" t="str">
        <f>IF(AND(申込書!$C$84&lt;&gt;"▼プルダウンより選択してください",申込書!$C$84&lt;&gt;"",申込書!$P$84&lt;&gt;"YYYY/MM/DD",$G115&lt;&gt;""),申込書!$P$84,"")</f>
        <v/>
      </c>
      <c r="AP115" s="75" t="str">
        <f>IF(AND(申込書!$C$84&lt;&gt;"▼プルダウンより選択してください",申込書!$C$84&lt;&gt;"",$G115&lt;&gt;""),申込書!$M$84,"")</f>
        <v/>
      </c>
      <c r="AQ115" s="75"/>
      <c r="AR115" s="75"/>
      <c r="AS115" s="149"/>
      <c r="AT115" s="307"/>
      <c r="AU115" s="76"/>
      <c r="AV115" s="314" t="str">
        <f>IF(AND(申込書!$C$85&lt;&gt;"▼プルダウンより選択してください",申込書!$C$85&lt;&gt;"",申込書!$P$85&lt;&gt;"YYYY/MM/DD",$G115&lt;&gt;""),申込書!$P$85,"")</f>
        <v/>
      </c>
      <c r="AW115" s="75" t="str">
        <f>IF(AND(申込書!$C$85&lt;&gt;"▼プルダウンより選択してください",申込書!$C$85&lt;&gt;"",申込書!$M$85&gt;=1,$G115&lt;&gt;""),申込書!$M$85,"")</f>
        <v/>
      </c>
      <c r="AX115" s="75"/>
      <c r="AY115" s="75"/>
      <c r="AZ115" s="149"/>
      <c r="BA115" s="307"/>
      <c r="BB115" s="76"/>
      <c r="BC115" s="314" t="str">
        <f>IF(AND(申込書!$C$86&lt;&gt;"▼プルダウンより選択してください",申込書!$C$86&lt;&gt;"",申込書!$P$86&lt;&gt;"YYYY/MM/DD",$G115&lt;&gt;""),申込書!$P$86,"")</f>
        <v/>
      </c>
      <c r="BD115" s="75" t="str">
        <f>IF(AND(申込書!$C$86&lt;&gt;"▼プルダウンより選択してください",申込書!$C$86&lt;&gt;"",$G115&lt;&gt;""),申込書!$M$86,"")</f>
        <v/>
      </c>
      <c r="BE115" s="75"/>
      <c r="BF115" s="75"/>
      <c r="BG115" s="149"/>
      <c r="BH115" s="307"/>
      <c r="BI115" s="76"/>
      <c r="BJ115" s="314" t="str">
        <f>IF(AND(申込書!$C$87&lt;&gt;"▼プルダウンより選択してください",申込書!$C$87&lt;&gt;"",申込書!$P$87&lt;&gt;"YYYY/MM/DD",$G115&lt;&gt;""),申込書!$P$87,"")</f>
        <v/>
      </c>
      <c r="BK115" s="75" t="str">
        <f>IF(AND(申込書!$C$87&lt;&gt;"▼プルダウンより選択してください",申込書!$C$87&lt;&gt;"",$G115&lt;&gt;""),申込書!$M$87,"")</f>
        <v/>
      </c>
      <c r="BL115" s="75"/>
      <c r="BM115" s="75"/>
      <c r="BN115" s="149"/>
      <c r="BO115" s="307"/>
      <c r="BP115" s="76"/>
      <c r="BQ115" s="314" t="str">
        <f>IF(AND(申込書!$C$88&lt;&gt;"▼プルダウンより選択してください",申込書!$C$88&lt;&gt;"",申込書!$P$88&lt;&gt;"YYYY/MM/DD",$G115&lt;&gt;""),申込書!$P$88,"")</f>
        <v/>
      </c>
      <c r="BR115" s="75" t="str">
        <f>IF(AND(申込書!$C$88&lt;&gt;"▼プルダウンより選択してください",申込書!$C$88&lt;&gt;"",$G115&lt;&gt;""),申込書!$M$88,"")</f>
        <v/>
      </c>
      <c r="BS115" s="75"/>
      <c r="BT115" s="75"/>
      <c r="BU115" s="149"/>
      <c r="BV115" s="307"/>
      <c r="BW115" s="76"/>
      <c r="BX115" s="314" t="str">
        <f>IF(AND(申込書!$C$89&lt;&gt;"▼プルダウンより選択してください",申込書!$C$89&lt;&gt;"",申込書!$P$89&lt;&gt;"YYYY/MM/DD",$G115&lt;&gt;""),申込書!$P$89,"")</f>
        <v/>
      </c>
      <c r="BY115" s="75" t="str">
        <f>IF(AND(申込書!$C$89&lt;&gt;"▼プルダウンより選択してください",申込書!$C$89&lt;&gt;"",$G115&lt;&gt;""),申込書!$M$89,"")</f>
        <v/>
      </c>
      <c r="BZ115" s="75"/>
      <c r="CA115" s="75"/>
      <c r="CB115" s="149"/>
      <c r="CC115" s="307"/>
      <c r="CD115" s="76"/>
      <c r="CE115" s="314" t="str">
        <f>IF(AND(申込書!$C$90&lt;&gt;"▼プルダウンより選択してください",申込書!$C$90&lt;&gt;"",申込書!$P$90&lt;&gt;"YYYY/MM/DD",$G115&lt;&gt;""),申込書!$P$90,"")</f>
        <v/>
      </c>
      <c r="CF115" s="75" t="str">
        <f>IF(AND(申込書!$C$90&lt;&gt;"▼プルダウンより選択してください",申込書!$C$90&lt;&gt;"",$G115&lt;&gt;""),申込書!$M$90,"")</f>
        <v/>
      </c>
      <c r="CG115" s="75"/>
      <c r="CH115" s="75"/>
      <c r="CI115" s="149"/>
      <c r="CJ115" s="307"/>
      <c r="CK115" s="76"/>
      <c r="CL115" s="314" t="str">
        <f>IF(AND(申込書!$C$91&lt;&gt;"▼プルダウンより選択してください",申込書!$C$91&lt;&gt;"",申込書!$P$91&lt;&gt;"YYYY/MM/DD",$G115&lt;&gt;""),申込書!$P$91,"")</f>
        <v/>
      </c>
      <c r="CM115" s="75" t="str">
        <f>IF(AND(申込書!$C$91&lt;&gt;"▼プルダウンより選択してください",申込書!$C$91&lt;&gt;"",$G115&lt;&gt;""),申込書!$M$91,"")</f>
        <v/>
      </c>
      <c r="CN115" s="75"/>
      <c r="CO115" s="75"/>
      <c r="CP115" s="149"/>
      <c r="CQ115" s="307"/>
      <c r="CR115" s="76"/>
      <c r="CS115" s="314" t="str">
        <f>IF(AND(申込書!$C$92&lt;&gt;"▼プルダウンより選択してください",申込書!$C$92&lt;&gt;"",申込書!$P$92&lt;&gt;"YYYY/MM/DD",$G115&lt;&gt;""),申込書!$P$92,"")</f>
        <v/>
      </c>
      <c r="CT115" s="75" t="str">
        <f>IF(AND(申込書!$C$92&lt;&gt;"▼プルダウンより選択してください",申込書!$C$92&lt;&gt;"",$G115&lt;&gt;""),申込書!$M$92,"")</f>
        <v/>
      </c>
      <c r="CU115" s="75"/>
      <c r="CV115" s="75"/>
      <c r="CW115" s="75"/>
      <c r="CX115" s="307"/>
      <c r="CY115" s="76"/>
      <c r="CZ115" s="314" t="str">
        <f>IF(AND(申込書!$C$93&lt;&gt;"▼プルダウンより選択してください",申込書!$C$93&lt;&gt;"",申込書!$P$93&lt;&gt;"YYYY/MM/DD",$G115&lt;&gt;""),申込書!$P$93,"")</f>
        <v/>
      </c>
      <c r="DA115" s="75" t="str">
        <f>IF(AND(申込書!$C$93&lt;&gt;"▼プルダウンより選択してください",申込書!$C$93&lt;&gt;"",$G115&lt;&gt;""),申込書!$M$93,"")</f>
        <v/>
      </c>
      <c r="DB115" s="75"/>
      <c r="DC115" s="75"/>
      <c r="DD115" s="75"/>
      <c r="DE115" s="307"/>
      <c r="DF115" s="76"/>
      <c r="DG115" s="314" t="str">
        <f>IF(AND(申込書!$C$94&lt;&gt;"▼プルダウンより選択してください",申込書!$C$94&lt;&gt;"",申込書!$P$94&lt;&gt;"YYYY/MM/DD",$G115&lt;&gt;""),申込書!$P$94,"")</f>
        <v/>
      </c>
      <c r="DH115" s="75" t="str">
        <f>IF(AND(申込書!$C$94&lt;&gt;"▼プルダウンより選択してください",申込書!$C$94&lt;&gt;"",$G115&lt;&gt;""),申込書!$M$94,"")</f>
        <v/>
      </c>
      <c r="DI115" s="75"/>
      <c r="DJ115" s="75"/>
      <c r="DK115" s="75"/>
      <c r="DL115" s="307"/>
      <c r="DM115" s="76"/>
      <c r="DN115" s="314" t="str">
        <f>IF(AND(申込書!$C$95&lt;&gt;"▼プルダウンより選択してください",申込書!$C$95&lt;&gt;"",申込書!$P$95&lt;&gt;"YYYY/MM/DD",$G115&lt;&gt;""),申込書!$P$95,"")</f>
        <v/>
      </c>
      <c r="DO115" s="75" t="str">
        <f>IF(AND(申込書!$C$95&lt;&gt;"▼プルダウンより選択してください",申込書!$C$95&lt;&gt;"",$G115&lt;&gt;""),申込書!$M$95,"")</f>
        <v/>
      </c>
      <c r="DP115" s="75"/>
      <c r="DQ115" s="75"/>
      <c r="DR115" s="75"/>
      <c r="DS115" s="307"/>
      <c r="DT115" s="76"/>
      <c r="DU115" s="314" t="str">
        <f>IF(AND(申込書!$C$96&lt;&gt;"▼プルダウンより選択してください",申込書!$C$96&lt;&gt;"",申込書!$P$96&lt;&gt;"YYYY/MM/DD",$G115&lt;&gt;""),申込書!$P$96,"")</f>
        <v/>
      </c>
      <c r="DV115" s="75" t="str">
        <f>IF(AND(申込書!$C$96&lt;&gt;"▼プルダウンより選択してください",申込書!$C$96&lt;&gt;"",$G115&lt;&gt;""),申込書!$M$96,"")</f>
        <v/>
      </c>
      <c r="DW115" s="75"/>
      <c r="DX115" s="75"/>
      <c r="DY115" s="75"/>
      <c r="DZ115" s="307"/>
      <c r="EA115" s="76"/>
      <c r="EB115" s="314" t="str">
        <f>IF(AND(申込書!$C$97&lt;&gt;"▼プルダウンより選択してください",申込書!$C$97&lt;&gt;"",申込書!$P$97&lt;&gt;"YYYY/MM/DD",$G115&lt;&gt;""),申込書!$P$97,"")</f>
        <v/>
      </c>
      <c r="EC115" s="75" t="str">
        <f>IF(AND(申込書!$C$97&lt;&gt;"▼プルダウンより選択してください",申込書!$C$97&lt;&gt;"",$G115&lt;&gt;""),申込書!$M$97,"")</f>
        <v/>
      </c>
      <c r="ED115" s="75"/>
      <c r="EE115" s="75"/>
      <c r="EF115" s="149"/>
      <c r="EG115" s="307"/>
      <c r="EH115" s="76"/>
      <c r="EI115" s="314" t="str">
        <f>IF(AND(申込書!$C$98&lt;&gt;"▼プルダウンより選択してください",申込書!$C$98&lt;&gt;"",申込書!$P$98&lt;&gt;"YYYY/MM/DD",$G115&lt;&gt;""),申込書!$P$98,"")</f>
        <v/>
      </c>
      <c r="EJ115" s="75" t="str">
        <f>IF(AND(申込書!$C$98&lt;&gt;"▼プルダウンより選択してください",申込書!$C$98&lt;&gt;"",$G115&lt;&gt;""),申込書!$M$98,"")</f>
        <v/>
      </c>
      <c r="EK115" s="75"/>
      <c r="EL115" s="75"/>
      <c r="EM115" s="149"/>
      <c r="EN115" s="307"/>
      <c r="EO115" s="76"/>
      <c r="EP115" s="314" t="str">
        <f>IF(AND(申込書!$C$99&lt;&gt;"▼プルダウンより選択してください",申込書!$C$99&lt;&gt;"",申込書!$P$99&lt;&gt;"YYYY/MM/DD",$G115&lt;&gt;""),申込書!$P$99,"")</f>
        <v/>
      </c>
      <c r="EQ115" s="75" t="str">
        <f>IF(AND(申込書!$C$99&lt;&gt;"▼プルダウンより選択してください",申込書!$C$99&lt;&gt;"",$G115&lt;&gt;""),申込書!$M$99,"")</f>
        <v/>
      </c>
      <c r="ER115" s="75"/>
      <c r="ES115" s="75"/>
      <c r="ET115" s="149"/>
      <c r="EU115" s="307"/>
      <c r="EV115" s="76"/>
      <c r="EW115" s="314" t="str">
        <f>IF(AND(申込書!$C$100&lt;&gt;"▼プルダウンより選択してください",申込書!$C$100&lt;&gt;"",申込書!$P$100&lt;&gt;"YYYY/MM/DD",$G115&lt;&gt;""),申込書!$P$100,"")</f>
        <v/>
      </c>
      <c r="EX115" s="75" t="str">
        <f>IF(AND(申込書!$C$100&lt;&gt;"▼プルダウンより選択してください",申込書!$C$100&lt;&gt;"",$G115&lt;&gt;""),申込書!$M$100,"")</f>
        <v/>
      </c>
      <c r="EY115" s="75"/>
      <c r="EZ115" s="75"/>
      <c r="FA115" s="149"/>
      <c r="FB115" s="307"/>
      <c r="FC115" s="76"/>
      <c r="FD115" s="314" t="str">
        <f>IF(AND(申込書!$C$101&lt;&gt;"▼プルダウンより選択してください",申込書!$C$101&lt;&gt;"",申込書!$P$101&lt;&gt;"YYYY/MM/DD",$G115&lt;&gt;""),申込書!$P$101,"")</f>
        <v/>
      </c>
      <c r="FE115" s="75" t="str">
        <f>IF(AND(申込書!$C$101&lt;&gt;"▼プルダウンより選択してください",申込書!$C$101&lt;&gt;"",$G115&lt;&gt;""),申込書!$M$101,"")</f>
        <v/>
      </c>
      <c r="FF115" s="75"/>
      <c r="FG115" s="75"/>
      <c r="FH115" s="149"/>
      <c r="FI115" s="307"/>
      <c r="FJ115" s="76"/>
      <c r="FK115" s="314" t="str">
        <f>IF(AND(申込書!$C$102&lt;&gt;"▼プルダウンより選択してください",申込書!$C$102&lt;&gt;"",申込書!$P$102&lt;&gt;"YYYY/MM/DD",$G115&lt;&gt;""),申込書!$P$102,"")</f>
        <v/>
      </c>
      <c r="FL115" s="75" t="str">
        <f>IF(AND(申込書!$C$102&lt;&gt;"▼プルダウンより選択してください",申込書!$C$102&lt;&gt;"",$G115&lt;&gt;""),申込書!$M$102,"")</f>
        <v/>
      </c>
      <c r="FM115" s="75"/>
      <c r="FN115" s="75"/>
      <c r="FO115" s="149"/>
      <c r="FP115" s="307"/>
      <c r="FQ115" s="76"/>
      <c r="FR115" s="314" t="str">
        <f>IF(AND(申込書!$C$103&lt;&gt;"▼プルダウンより選択してください",申込書!$C$103&lt;&gt;"",申込書!$P$103&lt;&gt;"YYYY/MM/DD",$G115&lt;&gt;""),申込書!$P$103,"")</f>
        <v/>
      </c>
      <c r="FS115" s="75" t="str">
        <f>IF(AND(申込書!$C$103&lt;&gt;"▼プルダウンより選択してください",申込書!$C$103&lt;&gt;"",$G115&lt;&gt;""),申込書!$M$103,"")</f>
        <v/>
      </c>
      <c r="FT115" s="75"/>
      <c r="FU115" s="75"/>
      <c r="FV115" s="149"/>
      <c r="FW115" s="307"/>
      <c r="FX115" s="76"/>
      <c r="FY115" s="314" t="str">
        <f>IF(AND(申込書!$C$104&lt;&gt;"▼プルダウンより選択してください",申込書!$C$104&lt;&gt;"",申込書!$P$104&lt;&gt;"YYYY/MM/DD",$G115&lt;&gt;""),申込書!$P$104,"")</f>
        <v/>
      </c>
      <c r="FZ115" s="75" t="str">
        <f>IF(AND(申込書!$C$104&lt;&gt;"▼プルダウンより選択してください",申込書!$C$104&lt;&gt;"",$G115&lt;&gt;""),申込書!$M$104,"")</f>
        <v/>
      </c>
      <c r="GA115" s="75"/>
      <c r="GB115" s="75"/>
      <c r="GC115" s="149"/>
      <c r="GD115" s="307"/>
      <c r="GE115" s="76"/>
      <c r="GF115" s="314" t="str">
        <f>IF(AND(申込書!$C$105&lt;&gt;"▼プルダウンより選択してください",申込書!$C$105&lt;&gt;"",申込書!$P$105&lt;&gt;"YYYY/MM/DD",$G115&lt;&gt;""),申込書!$P$105,"")</f>
        <v/>
      </c>
      <c r="GG115" s="75" t="str">
        <f>IF(AND(申込書!$C$105&lt;&gt;"▼プルダウンより選択してください",申込書!$C$105&lt;&gt;"",$G115&lt;&gt;""),申込書!$M$105,"")</f>
        <v/>
      </c>
      <c r="GH115" s="75"/>
      <c r="GI115" s="75"/>
      <c r="GJ115" s="149"/>
      <c r="GK115" s="307"/>
      <c r="GL115" s="76"/>
      <c r="GM115" s="314" t="str">
        <f>IF(AND(申込書!$C$106&lt;&gt;"▼プルダウンより選択してください",申込書!$C$106&lt;&gt;"",申込書!$P$106&lt;&gt;"YYYY/MM/DD",$G115&lt;&gt;""),申込書!$P$106,"")</f>
        <v/>
      </c>
      <c r="GN115" s="75" t="str">
        <f>IF(AND(申込書!$C$106&lt;&gt;"▼プルダウンより選択してください",申込書!$C$106&lt;&gt;"",$G115&lt;&gt;""),申込書!$M$106,"")</f>
        <v/>
      </c>
      <c r="GO115" s="75"/>
      <c r="GP115" s="75"/>
      <c r="GQ115" s="149"/>
      <c r="GR115" s="307"/>
      <c r="GS115" s="76"/>
      <c r="GT115" s="314" t="str">
        <f>IF(AND(申込書!$C$107&lt;&gt;"▼プルダウンより選択してください",申込書!$C$107&lt;&gt;"",申込書!$P$107&lt;&gt;"YYYY/MM/DD",$G115&lt;&gt;""),申込書!$P$107,"")</f>
        <v/>
      </c>
      <c r="GU115" s="75" t="str">
        <f>IF(AND(申込書!$C$107&lt;&gt;"▼プルダウンより選択してください",申込書!$C$107&lt;&gt;"",$G115&lt;&gt;""),申込書!$M$107,"")</f>
        <v/>
      </c>
      <c r="GV115" s="75"/>
      <c r="GW115" s="75"/>
      <c r="GX115" s="149"/>
      <c r="GY115" s="307"/>
      <c r="GZ115" s="76"/>
      <c r="HA115" s="314" t="str">
        <f>IF(AND(申込書!$C$108&lt;&gt;"▼プルダウンより選択してください",申込書!$C$108&lt;&gt;"",申込書!$P$108&lt;&gt;"YYYY/MM/DD",$G115&lt;&gt;""),申込書!$P$108,"")</f>
        <v/>
      </c>
      <c r="HB115" s="75" t="str">
        <f>IF(AND(申込書!$C$108&lt;&gt;"▼プルダウンより選択してください",申込書!$C$108&lt;&gt;"",$G115&lt;&gt;""),申込書!$M$108,"")</f>
        <v/>
      </c>
      <c r="HC115" s="75"/>
      <c r="HD115" s="75"/>
      <c r="HE115" s="149"/>
      <c r="HF115" s="307"/>
      <c r="HG115" s="76"/>
      <c r="HH115" s="314" t="str">
        <f>IF(AND(申込書!$C$109&lt;&gt;"▼プルダウンより選択してください",申込書!$C$109&lt;&gt;"",申込書!$P$109&lt;&gt;"YYYY/MM/DD",$G115&lt;&gt;""),申込書!$P$109,"")</f>
        <v/>
      </c>
      <c r="HI115" s="75" t="str">
        <f>IF(AND(申込書!$C$109&lt;&gt;"▼プルダウンより選択してください",申込書!$C$109&lt;&gt;"",$G115&lt;&gt;""),申込書!$M$109,"")</f>
        <v/>
      </c>
      <c r="HJ115" s="75"/>
      <c r="HK115" s="75"/>
      <c r="HL115" s="149"/>
      <c r="HM115" s="307"/>
      <c r="HN115" s="76"/>
      <c r="HO115" s="314" t="str">
        <f>IF(AND(申込書!$C$110&lt;&gt;"▼プルダウンより選択してください",申込書!$C$110&lt;&gt;"",申込書!$P$110&lt;&gt;"YYYY/MM/DD",$G115&lt;&gt;""),申込書!$P$110,"")</f>
        <v/>
      </c>
      <c r="HP115" s="75" t="str">
        <f>IF(AND(申込書!$C$110&lt;&gt;"▼プルダウンより選択してください",申込書!$C$110&lt;&gt;"",$G115&lt;&gt;""),申込書!$M$110,"")</f>
        <v/>
      </c>
      <c r="HQ115" s="75"/>
      <c r="HR115" s="75"/>
      <c r="HS115" s="149"/>
      <c r="HT115" s="307"/>
      <c r="HU115" s="307"/>
      <c r="HV115" s="311" t="str">
        <f>IF(AND(申込書!$C$111&lt;&gt;"▼プルダウンより選択してください",申込書!$C$111&lt;&gt;"",申込書!$P$111&lt;&gt;"YYYY/MM/DD",$G115&lt;&gt;""),申込書!$P$111,"")</f>
        <v/>
      </c>
      <c r="HW115" s="75" t="str">
        <f>IF(AND(申込書!$C$111&lt;&gt;"▼プルダウンより選択してください",申込書!$C$111&lt;&gt;"",$G115&lt;&gt;""),申込書!$M$111,"")</f>
        <v/>
      </c>
      <c r="HX115" s="75"/>
      <c r="HY115" s="75"/>
      <c r="HZ115" s="149"/>
      <c r="IA115" s="307"/>
      <c r="IB115" s="76"/>
      <c r="IC115" s="77"/>
    </row>
    <row r="116" spans="2:237" ht="26.85" customHeight="1">
      <c r="B116" s="56">
        <f t="shared" si="1"/>
        <v>111</v>
      </c>
      <c r="C116" s="57"/>
      <c r="D116" s="58"/>
      <c r="E116" s="170"/>
      <c r="F116" s="59"/>
      <c r="G116" s="60"/>
      <c r="H116" s="61"/>
      <c r="I116" s="62"/>
      <c r="J116" s="63"/>
      <c r="K116" s="64"/>
      <c r="L116" s="65"/>
      <c r="M116" s="66"/>
      <c r="N116" s="67"/>
      <c r="O116" s="68"/>
      <c r="P116" s="69"/>
      <c r="Q116" s="70"/>
      <c r="R116" s="71"/>
      <c r="S116" s="72"/>
      <c r="T116" s="73"/>
      <c r="U116" s="73"/>
      <c r="V116" s="73"/>
      <c r="W116" s="71"/>
      <c r="X116" s="133"/>
      <c r="Y116" s="133"/>
      <c r="Z116" s="133"/>
      <c r="AA116" s="74" t="str">
        <f>IF(AND(申込書!$C$82&lt;&gt;"▼プルダウンより選択してください",申込書!$C$82&lt;&gt;"",申込書!$P$82&lt;&gt;"YYYY/MM/DD",$G116&lt;&gt;""),申込書!$P$82,"")</f>
        <v/>
      </c>
      <c r="AB116" s="75" t="str">
        <f>IF(AND(申込書!$C$82&lt;&gt;"▼プルダウンより選択してください",申込書!$C$82&lt;&gt;"",$G116&lt;&gt;""),申込書!$M$82,"")</f>
        <v/>
      </c>
      <c r="AC116" s="75"/>
      <c r="AD116" s="75"/>
      <c r="AE116" s="149"/>
      <c r="AF116" s="307"/>
      <c r="AG116" s="76"/>
      <c r="AH116" s="314" t="str">
        <f>IF(AND(申込書!$C$83&lt;&gt;"▼プルダウンより選択してください",申込書!$C$83&lt;&gt;"",申込書!$P$83&lt;&gt;"YYYY/MM/DD",$G116&lt;&gt;""),申込書!$P$83,"")</f>
        <v/>
      </c>
      <c r="AI116" s="75" t="str">
        <f>IF(AND(申込書!$C$83&lt;&gt;"▼プルダウンより選択してください",申込書!$C$83&lt;&gt;"",$G116&lt;&gt;""),申込書!$M$83,"")</f>
        <v/>
      </c>
      <c r="AJ116" s="75"/>
      <c r="AK116" s="75"/>
      <c r="AL116" s="149"/>
      <c r="AM116" s="307"/>
      <c r="AN116" s="76"/>
      <c r="AO116" s="314" t="str">
        <f>IF(AND(申込書!$C$84&lt;&gt;"▼プルダウンより選択してください",申込書!$C$84&lt;&gt;"",申込書!$P$84&lt;&gt;"YYYY/MM/DD",$G116&lt;&gt;""),申込書!$P$84,"")</f>
        <v/>
      </c>
      <c r="AP116" s="75" t="str">
        <f>IF(AND(申込書!$C$84&lt;&gt;"▼プルダウンより選択してください",申込書!$C$84&lt;&gt;"",$G116&lt;&gt;""),申込書!$M$84,"")</f>
        <v/>
      </c>
      <c r="AQ116" s="75"/>
      <c r="AR116" s="75"/>
      <c r="AS116" s="149"/>
      <c r="AT116" s="307"/>
      <c r="AU116" s="76"/>
      <c r="AV116" s="314" t="str">
        <f>IF(AND(申込書!$C$85&lt;&gt;"▼プルダウンより選択してください",申込書!$C$85&lt;&gt;"",申込書!$P$85&lt;&gt;"YYYY/MM/DD",$G116&lt;&gt;""),申込書!$P$85,"")</f>
        <v/>
      </c>
      <c r="AW116" s="75" t="str">
        <f>IF(AND(申込書!$C$85&lt;&gt;"▼プルダウンより選択してください",申込書!$C$85&lt;&gt;"",申込書!$M$85&gt;=1,$G116&lt;&gt;""),申込書!$M$85,"")</f>
        <v/>
      </c>
      <c r="AX116" s="75"/>
      <c r="AY116" s="75"/>
      <c r="AZ116" s="149"/>
      <c r="BA116" s="307"/>
      <c r="BB116" s="76"/>
      <c r="BC116" s="314" t="str">
        <f>IF(AND(申込書!$C$86&lt;&gt;"▼プルダウンより選択してください",申込書!$C$86&lt;&gt;"",申込書!$P$86&lt;&gt;"YYYY/MM/DD",$G116&lt;&gt;""),申込書!$P$86,"")</f>
        <v/>
      </c>
      <c r="BD116" s="75" t="str">
        <f>IF(AND(申込書!$C$86&lt;&gt;"▼プルダウンより選択してください",申込書!$C$86&lt;&gt;"",$G116&lt;&gt;""),申込書!$M$86,"")</f>
        <v/>
      </c>
      <c r="BE116" s="75"/>
      <c r="BF116" s="75"/>
      <c r="BG116" s="149"/>
      <c r="BH116" s="307"/>
      <c r="BI116" s="76"/>
      <c r="BJ116" s="314" t="str">
        <f>IF(AND(申込書!$C$87&lt;&gt;"▼プルダウンより選択してください",申込書!$C$87&lt;&gt;"",申込書!$P$87&lt;&gt;"YYYY/MM/DD",$G116&lt;&gt;""),申込書!$P$87,"")</f>
        <v/>
      </c>
      <c r="BK116" s="75" t="str">
        <f>IF(AND(申込書!$C$87&lt;&gt;"▼プルダウンより選択してください",申込書!$C$87&lt;&gt;"",$G116&lt;&gt;""),申込書!$M$87,"")</f>
        <v/>
      </c>
      <c r="BL116" s="75"/>
      <c r="BM116" s="75"/>
      <c r="BN116" s="149"/>
      <c r="BO116" s="307"/>
      <c r="BP116" s="76"/>
      <c r="BQ116" s="314" t="str">
        <f>IF(AND(申込書!$C$88&lt;&gt;"▼プルダウンより選択してください",申込書!$C$88&lt;&gt;"",申込書!$P$88&lt;&gt;"YYYY/MM/DD",$G116&lt;&gt;""),申込書!$P$88,"")</f>
        <v/>
      </c>
      <c r="BR116" s="75" t="str">
        <f>IF(AND(申込書!$C$88&lt;&gt;"▼プルダウンより選択してください",申込書!$C$88&lt;&gt;"",$G116&lt;&gt;""),申込書!$M$88,"")</f>
        <v/>
      </c>
      <c r="BS116" s="75"/>
      <c r="BT116" s="75"/>
      <c r="BU116" s="149"/>
      <c r="BV116" s="307"/>
      <c r="BW116" s="76"/>
      <c r="BX116" s="314" t="str">
        <f>IF(AND(申込書!$C$89&lt;&gt;"▼プルダウンより選択してください",申込書!$C$89&lt;&gt;"",申込書!$P$89&lt;&gt;"YYYY/MM/DD",$G116&lt;&gt;""),申込書!$P$89,"")</f>
        <v/>
      </c>
      <c r="BY116" s="75" t="str">
        <f>IF(AND(申込書!$C$89&lt;&gt;"▼プルダウンより選択してください",申込書!$C$89&lt;&gt;"",$G116&lt;&gt;""),申込書!$M$89,"")</f>
        <v/>
      </c>
      <c r="BZ116" s="75"/>
      <c r="CA116" s="75"/>
      <c r="CB116" s="149"/>
      <c r="CC116" s="307"/>
      <c r="CD116" s="76"/>
      <c r="CE116" s="314" t="str">
        <f>IF(AND(申込書!$C$90&lt;&gt;"▼プルダウンより選択してください",申込書!$C$90&lt;&gt;"",申込書!$P$90&lt;&gt;"YYYY/MM/DD",$G116&lt;&gt;""),申込書!$P$90,"")</f>
        <v/>
      </c>
      <c r="CF116" s="75" t="str">
        <f>IF(AND(申込書!$C$90&lt;&gt;"▼プルダウンより選択してください",申込書!$C$90&lt;&gt;"",$G116&lt;&gt;""),申込書!$M$90,"")</f>
        <v/>
      </c>
      <c r="CG116" s="75"/>
      <c r="CH116" s="75"/>
      <c r="CI116" s="149"/>
      <c r="CJ116" s="307"/>
      <c r="CK116" s="76"/>
      <c r="CL116" s="314" t="str">
        <f>IF(AND(申込書!$C$91&lt;&gt;"▼プルダウンより選択してください",申込書!$C$91&lt;&gt;"",申込書!$P$91&lt;&gt;"YYYY/MM/DD",$G116&lt;&gt;""),申込書!$P$91,"")</f>
        <v/>
      </c>
      <c r="CM116" s="75" t="str">
        <f>IF(AND(申込書!$C$91&lt;&gt;"▼プルダウンより選択してください",申込書!$C$91&lt;&gt;"",$G116&lt;&gt;""),申込書!$M$91,"")</f>
        <v/>
      </c>
      <c r="CN116" s="75"/>
      <c r="CO116" s="75"/>
      <c r="CP116" s="149"/>
      <c r="CQ116" s="307"/>
      <c r="CR116" s="76"/>
      <c r="CS116" s="314" t="str">
        <f>IF(AND(申込書!$C$92&lt;&gt;"▼プルダウンより選択してください",申込書!$C$92&lt;&gt;"",申込書!$P$92&lt;&gt;"YYYY/MM/DD",$G116&lt;&gt;""),申込書!$P$92,"")</f>
        <v/>
      </c>
      <c r="CT116" s="75" t="str">
        <f>IF(AND(申込書!$C$92&lt;&gt;"▼プルダウンより選択してください",申込書!$C$92&lt;&gt;"",$G116&lt;&gt;""),申込書!$M$92,"")</f>
        <v/>
      </c>
      <c r="CU116" s="75"/>
      <c r="CV116" s="75"/>
      <c r="CW116" s="75"/>
      <c r="CX116" s="307"/>
      <c r="CY116" s="76"/>
      <c r="CZ116" s="314" t="str">
        <f>IF(AND(申込書!$C$93&lt;&gt;"▼プルダウンより選択してください",申込書!$C$93&lt;&gt;"",申込書!$P$93&lt;&gt;"YYYY/MM/DD",$G116&lt;&gt;""),申込書!$P$93,"")</f>
        <v/>
      </c>
      <c r="DA116" s="75" t="str">
        <f>IF(AND(申込書!$C$93&lt;&gt;"▼プルダウンより選択してください",申込書!$C$93&lt;&gt;"",$G116&lt;&gt;""),申込書!$M$93,"")</f>
        <v/>
      </c>
      <c r="DB116" s="75"/>
      <c r="DC116" s="75"/>
      <c r="DD116" s="75"/>
      <c r="DE116" s="307"/>
      <c r="DF116" s="76"/>
      <c r="DG116" s="314" t="str">
        <f>IF(AND(申込書!$C$94&lt;&gt;"▼プルダウンより選択してください",申込書!$C$94&lt;&gt;"",申込書!$P$94&lt;&gt;"YYYY/MM/DD",$G116&lt;&gt;""),申込書!$P$94,"")</f>
        <v/>
      </c>
      <c r="DH116" s="75" t="str">
        <f>IF(AND(申込書!$C$94&lt;&gt;"▼プルダウンより選択してください",申込書!$C$94&lt;&gt;"",$G116&lt;&gt;""),申込書!$M$94,"")</f>
        <v/>
      </c>
      <c r="DI116" s="75"/>
      <c r="DJ116" s="75"/>
      <c r="DK116" s="75"/>
      <c r="DL116" s="307"/>
      <c r="DM116" s="76"/>
      <c r="DN116" s="314" t="str">
        <f>IF(AND(申込書!$C$95&lt;&gt;"▼プルダウンより選択してください",申込書!$C$95&lt;&gt;"",申込書!$P$95&lt;&gt;"YYYY/MM/DD",$G116&lt;&gt;""),申込書!$P$95,"")</f>
        <v/>
      </c>
      <c r="DO116" s="75" t="str">
        <f>IF(AND(申込書!$C$95&lt;&gt;"▼プルダウンより選択してください",申込書!$C$95&lt;&gt;"",$G116&lt;&gt;""),申込書!$M$95,"")</f>
        <v/>
      </c>
      <c r="DP116" s="75"/>
      <c r="DQ116" s="75"/>
      <c r="DR116" s="75"/>
      <c r="DS116" s="307"/>
      <c r="DT116" s="76"/>
      <c r="DU116" s="314" t="str">
        <f>IF(AND(申込書!$C$96&lt;&gt;"▼プルダウンより選択してください",申込書!$C$96&lt;&gt;"",申込書!$P$96&lt;&gt;"YYYY/MM/DD",$G116&lt;&gt;""),申込書!$P$96,"")</f>
        <v/>
      </c>
      <c r="DV116" s="75" t="str">
        <f>IF(AND(申込書!$C$96&lt;&gt;"▼プルダウンより選択してください",申込書!$C$96&lt;&gt;"",$G116&lt;&gt;""),申込書!$M$96,"")</f>
        <v/>
      </c>
      <c r="DW116" s="75"/>
      <c r="DX116" s="75"/>
      <c r="DY116" s="75"/>
      <c r="DZ116" s="307"/>
      <c r="EA116" s="76"/>
      <c r="EB116" s="314" t="str">
        <f>IF(AND(申込書!$C$97&lt;&gt;"▼プルダウンより選択してください",申込書!$C$97&lt;&gt;"",申込書!$P$97&lt;&gt;"YYYY/MM/DD",$G116&lt;&gt;""),申込書!$P$97,"")</f>
        <v/>
      </c>
      <c r="EC116" s="75" t="str">
        <f>IF(AND(申込書!$C$97&lt;&gt;"▼プルダウンより選択してください",申込書!$C$97&lt;&gt;"",$G116&lt;&gt;""),申込書!$M$97,"")</f>
        <v/>
      </c>
      <c r="ED116" s="75"/>
      <c r="EE116" s="75"/>
      <c r="EF116" s="149"/>
      <c r="EG116" s="307"/>
      <c r="EH116" s="76"/>
      <c r="EI116" s="314" t="str">
        <f>IF(AND(申込書!$C$98&lt;&gt;"▼プルダウンより選択してください",申込書!$C$98&lt;&gt;"",申込書!$P$98&lt;&gt;"YYYY/MM/DD",$G116&lt;&gt;""),申込書!$P$98,"")</f>
        <v/>
      </c>
      <c r="EJ116" s="75" t="str">
        <f>IF(AND(申込書!$C$98&lt;&gt;"▼プルダウンより選択してください",申込書!$C$98&lt;&gt;"",$G116&lt;&gt;""),申込書!$M$98,"")</f>
        <v/>
      </c>
      <c r="EK116" s="75"/>
      <c r="EL116" s="75"/>
      <c r="EM116" s="149"/>
      <c r="EN116" s="307"/>
      <c r="EO116" s="76"/>
      <c r="EP116" s="314" t="str">
        <f>IF(AND(申込書!$C$99&lt;&gt;"▼プルダウンより選択してください",申込書!$C$99&lt;&gt;"",申込書!$P$99&lt;&gt;"YYYY/MM/DD",$G116&lt;&gt;""),申込書!$P$99,"")</f>
        <v/>
      </c>
      <c r="EQ116" s="75" t="str">
        <f>IF(AND(申込書!$C$99&lt;&gt;"▼プルダウンより選択してください",申込書!$C$99&lt;&gt;"",$G116&lt;&gt;""),申込書!$M$99,"")</f>
        <v/>
      </c>
      <c r="ER116" s="75"/>
      <c r="ES116" s="75"/>
      <c r="ET116" s="149"/>
      <c r="EU116" s="307"/>
      <c r="EV116" s="76"/>
      <c r="EW116" s="314" t="str">
        <f>IF(AND(申込書!$C$100&lt;&gt;"▼プルダウンより選択してください",申込書!$C$100&lt;&gt;"",申込書!$P$100&lt;&gt;"YYYY/MM/DD",$G116&lt;&gt;""),申込書!$P$100,"")</f>
        <v/>
      </c>
      <c r="EX116" s="75" t="str">
        <f>IF(AND(申込書!$C$100&lt;&gt;"▼プルダウンより選択してください",申込書!$C$100&lt;&gt;"",$G116&lt;&gt;""),申込書!$M$100,"")</f>
        <v/>
      </c>
      <c r="EY116" s="75"/>
      <c r="EZ116" s="75"/>
      <c r="FA116" s="149"/>
      <c r="FB116" s="307"/>
      <c r="FC116" s="76"/>
      <c r="FD116" s="314" t="str">
        <f>IF(AND(申込書!$C$101&lt;&gt;"▼プルダウンより選択してください",申込書!$C$101&lt;&gt;"",申込書!$P$101&lt;&gt;"YYYY/MM/DD",$G116&lt;&gt;""),申込書!$P$101,"")</f>
        <v/>
      </c>
      <c r="FE116" s="75" t="str">
        <f>IF(AND(申込書!$C$101&lt;&gt;"▼プルダウンより選択してください",申込書!$C$101&lt;&gt;"",$G116&lt;&gt;""),申込書!$M$101,"")</f>
        <v/>
      </c>
      <c r="FF116" s="75"/>
      <c r="FG116" s="75"/>
      <c r="FH116" s="149"/>
      <c r="FI116" s="307"/>
      <c r="FJ116" s="76"/>
      <c r="FK116" s="314" t="str">
        <f>IF(AND(申込書!$C$102&lt;&gt;"▼プルダウンより選択してください",申込書!$C$102&lt;&gt;"",申込書!$P$102&lt;&gt;"YYYY/MM/DD",$G116&lt;&gt;""),申込書!$P$102,"")</f>
        <v/>
      </c>
      <c r="FL116" s="75" t="str">
        <f>IF(AND(申込書!$C$102&lt;&gt;"▼プルダウンより選択してください",申込書!$C$102&lt;&gt;"",$G116&lt;&gt;""),申込書!$M$102,"")</f>
        <v/>
      </c>
      <c r="FM116" s="75"/>
      <c r="FN116" s="75"/>
      <c r="FO116" s="149"/>
      <c r="FP116" s="307"/>
      <c r="FQ116" s="76"/>
      <c r="FR116" s="314" t="str">
        <f>IF(AND(申込書!$C$103&lt;&gt;"▼プルダウンより選択してください",申込書!$C$103&lt;&gt;"",申込書!$P$103&lt;&gt;"YYYY/MM/DD",$G116&lt;&gt;""),申込書!$P$103,"")</f>
        <v/>
      </c>
      <c r="FS116" s="75" t="str">
        <f>IF(AND(申込書!$C$103&lt;&gt;"▼プルダウンより選択してください",申込書!$C$103&lt;&gt;"",$G116&lt;&gt;""),申込書!$M$103,"")</f>
        <v/>
      </c>
      <c r="FT116" s="75"/>
      <c r="FU116" s="75"/>
      <c r="FV116" s="149"/>
      <c r="FW116" s="307"/>
      <c r="FX116" s="76"/>
      <c r="FY116" s="314" t="str">
        <f>IF(AND(申込書!$C$104&lt;&gt;"▼プルダウンより選択してください",申込書!$C$104&lt;&gt;"",申込書!$P$104&lt;&gt;"YYYY/MM/DD",$G116&lt;&gt;""),申込書!$P$104,"")</f>
        <v/>
      </c>
      <c r="FZ116" s="75" t="str">
        <f>IF(AND(申込書!$C$104&lt;&gt;"▼プルダウンより選択してください",申込書!$C$104&lt;&gt;"",$G116&lt;&gt;""),申込書!$M$104,"")</f>
        <v/>
      </c>
      <c r="GA116" s="75"/>
      <c r="GB116" s="75"/>
      <c r="GC116" s="149"/>
      <c r="GD116" s="307"/>
      <c r="GE116" s="76"/>
      <c r="GF116" s="314" t="str">
        <f>IF(AND(申込書!$C$105&lt;&gt;"▼プルダウンより選択してください",申込書!$C$105&lt;&gt;"",申込書!$P$105&lt;&gt;"YYYY/MM/DD",$G116&lt;&gt;""),申込書!$P$105,"")</f>
        <v/>
      </c>
      <c r="GG116" s="75" t="str">
        <f>IF(AND(申込書!$C$105&lt;&gt;"▼プルダウンより選択してください",申込書!$C$105&lt;&gt;"",$G116&lt;&gt;""),申込書!$M$105,"")</f>
        <v/>
      </c>
      <c r="GH116" s="75"/>
      <c r="GI116" s="75"/>
      <c r="GJ116" s="149"/>
      <c r="GK116" s="307"/>
      <c r="GL116" s="76"/>
      <c r="GM116" s="314" t="str">
        <f>IF(AND(申込書!$C$106&lt;&gt;"▼プルダウンより選択してください",申込書!$C$106&lt;&gt;"",申込書!$P$106&lt;&gt;"YYYY/MM/DD",$G116&lt;&gt;""),申込書!$P$106,"")</f>
        <v/>
      </c>
      <c r="GN116" s="75" t="str">
        <f>IF(AND(申込書!$C$106&lt;&gt;"▼プルダウンより選択してください",申込書!$C$106&lt;&gt;"",$G116&lt;&gt;""),申込書!$M$106,"")</f>
        <v/>
      </c>
      <c r="GO116" s="75"/>
      <c r="GP116" s="75"/>
      <c r="GQ116" s="149"/>
      <c r="GR116" s="307"/>
      <c r="GS116" s="76"/>
      <c r="GT116" s="314" t="str">
        <f>IF(AND(申込書!$C$107&lt;&gt;"▼プルダウンより選択してください",申込書!$C$107&lt;&gt;"",申込書!$P$107&lt;&gt;"YYYY/MM/DD",$G116&lt;&gt;""),申込書!$P$107,"")</f>
        <v/>
      </c>
      <c r="GU116" s="75" t="str">
        <f>IF(AND(申込書!$C$107&lt;&gt;"▼プルダウンより選択してください",申込書!$C$107&lt;&gt;"",$G116&lt;&gt;""),申込書!$M$107,"")</f>
        <v/>
      </c>
      <c r="GV116" s="75"/>
      <c r="GW116" s="75"/>
      <c r="GX116" s="149"/>
      <c r="GY116" s="307"/>
      <c r="GZ116" s="76"/>
      <c r="HA116" s="314" t="str">
        <f>IF(AND(申込書!$C$108&lt;&gt;"▼プルダウンより選択してください",申込書!$C$108&lt;&gt;"",申込書!$P$108&lt;&gt;"YYYY/MM/DD",$G116&lt;&gt;""),申込書!$P$108,"")</f>
        <v/>
      </c>
      <c r="HB116" s="75" t="str">
        <f>IF(AND(申込書!$C$108&lt;&gt;"▼プルダウンより選択してください",申込書!$C$108&lt;&gt;"",$G116&lt;&gt;""),申込書!$M$108,"")</f>
        <v/>
      </c>
      <c r="HC116" s="75"/>
      <c r="HD116" s="75"/>
      <c r="HE116" s="149"/>
      <c r="HF116" s="307"/>
      <c r="HG116" s="76"/>
      <c r="HH116" s="314" t="str">
        <f>IF(AND(申込書!$C$109&lt;&gt;"▼プルダウンより選択してください",申込書!$C$109&lt;&gt;"",申込書!$P$109&lt;&gt;"YYYY/MM/DD",$G116&lt;&gt;""),申込書!$P$109,"")</f>
        <v/>
      </c>
      <c r="HI116" s="75" t="str">
        <f>IF(AND(申込書!$C$109&lt;&gt;"▼プルダウンより選択してください",申込書!$C$109&lt;&gt;"",$G116&lt;&gt;""),申込書!$M$109,"")</f>
        <v/>
      </c>
      <c r="HJ116" s="75"/>
      <c r="HK116" s="75"/>
      <c r="HL116" s="149"/>
      <c r="HM116" s="307"/>
      <c r="HN116" s="76"/>
      <c r="HO116" s="314" t="str">
        <f>IF(AND(申込書!$C$110&lt;&gt;"▼プルダウンより選択してください",申込書!$C$110&lt;&gt;"",申込書!$P$110&lt;&gt;"YYYY/MM/DD",$G116&lt;&gt;""),申込書!$P$110,"")</f>
        <v/>
      </c>
      <c r="HP116" s="75" t="str">
        <f>IF(AND(申込書!$C$110&lt;&gt;"▼プルダウンより選択してください",申込書!$C$110&lt;&gt;"",$G116&lt;&gt;""),申込書!$M$110,"")</f>
        <v/>
      </c>
      <c r="HQ116" s="75"/>
      <c r="HR116" s="75"/>
      <c r="HS116" s="149"/>
      <c r="HT116" s="307"/>
      <c r="HU116" s="307"/>
      <c r="HV116" s="311" t="str">
        <f>IF(AND(申込書!$C$111&lt;&gt;"▼プルダウンより選択してください",申込書!$C$111&lt;&gt;"",申込書!$P$111&lt;&gt;"YYYY/MM/DD",$G116&lt;&gt;""),申込書!$P$111,"")</f>
        <v/>
      </c>
      <c r="HW116" s="75" t="str">
        <f>IF(AND(申込書!$C$111&lt;&gt;"▼プルダウンより選択してください",申込書!$C$111&lt;&gt;"",$G116&lt;&gt;""),申込書!$M$111,"")</f>
        <v/>
      </c>
      <c r="HX116" s="75"/>
      <c r="HY116" s="75"/>
      <c r="HZ116" s="149"/>
      <c r="IA116" s="307"/>
      <c r="IB116" s="76"/>
      <c r="IC116" s="77"/>
    </row>
    <row r="117" spans="2:237" ht="26.85" customHeight="1">
      <c r="B117" s="56">
        <f t="shared" si="1"/>
        <v>112</v>
      </c>
      <c r="C117" s="57"/>
      <c r="D117" s="58"/>
      <c r="E117" s="170"/>
      <c r="F117" s="59"/>
      <c r="G117" s="60"/>
      <c r="H117" s="61"/>
      <c r="I117" s="62"/>
      <c r="J117" s="63"/>
      <c r="K117" s="64"/>
      <c r="L117" s="65"/>
      <c r="M117" s="66"/>
      <c r="N117" s="67"/>
      <c r="O117" s="68"/>
      <c r="P117" s="69"/>
      <c r="Q117" s="70"/>
      <c r="R117" s="71"/>
      <c r="S117" s="72"/>
      <c r="T117" s="73"/>
      <c r="U117" s="73"/>
      <c r="V117" s="73"/>
      <c r="W117" s="71"/>
      <c r="X117" s="133"/>
      <c r="Y117" s="133"/>
      <c r="Z117" s="133"/>
      <c r="AA117" s="74" t="str">
        <f>IF(AND(申込書!$C$82&lt;&gt;"▼プルダウンより選択してください",申込書!$C$82&lt;&gt;"",申込書!$P$82&lt;&gt;"YYYY/MM/DD",$G117&lt;&gt;""),申込書!$P$82,"")</f>
        <v/>
      </c>
      <c r="AB117" s="75" t="str">
        <f>IF(AND(申込書!$C$82&lt;&gt;"▼プルダウンより選択してください",申込書!$C$82&lt;&gt;"",$G117&lt;&gt;""),申込書!$M$82,"")</f>
        <v/>
      </c>
      <c r="AC117" s="75"/>
      <c r="AD117" s="75"/>
      <c r="AE117" s="149"/>
      <c r="AF117" s="307"/>
      <c r="AG117" s="76"/>
      <c r="AH117" s="314" t="str">
        <f>IF(AND(申込書!$C$83&lt;&gt;"▼プルダウンより選択してください",申込書!$C$83&lt;&gt;"",申込書!$P$83&lt;&gt;"YYYY/MM/DD",$G117&lt;&gt;""),申込書!$P$83,"")</f>
        <v/>
      </c>
      <c r="AI117" s="75" t="str">
        <f>IF(AND(申込書!$C$83&lt;&gt;"▼プルダウンより選択してください",申込書!$C$83&lt;&gt;"",$G117&lt;&gt;""),申込書!$M$83,"")</f>
        <v/>
      </c>
      <c r="AJ117" s="75"/>
      <c r="AK117" s="75"/>
      <c r="AL117" s="149"/>
      <c r="AM117" s="307"/>
      <c r="AN117" s="76"/>
      <c r="AO117" s="314" t="str">
        <f>IF(AND(申込書!$C$84&lt;&gt;"▼プルダウンより選択してください",申込書!$C$84&lt;&gt;"",申込書!$P$84&lt;&gt;"YYYY/MM/DD",$G117&lt;&gt;""),申込書!$P$84,"")</f>
        <v/>
      </c>
      <c r="AP117" s="75" t="str">
        <f>IF(AND(申込書!$C$84&lt;&gt;"▼プルダウンより選択してください",申込書!$C$84&lt;&gt;"",$G117&lt;&gt;""),申込書!$M$84,"")</f>
        <v/>
      </c>
      <c r="AQ117" s="75"/>
      <c r="AR117" s="75"/>
      <c r="AS117" s="149"/>
      <c r="AT117" s="307"/>
      <c r="AU117" s="76"/>
      <c r="AV117" s="314" t="str">
        <f>IF(AND(申込書!$C$85&lt;&gt;"▼プルダウンより選択してください",申込書!$C$85&lt;&gt;"",申込書!$P$85&lt;&gt;"YYYY/MM/DD",$G117&lt;&gt;""),申込書!$P$85,"")</f>
        <v/>
      </c>
      <c r="AW117" s="75" t="str">
        <f>IF(AND(申込書!$C$85&lt;&gt;"▼プルダウンより選択してください",申込書!$C$85&lt;&gt;"",申込書!$M$85&gt;=1,$G117&lt;&gt;""),申込書!$M$85,"")</f>
        <v/>
      </c>
      <c r="AX117" s="75"/>
      <c r="AY117" s="75"/>
      <c r="AZ117" s="149"/>
      <c r="BA117" s="307"/>
      <c r="BB117" s="76"/>
      <c r="BC117" s="314" t="str">
        <f>IF(AND(申込書!$C$86&lt;&gt;"▼プルダウンより選択してください",申込書!$C$86&lt;&gt;"",申込書!$P$86&lt;&gt;"YYYY/MM/DD",$G117&lt;&gt;""),申込書!$P$86,"")</f>
        <v/>
      </c>
      <c r="BD117" s="75" t="str">
        <f>IF(AND(申込書!$C$86&lt;&gt;"▼プルダウンより選択してください",申込書!$C$86&lt;&gt;"",$G117&lt;&gt;""),申込書!$M$86,"")</f>
        <v/>
      </c>
      <c r="BE117" s="75"/>
      <c r="BF117" s="75"/>
      <c r="BG117" s="149"/>
      <c r="BH117" s="307"/>
      <c r="BI117" s="76"/>
      <c r="BJ117" s="314" t="str">
        <f>IF(AND(申込書!$C$87&lt;&gt;"▼プルダウンより選択してください",申込書!$C$87&lt;&gt;"",申込書!$P$87&lt;&gt;"YYYY/MM/DD",$G117&lt;&gt;""),申込書!$P$87,"")</f>
        <v/>
      </c>
      <c r="BK117" s="75" t="str">
        <f>IF(AND(申込書!$C$87&lt;&gt;"▼プルダウンより選択してください",申込書!$C$87&lt;&gt;"",$G117&lt;&gt;""),申込書!$M$87,"")</f>
        <v/>
      </c>
      <c r="BL117" s="75"/>
      <c r="BM117" s="75"/>
      <c r="BN117" s="149"/>
      <c r="BO117" s="307"/>
      <c r="BP117" s="76"/>
      <c r="BQ117" s="314" t="str">
        <f>IF(AND(申込書!$C$88&lt;&gt;"▼プルダウンより選択してください",申込書!$C$88&lt;&gt;"",申込書!$P$88&lt;&gt;"YYYY/MM/DD",$G117&lt;&gt;""),申込書!$P$88,"")</f>
        <v/>
      </c>
      <c r="BR117" s="75" t="str">
        <f>IF(AND(申込書!$C$88&lt;&gt;"▼プルダウンより選択してください",申込書!$C$88&lt;&gt;"",$G117&lt;&gt;""),申込書!$M$88,"")</f>
        <v/>
      </c>
      <c r="BS117" s="75"/>
      <c r="BT117" s="75"/>
      <c r="BU117" s="149"/>
      <c r="BV117" s="307"/>
      <c r="BW117" s="76"/>
      <c r="BX117" s="314" t="str">
        <f>IF(AND(申込書!$C$89&lt;&gt;"▼プルダウンより選択してください",申込書!$C$89&lt;&gt;"",申込書!$P$89&lt;&gt;"YYYY/MM/DD",$G117&lt;&gt;""),申込書!$P$89,"")</f>
        <v/>
      </c>
      <c r="BY117" s="75" t="str">
        <f>IF(AND(申込書!$C$89&lt;&gt;"▼プルダウンより選択してください",申込書!$C$89&lt;&gt;"",$G117&lt;&gt;""),申込書!$M$89,"")</f>
        <v/>
      </c>
      <c r="BZ117" s="75"/>
      <c r="CA117" s="75"/>
      <c r="CB117" s="149"/>
      <c r="CC117" s="307"/>
      <c r="CD117" s="76"/>
      <c r="CE117" s="314" t="str">
        <f>IF(AND(申込書!$C$90&lt;&gt;"▼プルダウンより選択してください",申込書!$C$90&lt;&gt;"",申込書!$P$90&lt;&gt;"YYYY/MM/DD",$G117&lt;&gt;""),申込書!$P$90,"")</f>
        <v/>
      </c>
      <c r="CF117" s="75" t="str">
        <f>IF(AND(申込書!$C$90&lt;&gt;"▼プルダウンより選択してください",申込書!$C$90&lt;&gt;"",$G117&lt;&gt;""),申込書!$M$90,"")</f>
        <v/>
      </c>
      <c r="CG117" s="75"/>
      <c r="CH117" s="75"/>
      <c r="CI117" s="149"/>
      <c r="CJ117" s="307"/>
      <c r="CK117" s="76"/>
      <c r="CL117" s="314" t="str">
        <f>IF(AND(申込書!$C$91&lt;&gt;"▼プルダウンより選択してください",申込書!$C$91&lt;&gt;"",申込書!$P$91&lt;&gt;"YYYY/MM/DD",$G117&lt;&gt;""),申込書!$P$91,"")</f>
        <v/>
      </c>
      <c r="CM117" s="75" t="str">
        <f>IF(AND(申込書!$C$91&lt;&gt;"▼プルダウンより選択してください",申込書!$C$91&lt;&gt;"",$G117&lt;&gt;""),申込書!$M$91,"")</f>
        <v/>
      </c>
      <c r="CN117" s="75"/>
      <c r="CO117" s="75"/>
      <c r="CP117" s="149"/>
      <c r="CQ117" s="307"/>
      <c r="CR117" s="76"/>
      <c r="CS117" s="314" t="str">
        <f>IF(AND(申込書!$C$92&lt;&gt;"▼プルダウンより選択してください",申込書!$C$92&lt;&gt;"",申込書!$P$92&lt;&gt;"YYYY/MM/DD",$G117&lt;&gt;""),申込書!$P$92,"")</f>
        <v/>
      </c>
      <c r="CT117" s="75" t="str">
        <f>IF(AND(申込書!$C$92&lt;&gt;"▼プルダウンより選択してください",申込書!$C$92&lt;&gt;"",$G117&lt;&gt;""),申込書!$M$92,"")</f>
        <v/>
      </c>
      <c r="CU117" s="75"/>
      <c r="CV117" s="75"/>
      <c r="CW117" s="75"/>
      <c r="CX117" s="307"/>
      <c r="CY117" s="76"/>
      <c r="CZ117" s="314" t="str">
        <f>IF(AND(申込書!$C$93&lt;&gt;"▼プルダウンより選択してください",申込書!$C$93&lt;&gt;"",申込書!$P$93&lt;&gt;"YYYY/MM/DD",$G117&lt;&gt;""),申込書!$P$93,"")</f>
        <v/>
      </c>
      <c r="DA117" s="75" t="str">
        <f>IF(AND(申込書!$C$93&lt;&gt;"▼プルダウンより選択してください",申込書!$C$93&lt;&gt;"",$G117&lt;&gt;""),申込書!$M$93,"")</f>
        <v/>
      </c>
      <c r="DB117" s="75"/>
      <c r="DC117" s="75"/>
      <c r="DD117" s="75"/>
      <c r="DE117" s="307"/>
      <c r="DF117" s="76"/>
      <c r="DG117" s="314" t="str">
        <f>IF(AND(申込書!$C$94&lt;&gt;"▼プルダウンより選択してください",申込書!$C$94&lt;&gt;"",申込書!$P$94&lt;&gt;"YYYY/MM/DD",$G117&lt;&gt;""),申込書!$P$94,"")</f>
        <v/>
      </c>
      <c r="DH117" s="75" t="str">
        <f>IF(AND(申込書!$C$94&lt;&gt;"▼プルダウンより選択してください",申込書!$C$94&lt;&gt;"",$G117&lt;&gt;""),申込書!$M$94,"")</f>
        <v/>
      </c>
      <c r="DI117" s="75"/>
      <c r="DJ117" s="75"/>
      <c r="DK117" s="75"/>
      <c r="DL117" s="307"/>
      <c r="DM117" s="76"/>
      <c r="DN117" s="314" t="str">
        <f>IF(AND(申込書!$C$95&lt;&gt;"▼プルダウンより選択してください",申込書!$C$95&lt;&gt;"",申込書!$P$95&lt;&gt;"YYYY/MM/DD",$G117&lt;&gt;""),申込書!$P$95,"")</f>
        <v/>
      </c>
      <c r="DO117" s="75" t="str">
        <f>IF(AND(申込書!$C$95&lt;&gt;"▼プルダウンより選択してください",申込書!$C$95&lt;&gt;"",$G117&lt;&gt;""),申込書!$M$95,"")</f>
        <v/>
      </c>
      <c r="DP117" s="75"/>
      <c r="DQ117" s="75"/>
      <c r="DR117" s="75"/>
      <c r="DS117" s="307"/>
      <c r="DT117" s="76"/>
      <c r="DU117" s="314" t="str">
        <f>IF(AND(申込書!$C$96&lt;&gt;"▼プルダウンより選択してください",申込書!$C$96&lt;&gt;"",申込書!$P$96&lt;&gt;"YYYY/MM/DD",$G117&lt;&gt;""),申込書!$P$96,"")</f>
        <v/>
      </c>
      <c r="DV117" s="75" t="str">
        <f>IF(AND(申込書!$C$96&lt;&gt;"▼プルダウンより選択してください",申込書!$C$96&lt;&gt;"",$G117&lt;&gt;""),申込書!$M$96,"")</f>
        <v/>
      </c>
      <c r="DW117" s="75"/>
      <c r="DX117" s="75"/>
      <c r="DY117" s="75"/>
      <c r="DZ117" s="307"/>
      <c r="EA117" s="76"/>
      <c r="EB117" s="314" t="str">
        <f>IF(AND(申込書!$C$97&lt;&gt;"▼プルダウンより選択してください",申込書!$C$97&lt;&gt;"",申込書!$P$97&lt;&gt;"YYYY/MM/DD",$G117&lt;&gt;""),申込書!$P$97,"")</f>
        <v/>
      </c>
      <c r="EC117" s="75" t="str">
        <f>IF(AND(申込書!$C$97&lt;&gt;"▼プルダウンより選択してください",申込書!$C$97&lt;&gt;"",$G117&lt;&gt;""),申込書!$M$97,"")</f>
        <v/>
      </c>
      <c r="ED117" s="75"/>
      <c r="EE117" s="75"/>
      <c r="EF117" s="149"/>
      <c r="EG117" s="307"/>
      <c r="EH117" s="76"/>
      <c r="EI117" s="314" t="str">
        <f>IF(AND(申込書!$C$98&lt;&gt;"▼プルダウンより選択してください",申込書!$C$98&lt;&gt;"",申込書!$P$98&lt;&gt;"YYYY/MM/DD",$G117&lt;&gt;""),申込書!$P$98,"")</f>
        <v/>
      </c>
      <c r="EJ117" s="75" t="str">
        <f>IF(AND(申込書!$C$98&lt;&gt;"▼プルダウンより選択してください",申込書!$C$98&lt;&gt;"",$G117&lt;&gt;""),申込書!$M$98,"")</f>
        <v/>
      </c>
      <c r="EK117" s="75"/>
      <c r="EL117" s="75"/>
      <c r="EM117" s="149"/>
      <c r="EN117" s="307"/>
      <c r="EO117" s="76"/>
      <c r="EP117" s="314" t="str">
        <f>IF(AND(申込書!$C$99&lt;&gt;"▼プルダウンより選択してください",申込書!$C$99&lt;&gt;"",申込書!$P$99&lt;&gt;"YYYY/MM/DD",$G117&lt;&gt;""),申込書!$P$99,"")</f>
        <v/>
      </c>
      <c r="EQ117" s="75" t="str">
        <f>IF(AND(申込書!$C$99&lt;&gt;"▼プルダウンより選択してください",申込書!$C$99&lt;&gt;"",$G117&lt;&gt;""),申込書!$M$99,"")</f>
        <v/>
      </c>
      <c r="ER117" s="75"/>
      <c r="ES117" s="75"/>
      <c r="ET117" s="149"/>
      <c r="EU117" s="307"/>
      <c r="EV117" s="76"/>
      <c r="EW117" s="314" t="str">
        <f>IF(AND(申込書!$C$100&lt;&gt;"▼プルダウンより選択してください",申込書!$C$100&lt;&gt;"",申込書!$P$100&lt;&gt;"YYYY/MM/DD",$G117&lt;&gt;""),申込書!$P$100,"")</f>
        <v/>
      </c>
      <c r="EX117" s="75" t="str">
        <f>IF(AND(申込書!$C$100&lt;&gt;"▼プルダウンより選択してください",申込書!$C$100&lt;&gt;"",$G117&lt;&gt;""),申込書!$M$100,"")</f>
        <v/>
      </c>
      <c r="EY117" s="75"/>
      <c r="EZ117" s="75"/>
      <c r="FA117" s="149"/>
      <c r="FB117" s="307"/>
      <c r="FC117" s="76"/>
      <c r="FD117" s="314" t="str">
        <f>IF(AND(申込書!$C$101&lt;&gt;"▼プルダウンより選択してください",申込書!$C$101&lt;&gt;"",申込書!$P$101&lt;&gt;"YYYY/MM/DD",$G117&lt;&gt;""),申込書!$P$101,"")</f>
        <v/>
      </c>
      <c r="FE117" s="75" t="str">
        <f>IF(AND(申込書!$C$101&lt;&gt;"▼プルダウンより選択してください",申込書!$C$101&lt;&gt;"",$G117&lt;&gt;""),申込書!$M$101,"")</f>
        <v/>
      </c>
      <c r="FF117" s="75"/>
      <c r="FG117" s="75"/>
      <c r="FH117" s="149"/>
      <c r="FI117" s="307"/>
      <c r="FJ117" s="76"/>
      <c r="FK117" s="314" t="str">
        <f>IF(AND(申込書!$C$102&lt;&gt;"▼プルダウンより選択してください",申込書!$C$102&lt;&gt;"",申込書!$P$102&lt;&gt;"YYYY/MM/DD",$G117&lt;&gt;""),申込書!$P$102,"")</f>
        <v/>
      </c>
      <c r="FL117" s="75" t="str">
        <f>IF(AND(申込書!$C$102&lt;&gt;"▼プルダウンより選択してください",申込書!$C$102&lt;&gt;"",$G117&lt;&gt;""),申込書!$M$102,"")</f>
        <v/>
      </c>
      <c r="FM117" s="75"/>
      <c r="FN117" s="75"/>
      <c r="FO117" s="149"/>
      <c r="FP117" s="307"/>
      <c r="FQ117" s="76"/>
      <c r="FR117" s="314" t="str">
        <f>IF(AND(申込書!$C$103&lt;&gt;"▼プルダウンより選択してください",申込書!$C$103&lt;&gt;"",申込書!$P$103&lt;&gt;"YYYY/MM/DD",$G117&lt;&gt;""),申込書!$P$103,"")</f>
        <v/>
      </c>
      <c r="FS117" s="75" t="str">
        <f>IF(AND(申込書!$C$103&lt;&gt;"▼プルダウンより選択してください",申込書!$C$103&lt;&gt;"",$G117&lt;&gt;""),申込書!$M$103,"")</f>
        <v/>
      </c>
      <c r="FT117" s="75"/>
      <c r="FU117" s="75"/>
      <c r="FV117" s="149"/>
      <c r="FW117" s="307"/>
      <c r="FX117" s="76"/>
      <c r="FY117" s="314" t="str">
        <f>IF(AND(申込書!$C$104&lt;&gt;"▼プルダウンより選択してください",申込書!$C$104&lt;&gt;"",申込書!$P$104&lt;&gt;"YYYY/MM/DD",$G117&lt;&gt;""),申込書!$P$104,"")</f>
        <v/>
      </c>
      <c r="FZ117" s="75" t="str">
        <f>IF(AND(申込書!$C$104&lt;&gt;"▼プルダウンより選択してください",申込書!$C$104&lt;&gt;"",$G117&lt;&gt;""),申込書!$M$104,"")</f>
        <v/>
      </c>
      <c r="GA117" s="75"/>
      <c r="GB117" s="75"/>
      <c r="GC117" s="149"/>
      <c r="GD117" s="307"/>
      <c r="GE117" s="76"/>
      <c r="GF117" s="314" t="str">
        <f>IF(AND(申込書!$C$105&lt;&gt;"▼プルダウンより選択してください",申込書!$C$105&lt;&gt;"",申込書!$P$105&lt;&gt;"YYYY/MM/DD",$G117&lt;&gt;""),申込書!$P$105,"")</f>
        <v/>
      </c>
      <c r="GG117" s="75" t="str">
        <f>IF(AND(申込書!$C$105&lt;&gt;"▼プルダウンより選択してください",申込書!$C$105&lt;&gt;"",$G117&lt;&gt;""),申込書!$M$105,"")</f>
        <v/>
      </c>
      <c r="GH117" s="75"/>
      <c r="GI117" s="75"/>
      <c r="GJ117" s="149"/>
      <c r="GK117" s="307"/>
      <c r="GL117" s="76"/>
      <c r="GM117" s="314" t="str">
        <f>IF(AND(申込書!$C$106&lt;&gt;"▼プルダウンより選択してください",申込書!$C$106&lt;&gt;"",申込書!$P$106&lt;&gt;"YYYY/MM/DD",$G117&lt;&gt;""),申込書!$P$106,"")</f>
        <v/>
      </c>
      <c r="GN117" s="75" t="str">
        <f>IF(AND(申込書!$C$106&lt;&gt;"▼プルダウンより選択してください",申込書!$C$106&lt;&gt;"",$G117&lt;&gt;""),申込書!$M$106,"")</f>
        <v/>
      </c>
      <c r="GO117" s="75"/>
      <c r="GP117" s="75"/>
      <c r="GQ117" s="149"/>
      <c r="GR117" s="307"/>
      <c r="GS117" s="76"/>
      <c r="GT117" s="314" t="str">
        <f>IF(AND(申込書!$C$107&lt;&gt;"▼プルダウンより選択してください",申込書!$C$107&lt;&gt;"",申込書!$P$107&lt;&gt;"YYYY/MM/DD",$G117&lt;&gt;""),申込書!$P$107,"")</f>
        <v/>
      </c>
      <c r="GU117" s="75" t="str">
        <f>IF(AND(申込書!$C$107&lt;&gt;"▼プルダウンより選択してください",申込書!$C$107&lt;&gt;"",$G117&lt;&gt;""),申込書!$M$107,"")</f>
        <v/>
      </c>
      <c r="GV117" s="75"/>
      <c r="GW117" s="75"/>
      <c r="GX117" s="149"/>
      <c r="GY117" s="307"/>
      <c r="GZ117" s="76"/>
      <c r="HA117" s="314" t="str">
        <f>IF(AND(申込書!$C$108&lt;&gt;"▼プルダウンより選択してください",申込書!$C$108&lt;&gt;"",申込書!$P$108&lt;&gt;"YYYY/MM/DD",$G117&lt;&gt;""),申込書!$P$108,"")</f>
        <v/>
      </c>
      <c r="HB117" s="75" t="str">
        <f>IF(AND(申込書!$C$108&lt;&gt;"▼プルダウンより選択してください",申込書!$C$108&lt;&gt;"",$G117&lt;&gt;""),申込書!$M$108,"")</f>
        <v/>
      </c>
      <c r="HC117" s="75"/>
      <c r="HD117" s="75"/>
      <c r="HE117" s="149"/>
      <c r="HF117" s="307"/>
      <c r="HG117" s="76"/>
      <c r="HH117" s="314" t="str">
        <f>IF(AND(申込書!$C$109&lt;&gt;"▼プルダウンより選択してください",申込書!$C$109&lt;&gt;"",申込書!$P$109&lt;&gt;"YYYY/MM/DD",$G117&lt;&gt;""),申込書!$P$109,"")</f>
        <v/>
      </c>
      <c r="HI117" s="75" t="str">
        <f>IF(AND(申込書!$C$109&lt;&gt;"▼プルダウンより選択してください",申込書!$C$109&lt;&gt;"",$G117&lt;&gt;""),申込書!$M$109,"")</f>
        <v/>
      </c>
      <c r="HJ117" s="75"/>
      <c r="HK117" s="75"/>
      <c r="HL117" s="149"/>
      <c r="HM117" s="307"/>
      <c r="HN117" s="76"/>
      <c r="HO117" s="314" t="str">
        <f>IF(AND(申込書!$C$110&lt;&gt;"▼プルダウンより選択してください",申込書!$C$110&lt;&gt;"",申込書!$P$110&lt;&gt;"YYYY/MM/DD",$G117&lt;&gt;""),申込書!$P$110,"")</f>
        <v/>
      </c>
      <c r="HP117" s="75" t="str">
        <f>IF(AND(申込書!$C$110&lt;&gt;"▼プルダウンより選択してください",申込書!$C$110&lt;&gt;"",$G117&lt;&gt;""),申込書!$M$110,"")</f>
        <v/>
      </c>
      <c r="HQ117" s="75"/>
      <c r="HR117" s="75"/>
      <c r="HS117" s="149"/>
      <c r="HT117" s="307"/>
      <c r="HU117" s="307"/>
      <c r="HV117" s="311" t="str">
        <f>IF(AND(申込書!$C$111&lt;&gt;"▼プルダウンより選択してください",申込書!$C$111&lt;&gt;"",申込書!$P$111&lt;&gt;"YYYY/MM/DD",$G117&lt;&gt;""),申込書!$P$111,"")</f>
        <v/>
      </c>
      <c r="HW117" s="75" t="str">
        <f>IF(AND(申込書!$C$111&lt;&gt;"▼プルダウンより選択してください",申込書!$C$111&lt;&gt;"",$G117&lt;&gt;""),申込書!$M$111,"")</f>
        <v/>
      </c>
      <c r="HX117" s="75"/>
      <c r="HY117" s="75"/>
      <c r="HZ117" s="149"/>
      <c r="IA117" s="307"/>
      <c r="IB117" s="76"/>
      <c r="IC117" s="77"/>
    </row>
    <row r="118" spans="2:237" ht="26.85" customHeight="1">
      <c r="B118" s="56">
        <f t="shared" si="1"/>
        <v>113</v>
      </c>
      <c r="C118" s="57"/>
      <c r="D118" s="58"/>
      <c r="E118" s="170"/>
      <c r="F118" s="59"/>
      <c r="G118" s="60"/>
      <c r="H118" s="61"/>
      <c r="I118" s="62"/>
      <c r="J118" s="63"/>
      <c r="K118" s="64"/>
      <c r="L118" s="65"/>
      <c r="M118" s="66"/>
      <c r="N118" s="67"/>
      <c r="O118" s="68"/>
      <c r="P118" s="69"/>
      <c r="Q118" s="70"/>
      <c r="R118" s="71"/>
      <c r="S118" s="72"/>
      <c r="T118" s="73"/>
      <c r="U118" s="73"/>
      <c r="V118" s="73"/>
      <c r="W118" s="71"/>
      <c r="X118" s="133"/>
      <c r="Y118" s="133"/>
      <c r="Z118" s="133"/>
      <c r="AA118" s="74" t="str">
        <f>IF(AND(申込書!$C$82&lt;&gt;"▼プルダウンより選択してください",申込書!$C$82&lt;&gt;"",申込書!$P$82&lt;&gt;"YYYY/MM/DD",$G118&lt;&gt;""),申込書!$P$82,"")</f>
        <v/>
      </c>
      <c r="AB118" s="75" t="str">
        <f>IF(AND(申込書!$C$82&lt;&gt;"▼プルダウンより選択してください",申込書!$C$82&lt;&gt;"",$G118&lt;&gt;""),申込書!$M$82,"")</f>
        <v/>
      </c>
      <c r="AC118" s="75"/>
      <c r="AD118" s="75"/>
      <c r="AE118" s="149"/>
      <c r="AF118" s="307"/>
      <c r="AG118" s="76"/>
      <c r="AH118" s="314" t="str">
        <f>IF(AND(申込書!$C$83&lt;&gt;"▼プルダウンより選択してください",申込書!$C$83&lt;&gt;"",申込書!$P$83&lt;&gt;"YYYY/MM/DD",$G118&lt;&gt;""),申込書!$P$83,"")</f>
        <v/>
      </c>
      <c r="AI118" s="75" t="str">
        <f>IF(AND(申込書!$C$83&lt;&gt;"▼プルダウンより選択してください",申込書!$C$83&lt;&gt;"",$G118&lt;&gt;""),申込書!$M$83,"")</f>
        <v/>
      </c>
      <c r="AJ118" s="75"/>
      <c r="AK118" s="75"/>
      <c r="AL118" s="149"/>
      <c r="AM118" s="307"/>
      <c r="AN118" s="76"/>
      <c r="AO118" s="314" t="str">
        <f>IF(AND(申込書!$C$84&lt;&gt;"▼プルダウンより選択してください",申込書!$C$84&lt;&gt;"",申込書!$P$84&lt;&gt;"YYYY/MM/DD",$G118&lt;&gt;""),申込書!$P$84,"")</f>
        <v/>
      </c>
      <c r="AP118" s="75" t="str">
        <f>IF(AND(申込書!$C$84&lt;&gt;"▼プルダウンより選択してください",申込書!$C$84&lt;&gt;"",$G118&lt;&gt;""),申込書!$M$84,"")</f>
        <v/>
      </c>
      <c r="AQ118" s="75"/>
      <c r="AR118" s="75"/>
      <c r="AS118" s="149"/>
      <c r="AT118" s="307"/>
      <c r="AU118" s="76"/>
      <c r="AV118" s="314" t="str">
        <f>IF(AND(申込書!$C$85&lt;&gt;"▼プルダウンより選択してください",申込書!$C$85&lt;&gt;"",申込書!$P$85&lt;&gt;"YYYY/MM/DD",$G118&lt;&gt;""),申込書!$P$85,"")</f>
        <v/>
      </c>
      <c r="AW118" s="75" t="str">
        <f>IF(AND(申込書!$C$85&lt;&gt;"▼プルダウンより選択してください",申込書!$C$85&lt;&gt;"",申込書!$M$85&gt;=1,$G118&lt;&gt;""),申込書!$M$85,"")</f>
        <v/>
      </c>
      <c r="AX118" s="75"/>
      <c r="AY118" s="75"/>
      <c r="AZ118" s="149"/>
      <c r="BA118" s="307"/>
      <c r="BB118" s="76"/>
      <c r="BC118" s="314" t="str">
        <f>IF(AND(申込書!$C$86&lt;&gt;"▼プルダウンより選択してください",申込書!$C$86&lt;&gt;"",申込書!$P$86&lt;&gt;"YYYY/MM/DD",$G118&lt;&gt;""),申込書!$P$86,"")</f>
        <v/>
      </c>
      <c r="BD118" s="75" t="str">
        <f>IF(AND(申込書!$C$86&lt;&gt;"▼プルダウンより選択してください",申込書!$C$86&lt;&gt;"",$G118&lt;&gt;""),申込書!$M$86,"")</f>
        <v/>
      </c>
      <c r="BE118" s="75"/>
      <c r="BF118" s="75"/>
      <c r="BG118" s="149"/>
      <c r="BH118" s="307"/>
      <c r="BI118" s="76"/>
      <c r="BJ118" s="314" t="str">
        <f>IF(AND(申込書!$C$87&lt;&gt;"▼プルダウンより選択してください",申込書!$C$87&lt;&gt;"",申込書!$P$87&lt;&gt;"YYYY/MM/DD",$G118&lt;&gt;""),申込書!$P$87,"")</f>
        <v/>
      </c>
      <c r="BK118" s="75" t="str">
        <f>IF(AND(申込書!$C$87&lt;&gt;"▼プルダウンより選択してください",申込書!$C$87&lt;&gt;"",$G118&lt;&gt;""),申込書!$M$87,"")</f>
        <v/>
      </c>
      <c r="BL118" s="75"/>
      <c r="BM118" s="75"/>
      <c r="BN118" s="149"/>
      <c r="BO118" s="307"/>
      <c r="BP118" s="76"/>
      <c r="BQ118" s="314" t="str">
        <f>IF(AND(申込書!$C$88&lt;&gt;"▼プルダウンより選択してください",申込書!$C$88&lt;&gt;"",申込書!$P$88&lt;&gt;"YYYY/MM/DD",$G118&lt;&gt;""),申込書!$P$88,"")</f>
        <v/>
      </c>
      <c r="BR118" s="75" t="str">
        <f>IF(AND(申込書!$C$88&lt;&gt;"▼プルダウンより選択してください",申込書!$C$88&lt;&gt;"",$G118&lt;&gt;""),申込書!$M$88,"")</f>
        <v/>
      </c>
      <c r="BS118" s="75"/>
      <c r="BT118" s="75"/>
      <c r="BU118" s="149"/>
      <c r="BV118" s="307"/>
      <c r="BW118" s="76"/>
      <c r="BX118" s="314" t="str">
        <f>IF(AND(申込書!$C$89&lt;&gt;"▼プルダウンより選択してください",申込書!$C$89&lt;&gt;"",申込書!$P$89&lt;&gt;"YYYY/MM/DD",$G118&lt;&gt;""),申込書!$P$89,"")</f>
        <v/>
      </c>
      <c r="BY118" s="75" t="str">
        <f>IF(AND(申込書!$C$89&lt;&gt;"▼プルダウンより選択してください",申込書!$C$89&lt;&gt;"",$G118&lt;&gt;""),申込書!$M$89,"")</f>
        <v/>
      </c>
      <c r="BZ118" s="75"/>
      <c r="CA118" s="75"/>
      <c r="CB118" s="149"/>
      <c r="CC118" s="307"/>
      <c r="CD118" s="76"/>
      <c r="CE118" s="314" t="str">
        <f>IF(AND(申込書!$C$90&lt;&gt;"▼プルダウンより選択してください",申込書!$C$90&lt;&gt;"",申込書!$P$90&lt;&gt;"YYYY/MM/DD",$G118&lt;&gt;""),申込書!$P$90,"")</f>
        <v/>
      </c>
      <c r="CF118" s="75" t="str">
        <f>IF(AND(申込書!$C$90&lt;&gt;"▼プルダウンより選択してください",申込書!$C$90&lt;&gt;"",$G118&lt;&gt;""),申込書!$M$90,"")</f>
        <v/>
      </c>
      <c r="CG118" s="75"/>
      <c r="CH118" s="75"/>
      <c r="CI118" s="149"/>
      <c r="CJ118" s="307"/>
      <c r="CK118" s="76"/>
      <c r="CL118" s="314" t="str">
        <f>IF(AND(申込書!$C$91&lt;&gt;"▼プルダウンより選択してください",申込書!$C$91&lt;&gt;"",申込書!$P$91&lt;&gt;"YYYY/MM/DD",$G118&lt;&gt;""),申込書!$P$91,"")</f>
        <v/>
      </c>
      <c r="CM118" s="75" t="str">
        <f>IF(AND(申込書!$C$91&lt;&gt;"▼プルダウンより選択してください",申込書!$C$91&lt;&gt;"",$G118&lt;&gt;""),申込書!$M$91,"")</f>
        <v/>
      </c>
      <c r="CN118" s="75"/>
      <c r="CO118" s="75"/>
      <c r="CP118" s="149"/>
      <c r="CQ118" s="307"/>
      <c r="CR118" s="76"/>
      <c r="CS118" s="314" t="str">
        <f>IF(AND(申込書!$C$92&lt;&gt;"▼プルダウンより選択してください",申込書!$C$92&lt;&gt;"",申込書!$P$92&lt;&gt;"YYYY/MM/DD",$G118&lt;&gt;""),申込書!$P$92,"")</f>
        <v/>
      </c>
      <c r="CT118" s="75" t="str">
        <f>IF(AND(申込書!$C$92&lt;&gt;"▼プルダウンより選択してください",申込書!$C$92&lt;&gt;"",$G118&lt;&gt;""),申込書!$M$92,"")</f>
        <v/>
      </c>
      <c r="CU118" s="75"/>
      <c r="CV118" s="75"/>
      <c r="CW118" s="75"/>
      <c r="CX118" s="307"/>
      <c r="CY118" s="76"/>
      <c r="CZ118" s="314" t="str">
        <f>IF(AND(申込書!$C$93&lt;&gt;"▼プルダウンより選択してください",申込書!$C$93&lt;&gt;"",申込書!$P$93&lt;&gt;"YYYY/MM/DD",$G118&lt;&gt;""),申込書!$P$93,"")</f>
        <v/>
      </c>
      <c r="DA118" s="75" t="str">
        <f>IF(AND(申込書!$C$93&lt;&gt;"▼プルダウンより選択してください",申込書!$C$93&lt;&gt;"",$G118&lt;&gt;""),申込書!$M$93,"")</f>
        <v/>
      </c>
      <c r="DB118" s="75"/>
      <c r="DC118" s="75"/>
      <c r="DD118" s="75"/>
      <c r="DE118" s="307"/>
      <c r="DF118" s="76"/>
      <c r="DG118" s="314" t="str">
        <f>IF(AND(申込書!$C$94&lt;&gt;"▼プルダウンより選択してください",申込書!$C$94&lt;&gt;"",申込書!$P$94&lt;&gt;"YYYY/MM/DD",$G118&lt;&gt;""),申込書!$P$94,"")</f>
        <v/>
      </c>
      <c r="DH118" s="75" t="str">
        <f>IF(AND(申込書!$C$94&lt;&gt;"▼プルダウンより選択してください",申込書!$C$94&lt;&gt;"",$G118&lt;&gt;""),申込書!$M$94,"")</f>
        <v/>
      </c>
      <c r="DI118" s="75"/>
      <c r="DJ118" s="75"/>
      <c r="DK118" s="75"/>
      <c r="DL118" s="307"/>
      <c r="DM118" s="76"/>
      <c r="DN118" s="314" t="str">
        <f>IF(AND(申込書!$C$95&lt;&gt;"▼プルダウンより選択してください",申込書!$C$95&lt;&gt;"",申込書!$P$95&lt;&gt;"YYYY/MM/DD",$G118&lt;&gt;""),申込書!$P$95,"")</f>
        <v/>
      </c>
      <c r="DO118" s="75" t="str">
        <f>IF(AND(申込書!$C$95&lt;&gt;"▼プルダウンより選択してください",申込書!$C$95&lt;&gt;"",$G118&lt;&gt;""),申込書!$M$95,"")</f>
        <v/>
      </c>
      <c r="DP118" s="75"/>
      <c r="DQ118" s="75"/>
      <c r="DR118" s="75"/>
      <c r="DS118" s="307"/>
      <c r="DT118" s="76"/>
      <c r="DU118" s="314" t="str">
        <f>IF(AND(申込書!$C$96&lt;&gt;"▼プルダウンより選択してください",申込書!$C$96&lt;&gt;"",申込書!$P$96&lt;&gt;"YYYY/MM/DD",$G118&lt;&gt;""),申込書!$P$96,"")</f>
        <v/>
      </c>
      <c r="DV118" s="75" t="str">
        <f>IF(AND(申込書!$C$96&lt;&gt;"▼プルダウンより選択してください",申込書!$C$96&lt;&gt;"",$G118&lt;&gt;""),申込書!$M$96,"")</f>
        <v/>
      </c>
      <c r="DW118" s="75"/>
      <c r="DX118" s="75"/>
      <c r="DY118" s="75"/>
      <c r="DZ118" s="307"/>
      <c r="EA118" s="76"/>
      <c r="EB118" s="314" t="str">
        <f>IF(AND(申込書!$C$97&lt;&gt;"▼プルダウンより選択してください",申込書!$C$97&lt;&gt;"",申込書!$P$97&lt;&gt;"YYYY/MM/DD",$G118&lt;&gt;""),申込書!$P$97,"")</f>
        <v/>
      </c>
      <c r="EC118" s="75" t="str">
        <f>IF(AND(申込書!$C$97&lt;&gt;"▼プルダウンより選択してください",申込書!$C$97&lt;&gt;"",$G118&lt;&gt;""),申込書!$M$97,"")</f>
        <v/>
      </c>
      <c r="ED118" s="75"/>
      <c r="EE118" s="75"/>
      <c r="EF118" s="149"/>
      <c r="EG118" s="307"/>
      <c r="EH118" s="76"/>
      <c r="EI118" s="314" t="str">
        <f>IF(AND(申込書!$C$98&lt;&gt;"▼プルダウンより選択してください",申込書!$C$98&lt;&gt;"",申込書!$P$98&lt;&gt;"YYYY/MM/DD",$G118&lt;&gt;""),申込書!$P$98,"")</f>
        <v/>
      </c>
      <c r="EJ118" s="75" t="str">
        <f>IF(AND(申込書!$C$98&lt;&gt;"▼プルダウンより選択してください",申込書!$C$98&lt;&gt;"",$G118&lt;&gt;""),申込書!$M$98,"")</f>
        <v/>
      </c>
      <c r="EK118" s="75"/>
      <c r="EL118" s="75"/>
      <c r="EM118" s="149"/>
      <c r="EN118" s="307"/>
      <c r="EO118" s="76"/>
      <c r="EP118" s="314" t="str">
        <f>IF(AND(申込書!$C$99&lt;&gt;"▼プルダウンより選択してください",申込書!$C$99&lt;&gt;"",申込書!$P$99&lt;&gt;"YYYY/MM/DD",$G118&lt;&gt;""),申込書!$P$99,"")</f>
        <v/>
      </c>
      <c r="EQ118" s="75" t="str">
        <f>IF(AND(申込書!$C$99&lt;&gt;"▼プルダウンより選択してください",申込書!$C$99&lt;&gt;"",$G118&lt;&gt;""),申込書!$M$99,"")</f>
        <v/>
      </c>
      <c r="ER118" s="75"/>
      <c r="ES118" s="75"/>
      <c r="ET118" s="149"/>
      <c r="EU118" s="307"/>
      <c r="EV118" s="76"/>
      <c r="EW118" s="314" t="str">
        <f>IF(AND(申込書!$C$100&lt;&gt;"▼プルダウンより選択してください",申込書!$C$100&lt;&gt;"",申込書!$P$100&lt;&gt;"YYYY/MM/DD",$G118&lt;&gt;""),申込書!$P$100,"")</f>
        <v/>
      </c>
      <c r="EX118" s="75" t="str">
        <f>IF(AND(申込書!$C$100&lt;&gt;"▼プルダウンより選択してください",申込書!$C$100&lt;&gt;"",$G118&lt;&gt;""),申込書!$M$100,"")</f>
        <v/>
      </c>
      <c r="EY118" s="75"/>
      <c r="EZ118" s="75"/>
      <c r="FA118" s="149"/>
      <c r="FB118" s="307"/>
      <c r="FC118" s="76"/>
      <c r="FD118" s="314" t="str">
        <f>IF(AND(申込書!$C$101&lt;&gt;"▼プルダウンより選択してください",申込書!$C$101&lt;&gt;"",申込書!$P$101&lt;&gt;"YYYY/MM/DD",$G118&lt;&gt;""),申込書!$P$101,"")</f>
        <v/>
      </c>
      <c r="FE118" s="75" t="str">
        <f>IF(AND(申込書!$C$101&lt;&gt;"▼プルダウンより選択してください",申込書!$C$101&lt;&gt;"",$G118&lt;&gt;""),申込書!$M$101,"")</f>
        <v/>
      </c>
      <c r="FF118" s="75"/>
      <c r="FG118" s="75"/>
      <c r="FH118" s="149"/>
      <c r="FI118" s="307"/>
      <c r="FJ118" s="76"/>
      <c r="FK118" s="314" t="str">
        <f>IF(AND(申込書!$C$102&lt;&gt;"▼プルダウンより選択してください",申込書!$C$102&lt;&gt;"",申込書!$P$102&lt;&gt;"YYYY/MM/DD",$G118&lt;&gt;""),申込書!$P$102,"")</f>
        <v/>
      </c>
      <c r="FL118" s="75" t="str">
        <f>IF(AND(申込書!$C$102&lt;&gt;"▼プルダウンより選択してください",申込書!$C$102&lt;&gt;"",$G118&lt;&gt;""),申込書!$M$102,"")</f>
        <v/>
      </c>
      <c r="FM118" s="75"/>
      <c r="FN118" s="75"/>
      <c r="FO118" s="149"/>
      <c r="FP118" s="307"/>
      <c r="FQ118" s="76"/>
      <c r="FR118" s="314" t="str">
        <f>IF(AND(申込書!$C$103&lt;&gt;"▼プルダウンより選択してください",申込書!$C$103&lt;&gt;"",申込書!$P$103&lt;&gt;"YYYY/MM/DD",$G118&lt;&gt;""),申込書!$P$103,"")</f>
        <v/>
      </c>
      <c r="FS118" s="75" t="str">
        <f>IF(AND(申込書!$C$103&lt;&gt;"▼プルダウンより選択してください",申込書!$C$103&lt;&gt;"",$G118&lt;&gt;""),申込書!$M$103,"")</f>
        <v/>
      </c>
      <c r="FT118" s="75"/>
      <c r="FU118" s="75"/>
      <c r="FV118" s="149"/>
      <c r="FW118" s="307"/>
      <c r="FX118" s="76"/>
      <c r="FY118" s="314" t="str">
        <f>IF(AND(申込書!$C$104&lt;&gt;"▼プルダウンより選択してください",申込書!$C$104&lt;&gt;"",申込書!$P$104&lt;&gt;"YYYY/MM/DD",$G118&lt;&gt;""),申込書!$P$104,"")</f>
        <v/>
      </c>
      <c r="FZ118" s="75" t="str">
        <f>IF(AND(申込書!$C$104&lt;&gt;"▼プルダウンより選択してください",申込書!$C$104&lt;&gt;"",$G118&lt;&gt;""),申込書!$M$104,"")</f>
        <v/>
      </c>
      <c r="GA118" s="75"/>
      <c r="GB118" s="75"/>
      <c r="GC118" s="149"/>
      <c r="GD118" s="307"/>
      <c r="GE118" s="76"/>
      <c r="GF118" s="314" t="str">
        <f>IF(AND(申込書!$C$105&lt;&gt;"▼プルダウンより選択してください",申込書!$C$105&lt;&gt;"",申込書!$P$105&lt;&gt;"YYYY/MM/DD",$G118&lt;&gt;""),申込書!$P$105,"")</f>
        <v/>
      </c>
      <c r="GG118" s="75" t="str">
        <f>IF(AND(申込書!$C$105&lt;&gt;"▼プルダウンより選択してください",申込書!$C$105&lt;&gt;"",$G118&lt;&gt;""),申込書!$M$105,"")</f>
        <v/>
      </c>
      <c r="GH118" s="75"/>
      <c r="GI118" s="75"/>
      <c r="GJ118" s="149"/>
      <c r="GK118" s="307"/>
      <c r="GL118" s="76"/>
      <c r="GM118" s="314" t="str">
        <f>IF(AND(申込書!$C$106&lt;&gt;"▼プルダウンより選択してください",申込書!$C$106&lt;&gt;"",申込書!$P$106&lt;&gt;"YYYY/MM/DD",$G118&lt;&gt;""),申込書!$P$106,"")</f>
        <v/>
      </c>
      <c r="GN118" s="75" t="str">
        <f>IF(AND(申込書!$C$106&lt;&gt;"▼プルダウンより選択してください",申込書!$C$106&lt;&gt;"",$G118&lt;&gt;""),申込書!$M$106,"")</f>
        <v/>
      </c>
      <c r="GO118" s="75"/>
      <c r="GP118" s="75"/>
      <c r="GQ118" s="149"/>
      <c r="GR118" s="307"/>
      <c r="GS118" s="76"/>
      <c r="GT118" s="314" t="str">
        <f>IF(AND(申込書!$C$107&lt;&gt;"▼プルダウンより選択してください",申込書!$C$107&lt;&gt;"",申込書!$P$107&lt;&gt;"YYYY/MM/DD",$G118&lt;&gt;""),申込書!$P$107,"")</f>
        <v/>
      </c>
      <c r="GU118" s="75" t="str">
        <f>IF(AND(申込書!$C$107&lt;&gt;"▼プルダウンより選択してください",申込書!$C$107&lt;&gt;"",$G118&lt;&gt;""),申込書!$M$107,"")</f>
        <v/>
      </c>
      <c r="GV118" s="75"/>
      <c r="GW118" s="75"/>
      <c r="GX118" s="149"/>
      <c r="GY118" s="307"/>
      <c r="GZ118" s="76"/>
      <c r="HA118" s="314" t="str">
        <f>IF(AND(申込書!$C$108&lt;&gt;"▼プルダウンより選択してください",申込書!$C$108&lt;&gt;"",申込書!$P$108&lt;&gt;"YYYY/MM/DD",$G118&lt;&gt;""),申込書!$P$108,"")</f>
        <v/>
      </c>
      <c r="HB118" s="75" t="str">
        <f>IF(AND(申込書!$C$108&lt;&gt;"▼プルダウンより選択してください",申込書!$C$108&lt;&gt;"",$G118&lt;&gt;""),申込書!$M$108,"")</f>
        <v/>
      </c>
      <c r="HC118" s="75"/>
      <c r="HD118" s="75"/>
      <c r="HE118" s="149"/>
      <c r="HF118" s="307"/>
      <c r="HG118" s="76"/>
      <c r="HH118" s="314" t="str">
        <f>IF(AND(申込書!$C$109&lt;&gt;"▼プルダウンより選択してください",申込書!$C$109&lt;&gt;"",申込書!$P$109&lt;&gt;"YYYY/MM/DD",$G118&lt;&gt;""),申込書!$P$109,"")</f>
        <v/>
      </c>
      <c r="HI118" s="75" t="str">
        <f>IF(AND(申込書!$C$109&lt;&gt;"▼プルダウンより選択してください",申込書!$C$109&lt;&gt;"",$G118&lt;&gt;""),申込書!$M$109,"")</f>
        <v/>
      </c>
      <c r="HJ118" s="75"/>
      <c r="HK118" s="75"/>
      <c r="HL118" s="149"/>
      <c r="HM118" s="307"/>
      <c r="HN118" s="76"/>
      <c r="HO118" s="314" t="str">
        <f>IF(AND(申込書!$C$110&lt;&gt;"▼プルダウンより選択してください",申込書!$C$110&lt;&gt;"",申込書!$P$110&lt;&gt;"YYYY/MM/DD",$G118&lt;&gt;""),申込書!$P$110,"")</f>
        <v/>
      </c>
      <c r="HP118" s="75" t="str">
        <f>IF(AND(申込書!$C$110&lt;&gt;"▼プルダウンより選択してください",申込書!$C$110&lt;&gt;"",$G118&lt;&gt;""),申込書!$M$110,"")</f>
        <v/>
      </c>
      <c r="HQ118" s="75"/>
      <c r="HR118" s="75"/>
      <c r="HS118" s="149"/>
      <c r="HT118" s="307"/>
      <c r="HU118" s="307"/>
      <c r="HV118" s="311" t="str">
        <f>IF(AND(申込書!$C$111&lt;&gt;"▼プルダウンより選択してください",申込書!$C$111&lt;&gt;"",申込書!$P$111&lt;&gt;"YYYY/MM/DD",$G118&lt;&gt;""),申込書!$P$111,"")</f>
        <v/>
      </c>
      <c r="HW118" s="75" t="str">
        <f>IF(AND(申込書!$C$111&lt;&gt;"▼プルダウンより選択してください",申込書!$C$111&lt;&gt;"",$G118&lt;&gt;""),申込書!$M$111,"")</f>
        <v/>
      </c>
      <c r="HX118" s="75"/>
      <c r="HY118" s="75"/>
      <c r="HZ118" s="149"/>
      <c r="IA118" s="307"/>
      <c r="IB118" s="76"/>
      <c r="IC118" s="77"/>
    </row>
    <row r="119" spans="2:237" ht="26.85" customHeight="1">
      <c r="B119" s="56">
        <f t="shared" si="1"/>
        <v>114</v>
      </c>
      <c r="C119" s="57"/>
      <c r="D119" s="58"/>
      <c r="E119" s="170"/>
      <c r="F119" s="59"/>
      <c r="G119" s="60"/>
      <c r="H119" s="61"/>
      <c r="I119" s="62"/>
      <c r="J119" s="63"/>
      <c r="K119" s="64"/>
      <c r="L119" s="65"/>
      <c r="M119" s="66"/>
      <c r="N119" s="67"/>
      <c r="O119" s="68"/>
      <c r="P119" s="69"/>
      <c r="Q119" s="70"/>
      <c r="R119" s="71"/>
      <c r="S119" s="72"/>
      <c r="T119" s="73"/>
      <c r="U119" s="73"/>
      <c r="V119" s="73"/>
      <c r="W119" s="71"/>
      <c r="X119" s="133"/>
      <c r="Y119" s="133"/>
      <c r="Z119" s="133"/>
      <c r="AA119" s="74" t="str">
        <f>IF(AND(申込書!$C$82&lt;&gt;"▼プルダウンより選択してください",申込書!$C$82&lt;&gt;"",申込書!$P$82&lt;&gt;"YYYY/MM/DD",$G119&lt;&gt;""),申込書!$P$82,"")</f>
        <v/>
      </c>
      <c r="AB119" s="75" t="str">
        <f>IF(AND(申込書!$C$82&lt;&gt;"▼プルダウンより選択してください",申込書!$C$82&lt;&gt;"",$G119&lt;&gt;""),申込書!$M$82,"")</f>
        <v/>
      </c>
      <c r="AC119" s="75"/>
      <c r="AD119" s="75"/>
      <c r="AE119" s="149"/>
      <c r="AF119" s="307"/>
      <c r="AG119" s="76"/>
      <c r="AH119" s="314" t="str">
        <f>IF(AND(申込書!$C$83&lt;&gt;"▼プルダウンより選択してください",申込書!$C$83&lt;&gt;"",申込書!$P$83&lt;&gt;"YYYY/MM/DD",$G119&lt;&gt;""),申込書!$P$83,"")</f>
        <v/>
      </c>
      <c r="AI119" s="75" t="str">
        <f>IF(AND(申込書!$C$83&lt;&gt;"▼プルダウンより選択してください",申込書!$C$83&lt;&gt;"",$G119&lt;&gt;""),申込書!$M$83,"")</f>
        <v/>
      </c>
      <c r="AJ119" s="75"/>
      <c r="AK119" s="75"/>
      <c r="AL119" s="149"/>
      <c r="AM119" s="307"/>
      <c r="AN119" s="76"/>
      <c r="AO119" s="314" t="str">
        <f>IF(AND(申込書!$C$84&lt;&gt;"▼プルダウンより選択してください",申込書!$C$84&lt;&gt;"",申込書!$P$84&lt;&gt;"YYYY/MM/DD",$G119&lt;&gt;""),申込書!$P$84,"")</f>
        <v/>
      </c>
      <c r="AP119" s="75" t="str">
        <f>IF(AND(申込書!$C$84&lt;&gt;"▼プルダウンより選択してください",申込書!$C$84&lt;&gt;"",$G119&lt;&gt;""),申込書!$M$84,"")</f>
        <v/>
      </c>
      <c r="AQ119" s="75"/>
      <c r="AR119" s="75"/>
      <c r="AS119" s="149"/>
      <c r="AT119" s="307"/>
      <c r="AU119" s="76"/>
      <c r="AV119" s="314" t="str">
        <f>IF(AND(申込書!$C$85&lt;&gt;"▼プルダウンより選択してください",申込書!$C$85&lt;&gt;"",申込書!$P$85&lt;&gt;"YYYY/MM/DD",$G119&lt;&gt;""),申込書!$P$85,"")</f>
        <v/>
      </c>
      <c r="AW119" s="75" t="str">
        <f>IF(AND(申込書!$C$85&lt;&gt;"▼プルダウンより選択してください",申込書!$C$85&lt;&gt;"",申込書!$M$85&gt;=1,$G119&lt;&gt;""),申込書!$M$85,"")</f>
        <v/>
      </c>
      <c r="AX119" s="75"/>
      <c r="AY119" s="75"/>
      <c r="AZ119" s="149"/>
      <c r="BA119" s="307"/>
      <c r="BB119" s="76"/>
      <c r="BC119" s="314" t="str">
        <f>IF(AND(申込書!$C$86&lt;&gt;"▼プルダウンより選択してください",申込書!$C$86&lt;&gt;"",申込書!$P$86&lt;&gt;"YYYY/MM/DD",$G119&lt;&gt;""),申込書!$P$86,"")</f>
        <v/>
      </c>
      <c r="BD119" s="75" t="str">
        <f>IF(AND(申込書!$C$86&lt;&gt;"▼プルダウンより選択してください",申込書!$C$86&lt;&gt;"",$G119&lt;&gt;""),申込書!$M$86,"")</f>
        <v/>
      </c>
      <c r="BE119" s="75"/>
      <c r="BF119" s="75"/>
      <c r="BG119" s="149"/>
      <c r="BH119" s="307"/>
      <c r="BI119" s="76"/>
      <c r="BJ119" s="314" t="str">
        <f>IF(AND(申込書!$C$87&lt;&gt;"▼プルダウンより選択してください",申込書!$C$87&lt;&gt;"",申込書!$P$87&lt;&gt;"YYYY/MM/DD",$G119&lt;&gt;""),申込書!$P$87,"")</f>
        <v/>
      </c>
      <c r="BK119" s="75" t="str">
        <f>IF(AND(申込書!$C$87&lt;&gt;"▼プルダウンより選択してください",申込書!$C$87&lt;&gt;"",$G119&lt;&gt;""),申込書!$M$87,"")</f>
        <v/>
      </c>
      <c r="BL119" s="75"/>
      <c r="BM119" s="75"/>
      <c r="BN119" s="149"/>
      <c r="BO119" s="307"/>
      <c r="BP119" s="76"/>
      <c r="BQ119" s="314" t="str">
        <f>IF(AND(申込書!$C$88&lt;&gt;"▼プルダウンより選択してください",申込書!$C$88&lt;&gt;"",申込書!$P$88&lt;&gt;"YYYY/MM/DD",$G119&lt;&gt;""),申込書!$P$88,"")</f>
        <v/>
      </c>
      <c r="BR119" s="75" t="str">
        <f>IF(AND(申込書!$C$88&lt;&gt;"▼プルダウンより選択してください",申込書!$C$88&lt;&gt;"",$G119&lt;&gt;""),申込書!$M$88,"")</f>
        <v/>
      </c>
      <c r="BS119" s="75"/>
      <c r="BT119" s="75"/>
      <c r="BU119" s="149"/>
      <c r="BV119" s="307"/>
      <c r="BW119" s="76"/>
      <c r="BX119" s="314" t="str">
        <f>IF(AND(申込書!$C$89&lt;&gt;"▼プルダウンより選択してください",申込書!$C$89&lt;&gt;"",申込書!$P$89&lt;&gt;"YYYY/MM/DD",$G119&lt;&gt;""),申込書!$P$89,"")</f>
        <v/>
      </c>
      <c r="BY119" s="75" t="str">
        <f>IF(AND(申込書!$C$89&lt;&gt;"▼プルダウンより選択してください",申込書!$C$89&lt;&gt;"",$G119&lt;&gt;""),申込書!$M$89,"")</f>
        <v/>
      </c>
      <c r="BZ119" s="75"/>
      <c r="CA119" s="75"/>
      <c r="CB119" s="149"/>
      <c r="CC119" s="307"/>
      <c r="CD119" s="76"/>
      <c r="CE119" s="314" t="str">
        <f>IF(AND(申込書!$C$90&lt;&gt;"▼プルダウンより選択してください",申込書!$C$90&lt;&gt;"",申込書!$P$90&lt;&gt;"YYYY/MM/DD",$G119&lt;&gt;""),申込書!$P$90,"")</f>
        <v/>
      </c>
      <c r="CF119" s="75" t="str">
        <f>IF(AND(申込書!$C$90&lt;&gt;"▼プルダウンより選択してください",申込書!$C$90&lt;&gt;"",$G119&lt;&gt;""),申込書!$M$90,"")</f>
        <v/>
      </c>
      <c r="CG119" s="75"/>
      <c r="CH119" s="75"/>
      <c r="CI119" s="149"/>
      <c r="CJ119" s="307"/>
      <c r="CK119" s="76"/>
      <c r="CL119" s="314" t="str">
        <f>IF(AND(申込書!$C$91&lt;&gt;"▼プルダウンより選択してください",申込書!$C$91&lt;&gt;"",申込書!$P$91&lt;&gt;"YYYY/MM/DD",$G119&lt;&gt;""),申込書!$P$91,"")</f>
        <v/>
      </c>
      <c r="CM119" s="75" t="str">
        <f>IF(AND(申込書!$C$91&lt;&gt;"▼プルダウンより選択してください",申込書!$C$91&lt;&gt;"",$G119&lt;&gt;""),申込書!$M$91,"")</f>
        <v/>
      </c>
      <c r="CN119" s="75"/>
      <c r="CO119" s="75"/>
      <c r="CP119" s="149"/>
      <c r="CQ119" s="307"/>
      <c r="CR119" s="76"/>
      <c r="CS119" s="314" t="str">
        <f>IF(AND(申込書!$C$92&lt;&gt;"▼プルダウンより選択してください",申込書!$C$92&lt;&gt;"",申込書!$P$92&lt;&gt;"YYYY/MM/DD",$G119&lt;&gt;""),申込書!$P$92,"")</f>
        <v/>
      </c>
      <c r="CT119" s="75" t="str">
        <f>IF(AND(申込書!$C$92&lt;&gt;"▼プルダウンより選択してください",申込書!$C$92&lt;&gt;"",$G119&lt;&gt;""),申込書!$M$92,"")</f>
        <v/>
      </c>
      <c r="CU119" s="75"/>
      <c r="CV119" s="75"/>
      <c r="CW119" s="75"/>
      <c r="CX119" s="307"/>
      <c r="CY119" s="76"/>
      <c r="CZ119" s="314" t="str">
        <f>IF(AND(申込書!$C$93&lt;&gt;"▼プルダウンより選択してください",申込書!$C$93&lt;&gt;"",申込書!$P$93&lt;&gt;"YYYY/MM/DD",$G119&lt;&gt;""),申込書!$P$93,"")</f>
        <v/>
      </c>
      <c r="DA119" s="75" t="str">
        <f>IF(AND(申込書!$C$93&lt;&gt;"▼プルダウンより選択してください",申込書!$C$93&lt;&gt;"",$G119&lt;&gt;""),申込書!$M$93,"")</f>
        <v/>
      </c>
      <c r="DB119" s="75"/>
      <c r="DC119" s="75"/>
      <c r="DD119" s="75"/>
      <c r="DE119" s="307"/>
      <c r="DF119" s="76"/>
      <c r="DG119" s="314" t="str">
        <f>IF(AND(申込書!$C$94&lt;&gt;"▼プルダウンより選択してください",申込書!$C$94&lt;&gt;"",申込書!$P$94&lt;&gt;"YYYY/MM/DD",$G119&lt;&gt;""),申込書!$P$94,"")</f>
        <v/>
      </c>
      <c r="DH119" s="75" t="str">
        <f>IF(AND(申込書!$C$94&lt;&gt;"▼プルダウンより選択してください",申込書!$C$94&lt;&gt;"",$G119&lt;&gt;""),申込書!$M$94,"")</f>
        <v/>
      </c>
      <c r="DI119" s="75"/>
      <c r="DJ119" s="75"/>
      <c r="DK119" s="75"/>
      <c r="DL119" s="307"/>
      <c r="DM119" s="76"/>
      <c r="DN119" s="314" t="str">
        <f>IF(AND(申込書!$C$95&lt;&gt;"▼プルダウンより選択してください",申込書!$C$95&lt;&gt;"",申込書!$P$95&lt;&gt;"YYYY/MM/DD",$G119&lt;&gt;""),申込書!$P$95,"")</f>
        <v/>
      </c>
      <c r="DO119" s="75" t="str">
        <f>IF(AND(申込書!$C$95&lt;&gt;"▼プルダウンより選択してください",申込書!$C$95&lt;&gt;"",$G119&lt;&gt;""),申込書!$M$95,"")</f>
        <v/>
      </c>
      <c r="DP119" s="75"/>
      <c r="DQ119" s="75"/>
      <c r="DR119" s="75"/>
      <c r="DS119" s="307"/>
      <c r="DT119" s="76"/>
      <c r="DU119" s="314" t="str">
        <f>IF(AND(申込書!$C$96&lt;&gt;"▼プルダウンより選択してください",申込書!$C$96&lt;&gt;"",申込書!$P$96&lt;&gt;"YYYY/MM/DD",$G119&lt;&gt;""),申込書!$P$96,"")</f>
        <v/>
      </c>
      <c r="DV119" s="75" t="str">
        <f>IF(AND(申込書!$C$96&lt;&gt;"▼プルダウンより選択してください",申込書!$C$96&lt;&gt;"",$G119&lt;&gt;""),申込書!$M$96,"")</f>
        <v/>
      </c>
      <c r="DW119" s="75"/>
      <c r="DX119" s="75"/>
      <c r="DY119" s="75"/>
      <c r="DZ119" s="307"/>
      <c r="EA119" s="76"/>
      <c r="EB119" s="314" t="str">
        <f>IF(AND(申込書!$C$97&lt;&gt;"▼プルダウンより選択してください",申込書!$C$97&lt;&gt;"",申込書!$P$97&lt;&gt;"YYYY/MM/DD",$G119&lt;&gt;""),申込書!$P$97,"")</f>
        <v/>
      </c>
      <c r="EC119" s="75" t="str">
        <f>IF(AND(申込書!$C$97&lt;&gt;"▼プルダウンより選択してください",申込書!$C$97&lt;&gt;"",$G119&lt;&gt;""),申込書!$M$97,"")</f>
        <v/>
      </c>
      <c r="ED119" s="75"/>
      <c r="EE119" s="75"/>
      <c r="EF119" s="149"/>
      <c r="EG119" s="307"/>
      <c r="EH119" s="76"/>
      <c r="EI119" s="314" t="str">
        <f>IF(AND(申込書!$C$98&lt;&gt;"▼プルダウンより選択してください",申込書!$C$98&lt;&gt;"",申込書!$P$98&lt;&gt;"YYYY/MM/DD",$G119&lt;&gt;""),申込書!$P$98,"")</f>
        <v/>
      </c>
      <c r="EJ119" s="75" t="str">
        <f>IF(AND(申込書!$C$98&lt;&gt;"▼プルダウンより選択してください",申込書!$C$98&lt;&gt;"",$G119&lt;&gt;""),申込書!$M$98,"")</f>
        <v/>
      </c>
      <c r="EK119" s="75"/>
      <c r="EL119" s="75"/>
      <c r="EM119" s="149"/>
      <c r="EN119" s="307"/>
      <c r="EO119" s="76"/>
      <c r="EP119" s="314" t="str">
        <f>IF(AND(申込書!$C$99&lt;&gt;"▼プルダウンより選択してください",申込書!$C$99&lt;&gt;"",申込書!$P$99&lt;&gt;"YYYY/MM/DD",$G119&lt;&gt;""),申込書!$P$99,"")</f>
        <v/>
      </c>
      <c r="EQ119" s="75" t="str">
        <f>IF(AND(申込書!$C$99&lt;&gt;"▼プルダウンより選択してください",申込書!$C$99&lt;&gt;"",$G119&lt;&gt;""),申込書!$M$99,"")</f>
        <v/>
      </c>
      <c r="ER119" s="75"/>
      <c r="ES119" s="75"/>
      <c r="ET119" s="149"/>
      <c r="EU119" s="307"/>
      <c r="EV119" s="76"/>
      <c r="EW119" s="314" t="str">
        <f>IF(AND(申込書!$C$100&lt;&gt;"▼プルダウンより選択してください",申込書!$C$100&lt;&gt;"",申込書!$P$100&lt;&gt;"YYYY/MM/DD",$G119&lt;&gt;""),申込書!$P$100,"")</f>
        <v/>
      </c>
      <c r="EX119" s="75" t="str">
        <f>IF(AND(申込書!$C$100&lt;&gt;"▼プルダウンより選択してください",申込書!$C$100&lt;&gt;"",$G119&lt;&gt;""),申込書!$M$100,"")</f>
        <v/>
      </c>
      <c r="EY119" s="75"/>
      <c r="EZ119" s="75"/>
      <c r="FA119" s="149"/>
      <c r="FB119" s="307"/>
      <c r="FC119" s="76"/>
      <c r="FD119" s="314" t="str">
        <f>IF(AND(申込書!$C$101&lt;&gt;"▼プルダウンより選択してください",申込書!$C$101&lt;&gt;"",申込書!$P$101&lt;&gt;"YYYY/MM/DD",$G119&lt;&gt;""),申込書!$P$101,"")</f>
        <v/>
      </c>
      <c r="FE119" s="75" t="str">
        <f>IF(AND(申込書!$C$101&lt;&gt;"▼プルダウンより選択してください",申込書!$C$101&lt;&gt;"",$G119&lt;&gt;""),申込書!$M$101,"")</f>
        <v/>
      </c>
      <c r="FF119" s="75"/>
      <c r="FG119" s="75"/>
      <c r="FH119" s="149"/>
      <c r="FI119" s="307"/>
      <c r="FJ119" s="76"/>
      <c r="FK119" s="314" t="str">
        <f>IF(AND(申込書!$C$102&lt;&gt;"▼プルダウンより選択してください",申込書!$C$102&lt;&gt;"",申込書!$P$102&lt;&gt;"YYYY/MM/DD",$G119&lt;&gt;""),申込書!$P$102,"")</f>
        <v/>
      </c>
      <c r="FL119" s="75" t="str">
        <f>IF(AND(申込書!$C$102&lt;&gt;"▼プルダウンより選択してください",申込書!$C$102&lt;&gt;"",$G119&lt;&gt;""),申込書!$M$102,"")</f>
        <v/>
      </c>
      <c r="FM119" s="75"/>
      <c r="FN119" s="75"/>
      <c r="FO119" s="149"/>
      <c r="FP119" s="307"/>
      <c r="FQ119" s="76"/>
      <c r="FR119" s="314" t="str">
        <f>IF(AND(申込書!$C$103&lt;&gt;"▼プルダウンより選択してください",申込書!$C$103&lt;&gt;"",申込書!$P$103&lt;&gt;"YYYY/MM/DD",$G119&lt;&gt;""),申込書!$P$103,"")</f>
        <v/>
      </c>
      <c r="FS119" s="75" t="str">
        <f>IF(AND(申込書!$C$103&lt;&gt;"▼プルダウンより選択してください",申込書!$C$103&lt;&gt;"",$G119&lt;&gt;""),申込書!$M$103,"")</f>
        <v/>
      </c>
      <c r="FT119" s="75"/>
      <c r="FU119" s="75"/>
      <c r="FV119" s="149"/>
      <c r="FW119" s="307"/>
      <c r="FX119" s="76"/>
      <c r="FY119" s="314" t="str">
        <f>IF(AND(申込書!$C$104&lt;&gt;"▼プルダウンより選択してください",申込書!$C$104&lt;&gt;"",申込書!$P$104&lt;&gt;"YYYY/MM/DD",$G119&lt;&gt;""),申込書!$P$104,"")</f>
        <v/>
      </c>
      <c r="FZ119" s="75" t="str">
        <f>IF(AND(申込書!$C$104&lt;&gt;"▼プルダウンより選択してください",申込書!$C$104&lt;&gt;"",$G119&lt;&gt;""),申込書!$M$104,"")</f>
        <v/>
      </c>
      <c r="GA119" s="75"/>
      <c r="GB119" s="75"/>
      <c r="GC119" s="149"/>
      <c r="GD119" s="307"/>
      <c r="GE119" s="76"/>
      <c r="GF119" s="314" t="str">
        <f>IF(AND(申込書!$C$105&lt;&gt;"▼プルダウンより選択してください",申込書!$C$105&lt;&gt;"",申込書!$P$105&lt;&gt;"YYYY/MM/DD",$G119&lt;&gt;""),申込書!$P$105,"")</f>
        <v/>
      </c>
      <c r="GG119" s="75" t="str">
        <f>IF(AND(申込書!$C$105&lt;&gt;"▼プルダウンより選択してください",申込書!$C$105&lt;&gt;"",$G119&lt;&gt;""),申込書!$M$105,"")</f>
        <v/>
      </c>
      <c r="GH119" s="75"/>
      <c r="GI119" s="75"/>
      <c r="GJ119" s="149"/>
      <c r="GK119" s="307"/>
      <c r="GL119" s="76"/>
      <c r="GM119" s="314" t="str">
        <f>IF(AND(申込書!$C$106&lt;&gt;"▼プルダウンより選択してください",申込書!$C$106&lt;&gt;"",申込書!$P$106&lt;&gt;"YYYY/MM/DD",$G119&lt;&gt;""),申込書!$P$106,"")</f>
        <v/>
      </c>
      <c r="GN119" s="75" t="str">
        <f>IF(AND(申込書!$C$106&lt;&gt;"▼プルダウンより選択してください",申込書!$C$106&lt;&gt;"",$G119&lt;&gt;""),申込書!$M$106,"")</f>
        <v/>
      </c>
      <c r="GO119" s="75"/>
      <c r="GP119" s="75"/>
      <c r="GQ119" s="149"/>
      <c r="GR119" s="307"/>
      <c r="GS119" s="76"/>
      <c r="GT119" s="314" t="str">
        <f>IF(AND(申込書!$C$107&lt;&gt;"▼プルダウンより選択してください",申込書!$C$107&lt;&gt;"",申込書!$P$107&lt;&gt;"YYYY/MM/DD",$G119&lt;&gt;""),申込書!$P$107,"")</f>
        <v/>
      </c>
      <c r="GU119" s="75" t="str">
        <f>IF(AND(申込書!$C$107&lt;&gt;"▼プルダウンより選択してください",申込書!$C$107&lt;&gt;"",$G119&lt;&gt;""),申込書!$M$107,"")</f>
        <v/>
      </c>
      <c r="GV119" s="75"/>
      <c r="GW119" s="75"/>
      <c r="GX119" s="149"/>
      <c r="GY119" s="307"/>
      <c r="GZ119" s="76"/>
      <c r="HA119" s="314" t="str">
        <f>IF(AND(申込書!$C$108&lt;&gt;"▼プルダウンより選択してください",申込書!$C$108&lt;&gt;"",申込書!$P$108&lt;&gt;"YYYY/MM/DD",$G119&lt;&gt;""),申込書!$P$108,"")</f>
        <v/>
      </c>
      <c r="HB119" s="75" t="str">
        <f>IF(AND(申込書!$C$108&lt;&gt;"▼プルダウンより選択してください",申込書!$C$108&lt;&gt;"",$G119&lt;&gt;""),申込書!$M$108,"")</f>
        <v/>
      </c>
      <c r="HC119" s="75"/>
      <c r="HD119" s="75"/>
      <c r="HE119" s="149"/>
      <c r="HF119" s="307"/>
      <c r="HG119" s="76"/>
      <c r="HH119" s="314" t="str">
        <f>IF(AND(申込書!$C$109&lt;&gt;"▼プルダウンより選択してください",申込書!$C$109&lt;&gt;"",申込書!$P$109&lt;&gt;"YYYY/MM/DD",$G119&lt;&gt;""),申込書!$P$109,"")</f>
        <v/>
      </c>
      <c r="HI119" s="75" t="str">
        <f>IF(AND(申込書!$C$109&lt;&gt;"▼プルダウンより選択してください",申込書!$C$109&lt;&gt;"",$G119&lt;&gt;""),申込書!$M$109,"")</f>
        <v/>
      </c>
      <c r="HJ119" s="75"/>
      <c r="HK119" s="75"/>
      <c r="HL119" s="149"/>
      <c r="HM119" s="307"/>
      <c r="HN119" s="76"/>
      <c r="HO119" s="314" t="str">
        <f>IF(AND(申込書!$C$110&lt;&gt;"▼プルダウンより選択してください",申込書!$C$110&lt;&gt;"",申込書!$P$110&lt;&gt;"YYYY/MM/DD",$G119&lt;&gt;""),申込書!$P$110,"")</f>
        <v/>
      </c>
      <c r="HP119" s="75" t="str">
        <f>IF(AND(申込書!$C$110&lt;&gt;"▼プルダウンより選択してください",申込書!$C$110&lt;&gt;"",$G119&lt;&gt;""),申込書!$M$110,"")</f>
        <v/>
      </c>
      <c r="HQ119" s="75"/>
      <c r="HR119" s="75"/>
      <c r="HS119" s="149"/>
      <c r="HT119" s="307"/>
      <c r="HU119" s="307"/>
      <c r="HV119" s="311" t="str">
        <f>IF(AND(申込書!$C$111&lt;&gt;"▼プルダウンより選択してください",申込書!$C$111&lt;&gt;"",申込書!$P$111&lt;&gt;"YYYY/MM/DD",$G119&lt;&gt;""),申込書!$P$111,"")</f>
        <v/>
      </c>
      <c r="HW119" s="75" t="str">
        <f>IF(AND(申込書!$C$111&lt;&gt;"▼プルダウンより選択してください",申込書!$C$111&lt;&gt;"",$G119&lt;&gt;""),申込書!$M$111,"")</f>
        <v/>
      </c>
      <c r="HX119" s="75"/>
      <c r="HY119" s="75"/>
      <c r="HZ119" s="149"/>
      <c r="IA119" s="307"/>
      <c r="IB119" s="76"/>
      <c r="IC119" s="77"/>
    </row>
    <row r="120" spans="2:237" ht="26.85" customHeight="1">
      <c r="B120" s="56">
        <f t="shared" si="1"/>
        <v>115</v>
      </c>
      <c r="C120" s="57"/>
      <c r="D120" s="58"/>
      <c r="E120" s="170"/>
      <c r="F120" s="59"/>
      <c r="G120" s="60"/>
      <c r="H120" s="61"/>
      <c r="I120" s="62"/>
      <c r="J120" s="63"/>
      <c r="K120" s="64"/>
      <c r="L120" s="65"/>
      <c r="M120" s="66"/>
      <c r="N120" s="67"/>
      <c r="O120" s="68"/>
      <c r="P120" s="69"/>
      <c r="Q120" s="70"/>
      <c r="R120" s="71"/>
      <c r="S120" s="72"/>
      <c r="T120" s="73"/>
      <c r="U120" s="73"/>
      <c r="V120" s="73"/>
      <c r="W120" s="71"/>
      <c r="X120" s="133"/>
      <c r="Y120" s="133"/>
      <c r="Z120" s="133"/>
      <c r="AA120" s="74" t="str">
        <f>IF(AND(申込書!$C$82&lt;&gt;"▼プルダウンより選択してください",申込書!$C$82&lt;&gt;"",申込書!$P$82&lt;&gt;"YYYY/MM/DD",$G120&lt;&gt;""),申込書!$P$82,"")</f>
        <v/>
      </c>
      <c r="AB120" s="75" t="str">
        <f>IF(AND(申込書!$C$82&lt;&gt;"▼プルダウンより選択してください",申込書!$C$82&lt;&gt;"",$G120&lt;&gt;""),申込書!$M$82,"")</f>
        <v/>
      </c>
      <c r="AC120" s="75"/>
      <c r="AD120" s="75"/>
      <c r="AE120" s="149"/>
      <c r="AF120" s="307"/>
      <c r="AG120" s="76"/>
      <c r="AH120" s="314" t="str">
        <f>IF(AND(申込書!$C$83&lt;&gt;"▼プルダウンより選択してください",申込書!$C$83&lt;&gt;"",申込書!$P$83&lt;&gt;"YYYY/MM/DD",$G120&lt;&gt;""),申込書!$P$83,"")</f>
        <v/>
      </c>
      <c r="AI120" s="75" t="str">
        <f>IF(AND(申込書!$C$83&lt;&gt;"▼プルダウンより選択してください",申込書!$C$83&lt;&gt;"",$G120&lt;&gt;""),申込書!$M$83,"")</f>
        <v/>
      </c>
      <c r="AJ120" s="75"/>
      <c r="AK120" s="75"/>
      <c r="AL120" s="149"/>
      <c r="AM120" s="307"/>
      <c r="AN120" s="76"/>
      <c r="AO120" s="314" t="str">
        <f>IF(AND(申込書!$C$84&lt;&gt;"▼プルダウンより選択してください",申込書!$C$84&lt;&gt;"",申込書!$P$84&lt;&gt;"YYYY/MM/DD",$G120&lt;&gt;""),申込書!$P$84,"")</f>
        <v/>
      </c>
      <c r="AP120" s="75" t="str">
        <f>IF(AND(申込書!$C$84&lt;&gt;"▼プルダウンより選択してください",申込書!$C$84&lt;&gt;"",$G120&lt;&gt;""),申込書!$M$84,"")</f>
        <v/>
      </c>
      <c r="AQ120" s="75"/>
      <c r="AR120" s="75"/>
      <c r="AS120" s="149"/>
      <c r="AT120" s="307"/>
      <c r="AU120" s="76"/>
      <c r="AV120" s="314" t="str">
        <f>IF(AND(申込書!$C$85&lt;&gt;"▼プルダウンより選択してください",申込書!$C$85&lt;&gt;"",申込書!$P$85&lt;&gt;"YYYY/MM/DD",$G120&lt;&gt;""),申込書!$P$85,"")</f>
        <v/>
      </c>
      <c r="AW120" s="75" t="str">
        <f>IF(AND(申込書!$C$85&lt;&gt;"▼プルダウンより選択してください",申込書!$C$85&lt;&gt;"",申込書!$M$85&gt;=1,$G120&lt;&gt;""),申込書!$M$85,"")</f>
        <v/>
      </c>
      <c r="AX120" s="75"/>
      <c r="AY120" s="75"/>
      <c r="AZ120" s="149"/>
      <c r="BA120" s="307"/>
      <c r="BB120" s="76"/>
      <c r="BC120" s="314" t="str">
        <f>IF(AND(申込書!$C$86&lt;&gt;"▼プルダウンより選択してください",申込書!$C$86&lt;&gt;"",申込書!$P$86&lt;&gt;"YYYY/MM/DD",$G120&lt;&gt;""),申込書!$P$86,"")</f>
        <v/>
      </c>
      <c r="BD120" s="75" t="str">
        <f>IF(AND(申込書!$C$86&lt;&gt;"▼プルダウンより選択してください",申込書!$C$86&lt;&gt;"",$G120&lt;&gt;""),申込書!$M$86,"")</f>
        <v/>
      </c>
      <c r="BE120" s="75"/>
      <c r="BF120" s="75"/>
      <c r="BG120" s="149"/>
      <c r="BH120" s="307"/>
      <c r="BI120" s="76"/>
      <c r="BJ120" s="314" t="str">
        <f>IF(AND(申込書!$C$87&lt;&gt;"▼プルダウンより選択してください",申込書!$C$87&lt;&gt;"",申込書!$P$87&lt;&gt;"YYYY/MM/DD",$G120&lt;&gt;""),申込書!$P$87,"")</f>
        <v/>
      </c>
      <c r="BK120" s="75" t="str">
        <f>IF(AND(申込書!$C$87&lt;&gt;"▼プルダウンより選択してください",申込書!$C$87&lt;&gt;"",$G120&lt;&gt;""),申込書!$M$87,"")</f>
        <v/>
      </c>
      <c r="BL120" s="75"/>
      <c r="BM120" s="75"/>
      <c r="BN120" s="149"/>
      <c r="BO120" s="307"/>
      <c r="BP120" s="76"/>
      <c r="BQ120" s="314" t="str">
        <f>IF(AND(申込書!$C$88&lt;&gt;"▼プルダウンより選択してください",申込書!$C$88&lt;&gt;"",申込書!$P$88&lt;&gt;"YYYY/MM/DD",$G120&lt;&gt;""),申込書!$P$88,"")</f>
        <v/>
      </c>
      <c r="BR120" s="75" t="str">
        <f>IF(AND(申込書!$C$88&lt;&gt;"▼プルダウンより選択してください",申込書!$C$88&lt;&gt;"",$G120&lt;&gt;""),申込書!$M$88,"")</f>
        <v/>
      </c>
      <c r="BS120" s="75"/>
      <c r="BT120" s="75"/>
      <c r="BU120" s="149"/>
      <c r="BV120" s="307"/>
      <c r="BW120" s="76"/>
      <c r="BX120" s="314" t="str">
        <f>IF(AND(申込書!$C$89&lt;&gt;"▼プルダウンより選択してください",申込書!$C$89&lt;&gt;"",申込書!$P$89&lt;&gt;"YYYY/MM/DD",$G120&lt;&gt;""),申込書!$P$89,"")</f>
        <v/>
      </c>
      <c r="BY120" s="75" t="str">
        <f>IF(AND(申込書!$C$89&lt;&gt;"▼プルダウンより選択してください",申込書!$C$89&lt;&gt;"",$G120&lt;&gt;""),申込書!$M$89,"")</f>
        <v/>
      </c>
      <c r="BZ120" s="75"/>
      <c r="CA120" s="75"/>
      <c r="CB120" s="149"/>
      <c r="CC120" s="307"/>
      <c r="CD120" s="76"/>
      <c r="CE120" s="314" t="str">
        <f>IF(AND(申込書!$C$90&lt;&gt;"▼プルダウンより選択してください",申込書!$C$90&lt;&gt;"",申込書!$P$90&lt;&gt;"YYYY/MM/DD",$G120&lt;&gt;""),申込書!$P$90,"")</f>
        <v/>
      </c>
      <c r="CF120" s="75" t="str">
        <f>IF(AND(申込書!$C$90&lt;&gt;"▼プルダウンより選択してください",申込書!$C$90&lt;&gt;"",$G120&lt;&gt;""),申込書!$M$90,"")</f>
        <v/>
      </c>
      <c r="CG120" s="75"/>
      <c r="CH120" s="75"/>
      <c r="CI120" s="149"/>
      <c r="CJ120" s="307"/>
      <c r="CK120" s="76"/>
      <c r="CL120" s="314" t="str">
        <f>IF(AND(申込書!$C$91&lt;&gt;"▼プルダウンより選択してください",申込書!$C$91&lt;&gt;"",申込書!$P$91&lt;&gt;"YYYY/MM/DD",$G120&lt;&gt;""),申込書!$P$91,"")</f>
        <v/>
      </c>
      <c r="CM120" s="75" t="str">
        <f>IF(AND(申込書!$C$91&lt;&gt;"▼プルダウンより選択してください",申込書!$C$91&lt;&gt;"",$G120&lt;&gt;""),申込書!$M$91,"")</f>
        <v/>
      </c>
      <c r="CN120" s="75"/>
      <c r="CO120" s="75"/>
      <c r="CP120" s="149"/>
      <c r="CQ120" s="307"/>
      <c r="CR120" s="76"/>
      <c r="CS120" s="314" t="str">
        <f>IF(AND(申込書!$C$92&lt;&gt;"▼プルダウンより選択してください",申込書!$C$92&lt;&gt;"",申込書!$P$92&lt;&gt;"YYYY/MM/DD",$G120&lt;&gt;""),申込書!$P$92,"")</f>
        <v/>
      </c>
      <c r="CT120" s="75" t="str">
        <f>IF(AND(申込書!$C$92&lt;&gt;"▼プルダウンより選択してください",申込書!$C$92&lt;&gt;"",$G120&lt;&gt;""),申込書!$M$92,"")</f>
        <v/>
      </c>
      <c r="CU120" s="75"/>
      <c r="CV120" s="75"/>
      <c r="CW120" s="75"/>
      <c r="CX120" s="307"/>
      <c r="CY120" s="76"/>
      <c r="CZ120" s="314" t="str">
        <f>IF(AND(申込書!$C$93&lt;&gt;"▼プルダウンより選択してください",申込書!$C$93&lt;&gt;"",申込書!$P$93&lt;&gt;"YYYY/MM/DD",$G120&lt;&gt;""),申込書!$P$93,"")</f>
        <v/>
      </c>
      <c r="DA120" s="75" t="str">
        <f>IF(AND(申込書!$C$93&lt;&gt;"▼プルダウンより選択してください",申込書!$C$93&lt;&gt;"",$G120&lt;&gt;""),申込書!$M$93,"")</f>
        <v/>
      </c>
      <c r="DB120" s="75"/>
      <c r="DC120" s="75"/>
      <c r="DD120" s="75"/>
      <c r="DE120" s="307"/>
      <c r="DF120" s="76"/>
      <c r="DG120" s="314" t="str">
        <f>IF(AND(申込書!$C$94&lt;&gt;"▼プルダウンより選択してください",申込書!$C$94&lt;&gt;"",申込書!$P$94&lt;&gt;"YYYY/MM/DD",$G120&lt;&gt;""),申込書!$P$94,"")</f>
        <v/>
      </c>
      <c r="DH120" s="75" t="str">
        <f>IF(AND(申込書!$C$94&lt;&gt;"▼プルダウンより選択してください",申込書!$C$94&lt;&gt;"",$G120&lt;&gt;""),申込書!$M$94,"")</f>
        <v/>
      </c>
      <c r="DI120" s="75"/>
      <c r="DJ120" s="75"/>
      <c r="DK120" s="75"/>
      <c r="DL120" s="307"/>
      <c r="DM120" s="76"/>
      <c r="DN120" s="314" t="str">
        <f>IF(AND(申込書!$C$95&lt;&gt;"▼プルダウンより選択してください",申込書!$C$95&lt;&gt;"",申込書!$P$95&lt;&gt;"YYYY/MM/DD",$G120&lt;&gt;""),申込書!$P$95,"")</f>
        <v/>
      </c>
      <c r="DO120" s="75" t="str">
        <f>IF(AND(申込書!$C$95&lt;&gt;"▼プルダウンより選択してください",申込書!$C$95&lt;&gt;"",$G120&lt;&gt;""),申込書!$M$95,"")</f>
        <v/>
      </c>
      <c r="DP120" s="75"/>
      <c r="DQ120" s="75"/>
      <c r="DR120" s="75"/>
      <c r="DS120" s="307"/>
      <c r="DT120" s="76"/>
      <c r="DU120" s="314" t="str">
        <f>IF(AND(申込書!$C$96&lt;&gt;"▼プルダウンより選択してください",申込書!$C$96&lt;&gt;"",申込書!$P$96&lt;&gt;"YYYY/MM/DD",$G120&lt;&gt;""),申込書!$P$96,"")</f>
        <v/>
      </c>
      <c r="DV120" s="75" t="str">
        <f>IF(AND(申込書!$C$96&lt;&gt;"▼プルダウンより選択してください",申込書!$C$96&lt;&gt;"",$G120&lt;&gt;""),申込書!$M$96,"")</f>
        <v/>
      </c>
      <c r="DW120" s="75"/>
      <c r="DX120" s="75"/>
      <c r="DY120" s="75"/>
      <c r="DZ120" s="307"/>
      <c r="EA120" s="76"/>
      <c r="EB120" s="314" t="str">
        <f>IF(AND(申込書!$C$97&lt;&gt;"▼プルダウンより選択してください",申込書!$C$97&lt;&gt;"",申込書!$P$97&lt;&gt;"YYYY/MM/DD",$G120&lt;&gt;""),申込書!$P$97,"")</f>
        <v/>
      </c>
      <c r="EC120" s="75" t="str">
        <f>IF(AND(申込書!$C$97&lt;&gt;"▼プルダウンより選択してください",申込書!$C$97&lt;&gt;"",$G120&lt;&gt;""),申込書!$M$97,"")</f>
        <v/>
      </c>
      <c r="ED120" s="75"/>
      <c r="EE120" s="75"/>
      <c r="EF120" s="149"/>
      <c r="EG120" s="307"/>
      <c r="EH120" s="76"/>
      <c r="EI120" s="314" t="str">
        <f>IF(AND(申込書!$C$98&lt;&gt;"▼プルダウンより選択してください",申込書!$C$98&lt;&gt;"",申込書!$P$98&lt;&gt;"YYYY/MM/DD",$G120&lt;&gt;""),申込書!$P$98,"")</f>
        <v/>
      </c>
      <c r="EJ120" s="75" t="str">
        <f>IF(AND(申込書!$C$98&lt;&gt;"▼プルダウンより選択してください",申込書!$C$98&lt;&gt;"",$G120&lt;&gt;""),申込書!$M$98,"")</f>
        <v/>
      </c>
      <c r="EK120" s="75"/>
      <c r="EL120" s="75"/>
      <c r="EM120" s="149"/>
      <c r="EN120" s="307"/>
      <c r="EO120" s="76"/>
      <c r="EP120" s="314" t="str">
        <f>IF(AND(申込書!$C$99&lt;&gt;"▼プルダウンより選択してください",申込書!$C$99&lt;&gt;"",申込書!$P$99&lt;&gt;"YYYY/MM/DD",$G120&lt;&gt;""),申込書!$P$99,"")</f>
        <v/>
      </c>
      <c r="EQ120" s="75" t="str">
        <f>IF(AND(申込書!$C$99&lt;&gt;"▼プルダウンより選択してください",申込書!$C$99&lt;&gt;"",$G120&lt;&gt;""),申込書!$M$99,"")</f>
        <v/>
      </c>
      <c r="ER120" s="75"/>
      <c r="ES120" s="75"/>
      <c r="ET120" s="149"/>
      <c r="EU120" s="307"/>
      <c r="EV120" s="76"/>
      <c r="EW120" s="314" t="str">
        <f>IF(AND(申込書!$C$100&lt;&gt;"▼プルダウンより選択してください",申込書!$C$100&lt;&gt;"",申込書!$P$100&lt;&gt;"YYYY/MM/DD",$G120&lt;&gt;""),申込書!$P$100,"")</f>
        <v/>
      </c>
      <c r="EX120" s="75" t="str">
        <f>IF(AND(申込書!$C$100&lt;&gt;"▼プルダウンより選択してください",申込書!$C$100&lt;&gt;"",$G120&lt;&gt;""),申込書!$M$100,"")</f>
        <v/>
      </c>
      <c r="EY120" s="75"/>
      <c r="EZ120" s="75"/>
      <c r="FA120" s="149"/>
      <c r="FB120" s="307"/>
      <c r="FC120" s="76"/>
      <c r="FD120" s="314" t="str">
        <f>IF(AND(申込書!$C$101&lt;&gt;"▼プルダウンより選択してください",申込書!$C$101&lt;&gt;"",申込書!$P$101&lt;&gt;"YYYY/MM/DD",$G120&lt;&gt;""),申込書!$P$101,"")</f>
        <v/>
      </c>
      <c r="FE120" s="75" t="str">
        <f>IF(AND(申込書!$C$101&lt;&gt;"▼プルダウンより選択してください",申込書!$C$101&lt;&gt;"",$G120&lt;&gt;""),申込書!$M$101,"")</f>
        <v/>
      </c>
      <c r="FF120" s="75"/>
      <c r="FG120" s="75"/>
      <c r="FH120" s="149"/>
      <c r="FI120" s="307"/>
      <c r="FJ120" s="76"/>
      <c r="FK120" s="314" t="str">
        <f>IF(AND(申込書!$C$102&lt;&gt;"▼プルダウンより選択してください",申込書!$C$102&lt;&gt;"",申込書!$P$102&lt;&gt;"YYYY/MM/DD",$G120&lt;&gt;""),申込書!$P$102,"")</f>
        <v/>
      </c>
      <c r="FL120" s="75" t="str">
        <f>IF(AND(申込書!$C$102&lt;&gt;"▼プルダウンより選択してください",申込書!$C$102&lt;&gt;"",$G120&lt;&gt;""),申込書!$M$102,"")</f>
        <v/>
      </c>
      <c r="FM120" s="75"/>
      <c r="FN120" s="75"/>
      <c r="FO120" s="149"/>
      <c r="FP120" s="307"/>
      <c r="FQ120" s="76"/>
      <c r="FR120" s="314" t="str">
        <f>IF(AND(申込書!$C$103&lt;&gt;"▼プルダウンより選択してください",申込書!$C$103&lt;&gt;"",申込書!$P$103&lt;&gt;"YYYY/MM/DD",$G120&lt;&gt;""),申込書!$P$103,"")</f>
        <v/>
      </c>
      <c r="FS120" s="75" t="str">
        <f>IF(AND(申込書!$C$103&lt;&gt;"▼プルダウンより選択してください",申込書!$C$103&lt;&gt;"",$G120&lt;&gt;""),申込書!$M$103,"")</f>
        <v/>
      </c>
      <c r="FT120" s="75"/>
      <c r="FU120" s="75"/>
      <c r="FV120" s="149"/>
      <c r="FW120" s="307"/>
      <c r="FX120" s="76"/>
      <c r="FY120" s="314" t="str">
        <f>IF(AND(申込書!$C$104&lt;&gt;"▼プルダウンより選択してください",申込書!$C$104&lt;&gt;"",申込書!$P$104&lt;&gt;"YYYY/MM/DD",$G120&lt;&gt;""),申込書!$P$104,"")</f>
        <v/>
      </c>
      <c r="FZ120" s="75" t="str">
        <f>IF(AND(申込書!$C$104&lt;&gt;"▼プルダウンより選択してください",申込書!$C$104&lt;&gt;"",$G120&lt;&gt;""),申込書!$M$104,"")</f>
        <v/>
      </c>
      <c r="GA120" s="75"/>
      <c r="GB120" s="75"/>
      <c r="GC120" s="149"/>
      <c r="GD120" s="307"/>
      <c r="GE120" s="76"/>
      <c r="GF120" s="314" t="str">
        <f>IF(AND(申込書!$C$105&lt;&gt;"▼プルダウンより選択してください",申込書!$C$105&lt;&gt;"",申込書!$P$105&lt;&gt;"YYYY/MM/DD",$G120&lt;&gt;""),申込書!$P$105,"")</f>
        <v/>
      </c>
      <c r="GG120" s="75" t="str">
        <f>IF(AND(申込書!$C$105&lt;&gt;"▼プルダウンより選択してください",申込書!$C$105&lt;&gt;"",$G120&lt;&gt;""),申込書!$M$105,"")</f>
        <v/>
      </c>
      <c r="GH120" s="75"/>
      <c r="GI120" s="75"/>
      <c r="GJ120" s="149"/>
      <c r="GK120" s="307"/>
      <c r="GL120" s="76"/>
      <c r="GM120" s="314" t="str">
        <f>IF(AND(申込書!$C$106&lt;&gt;"▼プルダウンより選択してください",申込書!$C$106&lt;&gt;"",申込書!$P$106&lt;&gt;"YYYY/MM/DD",$G120&lt;&gt;""),申込書!$P$106,"")</f>
        <v/>
      </c>
      <c r="GN120" s="75" t="str">
        <f>IF(AND(申込書!$C$106&lt;&gt;"▼プルダウンより選択してください",申込書!$C$106&lt;&gt;"",$G120&lt;&gt;""),申込書!$M$106,"")</f>
        <v/>
      </c>
      <c r="GO120" s="75"/>
      <c r="GP120" s="75"/>
      <c r="GQ120" s="149"/>
      <c r="GR120" s="307"/>
      <c r="GS120" s="76"/>
      <c r="GT120" s="314" t="str">
        <f>IF(AND(申込書!$C$107&lt;&gt;"▼プルダウンより選択してください",申込書!$C$107&lt;&gt;"",申込書!$P$107&lt;&gt;"YYYY/MM/DD",$G120&lt;&gt;""),申込書!$P$107,"")</f>
        <v/>
      </c>
      <c r="GU120" s="75" t="str">
        <f>IF(AND(申込書!$C$107&lt;&gt;"▼プルダウンより選択してください",申込書!$C$107&lt;&gt;"",$G120&lt;&gt;""),申込書!$M$107,"")</f>
        <v/>
      </c>
      <c r="GV120" s="75"/>
      <c r="GW120" s="75"/>
      <c r="GX120" s="149"/>
      <c r="GY120" s="307"/>
      <c r="GZ120" s="76"/>
      <c r="HA120" s="314" t="str">
        <f>IF(AND(申込書!$C$108&lt;&gt;"▼プルダウンより選択してください",申込書!$C$108&lt;&gt;"",申込書!$P$108&lt;&gt;"YYYY/MM/DD",$G120&lt;&gt;""),申込書!$P$108,"")</f>
        <v/>
      </c>
      <c r="HB120" s="75" t="str">
        <f>IF(AND(申込書!$C$108&lt;&gt;"▼プルダウンより選択してください",申込書!$C$108&lt;&gt;"",$G120&lt;&gt;""),申込書!$M$108,"")</f>
        <v/>
      </c>
      <c r="HC120" s="75"/>
      <c r="HD120" s="75"/>
      <c r="HE120" s="149"/>
      <c r="HF120" s="307"/>
      <c r="HG120" s="76"/>
      <c r="HH120" s="314" t="str">
        <f>IF(AND(申込書!$C$109&lt;&gt;"▼プルダウンより選択してください",申込書!$C$109&lt;&gt;"",申込書!$P$109&lt;&gt;"YYYY/MM/DD",$G120&lt;&gt;""),申込書!$P$109,"")</f>
        <v/>
      </c>
      <c r="HI120" s="75" t="str">
        <f>IF(AND(申込書!$C$109&lt;&gt;"▼プルダウンより選択してください",申込書!$C$109&lt;&gt;"",$G120&lt;&gt;""),申込書!$M$109,"")</f>
        <v/>
      </c>
      <c r="HJ120" s="75"/>
      <c r="HK120" s="75"/>
      <c r="HL120" s="149"/>
      <c r="HM120" s="307"/>
      <c r="HN120" s="76"/>
      <c r="HO120" s="314" t="str">
        <f>IF(AND(申込書!$C$110&lt;&gt;"▼プルダウンより選択してください",申込書!$C$110&lt;&gt;"",申込書!$P$110&lt;&gt;"YYYY/MM/DD",$G120&lt;&gt;""),申込書!$P$110,"")</f>
        <v/>
      </c>
      <c r="HP120" s="75" t="str">
        <f>IF(AND(申込書!$C$110&lt;&gt;"▼プルダウンより選択してください",申込書!$C$110&lt;&gt;"",$G120&lt;&gt;""),申込書!$M$110,"")</f>
        <v/>
      </c>
      <c r="HQ120" s="75"/>
      <c r="HR120" s="75"/>
      <c r="HS120" s="149"/>
      <c r="HT120" s="307"/>
      <c r="HU120" s="307"/>
      <c r="HV120" s="311" t="str">
        <f>IF(AND(申込書!$C$111&lt;&gt;"▼プルダウンより選択してください",申込書!$C$111&lt;&gt;"",申込書!$P$111&lt;&gt;"YYYY/MM/DD",$G120&lt;&gt;""),申込書!$P$111,"")</f>
        <v/>
      </c>
      <c r="HW120" s="75" t="str">
        <f>IF(AND(申込書!$C$111&lt;&gt;"▼プルダウンより選択してください",申込書!$C$111&lt;&gt;"",$G120&lt;&gt;""),申込書!$M$111,"")</f>
        <v/>
      </c>
      <c r="HX120" s="75"/>
      <c r="HY120" s="75"/>
      <c r="HZ120" s="149"/>
      <c r="IA120" s="307"/>
      <c r="IB120" s="76"/>
      <c r="IC120" s="77"/>
    </row>
    <row r="121" spans="2:237" ht="26.85" customHeight="1">
      <c r="B121" s="56">
        <f t="shared" si="1"/>
        <v>116</v>
      </c>
      <c r="C121" s="57"/>
      <c r="D121" s="58"/>
      <c r="E121" s="170"/>
      <c r="F121" s="59"/>
      <c r="G121" s="60"/>
      <c r="H121" s="61"/>
      <c r="I121" s="62"/>
      <c r="J121" s="63"/>
      <c r="K121" s="64"/>
      <c r="L121" s="65"/>
      <c r="M121" s="66"/>
      <c r="N121" s="67"/>
      <c r="O121" s="68"/>
      <c r="P121" s="69"/>
      <c r="Q121" s="70"/>
      <c r="R121" s="71"/>
      <c r="S121" s="72"/>
      <c r="T121" s="73"/>
      <c r="U121" s="73"/>
      <c r="V121" s="73"/>
      <c r="W121" s="71"/>
      <c r="X121" s="133"/>
      <c r="Y121" s="133"/>
      <c r="Z121" s="133"/>
      <c r="AA121" s="74" t="str">
        <f>IF(AND(申込書!$C$82&lt;&gt;"▼プルダウンより選択してください",申込書!$C$82&lt;&gt;"",申込書!$P$82&lt;&gt;"YYYY/MM/DD",$G121&lt;&gt;""),申込書!$P$82,"")</f>
        <v/>
      </c>
      <c r="AB121" s="75" t="str">
        <f>IF(AND(申込書!$C$82&lt;&gt;"▼プルダウンより選択してください",申込書!$C$82&lt;&gt;"",$G121&lt;&gt;""),申込書!$M$82,"")</f>
        <v/>
      </c>
      <c r="AC121" s="75"/>
      <c r="AD121" s="75"/>
      <c r="AE121" s="149"/>
      <c r="AF121" s="307"/>
      <c r="AG121" s="76"/>
      <c r="AH121" s="314" t="str">
        <f>IF(AND(申込書!$C$83&lt;&gt;"▼プルダウンより選択してください",申込書!$C$83&lt;&gt;"",申込書!$P$83&lt;&gt;"YYYY/MM/DD",$G121&lt;&gt;""),申込書!$P$83,"")</f>
        <v/>
      </c>
      <c r="AI121" s="75" t="str">
        <f>IF(AND(申込書!$C$83&lt;&gt;"▼プルダウンより選択してください",申込書!$C$83&lt;&gt;"",$G121&lt;&gt;""),申込書!$M$83,"")</f>
        <v/>
      </c>
      <c r="AJ121" s="75"/>
      <c r="AK121" s="75"/>
      <c r="AL121" s="149"/>
      <c r="AM121" s="307"/>
      <c r="AN121" s="76"/>
      <c r="AO121" s="314" t="str">
        <f>IF(AND(申込書!$C$84&lt;&gt;"▼プルダウンより選択してください",申込書!$C$84&lt;&gt;"",申込書!$P$84&lt;&gt;"YYYY/MM/DD",$G121&lt;&gt;""),申込書!$P$84,"")</f>
        <v/>
      </c>
      <c r="AP121" s="75" t="str">
        <f>IF(AND(申込書!$C$84&lt;&gt;"▼プルダウンより選択してください",申込書!$C$84&lt;&gt;"",$G121&lt;&gt;""),申込書!$M$84,"")</f>
        <v/>
      </c>
      <c r="AQ121" s="75"/>
      <c r="AR121" s="75"/>
      <c r="AS121" s="149"/>
      <c r="AT121" s="307"/>
      <c r="AU121" s="76"/>
      <c r="AV121" s="314" t="str">
        <f>IF(AND(申込書!$C$85&lt;&gt;"▼プルダウンより選択してください",申込書!$C$85&lt;&gt;"",申込書!$P$85&lt;&gt;"YYYY/MM/DD",$G121&lt;&gt;""),申込書!$P$85,"")</f>
        <v/>
      </c>
      <c r="AW121" s="75" t="str">
        <f>IF(AND(申込書!$C$85&lt;&gt;"▼プルダウンより選択してください",申込書!$C$85&lt;&gt;"",申込書!$M$85&gt;=1,$G121&lt;&gt;""),申込書!$M$85,"")</f>
        <v/>
      </c>
      <c r="AX121" s="75"/>
      <c r="AY121" s="75"/>
      <c r="AZ121" s="149"/>
      <c r="BA121" s="307"/>
      <c r="BB121" s="76"/>
      <c r="BC121" s="314" t="str">
        <f>IF(AND(申込書!$C$86&lt;&gt;"▼プルダウンより選択してください",申込書!$C$86&lt;&gt;"",申込書!$P$86&lt;&gt;"YYYY/MM/DD",$G121&lt;&gt;""),申込書!$P$86,"")</f>
        <v/>
      </c>
      <c r="BD121" s="75" t="str">
        <f>IF(AND(申込書!$C$86&lt;&gt;"▼プルダウンより選択してください",申込書!$C$86&lt;&gt;"",$G121&lt;&gt;""),申込書!$M$86,"")</f>
        <v/>
      </c>
      <c r="BE121" s="75"/>
      <c r="BF121" s="75"/>
      <c r="BG121" s="149"/>
      <c r="BH121" s="307"/>
      <c r="BI121" s="76"/>
      <c r="BJ121" s="314" t="str">
        <f>IF(AND(申込書!$C$87&lt;&gt;"▼プルダウンより選択してください",申込書!$C$87&lt;&gt;"",申込書!$P$87&lt;&gt;"YYYY/MM/DD",$G121&lt;&gt;""),申込書!$P$87,"")</f>
        <v/>
      </c>
      <c r="BK121" s="75" t="str">
        <f>IF(AND(申込書!$C$87&lt;&gt;"▼プルダウンより選択してください",申込書!$C$87&lt;&gt;"",$G121&lt;&gt;""),申込書!$M$87,"")</f>
        <v/>
      </c>
      <c r="BL121" s="75"/>
      <c r="BM121" s="75"/>
      <c r="BN121" s="149"/>
      <c r="BO121" s="307"/>
      <c r="BP121" s="76"/>
      <c r="BQ121" s="314" t="str">
        <f>IF(AND(申込書!$C$88&lt;&gt;"▼プルダウンより選択してください",申込書!$C$88&lt;&gt;"",申込書!$P$88&lt;&gt;"YYYY/MM/DD",$G121&lt;&gt;""),申込書!$P$88,"")</f>
        <v/>
      </c>
      <c r="BR121" s="75" t="str">
        <f>IF(AND(申込書!$C$88&lt;&gt;"▼プルダウンより選択してください",申込書!$C$88&lt;&gt;"",$G121&lt;&gt;""),申込書!$M$88,"")</f>
        <v/>
      </c>
      <c r="BS121" s="75"/>
      <c r="BT121" s="75"/>
      <c r="BU121" s="149"/>
      <c r="BV121" s="307"/>
      <c r="BW121" s="76"/>
      <c r="BX121" s="314" t="str">
        <f>IF(AND(申込書!$C$89&lt;&gt;"▼プルダウンより選択してください",申込書!$C$89&lt;&gt;"",申込書!$P$89&lt;&gt;"YYYY/MM/DD",$G121&lt;&gt;""),申込書!$P$89,"")</f>
        <v/>
      </c>
      <c r="BY121" s="75" t="str">
        <f>IF(AND(申込書!$C$89&lt;&gt;"▼プルダウンより選択してください",申込書!$C$89&lt;&gt;"",$G121&lt;&gt;""),申込書!$M$89,"")</f>
        <v/>
      </c>
      <c r="BZ121" s="75"/>
      <c r="CA121" s="75"/>
      <c r="CB121" s="149"/>
      <c r="CC121" s="307"/>
      <c r="CD121" s="76"/>
      <c r="CE121" s="314" t="str">
        <f>IF(AND(申込書!$C$90&lt;&gt;"▼プルダウンより選択してください",申込書!$C$90&lt;&gt;"",申込書!$P$90&lt;&gt;"YYYY/MM/DD",$G121&lt;&gt;""),申込書!$P$90,"")</f>
        <v/>
      </c>
      <c r="CF121" s="75" t="str">
        <f>IF(AND(申込書!$C$90&lt;&gt;"▼プルダウンより選択してください",申込書!$C$90&lt;&gt;"",$G121&lt;&gt;""),申込書!$M$90,"")</f>
        <v/>
      </c>
      <c r="CG121" s="75"/>
      <c r="CH121" s="75"/>
      <c r="CI121" s="149"/>
      <c r="CJ121" s="307"/>
      <c r="CK121" s="76"/>
      <c r="CL121" s="314" t="str">
        <f>IF(AND(申込書!$C$91&lt;&gt;"▼プルダウンより選択してください",申込書!$C$91&lt;&gt;"",申込書!$P$91&lt;&gt;"YYYY/MM/DD",$G121&lt;&gt;""),申込書!$P$91,"")</f>
        <v/>
      </c>
      <c r="CM121" s="75" t="str">
        <f>IF(AND(申込書!$C$91&lt;&gt;"▼プルダウンより選択してください",申込書!$C$91&lt;&gt;"",$G121&lt;&gt;""),申込書!$M$91,"")</f>
        <v/>
      </c>
      <c r="CN121" s="75"/>
      <c r="CO121" s="75"/>
      <c r="CP121" s="149"/>
      <c r="CQ121" s="307"/>
      <c r="CR121" s="76"/>
      <c r="CS121" s="314" t="str">
        <f>IF(AND(申込書!$C$92&lt;&gt;"▼プルダウンより選択してください",申込書!$C$92&lt;&gt;"",申込書!$P$92&lt;&gt;"YYYY/MM/DD",$G121&lt;&gt;""),申込書!$P$92,"")</f>
        <v/>
      </c>
      <c r="CT121" s="75" t="str">
        <f>IF(AND(申込書!$C$92&lt;&gt;"▼プルダウンより選択してください",申込書!$C$92&lt;&gt;"",$G121&lt;&gt;""),申込書!$M$92,"")</f>
        <v/>
      </c>
      <c r="CU121" s="75"/>
      <c r="CV121" s="75"/>
      <c r="CW121" s="75"/>
      <c r="CX121" s="307"/>
      <c r="CY121" s="76"/>
      <c r="CZ121" s="314" t="str">
        <f>IF(AND(申込書!$C$93&lt;&gt;"▼プルダウンより選択してください",申込書!$C$93&lt;&gt;"",申込書!$P$93&lt;&gt;"YYYY/MM/DD",$G121&lt;&gt;""),申込書!$P$93,"")</f>
        <v/>
      </c>
      <c r="DA121" s="75" t="str">
        <f>IF(AND(申込書!$C$93&lt;&gt;"▼プルダウンより選択してください",申込書!$C$93&lt;&gt;"",$G121&lt;&gt;""),申込書!$M$93,"")</f>
        <v/>
      </c>
      <c r="DB121" s="75"/>
      <c r="DC121" s="75"/>
      <c r="DD121" s="75"/>
      <c r="DE121" s="307"/>
      <c r="DF121" s="76"/>
      <c r="DG121" s="314" t="str">
        <f>IF(AND(申込書!$C$94&lt;&gt;"▼プルダウンより選択してください",申込書!$C$94&lt;&gt;"",申込書!$P$94&lt;&gt;"YYYY/MM/DD",$G121&lt;&gt;""),申込書!$P$94,"")</f>
        <v/>
      </c>
      <c r="DH121" s="75" t="str">
        <f>IF(AND(申込書!$C$94&lt;&gt;"▼プルダウンより選択してください",申込書!$C$94&lt;&gt;"",$G121&lt;&gt;""),申込書!$M$94,"")</f>
        <v/>
      </c>
      <c r="DI121" s="75"/>
      <c r="DJ121" s="75"/>
      <c r="DK121" s="75"/>
      <c r="DL121" s="307"/>
      <c r="DM121" s="76"/>
      <c r="DN121" s="314" t="str">
        <f>IF(AND(申込書!$C$95&lt;&gt;"▼プルダウンより選択してください",申込書!$C$95&lt;&gt;"",申込書!$P$95&lt;&gt;"YYYY/MM/DD",$G121&lt;&gt;""),申込書!$P$95,"")</f>
        <v/>
      </c>
      <c r="DO121" s="75" t="str">
        <f>IF(AND(申込書!$C$95&lt;&gt;"▼プルダウンより選択してください",申込書!$C$95&lt;&gt;"",$G121&lt;&gt;""),申込書!$M$95,"")</f>
        <v/>
      </c>
      <c r="DP121" s="75"/>
      <c r="DQ121" s="75"/>
      <c r="DR121" s="75"/>
      <c r="DS121" s="307"/>
      <c r="DT121" s="76"/>
      <c r="DU121" s="314" t="str">
        <f>IF(AND(申込書!$C$96&lt;&gt;"▼プルダウンより選択してください",申込書!$C$96&lt;&gt;"",申込書!$P$96&lt;&gt;"YYYY/MM/DD",$G121&lt;&gt;""),申込書!$P$96,"")</f>
        <v/>
      </c>
      <c r="DV121" s="75" t="str">
        <f>IF(AND(申込書!$C$96&lt;&gt;"▼プルダウンより選択してください",申込書!$C$96&lt;&gt;"",$G121&lt;&gt;""),申込書!$M$96,"")</f>
        <v/>
      </c>
      <c r="DW121" s="75"/>
      <c r="DX121" s="75"/>
      <c r="DY121" s="75"/>
      <c r="DZ121" s="307"/>
      <c r="EA121" s="76"/>
      <c r="EB121" s="314" t="str">
        <f>IF(AND(申込書!$C$97&lt;&gt;"▼プルダウンより選択してください",申込書!$C$97&lt;&gt;"",申込書!$P$97&lt;&gt;"YYYY/MM/DD",$G121&lt;&gt;""),申込書!$P$97,"")</f>
        <v/>
      </c>
      <c r="EC121" s="75" t="str">
        <f>IF(AND(申込書!$C$97&lt;&gt;"▼プルダウンより選択してください",申込書!$C$97&lt;&gt;"",$G121&lt;&gt;""),申込書!$M$97,"")</f>
        <v/>
      </c>
      <c r="ED121" s="75"/>
      <c r="EE121" s="75"/>
      <c r="EF121" s="149"/>
      <c r="EG121" s="307"/>
      <c r="EH121" s="76"/>
      <c r="EI121" s="314" t="str">
        <f>IF(AND(申込書!$C$98&lt;&gt;"▼プルダウンより選択してください",申込書!$C$98&lt;&gt;"",申込書!$P$98&lt;&gt;"YYYY/MM/DD",$G121&lt;&gt;""),申込書!$P$98,"")</f>
        <v/>
      </c>
      <c r="EJ121" s="75" t="str">
        <f>IF(AND(申込書!$C$98&lt;&gt;"▼プルダウンより選択してください",申込書!$C$98&lt;&gt;"",$G121&lt;&gt;""),申込書!$M$98,"")</f>
        <v/>
      </c>
      <c r="EK121" s="75"/>
      <c r="EL121" s="75"/>
      <c r="EM121" s="149"/>
      <c r="EN121" s="307"/>
      <c r="EO121" s="76"/>
      <c r="EP121" s="314" t="str">
        <f>IF(AND(申込書!$C$99&lt;&gt;"▼プルダウンより選択してください",申込書!$C$99&lt;&gt;"",申込書!$P$99&lt;&gt;"YYYY/MM/DD",$G121&lt;&gt;""),申込書!$P$99,"")</f>
        <v/>
      </c>
      <c r="EQ121" s="75" t="str">
        <f>IF(AND(申込書!$C$99&lt;&gt;"▼プルダウンより選択してください",申込書!$C$99&lt;&gt;"",$G121&lt;&gt;""),申込書!$M$99,"")</f>
        <v/>
      </c>
      <c r="ER121" s="75"/>
      <c r="ES121" s="75"/>
      <c r="ET121" s="149"/>
      <c r="EU121" s="307"/>
      <c r="EV121" s="76"/>
      <c r="EW121" s="314" t="str">
        <f>IF(AND(申込書!$C$100&lt;&gt;"▼プルダウンより選択してください",申込書!$C$100&lt;&gt;"",申込書!$P$100&lt;&gt;"YYYY/MM/DD",$G121&lt;&gt;""),申込書!$P$100,"")</f>
        <v/>
      </c>
      <c r="EX121" s="75" t="str">
        <f>IF(AND(申込書!$C$100&lt;&gt;"▼プルダウンより選択してください",申込書!$C$100&lt;&gt;"",$G121&lt;&gt;""),申込書!$M$100,"")</f>
        <v/>
      </c>
      <c r="EY121" s="75"/>
      <c r="EZ121" s="75"/>
      <c r="FA121" s="149"/>
      <c r="FB121" s="307"/>
      <c r="FC121" s="76"/>
      <c r="FD121" s="314" t="str">
        <f>IF(AND(申込書!$C$101&lt;&gt;"▼プルダウンより選択してください",申込書!$C$101&lt;&gt;"",申込書!$P$101&lt;&gt;"YYYY/MM/DD",$G121&lt;&gt;""),申込書!$P$101,"")</f>
        <v/>
      </c>
      <c r="FE121" s="75" t="str">
        <f>IF(AND(申込書!$C$101&lt;&gt;"▼プルダウンより選択してください",申込書!$C$101&lt;&gt;"",$G121&lt;&gt;""),申込書!$M$101,"")</f>
        <v/>
      </c>
      <c r="FF121" s="75"/>
      <c r="FG121" s="75"/>
      <c r="FH121" s="149"/>
      <c r="FI121" s="307"/>
      <c r="FJ121" s="76"/>
      <c r="FK121" s="314" t="str">
        <f>IF(AND(申込書!$C$102&lt;&gt;"▼プルダウンより選択してください",申込書!$C$102&lt;&gt;"",申込書!$P$102&lt;&gt;"YYYY/MM/DD",$G121&lt;&gt;""),申込書!$P$102,"")</f>
        <v/>
      </c>
      <c r="FL121" s="75" t="str">
        <f>IF(AND(申込書!$C$102&lt;&gt;"▼プルダウンより選択してください",申込書!$C$102&lt;&gt;"",$G121&lt;&gt;""),申込書!$M$102,"")</f>
        <v/>
      </c>
      <c r="FM121" s="75"/>
      <c r="FN121" s="75"/>
      <c r="FO121" s="149"/>
      <c r="FP121" s="307"/>
      <c r="FQ121" s="76"/>
      <c r="FR121" s="314" t="str">
        <f>IF(AND(申込書!$C$103&lt;&gt;"▼プルダウンより選択してください",申込書!$C$103&lt;&gt;"",申込書!$P$103&lt;&gt;"YYYY/MM/DD",$G121&lt;&gt;""),申込書!$P$103,"")</f>
        <v/>
      </c>
      <c r="FS121" s="75" t="str">
        <f>IF(AND(申込書!$C$103&lt;&gt;"▼プルダウンより選択してください",申込書!$C$103&lt;&gt;"",$G121&lt;&gt;""),申込書!$M$103,"")</f>
        <v/>
      </c>
      <c r="FT121" s="75"/>
      <c r="FU121" s="75"/>
      <c r="FV121" s="149"/>
      <c r="FW121" s="307"/>
      <c r="FX121" s="76"/>
      <c r="FY121" s="314" t="str">
        <f>IF(AND(申込書!$C$104&lt;&gt;"▼プルダウンより選択してください",申込書!$C$104&lt;&gt;"",申込書!$P$104&lt;&gt;"YYYY/MM/DD",$G121&lt;&gt;""),申込書!$P$104,"")</f>
        <v/>
      </c>
      <c r="FZ121" s="75" t="str">
        <f>IF(AND(申込書!$C$104&lt;&gt;"▼プルダウンより選択してください",申込書!$C$104&lt;&gt;"",$G121&lt;&gt;""),申込書!$M$104,"")</f>
        <v/>
      </c>
      <c r="GA121" s="75"/>
      <c r="GB121" s="75"/>
      <c r="GC121" s="149"/>
      <c r="GD121" s="307"/>
      <c r="GE121" s="76"/>
      <c r="GF121" s="314" t="str">
        <f>IF(AND(申込書!$C$105&lt;&gt;"▼プルダウンより選択してください",申込書!$C$105&lt;&gt;"",申込書!$P$105&lt;&gt;"YYYY/MM/DD",$G121&lt;&gt;""),申込書!$P$105,"")</f>
        <v/>
      </c>
      <c r="GG121" s="75" t="str">
        <f>IF(AND(申込書!$C$105&lt;&gt;"▼プルダウンより選択してください",申込書!$C$105&lt;&gt;"",$G121&lt;&gt;""),申込書!$M$105,"")</f>
        <v/>
      </c>
      <c r="GH121" s="75"/>
      <c r="GI121" s="75"/>
      <c r="GJ121" s="149"/>
      <c r="GK121" s="307"/>
      <c r="GL121" s="76"/>
      <c r="GM121" s="314" t="str">
        <f>IF(AND(申込書!$C$106&lt;&gt;"▼プルダウンより選択してください",申込書!$C$106&lt;&gt;"",申込書!$P$106&lt;&gt;"YYYY/MM/DD",$G121&lt;&gt;""),申込書!$P$106,"")</f>
        <v/>
      </c>
      <c r="GN121" s="75" t="str">
        <f>IF(AND(申込書!$C$106&lt;&gt;"▼プルダウンより選択してください",申込書!$C$106&lt;&gt;"",$G121&lt;&gt;""),申込書!$M$106,"")</f>
        <v/>
      </c>
      <c r="GO121" s="75"/>
      <c r="GP121" s="75"/>
      <c r="GQ121" s="149"/>
      <c r="GR121" s="307"/>
      <c r="GS121" s="76"/>
      <c r="GT121" s="314" t="str">
        <f>IF(AND(申込書!$C$107&lt;&gt;"▼プルダウンより選択してください",申込書!$C$107&lt;&gt;"",申込書!$P$107&lt;&gt;"YYYY/MM/DD",$G121&lt;&gt;""),申込書!$P$107,"")</f>
        <v/>
      </c>
      <c r="GU121" s="75" t="str">
        <f>IF(AND(申込書!$C$107&lt;&gt;"▼プルダウンより選択してください",申込書!$C$107&lt;&gt;"",$G121&lt;&gt;""),申込書!$M$107,"")</f>
        <v/>
      </c>
      <c r="GV121" s="75"/>
      <c r="GW121" s="75"/>
      <c r="GX121" s="149"/>
      <c r="GY121" s="307"/>
      <c r="GZ121" s="76"/>
      <c r="HA121" s="314" t="str">
        <f>IF(AND(申込書!$C$108&lt;&gt;"▼プルダウンより選択してください",申込書!$C$108&lt;&gt;"",申込書!$P$108&lt;&gt;"YYYY/MM/DD",$G121&lt;&gt;""),申込書!$P$108,"")</f>
        <v/>
      </c>
      <c r="HB121" s="75" t="str">
        <f>IF(AND(申込書!$C$108&lt;&gt;"▼プルダウンより選択してください",申込書!$C$108&lt;&gt;"",$G121&lt;&gt;""),申込書!$M$108,"")</f>
        <v/>
      </c>
      <c r="HC121" s="75"/>
      <c r="HD121" s="75"/>
      <c r="HE121" s="149"/>
      <c r="HF121" s="307"/>
      <c r="HG121" s="76"/>
      <c r="HH121" s="314" t="str">
        <f>IF(AND(申込書!$C$109&lt;&gt;"▼プルダウンより選択してください",申込書!$C$109&lt;&gt;"",申込書!$P$109&lt;&gt;"YYYY/MM/DD",$G121&lt;&gt;""),申込書!$P$109,"")</f>
        <v/>
      </c>
      <c r="HI121" s="75" t="str">
        <f>IF(AND(申込書!$C$109&lt;&gt;"▼プルダウンより選択してください",申込書!$C$109&lt;&gt;"",$G121&lt;&gt;""),申込書!$M$109,"")</f>
        <v/>
      </c>
      <c r="HJ121" s="75"/>
      <c r="HK121" s="75"/>
      <c r="HL121" s="149"/>
      <c r="HM121" s="307"/>
      <c r="HN121" s="76"/>
      <c r="HO121" s="314" t="str">
        <f>IF(AND(申込書!$C$110&lt;&gt;"▼プルダウンより選択してください",申込書!$C$110&lt;&gt;"",申込書!$P$110&lt;&gt;"YYYY/MM/DD",$G121&lt;&gt;""),申込書!$P$110,"")</f>
        <v/>
      </c>
      <c r="HP121" s="75" t="str">
        <f>IF(AND(申込書!$C$110&lt;&gt;"▼プルダウンより選択してください",申込書!$C$110&lt;&gt;"",$G121&lt;&gt;""),申込書!$M$110,"")</f>
        <v/>
      </c>
      <c r="HQ121" s="75"/>
      <c r="HR121" s="75"/>
      <c r="HS121" s="149"/>
      <c r="HT121" s="307"/>
      <c r="HU121" s="307"/>
      <c r="HV121" s="311" t="str">
        <f>IF(AND(申込書!$C$111&lt;&gt;"▼プルダウンより選択してください",申込書!$C$111&lt;&gt;"",申込書!$P$111&lt;&gt;"YYYY/MM/DD",$G121&lt;&gt;""),申込書!$P$111,"")</f>
        <v/>
      </c>
      <c r="HW121" s="75" t="str">
        <f>IF(AND(申込書!$C$111&lt;&gt;"▼プルダウンより選択してください",申込書!$C$111&lt;&gt;"",$G121&lt;&gt;""),申込書!$M$111,"")</f>
        <v/>
      </c>
      <c r="HX121" s="75"/>
      <c r="HY121" s="75"/>
      <c r="HZ121" s="149"/>
      <c r="IA121" s="307"/>
      <c r="IB121" s="76"/>
      <c r="IC121" s="77"/>
    </row>
    <row r="122" spans="2:237" ht="26.85" customHeight="1">
      <c r="B122" s="56">
        <f t="shared" si="1"/>
        <v>117</v>
      </c>
      <c r="C122" s="57"/>
      <c r="D122" s="58"/>
      <c r="E122" s="170"/>
      <c r="F122" s="59"/>
      <c r="G122" s="60"/>
      <c r="H122" s="61"/>
      <c r="I122" s="62"/>
      <c r="J122" s="63"/>
      <c r="K122" s="64"/>
      <c r="L122" s="65"/>
      <c r="M122" s="66"/>
      <c r="N122" s="67"/>
      <c r="O122" s="68"/>
      <c r="P122" s="69"/>
      <c r="Q122" s="70"/>
      <c r="R122" s="71"/>
      <c r="S122" s="72"/>
      <c r="T122" s="73"/>
      <c r="U122" s="73"/>
      <c r="V122" s="73"/>
      <c r="W122" s="71"/>
      <c r="X122" s="133"/>
      <c r="Y122" s="133"/>
      <c r="Z122" s="133"/>
      <c r="AA122" s="74" t="str">
        <f>IF(AND(申込書!$C$82&lt;&gt;"▼プルダウンより選択してください",申込書!$C$82&lt;&gt;"",申込書!$P$82&lt;&gt;"YYYY/MM/DD",$G122&lt;&gt;""),申込書!$P$82,"")</f>
        <v/>
      </c>
      <c r="AB122" s="75" t="str">
        <f>IF(AND(申込書!$C$82&lt;&gt;"▼プルダウンより選択してください",申込書!$C$82&lt;&gt;"",$G122&lt;&gt;""),申込書!$M$82,"")</f>
        <v/>
      </c>
      <c r="AC122" s="75"/>
      <c r="AD122" s="75"/>
      <c r="AE122" s="149"/>
      <c r="AF122" s="307"/>
      <c r="AG122" s="76"/>
      <c r="AH122" s="314" t="str">
        <f>IF(AND(申込書!$C$83&lt;&gt;"▼プルダウンより選択してください",申込書!$C$83&lt;&gt;"",申込書!$P$83&lt;&gt;"YYYY/MM/DD",$G122&lt;&gt;""),申込書!$P$83,"")</f>
        <v/>
      </c>
      <c r="AI122" s="75" t="str">
        <f>IF(AND(申込書!$C$83&lt;&gt;"▼プルダウンより選択してください",申込書!$C$83&lt;&gt;"",$G122&lt;&gt;""),申込書!$M$83,"")</f>
        <v/>
      </c>
      <c r="AJ122" s="75"/>
      <c r="AK122" s="75"/>
      <c r="AL122" s="149"/>
      <c r="AM122" s="307"/>
      <c r="AN122" s="76"/>
      <c r="AO122" s="314" t="str">
        <f>IF(AND(申込書!$C$84&lt;&gt;"▼プルダウンより選択してください",申込書!$C$84&lt;&gt;"",申込書!$P$84&lt;&gt;"YYYY/MM/DD",$G122&lt;&gt;""),申込書!$P$84,"")</f>
        <v/>
      </c>
      <c r="AP122" s="75" t="str">
        <f>IF(AND(申込書!$C$84&lt;&gt;"▼プルダウンより選択してください",申込書!$C$84&lt;&gt;"",$G122&lt;&gt;""),申込書!$M$84,"")</f>
        <v/>
      </c>
      <c r="AQ122" s="75"/>
      <c r="AR122" s="75"/>
      <c r="AS122" s="149"/>
      <c r="AT122" s="307"/>
      <c r="AU122" s="76"/>
      <c r="AV122" s="314" t="str">
        <f>IF(AND(申込書!$C$85&lt;&gt;"▼プルダウンより選択してください",申込書!$C$85&lt;&gt;"",申込書!$P$85&lt;&gt;"YYYY/MM/DD",$G122&lt;&gt;""),申込書!$P$85,"")</f>
        <v/>
      </c>
      <c r="AW122" s="75" t="str">
        <f>IF(AND(申込書!$C$85&lt;&gt;"▼プルダウンより選択してください",申込書!$C$85&lt;&gt;"",申込書!$M$85&gt;=1,$G122&lt;&gt;""),申込書!$M$85,"")</f>
        <v/>
      </c>
      <c r="AX122" s="75"/>
      <c r="AY122" s="75"/>
      <c r="AZ122" s="149"/>
      <c r="BA122" s="307"/>
      <c r="BB122" s="76"/>
      <c r="BC122" s="314" t="str">
        <f>IF(AND(申込書!$C$86&lt;&gt;"▼プルダウンより選択してください",申込書!$C$86&lt;&gt;"",申込書!$P$86&lt;&gt;"YYYY/MM/DD",$G122&lt;&gt;""),申込書!$P$86,"")</f>
        <v/>
      </c>
      <c r="BD122" s="75" t="str">
        <f>IF(AND(申込書!$C$86&lt;&gt;"▼プルダウンより選択してください",申込書!$C$86&lt;&gt;"",$G122&lt;&gt;""),申込書!$M$86,"")</f>
        <v/>
      </c>
      <c r="BE122" s="75"/>
      <c r="BF122" s="75"/>
      <c r="BG122" s="149"/>
      <c r="BH122" s="307"/>
      <c r="BI122" s="76"/>
      <c r="BJ122" s="314" t="str">
        <f>IF(AND(申込書!$C$87&lt;&gt;"▼プルダウンより選択してください",申込書!$C$87&lt;&gt;"",申込書!$P$87&lt;&gt;"YYYY/MM/DD",$G122&lt;&gt;""),申込書!$P$87,"")</f>
        <v/>
      </c>
      <c r="BK122" s="75" t="str">
        <f>IF(AND(申込書!$C$87&lt;&gt;"▼プルダウンより選択してください",申込書!$C$87&lt;&gt;"",$G122&lt;&gt;""),申込書!$M$87,"")</f>
        <v/>
      </c>
      <c r="BL122" s="75"/>
      <c r="BM122" s="75"/>
      <c r="BN122" s="149"/>
      <c r="BO122" s="307"/>
      <c r="BP122" s="76"/>
      <c r="BQ122" s="314" t="str">
        <f>IF(AND(申込書!$C$88&lt;&gt;"▼プルダウンより選択してください",申込書!$C$88&lt;&gt;"",申込書!$P$88&lt;&gt;"YYYY/MM/DD",$G122&lt;&gt;""),申込書!$P$88,"")</f>
        <v/>
      </c>
      <c r="BR122" s="75" t="str">
        <f>IF(AND(申込書!$C$88&lt;&gt;"▼プルダウンより選択してください",申込書!$C$88&lt;&gt;"",$G122&lt;&gt;""),申込書!$M$88,"")</f>
        <v/>
      </c>
      <c r="BS122" s="75"/>
      <c r="BT122" s="75"/>
      <c r="BU122" s="149"/>
      <c r="BV122" s="307"/>
      <c r="BW122" s="76"/>
      <c r="BX122" s="314" t="str">
        <f>IF(AND(申込書!$C$89&lt;&gt;"▼プルダウンより選択してください",申込書!$C$89&lt;&gt;"",申込書!$P$89&lt;&gt;"YYYY/MM/DD",$G122&lt;&gt;""),申込書!$P$89,"")</f>
        <v/>
      </c>
      <c r="BY122" s="75" t="str">
        <f>IF(AND(申込書!$C$89&lt;&gt;"▼プルダウンより選択してください",申込書!$C$89&lt;&gt;"",$G122&lt;&gt;""),申込書!$M$89,"")</f>
        <v/>
      </c>
      <c r="BZ122" s="75"/>
      <c r="CA122" s="75"/>
      <c r="CB122" s="149"/>
      <c r="CC122" s="307"/>
      <c r="CD122" s="76"/>
      <c r="CE122" s="314" t="str">
        <f>IF(AND(申込書!$C$90&lt;&gt;"▼プルダウンより選択してください",申込書!$C$90&lt;&gt;"",申込書!$P$90&lt;&gt;"YYYY/MM/DD",$G122&lt;&gt;""),申込書!$P$90,"")</f>
        <v/>
      </c>
      <c r="CF122" s="75" t="str">
        <f>IF(AND(申込書!$C$90&lt;&gt;"▼プルダウンより選択してください",申込書!$C$90&lt;&gt;"",$G122&lt;&gt;""),申込書!$M$90,"")</f>
        <v/>
      </c>
      <c r="CG122" s="75"/>
      <c r="CH122" s="75"/>
      <c r="CI122" s="149"/>
      <c r="CJ122" s="307"/>
      <c r="CK122" s="76"/>
      <c r="CL122" s="314" t="str">
        <f>IF(AND(申込書!$C$91&lt;&gt;"▼プルダウンより選択してください",申込書!$C$91&lt;&gt;"",申込書!$P$91&lt;&gt;"YYYY/MM/DD",$G122&lt;&gt;""),申込書!$P$91,"")</f>
        <v/>
      </c>
      <c r="CM122" s="75" t="str">
        <f>IF(AND(申込書!$C$91&lt;&gt;"▼プルダウンより選択してください",申込書!$C$91&lt;&gt;"",$G122&lt;&gt;""),申込書!$M$91,"")</f>
        <v/>
      </c>
      <c r="CN122" s="75"/>
      <c r="CO122" s="75"/>
      <c r="CP122" s="149"/>
      <c r="CQ122" s="307"/>
      <c r="CR122" s="76"/>
      <c r="CS122" s="314" t="str">
        <f>IF(AND(申込書!$C$92&lt;&gt;"▼プルダウンより選択してください",申込書!$C$92&lt;&gt;"",申込書!$P$92&lt;&gt;"YYYY/MM/DD",$G122&lt;&gt;""),申込書!$P$92,"")</f>
        <v/>
      </c>
      <c r="CT122" s="75" t="str">
        <f>IF(AND(申込書!$C$92&lt;&gt;"▼プルダウンより選択してください",申込書!$C$92&lt;&gt;"",$G122&lt;&gt;""),申込書!$M$92,"")</f>
        <v/>
      </c>
      <c r="CU122" s="75"/>
      <c r="CV122" s="75"/>
      <c r="CW122" s="75"/>
      <c r="CX122" s="307"/>
      <c r="CY122" s="76"/>
      <c r="CZ122" s="314" t="str">
        <f>IF(AND(申込書!$C$93&lt;&gt;"▼プルダウンより選択してください",申込書!$C$93&lt;&gt;"",申込書!$P$93&lt;&gt;"YYYY/MM/DD",$G122&lt;&gt;""),申込書!$P$93,"")</f>
        <v/>
      </c>
      <c r="DA122" s="75" t="str">
        <f>IF(AND(申込書!$C$93&lt;&gt;"▼プルダウンより選択してください",申込書!$C$93&lt;&gt;"",$G122&lt;&gt;""),申込書!$M$93,"")</f>
        <v/>
      </c>
      <c r="DB122" s="75"/>
      <c r="DC122" s="75"/>
      <c r="DD122" s="75"/>
      <c r="DE122" s="307"/>
      <c r="DF122" s="76"/>
      <c r="DG122" s="314" t="str">
        <f>IF(AND(申込書!$C$94&lt;&gt;"▼プルダウンより選択してください",申込書!$C$94&lt;&gt;"",申込書!$P$94&lt;&gt;"YYYY/MM/DD",$G122&lt;&gt;""),申込書!$P$94,"")</f>
        <v/>
      </c>
      <c r="DH122" s="75" t="str">
        <f>IF(AND(申込書!$C$94&lt;&gt;"▼プルダウンより選択してください",申込書!$C$94&lt;&gt;"",$G122&lt;&gt;""),申込書!$M$94,"")</f>
        <v/>
      </c>
      <c r="DI122" s="75"/>
      <c r="DJ122" s="75"/>
      <c r="DK122" s="75"/>
      <c r="DL122" s="307"/>
      <c r="DM122" s="76"/>
      <c r="DN122" s="314" t="str">
        <f>IF(AND(申込書!$C$95&lt;&gt;"▼プルダウンより選択してください",申込書!$C$95&lt;&gt;"",申込書!$P$95&lt;&gt;"YYYY/MM/DD",$G122&lt;&gt;""),申込書!$P$95,"")</f>
        <v/>
      </c>
      <c r="DO122" s="75" t="str">
        <f>IF(AND(申込書!$C$95&lt;&gt;"▼プルダウンより選択してください",申込書!$C$95&lt;&gt;"",$G122&lt;&gt;""),申込書!$M$95,"")</f>
        <v/>
      </c>
      <c r="DP122" s="75"/>
      <c r="DQ122" s="75"/>
      <c r="DR122" s="75"/>
      <c r="DS122" s="307"/>
      <c r="DT122" s="76"/>
      <c r="DU122" s="314" t="str">
        <f>IF(AND(申込書!$C$96&lt;&gt;"▼プルダウンより選択してください",申込書!$C$96&lt;&gt;"",申込書!$P$96&lt;&gt;"YYYY/MM/DD",$G122&lt;&gt;""),申込書!$P$96,"")</f>
        <v/>
      </c>
      <c r="DV122" s="75" t="str">
        <f>IF(AND(申込書!$C$96&lt;&gt;"▼プルダウンより選択してください",申込書!$C$96&lt;&gt;"",$G122&lt;&gt;""),申込書!$M$96,"")</f>
        <v/>
      </c>
      <c r="DW122" s="75"/>
      <c r="DX122" s="75"/>
      <c r="DY122" s="75"/>
      <c r="DZ122" s="307"/>
      <c r="EA122" s="76"/>
      <c r="EB122" s="314" t="str">
        <f>IF(AND(申込書!$C$97&lt;&gt;"▼プルダウンより選択してください",申込書!$C$97&lt;&gt;"",申込書!$P$97&lt;&gt;"YYYY/MM/DD",$G122&lt;&gt;""),申込書!$P$97,"")</f>
        <v/>
      </c>
      <c r="EC122" s="75" t="str">
        <f>IF(AND(申込書!$C$97&lt;&gt;"▼プルダウンより選択してください",申込書!$C$97&lt;&gt;"",$G122&lt;&gt;""),申込書!$M$97,"")</f>
        <v/>
      </c>
      <c r="ED122" s="75"/>
      <c r="EE122" s="75"/>
      <c r="EF122" s="149"/>
      <c r="EG122" s="307"/>
      <c r="EH122" s="76"/>
      <c r="EI122" s="314" t="str">
        <f>IF(AND(申込書!$C$98&lt;&gt;"▼プルダウンより選択してください",申込書!$C$98&lt;&gt;"",申込書!$P$98&lt;&gt;"YYYY/MM/DD",$G122&lt;&gt;""),申込書!$P$98,"")</f>
        <v/>
      </c>
      <c r="EJ122" s="75" t="str">
        <f>IF(AND(申込書!$C$98&lt;&gt;"▼プルダウンより選択してください",申込書!$C$98&lt;&gt;"",$G122&lt;&gt;""),申込書!$M$98,"")</f>
        <v/>
      </c>
      <c r="EK122" s="75"/>
      <c r="EL122" s="75"/>
      <c r="EM122" s="149"/>
      <c r="EN122" s="307"/>
      <c r="EO122" s="76"/>
      <c r="EP122" s="314" t="str">
        <f>IF(AND(申込書!$C$99&lt;&gt;"▼プルダウンより選択してください",申込書!$C$99&lt;&gt;"",申込書!$P$99&lt;&gt;"YYYY/MM/DD",$G122&lt;&gt;""),申込書!$P$99,"")</f>
        <v/>
      </c>
      <c r="EQ122" s="75" t="str">
        <f>IF(AND(申込書!$C$99&lt;&gt;"▼プルダウンより選択してください",申込書!$C$99&lt;&gt;"",$G122&lt;&gt;""),申込書!$M$99,"")</f>
        <v/>
      </c>
      <c r="ER122" s="75"/>
      <c r="ES122" s="75"/>
      <c r="ET122" s="149"/>
      <c r="EU122" s="307"/>
      <c r="EV122" s="76"/>
      <c r="EW122" s="314" t="str">
        <f>IF(AND(申込書!$C$100&lt;&gt;"▼プルダウンより選択してください",申込書!$C$100&lt;&gt;"",申込書!$P$100&lt;&gt;"YYYY/MM/DD",$G122&lt;&gt;""),申込書!$P$100,"")</f>
        <v/>
      </c>
      <c r="EX122" s="75" t="str">
        <f>IF(AND(申込書!$C$100&lt;&gt;"▼プルダウンより選択してください",申込書!$C$100&lt;&gt;"",$G122&lt;&gt;""),申込書!$M$100,"")</f>
        <v/>
      </c>
      <c r="EY122" s="75"/>
      <c r="EZ122" s="75"/>
      <c r="FA122" s="149"/>
      <c r="FB122" s="307"/>
      <c r="FC122" s="76"/>
      <c r="FD122" s="314" t="str">
        <f>IF(AND(申込書!$C$101&lt;&gt;"▼プルダウンより選択してください",申込書!$C$101&lt;&gt;"",申込書!$P$101&lt;&gt;"YYYY/MM/DD",$G122&lt;&gt;""),申込書!$P$101,"")</f>
        <v/>
      </c>
      <c r="FE122" s="75" t="str">
        <f>IF(AND(申込書!$C$101&lt;&gt;"▼プルダウンより選択してください",申込書!$C$101&lt;&gt;"",$G122&lt;&gt;""),申込書!$M$101,"")</f>
        <v/>
      </c>
      <c r="FF122" s="75"/>
      <c r="FG122" s="75"/>
      <c r="FH122" s="149"/>
      <c r="FI122" s="307"/>
      <c r="FJ122" s="76"/>
      <c r="FK122" s="314" t="str">
        <f>IF(AND(申込書!$C$102&lt;&gt;"▼プルダウンより選択してください",申込書!$C$102&lt;&gt;"",申込書!$P$102&lt;&gt;"YYYY/MM/DD",$G122&lt;&gt;""),申込書!$P$102,"")</f>
        <v/>
      </c>
      <c r="FL122" s="75" t="str">
        <f>IF(AND(申込書!$C$102&lt;&gt;"▼プルダウンより選択してください",申込書!$C$102&lt;&gt;"",$G122&lt;&gt;""),申込書!$M$102,"")</f>
        <v/>
      </c>
      <c r="FM122" s="75"/>
      <c r="FN122" s="75"/>
      <c r="FO122" s="149"/>
      <c r="FP122" s="307"/>
      <c r="FQ122" s="76"/>
      <c r="FR122" s="314" t="str">
        <f>IF(AND(申込書!$C$103&lt;&gt;"▼プルダウンより選択してください",申込書!$C$103&lt;&gt;"",申込書!$P$103&lt;&gt;"YYYY/MM/DD",$G122&lt;&gt;""),申込書!$P$103,"")</f>
        <v/>
      </c>
      <c r="FS122" s="75" t="str">
        <f>IF(AND(申込書!$C$103&lt;&gt;"▼プルダウンより選択してください",申込書!$C$103&lt;&gt;"",$G122&lt;&gt;""),申込書!$M$103,"")</f>
        <v/>
      </c>
      <c r="FT122" s="75"/>
      <c r="FU122" s="75"/>
      <c r="FV122" s="149"/>
      <c r="FW122" s="307"/>
      <c r="FX122" s="76"/>
      <c r="FY122" s="314" t="str">
        <f>IF(AND(申込書!$C$104&lt;&gt;"▼プルダウンより選択してください",申込書!$C$104&lt;&gt;"",申込書!$P$104&lt;&gt;"YYYY/MM/DD",$G122&lt;&gt;""),申込書!$P$104,"")</f>
        <v/>
      </c>
      <c r="FZ122" s="75" t="str">
        <f>IF(AND(申込書!$C$104&lt;&gt;"▼プルダウンより選択してください",申込書!$C$104&lt;&gt;"",$G122&lt;&gt;""),申込書!$M$104,"")</f>
        <v/>
      </c>
      <c r="GA122" s="75"/>
      <c r="GB122" s="75"/>
      <c r="GC122" s="149"/>
      <c r="GD122" s="307"/>
      <c r="GE122" s="76"/>
      <c r="GF122" s="314" t="str">
        <f>IF(AND(申込書!$C$105&lt;&gt;"▼プルダウンより選択してください",申込書!$C$105&lt;&gt;"",申込書!$P$105&lt;&gt;"YYYY/MM/DD",$G122&lt;&gt;""),申込書!$P$105,"")</f>
        <v/>
      </c>
      <c r="GG122" s="75" t="str">
        <f>IF(AND(申込書!$C$105&lt;&gt;"▼プルダウンより選択してください",申込書!$C$105&lt;&gt;"",$G122&lt;&gt;""),申込書!$M$105,"")</f>
        <v/>
      </c>
      <c r="GH122" s="75"/>
      <c r="GI122" s="75"/>
      <c r="GJ122" s="149"/>
      <c r="GK122" s="307"/>
      <c r="GL122" s="76"/>
      <c r="GM122" s="314" t="str">
        <f>IF(AND(申込書!$C$106&lt;&gt;"▼プルダウンより選択してください",申込書!$C$106&lt;&gt;"",申込書!$P$106&lt;&gt;"YYYY/MM/DD",$G122&lt;&gt;""),申込書!$P$106,"")</f>
        <v/>
      </c>
      <c r="GN122" s="75" t="str">
        <f>IF(AND(申込書!$C$106&lt;&gt;"▼プルダウンより選択してください",申込書!$C$106&lt;&gt;"",$G122&lt;&gt;""),申込書!$M$106,"")</f>
        <v/>
      </c>
      <c r="GO122" s="75"/>
      <c r="GP122" s="75"/>
      <c r="GQ122" s="149"/>
      <c r="GR122" s="307"/>
      <c r="GS122" s="76"/>
      <c r="GT122" s="314" t="str">
        <f>IF(AND(申込書!$C$107&lt;&gt;"▼プルダウンより選択してください",申込書!$C$107&lt;&gt;"",申込書!$P$107&lt;&gt;"YYYY/MM/DD",$G122&lt;&gt;""),申込書!$P$107,"")</f>
        <v/>
      </c>
      <c r="GU122" s="75" t="str">
        <f>IF(AND(申込書!$C$107&lt;&gt;"▼プルダウンより選択してください",申込書!$C$107&lt;&gt;"",$G122&lt;&gt;""),申込書!$M$107,"")</f>
        <v/>
      </c>
      <c r="GV122" s="75"/>
      <c r="GW122" s="75"/>
      <c r="GX122" s="149"/>
      <c r="GY122" s="307"/>
      <c r="GZ122" s="76"/>
      <c r="HA122" s="314" t="str">
        <f>IF(AND(申込書!$C$108&lt;&gt;"▼プルダウンより選択してください",申込書!$C$108&lt;&gt;"",申込書!$P$108&lt;&gt;"YYYY/MM/DD",$G122&lt;&gt;""),申込書!$P$108,"")</f>
        <v/>
      </c>
      <c r="HB122" s="75" t="str">
        <f>IF(AND(申込書!$C$108&lt;&gt;"▼プルダウンより選択してください",申込書!$C$108&lt;&gt;"",$G122&lt;&gt;""),申込書!$M$108,"")</f>
        <v/>
      </c>
      <c r="HC122" s="75"/>
      <c r="HD122" s="75"/>
      <c r="HE122" s="149"/>
      <c r="HF122" s="307"/>
      <c r="HG122" s="76"/>
      <c r="HH122" s="314" t="str">
        <f>IF(AND(申込書!$C$109&lt;&gt;"▼プルダウンより選択してください",申込書!$C$109&lt;&gt;"",申込書!$P$109&lt;&gt;"YYYY/MM/DD",$G122&lt;&gt;""),申込書!$P$109,"")</f>
        <v/>
      </c>
      <c r="HI122" s="75" t="str">
        <f>IF(AND(申込書!$C$109&lt;&gt;"▼プルダウンより選択してください",申込書!$C$109&lt;&gt;"",$G122&lt;&gt;""),申込書!$M$109,"")</f>
        <v/>
      </c>
      <c r="HJ122" s="75"/>
      <c r="HK122" s="75"/>
      <c r="HL122" s="149"/>
      <c r="HM122" s="307"/>
      <c r="HN122" s="76"/>
      <c r="HO122" s="314" t="str">
        <f>IF(AND(申込書!$C$110&lt;&gt;"▼プルダウンより選択してください",申込書!$C$110&lt;&gt;"",申込書!$P$110&lt;&gt;"YYYY/MM/DD",$G122&lt;&gt;""),申込書!$P$110,"")</f>
        <v/>
      </c>
      <c r="HP122" s="75" t="str">
        <f>IF(AND(申込書!$C$110&lt;&gt;"▼プルダウンより選択してください",申込書!$C$110&lt;&gt;"",$G122&lt;&gt;""),申込書!$M$110,"")</f>
        <v/>
      </c>
      <c r="HQ122" s="75"/>
      <c r="HR122" s="75"/>
      <c r="HS122" s="149"/>
      <c r="HT122" s="307"/>
      <c r="HU122" s="307"/>
      <c r="HV122" s="311" t="str">
        <f>IF(AND(申込書!$C$111&lt;&gt;"▼プルダウンより選択してください",申込書!$C$111&lt;&gt;"",申込書!$P$111&lt;&gt;"YYYY/MM/DD",$G122&lt;&gt;""),申込書!$P$111,"")</f>
        <v/>
      </c>
      <c r="HW122" s="75" t="str">
        <f>IF(AND(申込書!$C$111&lt;&gt;"▼プルダウンより選択してください",申込書!$C$111&lt;&gt;"",$G122&lt;&gt;""),申込書!$M$111,"")</f>
        <v/>
      </c>
      <c r="HX122" s="75"/>
      <c r="HY122" s="75"/>
      <c r="HZ122" s="149"/>
      <c r="IA122" s="307"/>
      <c r="IB122" s="76"/>
      <c r="IC122" s="77"/>
    </row>
    <row r="123" spans="2:237" ht="26.85" customHeight="1">
      <c r="B123" s="56">
        <f t="shared" si="1"/>
        <v>118</v>
      </c>
      <c r="C123" s="57"/>
      <c r="D123" s="58"/>
      <c r="E123" s="170"/>
      <c r="F123" s="59"/>
      <c r="G123" s="60"/>
      <c r="H123" s="61"/>
      <c r="I123" s="62"/>
      <c r="J123" s="63"/>
      <c r="K123" s="64"/>
      <c r="L123" s="65"/>
      <c r="M123" s="66"/>
      <c r="N123" s="67"/>
      <c r="O123" s="68"/>
      <c r="P123" s="69"/>
      <c r="Q123" s="70"/>
      <c r="R123" s="71"/>
      <c r="S123" s="72"/>
      <c r="T123" s="73"/>
      <c r="U123" s="73"/>
      <c r="V123" s="73"/>
      <c r="W123" s="71"/>
      <c r="X123" s="133"/>
      <c r="Y123" s="133"/>
      <c r="Z123" s="133"/>
      <c r="AA123" s="74" t="str">
        <f>IF(AND(申込書!$C$82&lt;&gt;"▼プルダウンより選択してください",申込書!$C$82&lt;&gt;"",申込書!$P$82&lt;&gt;"YYYY/MM/DD",$G123&lt;&gt;""),申込書!$P$82,"")</f>
        <v/>
      </c>
      <c r="AB123" s="75" t="str">
        <f>IF(AND(申込書!$C$82&lt;&gt;"▼プルダウンより選択してください",申込書!$C$82&lt;&gt;"",$G123&lt;&gt;""),申込書!$M$82,"")</f>
        <v/>
      </c>
      <c r="AC123" s="75"/>
      <c r="AD123" s="75"/>
      <c r="AE123" s="149"/>
      <c r="AF123" s="307"/>
      <c r="AG123" s="76"/>
      <c r="AH123" s="314" t="str">
        <f>IF(AND(申込書!$C$83&lt;&gt;"▼プルダウンより選択してください",申込書!$C$83&lt;&gt;"",申込書!$P$83&lt;&gt;"YYYY/MM/DD",$G123&lt;&gt;""),申込書!$P$83,"")</f>
        <v/>
      </c>
      <c r="AI123" s="75" t="str">
        <f>IF(AND(申込書!$C$83&lt;&gt;"▼プルダウンより選択してください",申込書!$C$83&lt;&gt;"",$G123&lt;&gt;""),申込書!$M$83,"")</f>
        <v/>
      </c>
      <c r="AJ123" s="75"/>
      <c r="AK123" s="75"/>
      <c r="AL123" s="149"/>
      <c r="AM123" s="307"/>
      <c r="AN123" s="76"/>
      <c r="AO123" s="314" t="str">
        <f>IF(AND(申込書!$C$84&lt;&gt;"▼プルダウンより選択してください",申込書!$C$84&lt;&gt;"",申込書!$P$84&lt;&gt;"YYYY/MM/DD",$G123&lt;&gt;""),申込書!$P$84,"")</f>
        <v/>
      </c>
      <c r="AP123" s="75" t="str">
        <f>IF(AND(申込書!$C$84&lt;&gt;"▼プルダウンより選択してください",申込書!$C$84&lt;&gt;"",$G123&lt;&gt;""),申込書!$M$84,"")</f>
        <v/>
      </c>
      <c r="AQ123" s="75"/>
      <c r="AR123" s="75"/>
      <c r="AS123" s="149"/>
      <c r="AT123" s="307"/>
      <c r="AU123" s="76"/>
      <c r="AV123" s="314" t="str">
        <f>IF(AND(申込書!$C$85&lt;&gt;"▼プルダウンより選択してください",申込書!$C$85&lt;&gt;"",申込書!$P$85&lt;&gt;"YYYY/MM/DD",$G123&lt;&gt;""),申込書!$P$85,"")</f>
        <v/>
      </c>
      <c r="AW123" s="75" t="str">
        <f>IF(AND(申込書!$C$85&lt;&gt;"▼プルダウンより選択してください",申込書!$C$85&lt;&gt;"",申込書!$M$85&gt;=1,$G123&lt;&gt;""),申込書!$M$85,"")</f>
        <v/>
      </c>
      <c r="AX123" s="75"/>
      <c r="AY123" s="75"/>
      <c r="AZ123" s="149"/>
      <c r="BA123" s="307"/>
      <c r="BB123" s="76"/>
      <c r="BC123" s="314" t="str">
        <f>IF(AND(申込書!$C$86&lt;&gt;"▼プルダウンより選択してください",申込書!$C$86&lt;&gt;"",申込書!$P$86&lt;&gt;"YYYY/MM/DD",$G123&lt;&gt;""),申込書!$P$86,"")</f>
        <v/>
      </c>
      <c r="BD123" s="75" t="str">
        <f>IF(AND(申込書!$C$86&lt;&gt;"▼プルダウンより選択してください",申込書!$C$86&lt;&gt;"",$G123&lt;&gt;""),申込書!$M$86,"")</f>
        <v/>
      </c>
      <c r="BE123" s="75"/>
      <c r="BF123" s="75"/>
      <c r="BG123" s="149"/>
      <c r="BH123" s="307"/>
      <c r="BI123" s="76"/>
      <c r="BJ123" s="314" t="str">
        <f>IF(AND(申込書!$C$87&lt;&gt;"▼プルダウンより選択してください",申込書!$C$87&lt;&gt;"",申込書!$P$87&lt;&gt;"YYYY/MM/DD",$G123&lt;&gt;""),申込書!$P$87,"")</f>
        <v/>
      </c>
      <c r="BK123" s="75" t="str">
        <f>IF(AND(申込書!$C$87&lt;&gt;"▼プルダウンより選択してください",申込書!$C$87&lt;&gt;"",$G123&lt;&gt;""),申込書!$M$87,"")</f>
        <v/>
      </c>
      <c r="BL123" s="75"/>
      <c r="BM123" s="75"/>
      <c r="BN123" s="149"/>
      <c r="BO123" s="307"/>
      <c r="BP123" s="76"/>
      <c r="BQ123" s="314" t="str">
        <f>IF(AND(申込書!$C$88&lt;&gt;"▼プルダウンより選択してください",申込書!$C$88&lt;&gt;"",申込書!$P$88&lt;&gt;"YYYY/MM/DD",$G123&lt;&gt;""),申込書!$P$88,"")</f>
        <v/>
      </c>
      <c r="BR123" s="75" t="str">
        <f>IF(AND(申込書!$C$88&lt;&gt;"▼プルダウンより選択してください",申込書!$C$88&lt;&gt;"",$G123&lt;&gt;""),申込書!$M$88,"")</f>
        <v/>
      </c>
      <c r="BS123" s="75"/>
      <c r="BT123" s="75"/>
      <c r="BU123" s="149"/>
      <c r="BV123" s="307"/>
      <c r="BW123" s="76"/>
      <c r="BX123" s="314" t="str">
        <f>IF(AND(申込書!$C$89&lt;&gt;"▼プルダウンより選択してください",申込書!$C$89&lt;&gt;"",申込書!$P$89&lt;&gt;"YYYY/MM/DD",$G123&lt;&gt;""),申込書!$P$89,"")</f>
        <v/>
      </c>
      <c r="BY123" s="75" t="str">
        <f>IF(AND(申込書!$C$89&lt;&gt;"▼プルダウンより選択してください",申込書!$C$89&lt;&gt;"",$G123&lt;&gt;""),申込書!$M$89,"")</f>
        <v/>
      </c>
      <c r="BZ123" s="75"/>
      <c r="CA123" s="75"/>
      <c r="CB123" s="149"/>
      <c r="CC123" s="307"/>
      <c r="CD123" s="76"/>
      <c r="CE123" s="314" t="str">
        <f>IF(AND(申込書!$C$90&lt;&gt;"▼プルダウンより選択してください",申込書!$C$90&lt;&gt;"",申込書!$P$90&lt;&gt;"YYYY/MM/DD",$G123&lt;&gt;""),申込書!$P$90,"")</f>
        <v/>
      </c>
      <c r="CF123" s="75" t="str">
        <f>IF(AND(申込書!$C$90&lt;&gt;"▼プルダウンより選択してください",申込書!$C$90&lt;&gt;"",$G123&lt;&gt;""),申込書!$M$90,"")</f>
        <v/>
      </c>
      <c r="CG123" s="75"/>
      <c r="CH123" s="75"/>
      <c r="CI123" s="149"/>
      <c r="CJ123" s="307"/>
      <c r="CK123" s="76"/>
      <c r="CL123" s="314" t="str">
        <f>IF(AND(申込書!$C$91&lt;&gt;"▼プルダウンより選択してください",申込書!$C$91&lt;&gt;"",申込書!$P$91&lt;&gt;"YYYY/MM/DD",$G123&lt;&gt;""),申込書!$P$91,"")</f>
        <v/>
      </c>
      <c r="CM123" s="75" t="str">
        <f>IF(AND(申込書!$C$91&lt;&gt;"▼プルダウンより選択してください",申込書!$C$91&lt;&gt;"",$G123&lt;&gt;""),申込書!$M$91,"")</f>
        <v/>
      </c>
      <c r="CN123" s="75"/>
      <c r="CO123" s="75"/>
      <c r="CP123" s="149"/>
      <c r="CQ123" s="307"/>
      <c r="CR123" s="76"/>
      <c r="CS123" s="314" t="str">
        <f>IF(AND(申込書!$C$92&lt;&gt;"▼プルダウンより選択してください",申込書!$C$92&lt;&gt;"",申込書!$P$92&lt;&gt;"YYYY/MM/DD",$G123&lt;&gt;""),申込書!$P$92,"")</f>
        <v/>
      </c>
      <c r="CT123" s="75" t="str">
        <f>IF(AND(申込書!$C$92&lt;&gt;"▼プルダウンより選択してください",申込書!$C$92&lt;&gt;"",$G123&lt;&gt;""),申込書!$M$92,"")</f>
        <v/>
      </c>
      <c r="CU123" s="75"/>
      <c r="CV123" s="75"/>
      <c r="CW123" s="75"/>
      <c r="CX123" s="307"/>
      <c r="CY123" s="76"/>
      <c r="CZ123" s="314" t="str">
        <f>IF(AND(申込書!$C$93&lt;&gt;"▼プルダウンより選択してください",申込書!$C$93&lt;&gt;"",申込書!$P$93&lt;&gt;"YYYY/MM/DD",$G123&lt;&gt;""),申込書!$P$93,"")</f>
        <v/>
      </c>
      <c r="DA123" s="75" t="str">
        <f>IF(AND(申込書!$C$93&lt;&gt;"▼プルダウンより選択してください",申込書!$C$93&lt;&gt;"",$G123&lt;&gt;""),申込書!$M$93,"")</f>
        <v/>
      </c>
      <c r="DB123" s="75"/>
      <c r="DC123" s="75"/>
      <c r="DD123" s="75"/>
      <c r="DE123" s="307"/>
      <c r="DF123" s="76"/>
      <c r="DG123" s="314" t="str">
        <f>IF(AND(申込書!$C$94&lt;&gt;"▼プルダウンより選択してください",申込書!$C$94&lt;&gt;"",申込書!$P$94&lt;&gt;"YYYY/MM/DD",$G123&lt;&gt;""),申込書!$P$94,"")</f>
        <v/>
      </c>
      <c r="DH123" s="75" t="str">
        <f>IF(AND(申込書!$C$94&lt;&gt;"▼プルダウンより選択してください",申込書!$C$94&lt;&gt;"",$G123&lt;&gt;""),申込書!$M$94,"")</f>
        <v/>
      </c>
      <c r="DI123" s="75"/>
      <c r="DJ123" s="75"/>
      <c r="DK123" s="75"/>
      <c r="DL123" s="307"/>
      <c r="DM123" s="76"/>
      <c r="DN123" s="314" t="str">
        <f>IF(AND(申込書!$C$95&lt;&gt;"▼プルダウンより選択してください",申込書!$C$95&lt;&gt;"",申込書!$P$95&lt;&gt;"YYYY/MM/DD",$G123&lt;&gt;""),申込書!$P$95,"")</f>
        <v/>
      </c>
      <c r="DO123" s="75" t="str">
        <f>IF(AND(申込書!$C$95&lt;&gt;"▼プルダウンより選択してください",申込書!$C$95&lt;&gt;"",$G123&lt;&gt;""),申込書!$M$95,"")</f>
        <v/>
      </c>
      <c r="DP123" s="75"/>
      <c r="DQ123" s="75"/>
      <c r="DR123" s="75"/>
      <c r="DS123" s="307"/>
      <c r="DT123" s="76"/>
      <c r="DU123" s="314" t="str">
        <f>IF(AND(申込書!$C$96&lt;&gt;"▼プルダウンより選択してください",申込書!$C$96&lt;&gt;"",申込書!$P$96&lt;&gt;"YYYY/MM/DD",$G123&lt;&gt;""),申込書!$P$96,"")</f>
        <v/>
      </c>
      <c r="DV123" s="75" t="str">
        <f>IF(AND(申込書!$C$96&lt;&gt;"▼プルダウンより選択してください",申込書!$C$96&lt;&gt;"",$G123&lt;&gt;""),申込書!$M$96,"")</f>
        <v/>
      </c>
      <c r="DW123" s="75"/>
      <c r="DX123" s="75"/>
      <c r="DY123" s="75"/>
      <c r="DZ123" s="307"/>
      <c r="EA123" s="76"/>
      <c r="EB123" s="314" t="str">
        <f>IF(AND(申込書!$C$97&lt;&gt;"▼プルダウンより選択してください",申込書!$C$97&lt;&gt;"",申込書!$P$97&lt;&gt;"YYYY/MM/DD",$G123&lt;&gt;""),申込書!$P$97,"")</f>
        <v/>
      </c>
      <c r="EC123" s="75" t="str">
        <f>IF(AND(申込書!$C$97&lt;&gt;"▼プルダウンより選択してください",申込書!$C$97&lt;&gt;"",$G123&lt;&gt;""),申込書!$M$97,"")</f>
        <v/>
      </c>
      <c r="ED123" s="75"/>
      <c r="EE123" s="75"/>
      <c r="EF123" s="149"/>
      <c r="EG123" s="307"/>
      <c r="EH123" s="76"/>
      <c r="EI123" s="314" t="str">
        <f>IF(AND(申込書!$C$98&lt;&gt;"▼プルダウンより選択してください",申込書!$C$98&lt;&gt;"",申込書!$P$98&lt;&gt;"YYYY/MM/DD",$G123&lt;&gt;""),申込書!$P$98,"")</f>
        <v/>
      </c>
      <c r="EJ123" s="75" t="str">
        <f>IF(AND(申込書!$C$98&lt;&gt;"▼プルダウンより選択してください",申込書!$C$98&lt;&gt;"",$G123&lt;&gt;""),申込書!$M$98,"")</f>
        <v/>
      </c>
      <c r="EK123" s="75"/>
      <c r="EL123" s="75"/>
      <c r="EM123" s="149"/>
      <c r="EN123" s="307"/>
      <c r="EO123" s="76"/>
      <c r="EP123" s="314" t="str">
        <f>IF(AND(申込書!$C$99&lt;&gt;"▼プルダウンより選択してください",申込書!$C$99&lt;&gt;"",申込書!$P$99&lt;&gt;"YYYY/MM/DD",$G123&lt;&gt;""),申込書!$P$99,"")</f>
        <v/>
      </c>
      <c r="EQ123" s="75" t="str">
        <f>IF(AND(申込書!$C$99&lt;&gt;"▼プルダウンより選択してください",申込書!$C$99&lt;&gt;"",$G123&lt;&gt;""),申込書!$M$99,"")</f>
        <v/>
      </c>
      <c r="ER123" s="75"/>
      <c r="ES123" s="75"/>
      <c r="ET123" s="149"/>
      <c r="EU123" s="307"/>
      <c r="EV123" s="76"/>
      <c r="EW123" s="314" t="str">
        <f>IF(AND(申込書!$C$100&lt;&gt;"▼プルダウンより選択してください",申込書!$C$100&lt;&gt;"",申込書!$P$100&lt;&gt;"YYYY/MM/DD",$G123&lt;&gt;""),申込書!$P$100,"")</f>
        <v/>
      </c>
      <c r="EX123" s="75" t="str">
        <f>IF(AND(申込書!$C$100&lt;&gt;"▼プルダウンより選択してください",申込書!$C$100&lt;&gt;"",$G123&lt;&gt;""),申込書!$M$100,"")</f>
        <v/>
      </c>
      <c r="EY123" s="75"/>
      <c r="EZ123" s="75"/>
      <c r="FA123" s="149"/>
      <c r="FB123" s="307"/>
      <c r="FC123" s="76"/>
      <c r="FD123" s="314" t="str">
        <f>IF(AND(申込書!$C$101&lt;&gt;"▼プルダウンより選択してください",申込書!$C$101&lt;&gt;"",申込書!$P$101&lt;&gt;"YYYY/MM/DD",$G123&lt;&gt;""),申込書!$P$101,"")</f>
        <v/>
      </c>
      <c r="FE123" s="75" t="str">
        <f>IF(AND(申込書!$C$101&lt;&gt;"▼プルダウンより選択してください",申込書!$C$101&lt;&gt;"",$G123&lt;&gt;""),申込書!$M$101,"")</f>
        <v/>
      </c>
      <c r="FF123" s="75"/>
      <c r="FG123" s="75"/>
      <c r="FH123" s="149"/>
      <c r="FI123" s="307"/>
      <c r="FJ123" s="76"/>
      <c r="FK123" s="314" t="str">
        <f>IF(AND(申込書!$C$102&lt;&gt;"▼プルダウンより選択してください",申込書!$C$102&lt;&gt;"",申込書!$P$102&lt;&gt;"YYYY/MM/DD",$G123&lt;&gt;""),申込書!$P$102,"")</f>
        <v/>
      </c>
      <c r="FL123" s="75" t="str">
        <f>IF(AND(申込書!$C$102&lt;&gt;"▼プルダウンより選択してください",申込書!$C$102&lt;&gt;"",$G123&lt;&gt;""),申込書!$M$102,"")</f>
        <v/>
      </c>
      <c r="FM123" s="75"/>
      <c r="FN123" s="75"/>
      <c r="FO123" s="149"/>
      <c r="FP123" s="307"/>
      <c r="FQ123" s="76"/>
      <c r="FR123" s="314" t="str">
        <f>IF(AND(申込書!$C$103&lt;&gt;"▼プルダウンより選択してください",申込書!$C$103&lt;&gt;"",申込書!$P$103&lt;&gt;"YYYY/MM/DD",$G123&lt;&gt;""),申込書!$P$103,"")</f>
        <v/>
      </c>
      <c r="FS123" s="75" t="str">
        <f>IF(AND(申込書!$C$103&lt;&gt;"▼プルダウンより選択してください",申込書!$C$103&lt;&gt;"",$G123&lt;&gt;""),申込書!$M$103,"")</f>
        <v/>
      </c>
      <c r="FT123" s="75"/>
      <c r="FU123" s="75"/>
      <c r="FV123" s="149"/>
      <c r="FW123" s="307"/>
      <c r="FX123" s="76"/>
      <c r="FY123" s="314" t="str">
        <f>IF(AND(申込書!$C$104&lt;&gt;"▼プルダウンより選択してください",申込書!$C$104&lt;&gt;"",申込書!$P$104&lt;&gt;"YYYY/MM/DD",$G123&lt;&gt;""),申込書!$P$104,"")</f>
        <v/>
      </c>
      <c r="FZ123" s="75" t="str">
        <f>IF(AND(申込書!$C$104&lt;&gt;"▼プルダウンより選択してください",申込書!$C$104&lt;&gt;"",$G123&lt;&gt;""),申込書!$M$104,"")</f>
        <v/>
      </c>
      <c r="GA123" s="75"/>
      <c r="GB123" s="75"/>
      <c r="GC123" s="149"/>
      <c r="GD123" s="307"/>
      <c r="GE123" s="76"/>
      <c r="GF123" s="314" t="str">
        <f>IF(AND(申込書!$C$105&lt;&gt;"▼プルダウンより選択してください",申込書!$C$105&lt;&gt;"",申込書!$P$105&lt;&gt;"YYYY/MM/DD",$G123&lt;&gt;""),申込書!$P$105,"")</f>
        <v/>
      </c>
      <c r="GG123" s="75" t="str">
        <f>IF(AND(申込書!$C$105&lt;&gt;"▼プルダウンより選択してください",申込書!$C$105&lt;&gt;"",$G123&lt;&gt;""),申込書!$M$105,"")</f>
        <v/>
      </c>
      <c r="GH123" s="75"/>
      <c r="GI123" s="75"/>
      <c r="GJ123" s="149"/>
      <c r="GK123" s="307"/>
      <c r="GL123" s="76"/>
      <c r="GM123" s="314" t="str">
        <f>IF(AND(申込書!$C$106&lt;&gt;"▼プルダウンより選択してください",申込書!$C$106&lt;&gt;"",申込書!$P$106&lt;&gt;"YYYY/MM/DD",$G123&lt;&gt;""),申込書!$P$106,"")</f>
        <v/>
      </c>
      <c r="GN123" s="75" t="str">
        <f>IF(AND(申込書!$C$106&lt;&gt;"▼プルダウンより選択してください",申込書!$C$106&lt;&gt;"",$G123&lt;&gt;""),申込書!$M$106,"")</f>
        <v/>
      </c>
      <c r="GO123" s="75"/>
      <c r="GP123" s="75"/>
      <c r="GQ123" s="149"/>
      <c r="GR123" s="307"/>
      <c r="GS123" s="76"/>
      <c r="GT123" s="314" t="str">
        <f>IF(AND(申込書!$C$107&lt;&gt;"▼プルダウンより選択してください",申込書!$C$107&lt;&gt;"",申込書!$P$107&lt;&gt;"YYYY/MM/DD",$G123&lt;&gt;""),申込書!$P$107,"")</f>
        <v/>
      </c>
      <c r="GU123" s="75" t="str">
        <f>IF(AND(申込書!$C$107&lt;&gt;"▼プルダウンより選択してください",申込書!$C$107&lt;&gt;"",$G123&lt;&gt;""),申込書!$M$107,"")</f>
        <v/>
      </c>
      <c r="GV123" s="75"/>
      <c r="GW123" s="75"/>
      <c r="GX123" s="149"/>
      <c r="GY123" s="307"/>
      <c r="GZ123" s="76"/>
      <c r="HA123" s="314" t="str">
        <f>IF(AND(申込書!$C$108&lt;&gt;"▼プルダウンより選択してください",申込書!$C$108&lt;&gt;"",申込書!$P$108&lt;&gt;"YYYY/MM/DD",$G123&lt;&gt;""),申込書!$P$108,"")</f>
        <v/>
      </c>
      <c r="HB123" s="75" t="str">
        <f>IF(AND(申込書!$C$108&lt;&gt;"▼プルダウンより選択してください",申込書!$C$108&lt;&gt;"",$G123&lt;&gt;""),申込書!$M$108,"")</f>
        <v/>
      </c>
      <c r="HC123" s="75"/>
      <c r="HD123" s="75"/>
      <c r="HE123" s="149"/>
      <c r="HF123" s="307"/>
      <c r="HG123" s="76"/>
      <c r="HH123" s="314" t="str">
        <f>IF(AND(申込書!$C$109&lt;&gt;"▼プルダウンより選択してください",申込書!$C$109&lt;&gt;"",申込書!$P$109&lt;&gt;"YYYY/MM/DD",$G123&lt;&gt;""),申込書!$P$109,"")</f>
        <v/>
      </c>
      <c r="HI123" s="75" t="str">
        <f>IF(AND(申込書!$C$109&lt;&gt;"▼プルダウンより選択してください",申込書!$C$109&lt;&gt;"",$G123&lt;&gt;""),申込書!$M$109,"")</f>
        <v/>
      </c>
      <c r="HJ123" s="75"/>
      <c r="HK123" s="75"/>
      <c r="HL123" s="149"/>
      <c r="HM123" s="307"/>
      <c r="HN123" s="76"/>
      <c r="HO123" s="314" t="str">
        <f>IF(AND(申込書!$C$110&lt;&gt;"▼プルダウンより選択してください",申込書!$C$110&lt;&gt;"",申込書!$P$110&lt;&gt;"YYYY/MM/DD",$G123&lt;&gt;""),申込書!$P$110,"")</f>
        <v/>
      </c>
      <c r="HP123" s="75" t="str">
        <f>IF(AND(申込書!$C$110&lt;&gt;"▼プルダウンより選択してください",申込書!$C$110&lt;&gt;"",$G123&lt;&gt;""),申込書!$M$110,"")</f>
        <v/>
      </c>
      <c r="HQ123" s="75"/>
      <c r="HR123" s="75"/>
      <c r="HS123" s="149"/>
      <c r="HT123" s="307"/>
      <c r="HU123" s="307"/>
      <c r="HV123" s="311" t="str">
        <f>IF(AND(申込書!$C$111&lt;&gt;"▼プルダウンより選択してください",申込書!$C$111&lt;&gt;"",申込書!$P$111&lt;&gt;"YYYY/MM/DD",$G123&lt;&gt;""),申込書!$P$111,"")</f>
        <v/>
      </c>
      <c r="HW123" s="75" t="str">
        <f>IF(AND(申込書!$C$111&lt;&gt;"▼プルダウンより選択してください",申込書!$C$111&lt;&gt;"",$G123&lt;&gt;""),申込書!$M$111,"")</f>
        <v/>
      </c>
      <c r="HX123" s="75"/>
      <c r="HY123" s="75"/>
      <c r="HZ123" s="149"/>
      <c r="IA123" s="307"/>
      <c r="IB123" s="76"/>
      <c r="IC123" s="77"/>
    </row>
    <row r="124" spans="2:237" ht="26.85" customHeight="1">
      <c r="B124" s="56">
        <f t="shared" si="1"/>
        <v>119</v>
      </c>
      <c r="C124" s="57"/>
      <c r="D124" s="58"/>
      <c r="E124" s="170"/>
      <c r="F124" s="59"/>
      <c r="G124" s="60"/>
      <c r="H124" s="61"/>
      <c r="I124" s="62"/>
      <c r="J124" s="63"/>
      <c r="K124" s="64"/>
      <c r="L124" s="65"/>
      <c r="M124" s="66"/>
      <c r="N124" s="67"/>
      <c r="O124" s="68"/>
      <c r="P124" s="69"/>
      <c r="Q124" s="70"/>
      <c r="R124" s="71"/>
      <c r="S124" s="72"/>
      <c r="T124" s="73"/>
      <c r="U124" s="73"/>
      <c r="V124" s="73"/>
      <c r="W124" s="71"/>
      <c r="X124" s="133"/>
      <c r="Y124" s="133"/>
      <c r="Z124" s="133"/>
      <c r="AA124" s="74" t="str">
        <f>IF(AND(申込書!$C$82&lt;&gt;"▼プルダウンより選択してください",申込書!$C$82&lt;&gt;"",申込書!$P$82&lt;&gt;"YYYY/MM/DD",$G124&lt;&gt;""),申込書!$P$82,"")</f>
        <v/>
      </c>
      <c r="AB124" s="75" t="str">
        <f>IF(AND(申込書!$C$82&lt;&gt;"▼プルダウンより選択してください",申込書!$C$82&lt;&gt;"",$G124&lt;&gt;""),申込書!$M$82,"")</f>
        <v/>
      </c>
      <c r="AC124" s="75"/>
      <c r="AD124" s="75"/>
      <c r="AE124" s="149"/>
      <c r="AF124" s="307"/>
      <c r="AG124" s="76"/>
      <c r="AH124" s="314" t="str">
        <f>IF(AND(申込書!$C$83&lt;&gt;"▼プルダウンより選択してください",申込書!$C$83&lt;&gt;"",申込書!$P$83&lt;&gt;"YYYY/MM/DD",$G124&lt;&gt;""),申込書!$P$83,"")</f>
        <v/>
      </c>
      <c r="AI124" s="75" t="str">
        <f>IF(AND(申込書!$C$83&lt;&gt;"▼プルダウンより選択してください",申込書!$C$83&lt;&gt;"",$G124&lt;&gt;""),申込書!$M$83,"")</f>
        <v/>
      </c>
      <c r="AJ124" s="75"/>
      <c r="AK124" s="75"/>
      <c r="AL124" s="149"/>
      <c r="AM124" s="307"/>
      <c r="AN124" s="76"/>
      <c r="AO124" s="314" t="str">
        <f>IF(AND(申込書!$C$84&lt;&gt;"▼プルダウンより選択してください",申込書!$C$84&lt;&gt;"",申込書!$P$84&lt;&gt;"YYYY/MM/DD",$G124&lt;&gt;""),申込書!$P$84,"")</f>
        <v/>
      </c>
      <c r="AP124" s="75" t="str">
        <f>IF(AND(申込書!$C$84&lt;&gt;"▼プルダウンより選択してください",申込書!$C$84&lt;&gt;"",$G124&lt;&gt;""),申込書!$M$84,"")</f>
        <v/>
      </c>
      <c r="AQ124" s="75"/>
      <c r="AR124" s="75"/>
      <c r="AS124" s="149"/>
      <c r="AT124" s="307"/>
      <c r="AU124" s="76"/>
      <c r="AV124" s="314" t="str">
        <f>IF(AND(申込書!$C$85&lt;&gt;"▼プルダウンより選択してください",申込書!$C$85&lt;&gt;"",申込書!$P$85&lt;&gt;"YYYY/MM/DD",$G124&lt;&gt;""),申込書!$P$85,"")</f>
        <v/>
      </c>
      <c r="AW124" s="75" t="str">
        <f>IF(AND(申込書!$C$85&lt;&gt;"▼プルダウンより選択してください",申込書!$C$85&lt;&gt;"",申込書!$M$85&gt;=1,$G124&lt;&gt;""),申込書!$M$85,"")</f>
        <v/>
      </c>
      <c r="AX124" s="75"/>
      <c r="AY124" s="75"/>
      <c r="AZ124" s="149"/>
      <c r="BA124" s="307"/>
      <c r="BB124" s="76"/>
      <c r="BC124" s="314" t="str">
        <f>IF(AND(申込書!$C$86&lt;&gt;"▼プルダウンより選択してください",申込書!$C$86&lt;&gt;"",申込書!$P$86&lt;&gt;"YYYY/MM/DD",$G124&lt;&gt;""),申込書!$P$86,"")</f>
        <v/>
      </c>
      <c r="BD124" s="75" t="str">
        <f>IF(AND(申込書!$C$86&lt;&gt;"▼プルダウンより選択してください",申込書!$C$86&lt;&gt;"",$G124&lt;&gt;""),申込書!$M$86,"")</f>
        <v/>
      </c>
      <c r="BE124" s="75"/>
      <c r="BF124" s="75"/>
      <c r="BG124" s="149"/>
      <c r="BH124" s="307"/>
      <c r="BI124" s="76"/>
      <c r="BJ124" s="314" t="str">
        <f>IF(AND(申込書!$C$87&lt;&gt;"▼プルダウンより選択してください",申込書!$C$87&lt;&gt;"",申込書!$P$87&lt;&gt;"YYYY/MM/DD",$G124&lt;&gt;""),申込書!$P$87,"")</f>
        <v/>
      </c>
      <c r="BK124" s="75" t="str">
        <f>IF(AND(申込書!$C$87&lt;&gt;"▼プルダウンより選択してください",申込書!$C$87&lt;&gt;"",$G124&lt;&gt;""),申込書!$M$87,"")</f>
        <v/>
      </c>
      <c r="BL124" s="75"/>
      <c r="BM124" s="75"/>
      <c r="BN124" s="149"/>
      <c r="BO124" s="307"/>
      <c r="BP124" s="76"/>
      <c r="BQ124" s="314" t="str">
        <f>IF(AND(申込書!$C$88&lt;&gt;"▼プルダウンより選択してください",申込書!$C$88&lt;&gt;"",申込書!$P$88&lt;&gt;"YYYY/MM/DD",$G124&lt;&gt;""),申込書!$P$88,"")</f>
        <v/>
      </c>
      <c r="BR124" s="75" t="str">
        <f>IF(AND(申込書!$C$88&lt;&gt;"▼プルダウンより選択してください",申込書!$C$88&lt;&gt;"",$G124&lt;&gt;""),申込書!$M$88,"")</f>
        <v/>
      </c>
      <c r="BS124" s="75"/>
      <c r="BT124" s="75"/>
      <c r="BU124" s="149"/>
      <c r="BV124" s="307"/>
      <c r="BW124" s="76"/>
      <c r="BX124" s="314" t="str">
        <f>IF(AND(申込書!$C$89&lt;&gt;"▼プルダウンより選択してください",申込書!$C$89&lt;&gt;"",申込書!$P$89&lt;&gt;"YYYY/MM/DD",$G124&lt;&gt;""),申込書!$P$89,"")</f>
        <v/>
      </c>
      <c r="BY124" s="75" t="str">
        <f>IF(AND(申込書!$C$89&lt;&gt;"▼プルダウンより選択してください",申込書!$C$89&lt;&gt;"",$G124&lt;&gt;""),申込書!$M$89,"")</f>
        <v/>
      </c>
      <c r="BZ124" s="75"/>
      <c r="CA124" s="75"/>
      <c r="CB124" s="149"/>
      <c r="CC124" s="307"/>
      <c r="CD124" s="76"/>
      <c r="CE124" s="314" t="str">
        <f>IF(AND(申込書!$C$90&lt;&gt;"▼プルダウンより選択してください",申込書!$C$90&lt;&gt;"",申込書!$P$90&lt;&gt;"YYYY/MM/DD",$G124&lt;&gt;""),申込書!$P$90,"")</f>
        <v/>
      </c>
      <c r="CF124" s="75" t="str">
        <f>IF(AND(申込書!$C$90&lt;&gt;"▼プルダウンより選択してください",申込書!$C$90&lt;&gt;"",$G124&lt;&gt;""),申込書!$M$90,"")</f>
        <v/>
      </c>
      <c r="CG124" s="75"/>
      <c r="CH124" s="75"/>
      <c r="CI124" s="149"/>
      <c r="CJ124" s="307"/>
      <c r="CK124" s="76"/>
      <c r="CL124" s="314" t="str">
        <f>IF(AND(申込書!$C$91&lt;&gt;"▼プルダウンより選択してください",申込書!$C$91&lt;&gt;"",申込書!$P$91&lt;&gt;"YYYY/MM/DD",$G124&lt;&gt;""),申込書!$P$91,"")</f>
        <v/>
      </c>
      <c r="CM124" s="75" t="str">
        <f>IF(AND(申込書!$C$91&lt;&gt;"▼プルダウンより選択してください",申込書!$C$91&lt;&gt;"",$G124&lt;&gt;""),申込書!$M$91,"")</f>
        <v/>
      </c>
      <c r="CN124" s="75"/>
      <c r="CO124" s="75"/>
      <c r="CP124" s="149"/>
      <c r="CQ124" s="307"/>
      <c r="CR124" s="76"/>
      <c r="CS124" s="314" t="str">
        <f>IF(AND(申込書!$C$92&lt;&gt;"▼プルダウンより選択してください",申込書!$C$92&lt;&gt;"",申込書!$P$92&lt;&gt;"YYYY/MM/DD",$G124&lt;&gt;""),申込書!$P$92,"")</f>
        <v/>
      </c>
      <c r="CT124" s="75" t="str">
        <f>IF(AND(申込書!$C$92&lt;&gt;"▼プルダウンより選択してください",申込書!$C$92&lt;&gt;"",$G124&lt;&gt;""),申込書!$M$92,"")</f>
        <v/>
      </c>
      <c r="CU124" s="75"/>
      <c r="CV124" s="75"/>
      <c r="CW124" s="75"/>
      <c r="CX124" s="307"/>
      <c r="CY124" s="76"/>
      <c r="CZ124" s="314" t="str">
        <f>IF(AND(申込書!$C$93&lt;&gt;"▼プルダウンより選択してください",申込書!$C$93&lt;&gt;"",申込書!$P$93&lt;&gt;"YYYY/MM/DD",$G124&lt;&gt;""),申込書!$P$93,"")</f>
        <v/>
      </c>
      <c r="DA124" s="75" t="str">
        <f>IF(AND(申込書!$C$93&lt;&gt;"▼プルダウンより選択してください",申込書!$C$93&lt;&gt;"",$G124&lt;&gt;""),申込書!$M$93,"")</f>
        <v/>
      </c>
      <c r="DB124" s="75"/>
      <c r="DC124" s="75"/>
      <c r="DD124" s="75"/>
      <c r="DE124" s="307"/>
      <c r="DF124" s="76"/>
      <c r="DG124" s="314" t="str">
        <f>IF(AND(申込書!$C$94&lt;&gt;"▼プルダウンより選択してください",申込書!$C$94&lt;&gt;"",申込書!$P$94&lt;&gt;"YYYY/MM/DD",$G124&lt;&gt;""),申込書!$P$94,"")</f>
        <v/>
      </c>
      <c r="DH124" s="75" t="str">
        <f>IF(AND(申込書!$C$94&lt;&gt;"▼プルダウンより選択してください",申込書!$C$94&lt;&gt;"",$G124&lt;&gt;""),申込書!$M$94,"")</f>
        <v/>
      </c>
      <c r="DI124" s="75"/>
      <c r="DJ124" s="75"/>
      <c r="DK124" s="75"/>
      <c r="DL124" s="307"/>
      <c r="DM124" s="76"/>
      <c r="DN124" s="314" t="str">
        <f>IF(AND(申込書!$C$95&lt;&gt;"▼プルダウンより選択してください",申込書!$C$95&lt;&gt;"",申込書!$P$95&lt;&gt;"YYYY/MM/DD",$G124&lt;&gt;""),申込書!$P$95,"")</f>
        <v/>
      </c>
      <c r="DO124" s="75" t="str">
        <f>IF(AND(申込書!$C$95&lt;&gt;"▼プルダウンより選択してください",申込書!$C$95&lt;&gt;"",$G124&lt;&gt;""),申込書!$M$95,"")</f>
        <v/>
      </c>
      <c r="DP124" s="75"/>
      <c r="DQ124" s="75"/>
      <c r="DR124" s="75"/>
      <c r="DS124" s="307"/>
      <c r="DT124" s="76"/>
      <c r="DU124" s="314" t="str">
        <f>IF(AND(申込書!$C$96&lt;&gt;"▼プルダウンより選択してください",申込書!$C$96&lt;&gt;"",申込書!$P$96&lt;&gt;"YYYY/MM/DD",$G124&lt;&gt;""),申込書!$P$96,"")</f>
        <v/>
      </c>
      <c r="DV124" s="75" t="str">
        <f>IF(AND(申込書!$C$96&lt;&gt;"▼プルダウンより選択してください",申込書!$C$96&lt;&gt;"",$G124&lt;&gt;""),申込書!$M$96,"")</f>
        <v/>
      </c>
      <c r="DW124" s="75"/>
      <c r="DX124" s="75"/>
      <c r="DY124" s="75"/>
      <c r="DZ124" s="307"/>
      <c r="EA124" s="76"/>
      <c r="EB124" s="314" t="str">
        <f>IF(AND(申込書!$C$97&lt;&gt;"▼プルダウンより選択してください",申込書!$C$97&lt;&gt;"",申込書!$P$97&lt;&gt;"YYYY/MM/DD",$G124&lt;&gt;""),申込書!$P$97,"")</f>
        <v/>
      </c>
      <c r="EC124" s="75" t="str">
        <f>IF(AND(申込書!$C$97&lt;&gt;"▼プルダウンより選択してください",申込書!$C$97&lt;&gt;"",$G124&lt;&gt;""),申込書!$M$97,"")</f>
        <v/>
      </c>
      <c r="ED124" s="75"/>
      <c r="EE124" s="75"/>
      <c r="EF124" s="149"/>
      <c r="EG124" s="307"/>
      <c r="EH124" s="76"/>
      <c r="EI124" s="314" t="str">
        <f>IF(AND(申込書!$C$98&lt;&gt;"▼プルダウンより選択してください",申込書!$C$98&lt;&gt;"",申込書!$P$98&lt;&gt;"YYYY/MM/DD",$G124&lt;&gt;""),申込書!$P$98,"")</f>
        <v/>
      </c>
      <c r="EJ124" s="75" t="str">
        <f>IF(AND(申込書!$C$98&lt;&gt;"▼プルダウンより選択してください",申込書!$C$98&lt;&gt;"",$G124&lt;&gt;""),申込書!$M$98,"")</f>
        <v/>
      </c>
      <c r="EK124" s="75"/>
      <c r="EL124" s="75"/>
      <c r="EM124" s="149"/>
      <c r="EN124" s="307"/>
      <c r="EO124" s="76"/>
      <c r="EP124" s="314" t="str">
        <f>IF(AND(申込書!$C$99&lt;&gt;"▼プルダウンより選択してください",申込書!$C$99&lt;&gt;"",申込書!$P$99&lt;&gt;"YYYY/MM/DD",$G124&lt;&gt;""),申込書!$P$99,"")</f>
        <v/>
      </c>
      <c r="EQ124" s="75" t="str">
        <f>IF(AND(申込書!$C$99&lt;&gt;"▼プルダウンより選択してください",申込書!$C$99&lt;&gt;"",$G124&lt;&gt;""),申込書!$M$99,"")</f>
        <v/>
      </c>
      <c r="ER124" s="75"/>
      <c r="ES124" s="75"/>
      <c r="ET124" s="149"/>
      <c r="EU124" s="307"/>
      <c r="EV124" s="76"/>
      <c r="EW124" s="314" t="str">
        <f>IF(AND(申込書!$C$100&lt;&gt;"▼プルダウンより選択してください",申込書!$C$100&lt;&gt;"",申込書!$P$100&lt;&gt;"YYYY/MM/DD",$G124&lt;&gt;""),申込書!$P$100,"")</f>
        <v/>
      </c>
      <c r="EX124" s="75" t="str">
        <f>IF(AND(申込書!$C$100&lt;&gt;"▼プルダウンより選択してください",申込書!$C$100&lt;&gt;"",$G124&lt;&gt;""),申込書!$M$100,"")</f>
        <v/>
      </c>
      <c r="EY124" s="75"/>
      <c r="EZ124" s="75"/>
      <c r="FA124" s="149"/>
      <c r="FB124" s="307"/>
      <c r="FC124" s="76"/>
      <c r="FD124" s="314" t="str">
        <f>IF(AND(申込書!$C$101&lt;&gt;"▼プルダウンより選択してください",申込書!$C$101&lt;&gt;"",申込書!$P$101&lt;&gt;"YYYY/MM/DD",$G124&lt;&gt;""),申込書!$P$101,"")</f>
        <v/>
      </c>
      <c r="FE124" s="75" t="str">
        <f>IF(AND(申込書!$C$101&lt;&gt;"▼プルダウンより選択してください",申込書!$C$101&lt;&gt;"",$G124&lt;&gt;""),申込書!$M$101,"")</f>
        <v/>
      </c>
      <c r="FF124" s="75"/>
      <c r="FG124" s="75"/>
      <c r="FH124" s="149"/>
      <c r="FI124" s="307"/>
      <c r="FJ124" s="76"/>
      <c r="FK124" s="314" t="str">
        <f>IF(AND(申込書!$C$102&lt;&gt;"▼プルダウンより選択してください",申込書!$C$102&lt;&gt;"",申込書!$P$102&lt;&gt;"YYYY/MM/DD",$G124&lt;&gt;""),申込書!$P$102,"")</f>
        <v/>
      </c>
      <c r="FL124" s="75" t="str">
        <f>IF(AND(申込書!$C$102&lt;&gt;"▼プルダウンより選択してください",申込書!$C$102&lt;&gt;"",$G124&lt;&gt;""),申込書!$M$102,"")</f>
        <v/>
      </c>
      <c r="FM124" s="75"/>
      <c r="FN124" s="75"/>
      <c r="FO124" s="149"/>
      <c r="FP124" s="307"/>
      <c r="FQ124" s="76"/>
      <c r="FR124" s="314" t="str">
        <f>IF(AND(申込書!$C$103&lt;&gt;"▼プルダウンより選択してください",申込書!$C$103&lt;&gt;"",申込書!$P$103&lt;&gt;"YYYY/MM/DD",$G124&lt;&gt;""),申込書!$P$103,"")</f>
        <v/>
      </c>
      <c r="FS124" s="75" t="str">
        <f>IF(AND(申込書!$C$103&lt;&gt;"▼プルダウンより選択してください",申込書!$C$103&lt;&gt;"",$G124&lt;&gt;""),申込書!$M$103,"")</f>
        <v/>
      </c>
      <c r="FT124" s="75"/>
      <c r="FU124" s="75"/>
      <c r="FV124" s="149"/>
      <c r="FW124" s="307"/>
      <c r="FX124" s="76"/>
      <c r="FY124" s="314" t="str">
        <f>IF(AND(申込書!$C$104&lt;&gt;"▼プルダウンより選択してください",申込書!$C$104&lt;&gt;"",申込書!$P$104&lt;&gt;"YYYY/MM/DD",$G124&lt;&gt;""),申込書!$P$104,"")</f>
        <v/>
      </c>
      <c r="FZ124" s="75" t="str">
        <f>IF(AND(申込書!$C$104&lt;&gt;"▼プルダウンより選択してください",申込書!$C$104&lt;&gt;"",$G124&lt;&gt;""),申込書!$M$104,"")</f>
        <v/>
      </c>
      <c r="GA124" s="75"/>
      <c r="GB124" s="75"/>
      <c r="GC124" s="149"/>
      <c r="GD124" s="307"/>
      <c r="GE124" s="76"/>
      <c r="GF124" s="314" t="str">
        <f>IF(AND(申込書!$C$105&lt;&gt;"▼プルダウンより選択してください",申込書!$C$105&lt;&gt;"",申込書!$P$105&lt;&gt;"YYYY/MM/DD",$G124&lt;&gt;""),申込書!$P$105,"")</f>
        <v/>
      </c>
      <c r="GG124" s="75" t="str">
        <f>IF(AND(申込書!$C$105&lt;&gt;"▼プルダウンより選択してください",申込書!$C$105&lt;&gt;"",$G124&lt;&gt;""),申込書!$M$105,"")</f>
        <v/>
      </c>
      <c r="GH124" s="75"/>
      <c r="GI124" s="75"/>
      <c r="GJ124" s="149"/>
      <c r="GK124" s="307"/>
      <c r="GL124" s="76"/>
      <c r="GM124" s="314" t="str">
        <f>IF(AND(申込書!$C$106&lt;&gt;"▼プルダウンより選択してください",申込書!$C$106&lt;&gt;"",申込書!$P$106&lt;&gt;"YYYY/MM/DD",$G124&lt;&gt;""),申込書!$P$106,"")</f>
        <v/>
      </c>
      <c r="GN124" s="75" t="str">
        <f>IF(AND(申込書!$C$106&lt;&gt;"▼プルダウンより選択してください",申込書!$C$106&lt;&gt;"",$G124&lt;&gt;""),申込書!$M$106,"")</f>
        <v/>
      </c>
      <c r="GO124" s="75"/>
      <c r="GP124" s="75"/>
      <c r="GQ124" s="149"/>
      <c r="GR124" s="307"/>
      <c r="GS124" s="76"/>
      <c r="GT124" s="314" t="str">
        <f>IF(AND(申込書!$C$107&lt;&gt;"▼プルダウンより選択してください",申込書!$C$107&lt;&gt;"",申込書!$P$107&lt;&gt;"YYYY/MM/DD",$G124&lt;&gt;""),申込書!$P$107,"")</f>
        <v/>
      </c>
      <c r="GU124" s="75" t="str">
        <f>IF(AND(申込書!$C$107&lt;&gt;"▼プルダウンより選択してください",申込書!$C$107&lt;&gt;"",$G124&lt;&gt;""),申込書!$M$107,"")</f>
        <v/>
      </c>
      <c r="GV124" s="75"/>
      <c r="GW124" s="75"/>
      <c r="GX124" s="149"/>
      <c r="GY124" s="307"/>
      <c r="GZ124" s="76"/>
      <c r="HA124" s="314" t="str">
        <f>IF(AND(申込書!$C$108&lt;&gt;"▼プルダウンより選択してください",申込書!$C$108&lt;&gt;"",申込書!$P$108&lt;&gt;"YYYY/MM/DD",$G124&lt;&gt;""),申込書!$P$108,"")</f>
        <v/>
      </c>
      <c r="HB124" s="75" t="str">
        <f>IF(AND(申込書!$C$108&lt;&gt;"▼プルダウンより選択してください",申込書!$C$108&lt;&gt;"",$G124&lt;&gt;""),申込書!$M$108,"")</f>
        <v/>
      </c>
      <c r="HC124" s="75"/>
      <c r="HD124" s="75"/>
      <c r="HE124" s="149"/>
      <c r="HF124" s="307"/>
      <c r="HG124" s="76"/>
      <c r="HH124" s="314" t="str">
        <f>IF(AND(申込書!$C$109&lt;&gt;"▼プルダウンより選択してください",申込書!$C$109&lt;&gt;"",申込書!$P$109&lt;&gt;"YYYY/MM/DD",$G124&lt;&gt;""),申込書!$P$109,"")</f>
        <v/>
      </c>
      <c r="HI124" s="75" t="str">
        <f>IF(AND(申込書!$C$109&lt;&gt;"▼プルダウンより選択してください",申込書!$C$109&lt;&gt;"",$G124&lt;&gt;""),申込書!$M$109,"")</f>
        <v/>
      </c>
      <c r="HJ124" s="75"/>
      <c r="HK124" s="75"/>
      <c r="HL124" s="149"/>
      <c r="HM124" s="307"/>
      <c r="HN124" s="76"/>
      <c r="HO124" s="314" t="str">
        <f>IF(AND(申込書!$C$110&lt;&gt;"▼プルダウンより選択してください",申込書!$C$110&lt;&gt;"",申込書!$P$110&lt;&gt;"YYYY/MM/DD",$G124&lt;&gt;""),申込書!$P$110,"")</f>
        <v/>
      </c>
      <c r="HP124" s="75" t="str">
        <f>IF(AND(申込書!$C$110&lt;&gt;"▼プルダウンより選択してください",申込書!$C$110&lt;&gt;"",$G124&lt;&gt;""),申込書!$M$110,"")</f>
        <v/>
      </c>
      <c r="HQ124" s="75"/>
      <c r="HR124" s="75"/>
      <c r="HS124" s="149"/>
      <c r="HT124" s="307"/>
      <c r="HU124" s="307"/>
      <c r="HV124" s="311" t="str">
        <f>IF(AND(申込書!$C$111&lt;&gt;"▼プルダウンより選択してください",申込書!$C$111&lt;&gt;"",申込書!$P$111&lt;&gt;"YYYY/MM/DD",$G124&lt;&gt;""),申込書!$P$111,"")</f>
        <v/>
      </c>
      <c r="HW124" s="75" t="str">
        <f>IF(AND(申込書!$C$111&lt;&gt;"▼プルダウンより選択してください",申込書!$C$111&lt;&gt;"",$G124&lt;&gt;""),申込書!$M$111,"")</f>
        <v/>
      </c>
      <c r="HX124" s="75"/>
      <c r="HY124" s="75"/>
      <c r="HZ124" s="149"/>
      <c r="IA124" s="307"/>
      <c r="IB124" s="76"/>
      <c r="IC124" s="77"/>
    </row>
    <row r="125" spans="2:237" ht="26.85" customHeight="1">
      <c r="B125" s="56">
        <f t="shared" si="1"/>
        <v>120</v>
      </c>
      <c r="C125" s="57"/>
      <c r="D125" s="58"/>
      <c r="E125" s="170"/>
      <c r="F125" s="59"/>
      <c r="G125" s="60"/>
      <c r="H125" s="61"/>
      <c r="I125" s="62"/>
      <c r="J125" s="63"/>
      <c r="K125" s="64"/>
      <c r="L125" s="65"/>
      <c r="M125" s="66"/>
      <c r="N125" s="67"/>
      <c r="O125" s="68"/>
      <c r="P125" s="69"/>
      <c r="Q125" s="70"/>
      <c r="R125" s="71"/>
      <c r="S125" s="72"/>
      <c r="T125" s="73"/>
      <c r="U125" s="73"/>
      <c r="V125" s="73"/>
      <c r="W125" s="71"/>
      <c r="X125" s="133"/>
      <c r="Y125" s="133"/>
      <c r="Z125" s="133"/>
      <c r="AA125" s="74" t="str">
        <f>IF(AND(申込書!$C$82&lt;&gt;"▼プルダウンより選択してください",申込書!$C$82&lt;&gt;"",申込書!$P$82&lt;&gt;"YYYY/MM/DD",$G125&lt;&gt;""),申込書!$P$82,"")</f>
        <v/>
      </c>
      <c r="AB125" s="75" t="str">
        <f>IF(AND(申込書!$C$82&lt;&gt;"▼プルダウンより選択してください",申込書!$C$82&lt;&gt;"",$G125&lt;&gt;""),申込書!$M$82,"")</f>
        <v/>
      </c>
      <c r="AC125" s="75"/>
      <c r="AD125" s="75"/>
      <c r="AE125" s="149"/>
      <c r="AF125" s="307"/>
      <c r="AG125" s="76"/>
      <c r="AH125" s="314" t="str">
        <f>IF(AND(申込書!$C$83&lt;&gt;"▼プルダウンより選択してください",申込書!$C$83&lt;&gt;"",申込書!$P$83&lt;&gt;"YYYY/MM/DD",$G125&lt;&gt;""),申込書!$P$83,"")</f>
        <v/>
      </c>
      <c r="AI125" s="75" t="str">
        <f>IF(AND(申込書!$C$83&lt;&gt;"▼プルダウンより選択してください",申込書!$C$83&lt;&gt;"",$G125&lt;&gt;""),申込書!$M$83,"")</f>
        <v/>
      </c>
      <c r="AJ125" s="75"/>
      <c r="AK125" s="75"/>
      <c r="AL125" s="149"/>
      <c r="AM125" s="307"/>
      <c r="AN125" s="76"/>
      <c r="AO125" s="314" t="str">
        <f>IF(AND(申込書!$C$84&lt;&gt;"▼プルダウンより選択してください",申込書!$C$84&lt;&gt;"",申込書!$P$84&lt;&gt;"YYYY/MM/DD",$G125&lt;&gt;""),申込書!$P$84,"")</f>
        <v/>
      </c>
      <c r="AP125" s="75" t="str">
        <f>IF(AND(申込書!$C$84&lt;&gt;"▼プルダウンより選択してください",申込書!$C$84&lt;&gt;"",$G125&lt;&gt;""),申込書!$M$84,"")</f>
        <v/>
      </c>
      <c r="AQ125" s="75"/>
      <c r="AR125" s="75"/>
      <c r="AS125" s="149"/>
      <c r="AT125" s="307"/>
      <c r="AU125" s="76"/>
      <c r="AV125" s="314" t="str">
        <f>IF(AND(申込書!$C$85&lt;&gt;"▼プルダウンより選択してください",申込書!$C$85&lt;&gt;"",申込書!$P$85&lt;&gt;"YYYY/MM/DD",$G125&lt;&gt;""),申込書!$P$85,"")</f>
        <v/>
      </c>
      <c r="AW125" s="75" t="str">
        <f>IF(AND(申込書!$C$85&lt;&gt;"▼プルダウンより選択してください",申込書!$C$85&lt;&gt;"",申込書!$M$85&gt;=1,$G125&lt;&gt;""),申込書!$M$85,"")</f>
        <v/>
      </c>
      <c r="AX125" s="75"/>
      <c r="AY125" s="75"/>
      <c r="AZ125" s="149"/>
      <c r="BA125" s="307"/>
      <c r="BB125" s="76"/>
      <c r="BC125" s="314" t="str">
        <f>IF(AND(申込書!$C$86&lt;&gt;"▼プルダウンより選択してください",申込書!$C$86&lt;&gt;"",申込書!$P$86&lt;&gt;"YYYY/MM/DD",$G125&lt;&gt;""),申込書!$P$86,"")</f>
        <v/>
      </c>
      <c r="BD125" s="75" t="str">
        <f>IF(AND(申込書!$C$86&lt;&gt;"▼プルダウンより選択してください",申込書!$C$86&lt;&gt;"",$G125&lt;&gt;""),申込書!$M$86,"")</f>
        <v/>
      </c>
      <c r="BE125" s="75"/>
      <c r="BF125" s="75"/>
      <c r="BG125" s="149"/>
      <c r="BH125" s="307"/>
      <c r="BI125" s="76"/>
      <c r="BJ125" s="314" t="str">
        <f>IF(AND(申込書!$C$87&lt;&gt;"▼プルダウンより選択してください",申込書!$C$87&lt;&gt;"",申込書!$P$87&lt;&gt;"YYYY/MM/DD",$G125&lt;&gt;""),申込書!$P$87,"")</f>
        <v/>
      </c>
      <c r="BK125" s="75" t="str">
        <f>IF(AND(申込書!$C$87&lt;&gt;"▼プルダウンより選択してください",申込書!$C$87&lt;&gt;"",$G125&lt;&gt;""),申込書!$M$87,"")</f>
        <v/>
      </c>
      <c r="BL125" s="75"/>
      <c r="BM125" s="75"/>
      <c r="BN125" s="149"/>
      <c r="BO125" s="307"/>
      <c r="BP125" s="76"/>
      <c r="BQ125" s="314" t="str">
        <f>IF(AND(申込書!$C$88&lt;&gt;"▼プルダウンより選択してください",申込書!$C$88&lt;&gt;"",申込書!$P$88&lt;&gt;"YYYY/MM/DD",$G125&lt;&gt;""),申込書!$P$88,"")</f>
        <v/>
      </c>
      <c r="BR125" s="75" t="str">
        <f>IF(AND(申込書!$C$88&lt;&gt;"▼プルダウンより選択してください",申込書!$C$88&lt;&gt;"",$G125&lt;&gt;""),申込書!$M$88,"")</f>
        <v/>
      </c>
      <c r="BS125" s="75"/>
      <c r="BT125" s="75"/>
      <c r="BU125" s="149"/>
      <c r="BV125" s="307"/>
      <c r="BW125" s="76"/>
      <c r="BX125" s="314" t="str">
        <f>IF(AND(申込書!$C$89&lt;&gt;"▼プルダウンより選択してください",申込書!$C$89&lt;&gt;"",申込書!$P$89&lt;&gt;"YYYY/MM/DD",$G125&lt;&gt;""),申込書!$P$89,"")</f>
        <v/>
      </c>
      <c r="BY125" s="75" t="str">
        <f>IF(AND(申込書!$C$89&lt;&gt;"▼プルダウンより選択してください",申込書!$C$89&lt;&gt;"",$G125&lt;&gt;""),申込書!$M$89,"")</f>
        <v/>
      </c>
      <c r="BZ125" s="75"/>
      <c r="CA125" s="75"/>
      <c r="CB125" s="149"/>
      <c r="CC125" s="307"/>
      <c r="CD125" s="76"/>
      <c r="CE125" s="314" t="str">
        <f>IF(AND(申込書!$C$90&lt;&gt;"▼プルダウンより選択してください",申込書!$C$90&lt;&gt;"",申込書!$P$90&lt;&gt;"YYYY/MM/DD",$G125&lt;&gt;""),申込書!$P$90,"")</f>
        <v/>
      </c>
      <c r="CF125" s="75" t="str">
        <f>IF(AND(申込書!$C$90&lt;&gt;"▼プルダウンより選択してください",申込書!$C$90&lt;&gt;"",$G125&lt;&gt;""),申込書!$M$90,"")</f>
        <v/>
      </c>
      <c r="CG125" s="75"/>
      <c r="CH125" s="75"/>
      <c r="CI125" s="149"/>
      <c r="CJ125" s="307"/>
      <c r="CK125" s="76"/>
      <c r="CL125" s="314" t="str">
        <f>IF(AND(申込書!$C$91&lt;&gt;"▼プルダウンより選択してください",申込書!$C$91&lt;&gt;"",申込書!$P$91&lt;&gt;"YYYY/MM/DD",$G125&lt;&gt;""),申込書!$P$91,"")</f>
        <v/>
      </c>
      <c r="CM125" s="75" t="str">
        <f>IF(AND(申込書!$C$91&lt;&gt;"▼プルダウンより選択してください",申込書!$C$91&lt;&gt;"",$G125&lt;&gt;""),申込書!$M$91,"")</f>
        <v/>
      </c>
      <c r="CN125" s="75"/>
      <c r="CO125" s="75"/>
      <c r="CP125" s="149"/>
      <c r="CQ125" s="307"/>
      <c r="CR125" s="76"/>
      <c r="CS125" s="314" t="str">
        <f>IF(AND(申込書!$C$92&lt;&gt;"▼プルダウンより選択してください",申込書!$C$92&lt;&gt;"",申込書!$P$92&lt;&gt;"YYYY/MM/DD",$G125&lt;&gt;""),申込書!$P$92,"")</f>
        <v/>
      </c>
      <c r="CT125" s="75" t="str">
        <f>IF(AND(申込書!$C$92&lt;&gt;"▼プルダウンより選択してください",申込書!$C$92&lt;&gt;"",$G125&lt;&gt;""),申込書!$M$92,"")</f>
        <v/>
      </c>
      <c r="CU125" s="75"/>
      <c r="CV125" s="75"/>
      <c r="CW125" s="75"/>
      <c r="CX125" s="307"/>
      <c r="CY125" s="76"/>
      <c r="CZ125" s="314" t="str">
        <f>IF(AND(申込書!$C$93&lt;&gt;"▼プルダウンより選択してください",申込書!$C$93&lt;&gt;"",申込書!$P$93&lt;&gt;"YYYY/MM/DD",$G125&lt;&gt;""),申込書!$P$93,"")</f>
        <v/>
      </c>
      <c r="DA125" s="75" t="str">
        <f>IF(AND(申込書!$C$93&lt;&gt;"▼プルダウンより選択してください",申込書!$C$93&lt;&gt;"",$G125&lt;&gt;""),申込書!$M$93,"")</f>
        <v/>
      </c>
      <c r="DB125" s="75"/>
      <c r="DC125" s="75"/>
      <c r="DD125" s="75"/>
      <c r="DE125" s="307"/>
      <c r="DF125" s="76"/>
      <c r="DG125" s="314" t="str">
        <f>IF(AND(申込書!$C$94&lt;&gt;"▼プルダウンより選択してください",申込書!$C$94&lt;&gt;"",申込書!$P$94&lt;&gt;"YYYY/MM/DD",$G125&lt;&gt;""),申込書!$P$94,"")</f>
        <v/>
      </c>
      <c r="DH125" s="75" t="str">
        <f>IF(AND(申込書!$C$94&lt;&gt;"▼プルダウンより選択してください",申込書!$C$94&lt;&gt;"",$G125&lt;&gt;""),申込書!$M$94,"")</f>
        <v/>
      </c>
      <c r="DI125" s="75"/>
      <c r="DJ125" s="75"/>
      <c r="DK125" s="75"/>
      <c r="DL125" s="307"/>
      <c r="DM125" s="76"/>
      <c r="DN125" s="314" t="str">
        <f>IF(AND(申込書!$C$95&lt;&gt;"▼プルダウンより選択してください",申込書!$C$95&lt;&gt;"",申込書!$P$95&lt;&gt;"YYYY/MM/DD",$G125&lt;&gt;""),申込書!$P$95,"")</f>
        <v/>
      </c>
      <c r="DO125" s="75" t="str">
        <f>IF(AND(申込書!$C$95&lt;&gt;"▼プルダウンより選択してください",申込書!$C$95&lt;&gt;"",$G125&lt;&gt;""),申込書!$M$95,"")</f>
        <v/>
      </c>
      <c r="DP125" s="75"/>
      <c r="DQ125" s="75"/>
      <c r="DR125" s="75"/>
      <c r="DS125" s="307"/>
      <c r="DT125" s="76"/>
      <c r="DU125" s="314" t="str">
        <f>IF(AND(申込書!$C$96&lt;&gt;"▼プルダウンより選択してください",申込書!$C$96&lt;&gt;"",申込書!$P$96&lt;&gt;"YYYY/MM/DD",$G125&lt;&gt;""),申込書!$P$96,"")</f>
        <v/>
      </c>
      <c r="DV125" s="75" t="str">
        <f>IF(AND(申込書!$C$96&lt;&gt;"▼プルダウンより選択してください",申込書!$C$96&lt;&gt;"",$G125&lt;&gt;""),申込書!$M$96,"")</f>
        <v/>
      </c>
      <c r="DW125" s="75"/>
      <c r="DX125" s="75"/>
      <c r="DY125" s="75"/>
      <c r="DZ125" s="307"/>
      <c r="EA125" s="76"/>
      <c r="EB125" s="314" t="str">
        <f>IF(AND(申込書!$C$97&lt;&gt;"▼プルダウンより選択してください",申込書!$C$97&lt;&gt;"",申込書!$P$97&lt;&gt;"YYYY/MM/DD",$G125&lt;&gt;""),申込書!$P$97,"")</f>
        <v/>
      </c>
      <c r="EC125" s="75" t="str">
        <f>IF(AND(申込書!$C$97&lt;&gt;"▼プルダウンより選択してください",申込書!$C$97&lt;&gt;"",$G125&lt;&gt;""),申込書!$M$97,"")</f>
        <v/>
      </c>
      <c r="ED125" s="75"/>
      <c r="EE125" s="75"/>
      <c r="EF125" s="149"/>
      <c r="EG125" s="307"/>
      <c r="EH125" s="76"/>
      <c r="EI125" s="314" t="str">
        <f>IF(AND(申込書!$C$98&lt;&gt;"▼プルダウンより選択してください",申込書!$C$98&lt;&gt;"",申込書!$P$98&lt;&gt;"YYYY/MM/DD",$G125&lt;&gt;""),申込書!$P$98,"")</f>
        <v/>
      </c>
      <c r="EJ125" s="75" t="str">
        <f>IF(AND(申込書!$C$98&lt;&gt;"▼プルダウンより選択してください",申込書!$C$98&lt;&gt;"",$G125&lt;&gt;""),申込書!$M$98,"")</f>
        <v/>
      </c>
      <c r="EK125" s="75"/>
      <c r="EL125" s="75"/>
      <c r="EM125" s="149"/>
      <c r="EN125" s="307"/>
      <c r="EO125" s="76"/>
      <c r="EP125" s="314" t="str">
        <f>IF(AND(申込書!$C$99&lt;&gt;"▼プルダウンより選択してください",申込書!$C$99&lt;&gt;"",申込書!$P$99&lt;&gt;"YYYY/MM/DD",$G125&lt;&gt;""),申込書!$P$99,"")</f>
        <v/>
      </c>
      <c r="EQ125" s="75" t="str">
        <f>IF(AND(申込書!$C$99&lt;&gt;"▼プルダウンより選択してください",申込書!$C$99&lt;&gt;"",$G125&lt;&gt;""),申込書!$M$99,"")</f>
        <v/>
      </c>
      <c r="ER125" s="75"/>
      <c r="ES125" s="75"/>
      <c r="ET125" s="149"/>
      <c r="EU125" s="307"/>
      <c r="EV125" s="76"/>
      <c r="EW125" s="314" t="str">
        <f>IF(AND(申込書!$C$100&lt;&gt;"▼プルダウンより選択してください",申込書!$C$100&lt;&gt;"",申込書!$P$100&lt;&gt;"YYYY/MM/DD",$G125&lt;&gt;""),申込書!$P$100,"")</f>
        <v/>
      </c>
      <c r="EX125" s="75" t="str">
        <f>IF(AND(申込書!$C$100&lt;&gt;"▼プルダウンより選択してください",申込書!$C$100&lt;&gt;"",$G125&lt;&gt;""),申込書!$M$100,"")</f>
        <v/>
      </c>
      <c r="EY125" s="75"/>
      <c r="EZ125" s="75"/>
      <c r="FA125" s="149"/>
      <c r="FB125" s="307"/>
      <c r="FC125" s="76"/>
      <c r="FD125" s="314" t="str">
        <f>IF(AND(申込書!$C$101&lt;&gt;"▼プルダウンより選択してください",申込書!$C$101&lt;&gt;"",申込書!$P$101&lt;&gt;"YYYY/MM/DD",$G125&lt;&gt;""),申込書!$P$101,"")</f>
        <v/>
      </c>
      <c r="FE125" s="75" t="str">
        <f>IF(AND(申込書!$C$101&lt;&gt;"▼プルダウンより選択してください",申込書!$C$101&lt;&gt;"",$G125&lt;&gt;""),申込書!$M$101,"")</f>
        <v/>
      </c>
      <c r="FF125" s="75"/>
      <c r="FG125" s="75"/>
      <c r="FH125" s="149"/>
      <c r="FI125" s="307"/>
      <c r="FJ125" s="76"/>
      <c r="FK125" s="314" t="str">
        <f>IF(AND(申込書!$C$102&lt;&gt;"▼プルダウンより選択してください",申込書!$C$102&lt;&gt;"",申込書!$P$102&lt;&gt;"YYYY/MM/DD",$G125&lt;&gt;""),申込書!$P$102,"")</f>
        <v/>
      </c>
      <c r="FL125" s="75" t="str">
        <f>IF(AND(申込書!$C$102&lt;&gt;"▼プルダウンより選択してください",申込書!$C$102&lt;&gt;"",$G125&lt;&gt;""),申込書!$M$102,"")</f>
        <v/>
      </c>
      <c r="FM125" s="75"/>
      <c r="FN125" s="75"/>
      <c r="FO125" s="149"/>
      <c r="FP125" s="307"/>
      <c r="FQ125" s="76"/>
      <c r="FR125" s="314" t="str">
        <f>IF(AND(申込書!$C$103&lt;&gt;"▼プルダウンより選択してください",申込書!$C$103&lt;&gt;"",申込書!$P$103&lt;&gt;"YYYY/MM/DD",$G125&lt;&gt;""),申込書!$P$103,"")</f>
        <v/>
      </c>
      <c r="FS125" s="75" t="str">
        <f>IF(AND(申込書!$C$103&lt;&gt;"▼プルダウンより選択してください",申込書!$C$103&lt;&gt;"",$G125&lt;&gt;""),申込書!$M$103,"")</f>
        <v/>
      </c>
      <c r="FT125" s="75"/>
      <c r="FU125" s="75"/>
      <c r="FV125" s="149"/>
      <c r="FW125" s="307"/>
      <c r="FX125" s="76"/>
      <c r="FY125" s="314" t="str">
        <f>IF(AND(申込書!$C$104&lt;&gt;"▼プルダウンより選択してください",申込書!$C$104&lt;&gt;"",申込書!$P$104&lt;&gt;"YYYY/MM/DD",$G125&lt;&gt;""),申込書!$P$104,"")</f>
        <v/>
      </c>
      <c r="FZ125" s="75" t="str">
        <f>IF(AND(申込書!$C$104&lt;&gt;"▼プルダウンより選択してください",申込書!$C$104&lt;&gt;"",$G125&lt;&gt;""),申込書!$M$104,"")</f>
        <v/>
      </c>
      <c r="GA125" s="75"/>
      <c r="GB125" s="75"/>
      <c r="GC125" s="149"/>
      <c r="GD125" s="307"/>
      <c r="GE125" s="76"/>
      <c r="GF125" s="314" t="str">
        <f>IF(AND(申込書!$C$105&lt;&gt;"▼プルダウンより選択してください",申込書!$C$105&lt;&gt;"",申込書!$P$105&lt;&gt;"YYYY/MM/DD",$G125&lt;&gt;""),申込書!$P$105,"")</f>
        <v/>
      </c>
      <c r="GG125" s="75" t="str">
        <f>IF(AND(申込書!$C$105&lt;&gt;"▼プルダウンより選択してください",申込書!$C$105&lt;&gt;"",$G125&lt;&gt;""),申込書!$M$105,"")</f>
        <v/>
      </c>
      <c r="GH125" s="75"/>
      <c r="GI125" s="75"/>
      <c r="GJ125" s="149"/>
      <c r="GK125" s="307"/>
      <c r="GL125" s="76"/>
      <c r="GM125" s="314" t="str">
        <f>IF(AND(申込書!$C$106&lt;&gt;"▼プルダウンより選択してください",申込書!$C$106&lt;&gt;"",申込書!$P$106&lt;&gt;"YYYY/MM/DD",$G125&lt;&gt;""),申込書!$P$106,"")</f>
        <v/>
      </c>
      <c r="GN125" s="75" t="str">
        <f>IF(AND(申込書!$C$106&lt;&gt;"▼プルダウンより選択してください",申込書!$C$106&lt;&gt;"",$G125&lt;&gt;""),申込書!$M$106,"")</f>
        <v/>
      </c>
      <c r="GO125" s="75"/>
      <c r="GP125" s="75"/>
      <c r="GQ125" s="149"/>
      <c r="GR125" s="307"/>
      <c r="GS125" s="76"/>
      <c r="GT125" s="314" t="str">
        <f>IF(AND(申込書!$C$107&lt;&gt;"▼プルダウンより選択してください",申込書!$C$107&lt;&gt;"",申込書!$P$107&lt;&gt;"YYYY/MM/DD",$G125&lt;&gt;""),申込書!$P$107,"")</f>
        <v/>
      </c>
      <c r="GU125" s="75" t="str">
        <f>IF(AND(申込書!$C$107&lt;&gt;"▼プルダウンより選択してください",申込書!$C$107&lt;&gt;"",$G125&lt;&gt;""),申込書!$M$107,"")</f>
        <v/>
      </c>
      <c r="GV125" s="75"/>
      <c r="GW125" s="75"/>
      <c r="GX125" s="149"/>
      <c r="GY125" s="307"/>
      <c r="GZ125" s="76"/>
      <c r="HA125" s="314" t="str">
        <f>IF(AND(申込書!$C$108&lt;&gt;"▼プルダウンより選択してください",申込書!$C$108&lt;&gt;"",申込書!$P$108&lt;&gt;"YYYY/MM/DD",$G125&lt;&gt;""),申込書!$P$108,"")</f>
        <v/>
      </c>
      <c r="HB125" s="75" t="str">
        <f>IF(AND(申込書!$C$108&lt;&gt;"▼プルダウンより選択してください",申込書!$C$108&lt;&gt;"",$G125&lt;&gt;""),申込書!$M$108,"")</f>
        <v/>
      </c>
      <c r="HC125" s="75"/>
      <c r="HD125" s="75"/>
      <c r="HE125" s="149"/>
      <c r="HF125" s="307"/>
      <c r="HG125" s="76"/>
      <c r="HH125" s="314" t="str">
        <f>IF(AND(申込書!$C$109&lt;&gt;"▼プルダウンより選択してください",申込書!$C$109&lt;&gt;"",申込書!$P$109&lt;&gt;"YYYY/MM/DD",$G125&lt;&gt;""),申込書!$P$109,"")</f>
        <v/>
      </c>
      <c r="HI125" s="75" t="str">
        <f>IF(AND(申込書!$C$109&lt;&gt;"▼プルダウンより選択してください",申込書!$C$109&lt;&gt;"",$G125&lt;&gt;""),申込書!$M$109,"")</f>
        <v/>
      </c>
      <c r="HJ125" s="75"/>
      <c r="HK125" s="75"/>
      <c r="HL125" s="149"/>
      <c r="HM125" s="307"/>
      <c r="HN125" s="76"/>
      <c r="HO125" s="314" t="str">
        <f>IF(AND(申込書!$C$110&lt;&gt;"▼プルダウンより選択してください",申込書!$C$110&lt;&gt;"",申込書!$P$110&lt;&gt;"YYYY/MM/DD",$G125&lt;&gt;""),申込書!$P$110,"")</f>
        <v/>
      </c>
      <c r="HP125" s="75" t="str">
        <f>IF(AND(申込書!$C$110&lt;&gt;"▼プルダウンより選択してください",申込書!$C$110&lt;&gt;"",$G125&lt;&gt;""),申込書!$M$110,"")</f>
        <v/>
      </c>
      <c r="HQ125" s="75"/>
      <c r="HR125" s="75"/>
      <c r="HS125" s="149"/>
      <c r="HT125" s="307"/>
      <c r="HU125" s="307"/>
      <c r="HV125" s="311" t="str">
        <f>IF(AND(申込書!$C$111&lt;&gt;"▼プルダウンより選択してください",申込書!$C$111&lt;&gt;"",申込書!$P$111&lt;&gt;"YYYY/MM/DD",$G125&lt;&gt;""),申込書!$P$111,"")</f>
        <v/>
      </c>
      <c r="HW125" s="75" t="str">
        <f>IF(AND(申込書!$C$111&lt;&gt;"▼プルダウンより選択してください",申込書!$C$111&lt;&gt;"",$G125&lt;&gt;""),申込書!$M$111,"")</f>
        <v/>
      </c>
      <c r="HX125" s="75"/>
      <c r="HY125" s="75"/>
      <c r="HZ125" s="149"/>
      <c r="IA125" s="307"/>
      <c r="IB125" s="76"/>
      <c r="IC125" s="77"/>
    </row>
    <row r="126" spans="2:237" ht="26.85" customHeight="1">
      <c r="B126" s="56">
        <f t="shared" si="1"/>
        <v>121</v>
      </c>
      <c r="C126" s="57"/>
      <c r="D126" s="58"/>
      <c r="E126" s="170"/>
      <c r="F126" s="59"/>
      <c r="G126" s="60"/>
      <c r="H126" s="61"/>
      <c r="I126" s="62"/>
      <c r="J126" s="63"/>
      <c r="K126" s="64"/>
      <c r="L126" s="65"/>
      <c r="M126" s="66"/>
      <c r="N126" s="67"/>
      <c r="O126" s="68"/>
      <c r="P126" s="69"/>
      <c r="Q126" s="70"/>
      <c r="R126" s="71"/>
      <c r="S126" s="72"/>
      <c r="T126" s="73"/>
      <c r="U126" s="73"/>
      <c r="V126" s="73"/>
      <c r="W126" s="71"/>
      <c r="X126" s="133"/>
      <c r="Y126" s="133"/>
      <c r="Z126" s="133"/>
      <c r="AA126" s="74" t="str">
        <f>IF(AND(申込書!$C$82&lt;&gt;"▼プルダウンより選択してください",申込書!$C$82&lt;&gt;"",申込書!$P$82&lt;&gt;"YYYY/MM/DD",$G126&lt;&gt;""),申込書!$P$82,"")</f>
        <v/>
      </c>
      <c r="AB126" s="75" t="str">
        <f>IF(AND(申込書!$C$82&lt;&gt;"▼プルダウンより選択してください",申込書!$C$82&lt;&gt;"",$G126&lt;&gt;""),申込書!$M$82,"")</f>
        <v/>
      </c>
      <c r="AC126" s="75"/>
      <c r="AD126" s="75"/>
      <c r="AE126" s="149"/>
      <c r="AF126" s="307"/>
      <c r="AG126" s="76"/>
      <c r="AH126" s="314" t="str">
        <f>IF(AND(申込書!$C$83&lt;&gt;"▼プルダウンより選択してください",申込書!$C$83&lt;&gt;"",申込書!$P$83&lt;&gt;"YYYY/MM/DD",$G126&lt;&gt;""),申込書!$P$83,"")</f>
        <v/>
      </c>
      <c r="AI126" s="75" t="str">
        <f>IF(AND(申込書!$C$83&lt;&gt;"▼プルダウンより選択してください",申込書!$C$83&lt;&gt;"",$G126&lt;&gt;""),申込書!$M$83,"")</f>
        <v/>
      </c>
      <c r="AJ126" s="75"/>
      <c r="AK126" s="75"/>
      <c r="AL126" s="149"/>
      <c r="AM126" s="307"/>
      <c r="AN126" s="76"/>
      <c r="AO126" s="314" t="str">
        <f>IF(AND(申込書!$C$84&lt;&gt;"▼プルダウンより選択してください",申込書!$C$84&lt;&gt;"",申込書!$P$84&lt;&gt;"YYYY/MM/DD",$G126&lt;&gt;""),申込書!$P$84,"")</f>
        <v/>
      </c>
      <c r="AP126" s="75" t="str">
        <f>IF(AND(申込書!$C$84&lt;&gt;"▼プルダウンより選択してください",申込書!$C$84&lt;&gt;"",$G126&lt;&gt;""),申込書!$M$84,"")</f>
        <v/>
      </c>
      <c r="AQ126" s="75"/>
      <c r="AR126" s="75"/>
      <c r="AS126" s="149"/>
      <c r="AT126" s="307"/>
      <c r="AU126" s="76"/>
      <c r="AV126" s="314" t="str">
        <f>IF(AND(申込書!$C$85&lt;&gt;"▼プルダウンより選択してください",申込書!$C$85&lt;&gt;"",申込書!$P$85&lt;&gt;"YYYY/MM/DD",$G126&lt;&gt;""),申込書!$P$85,"")</f>
        <v/>
      </c>
      <c r="AW126" s="75" t="str">
        <f>IF(AND(申込書!$C$85&lt;&gt;"▼プルダウンより選択してください",申込書!$C$85&lt;&gt;"",申込書!$M$85&gt;=1,$G126&lt;&gt;""),申込書!$M$85,"")</f>
        <v/>
      </c>
      <c r="AX126" s="75"/>
      <c r="AY126" s="75"/>
      <c r="AZ126" s="149"/>
      <c r="BA126" s="307"/>
      <c r="BB126" s="76"/>
      <c r="BC126" s="314" t="str">
        <f>IF(AND(申込書!$C$86&lt;&gt;"▼プルダウンより選択してください",申込書!$C$86&lt;&gt;"",申込書!$P$86&lt;&gt;"YYYY/MM/DD",$G126&lt;&gt;""),申込書!$P$86,"")</f>
        <v/>
      </c>
      <c r="BD126" s="75" t="str">
        <f>IF(AND(申込書!$C$86&lt;&gt;"▼プルダウンより選択してください",申込書!$C$86&lt;&gt;"",$G126&lt;&gt;""),申込書!$M$86,"")</f>
        <v/>
      </c>
      <c r="BE126" s="75"/>
      <c r="BF126" s="75"/>
      <c r="BG126" s="149"/>
      <c r="BH126" s="307"/>
      <c r="BI126" s="76"/>
      <c r="BJ126" s="314" t="str">
        <f>IF(AND(申込書!$C$87&lt;&gt;"▼プルダウンより選択してください",申込書!$C$87&lt;&gt;"",申込書!$P$87&lt;&gt;"YYYY/MM/DD",$G126&lt;&gt;""),申込書!$P$87,"")</f>
        <v/>
      </c>
      <c r="BK126" s="75" t="str">
        <f>IF(AND(申込書!$C$87&lt;&gt;"▼プルダウンより選択してください",申込書!$C$87&lt;&gt;"",$G126&lt;&gt;""),申込書!$M$87,"")</f>
        <v/>
      </c>
      <c r="BL126" s="75"/>
      <c r="BM126" s="75"/>
      <c r="BN126" s="149"/>
      <c r="BO126" s="307"/>
      <c r="BP126" s="76"/>
      <c r="BQ126" s="314" t="str">
        <f>IF(AND(申込書!$C$88&lt;&gt;"▼プルダウンより選択してください",申込書!$C$88&lt;&gt;"",申込書!$P$88&lt;&gt;"YYYY/MM/DD",$G126&lt;&gt;""),申込書!$P$88,"")</f>
        <v/>
      </c>
      <c r="BR126" s="75" t="str">
        <f>IF(AND(申込書!$C$88&lt;&gt;"▼プルダウンより選択してください",申込書!$C$88&lt;&gt;"",$G126&lt;&gt;""),申込書!$M$88,"")</f>
        <v/>
      </c>
      <c r="BS126" s="75"/>
      <c r="BT126" s="75"/>
      <c r="BU126" s="149"/>
      <c r="BV126" s="307"/>
      <c r="BW126" s="76"/>
      <c r="BX126" s="314" t="str">
        <f>IF(AND(申込書!$C$89&lt;&gt;"▼プルダウンより選択してください",申込書!$C$89&lt;&gt;"",申込書!$P$89&lt;&gt;"YYYY/MM/DD",$G126&lt;&gt;""),申込書!$P$89,"")</f>
        <v/>
      </c>
      <c r="BY126" s="75" t="str">
        <f>IF(AND(申込書!$C$89&lt;&gt;"▼プルダウンより選択してください",申込書!$C$89&lt;&gt;"",$G126&lt;&gt;""),申込書!$M$89,"")</f>
        <v/>
      </c>
      <c r="BZ126" s="75"/>
      <c r="CA126" s="75"/>
      <c r="CB126" s="149"/>
      <c r="CC126" s="307"/>
      <c r="CD126" s="76"/>
      <c r="CE126" s="314" t="str">
        <f>IF(AND(申込書!$C$90&lt;&gt;"▼プルダウンより選択してください",申込書!$C$90&lt;&gt;"",申込書!$P$90&lt;&gt;"YYYY/MM/DD",$G126&lt;&gt;""),申込書!$P$90,"")</f>
        <v/>
      </c>
      <c r="CF126" s="75" t="str">
        <f>IF(AND(申込書!$C$90&lt;&gt;"▼プルダウンより選択してください",申込書!$C$90&lt;&gt;"",$G126&lt;&gt;""),申込書!$M$90,"")</f>
        <v/>
      </c>
      <c r="CG126" s="75"/>
      <c r="CH126" s="75"/>
      <c r="CI126" s="149"/>
      <c r="CJ126" s="307"/>
      <c r="CK126" s="76"/>
      <c r="CL126" s="314" t="str">
        <f>IF(AND(申込書!$C$91&lt;&gt;"▼プルダウンより選択してください",申込書!$C$91&lt;&gt;"",申込書!$P$91&lt;&gt;"YYYY/MM/DD",$G126&lt;&gt;""),申込書!$P$91,"")</f>
        <v/>
      </c>
      <c r="CM126" s="75" t="str">
        <f>IF(AND(申込書!$C$91&lt;&gt;"▼プルダウンより選択してください",申込書!$C$91&lt;&gt;"",$G126&lt;&gt;""),申込書!$M$91,"")</f>
        <v/>
      </c>
      <c r="CN126" s="75"/>
      <c r="CO126" s="75"/>
      <c r="CP126" s="149"/>
      <c r="CQ126" s="307"/>
      <c r="CR126" s="76"/>
      <c r="CS126" s="314" t="str">
        <f>IF(AND(申込書!$C$92&lt;&gt;"▼プルダウンより選択してください",申込書!$C$92&lt;&gt;"",申込書!$P$92&lt;&gt;"YYYY/MM/DD",$G126&lt;&gt;""),申込書!$P$92,"")</f>
        <v/>
      </c>
      <c r="CT126" s="75" t="str">
        <f>IF(AND(申込書!$C$92&lt;&gt;"▼プルダウンより選択してください",申込書!$C$92&lt;&gt;"",$G126&lt;&gt;""),申込書!$M$92,"")</f>
        <v/>
      </c>
      <c r="CU126" s="75"/>
      <c r="CV126" s="75"/>
      <c r="CW126" s="75"/>
      <c r="CX126" s="307"/>
      <c r="CY126" s="76"/>
      <c r="CZ126" s="314" t="str">
        <f>IF(AND(申込書!$C$93&lt;&gt;"▼プルダウンより選択してください",申込書!$C$93&lt;&gt;"",申込書!$P$93&lt;&gt;"YYYY/MM/DD",$G126&lt;&gt;""),申込書!$P$93,"")</f>
        <v/>
      </c>
      <c r="DA126" s="75" t="str">
        <f>IF(AND(申込書!$C$93&lt;&gt;"▼プルダウンより選択してください",申込書!$C$93&lt;&gt;"",$G126&lt;&gt;""),申込書!$M$93,"")</f>
        <v/>
      </c>
      <c r="DB126" s="75"/>
      <c r="DC126" s="75"/>
      <c r="DD126" s="75"/>
      <c r="DE126" s="307"/>
      <c r="DF126" s="76"/>
      <c r="DG126" s="314" t="str">
        <f>IF(AND(申込書!$C$94&lt;&gt;"▼プルダウンより選択してください",申込書!$C$94&lt;&gt;"",申込書!$P$94&lt;&gt;"YYYY/MM/DD",$G126&lt;&gt;""),申込書!$P$94,"")</f>
        <v/>
      </c>
      <c r="DH126" s="75" t="str">
        <f>IF(AND(申込書!$C$94&lt;&gt;"▼プルダウンより選択してください",申込書!$C$94&lt;&gt;"",$G126&lt;&gt;""),申込書!$M$94,"")</f>
        <v/>
      </c>
      <c r="DI126" s="75"/>
      <c r="DJ126" s="75"/>
      <c r="DK126" s="75"/>
      <c r="DL126" s="307"/>
      <c r="DM126" s="76"/>
      <c r="DN126" s="314" t="str">
        <f>IF(AND(申込書!$C$95&lt;&gt;"▼プルダウンより選択してください",申込書!$C$95&lt;&gt;"",申込書!$P$95&lt;&gt;"YYYY/MM/DD",$G126&lt;&gt;""),申込書!$P$95,"")</f>
        <v/>
      </c>
      <c r="DO126" s="75" t="str">
        <f>IF(AND(申込書!$C$95&lt;&gt;"▼プルダウンより選択してください",申込書!$C$95&lt;&gt;"",$G126&lt;&gt;""),申込書!$M$95,"")</f>
        <v/>
      </c>
      <c r="DP126" s="75"/>
      <c r="DQ126" s="75"/>
      <c r="DR126" s="75"/>
      <c r="DS126" s="307"/>
      <c r="DT126" s="76"/>
      <c r="DU126" s="314" t="str">
        <f>IF(AND(申込書!$C$96&lt;&gt;"▼プルダウンより選択してください",申込書!$C$96&lt;&gt;"",申込書!$P$96&lt;&gt;"YYYY/MM/DD",$G126&lt;&gt;""),申込書!$P$96,"")</f>
        <v/>
      </c>
      <c r="DV126" s="75" t="str">
        <f>IF(AND(申込書!$C$96&lt;&gt;"▼プルダウンより選択してください",申込書!$C$96&lt;&gt;"",$G126&lt;&gt;""),申込書!$M$96,"")</f>
        <v/>
      </c>
      <c r="DW126" s="75"/>
      <c r="DX126" s="75"/>
      <c r="DY126" s="75"/>
      <c r="DZ126" s="307"/>
      <c r="EA126" s="76"/>
      <c r="EB126" s="314" t="str">
        <f>IF(AND(申込書!$C$97&lt;&gt;"▼プルダウンより選択してください",申込書!$C$97&lt;&gt;"",申込書!$P$97&lt;&gt;"YYYY/MM/DD",$G126&lt;&gt;""),申込書!$P$97,"")</f>
        <v/>
      </c>
      <c r="EC126" s="75" t="str">
        <f>IF(AND(申込書!$C$97&lt;&gt;"▼プルダウンより選択してください",申込書!$C$97&lt;&gt;"",$G126&lt;&gt;""),申込書!$M$97,"")</f>
        <v/>
      </c>
      <c r="ED126" s="75"/>
      <c r="EE126" s="75"/>
      <c r="EF126" s="149"/>
      <c r="EG126" s="307"/>
      <c r="EH126" s="76"/>
      <c r="EI126" s="314" t="str">
        <f>IF(AND(申込書!$C$98&lt;&gt;"▼プルダウンより選択してください",申込書!$C$98&lt;&gt;"",申込書!$P$98&lt;&gt;"YYYY/MM/DD",$G126&lt;&gt;""),申込書!$P$98,"")</f>
        <v/>
      </c>
      <c r="EJ126" s="75" t="str">
        <f>IF(AND(申込書!$C$98&lt;&gt;"▼プルダウンより選択してください",申込書!$C$98&lt;&gt;"",$G126&lt;&gt;""),申込書!$M$98,"")</f>
        <v/>
      </c>
      <c r="EK126" s="75"/>
      <c r="EL126" s="75"/>
      <c r="EM126" s="149"/>
      <c r="EN126" s="307"/>
      <c r="EO126" s="76"/>
      <c r="EP126" s="314" t="str">
        <f>IF(AND(申込書!$C$99&lt;&gt;"▼プルダウンより選択してください",申込書!$C$99&lt;&gt;"",申込書!$P$99&lt;&gt;"YYYY/MM/DD",$G126&lt;&gt;""),申込書!$P$99,"")</f>
        <v/>
      </c>
      <c r="EQ126" s="75" t="str">
        <f>IF(AND(申込書!$C$99&lt;&gt;"▼プルダウンより選択してください",申込書!$C$99&lt;&gt;"",$G126&lt;&gt;""),申込書!$M$99,"")</f>
        <v/>
      </c>
      <c r="ER126" s="75"/>
      <c r="ES126" s="75"/>
      <c r="ET126" s="149"/>
      <c r="EU126" s="307"/>
      <c r="EV126" s="76"/>
      <c r="EW126" s="314" t="str">
        <f>IF(AND(申込書!$C$100&lt;&gt;"▼プルダウンより選択してください",申込書!$C$100&lt;&gt;"",申込書!$P$100&lt;&gt;"YYYY/MM/DD",$G126&lt;&gt;""),申込書!$P$100,"")</f>
        <v/>
      </c>
      <c r="EX126" s="75" t="str">
        <f>IF(AND(申込書!$C$100&lt;&gt;"▼プルダウンより選択してください",申込書!$C$100&lt;&gt;"",$G126&lt;&gt;""),申込書!$M$100,"")</f>
        <v/>
      </c>
      <c r="EY126" s="75"/>
      <c r="EZ126" s="75"/>
      <c r="FA126" s="149"/>
      <c r="FB126" s="307"/>
      <c r="FC126" s="76"/>
      <c r="FD126" s="314" t="str">
        <f>IF(AND(申込書!$C$101&lt;&gt;"▼プルダウンより選択してください",申込書!$C$101&lt;&gt;"",申込書!$P$101&lt;&gt;"YYYY/MM/DD",$G126&lt;&gt;""),申込書!$P$101,"")</f>
        <v/>
      </c>
      <c r="FE126" s="75" t="str">
        <f>IF(AND(申込書!$C$101&lt;&gt;"▼プルダウンより選択してください",申込書!$C$101&lt;&gt;"",$G126&lt;&gt;""),申込書!$M$101,"")</f>
        <v/>
      </c>
      <c r="FF126" s="75"/>
      <c r="FG126" s="75"/>
      <c r="FH126" s="149"/>
      <c r="FI126" s="307"/>
      <c r="FJ126" s="76"/>
      <c r="FK126" s="314" t="str">
        <f>IF(AND(申込書!$C$102&lt;&gt;"▼プルダウンより選択してください",申込書!$C$102&lt;&gt;"",申込書!$P$102&lt;&gt;"YYYY/MM/DD",$G126&lt;&gt;""),申込書!$P$102,"")</f>
        <v/>
      </c>
      <c r="FL126" s="75" t="str">
        <f>IF(AND(申込書!$C$102&lt;&gt;"▼プルダウンより選択してください",申込書!$C$102&lt;&gt;"",$G126&lt;&gt;""),申込書!$M$102,"")</f>
        <v/>
      </c>
      <c r="FM126" s="75"/>
      <c r="FN126" s="75"/>
      <c r="FO126" s="149"/>
      <c r="FP126" s="307"/>
      <c r="FQ126" s="76"/>
      <c r="FR126" s="314" t="str">
        <f>IF(AND(申込書!$C$103&lt;&gt;"▼プルダウンより選択してください",申込書!$C$103&lt;&gt;"",申込書!$P$103&lt;&gt;"YYYY/MM/DD",$G126&lt;&gt;""),申込書!$P$103,"")</f>
        <v/>
      </c>
      <c r="FS126" s="75" t="str">
        <f>IF(AND(申込書!$C$103&lt;&gt;"▼プルダウンより選択してください",申込書!$C$103&lt;&gt;"",$G126&lt;&gt;""),申込書!$M$103,"")</f>
        <v/>
      </c>
      <c r="FT126" s="75"/>
      <c r="FU126" s="75"/>
      <c r="FV126" s="149"/>
      <c r="FW126" s="307"/>
      <c r="FX126" s="76"/>
      <c r="FY126" s="314" t="str">
        <f>IF(AND(申込書!$C$104&lt;&gt;"▼プルダウンより選択してください",申込書!$C$104&lt;&gt;"",申込書!$P$104&lt;&gt;"YYYY/MM/DD",$G126&lt;&gt;""),申込書!$P$104,"")</f>
        <v/>
      </c>
      <c r="FZ126" s="75" t="str">
        <f>IF(AND(申込書!$C$104&lt;&gt;"▼プルダウンより選択してください",申込書!$C$104&lt;&gt;"",$G126&lt;&gt;""),申込書!$M$104,"")</f>
        <v/>
      </c>
      <c r="GA126" s="75"/>
      <c r="GB126" s="75"/>
      <c r="GC126" s="149"/>
      <c r="GD126" s="307"/>
      <c r="GE126" s="76"/>
      <c r="GF126" s="314" t="str">
        <f>IF(AND(申込書!$C$105&lt;&gt;"▼プルダウンより選択してください",申込書!$C$105&lt;&gt;"",申込書!$P$105&lt;&gt;"YYYY/MM/DD",$G126&lt;&gt;""),申込書!$P$105,"")</f>
        <v/>
      </c>
      <c r="GG126" s="75" t="str">
        <f>IF(AND(申込書!$C$105&lt;&gt;"▼プルダウンより選択してください",申込書!$C$105&lt;&gt;"",$G126&lt;&gt;""),申込書!$M$105,"")</f>
        <v/>
      </c>
      <c r="GH126" s="75"/>
      <c r="GI126" s="75"/>
      <c r="GJ126" s="149"/>
      <c r="GK126" s="307"/>
      <c r="GL126" s="76"/>
      <c r="GM126" s="314" t="str">
        <f>IF(AND(申込書!$C$106&lt;&gt;"▼プルダウンより選択してください",申込書!$C$106&lt;&gt;"",申込書!$P$106&lt;&gt;"YYYY/MM/DD",$G126&lt;&gt;""),申込書!$P$106,"")</f>
        <v/>
      </c>
      <c r="GN126" s="75" t="str">
        <f>IF(AND(申込書!$C$106&lt;&gt;"▼プルダウンより選択してください",申込書!$C$106&lt;&gt;"",$G126&lt;&gt;""),申込書!$M$106,"")</f>
        <v/>
      </c>
      <c r="GO126" s="75"/>
      <c r="GP126" s="75"/>
      <c r="GQ126" s="149"/>
      <c r="GR126" s="307"/>
      <c r="GS126" s="76"/>
      <c r="GT126" s="314" t="str">
        <f>IF(AND(申込書!$C$107&lt;&gt;"▼プルダウンより選択してください",申込書!$C$107&lt;&gt;"",申込書!$P$107&lt;&gt;"YYYY/MM/DD",$G126&lt;&gt;""),申込書!$P$107,"")</f>
        <v/>
      </c>
      <c r="GU126" s="75" t="str">
        <f>IF(AND(申込書!$C$107&lt;&gt;"▼プルダウンより選択してください",申込書!$C$107&lt;&gt;"",$G126&lt;&gt;""),申込書!$M$107,"")</f>
        <v/>
      </c>
      <c r="GV126" s="75"/>
      <c r="GW126" s="75"/>
      <c r="GX126" s="149"/>
      <c r="GY126" s="307"/>
      <c r="GZ126" s="76"/>
      <c r="HA126" s="314" t="str">
        <f>IF(AND(申込書!$C$108&lt;&gt;"▼プルダウンより選択してください",申込書!$C$108&lt;&gt;"",申込書!$P$108&lt;&gt;"YYYY/MM/DD",$G126&lt;&gt;""),申込書!$P$108,"")</f>
        <v/>
      </c>
      <c r="HB126" s="75" t="str">
        <f>IF(AND(申込書!$C$108&lt;&gt;"▼プルダウンより選択してください",申込書!$C$108&lt;&gt;"",$G126&lt;&gt;""),申込書!$M$108,"")</f>
        <v/>
      </c>
      <c r="HC126" s="75"/>
      <c r="HD126" s="75"/>
      <c r="HE126" s="149"/>
      <c r="HF126" s="307"/>
      <c r="HG126" s="76"/>
      <c r="HH126" s="314" t="str">
        <f>IF(AND(申込書!$C$109&lt;&gt;"▼プルダウンより選択してください",申込書!$C$109&lt;&gt;"",申込書!$P$109&lt;&gt;"YYYY/MM/DD",$G126&lt;&gt;""),申込書!$P$109,"")</f>
        <v/>
      </c>
      <c r="HI126" s="75" t="str">
        <f>IF(AND(申込書!$C$109&lt;&gt;"▼プルダウンより選択してください",申込書!$C$109&lt;&gt;"",$G126&lt;&gt;""),申込書!$M$109,"")</f>
        <v/>
      </c>
      <c r="HJ126" s="75"/>
      <c r="HK126" s="75"/>
      <c r="HL126" s="149"/>
      <c r="HM126" s="307"/>
      <c r="HN126" s="76"/>
      <c r="HO126" s="314" t="str">
        <f>IF(AND(申込書!$C$110&lt;&gt;"▼プルダウンより選択してください",申込書!$C$110&lt;&gt;"",申込書!$P$110&lt;&gt;"YYYY/MM/DD",$G126&lt;&gt;""),申込書!$P$110,"")</f>
        <v/>
      </c>
      <c r="HP126" s="75" t="str">
        <f>IF(AND(申込書!$C$110&lt;&gt;"▼プルダウンより選択してください",申込書!$C$110&lt;&gt;"",$G126&lt;&gt;""),申込書!$M$110,"")</f>
        <v/>
      </c>
      <c r="HQ126" s="75"/>
      <c r="HR126" s="75"/>
      <c r="HS126" s="149"/>
      <c r="HT126" s="307"/>
      <c r="HU126" s="307"/>
      <c r="HV126" s="311" t="str">
        <f>IF(AND(申込書!$C$111&lt;&gt;"▼プルダウンより選択してください",申込書!$C$111&lt;&gt;"",申込書!$P$111&lt;&gt;"YYYY/MM/DD",$G126&lt;&gt;""),申込書!$P$111,"")</f>
        <v/>
      </c>
      <c r="HW126" s="75" t="str">
        <f>IF(AND(申込書!$C$111&lt;&gt;"▼プルダウンより選択してください",申込書!$C$111&lt;&gt;"",$G126&lt;&gt;""),申込書!$M$111,"")</f>
        <v/>
      </c>
      <c r="HX126" s="75"/>
      <c r="HY126" s="75"/>
      <c r="HZ126" s="149"/>
      <c r="IA126" s="307"/>
      <c r="IB126" s="76"/>
      <c r="IC126" s="77"/>
    </row>
    <row r="127" spans="2:237" ht="26.85" customHeight="1">
      <c r="B127" s="56">
        <f t="shared" si="1"/>
        <v>122</v>
      </c>
      <c r="C127" s="57"/>
      <c r="D127" s="58"/>
      <c r="E127" s="170"/>
      <c r="F127" s="59"/>
      <c r="G127" s="60"/>
      <c r="H127" s="61"/>
      <c r="I127" s="62"/>
      <c r="J127" s="63"/>
      <c r="K127" s="64"/>
      <c r="L127" s="65"/>
      <c r="M127" s="66"/>
      <c r="N127" s="67"/>
      <c r="O127" s="68"/>
      <c r="P127" s="69"/>
      <c r="Q127" s="70"/>
      <c r="R127" s="71"/>
      <c r="S127" s="72"/>
      <c r="T127" s="73"/>
      <c r="U127" s="73"/>
      <c r="V127" s="73"/>
      <c r="W127" s="71"/>
      <c r="X127" s="133"/>
      <c r="Y127" s="133"/>
      <c r="Z127" s="133"/>
      <c r="AA127" s="74" t="str">
        <f>IF(AND(申込書!$C$82&lt;&gt;"▼プルダウンより選択してください",申込書!$C$82&lt;&gt;"",申込書!$P$82&lt;&gt;"YYYY/MM/DD",$G127&lt;&gt;""),申込書!$P$82,"")</f>
        <v/>
      </c>
      <c r="AB127" s="75" t="str">
        <f>IF(AND(申込書!$C$82&lt;&gt;"▼プルダウンより選択してください",申込書!$C$82&lt;&gt;"",$G127&lt;&gt;""),申込書!$M$82,"")</f>
        <v/>
      </c>
      <c r="AC127" s="75"/>
      <c r="AD127" s="75"/>
      <c r="AE127" s="149"/>
      <c r="AF127" s="307"/>
      <c r="AG127" s="76"/>
      <c r="AH127" s="314" t="str">
        <f>IF(AND(申込書!$C$83&lt;&gt;"▼プルダウンより選択してください",申込書!$C$83&lt;&gt;"",申込書!$P$83&lt;&gt;"YYYY/MM/DD",$G127&lt;&gt;""),申込書!$P$83,"")</f>
        <v/>
      </c>
      <c r="AI127" s="75" t="str">
        <f>IF(AND(申込書!$C$83&lt;&gt;"▼プルダウンより選択してください",申込書!$C$83&lt;&gt;"",$G127&lt;&gt;""),申込書!$M$83,"")</f>
        <v/>
      </c>
      <c r="AJ127" s="75"/>
      <c r="AK127" s="75"/>
      <c r="AL127" s="149"/>
      <c r="AM127" s="307"/>
      <c r="AN127" s="76"/>
      <c r="AO127" s="314" t="str">
        <f>IF(AND(申込書!$C$84&lt;&gt;"▼プルダウンより選択してください",申込書!$C$84&lt;&gt;"",申込書!$P$84&lt;&gt;"YYYY/MM/DD",$G127&lt;&gt;""),申込書!$P$84,"")</f>
        <v/>
      </c>
      <c r="AP127" s="75" t="str">
        <f>IF(AND(申込書!$C$84&lt;&gt;"▼プルダウンより選択してください",申込書!$C$84&lt;&gt;"",$G127&lt;&gt;""),申込書!$M$84,"")</f>
        <v/>
      </c>
      <c r="AQ127" s="75"/>
      <c r="AR127" s="75"/>
      <c r="AS127" s="149"/>
      <c r="AT127" s="307"/>
      <c r="AU127" s="76"/>
      <c r="AV127" s="314" t="str">
        <f>IF(AND(申込書!$C$85&lt;&gt;"▼プルダウンより選択してください",申込書!$C$85&lt;&gt;"",申込書!$P$85&lt;&gt;"YYYY/MM/DD",$G127&lt;&gt;""),申込書!$P$85,"")</f>
        <v/>
      </c>
      <c r="AW127" s="75" t="str">
        <f>IF(AND(申込書!$C$85&lt;&gt;"▼プルダウンより選択してください",申込書!$C$85&lt;&gt;"",申込書!$M$85&gt;=1,$G127&lt;&gt;""),申込書!$M$85,"")</f>
        <v/>
      </c>
      <c r="AX127" s="75"/>
      <c r="AY127" s="75"/>
      <c r="AZ127" s="149"/>
      <c r="BA127" s="307"/>
      <c r="BB127" s="76"/>
      <c r="BC127" s="314" t="str">
        <f>IF(AND(申込書!$C$86&lt;&gt;"▼プルダウンより選択してください",申込書!$C$86&lt;&gt;"",申込書!$P$86&lt;&gt;"YYYY/MM/DD",$G127&lt;&gt;""),申込書!$P$86,"")</f>
        <v/>
      </c>
      <c r="BD127" s="75" t="str">
        <f>IF(AND(申込書!$C$86&lt;&gt;"▼プルダウンより選択してください",申込書!$C$86&lt;&gt;"",$G127&lt;&gt;""),申込書!$M$86,"")</f>
        <v/>
      </c>
      <c r="BE127" s="75"/>
      <c r="BF127" s="75"/>
      <c r="BG127" s="149"/>
      <c r="BH127" s="307"/>
      <c r="BI127" s="76"/>
      <c r="BJ127" s="314" t="str">
        <f>IF(AND(申込書!$C$87&lt;&gt;"▼プルダウンより選択してください",申込書!$C$87&lt;&gt;"",申込書!$P$87&lt;&gt;"YYYY/MM/DD",$G127&lt;&gt;""),申込書!$P$87,"")</f>
        <v/>
      </c>
      <c r="BK127" s="75" t="str">
        <f>IF(AND(申込書!$C$87&lt;&gt;"▼プルダウンより選択してください",申込書!$C$87&lt;&gt;"",$G127&lt;&gt;""),申込書!$M$87,"")</f>
        <v/>
      </c>
      <c r="BL127" s="75"/>
      <c r="BM127" s="75"/>
      <c r="BN127" s="149"/>
      <c r="BO127" s="307"/>
      <c r="BP127" s="76"/>
      <c r="BQ127" s="314" t="str">
        <f>IF(AND(申込書!$C$88&lt;&gt;"▼プルダウンより選択してください",申込書!$C$88&lt;&gt;"",申込書!$P$88&lt;&gt;"YYYY/MM/DD",$G127&lt;&gt;""),申込書!$P$88,"")</f>
        <v/>
      </c>
      <c r="BR127" s="75" t="str">
        <f>IF(AND(申込書!$C$88&lt;&gt;"▼プルダウンより選択してください",申込書!$C$88&lt;&gt;"",$G127&lt;&gt;""),申込書!$M$88,"")</f>
        <v/>
      </c>
      <c r="BS127" s="75"/>
      <c r="BT127" s="75"/>
      <c r="BU127" s="149"/>
      <c r="BV127" s="307"/>
      <c r="BW127" s="76"/>
      <c r="BX127" s="314" t="str">
        <f>IF(AND(申込書!$C$89&lt;&gt;"▼プルダウンより選択してください",申込書!$C$89&lt;&gt;"",申込書!$P$89&lt;&gt;"YYYY/MM/DD",$G127&lt;&gt;""),申込書!$P$89,"")</f>
        <v/>
      </c>
      <c r="BY127" s="75" t="str">
        <f>IF(AND(申込書!$C$89&lt;&gt;"▼プルダウンより選択してください",申込書!$C$89&lt;&gt;"",$G127&lt;&gt;""),申込書!$M$89,"")</f>
        <v/>
      </c>
      <c r="BZ127" s="75"/>
      <c r="CA127" s="75"/>
      <c r="CB127" s="149"/>
      <c r="CC127" s="307"/>
      <c r="CD127" s="76"/>
      <c r="CE127" s="314" t="str">
        <f>IF(AND(申込書!$C$90&lt;&gt;"▼プルダウンより選択してください",申込書!$C$90&lt;&gt;"",申込書!$P$90&lt;&gt;"YYYY/MM/DD",$G127&lt;&gt;""),申込書!$P$90,"")</f>
        <v/>
      </c>
      <c r="CF127" s="75" t="str">
        <f>IF(AND(申込書!$C$90&lt;&gt;"▼プルダウンより選択してください",申込書!$C$90&lt;&gt;"",$G127&lt;&gt;""),申込書!$M$90,"")</f>
        <v/>
      </c>
      <c r="CG127" s="75"/>
      <c r="CH127" s="75"/>
      <c r="CI127" s="149"/>
      <c r="CJ127" s="307"/>
      <c r="CK127" s="76"/>
      <c r="CL127" s="314" t="str">
        <f>IF(AND(申込書!$C$91&lt;&gt;"▼プルダウンより選択してください",申込書!$C$91&lt;&gt;"",申込書!$P$91&lt;&gt;"YYYY/MM/DD",$G127&lt;&gt;""),申込書!$P$91,"")</f>
        <v/>
      </c>
      <c r="CM127" s="75" t="str">
        <f>IF(AND(申込書!$C$91&lt;&gt;"▼プルダウンより選択してください",申込書!$C$91&lt;&gt;"",$G127&lt;&gt;""),申込書!$M$91,"")</f>
        <v/>
      </c>
      <c r="CN127" s="75"/>
      <c r="CO127" s="75"/>
      <c r="CP127" s="149"/>
      <c r="CQ127" s="307"/>
      <c r="CR127" s="76"/>
      <c r="CS127" s="314" t="str">
        <f>IF(AND(申込書!$C$92&lt;&gt;"▼プルダウンより選択してください",申込書!$C$92&lt;&gt;"",申込書!$P$92&lt;&gt;"YYYY/MM/DD",$G127&lt;&gt;""),申込書!$P$92,"")</f>
        <v/>
      </c>
      <c r="CT127" s="75" t="str">
        <f>IF(AND(申込書!$C$92&lt;&gt;"▼プルダウンより選択してください",申込書!$C$92&lt;&gt;"",$G127&lt;&gt;""),申込書!$M$92,"")</f>
        <v/>
      </c>
      <c r="CU127" s="75"/>
      <c r="CV127" s="75"/>
      <c r="CW127" s="75"/>
      <c r="CX127" s="307"/>
      <c r="CY127" s="76"/>
      <c r="CZ127" s="314" t="str">
        <f>IF(AND(申込書!$C$93&lt;&gt;"▼プルダウンより選択してください",申込書!$C$93&lt;&gt;"",申込書!$P$93&lt;&gt;"YYYY/MM/DD",$G127&lt;&gt;""),申込書!$P$93,"")</f>
        <v/>
      </c>
      <c r="DA127" s="75" t="str">
        <f>IF(AND(申込書!$C$93&lt;&gt;"▼プルダウンより選択してください",申込書!$C$93&lt;&gt;"",$G127&lt;&gt;""),申込書!$M$93,"")</f>
        <v/>
      </c>
      <c r="DB127" s="75"/>
      <c r="DC127" s="75"/>
      <c r="DD127" s="75"/>
      <c r="DE127" s="307"/>
      <c r="DF127" s="76"/>
      <c r="DG127" s="314" t="str">
        <f>IF(AND(申込書!$C$94&lt;&gt;"▼プルダウンより選択してください",申込書!$C$94&lt;&gt;"",申込書!$P$94&lt;&gt;"YYYY/MM/DD",$G127&lt;&gt;""),申込書!$P$94,"")</f>
        <v/>
      </c>
      <c r="DH127" s="75" t="str">
        <f>IF(AND(申込書!$C$94&lt;&gt;"▼プルダウンより選択してください",申込書!$C$94&lt;&gt;"",$G127&lt;&gt;""),申込書!$M$94,"")</f>
        <v/>
      </c>
      <c r="DI127" s="75"/>
      <c r="DJ127" s="75"/>
      <c r="DK127" s="75"/>
      <c r="DL127" s="307"/>
      <c r="DM127" s="76"/>
      <c r="DN127" s="314" t="str">
        <f>IF(AND(申込書!$C$95&lt;&gt;"▼プルダウンより選択してください",申込書!$C$95&lt;&gt;"",申込書!$P$95&lt;&gt;"YYYY/MM/DD",$G127&lt;&gt;""),申込書!$P$95,"")</f>
        <v/>
      </c>
      <c r="DO127" s="75" t="str">
        <f>IF(AND(申込書!$C$95&lt;&gt;"▼プルダウンより選択してください",申込書!$C$95&lt;&gt;"",$G127&lt;&gt;""),申込書!$M$95,"")</f>
        <v/>
      </c>
      <c r="DP127" s="75"/>
      <c r="DQ127" s="75"/>
      <c r="DR127" s="75"/>
      <c r="DS127" s="307"/>
      <c r="DT127" s="76"/>
      <c r="DU127" s="314" t="str">
        <f>IF(AND(申込書!$C$96&lt;&gt;"▼プルダウンより選択してください",申込書!$C$96&lt;&gt;"",申込書!$P$96&lt;&gt;"YYYY/MM/DD",$G127&lt;&gt;""),申込書!$P$96,"")</f>
        <v/>
      </c>
      <c r="DV127" s="75" t="str">
        <f>IF(AND(申込書!$C$96&lt;&gt;"▼プルダウンより選択してください",申込書!$C$96&lt;&gt;"",$G127&lt;&gt;""),申込書!$M$96,"")</f>
        <v/>
      </c>
      <c r="DW127" s="75"/>
      <c r="DX127" s="75"/>
      <c r="DY127" s="75"/>
      <c r="DZ127" s="307"/>
      <c r="EA127" s="76"/>
      <c r="EB127" s="314" t="str">
        <f>IF(AND(申込書!$C$97&lt;&gt;"▼プルダウンより選択してください",申込書!$C$97&lt;&gt;"",申込書!$P$97&lt;&gt;"YYYY/MM/DD",$G127&lt;&gt;""),申込書!$P$97,"")</f>
        <v/>
      </c>
      <c r="EC127" s="75" t="str">
        <f>IF(AND(申込書!$C$97&lt;&gt;"▼プルダウンより選択してください",申込書!$C$97&lt;&gt;"",$G127&lt;&gt;""),申込書!$M$97,"")</f>
        <v/>
      </c>
      <c r="ED127" s="75"/>
      <c r="EE127" s="75"/>
      <c r="EF127" s="149"/>
      <c r="EG127" s="307"/>
      <c r="EH127" s="76"/>
      <c r="EI127" s="314" t="str">
        <f>IF(AND(申込書!$C$98&lt;&gt;"▼プルダウンより選択してください",申込書!$C$98&lt;&gt;"",申込書!$P$98&lt;&gt;"YYYY/MM/DD",$G127&lt;&gt;""),申込書!$P$98,"")</f>
        <v/>
      </c>
      <c r="EJ127" s="75" t="str">
        <f>IF(AND(申込書!$C$98&lt;&gt;"▼プルダウンより選択してください",申込書!$C$98&lt;&gt;"",$G127&lt;&gt;""),申込書!$M$98,"")</f>
        <v/>
      </c>
      <c r="EK127" s="75"/>
      <c r="EL127" s="75"/>
      <c r="EM127" s="149"/>
      <c r="EN127" s="307"/>
      <c r="EO127" s="76"/>
      <c r="EP127" s="314" t="str">
        <f>IF(AND(申込書!$C$99&lt;&gt;"▼プルダウンより選択してください",申込書!$C$99&lt;&gt;"",申込書!$P$99&lt;&gt;"YYYY/MM/DD",$G127&lt;&gt;""),申込書!$P$99,"")</f>
        <v/>
      </c>
      <c r="EQ127" s="75" t="str">
        <f>IF(AND(申込書!$C$99&lt;&gt;"▼プルダウンより選択してください",申込書!$C$99&lt;&gt;"",$G127&lt;&gt;""),申込書!$M$99,"")</f>
        <v/>
      </c>
      <c r="ER127" s="75"/>
      <c r="ES127" s="75"/>
      <c r="ET127" s="149"/>
      <c r="EU127" s="307"/>
      <c r="EV127" s="76"/>
      <c r="EW127" s="314" t="str">
        <f>IF(AND(申込書!$C$100&lt;&gt;"▼プルダウンより選択してください",申込書!$C$100&lt;&gt;"",申込書!$P$100&lt;&gt;"YYYY/MM/DD",$G127&lt;&gt;""),申込書!$P$100,"")</f>
        <v/>
      </c>
      <c r="EX127" s="75" t="str">
        <f>IF(AND(申込書!$C$100&lt;&gt;"▼プルダウンより選択してください",申込書!$C$100&lt;&gt;"",$G127&lt;&gt;""),申込書!$M$100,"")</f>
        <v/>
      </c>
      <c r="EY127" s="75"/>
      <c r="EZ127" s="75"/>
      <c r="FA127" s="149"/>
      <c r="FB127" s="307"/>
      <c r="FC127" s="76"/>
      <c r="FD127" s="314" t="str">
        <f>IF(AND(申込書!$C$101&lt;&gt;"▼プルダウンより選択してください",申込書!$C$101&lt;&gt;"",申込書!$P$101&lt;&gt;"YYYY/MM/DD",$G127&lt;&gt;""),申込書!$P$101,"")</f>
        <v/>
      </c>
      <c r="FE127" s="75" t="str">
        <f>IF(AND(申込書!$C$101&lt;&gt;"▼プルダウンより選択してください",申込書!$C$101&lt;&gt;"",$G127&lt;&gt;""),申込書!$M$101,"")</f>
        <v/>
      </c>
      <c r="FF127" s="75"/>
      <c r="FG127" s="75"/>
      <c r="FH127" s="149"/>
      <c r="FI127" s="307"/>
      <c r="FJ127" s="76"/>
      <c r="FK127" s="314" t="str">
        <f>IF(AND(申込書!$C$102&lt;&gt;"▼プルダウンより選択してください",申込書!$C$102&lt;&gt;"",申込書!$P$102&lt;&gt;"YYYY/MM/DD",$G127&lt;&gt;""),申込書!$P$102,"")</f>
        <v/>
      </c>
      <c r="FL127" s="75" t="str">
        <f>IF(AND(申込書!$C$102&lt;&gt;"▼プルダウンより選択してください",申込書!$C$102&lt;&gt;"",$G127&lt;&gt;""),申込書!$M$102,"")</f>
        <v/>
      </c>
      <c r="FM127" s="75"/>
      <c r="FN127" s="75"/>
      <c r="FO127" s="149"/>
      <c r="FP127" s="307"/>
      <c r="FQ127" s="76"/>
      <c r="FR127" s="314" t="str">
        <f>IF(AND(申込書!$C$103&lt;&gt;"▼プルダウンより選択してください",申込書!$C$103&lt;&gt;"",申込書!$P$103&lt;&gt;"YYYY/MM/DD",$G127&lt;&gt;""),申込書!$P$103,"")</f>
        <v/>
      </c>
      <c r="FS127" s="75" t="str">
        <f>IF(AND(申込書!$C$103&lt;&gt;"▼プルダウンより選択してください",申込書!$C$103&lt;&gt;"",$G127&lt;&gt;""),申込書!$M$103,"")</f>
        <v/>
      </c>
      <c r="FT127" s="75"/>
      <c r="FU127" s="75"/>
      <c r="FV127" s="149"/>
      <c r="FW127" s="307"/>
      <c r="FX127" s="76"/>
      <c r="FY127" s="314" t="str">
        <f>IF(AND(申込書!$C$104&lt;&gt;"▼プルダウンより選択してください",申込書!$C$104&lt;&gt;"",申込書!$P$104&lt;&gt;"YYYY/MM/DD",$G127&lt;&gt;""),申込書!$P$104,"")</f>
        <v/>
      </c>
      <c r="FZ127" s="75" t="str">
        <f>IF(AND(申込書!$C$104&lt;&gt;"▼プルダウンより選択してください",申込書!$C$104&lt;&gt;"",$G127&lt;&gt;""),申込書!$M$104,"")</f>
        <v/>
      </c>
      <c r="GA127" s="75"/>
      <c r="GB127" s="75"/>
      <c r="GC127" s="149"/>
      <c r="GD127" s="307"/>
      <c r="GE127" s="76"/>
      <c r="GF127" s="314" t="str">
        <f>IF(AND(申込書!$C$105&lt;&gt;"▼プルダウンより選択してください",申込書!$C$105&lt;&gt;"",申込書!$P$105&lt;&gt;"YYYY/MM/DD",$G127&lt;&gt;""),申込書!$P$105,"")</f>
        <v/>
      </c>
      <c r="GG127" s="75" t="str">
        <f>IF(AND(申込書!$C$105&lt;&gt;"▼プルダウンより選択してください",申込書!$C$105&lt;&gt;"",$G127&lt;&gt;""),申込書!$M$105,"")</f>
        <v/>
      </c>
      <c r="GH127" s="75"/>
      <c r="GI127" s="75"/>
      <c r="GJ127" s="149"/>
      <c r="GK127" s="307"/>
      <c r="GL127" s="76"/>
      <c r="GM127" s="314" t="str">
        <f>IF(AND(申込書!$C$106&lt;&gt;"▼プルダウンより選択してください",申込書!$C$106&lt;&gt;"",申込書!$P$106&lt;&gt;"YYYY/MM/DD",$G127&lt;&gt;""),申込書!$P$106,"")</f>
        <v/>
      </c>
      <c r="GN127" s="75" t="str">
        <f>IF(AND(申込書!$C$106&lt;&gt;"▼プルダウンより選択してください",申込書!$C$106&lt;&gt;"",$G127&lt;&gt;""),申込書!$M$106,"")</f>
        <v/>
      </c>
      <c r="GO127" s="75"/>
      <c r="GP127" s="75"/>
      <c r="GQ127" s="149"/>
      <c r="GR127" s="307"/>
      <c r="GS127" s="76"/>
      <c r="GT127" s="314" t="str">
        <f>IF(AND(申込書!$C$107&lt;&gt;"▼プルダウンより選択してください",申込書!$C$107&lt;&gt;"",申込書!$P$107&lt;&gt;"YYYY/MM/DD",$G127&lt;&gt;""),申込書!$P$107,"")</f>
        <v/>
      </c>
      <c r="GU127" s="75" t="str">
        <f>IF(AND(申込書!$C$107&lt;&gt;"▼プルダウンより選択してください",申込書!$C$107&lt;&gt;"",$G127&lt;&gt;""),申込書!$M$107,"")</f>
        <v/>
      </c>
      <c r="GV127" s="75"/>
      <c r="GW127" s="75"/>
      <c r="GX127" s="149"/>
      <c r="GY127" s="307"/>
      <c r="GZ127" s="76"/>
      <c r="HA127" s="314" t="str">
        <f>IF(AND(申込書!$C$108&lt;&gt;"▼プルダウンより選択してください",申込書!$C$108&lt;&gt;"",申込書!$P$108&lt;&gt;"YYYY/MM/DD",$G127&lt;&gt;""),申込書!$P$108,"")</f>
        <v/>
      </c>
      <c r="HB127" s="75" t="str">
        <f>IF(AND(申込書!$C$108&lt;&gt;"▼プルダウンより選択してください",申込書!$C$108&lt;&gt;"",$G127&lt;&gt;""),申込書!$M$108,"")</f>
        <v/>
      </c>
      <c r="HC127" s="75"/>
      <c r="HD127" s="75"/>
      <c r="HE127" s="149"/>
      <c r="HF127" s="307"/>
      <c r="HG127" s="76"/>
      <c r="HH127" s="314" t="str">
        <f>IF(AND(申込書!$C$109&lt;&gt;"▼プルダウンより選択してください",申込書!$C$109&lt;&gt;"",申込書!$P$109&lt;&gt;"YYYY/MM/DD",$G127&lt;&gt;""),申込書!$P$109,"")</f>
        <v/>
      </c>
      <c r="HI127" s="75" t="str">
        <f>IF(AND(申込書!$C$109&lt;&gt;"▼プルダウンより選択してください",申込書!$C$109&lt;&gt;"",$G127&lt;&gt;""),申込書!$M$109,"")</f>
        <v/>
      </c>
      <c r="HJ127" s="75"/>
      <c r="HK127" s="75"/>
      <c r="HL127" s="149"/>
      <c r="HM127" s="307"/>
      <c r="HN127" s="76"/>
      <c r="HO127" s="314" t="str">
        <f>IF(AND(申込書!$C$110&lt;&gt;"▼プルダウンより選択してください",申込書!$C$110&lt;&gt;"",申込書!$P$110&lt;&gt;"YYYY/MM/DD",$G127&lt;&gt;""),申込書!$P$110,"")</f>
        <v/>
      </c>
      <c r="HP127" s="75" t="str">
        <f>IF(AND(申込書!$C$110&lt;&gt;"▼プルダウンより選択してください",申込書!$C$110&lt;&gt;"",$G127&lt;&gt;""),申込書!$M$110,"")</f>
        <v/>
      </c>
      <c r="HQ127" s="75"/>
      <c r="HR127" s="75"/>
      <c r="HS127" s="149"/>
      <c r="HT127" s="307"/>
      <c r="HU127" s="307"/>
      <c r="HV127" s="311" t="str">
        <f>IF(AND(申込書!$C$111&lt;&gt;"▼プルダウンより選択してください",申込書!$C$111&lt;&gt;"",申込書!$P$111&lt;&gt;"YYYY/MM/DD",$G127&lt;&gt;""),申込書!$P$111,"")</f>
        <v/>
      </c>
      <c r="HW127" s="75" t="str">
        <f>IF(AND(申込書!$C$111&lt;&gt;"▼プルダウンより選択してください",申込書!$C$111&lt;&gt;"",$G127&lt;&gt;""),申込書!$M$111,"")</f>
        <v/>
      </c>
      <c r="HX127" s="75"/>
      <c r="HY127" s="75"/>
      <c r="HZ127" s="149"/>
      <c r="IA127" s="307"/>
      <c r="IB127" s="76"/>
      <c r="IC127" s="77"/>
    </row>
    <row r="128" spans="2:237" ht="26.85" customHeight="1">
      <c r="B128" s="56">
        <f t="shared" si="1"/>
        <v>123</v>
      </c>
      <c r="C128" s="57"/>
      <c r="D128" s="58"/>
      <c r="E128" s="170"/>
      <c r="F128" s="59"/>
      <c r="G128" s="60"/>
      <c r="H128" s="61"/>
      <c r="I128" s="62"/>
      <c r="J128" s="63"/>
      <c r="K128" s="64"/>
      <c r="L128" s="65"/>
      <c r="M128" s="66"/>
      <c r="N128" s="67"/>
      <c r="O128" s="68"/>
      <c r="P128" s="69"/>
      <c r="Q128" s="70"/>
      <c r="R128" s="71"/>
      <c r="S128" s="72"/>
      <c r="T128" s="73"/>
      <c r="U128" s="73"/>
      <c r="V128" s="73"/>
      <c r="W128" s="71"/>
      <c r="X128" s="133"/>
      <c r="Y128" s="133"/>
      <c r="Z128" s="133"/>
      <c r="AA128" s="74" t="str">
        <f>IF(AND(申込書!$C$82&lt;&gt;"▼プルダウンより選択してください",申込書!$C$82&lt;&gt;"",申込書!$P$82&lt;&gt;"YYYY/MM/DD",$G128&lt;&gt;""),申込書!$P$82,"")</f>
        <v/>
      </c>
      <c r="AB128" s="75" t="str">
        <f>IF(AND(申込書!$C$82&lt;&gt;"▼プルダウンより選択してください",申込書!$C$82&lt;&gt;"",$G128&lt;&gt;""),申込書!$M$82,"")</f>
        <v/>
      </c>
      <c r="AC128" s="75"/>
      <c r="AD128" s="75"/>
      <c r="AE128" s="149"/>
      <c r="AF128" s="307"/>
      <c r="AG128" s="76"/>
      <c r="AH128" s="314" t="str">
        <f>IF(AND(申込書!$C$83&lt;&gt;"▼プルダウンより選択してください",申込書!$C$83&lt;&gt;"",申込書!$P$83&lt;&gt;"YYYY/MM/DD",$G128&lt;&gt;""),申込書!$P$83,"")</f>
        <v/>
      </c>
      <c r="AI128" s="75" t="str">
        <f>IF(AND(申込書!$C$83&lt;&gt;"▼プルダウンより選択してください",申込書!$C$83&lt;&gt;"",$G128&lt;&gt;""),申込書!$M$83,"")</f>
        <v/>
      </c>
      <c r="AJ128" s="75"/>
      <c r="AK128" s="75"/>
      <c r="AL128" s="149"/>
      <c r="AM128" s="307"/>
      <c r="AN128" s="76"/>
      <c r="AO128" s="314" t="str">
        <f>IF(AND(申込書!$C$84&lt;&gt;"▼プルダウンより選択してください",申込書!$C$84&lt;&gt;"",申込書!$P$84&lt;&gt;"YYYY/MM/DD",$G128&lt;&gt;""),申込書!$P$84,"")</f>
        <v/>
      </c>
      <c r="AP128" s="75" t="str">
        <f>IF(AND(申込書!$C$84&lt;&gt;"▼プルダウンより選択してください",申込書!$C$84&lt;&gt;"",$G128&lt;&gt;""),申込書!$M$84,"")</f>
        <v/>
      </c>
      <c r="AQ128" s="75"/>
      <c r="AR128" s="75"/>
      <c r="AS128" s="149"/>
      <c r="AT128" s="307"/>
      <c r="AU128" s="76"/>
      <c r="AV128" s="314" t="str">
        <f>IF(AND(申込書!$C$85&lt;&gt;"▼プルダウンより選択してください",申込書!$C$85&lt;&gt;"",申込書!$P$85&lt;&gt;"YYYY/MM/DD",$G128&lt;&gt;""),申込書!$P$85,"")</f>
        <v/>
      </c>
      <c r="AW128" s="75" t="str">
        <f>IF(AND(申込書!$C$85&lt;&gt;"▼プルダウンより選択してください",申込書!$C$85&lt;&gt;"",申込書!$M$85&gt;=1,$G128&lt;&gt;""),申込書!$M$85,"")</f>
        <v/>
      </c>
      <c r="AX128" s="75"/>
      <c r="AY128" s="75"/>
      <c r="AZ128" s="149"/>
      <c r="BA128" s="307"/>
      <c r="BB128" s="76"/>
      <c r="BC128" s="314" t="str">
        <f>IF(AND(申込書!$C$86&lt;&gt;"▼プルダウンより選択してください",申込書!$C$86&lt;&gt;"",申込書!$P$86&lt;&gt;"YYYY/MM/DD",$G128&lt;&gt;""),申込書!$P$86,"")</f>
        <v/>
      </c>
      <c r="BD128" s="75" t="str">
        <f>IF(AND(申込書!$C$86&lt;&gt;"▼プルダウンより選択してください",申込書!$C$86&lt;&gt;"",$G128&lt;&gt;""),申込書!$M$86,"")</f>
        <v/>
      </c>
      <c r="BE128" s="75"/>
      <c r="BF128" s="75"/>
      <c r="BG128" s="149"/>
      <c r="BH128" s="307"/>
      <c r="BI128" s="76"/>
      <c r="BJ128" s="314" t="str">
        <f>IF(AND(申込書!$C$87&lt;&gt;"▼プルダウンより選択してください",申込書!$C$87&lt;&gt;"",申込書!$P$87&lt;&gt;"YYYY/MM/DD",$G128&lt;&gt;""),申込書!$P$87,"")</f>
        <v/>
      </c>
      <c r="BK128" s="75" t="str">
        <f>IF(AND(申込書!$C$87&lt;&gt;"▼プルダウンより選択してください",申込書!$C$87&lt;&gt;"",$G128&lt;&gt;""),申込書!$M$87,"")</f>
        <v/>
      </c>
      <c r="BL128" s="75"/>
      <c r="BM128" s="75"/>
      <c r="BN128" s="149"/>
      <c r="BO128" s="307"/>
      <c r="BP128" s="76"/>
      <c r="BQ128" s="314" t="str">
        <f>IF(AND(申込書!$C$88&lt;&gt;"▼プルダウンより選択してください",申込書!$C$88&lt;&gt;"",申込書!$P$88&lt;&gt;"YYYY/MM/DD",$G128&lt;&gt;""),申込書!$P$88,"")</f>
        <v/>
      </c>
      <c r="BR128" s="75" t="str">
        <f>IF(AND(申込書!$C$88&lt;&gt;"▼プルダウンより選択してください",申込書!$C$88&lt;&gt;"",$G128&lt;&gt;""),申込書!$M$88,"")</f>
        <v/>
      </c>
      <c r="BS128" s="75"/>
      <c r="BT128" s="75"/>
      <c r="BU128" s="149"/>
      <c r="BV128" s="307"/>
      <c r="BW128" s="76"/>
      <c r="BX128" s="314" t="str">
        <f>IF(AND(申込書!$C$89&lt;&gt;"▼プルダウンより選択してください",申込書!$C$89&lt;&gt;"",申込書!$P$89&lt;&gt;"YYYY/MM/DD",$G128&lt;&gt;""),申込書!$P$89,"")</f>
        <v/>
      </c>
      <c r="BY128" s="75" t="str">
        <f>IF(AND(申込書!$C$89&lt;&gt;"▼プルダウンより選択してください",申込書!$C$89&lt;&gt;"",$G128&lt;&gt;""),申込書!$M$89,"")</f>
        <v/>
      </c>
      <c r="BZ128" s="75"/>
      <c r="CA128" s="75"/>
      <c r="CB128" s="149"/>
      <c r="CC128" s="307"/>
      <c r="CD128" s="76"/>
      <c r="CE128" s="314" t="str">
        <f>IF(AND(申込書!$C$90&lt;&gt;"▼プルダウンより選択してください",申込書!$C$90&lt;&gt;"",申込書!$P$90&lt;&gt;"YYYY/MM/DD",$G128&lt;&gt;""),申込書!$P$90,"")</f>
        <v/>
      </c>
      <c r="CF128" s="75" t="str">
        <f>IF(AND(申込書!$C$90&lt;&gt;"▼プルダウンより選択してください",申込書!$C$90&lt;&gt;"",$G128&lt;&gt;""),申込書!$M$90,"")</f>
        <v/>
      </c>
      <c r="CG128" s="75"/>
      <c r="CH128" s="75"/>
      <c r="CI128" s="149"/>
      <c r="CJ128" s="307"/>
      <c r="CK128" s="76"/>
      <c r="CL128" s="314" t="str">
        <f>IF(AND(申込書!$C$91&lt;&gt;"▼プルダウンより選択してください",申込書!$C$91&lt;&gt;"",申込書!$P$91&lt;&gt;"YYYY/MM/DD",$G128&lt;&gt;""),申込書!$P$91,"")</f>
        <v/>
      </c>
      <c r="CM128" s="75" t="str">
        <f>IF(AND(申込書!$C$91&lt;&gt;"▼プルダウンより選択してください",申込書!$C$91&lt;&gt;"",$G128&lt;&gt;""),申込書!$M$91,"")</f>
        <v/>
      </c>
      <c r="CN128" s="75"/>
      <c r="CO128" s="75"/>
      <c r="CP128" s="149"/>
      <c r="CQ128" s="307"/>
      <c r="CR128" s="76"/>
      <c r="CS128" s="314" t="str">
        <f>IF(AND(申込書!$C$92&lt;&gt;"▼プルダウンより選択してください",申込書!$C$92&lt;&gt;"",申込書!$P$92&lt;&gt;"YYYY/MM/DD",$G128&lt;&gt;""),申込書!$P$92,"")</f>
        <v/>
      </c>
      <c r="CT128" s="75" t="str">
        <f>IF(AND(申込書!$C$92&lt;&gt;"▼プルダウンより選択してください",申込書!$C$92&lt;&gt;"",$G128&lt;&gt;""),申込書!$M$92,"")</f>
        <v/>
      </c>
      <c r="CU128" s="75"/>
      <c r="CV128" s="75"/>
      <c r="CW128" s="75"/>
      <c r="CX128" s="307"/>
      <c r="CY128" s="76"/>
      <c r="CZ128" s="314" t="str">
        <f>IF(AND(申込書!$C$93&lt;&gt;"▼プルダウンより選択してください",申込書!$C$93&lt;&gt;"",申込書!$P$93&lt;&gt;"YYYY/MM/DD",$G128&lt;&gt;""),申込書!$P$93,"")</f>
        <v/>
      </c>
      <c r="DA128" s="75" t="str">
        <f>IF(AND(申込書!$C$93&lt;&gt;"▼プルダウンより選択してください",申込書!$C$93&lt;&gt;"",$G128&lt;&gt;""),申込書!$M$93,"")</f>
        <v/>
      </c>
      <c r="DB128" s="75"/>
      <c r="DC128" s="75"/>
      <c r="DD128" s="75"/>
      <c r="DE128" s="307"/>
      <c r="DF128" s="76"/>
      <c r="DG128" s="314" t="str">
        <f>IF(AND(申込書!$C$94&lt;&gt;"▼プルダウンより選択してください",申込書!$C$94&lt;&gt;"",申込書!$P$94&lt;&gt;"YYYY/MM/DD",$G128&lt;&gt;""),申込書!$P$94,"")</f>
        <v/>
      </c>
      <c r="DH128" s="75" t="str">
        <f>IF(AND(申込書!$C$94&lt;&gt;"▼プルダウンより選択してください",申込書!$C$94&lt;&gt;"",$G128&lt;&gt;""),申込書!$M$94,"")</f>
        <v/>
      </c>
      <c r="DI128" s="75"/>
      <c r="DJ128" s="75"/>
      <c r="DK128" s="75"/>
      <c r="DL128" s="307"/>
      <c r="DM128" s="76"/>
      <c r="DN128" s="314" t="str">
        <f>IF(AND(申込書!$C$95&lt;&gt;"▼プルダウンより選択してください",申込書!$C$95&lt;&gt;"",申込書!$P$95&lt;&gt;"YYYY/MM/DD",$G128&lt;&gt;""),申込書!$P$95,"")</f>
        <v/>
      </c>
      <c r="DO128" s="75" t="str">
        <f>IF(AND(申込書!$C$95&lt;&gt;"▼プルダウンより選択してください",申込書!$C$95&lt;&gt;"",$G128&lt;&gt;""),申込書!$M$95,"")</f>
        <v/>
      </c>
      <c r="DP128" s="75"/>
      <c r="DQ128" s="75"/>
      <c r="DR128" s="75"/>
      <c r="DS128" s="307"/>
      <c r="DT128" s="76"/>
      <c r="DU128" s="314" t="str">
        <f>IF(AND(申込書!$C$96&lt;&gt;"▼プルダウンより選択してください",申込書!$C$96&lt;&gt;"",申込書!$P$96&lt;&gt;"YYYY/MM/DD",$G128&lt;&gt;""),申込書!$P$96,"")</f>
        <v/>
      </c>
      <c r="DV128" s="75" t="str">
        <f>IF(AND(申込書!$C$96&lt;&gt;"▼プルダウンより選択してください",申込書!$C$96&lt;&gt;"",$G128&lt;&gt;""),申込書!$M$96,"")</f>
        <v/>
      </c>
      <c r="DW128" s="75"/>
      <c r="DX128" s="75"/>
      <c r="DY128" s="75"/>
      <c r="DZ128" s="307"/>
      <c r="EA128" s="76"/>
      <c r="EB128" s="314" t="str">
        <f>IF(AND(申込書!$C$97&lt;&gt;"▼プルダウンより選択してください",申込書!$C$97&lt;&gt;"",申込書!$P$97&lt;&gt;"YYYY/MM/DD",$G128&lt;&gt;""),申込書!$P$97,"")</f>
        <v/>
      </c>
      <c r="EC128" s="75" t="str">
        <f>IF(AND(申込書!$C$97&lt;&gt;"▼プルダウンより選択してください",申込書!$C$97&lt;&gt;"",$G128&lt;&gt;""),申込書!$M$97,"")</f>
        <v/>
      </c>
      <c r="ED128" s="75"/>
      <c r="EE128" s="75"/>
      <c r="EF128" s="149"/>
      <c r="EG128" s="307"/>
      <c r="EH128" s="76"/>
      <c r="EI128" s="314" t="str">
        <f>IF(AND(申込書!$C$98&lt;&gt;"▼プルダウンより選択してください",申込書!$C$98&lt;&gt;"",申込書!$P$98&lt;&gt;"YYYY/MM/DD",$G128&lt;&gt;""),申込書!$P$98,"")</f>
        <v/>
      </c>
      <c r="EJ128" s="75" t="str">
        <f>IF(AND(申込書!$C$98&lt;&gt;"▼プルダウンより選択してください",申込書!$C$98&lt;&gt;"",$G128&lt;&gt;""),申込書!$M$98,"")</f>
        <v/>
      </c>
      <c r="EK128" s="75"/>
      <c r="EL128" s="75"/>
      <c r="EM128" s="149"/>
      <c r="EN128" s="307"/>
      <c r="EO128" s="76"/>
      <c r="EP128" s="314" t="str">
        <f>IF(AND(申込書!$C$99&lt;&gt;"▼プルダウンより選択してください",申込書!$C$99&lt;&gt;"",申込書!$P$99&lt;&gt;"YYYY/MM/DD",$G128&lt;&gt;""),申込書!$P$99,"")</f>
        <v/>
      </c>
      <c r="EQ128" s="75" t="str">
        <f>IF(AND(申込書!$C$99&lt;&gt;"▼プルダウンより選択してください",申込書!$C$99&lt;&gt;"",$G128&lt;&gt;""),申込書!$M$99,"")</f>
        <v/>
      </c>
      <c r="ER128" s="75"/>
      <c r="ES128" s="75"/>
      <c r="ET128" s="149"/>
      <c r="EU128" s="307"/>
      <c r="EV128" s="76"/>
      <c r="EW128" s="314" t="str">
        <f>IF(AND(申込書!$C$100&lt;&gt;"▼プルダウンより選択してください",申込書!$C$100&lt;&gt;"",申込書!$P$100&lt;&gt;"YYYY/MM/DD",$G128&lt;&gt;""),申込書!$P$100,"")</f>
        <v/>
      </c>
      <c r="EX128" s="75" t="str">
        <f>IF(AND(申込書!$C$100&lt;&gt;"▼プルダウンより選択してください",申込書!$C$100&lt;&gt;"",$G128&lt;&gt;""),申込書!$M$100,"")</f>
        <v/>
      </c>
      <c r="EY128" s="75"/>
      <c r="EZ128" s="75"/>
      <c r="FA128" s="149"/>
      <c r="FB128" s="307"/>
      <c r="FC128" s="76"/>
      <c r="FD128" s="314" t="str">
        <f>IF(AND(申込書!$C$101&lt;&gt;"▼プルダウンより選択してください",申込書!$C$101&lt;&gt;"",申込書!$P$101&lt;&gt;"YYYY/MM/DD",$G128&lt;&gt;""),申込書!$P$101,"")</f>
        <v/>
      </c>
      <c r="FE128" s="75" t="str">
        <f>IF(AND(申込書!$C$101&lt;&gt;"▼プルダウンより選択してください",申込書!$C$101&lt;&gt;"",$G128&lt;&gt;""),申込書!$M$101,"")</f>
        <v/>
      </c>
      <c r="FF128" s="75"/>
      <c r="FG128" s="75"/>
      <c r="FH128" s="149"/>
      <c r="FI128" s="307"/>
      <c r="FJ128" s="76"/>
      <c r="FK128" s="314" t="str">
        <f>IF(AND(申込書!$C$102&lt;&gt;"▼プルダウンより選択してください",申込書!$C$102&lt;&gt;"",申込書!$P$102&lt;&gt;"YYYY/MM/DD",$G128&lt;&gt;""),申込書!$P$102,"")</f>
        <v/>
      </c>
      <c r="FL128" s="75" t="str">
        <f>IF(AND(申込書!$C$102&lt;&gt;"▼プルダウンより選択してください",申込書!$C$102&lt;&gt;"",$G128&lt;&gt;""),申込書!$M$102,"")</f>
        <v/>
      </c>
      <c r="FM128" s="75"/>
      <c r="FN128" s="75"/>
      <c r="FO128" s="149"/>
      <c r="FP128" s="307"/>
      <c r="FQ128" s="76"/>
      <c r="FR128" s="314" t="str">
        <f>IF(AND(申込書!$C$103&lt;&gt;"▼プルダウンより選択してください",申込書!$C$103&lt;&gt;"",申込書!$P$103&lt;&gt;"YYYY/MM/DD",$G128&lt;&gt;""),申込書!$P$103,"")</f>
        <v/>
      </c>
      <c r="FS128" s="75" t="str">
        <f>IF(AND(申込書!$C$103&lt;&gt;"▼プルダウンより選択してください",申込書!$C$103&lt;&gt;"",$G128&lt;&gt;""),申込書!$M$103,"")</f>
        <v/>
      </c>
      <c r="FT128" s="75"/>
      <c r="FU128" s="75"/>
      <c r="FV128" s="149"/>
      <c r="FW128" s="307"/>
      <c r="FX128" s="76"/>
      <c r="FY128" s="314" t="str">
        <f>IF(AND(申込書!$C$104&lt;&gt;"▼プルダウンより選択してください",申込書!$C$104&lt;&gt;"",申込書!$P$104&lt;&gt;"YYYY/MM/DD",$G128&lt;&gt;""),申込書!$P$104,"")</f>
        <v/>
      </c>
      <c r="FZ128" s="75" t="str">
        <f>IF(AND(申込書!$C$104&lt;&gt;"▼プルダウンより選択してください",申込書!$C$104&lt;&gt;"",$G128&lt;&gt;""),申込書!$M$104,"")</f>
        <v/>
      </c>
      <c r="GA128" s="75"/>
      <c r="GB128" s="75"/>
      <c r="GC128" s="149"/>
      <c r="GD128" s="307"/>
      <c r="GE128" s="76"/>
      <c r="GF128" s="314" t="str">
        <f>IF(AND(申込書!$C$105&lt;&gt;"▼プルダウンより選択してください",申込書!$C$105&lt;&gt;"",申込書!$P$105&lt;&gt;"YYYY/MM/DD",$G128&lt;&gt;""),申込書!$P$105,"")</f>
        <v/>
      </c>
      <c r="GG128" s="75" t="str">
        <f>IF(AND(申込書!$C$105&lt;&gt;"▼プルダウンより選択してください",申込書!$C$105&lt;&gt;"",$G128&lt;&gt;""),申込書!$M$105,"")</f>
        <v/>
      </c>
      <c r="GH128" s="75"/>
      <c r="GI128" s="75"/>
      <c r="GJ128" s="149"/>
      <c r="GK128" s="307"/>
      <c r="GL128" s="76"/>
      <c r="GM128" s="314" t="str">
        <f>IF(AND(申込書!$C$106&lt;&gt;"▼プルダウンより選択してください",申込書!$C$106&lt;&gt;"",申込書!$P$106&lt;&gt;"YYYY/MM/DD",$G128&lt;&gt;""),申込書!$P$106,"")</f>
        <v/>
      </c>
      <c r="GN128" s="75" t="str">
        <f>IF(AND(申込書!$C$106&lt;&gt;"▼プルダウンより選択してください",申込書!$C$106&lt;&gt;"",$G128&lt;&gt;""),申込書!$M$106,"")</f>
        <v/>
      </c>
      <c r="GO128" s="75"/>
      <c r="GP128" s="75"/>
      <c r="GQ128" s="149"/>
      <c r="GR128" s="307"/>
      <c r="GS128" s="76"/>
      <c r="GT128" s="314" t="str">
        <f>IF(AND(申込書!$C$107&lt;&gt;"▼プルダウンより選択してください",申込書!$C$107&lt;&gt;"",申込書!$P$107&lt;&gt;"YYYY/MM/DD",$G128&lt;&gt;""),申込書!$P$107,"")</f>
        <v/>
      </c>
      <c r="GU128" s="75" t="str">
        <f>IF(AND(申込書!$C$107&lt;&gt;"▼プルダウンより選択してください",申込書!$C$107&lt;&gt;"",$G128&lt;&gt;""),申込書!$M$107,"")</f>
        <v/>
      </c>
      <c r="GV128" s="75"/>
      <c r="GW128" s="75"/>
      <c r="GX128" s="149"/>
      <c r="GY128" s="307"/>
      <c r="GZ128" s="76"/>
      <c r="HA128" s="314" t="str">
        <f>IF(AND(申込書!$C$108&lt;&gt;"▼プルダウンより選択してください",申込書!$C$108&lt;&gt;"",申込書!$P$108&lt;&gt;"YYYY/MM/DD",$G128&lt;&gt;""),申込書!$P$108,"")</f>
        <v/>
      </c>
      <c r="HB128" s="75" t="str">
        <f>IF(AND(申込書!$C$108&lt;&gt;"▼プルダウンより選択してください",申込書!$C$108&lt;&gt;"",$G128&lt;&gt;""),申込書!$M$108,"")</f>
        <v/>
      </c>
      <c r="HC128" s="75"/>
      <c r="HD128" s="75"/>
      <c r="HE128" s="149"/>
      <c r="HF128" s="307"/>
      <c r="HG128" s="76"/>
      <c r="HH128" s="314" t="str">
        <f>IF(AND(申込書!$C$109&lt;&gt;"▼プルダウンより選択してください",申込書!$C$109&lt;&gt;"",申込書!$P$109&lt;&gt;"YYYY/MM/DD",$G128&lt;&gt;""),申込書!$P$109,"")</f>
        <v/>
      </c>
      <c r="HI128" s="75" t="str">
        <f>IF(AND(申込書!$C$109&lt;&gt;"▼プルダウンより選択してください",申込書!$C$109&lt;&gt;"",$G128&lt;&gt;""),申込書!$M$109,"")</f>
        <v/>
      </c>
      <c r="HJ128" s="75"/>
      <c r="HK128" s="75"/>
      <c r="HL128" s="149"/>
      <c r="HM128" s="307"/>
      <c r="HN128" s="76"/>
      <c r="HO128" s="314" t="str">
        <f>IF(AND(申込書!$C$110&lt;&gt;"▼プルダウンより選択してください",申込書!$C$110&lt;&gt;"",申込書!$P$110&lt;&gt;"YYYY/MM/DD",$G128&lt;&gt;""),申込書!$P$110,"")</f>
        <v/>
      </c>
      <c r="HP128" s="75" t="str">
        <f>IF(AND(申込書!$C$110&lt;&gt;"▼プルダウンより選択してください",申込書!$C$110&lt;&gt;"",$G128&lt;&gt;""),申込書!$M$110,"")</f>
        <v/>
      </c>
      <c r="HQ128" s="75"/>
      <c r="HR128" s="75"/>
      <c r="HS128" s="149"/>
      <c r="HT128" s="307"/>
      <c r="HU128" s="307"/>
      <c r="HV128" s="311" t="str">
        <f>IF(AND(申込書!$C$111&lt;&gt;"▼プルダウンより選択してください",申込書!$C$111&lt;&gt;"",申込書!$P$111&lt;&gt;"YYYY/MM/DD",$G128&lt;&gt;""),申込書!$P$111,"")</f>
        <v/>
      </c>
      <c r="HW128" s="75" t="str">
        <f>IF(AND(申込書!$C$111&lt;&gt;"▼プルダウンより選択してください",申込書!$C$111&lt;&gt;"",$G128&lt;&gt;""),申込書!$M$111,"")</f>
        <v/>
      </c>
      <c r="HX128" s="75"/>
      <c r="HY128" s="75"/>
      <c r="HZ128" s="149"/>
      <c r="IA128" s="307"/>
      <c r="IB128" s="76"/>
      <c r="IC128" s="77"/>
    </row>
    <row r="129" spans="2:237" ht="26.85" customHeight="1">
      <c r="B129" s="56">
        <f t="shared" si="1"/>
        <v>124</v>
      </c>
      <c r="C129" s="57"/>
      <c r="D129" s="58"/>
      <c r="E129" s="170"/>
      <c r="F129" s="59"/>
      <c r="G129" s="60"/>
      <c r="H129" s="61"/>
      <c r="I129" s="62"/>
      <c r="J129" s="63"/>
      <c r="K129" s="64"/>
      <c r="L129" s="65"/>
      <c r="M129" s="66"/>
      <c r="N129" s="67"/>
      <c r="O129" s="68"/>
      <c r="P129" s="69"/>
      <c r="Q129" s="70"/>
      <c r="R129" s="71"/>
      <c r="S129" s="72"/>
      <c r="T129" s="73"/>
      <c r="U129" s="73"/>
      <c r="V129" s="73"/>
      <c r="W129" s="71"/>
      <c r="X129" s="133"/>
      <c r="Y129" s="133"/>
      <c r="Z129" s="133"/>
      <c r="AA129" s="74" t="str">
        <f>IF(AND(申込書!$C$82&lt;&gt;"▼プルダウンより選択してください",申込書!$C$82&lt;&gt;"",申込書!$P$82&lt;&gt;"YYYY/MM/DD",$G129&lt;&gt;""),申込書!$P$82,"")</f>
        <v/>
      </c>
      <c r="AB129" s="75" t="str">
        <f>IF(AND(申込書!$C$82&lt;&gt;"▼プルダウンより選択してください",申込書!$C$82&lt;&gt;"",$G129&lt;&gt;""),申込書!$M$82,"")</f>
        <v/>
      </c>
      <c r="AC129" s="75"/>
      <c r="AD129" s="75"/>
      <c r="AE129" s="149"/>
      <c r="AF129" s="307"/>
      <c r="AG129" s="76"/>
      <c r="AH129" s="314" t="str">
        <f>IF(AND(申込書!$C$83&lt;&gt;"▼プルダウンより選択してください",申込書!$C$83&lt;&gt;"",申込書!$P$83&lt;&gt;"YYYY/MM/DD",$G129&lt;&gt;""),申込書!$P$83,"")</f>
        <v/>
      </c>
      <c r="AI129" s="75" t="str">
        <f>IF(AND(申込書!$C$83&lt;&gt;"▼プルダウンより選択してください",申込書!$C$83&lt;&gt;"",$G129&lt;&gt;""),申込書!$M$83,"")</f>
        <v/>
      </c>
      <c r="AJ129" s="75"/>
      <c r="AK129" s="75"/>
      <c r="AL129" s="149"/>
      <c r="AM129" s="307"/>
      <c r="AN129" s="76"/>
      <c r="AO129" s="314" t="str">
        <f>IF(AND(申込書!$C$84&lt;&gt;"▼プルダウンより選択してください",申込書!$C$84&lt;&gt;"",申込書!$P$84&lt;&gt;"YYYY/MM/DD",$G129&lt;&gt;""),申込書!$P$84,"")</f>
        <v/>
      </c>
      <c r="AP129" s="75" t="str">
        <f>IF(AND(申込書!$C$84&lt;&gt;"▼プルダウンより選択してください",申込書!$C$84&lt;&gt;"",$G129&lt;&gt;""),申込書!$M$84,"")</f>
        <v/>
      </c>
      <c r="AQ129" s="75"/>
      <c r="AR129" s="75"/>
      <c r="AS129" s="149"/>
      <c r="AT129" s="307"/>
      <c r="AU129" s="76"/>
      <c r="AV129" s="314" t="str">
        <f>IF(AND(申込書!$C$85&lt;&gt;"▼プルダウンより選択してください",申込書!$C$85&lt;&gt;"",申込書!$P$85&lt;&gt;"YYYY/MM/DD",$G129&lt;&gt;""),申込書!$P$85,"")</f>
        <v/>
      </c>
      <c r="AW129" s="75" t="str">
        <f>IF(AND(申込書!$C$85&lt;&gt;"▼プルダウンより選択してください",申込書!$C$85&lt;&gt;"",申込書!$M$85&gt;=1,$G129&lt;&gt;""),申込書!$M$85,"")</f>
        <v/>
      </c>
      <c r="AX129" s="75"/>
      <c r="AY129" s="75"/>
      <c r="AZ129" s="149"/>
      <c r="BA129" s="307"/>
      <c r="BB129" s="76"/>
      <c r="BC129" s="314" t="str">
        <f>IF(AND(申込書!$C$86&lt;&gt;"▼プルダウンより選択してください",申込書!$C$86&lt;&gt;"",申込書!$P$86&lt;&gt;"YYYY/MM/DD",$G129&lt;&gt;""),申込書!$P$86,"")</f>
        <v/>
      </c>
      <c r="BD129" s="75" t="str">
        <f>IF(AND(申込書!$C$86&lt;&gt;"▼プルダウンより選択してください",申込書!$C$86&lt;&gt;"",$G129&lt;&gt;""),申込書!$M$86,"")</f>
        <v/>
      </c>
      <c r="BE129" s="75"/>
      <c r="BF129" s="75"/>
      <c r="BG129" s="149"/>
      <c r="BH129" s="307"/>
      <c r="BI129" s="76"/>
      <c r="BJ129" s="314" t="str">
        <f>IF(AND(申込書!$C$87&lt;&gt;"▼プルダウンより選択してください",申込書!$C$87&lt;&gt;"",申込書!$P$87&lt;&gt;"YYYY/MM/DD",$G129&lt;&gt;""),申込書!$P$87,"")</f>
        <v/>
      </c>
      <c r="BK129" s="75" t="str">
        <f>IF(AND(申込書!$C$87&lt;&gt;"▼プルダウンより選択してください",申込書!$C$87&lt;&gt;"",$G129&lt;&gt;""),申込書!$M$87,"")</f>
        <v/>
      </c>
      <c r="BL129" s="75"/>
      <c r="BM129" s="75"/>
      <c r="BN129" s="149"/>
      <c r="BO129" s="307"/>
      <c r="BP129" s="76"/>
      <c r="BQ129" s="314" t="str">
        <f>IF(AND(申込書!$C$88&lt;&gt;"▼プルダウンより選択してください",申込書!$C$88&lt;&gt;"",申込書!$P$88&lt;&gt;"YYYY/MM/DD",$G129&lt;&gt;""),申込書!$P$88,"")</f>
        <v/>
      </c>
      <c r="BR129" s="75" t="str">
        <f>IF(AND(申込書!$C$88&lt;&gt;"▼プルダウンより選択してください",申込書!$C$88&lt;&gt;"",$G129&lt;&gt;""),申込書!$M$88,"")</f>
        <v/>
      </c>
      <c r="BS129" s="75"/>
      <c r="BT129" s="75"/>
      <c r="BU129" s="149"/>
      <c r="BV129" s="307"/>
      <c r="BW129" s="76"/>
      <c r="BX129" s="314" t="str">
        <f>IF(AND(申込書!$C$89&lt;&gt;"▼プルダウンより選択してください",申込書!$C$89&lt;&gt;"",申込書!$P$89&lt;&gt;"YYYY/MM/DD",$G129&lt;&gt;""),申込書!$P$89,"")</f>
        <v/>
      </c>
      <c r="BY129" s="75" t="str">
        <f>IF(AND(申込書!$C$89&lt;&gt;"▼プルダウンより選択してください",申込書!$C$89&lt;&gt;"",$G129&lt;&gt;""),申込書!$M$89,"")</f>
        <v/>
      </c>
      <c r="BZ129" s="75"/>
      <c r="CA129" s="75"/>
      <c r="CB129" s="149"/>
      <c r="CC129" s="307"/>
      <c r="CD129" s="76"/>
      <c r="CE129" s="314" t="str">
        <f>IF(AND(申込書!$C$90&lt;&gt;"▼プルダウンより選択してください",申込書!$C$90&lt;&gt;"",申込書!$P$90&lt;&gt;"YYYY/MM/DD",$G129&lt;&gt;""),申込書!$P$90,"")</f>
        <v/>
      </c>
      <c r="CF129" s="75" t="str">
        <f>IF(AND(申込書!$C$90&lt;&gt;"▼プルダウンより選択してください",申込書!$C$90&lt;&gt;"",$G129&lt;&gt;""),申込書!$M$90,"")</f>
        <v/>
      </c>
      <c r="CG129" s="75"/>
      <c r="CH129" s="75"/>
      <c r="CI129" s="149"/>
      <c r="CJ129" s="307"/>
      <c r="CK129" s="76"/>
      <c r="CL129" s="314" t="str">
        <f>IF(AND(申込書!$C$91&lt;&gt;"▼プルダウンより選択してください",申込書!$C$91&lt;&gt;"",申込書!$P$91&lt;&gt;"YYYY/MM/DD",$G129&lt;&gt;""),申込書!$P$91,"")</f>
        <v/>
      </c>
      <c r="CM129" s="75" t="str">
        <f>IF(AND(申込書!$C$91&lt;&gt;"▼プルダウンより選択してください",申込書!$C$91&lt;&gt;"",$G129&lt;&gt;""),申込書!$M$91,"")</f>
        <v/>
      </c>
      <c r="CN129" s="75"/>
      <c r="CO129" s="75"/>
      <c r="CP129" s="149"/>
      <c r="CQ129" s="307"/>
      <c r="CR129" s="76"/>
      <c r="CS129" s="314" t="str">
        <f>IF(AND(申込書!$C$92&lt;&gt;"▼プルダウンより選択してください",申込書!$C$92&lt;&gt;"",申込書!$P$92&lt;&gt;"YYYY/MM/DD",$G129&lt;&gt;""),申込書!$P$92,"")</f>
        <v/>
      </c>
      <c r="CT129" s="75" t="str">
        <f>IF(AND(申込書!$C$92&lt;&gt;"▼プルダウンより選択してください",申込書!$C$92&lt;&gt;"",$G129&lt;&gt;""),申込書!$M$92,"")</f>
        <v/>
      </c>
      <c r="CU129" s="75"/>
      <c r="CV129" s="75"/>
      <c r="CW129" s="75"/>
      <c r="CX129" s="307"/>
      <c r="CY129" s="76"/>
      <c r="CZ129" s="314" t="str">
        <f>IF(AND(申込書!$C$93&lt;&gt;"▼プルダウンより選択してください",申込書!$C$93&lt;&gt;"",申込書!$P$93&lt;&gt;"YYYY/MM/DD",$G129&lt;&gt;""),申込書!$P$93,"")</f>
        <v/>
      </c>
      <c r="DA129" s="75" t="str">
        <f>IF(AND(申込書!$C$93&lt;&gt;"▼プルダウンより選択してください",申込書!$C$93&lt;&gt;"",$G129&lt;&gt;""),申込書!$M$93,"")</f>
        <v/>
      </c>
      <c r="DB129" s="75"/>
      <c r="DC129" s="75"/>
      <c r="DD129" s="75"/>
      <c r="DE129" s="307"/>
      <c r="DF129" s="76"/>
      <c r="DG129" s="314" t="str">
        <f>IF(AND(申込書!$C$94&lt;&gt;"▼プルダウンより選択してください",申込書!$C$94&lt;&gt;"",申込書!$P$94&lt;&gt;"YYYY/MM/DD",$G129&lt;&gt;""),申込書!$P$94,"")</f>
        <v/>
      </c>
      <c r="DH129" s="75" t="str">
        <f>IF(AND(申込書!$C$94&lt;&gt;"▼プルダウンより選択してください",申込書!$C$94&lt;&gt;"",$G129&lt;&gt;""),申込書!$M$94,"")</f>
        <v/>
      </c>
      <c r="DI129" s="75"/>
      <c r="DJ129" s="75"/>
      <c r="DK129" s="75"/>
      <c r="DL129" s="307"/>
      <c r="DM129" s="76"/>
      <c r="DN129" s="314" t="str">
        <f>IF(AND(申込書!$C$95&lt;&gt;"▼プルダウンより選択してください",申込書!$C$95&lt;&gt;"",申込書!$P$95&lt;&gt;"YYYY/MM/DD",$G129&lt;&gt;""),申込書!$P$95,"")</f>
        <v/>
      </c>
      <c r="DO129" s="75" t="str">
        <f>IF(AND(申込書!$C$95&lt;&gt;"▼プルダウンより選択してください",申込書!$C$95&lt;&gt;"",$G129&lt;&gt;""),申込書!$M$95,"")</f>
        <v/>
      </c>
      <c r="DP129" s="75"/>
      <c r="DQ129" s="75"/>
      <c r="DR129" s="75"/>
      <c r="DS129" s="307"/>
      <c r="DT129" s="76"/>
      <c r="DU129" s="314" t="str">
        <f>IF(AND(申込書!$C$96&lt;&gt;"▼プルダウンより選択してください",申込書!$C$96&lt;&gt;"",申込書!$P$96&lt;&gt;"YYYY/MM/DD",$G129&lt;&gt;""),申込書!$P$96,"")</f>
        <v/>
      </c>
      <c r="DV129" s="75" t="str">
        <f>IF(AND(申込書!$C$96&lt;&gt;"▼プルダウンより選択してください",申込書!$C$96&lt;&gt;"",$G129&lt;&gt;""),申込書!$M$96,"")</f>
        <v/>
      </c>
      <c r="DW129" s="75"/>
      <c r="DX129" s="75"/>
      <c r="DY129" s="75"/>
      <c r="DZ129" s="307"/>
      <c r="EA129" s="76"/>
      <c r="EB129" s="314" t="str">
        <f>IF(AND(申込書!$C$97&lt;&gt;"▼プルダウンより選択してください",申込書!$C$97&lt;&gt;"",申込書!$P$97&lt;&gt;"YYYY/MM/DD",$G129&lt;&gt;""),申込書!$P$97,"")</f>
        <v/>
      </c>
      <c r="EC129" s="75" t="str">
        <f>IF(AND(申込書!$C$97&lt;&gt;"▼プルダウンより選択してください",申込書!$C$97&lt;&gt;"",$G129&lt;&gt;""),申込書!$M$97,"")</f>
        <v/>
      </c>
      <c r="ED129" s="75"/>
      <c r="EE129" s="75"/>
      <c r="EF129" s="149"/>
      <c r="EG129" s="307"/>
      <c r="EH129" s="76"/>
      <c r="EI129" s="314" t="str">
        <f>IF(AND(申込書!$C$98&lt;&gt;"▼プルダウンより選択してください",申込書!$C$98&lt;&gt;"",申込書!$P$98&lt;&gt;"YYYY/MM/DD",$G129&lt;&gt;""),申込書!$P$98,"")</f>
        <v/>
      </c>
      <c r="EJ129" s="75" t="str">
        <f>IF(AND(申込書!$C$98&lt;&gt;"▼プルダウンより選択してください",申込書!$C$98&lt;&gt;"",$G129&lt;&gt;""),申込書!$M$98,"")</f>
        <v/>
      </c>
      <c r="EK129" s="75"/>
      <c r="EL129" s="75"/>
      <c r="EM129" s="149"/>
      <c r="EN129" s="307"/>
      <c r="EO129" s="76"/>
      <c r="EP129" s="314" t="str">
        <f>IF(AND(申込書!$C$99&lt;&gt;"▼プルダウンより選択してください",申込書!$C$99&lt;&gt;"",申込書!$P$99&lt;&gt;"YYYY/MM/DD",$G129&lt;&gt;""),申込書!$P$99,"")</f>
        <v/>
      </c>
      <c r="EQ129" s="75" t="str">
        <f>IF(AND(申込書!$C$99&lt;&gt;"▼プルダウンより選択してください",申込書!$C$99&lt;&gt;"",$G129&lt;&gt;""),申込書!$M$99,"")</f>
        <v/>
      </c>
      <c r="ER129" s="75"/>
      <c r="ES129" s="75"/>
      <c r="ET129" s="149"/>
      <c r="EU129" s="307"/>
      <c r="EV129" s="76"/>
      <c r="EW129" s="314" t="str">
        <f>IF(AND(申込書!$C$100&lt;&gt;"▼プルダウンより選択してください",申込書!$C$100&lt;&gt;"",申込書!$P$100&lt;&gt;"YYYY/MM/DD",$G129&lt;&gt;""),申込書!$P$100,"")</f>
        <v/>
      </c>
      <c r="EX129" s="75" t="str">
        <f>IF(AND(申込書!$C$100&lt;&gt;"▼プルダウンより選択してください",申込書!$C$100&lt;&gt;"",$G129&lt;&gt;""),申込書!$M$100,"")</f>
        <v/>
      </c>
      <c r="EY129" s="75"/>
      <c r="EZ129" s="75"/>
      <c r="FA129" s="149"/>
      <c r="FB129" s="307"/>
      <c r="FC129" s="76"/>
      <c r="FD129" s="314" t="str">
        <f>IF(AND(申込書!$C$101&lt;&gt;"▼プルダウンより選択してください",申込書!$C$101&lt;&gt;"",申込書!$P$101&lt;&gt;"YYYY/MM/DD",$G129&lt;&gt;""),申込書!$P$101,"")</f>
        <v/>
      </c>
      <c r="FE129" s="75" t="str">
        <f>IF(AND(申込書!$C$101&lt;&gt;"▼プルダウンより選択してください",申込書!$C$101&lt;&gt;"",$G129&lt;&gt;""),申込書!$M$101,"")</f>
        <v/>
      </c>
      <c r="FF129" s="75"/>
      <c r="FG129" s="75"/>
      <c r="FH129" s="149"/>
      <c r="FI129" s="307"/>
      <c r="FJ129" s="76"/>
      <c r="FK129" s="314" t="str">
        <f>IF(AND(申込書!$C$102&lt;&gt;"▼プルダウンより選択してください",申込書!$C$102&lt;&gt;"",申込書!$P$102&lt;&gt;"YYYY/MM/DD",$G129&lt;&gt;""),申込書!$P$102,"")</f>
        <v/>
      </c>
      <c r="FL129" s="75" t="str">
        <f>IF(AND(申込書!$C$102&lt;&gt;"▼プルダウンより選択してください",申込書!$C$102&lt;&gt;"",$G129&lt;&gt;""),申込書!$M$102,"")</f>
        <v/>
      </c>
      <c r="FM129" s="75"/>
      <c r="FN129" s="75"/>
      <c r="FO129" s="149"/>
      <c r="FP129" s="307"/>
      <c r="FQ129" s="76"/>
      <c r="FR129" s="314" t="str">
        <f>IF(AND(申込書!$C$103&lt;&gt;"▼プルダウンより選択してください",申込書!$C$103&lt;&gt;"",申込書!$P$103&lt;&gt;"YYYY/MM/DD",$G129&lt;&gt;""),申込書!$P$103,"")</f>
        <v/>
      </c>
      <c r="FS129" s="75" t="str">
        <f>IF(AND(申込書!$C$103&lt;&gt;"▼プルダウンより選択してください",申込書!$C$103&lt;&gt;"",$G129&lt;&gt;""),申込書!$M$103,"")</f>
        <v/>
      </c>
      <c r="FT129" s="75"/>
      <c r="FU129" s="75"/>
      <c r="FV129" s="149"/>
      <c r="FW129" s="307"/>
      <c r="FX129" s="76"/>
      <c r="FY129" s="314" t="str">
        <f>IF(AND(申込書!$C$104&lt;&gt;"▼プルダウンより選択してください",申込書!$C$104&lt;&gt;"",申込書!$P$104&lt;&gt;"YYYY/MM/DD",$G129&lt;&gt;""),申込書!$P$104,"")</f>
        <v/>
      </c>
      <c r="FZ129" s="75" t="str">
        <f>IF(AND(申込書!$C$104&lt;&gt;"▼プルダウンより選択してください",申込書!$C$104&lt;&gt;"",$G129&lt;&gt;""),申込書!$M$104,"")</f>
        <v/>
      </c>
      <c r="GA129" s="75"/>
      <c r="GB129" s="75"/>
      <c r="GC129" s="149"/>
      <c r="GD129" s="307"/>
      <c r="GE129" s="76"/>
      <c r="GF129" s="314" t="str">
        <f>IF(AND(申込書!$C$105&lt;&gt;"▼プルダウンより選択してください",申込書!$C$105&lt;&gt;"",申込書!$P$105&lt;&gt;"YYYY/MM/DD",$G129&lt;&gt;""),申込書!$P$105,"")</f>
        <v/>
      </c>
      <c r="GG129" s="75" t="str">
        <f>IF(AND(申込書!$C$105&lt;&gt;"▼プルダウンより選択してください",申込書!$C$105&lt;&gt;"",$G129&lt;&gt;""),申込書!$M$105,"")</f>
        <v/>
      </c>
      <c r="GH129" s="75"/>
      <c r="GI129" s="75"/>
      <c r="GJ129" s="149"/>
      <c r="GK129" s="307"/>
      <c r="GL129" s="76"/>
      <c r="GM129" s="314" t="str">
        <f>IF(AND(申込書!$C$106&lt;&gt;"▼プルダウンより選択してください",申込書!$C$106&lt;&gt;"",申込書!$P$106&lt;&gt;"YYYY/MM/DD",$G129&lt;&gt;""),申込書!$P$106,"")</f>
        <v/>
      </c>
      <c r="GN129" s="75" t="str">
        <f>IF(AND(申込書!$C$106&lt;&gt;"▼プルダウンより選択してください",申込書!$C$106&lt;&gt;"",$G129&lt;&gt;""),申込書!$M$106,"")</f>
        <v/>
      </c>
      <c r="GO129" s="75"/>
      <c r="GP129" s="75"/>
      <c r="GQ129" s="149"/>
      <c r="GR129" s="307"/>
      <c r="GS129" s="76"/>
      <c r="GT129" s="314" t="str">
        <f>IF(AND(申込書!$C$107&lt;&gt;"▼プルダウンより選択してください",申込書!$C$107&lt;&gt;"",申込書!$P$107&lt;&gt;"YYYY/MM/DD",$G129&lt;&gt;""),申込書!$P$107,"")</f>
        <v/>
      </c>
      <c r="GU129" s="75" t="str">
        <f>IF(AND(申込書!$C$107&lt;&gt;"▼プルダウンより選択してください",申込書!$C$107&lt;&gt;"",$G129&lt;&gt;""),申込書!$M$107,"")</f>
        <v/>
      </c>
      <c r="GV129" s="75"/>
      <c r="GW129" s="75"/>
      <c r="GX129" s="149"/>
      <c r="GY129" s="307"/>
      <c r="GZ129" s="76"/>
      <c r="HA129" s="314" t="str">
        <f>IF(AND(申込書!$C$108&lt;&gt;"▼プルダウンより選択してください",申込書!$C$108&lt;&gt;"",申込書!$P$108&lt;&gt;"YYYY/MM/DD",$G129&lt;&gt;""),申込書!$P$108,"")</f>
        <v/>
      </c>
      <c r="HB129" s="75" t="str">
        <f>IF(AND(申込書!$C$108&lt;&gt;"▼プルダウンより選択してください",申込書!$C$108&lt;&gt;"",$G129&lt;&gt;""),申込書!$M$108,"")</f>
        <v/>
      </c>
      <c r="HC129" s="75"/>
      <c r="HD129" s="75"/>
      <c r="HE129" s="149"/>
      <c r="HF129" s="307"/>
      <c r="HG129" s="76"/>
      <c r="HH129" s="314" t="str">
        <f>IF(AND(申込書!$C$109&lt;&gt;"▼プルダウンより選択してください",申込書!$C$109&lt;&gt;"",申込書!$P$109&lt;&gt;"YYYY/MM/DD",$G129&lt;&gt;""),申込書!$P$109,"")</f>
        <v/>
      </c>
      <c r="HI129" s="75" t="str">
        <f>IF(AND(申込書!$C$109&lt;&gt;"▼プルダウンより選択してください",申込書!$C$109&lt;&gt;"",$G129&lt;&gt;""),申込書!$M$109,"")</f>
        <v/>
      </c>
      <c r="HJ129" s="75"/>
      <c r="HK129" s="75"/>
      <c r="HL129" s="149"/>
      <c r="HM129" s="307"/>
      <c r="HN129" s="76"/>
      <c r="HO129" s="314" t="str">
        <f>IF(AND(申込書!$C$110&lt;&gt;"▼プルダウンより選択してください",申込書!$C$110&lt;&gt;"",申込書!$P$110&lt;&gt;"YYYY/MM/DD",$G129&lt;&gt;""),申込書!$P$110,"")</f>
        <v/>
      </c>
      <c r="HP129" s="75" t="str">
        <f>IF(AND(申込書!$C$110&lt;&gt;"▼プルダウンより選択してください",申込書!$C$110&lt;&gt;"",$G129&lt;&gt;""),申込書!$M$110,"")</f>
        <v/>
      </c>
      <c r="HQ129" s="75"/>
      <c r="HR129" s="75"/>
      <c r="HS129" s="149"/>
      <c r="HT129" s="307"/>
      <c r="HU129" s="307"/>
      <c r="HV129" s="311" t="str">
        <f>IF(AND(申込書!$C$111&lt;&gt;"▼プルダウンより選択してください",申込書!$C$111&lt;&gt;"",申込書!$P$111&lt;&gt;"YYYY/MM/DD",$G129&lt;&gt;""),申込書!$P$111,"")</f>
        <v/>
      </c>
      <c r="HW129" s="75" t="str">
        <f>IF(AND(申込書!$C$111&lt;&gt;"▼プルダウンより選択してください",申込書!$C$111&lt;&gt;"",$G129&lt;&gt;""),申込書!$M$111,"")</f>
        <v/>
      </c>
      <c r="HX129" s="75"/>
      <c r="HY129" s="75"/>
      <c r="HZ129" s="149"/>
      <c r="IA129" s="307"/>
      <c r="IB129" s="76"/>
      <c r="IC129" s="77"/>
    </row>
    <row r="130" spans="2:237" ht="26.85" customHeight="1">
      <c r="B130" s="56">
        <f t="shared" si="1"/>
        <v>125</v>
      </c>
      <c r="C130" s="57"/>
      <c r="D130" s="58"/>
      <c r="E130" s="170"/>
      <c r="F130" s="59"/>
      <c r="G130" s="60"/>
      <c r="H130" s="61"/>
      <c r="I130" s="62"/>
      <c r="J130" s="63"/>
      <c r="K130" s="64"/>
      <c r="L130" s="65"/>
      <c r="M130" s="66"/>
      <c r="N130" s="67"/>
      <c r="O130" s="68"/>
      <c r="P130" s="69"/>
      <c r="Q130" s="70"/>
      <c r="R130" s="71"/>
      <c r="S130" s="72"/>
      <c r="T130" s="73"/>
      <c r="U130" s="73"/>
      <c r="V130" s="73"/>
      <c r="W130" s="71"/>
      <c r="X130" s="133"/>
      <c r="Y130" s="133"/>
      <c r="Z130" s="133"/>
      <c r="AA130" s="74" t="str">
        <f>IF(AND(申込書!$C$82&lt;&gt;"▼プルダウンより選択してください",申込書!$C$82&lt;&gt;"",申込書!$P$82&lt;&gt;"YYYY/MM/DD",$G130&lt;&gt;""),申込書!$P$82,"")</f>
        <v/>
      </c>
      <c r="AB130" s="75" t="str">
        <f>IF(AND(申込書!$C$82&lt;&gt;"▼プルダウンより選択してください",申込書!$C$82&lt;&gt;"",$G130&lt;&gt;""),申込書!$M$82,"")</f>
        <v/>
      </c>
      <c r="AC130" s="75"/>
      <c r="AD130" s="75"/>
      <c r="AE130" s="149"/>
      <c r="AF130" s="307"/>
      <c r="AG130" s="76"/>
      <c r="AH130" s="314" t="str">
        <f>IF(AND(申込書!$C$83&lt;&gt;"▼プルダウンより選択してください",申込書!$C$83&lt;&gt;"",申込書!$P$83&lt;&gt;"YYYY/MM/DD",$G130&lt;&gt;""),申込書!$P$83,"")</f>
        <v/>
      </c>
      <c r="AI130" s="75" t="str">
        <f>IF(AND(申込書!$C$83&lt;&gt;"▼プルダウンより選択してください",申込書!$C$83&lt;&gt;"",$G130&lt;&gt;""),申込書!$M$83,"")</f>
        <v/>
      </c>
      <c r="AJ130" s="75"/>
      <c r="AK130" s="75"/>
      <c r="AL130" s="149"/>
      <c r="AM130" s="307"/>
      <c r="AN130" s="76"/>
      <c r="AO130" s="314" t="str">
        <f>IF(AND(申込書!$C$84&lt;&gt;"▼プルダウンより選択してください",申込書!$C$84&lt;&gt;"",申込書!$P$84&lt;&gt;"YYYY/MM/DD",$G130&lt;&gt;""),申込書!$P$84,"")</f>
        <v/>
      </c>
      <c r="AP130" s="75" t="str">
        <f>IF(AND(申込書!$C$84&lt;&gt;"▼プルダウンより選択してください",申込書!$C$84&lt;&gt;"",$G130&lt;&gt;""),申込書!$M$84,"")</f>
        <v/>
      </c>
      <c r="AQ130" s="75"/>
      <c r="AR130" s="75"/>
      <c r="AS130" s="149"/>
      <c r="AT130" s="307"/>
      <c r="AU130" s="76"/>
      <c r="AV130" s="314" t="str">
        <f>IF(AND(申込書!$C$85&lt;&gt;"▼プルダウンより選択してください",申込書!$C$85&lt;&gt;"",申込書!$P$85&lt;&gt;"YYYY/MM/DD",$G130&lt;&gt;""),申込書!$P$85,"")</f>
        <v/>
      </c>
      <c r="AW130" s="75" t="str">
        <f>IF(AND(申込書!$C$85&lt;&gt;"▼プルダウンより選択してください",申込書!$C$85&lt;&gt;"",申込書!$M$85&gt;=1,$G130&lt;&gt;""),申込書!$M$85,"")</f>
        <v/>
      </c>
      <c r="AX130" s="75"/>
      <c r="AY130" s="75"/>
      <c r="AZ130" s="149"/>
      <c r="BA130" s="307"/>
      <c r="BB130" s="76"/>
      <c r="BC130" s="314" t="str">
        <f>IF(AND(申込書!$C$86&lt;&gt;"▼プルダウンより選択してください",申込書!$C$86&lt;&gt;"",申込書!$P$86&lt;&gt;"YYYY/MM/DD",$G130&lt;&gt;""),申込書!$P$86,"")</f>
        <v/>
      </c>
      <c r="BD130" s="75" t="str">
        <f>IF(AND(申込書!$C$86&lt;&gt;"▼プルダウンより選択してください",申込書!$C$86&lt;&gt;"",$G130&lt;&gt;""),申込書!$M$86,"")</f>
        <v/>
      </c>
      <c r="BE130" s="75"/>
      <c r="BF130" s="75"/>
      <c r="BG130" s="149"/>
      <c r="BH130" s="307"/>
      <c r="BI130" s="76"/>
      <c r="BJ130" s="314" t="str">
        <f>IF(AND(申込書!$C$87&lt;&gt;"▼プルダウンより選択してください",申込書!$C$87&lt;&gt;"",申込書!$P$87&lt;&gt;"YYYY/MM/DD",$G130&lt;&gt;""),申込書!$P$87,"")</f>
        <v/>
      </c>
      <c r="BK130" s="75" t="str">
        <f>IF(AND(申込書!$C$87&lt;&gt;"▼プルダウンより選択してください",申込書!$C$87&lt;&gt;"",$G130&lt;&gt;""),申込書!$M$87,"")</f>
        <v/>
      </c>
      <c r="BL130" s="75"/>
      <c r="BM130" s="75"/>
      <c r="BN130" s="149"/>
      <c r="BO130" s="307"/>
      <c r="BP130" s="76"/>
      <c r="BQ130" s="314" t="str">
        <f>IF(AND(申込書!$C$88&lt;&gt;"▼プルダウンより選択してください",申込書!$C$88&lt;&gt;"",申込書!$P$88&lt;&gt;"YYYY/MM/DD",$G130&lt;&gt;""),申込書!$P$88,"")</f>
        <v/>
      </c>
      <c r="BR130" s="75" t="str">
        <f>IF(AND(申込書!$C$88&lt;&gt;"▼プルダウンより選択してください",申込書!$C$88&lt;&gt;"",$G130&lt;&gt;""),申込書!$M$88,"")</f>
        <v/>
      </c>
      <c r="BS130" s="75"/>
      <c r="BT130" s="75"/>
      <c r="BU130" s="149"/>
      <c r="BV130" s="307"/>
      <c r="BW130" s="76"/>
      <c r="BX130" s="314" t="str">
        <f>IF(AND(申込書!$C$89&lt;&gt;"▼プルダウンより選択してください",申込書!$C$89&lt;&gt;"",申込書!$P$89&lt;&gt;"YYYY/MM/DD",$G130&lt;&gt;""),申込書!$P$89,"")</f>
        <v/>
      </c>
      <c r="BY130" s="75" t="str">
        <f>IF(AND(申込書!$C$89&lt;&gt;"▼プルダウンより選択してください",申込書!$C$89&lt;&gt;"",$G130&lt;&gt;""),申込書!$M$89,"")</f>
        <v/>
      </c>
      <c r="BZ130" s="75"/>
      <c r="CA130" s="75"/>
      <c r="CB130" s="149"/>
      <c r="CC130" s="307"/>
      <c r="CD130" s="76"/>
      <c r="CE130" s="314" t="str">
        <f>IF(AND(申込書!$C$90&lt;&gt;"▼プルダウンより選択してください",申込書!$C$90&lt;&gt;"",申込書!$P$90&lt;&gt;"YYYY/MM/DD",$G130&lt;&gt;""),申込書!$P$90,"")</f>
        <v/>
      </c>
      <c r="CF130" s="75" t="str">
        <f>IF(AND(申込書!$C$90&lt;&gt;"▼プルダウンより選択してください",申込書!$C$90&lt;&gt;"",$G130&lt;&gt;""),申込書!$M$90,"")</f>
        <v/>
      </c>
      <c r="CG130" s="75"/>
      <c r="CH130" s="75"/>
      <c r="CI130" s="149"/>
      <c r="CJ130" s="307"/>
      <c r="CK130" s="76"/>
      <c r="CL130" s="314" t="str">
        <f>IF(AND(申込書!$C$91&lt;&gt;"▼プルダウンより選択してください",申込書!$C$91&lt;&gt;"",申込書!$P$91&lt;&gt;"YYYY/MM/DD",$G130&lt;&gt;""),申込書!$P$91,"")</f>
        <v/>
      </c>
      <c r="CM130" s="75" t="str">
        <f>IF(AND(申込書!$C$91&lt;&gt;"▼プルダウンより選択してください",申込書!$C$91&lt;&gt;"",$G130&lt;&gt;""),申込書!$M$91,"")</f>
        <v/>
      </c>
      <c r="CN130" s="75"/>
      <c r="CO130" s="75"/>
      <c r="CP130" s="149"/>
      <c r="CQ130" s="307"/>
      <c r="CR130" s="76"/>
      <c r="CS130" s="314" t="str">
        <f>IF(AND(申込書!$C$92&lt;&gt;"▼プルダウンより選択してください",申込書!$C$92&lt;&gt;"",申込書!$P$92&lt;&gt;"YYYY/MM/DD",$G130&lt;&gt;""),申込書!$P$92,"")</f>
        <v/>
      </c>
      <c r="CT130" s="75" t="str">
        <f>IF(AND(申込書!$C$92&lt;&gt;"▼プルダウンより選択してください",申込書!$C$92&lt;&gt;"",$G130&lt;&gt;""),申込書!$M$92,"")</f>
        <v/>
      </c>
      <c r="CU130" s="75"/>
      <c r="CV130" s="75"/>
      <c r="CW130" s="75"/>
      <c r="CX130" s="307"/>
      <c r="CY130" s="76"/>
      <c r="CZ130" s="314" t="str">
        <f>IF(AND(申込書!$C$93&lt;&gt;"▼プルダウンより選択してください",申込書!$C$93&lt;&gt;"",申込書!$P$93&lt;&gt;"YYYY/MM/DD",$G130&lt;&gt;""),申込書!$P$93,"")</f>
        <v/>
      </c>
      <c r="DA130" s="75" t="str">
        <f>IF(AND(申込書!$C$93&lt;&gt;"▼プルダウンより選択してください",申込書!$C$93&lt;&gt;"",$G130&lt;&gt;""),申込書!$M$93,"")</f>
        <v/>
      </c>
      <c r="DB130" s="75"/>
      <c r="DC130" s="75"/>
      <c r="DD130" s="75"/>
      <c r="DE130" s="307"/>
      <c r="DF130" s="76"/>
      <c r="DG130" s="314" t="str">
        <f>IF(AND(申込書!$C$94&lt;&gt;"▼プルダウンより選択してください",申込書!$C$94&lt;&gt;"",申込書!$P$94&lt;&gt;"YYYY/MM/DD",$G130&lt;&gt;""),申込書!$P$94,"")</f>
        <v/>
      </c>
      <c r="DH130" s="75" t="str">
        <f>IF(AND(申込書!$C$94&lt;&gt;"▼プルダウンより選択してください",申込書!$C$94&lt;&gt;"",$G130&lt;&gt;""),申込書!$M$94,"")</f>
        <v/>
      </c>
      <c r="DI130" s="75"/>
      <c r="DJ130" s="75"/>
      <c r="DK130" s="75"/>
      <c r="DL130" s="307"/>
      <c r="DM130" s="76"/>
      <c r="DN130" s="314" t="str">
        <f>IF(AND(申込書!$C$95&lt;&gt;"▼プルダウンより選択してください",申込書!$C$95&lt;&gt;"",申込書!$P$95&lt;&gt;"YYYY/MM/DD",$G130&lt;&gt;""),申込書!$P$95,"")</f>
        <v/>
      </c>
      <c r="DO130" s="75" t="str">
        <f>IF(AND(申込書!$C$95&lt;&gt;"▼プルダウンより選択してください",申込書!$C$95&lt;&gt;"",$G130&lt;&gt;""),申込書!$M$95,"")</f>
        <v/>
      </c>
      <c r="DP130" s="75"/>
      <c r="DQ130" s="75"/>
      <c r="DR130" s="75"/>
      <c r="DS130" s="307"/>
      <c r="DT130" s="76"/>
      <c r="DU130" s="314" t="str">
        <f>IF(AND(申込書!$C$96&lt;&gt;"▼プルダウンより選択してください",申込書!$C$96&lt;&gt;"",申込書!$P$96&lt;&gt;"YYYY/MM/DD",$G130&lt;&gt;""),申込書!$P$96,"")</f>
        <v/>
      </c>
      <c r="DV130" s="75" t="str">
        <f>IF(AND(申込書!$C$96&lt;&gt;"▼プルダウンより選択してください",申込書!$C$96&lt;&gt;"",$G130&lt;&gt;""),申込書!$M$96,"")</f>
        <v/>
      </c>
      <c r="DW130" s="75"/>
      <c r="DX130" s="75"/>
      <c r="DY130" s="75"/>
      <c r="DZ130" s="307"/>
      <c r="EA130" s="76"/>
      <c r="EB130" s="314" t="str">
        <f>IF(AND(申込書!$C$97&lt;&gt;"▼プルダウンより選択してください",申込書!$C$97&lt;&gt;"",申込書!$P$97&lt;&gt;"YYYY/MM/DD",$G130&lt;&gt;""),申込書!$P$97,"")</f>
        <v/>
      </c>
      <c r="EC130" s="75" t="str">
        <f>IF(AND(申込書!$C$97&lt;&gt;"▼プルダウンより選択してください",申込書!$C$97&lt;&gt;"",$G130&lt;&gt;""),申込書!$M$97,"")</f>
        <v/>
      </c>
      <c r="ED130" s="75"/>
      <c r="EE130" s="75"/>
      <c r="EF130" s="149"/>
      <c r="EG130" s="307"/>
      <c r="EH130" s="76"/>
      <c r="EI130" s="314" t="str">
        <f>IF(AND(申込書!$C$98&lt;&gt;"▼プルダウンより選択してください",申込書!$C$98&lt;&gt;"",申込書!$P$98&lt;&gt;"YYYY/MM/DD",$G130&lt;&gt;""),申込書!$P$98,"")</f>
        <v/>
      </c>
      <c r="EJ130" s="75" t="str">
        <f>IF(AND(申込書!$C$98&lt;&gt;"▼プルダウンより選択してください",申込書!$C$98&lt;&gt;"",$G130&lt;&gt;""),申込書!$M$98,"")</f>
        <v/>
      </c>
      <c r="EK130" s="75"/>
      <c r="EL130" s="75"/>
      <c r="EM130" s="149"/>
      <c r="EN130" s="307"/>
      <c r="EO130" s="76"/>
      <c r="EP130" s="314" t="str">
        <f>IF(AND(申込書!$C$99&lt;&gt;"▼プルダウンより選択してください",申込書!$C$99&lt;&gt;"",申込書!$P$99&lt;&gt;"YYYY/MM/DD",$G130&lt;&gt;""),申込書!$P$99,"")</f>
        <v/>
      </c>
      <c r="EQ130" s="75" t="str">
        <f>IF(AND(申込書!$C$99&lt;&gt;"▼プルダウンより選択してください",申込書!$C$99&lt;&gt;"",$G130&lt;&gt;""),申込書!$M$99,"")</f>
        <v/>
      </c>
      <c r="ER130" s="75"/>
      <c r="ES130" s="75"/>
      <c r="ET130" s="149"/>
      <c r="EU130" s="307"/>
      <c r="EV130" s="76"/>
      <c r="EW130" s="314" t="str">
        <f>IF(AND(申込書!$C$100&lt;&gt;"▼プルダウンより選択してください",申込書!$C$100&lt;&gt;"",申込書!$P$100&lt;&gt;"YYYY/MM/DD",$G130&lt;&gt;""),申込書!$P$100,"")</f>
        <v/>
      </c>
      <c r="EX130" s="75" t="str">
        <f>IF(AND(申込書!$C$100&lt;&gt;"▼プルダウンより選択してください",申込書!$C$100&lt;&gt;"",$G130&lt;&gt;""),申込書!$M$100,"")</f>
        <v/>
      </c>
      <c r="EY130" s="75"/>
      <c r="EZ130" s="75"/>
      <c r="FA130" s="149"/>
      <c r="FB130" s="307"/>
      <c r="FC130" s="76"/>
      <c r="FD130" s="314" t="str">
        <f>IF(AND(申込書!$C$101&lt;&gt;"▼プルダウンより選択してください",申込書!$C$101&lt;&gt;"",申込書!$P$101&lt;&gt;"YYYY/MM/DD",$G130&lt;&gt;""),申込書!$P$101,"")</f>
        <v/>
      </c>
      <c r="FE130" s="75" t="str">
        <f>IF(AND(申込書!$C$101&lt;&gt;"▼プルダウンより選択してください",申込書!$C$101&lt;&gt;"",$G130&lt;&gt;""),申込書!$M$101,"")</f>
        <v/>
      </c>
      <c r="FF130" s="75"/>
      <c r="FG130" s="75"/>
      <c r="FH130" s="149"/>
      <c r="FI130" s="307"/>
      <c r="FJ130" s="76"/>
      <c r="FK130" s="314" t="str">
        <f>IF(AND(申込書!$C$102&lt;&gt;"▼プルダウンより選択してください",申込書!$C$102&lt;&gt;"",申込書!$P$102&lt;&gt;"YYYY/MM/DD",$G130&lt;&gt;""),申込書!$P$102,"")</f>
        <v/>
      </c>
      <c r="FL130" s="75" t="str">
        <f>IF(AND(申込書!$C$102&lt;&gt;"▼プルダウンより選択してください",申込書!$C$102&lt;&gt;"",$G130&lt;&gt;""),申込書!$M$102,"")</f>
        <v/>
      </c>
      <c r="FM130" s="75"/>
      <c r="FN130" s="75"/>
      <c r="FO130" s="149"/>
      <c r="FP130" s="307"/>
      <c r="FQ130" s="76"/>
      <c r="FR130" s="314" t="str">
        <f>IF(AND(申込書!$C$103&lt;&gt;"▼プルダウンより選択してください",申込書!$C$103&lt;&gt;"",申込書!$P$103&lt;&gt;"YYYY/MM/DD",$G130&lt;&gt;""),申込書!$P$103,"")</f>
        <v/>
      </c>
      <c r="FS130" s="75" t="str">
        <f>IF(AND(申込書!$C$103&lt;&gt;"▼プルダウンより選択してください",申込書!$C$103&lt;&gt;"",$G130&lt;&gt;""),申込書!$M$103,"")</f>
        <v/>
      </c>
      <c r="FT130" s="75"/>
      <c r="FU130" s="75"/>
      <c r="FV130" s="149"/>
      <c r="FW130" s="307"/>
      <c r="FX130" s="76"/>
      <c r="FY130" s="314" t="str">
        <f>IF(AND(申込書!$C$104&lt;&gt;"▼プルダウンより選択してください",申込書!$C$104&lt;&gt;"",申込書!$P$104&lt;&gt;"YYYY/MM/DD",$G130&lt;&gt;""),申込書!$P$104,"")</f>
        <v/>
      </c>
      <c r="FZ130" s="75" t="str">
        <f>IF(AND(申込書!$C$104&lt;&gt;"▼プルダウンより選択してください",申込書!$C$104&lt;&gt;"",$G130&lt;&gt;""),申込書!$M$104,"")</f>
        <v/>
      </c>
      <c r="GA130" s="75"/>
      <c r="GB130" s="75"/>
      <c r="GC130" s="149"/>
      <c r="GD130" s="307"/>
      <c r="GE130" s="76"/>
      <c r="GF130" s="314" t="str">
        <f>IF(AND(申込書!$C$105&lt;&gt;"▼プルダウンより選択してください",申込書!$C$105&lt;&gt;"",申込書!$P$105&lt;&gt;"YYYY/MM/DD",$G130&lt;&gt;""),申込書!$P$105,"")</f>
        <v/>
      </c>
      <c r="GG130" s="75" t="str">
        <f>IF(AND(申込書!$C$105&lt;&gt;"▼プルダウンより選択してください",申込書!$C$105&lt;&gt;"",$G130&lt;&gt;""),申込書!$M$105,"")</f>
        <v/>
      </c>
      <c r="GH130" s="75"/>
      <c r="GI130" s="75"/>
      <c r="GJ130" s="149"/>
      <c r="GK130" s="307"/>
      <c r="GL130" s="76"/>
      <c r="GM130" s="314" t="str">
        <f>IF(AND(申込書!$C$106&lt;&gt;"▼プルダウンより選択してください",申込書!$C$106&lt;&gt;"",申込書!$P$106&lt;&gt;"YYYY/MM/DD",$G130&lt;&gt;""),申込書!$P$106,"")</f>
        <v/>
      </c>
      <c r="GN130" s="75" t="str">
        <f>IF(AND(申込書!$C$106&lt;&gt;"▼プルダウンより選択してください",申込書!$C$106&lt;&gt;"",$G130&lt;&gt;""),申込書!$M$106,"")</f>
        <v/>
      </c>
      <c r="GO130" s="75"/>
      <c r="GP130" s="75"/>
      <c r="GQ130" s="149"/>
      <c r="GR130" s="307"/>
      <c r="GS130" s="76"/>
      <c r="GT130" s="314" t="str">
        <f>IF(AND(申込書!$C$107&lt;&gt;"▼プルダウンより選択してください",申込書!$C$107&lt;&gt;"",申込書!$P$107&lt;&gt;"YYYY/MM/DD",$G130&lt;&gt;""),申込書!$P$107,"")</f>
        <v/>
      </c>
      <c r="GU130" s="75" t="str">
        <f>IF(AND(申込書!$C$107&lt;&gt;"▼プルダウンより選択してください",申込書!$C$107&lt;&gt;"",$G130&lt;&gt;""),申込書!$M$107,"")</f>
        <v/>
      </c>
      <c r="GV130" s="75"/>
      <c r="GW130" s="75"/>
      <c r="GX130" s="149"/>
      <c r="GY130" s="307"/>
      <c r="GZ130" s="76"/>
      <c r="HA130" s="314" t="str">
        <f>IF(AND(申込書!$C$108&lt;&gt;"▼プルダウンより選択してください",申込書!$C$108&lt;&gt;"",申込書!$P$108&lt;&gt;"YYYY/MM/DD",$G130&lt;&gt;""),申込書!$P$108,"")</f>
        <v/>
      </c>
      <c r="HB130" s="75" t="str">
        <f>IF(AND(申込書!$C$108&lt;&gt;"▼プルダウンより選択してください",申込書!$C$108&lt;&gt;"",$G130&lt;&gt;""),申込書!$M$108,"")</f>
        <v/>
      </c>
      <c r="HC130" s="75"/>
      <c r="HD130" s="75"/>
      <c r="HE130" s="149"/>
      <c r="HF130" s="307"/>
      <c r="HG130" s="76"/>
      <c r="HH130" s="314" t="str">
        <f>IF(AND(申込書!$C$109&lt;&gt;"▼プルダウンより選択してください",申込書!$C$109&lt;&gt;"",申込書!$P$109&lt;&gt;"YYYY/MM/DD",$G130&lt;&gt;""),申込書!$P$109,"")</f>
        <v/>
      </c>
      <c r="HI130" s="75" t="str">
        <f>IF(AND(申込書!$C$109&lt;&gt;"▼プルダウンより選択してください",申込書!$C$109&lt;&gt;"",$G130&lt;&gt;""),申込書!$M$109,"")</f>
        <v/>
      </c>
      <c r="HJ130" s="75"/>
      <c r="HK130" s="75"/>
      <c r="HL130" s="149"/>
      <c r="HM130" s="307"/>
      <c r="HN130" s="76"/>
      <c r="HO130" s="314" t="str">
        <f>IF(AND(申込書!$C$110&lt;&gt;"▼プルダウンより選択してください",申込書!$C$110&lt;&gt;"",申込書!$P$110&lt;&gt;"YYYY/MM/DD",$G130&lt;&gt;""),申込書!$P$110,"")</f>
        <v/>
      </c>
      <c r="HP130" s="75" t="str">
        <f>IF(AND(申込書!$C$110&lt;&gt;"▼プルダウンより選択してください",申込書!$C$110&lt;&gt;"",$G130&lt;&gt;""),申込書!$M$110,"")</f>
        <v/>
      </c>
      <c r="HQ130" s="75"/>
      <c r="HR130" s="75"/>
      <c r="HS130" s="149"/>
      <c r="HT130" s="307"/>
      <c r="HU130" s="307"/>
      <c r="HV130" s="311" t="str">
        <f>IF(AND(申込書!$C$111&lt;&gt;"▼プルダウンより選択してください",申込書!$C$111&lt;&gt;"",申込書!$P$111&lt;&gt;"YYYY/MM/DD",$G130&lt;&gt;""),申込書!$P$111,"")</f>
        <v/>
      </c>
      <c r="HW130" s="75" t="str">
        <f>IF(AND(申込書!$C$111&lt;&gt;"▼プルダウンより選択してください",申込書!$C$111&lt;&gt;"",$G130&lt;&gt;""),申込書!$M$111,"")</f>
        <v/>
      </c>
      <c r="HX130" s="75"/>
      <c r="HY130" s="75"/>
      <c r="HZ130" s="149"/>
      <c r="IA130" s="307"/>
      <c r="IB130" s="76"/>
      <c r="IC130" s="77"/>
    </row>
    <row r="131" spans="2:237" ht="26.85" customHeight="1">
      <c r="B131" s="56">
        <f t="shared" si="1"/>
        <v>126</v>
      </c>
      <c r="C131" s="57"/>
      <c r="D131" s="58"/>
      <c r="E131" s="170"/>
      <c r="F131" s="59"/>
      <c r="G131" s="60"/>
      <c r="H131" s="61"/>
      <c r="I131" s="62"/>
      <c r="J131" s="63"/>
      <c r="K131" s="64"/>
      <c r="L131" s="65"/>
      <c r="M131" s="66"/>
      <c r="N131" s="67"/>
      <c r="O131" s="68"/>
      <c r="P131" s="69"/>
      <c r="Q131" s="70"/>
      <c r="R131" s="71"/>
      <c r="S131" s="72"/>
      <c r="T131" s="73"/>
      <c r="U131" s="73"/>
      <c r="V131" s="73"/>
      <c r="W131" s="71"/>
      <c r="X131" s="133"/>
      <c r="Y131" s="133"/>
      <c r="Z131" s="133"/>
      <c r="AA131" s="74" t="str">
        <f>IF(AND(申込書!$C$82&lt;&gt;"▼プルダウンより選択してください",申込書!$C$82&lt;&gt;"",申込書!$P$82&lt;&gt;"YYYY/MM/DD",$G131&lt;&gt;""),申込書!$P$82,"")</f>
        <v/>
      </c>
      <c r="AB131" s="75" t="str">
        <f>IF(AND(申込書!$C$82&lt;&gt;"▼プルダウンより選択してください",申込書!$C$82&lt;&gt;"",$G131&lt;&gt;""),申込書!$M$82,"")</f>
        <v/>
      </c>
      <c r="AC131" s="75"/>
      <c r="AD131" s="75"/>
      <c r="AE131" s="149"/>
      <c r="AF131" s="307"/>
      <c r="AG131" s="76"/>
      <c r="AH131" s="314" t="str">
        <f>IF(AND(申込書!$C$83&lt;&gt;"▼プルダウンより選択してください",申込書!$C$83&lt;&gt;"",申込書!$P$83&lt;&gt;"YYYY/MM/DD",$G131&lt;&gt;""),申込書!$P$83,"")</f>
        <v/>
      </c>
      <c r="AI131" s="75" t="str">
        <f>IF(AND(申込書!$C$83&lt;&gt;"▼プルダウンより選択してください",申込書!$C$83&lt;&gt;"",$G131&lt;&gt;""),申込書!$M$83,"")</f>
        <v/>
      </c>
      <c r="AJ131" s="75"/>
      <c r="AK131" s="75"/>
      <c r="AL131" s="149"/>
      <c r="AM131" s="307"/>
      <c r="AN131" s="76"/>
      <c r="AO131" s="314" t="str">
        <f>IF(AND(申込書!$C$84&lt;&gt;"▼プルダウンより選択してください",申込書!$C$84&lt;&gt;"",申込書!$P$84&lt;&gt;"YYYY/MM/DD",$G131&lt;&gt;""),申込書!$P$84,"")</f>
        <v/>
      </c>
      <c r="AP131" s="75" t="str">
        <f>IF(AND(申込書!$C$84&lt;&gt;"▼プルダウンより選択してください",申込書!$C$84&lt;&gt;"",$G131&lt;&gt;""),申込書!$M$84,"")</f>
        <v/>
      </c>
      <c r="AQ131" s="75"/>
      <c r="AR131" s="75"/>
      <c r="AS131" s="149"/>
      <c r="AT131" s="307"/>
      <c r="AU131" s="76"/>
      <c r="AV131" s="314" t="str">
        <f>IF(AND(申込書!$C$85&lt;&gt;"▼プルダウンより選択してください",申込書!$C$85&lt;&gt;"",申込書!$P$85&lt;&gt;"YYYY/MM/DD",$G131&lt;&gt;""),申込書!$P$85,"")</f>
        <v/>
      </c>
      <c r="AW131" s="75" t="str">
        <f>IF(AND(申込書!$C$85&lt;&gt;"▼プルダウンより選択してください",申込書!$C$85&lt;&gt;"",申込書!$M$85&gt;=1,$G131&lt;&gt;""),申込書!$M$85,"")</f>
        <v/>
      </c>
      <c r="AX131" s="75"/>
      <c r="AY131" s="75"/>
      <c r="AZ131" s="149"/>
      <c r="BA131" s="307"/>
      <c r="BB131" s="76"/>
      <c r="BC131" s="314" t="str">
        <f>IF(AND(申込書!$C$86&lt;&gt;"▼プルダウンより選択してください",申込書!$C$86&lt;&gt;"",申込書!$P$86&lt;&gt;"YYYY/MM/DD",$G131&lt;&gt;""),申込書!$P$86,"")</f>
        <v/>
      </c>
      <c r="BD131" s="75" t="str">
        <f>IF(AND(申込書!$C$86&lt;&gt;"▼プルダウンより選択してください",申込書!$C$86&lt;&gt;"",$G131&lt;&gt;""),申込書!$M$86,"")</f>
        <v/>
      </c>
      <c r="BE131" s="75"/>
      <c r="BF131" s="75"/>
      <c r="BG131" s="149"/>
      <c r="BH131" s="307"/>
      <c r="BI131" s="76"/>
      <c r="BJ131" s="314" t="str">
        <f>IF(AND(申込書!$C$87&lt;&gt;"▼プルダウンより選択してください",申込書!$C$87&lt;&gt;"",申込書!$P$87&lt;&gt;"YYYY/MM/DD",$G131&lt;&gt;""),申込書!$P$87,"")</f>
        <v/>
      </c>
      <c r="BK131" s="75" t="str">
        <f>IF(AND(申込書!$C$87&lt;&gt;"▼プルダウンより選択してください",申込書!$C$87&lt;&gt;"",$G131&lt;&gt;""),申込書!$M$87,"")</f>
        <v/>
      </c>
      <c r="BL131" s="75"/>
      <c r="BM131" s="75"/>
      <c r="BN131" s="149"/>
      <c r="BO131" s="307"/>
      <c r="BP131" s="76"/>
      <c r="BQ131" s="314" t="str">
        <f>IF(AND(申込書!$C$88&lt;&gt;"▼プルダウンより選択してください",申込書!$C$88&lt;&gt;"",申込書!$P$88&lt;&gt;"YYYY/MM/DD",$G131&lt;&gt;""),申込書!$P$88,"")</f>
        <v/>
      </c>
      <c r="BR131" s="75" t="str">
        <f>IF(AND(申込書!$C$88&lt;&gt;"▼プルダウンより選択してください",申込書!$C$88&lt;&gt;"",$G131&lt;&gt;""),申込書!$M$88,"")</f>
        <v/>
      </c>
      <c r="BS131" s="75"/>
      <c r="BT131" s="75"/>
      <c r="BU131" s="149"/>
      <c r="BV131" s="307"/>
      <c r="BW131" s="76"/>
      <c r="BX131" s="314" t="str">
        <f>IF(AND(申込書!$C$89&lt;&gt;"▼プルダウンより選択してください",申込書!$C$89&lt;&gt;"",申込書!$P$89&lt;&gt;"YYYY/MM/DD",$G131&lt;&gt;""),申込書!$P$89,"")</f>
        <v/>
      </c>
      <c r="BY131" s="75" t="str">
        <f>IF(AND(申込書!$C$89&lt;&gt;"▼プルダウンより選択してください",申込書!$C$89&lt;&gt;"",$G131&lt;&gt;""),申込書!$M$89,"")</f>
        <v/>
      </c>
      <c r="BZ131" s="75"/>
      <c r="CA131" s="75"/>
      <c r="CB131" s="149"/>
      <c r="CC131" s="307"/>
      <c r="CD131" s="76"/>
      <c r="CE131" s="314" t="str">
        <f>IF(AND(申込書!$C$90&lt;&gt;"▼プルダウンより選択してください",申込書!$C$90&lt;&gt;"",申込書!$P$90&lt;&gt;"YYYY/MM/DD",$G131&lt;&gt;""),申込書!$P$90,"")</f>
        <v/>
      </c>
      <c r="CF131" s="75" t="str">
        <f>IF(AND(申込書!$C$90&lt;&gt;"▼プルダウンより選択してください",申込書!$C$90&lt;&gt;"",$G131&lt;&gt;""),申込書!$M$90,"")</f>
        <v/>
      </c>
      <c r="CG131" s="75"/>
      <c r="CH131" s="75"/>
      <c r="CI131" s="149"/>
      <c r="CJ131" s="307"/>
      <c r="CK131" s="76"/>
      <c r="CL131" s="314" t="str">
        <f>IF(AND(申込書!$C$91&lt;&gt;"▼プルダウンより選択してください",申込書!$C$91&lt;&gt;"",申込書!$P$91&lt;&gt;"YYYY/MM/DD",$G131&lt;&gt;""),申込書!$P$91,"")</f>
        <v/>
      </c>
      <c r="CM131" s="75" t="str">
        <f>IF(AND(申込書!$C$91&lt;&gt;"▼プルダウンより選択してください",申込書!$C$91&lt;&gt;"",$G131&lt;&gt;""),申込書!$M$91,"")</f>
        <v/>
      </c>
      <c r="CN131" s="75"/>
      <c r="CO131" s="75"/>
      <c r="CP131" s="149"/>
      <c r="CQ131" s="307"/>
      <c r="CR131" s="76"/>
      <c r="CS131" s="314" t="str">
        <f>IF(AND(申込書!$C$92&lt;&gt;"▼プルダウンより選択してください",申込書!$C$92&lt;&gt;"",申込書!$P$92&lt;&gt;"YYYY/MM/DD",$G131&lt;&gt;""),申込書!$P$92,"")</f>
        <v/>
      </c>
      <c r="CT131" s="75" t="str">
        <f>IF(AND(申込書!$C$92&lt;&gt;"▼プルダウンより選択してください",申込書!$C$92&lt;&gt;"",$G131&lt;&gt;""),申込書!$M$92,"")</f>
        <v/>
      </c>
      <c r="CU131" s="75"/>
      <c r="CV131" s="75"/>
      <c r="CW131" s="75"/>
      <c r="CX131" s="307"/>
      <c r="CY131" s="76"/>
      <c r="CZ131" s="314" t="str">
        <f>IF(AND(申込書!$C$93&lt;&gt;"▼プルダウンより選択してください",申込書!$C$93&lt;&gt;"",申込書!$P$93&lt;&gt;"YYYY/MM/DD",$G131&lt;&gt;""),申込書!$P$93,"")</f>
        <v/>
      </c>
      <c r="DA131" s="75" t="str">
        <f>IF(AND(申込書!$C$93&lt;&gt;"▼プルダウンより選択してください",申込書!$C$93&lt;&gt;"",$G131&lt;&gt;""),申込書!$M$93,"")</f>
        <v/>
      </c>
      <c r="DB131" s="75"/>
      <c r="DC131" s="75"/>
      <c r="DD131" s="75"/>
      <c r="DE131" s="307"/>
      <c r="DF131" s="76"/>
      <c r="DG131" s="314" t="str">
        <f>IF(AND(申込書!$C$94&lt;&gt;"▼プルダウンより選択してください",申込書!$C$94&lt;&gt;"",申込書!$P$94&lt;&gt;"YYYY/MM/DD",$G131&lt;&gt;""),申込書!$P$94,"")</f>
        <v/>
      </c>
      <c r="DH131" s="75" t="str">
        <f>IF(AND(申込書!$C$94&lt;&gt;"▼プルダウンより選択してください",申込書!$C$94&lt;&gt;"",$G131&lt;&gt;""),申込書!$M$94,"")</f>
        <v/>
      </c>
      <c r="DI131" s="75"/>
      <c r="DJ131" s="75"/>
      <c r="DK131" s="75"/>
      <c r="DL131" s="307"/>
      <c r="DM131" s="76"/>
      <c r="DN131" s="314" t="str">
        <f>IF(AND(申込書!$C$95&lt;&gt;"▼プルダウンより選択してください",申込書!$C$95&lt;&gt;"",申込書!$P$95&lt;&gt;"YYYY/MM/DD",$G131&lt;&gt;""),申込書!$P$95,"")</f>
        <v/>
      </c>
      <c r="DO131" s="75" t="str">
        <f>IF(AND(申込書!$C$95&lt;&gt;"▼プルダウンより選択してください",申込書!$C$95&lt;&gt;"",$G131&lt;&gt;""),申込書!$M$95,"")</f>
        <v/>
      </c>
      <c r="DP131" s="75"/>
      <c r="DQ131" s="75"/>
      <c r="DR131" s="75"/>
      <c r="DS131" s="307"/>
      <c r="DT131" s="76"/>
      <c r="DU131" s="314" t="str">
        <f>IF(AND(申込書!$C$96&lt;&gt;"▼プルダウンより選択してください",申込書!$C$96&lt;&gt;"",申込書!$P$96&lt;&gt;"YYYY/MM/DD",$G131&lt;&gt;""),申込書!$P$96,"")</f>
        <v/>
      </c>
      <c r="DV131" s="75" t="str">
        <f>IF(AND(申込書!$C$96&lt;&gt;"▼プルダウンより選択してください",申込書!$C$96&lt;&gt;"",$G131&lt;&gt;""),申込書!$M$96,"")</f>
        <v/>
      </c>
      <c r="DW131" s="75"/>
      <c r="DX131" s="75"/>
      <c r="DY131" s="75"/>
      <c r="DZ131" s="307"/>
      <c r="EA131" s="76"/>
      <c r="EB131" s="314" t="str">
        <f>IF(AND(申込書!$C$97&lt;&gt;"▼プルダウンより選択してください",申込書!$C$97&lt;&gt;"",申込書!$P$97&lt;&gt;"YYYY/MM/DD",$G131&lt;&gt;""),申込書!$P$97,"")</f>
        <v/>
      </c>
      <c r="EC131" s="75" t="str">
        <f>IF(AND(申込書!$C$97&lt;&gt;"▼プルダウンより選択してください",申込書!$C$97&lt;&gt;"",$G131&lt;&gt;""),申込書!$M$97,"")</f>
        <v/>
      </c>
      <c r="ED131" s="75"/>
      <c r="EE131" s="75"/>
      <c r="EF131" s="149"/>
      <c r="EG131" s="307"/>
      <c r="EH131" s="76"/>
      <c r="EI131" s="314" t="str">
        <f>IF(AND(申込書!$C$98&lt;&gt;"▼プルダウンより選択してください",申込書!$C$98&lt;&gt;"",申込書!$P$98&lt;&gt;"YYYY/MM/DD",$G131&lt;&gt;""),申込書!$P$98,"")</f>
        <v/>
      </c>
      <c r="EJ131" s="75" t="str">
        <f>IF(AND(申込書!$C$98&lt;&gt;"▼プルダウンより選択してください",申込書!$C$98&lt;&gt;"",$G131&lt;&gt;""),申込書!$M$98,"")</f>
        <v/>
      </c>
      <c r="EK131" s="75"/>
      <c r="EL131" s="75"/>
      <c r="EM131" s="149"/>
      <c r="EN131" s="307"/>
      <c r="EO131" s="76"/>
      <c r="EP131" s="314" t="str">
        <f>IF(AND(申込書!$C$99&lt;&gt;"▼プルダウンより選択してください",申込書!$C$99&lt;&gt;"",申込書!$P$99&lt;&gt;"YYYY/MM/DD",$G131&lt;&gt;""),申込書!$P$99,"")</f>
        <v/>
      </c>
      <c r="EQ131" s="75" t="str">
        <f>IF(AND(申込書!$C$99&lt;&gt;"▼プルダウンより選択してください",申込書!$C$99&lt;&gt;"",$G131&lt;&gt;""),申込書!$M$99,"")</f>
        <v/>
      </c>
      <c r="ER131" s="75"/>
      <c r="ES131" s="75"/>
      <c r="ET131" s="149"/>
      <c r="EU131" s="307"/>
      <c r="EV131" s="76"/>
      <c r="EW131" s="314" t="str">
        <f>IF(AND(申込書!$C$100&lt;&gt;"▼プルダウンより選択してください",申込書!$C$100&lt;&gt;"",申込書!$P$100&lt;&gt;"YYYY/MM/DD",$G131&lt;&gt;""),申込書!$P$100,"")</f>
        <v/>
      </c>
      <c r="EX131" s="75" t="str">
        <f>IF(AND(申込書!$C$100&lt;&gt;"▼プルダウンより選択してください",申込書!$C$100&lt;&gt;"",$G131&lt;&gt;""),申込書!$M$100,"")</f>
        <v/>
      </c>
      <c r="EY131" s="75"/>
      <c r="EZ131" s="75"/>
      <c r="FA131" s="149"/>
      <c r="FB131" s="307"/>
      <c r="FC131" s="76"/>
      <c r="FD131" s="314" t="str">
        <f>IF(AND(申込書!$C$101&lt;&gt;"▼プルダウンより選択してください",申込書!$C$101&lt;&gt;"",申込書!$P$101&lt;&gt;"YYYY/MM/DD",$G131&lt;&gt;""),申込書!$P$101,"")</f>
        <v/>
      </c>
      <c r="FE131" s="75" t="str">
        <f>IF(AND(申込書!$C$101&lt;&gt;"▼プルダウンより選択してください",申込書!$C$101&lt;&gt;"",$G131&lt;&gt;""),申込書!$M$101,"")</f>
        <v/>
      </c>
      <c r="FF131" s="75"/>
      <c r="FG131" s="75"/>
      <c r="FH131" s="149"/>
      <c r="FI131" s="307"/>
      <c r="FJ131" s="76"/>
      <c r="FK131" s="314" t="str">
        <f>IF(AND(申込書!$C$102&lt;&gt;"▼プルダウンより選択してください",申込書!$C$102&lt;&gt;"",申込書!$P$102&lt;&gt;"YYYY/MM/DD",$G131&lt;&gt;""),申込書!$P$102,"")</f>
        <v/>
      </c>
      <c r="FL131" s="75" t="str">
        <f>IF(AND(申込書!$C$102&lt;&gt;"▼プルダウンより選択してください",申込書!$C$102&lt;&gt;"",$G131&lt;&gt;""),申込書!$M$102,"")</f>
        <v/>
      </c>
      <c r="FM131" s="75"/>
      <c r="FN131" s="75"/>
      <c r="FO131" s="149"/>
      <c r="FP131" s="307"/>
      <c r="FQ131" s="76"/>
      <c r="FR131" s="314" t="str">
        <f>IF(AND(申込書!$C$103&lt;&gt;"▼プルダウンより選択してください",申込書!$C$103&lt;&gt;"",申込書!$P$103&lt;&gt;"YYYY/MM/DD",$G131&lt;&gt;""),申込書!$P$103,"")</f>
        <v/>
      </c>
      <c r="FS131" s="75" t="str">
        <f>IF(AND(申込書!$C$103&lt;&gt;"▼プルダウンより選択してください",申込書!$C$103&lt;&gt;"",$G131&lt;&gt;""),申込書!$M$103,"")</f>
        <v/>
      </c>
      <c r="FT131" s="75"/>
      <c r="FU131" s="75"/>
      <c r="FV131" s="149"/>
      <c r="FW131" s="307"/>
      <c r="FX131" s="76"/>
      <c r="FY131" s="314" t="str">
        <f>IF(AND(申込書!$C$104&lt;&gt;"▼プルダウンより選択してください",申込書!$C$104&lt;&gt;"",申込書!$P$104&lt;&gt;"YYYY/MM/DD",$G131&lt;&gt;""),申込書!$P$104,"")</f>
        <v/>
      </c>
      <c r="FZ131" s="75" t="str">
        <f>IF(AND(申込書!$C$104&lt;&gt;"▼プルダウンより選択してください",申込書!$C$104&lt;&gt;"",$G131&lt;&gt;""),申込書!$M$104,"")</f>
        <v/>
      </c>
      <c r="GA131" s="75"/>
      <c r="GB131" s="75"/>
      <c r="GC131" s="149"/>
      <c r="GD131" s="307"/>
      <c r="GE131" s="76"/>
      <c r="GF131" s="314" t="str">
        <f>IF(AND(申込書!$C$105&lt;&gt;"▼プルダウンより選択してください",申込書!$C$105&lt;&gt;"",申込書!$P$105&lt;&gt;"YYYY/MM/DD",$G131&lt;&gt;""),申込書!$P$105,"")</f>
        <v/>
      </c>
      <c r="GG131" s="75" t="str">
        <f>IF(AND(申込書!$C$105&lt;&gt;"▼プルダウンより選択してください",申込書!$C$105&lt;&gt;"",$G131&lt;&gt;""),申込書!$M$105,"")</f>
        <v/>
      </c>
      <c r="GH131" s="75"/>
      <c r="GI131" s="75"/>
      <c r="GJ131" s="149"/>
      <c r="GK131" s="307"/>
      <c r="GL131" s="76"/>
      <c r="GM131" s="314" t="str">
        <f>IF(AND(申込書!$C$106&lt;&gt;"▼プルダウンより選択してください",申込書!$C$106&lt;&gt;"",申込書!$P$106&lt;&gt;"YYYY/MM/DD",$G131&lt;&gt;""),申込書!$P$106,"")</f>
        <v/>
      </c>
      <c r="GN131" s="75" t="str">
        <f>IF(AND(申込書!$C$106&lt;&gt;"▼プルダウンより選択してください",申込書!$C$106&lt;&gt;"",$G131&lt;&gt;""),申込書!$M$106,"")</f>
        <v/>
      </c>
      <c r="GO131" s="75"/>
      <c r="GP131" s="75"/>
      <c r="GQ131" s="149"/>
      <c r="GR131" s="307"/>
      <c r="GS131" s="76"/>
      <c r="GT131" s="314" t="str">
        <f>IF(AND(申込書!$C$107&lt;&gt;"▼プルダウンより選択してください",申込書!$C$107&lt;&gt;"",申込書!$P$107&lt;&gt;"YYYY/MM/DD",$G131&lt;&gt;""),申込書!$P$107,"")</f>
        <v/>
      </c>
      <c r="GU131" s="75" t="str">
        <f>IF(AND(申込書!$C$107&lt;&gt;"▼プルダウンより選択してください",申込書!$C$107&lt;&gt;"",$G131&lt;&gt;""),申込書!$M$107,"")</f>
        <v/>
      </c>
      <c r="GV131" s="75"/>
      <c r="GW131" s="75"/>
      <c r="GX131" s="149"/>
      <c r="GY131" s="307"/>
      <c r="GZ131" s="76"/>
      <c r="HA131" s="314" t="str">
        <f>IF(AND(申込書!$C$108&lt;&gt;"▼プルダウンより選択してください",申込書!$C$108&lt;&gt;"",申込書!$P$108&lt;&gt;"YYYY/MM/DD",$G131&lt;&gt;""),申込書!$P$108,"")</f>
        <v/>
      </c>
      <c r="HB131" s="75" t="str">
        <f>IF(AND(申込書!$C$108&lt;&gt;"▼プルダウンより選択してください",申込書!$C$108&lt;&gt;"",$G131&lt;&gt;""),申込書!$M$108,"")</f>
        <v/>
      </c>
      <c r="HC131" s="75"/>
      <c r="HD131" s="75"/>
      <c r="HE131" s="149"/>
      <c r="HF131" s="307"/>
      <c r="HG131" s="76"/>
      <c r="HH131" s="314" t="str">
        <f>IF(AND(申込書!$C$109&lt;&gt;"▼プルダウンより選択してください",申込書!$C$109&lt;&gt;"",申込書!$P$109&lt;&gt;"YYYY/MM/DD",$G131&lt;&gt;""),申込書!$P$109,"")</f>
        <v/>
      </c>
      <c r="HI131" s="75" t="str">
        <f>IF(AND(申込書!$C$109&lt;&gt;"▼プルダウンより選択してください",申込書!$C$109&lt;&gt;"",$G131&lt;&gt;""),申込書!$M$109,"")</f>
        <v/>
      </c>
      <c r="HJ131" s="75"/>
      <c r="HK131" s="75"/>
      <c r="HL131" s="149"/>
      <c r="HM131" s="307"/>
      <c r="HN131" s="76"/>
      <c r="HO131" s="314" t="str">
        <f>IF(AND(申込書!$C$110&lt;&gt;"▼プルダウンより選択してください",申込書!$C$110&lt;&gt;"",申込書!$P$110&lt;&gt;"YYYY/MM/DD",$G131&lt;&gt;""),申込書!$P$110,"")</f>
        <v/>
      </c>
      <c r="HP131" s="75" t="str">
        <f>IF(AND(申込書!$C$110&lt;&gt;"▼プルダウンより選択してください",申込書!$C$110&lt;&gt;"",$G131&lt;&gt;""),申込書!$M$110,"")</f>
        <v/>
      </c>
      <c r="HQ131" s="75"/>
      <c r="HR131" s="75"/>
      <c r="HS131" s="149"/>
      <c r="HT131" s="307"/>
      <c r="HU131" s="307"/>
      <c r="HV131" s="311" t="str">
        <f>IF(AND(申込書!$C$111&lt;&gt;"▼プルダウンより選択してください",申込書!$C$111&lt;&gt;"",申込書!$P$111&lt;&gt;"YYYY/MM/DD",$G131&lt;&gt;""),申込書!$P$111,"")</f>
        <v/>
      </c>
      <c r="HW131" s="75" t="str">
        <f>IF(AND(申込書!$C$111&lt;&gt;"▼プルダウンより選択してください",申込書!$C$111&lt;&gt;"",$G131&lt;&gt;""),申込書!$M$111,"")</f>
        <v/>
      </c>
      <c r="HX131" s="75"/>
      <c r="HY131" s="75"/>
      <c r="HZ131" s="149"/>
      <c r="IA131" s="307"/>
      <c r="IB131" s="76"/>
      <c r="IC131" s="77"/>
    </row>
    <row r="132" spans="2:237" ht="26.85" customHeight="1">
      <c r="B132" s="56">
        <f t="shared" si="1"/>
        <v>127</v>
      </c>
      <c r="C132" s="57"/>
      <c r="D132" s="58"/>
      <c r="E132" s="170"/>
      <c r="F132" s="59"/>
      <c r="G132" s="60"/>
      <c r="H132" s="61"/>
      <c r="I132" s="62"/>
      <c r="J132" s="63"/>
      <c r="K132" s="64"/>
      <c r="L132" s="65"/>
      <c r="M132" s="66"/>
      <c r="N132" s="67"/>
      <c r="O132" s="68"/>
      <c r="P132" s="69"/>
      <c r="Q132" s="70"/>
      <c r="R132" s="71"/>
      <c r="S132" s="72"/>
      <c r="T132" s="73"/>
      <c r="U132" s="73"/>
      <c r="V132" s="73"/>
      <c r="W132" s="71"/>
      <c r="X132" s="133"/>
      <c r="Y132" s="133"/>
      <c r="Z132" s="133"/>
      <c r="AA132" s="74" t="str">
        <f>IF(AND(申込書!$C$82&lt;&gt;"▼プルダウンより選択してください",申込書!$C$82&lt;&gt;"",申込書!$P$82&lt;&gt;"YYYY/MM/DD",$G132&lt;&gt;""),申込書!$P$82,"")</f>
        <v/>
      </c>
      <c r="AB132" s="75" t="str">
        <f>IF(AND(申込書!$C$82&lt;&gt;"▼プルダウンより選択してください",申込書!$C$82&lt;&gt;"",$G132&lt;&gt;""),申込書!$M$82,"")</f>
        <v/>
      </c>
      <c r="AC132" s="75"/>
      <c r="AD132" s="75"/>
      <c r="AE132" s="149"/>
      <c r="AF132" s="307"/>
      <c r="AG132" s="76"/>
      <c r="AH132" s="314" t="str">
        <f>IF(AND(申込書!$C$83&lt;&gt;"▼プルダウンより選択してください",申込書!$C$83&lt;&gt;"",申込書!$P$83&lt;&gt;"YYYY/MM/DD",$G132&lt;&gt;""),申込書!$P$83,"")</f>
        <v/>
      </c>
      <c r="AI132" s="75" t="str">
        <f>IF(AND(申込書!$C$83&lt;&gt;"▼プルダウンより選択してください",申込書!$C$83&lt;&gt;"",$G132&lt;&gt;""),申込書!$M$83,"")</f>
        <v/>
      </c>
      <c r="AJ132" s="75"/>
      <c r="AK132" s="75"/>
      <c r="AL132" s="149"/>
      <c r="AM132" s="307"/>
      <c r="AN132" s="76"/>
      <c r="AO132" s="314" t="str">
        <f>IF(AND(申込書!$C$84&lt;&gt;"▼プルダウンより選択してください",申込書!$C$84&lt;&gt;"",申込書!$P$84&lt;&gt;"YYYY/MM/DD",$G132&lt;&gt;""),申込書!$P$84,"")</f>
        <v/>
      </c>
      <c r="AP132" s="75" t="str">
        <f>IF(AND(申込書!$C$84&lt;&gt;"▼プルダウンより選択してください",申込書!$C$84&lt;&gt;"",$G132&lt;&gt;""),申込書!$M$84,"")</f>
        <v/>
      </c>
      <c r="AQ132" s="75"/>
      <c r="AR132" s="75"/>
      <c r="AS132" s="149"/>
      <c r="AT132" s="307"/>
      <c r="AU132" s="76"/>
      <c r="AV132" s="314" t="str">
        <f>IF(AND(申込書!$C$85&lt;&gt;"▼プルダウンより選択してください",申込書!$C$85&lt;&gt;"",申込書!$P$85&lt;&gt;"YYYY/MM/DD",$G132&lt;&gt;""),申込書!$P$85,"")</f>
        <v/>
      </c>
      <c r="AW132" s="75" t="str">
        <f>IF(AND(申込書!$C$85&lt;&gt;"▼プルダウンより選択してください",申込書!$C$85&lt;&gt;"",申込書!$M$85&gt;=1,$G132&lt;&gt;""),申込書!$M$85,"")</f>
        <v/>
      </c>
      <c r="AX132" s="75"/>
      <c r="AY132" s="75"/>
      <c r="AZ132" s="149"/>
      <c r="BA132" s="307"/>
      <c r="BB132" s="76"/>
      <c r="BC132" s="314" t="str">
        <f>IF(AND(申込書!$C$86&lt;&gt;"▼プルダウンより選択してください",申込書!$C$86&lt;&gt;"",申込書!$P$86&lt;&gt;"YYYY/MM/DD",$G132&lt;&gt;""),申込書!$P$86,"")</f>
        <v/>
      </c>
      <c r="BD132" s="75" t="str">
        <f>IF(AND(申込書!$C$86&lt;&gt;"▼プルダウンより選択してください",申込書!$C$86&lt;&gt;"",$G132&lt;&gt;""),申込書!$M$86,"")</f>
        <v/>
      </c>
      <c r="BE132" s="75"/>
      <c r="BF132" s="75"/>
      <c r="BG132" s="149"/>
      <c r="BH132" s="307"/>
      <c r="BI132" s="76"/>
      <c r="BJ132" s="314" t="str">
        <f>IF(AND(申込書!$C$87&lt;&gt;"▼プルダウンより選択してください",申込書!$C$87&lt;&gt;"",申込書!$P$87&lt;&gt;"YYYY/MM/DD",$G132&lt;&gt;""),申込書!$P$87,"")</f>
        <v/>
      </c>
      <c r="BK132" s="75" t="str">
        <f>IF(AND(申込書!$C$87&lt;&gt;"▼プルダウンより選択してください",申込書!$C$87&lt;&gt;"",$G132&lt;&gt;""),申込書!$M$87,"")</f>
        <v/>
      </c>
      <c r="BL132" s="75"/>
      <c r="BM132" s="75"/>
      <c r="BN132" s="149"/>
      <c r="BO132" s="307"/>
      <c r="BP132" s="76"/>
      <c r="BQ132" s="314" t="str">
        <f>IF(AND(申込書!$C$88&lt;&gt;"▼プルダウンより選択してください",申込書!$C$88&lt;&gt;"",申込書!$P$88&lt;&gt;"YYYY/MM/DD",$G132&lt;&gt;""),申込書!$P$88,"")</f>
        <v/>
      </c>
      <c r="BR132" s="75" t="str">
        <f>IF(AND(申込書!$C$88&lt;&gt;"▼プルダウンより選択してください",申込書!$C$88&lt;&gt;"",$G132&lt;&gt;""),申込書!$M$88,"")</f>
        <v/>
      </c>
      <c r="BS132" s="75"/>
      <c r="BT132" s="75"/>
      <c r="BU132" s="149"/>
      <c r="BV132" s="307"/>
      <c r="BW132" s="76"/>
      <c r="BX132" s="314" t="str">
        <f>IF(AND(申込書!$C$89&lt;&gt;"▼プルダウンより選択してください",申込書!$C$89&lt;&gt;"",申込書!$P$89&lt;&gt;"YYYY/MM/DD",$G132&lt;&gt;""),申込書!$P$89,"")</f>
        <v/>
      </c>
      <c r="BY132" s="75" t="str">
        <f>IF(AND(申込書!$C$89&lt;&gt;"▼プルダウンより選択してください",申込書!$C$89&lt;&gt;"",$G132&lt;&gt;""),申込書!$M$89,"")</f>
        <v/>
      </c>
      <c r="BZ132" s="75"/>
      <c r="CA132" s="75"/>
      <c r="CB132" s="149"/>
      <c r="CC132" s="307"/>
      <c r="CD132" s="76"/>
      <c r="CE132" s="314" t="str">
        <f>IF(AND(申込書!$C$90&lt;&gt;"▼プルダウンより選択してください",申込書!$C$90&lt;&gt;"",申込書!$P$90&lt;&gt;"YYYY/MM/DD",$G132&lt;&gt;""),申込書!$P$90,"")</f>
        <v/>
      </c>
      <c r="CF132" s="75" t="str">
        <f>IF(AND(申込書!$C$90&lt;&gt;"▼プルダウンより選択してください",申込書!$C$90&lt;&gt;"",$G132&lt;&gt;""),申込書!$M$90,"")</f>
        <v/>
      </c>
      <c r="CG132" s="75"/>
      <c r="CH132" s="75"/>
      <c r="CI132" s="149"/>
      <c r="CJ132" s="307"/>
      <c r="CK132" s="76"/>
      <c r="CL132" s="314" t="str">
        <f>IF(AND(申込書!$C$91&lt;&gt;"▼プルダウンより選択してください",申込書!$C$91&lt;&gt;"",申込書!$P$91&lt;&gt;"YYYY/MM/DD",$G132&lt;&gt;""),申込書!$P$91,"")</f>
        <v/>
      </c>
      <c r="CM132" s="75" t="str">
        <f>IF(AND(申込書!$C$91&lt;&gt;"▼プルダウンより選択してください",申込書!$C$91&lt;&gt;"",$G132&lt;&gt;""),申込書!$M$91,"")</f>
        <v/>
      </c>
      <c r="CN132" s="75"/>
      <c r="CO132" s="75"/>
      <c r="CP132" s="149"/>
      <c r="CQ132" s="307"/>
      <c r="CR132" s="76"/>
      <c r="CS132" s="314" t="str">
        <f>IF(AND(申込書!$C$92&lt;&gt;"▼プルダウンより選択してください",申込書!$C$92&lt;&gt;"",申込書!$P$92&lt;&gt;"YYYY/MM/DD",$G132&lt;&gt;""),申込書!$P$92,"")</f>
        <v/>
      </c>
      <c r="CT132" s="75" t="str">
        <f>IF(AND(申込書!$C$92&lt;&gt;"▼プルダウンより選択してください",申込書!$C$92&lt;&gt;"",$G132&lt;&gt;""),申込書!$M$92,"")</f>
        <v/>
      </c>
      <c r="CU132" s="75"/>
      <c r="CV132" s="75"/>
      <c r="CW132" s="75"/>
      <c r="CX132" s="307"/>
      <c r="CY132" s="76"/>
      <c r="CZ132" s="314" t="str">
        <f>IF(AND(申込書!$C$93&lt;&gt;"▼プルダウンより選択してください",申込書!$C$93&lt;&gt;"",申込書!$P$93&lt;&gt;"YYYY/MM/DD",$G132&lt;&gt;""),申込書!$P$93,"")</f>
        <v/>
      </c>
      <c r="DA132" s="75" t="str">
        <f>IF(AND(申込書!$C$93&lt;&gt;"▼プルダウンより選択してください",申込書!$C$93&lt;&gt;"",$G132&lt;&gt;""),申込書!$M$93,"")</f>
        <v/>
      </c>
      <c r="DB132" s="75"/>
      <c r="DC132" s="75"/>
      <c r="DD132" s="75"/>
      <c r="DE132" s="307"/>
      <c r="DF132" s="76"/>
      <c r="DG132" s="314" t="str">
        <f>IF(AND(申込書!$C$94&lt;&gt;"▼プルダウンより選択してください",申込書!$C$94&lt;&gt;"",申込書!$P$94&lt;&gt;"YYYY/MM/DD",$G132&lt;&gt;""),申込書!$P$94,"")</f>
        <v/>
      </c>
      <c r="DH132" s="75" t="str">
        <f>IF(AND(申込書!$C$94&lt;&gt;"▼プルダウンより選択してください",申込書!$C$94&lt;&gt;"",$G132&lt;&gt;""),申込書!$M$94,"")</f>
        <v/>
      </c>
      <c r="DI132" s="75"/>
      <c r="DJ132" s="75"/>
      <c r="DK132" s="75"/>
      <c r="DL132" s="307"/>
      <c r="DM132" s="76"/>
      <c r="DN132" s="314" t="str">
        <f>IF(AND(申込書!$C$95&lt;&gt;"▼プルダウンより選択してください",申込書!$C$95&lt;&gt;"",申込書!$P$95&lt;&gt;"YYYY/MM/DD",$G132&lt;&gt;""),申込書!$P$95,"")</f>
        <v/>
      </c>
      <c r="DO132" s="75" t="str">
        <f>IF(AND(申込書!$C$95&lt;&gt;"▼プルダウンより選択してください",申込書!$C$95&lt;&gt;"",$G132&lt;&gt;""),申込書!$M$95,"")</f>
        <v/>
      </c>
      <c r="DP132" s="75"/>
      <c r="DQ132" s="75"/>
      <c r="DR132" s="75"/>
      <c r="DS132" s="307"/>
      <c r="DT132" s="76"/>
      <c r="DU132" s="314" t="str">
        <f>IF(AND(申込書!$C$96&lt;&gt;"▼プルダウンより選択してください",申込書!$C$96&lt;&gt;"",申込書!$P$96&lt;&gt;"YYYY/MM/DD",$G132&lt;&gt;""),申込書!$P$96,"")</f>
        <v/>
      </c>
      <c r="DV132" s="75" t="str">
        <f>IF(AND(申込書!$C$96&lt;&gt;"▼プルダウンより選択してください",申込書!$C$96&lt;&gt;"",$G132&lt;&gt;""),申込書!$M$96,"")</f>
        <v/>
      </c>
      <c r="DW132" s="75"/>
      <c r="DX132" s="75"/>
      <c r="DY132" s="75"/>
      <c r="DZ132" s="307"/>
      <c r="EA132" s="76"/>
      <c r="EB132" s="314" t="str">
        <f>IF(AND(申込書!$C$97&lt;&gt;"▼プルダウンより選択してください",申込書!$C$97&lt;&gt;"",申込書!$P$97&lt;&gt;"YYYY/MM/DD",$G132&lt;&gt;""),申込書!$P$97,"")</f>
        <v/>
      </c>
      <c r="EC132" s="75" t="str">
        <f>IF(AND(申込書!$C$97&lt;&gt;"▼プルダウンより選択してください",申込書!$C$97&lt;&gt;"",$G132&lt;&gt;""),申込書!$M$97,"")</f>
        <v/>
      </c>
      <c r="ED132" s="75"/>
      <c r="EE132" s="75"/>
      <c r="EF132" s="149"/>
      <c r="EG132" s="307"/>
      <c r="EH132" s="76"/>
      <c r="EI132" s="314" t="str">
        <f>IF(AND(申込書!$C$98&lt;&gt;"▼プルダウンより選択してください",申込書!$C$98&lt;&gt;"",申込書!$P$98&lt;&gt;"YYYY/MM/DD",$G132&lt;&gt;""),申込書!$P$98,"")</f>
        <v/>
      </c>
      <c r="EJ132" s="75" t="str">
        <f>IF(AND(申込書!$C$98&lt;&gt;"▼プルダウンより選択してください",申込書!$C$98&lt;&gt;"",$G132&lt;&gt;""),申込書!$M$98,"")</f>
        <v/>
      </c>
      <c r="EK132" s="75"/>
      <c r="EL132" s="75"/>
      <c r="EM132" s="149"/>
      <c r="EN132" s="307"/>
      <c r="EO132" s="76"/>
      <c r="EP132" s="314" t="str">
        <f>IF(AND(申込書!$C$99&lt;&gt;"▼プルダウンより選択してください",申込書!$C$99&lt;&gt;"",申込書!$P$99&lt;&gt;"YYYY/MM/DD",$G132&lt;&gt;""),申込書!$P$99,"")</f>
        <v/>
      </c>
      <c r="EQ132" s="75" t="str">
        <f>IF(AND(申込書!$C$99&lt;&gt;"▼プルダウンより選択してください",申込書!$C$99&lt;&gt;"",$G132&lt;&gt;""),申込書!$M$99,"")</f>
        <v/>
      </c>
      <c r="ER132" s="75"/>
      <c r="ES132" s="75"/>
      <c r="ET132" s="149"/>
      <c r="EU132" s="307"/>
      <c r="EV132" s="76"/>
      <c r="EW132" s="314" t="str">
        <f>IF(AND(申込書!$C$100&lt;&gt;"▼プルダウンより選択してください",申込書!$C$100&lt;&gt;"",申込書!$P$100&lt;&gt;"YYYY/MM/DD",$G132&lt;&gt;""),申込書!$P$100,"")</f>
        <v/>
      </c>
      <c r="EX132" s="75" t="str">
        <f>IF(AND(申込書!$C$100&lt;&gt;"▼プルダウンより選択してください",申込書!$C$100&lt;&gt;"",$G132&lt;&gt;""),申込書!$M$100,"")</f>
        <v/>
      </c>
      <c r="EY132" s="75"/>
      <c r="EZ132" s="75"/>
      <c r="FA132" s="149"/>
      <c r="FB132" s="307"/>
      <c r="FC132" s="76"/>
      <c r="FD132" s="314" t="str">
        <f>IF(AND(申込書!$C$101&lt;&gt;"▼プルダウンより選択してください",申込書!$C$101&lt;&gt;"",申込書!$P$101&lt;&gt;"YYYY/MM/DD",$G132&lt;&gt;""),申込書!$P$101,"")</f>
        <v/>
      </c>
      <c r="FE132" s="75" t="str">
        <f>IF(AND(申込書!$C$101&lt;&gt;"▼プルダウンより選択してください",申込書!$C$101&lt;&gt;"",$G132&lt;&gt;""),申込書!$M$101,"")</f>
        <v/>
      </c>
      <c r="FF132" s="75"/>
      <c r="FG132" s="75"/>
      <c r="FH132" s="149"/>
      <c r="FI132" s="307"/>
      <c r="FJ132" s="76"/>
      <c r="FK132" s="314" t="str">
        <f>IF(AND(申込書!$C$102&lt;&gt;"▼プルダウンより選択してください",申込書!$C$102&lt;&gt;"",申込書!$P$102&lt;&gt;"YYYY/MM/DD",$G132&lt;&gt;""),申込書!$P$102,"")</f>
        <v/>
      </c>
      <c r="FL132" s="75" t="str">
        <f>IF(AND(申込書!$C$102&lt;&gt;"▼プルダウンより選択してください",申込書!$C$102&lt;&gt;"",$G132&lt;&gt;""),申込書!$M$102,"")</f>
        <v/>
      </c>
      <c r="FM132" s="75"/>
      <c r="FN132" s="75"/>
      <c r="FO132" s="149"/>
      <c r="FP132" s="307"/>
      <c r="FQ132" s="76"/>
      <c r="FR132" s="314" t="str">
        <f>IF(AND(申込書!$C$103&lt;&gt;"▼プルダウンより選択してください",申込書!$C$103&lt;&gt;"",申込書!$P$103&lt;&gt;"YYYY/MM/DD",$G132&lt;&gt;""),申込書!$P$103,"")</f>
        <v/>
      </c>
      <c r="FS132" s="75" t="str">
        <f>IF(AND(申込書!$C$103&lt;&gt;"▼プルダウンより選択してください",申込書!$C$103&lt;&gt;"",$G132&lt;&gt;""),申込書!$M$103,"")</f>
        <v/>
      </c>
      <c r="FT132" s="75"/>
      <c r="FU132" s="75"/>
      <c r="FV132" s="149"/>
      <c r="FW132" s="307"/>
      <c r="FX132" s="76"/>
      <c r="FY132" s="314" t="str">
        <f>IF(AND(申込書!$C$104&lt;&gt;"▼プルダウンより選択してください",申込書!$C$104&lt;&gt;"",申込書!$P$104&lt;&gt;"YYYY/MM/DD",$G132&lt;&gt;""),申込書!$P$104,"")</f>
        <v/>
      </c>
      <c r="FZ132" s="75" t="str">
        <f>IF(AND(申込書!$C$104&lt;&gt;"▼プルダウンより選択してください",申込書!$C$104&lt;&gt;"",$G132&lt;&gt;""),申込書!$M$104,"")</f>
        <v/>
      </c>
      <c r="GA132" s="75"/>
      <c r="GB132" s="75"/>
      <c r="GC132" s="149"/>
      <c r="GD132" s="307"/>
      <c r="GE132" s="76"/>
      <c r="GF132" s="314" t="str">
        <f>IF(AND(申込書!$C$105&lt;&gt;"▼プルダウンより選択してください",申込書!$C$105&lt;&gt;"",申込書!$P$105&lt;&gt;"YYYY/MM/DD",$G132&lt;&gt;""),申込書!$P$105,"")</f>
        <v/>
      </c>
      <c r="GG132" s="75" t="str">
        <f>IF(AND(申込書!$C$105&lt;&gt;"▼プルダウンより選択してください",申込書!$C$105&lt;&gt;"",$G132&lt;&gt;""),申込書!$M$105,"")</f>
        <v/>
      </c>
      <c r="GH132" s="75"/>
      <c r="GI132" s="75"/>
      <c r="GJ132" s="149"/>
      <c r="GK132" s="307"/>
      <c r="GL132" s="76"/>
      <c r="GM132" s="314" t="str">
        <f>IF(AND(申込書!$C$106&lt;&gt;"▼プルダウンより選択してください",申込書!$C$106&lt;&gt;"",申込書!$P$106&lt;&gt;"YYYY/MM/DD",$G132&lt;&gt;""),申込書!$P$106,"")</f>
        <v/>
      </c>
      <c r="GN132" s="75" t="str">
        <f>IF(AND(申込書!$C$106&lt;&gt;"▼プルダウンより選択してください",申込書!$C$106&lt;&gt;"",$G132&lt;&gt;""),申込書!$M$106,"")</f>
        <v/>
      </c>
      <c r="GO132" s="75"/>
      <c r="GP132" s="75"/>
      <c r="GQ132" s="149"/>
      <c r="GR132" s="307"/>
      <c r="GS132" s="76"/>
      <c r="GT132" s="314" t="str">
        <f>IF(AND(申込書!$C$107&lt;&gt;"▼プルダウンより選択してください",申込書!$C$107&lt;&gt;"",申込書!$P$107&lt;&gt;"YYYY/MM/DD",$G132&lt;&gt;""),申込書!$P$107,"")</f>
        <v/>
      </c>
      <c r="GU132" s="75" t="str">
        <f>IF(AND(申込書!$C$107&lt;&gt;"▼プルダウンより選択してください",申込書!$C$107&lt;&gt;"",$G132&lt;&gt;""),申込書!$M$107,"")</f>
        <v/>
      </c>
      <c r="GV132" s="75"/>
      <c r="GW132" s="75"/>
      <c r="GX132" s="149"/>
      <c r="GY132" s="307"/>
      <c r="GZ132" s="76"/>
      <c r="HA132" s="314" t="str">
        <f>IF(AND(申込書!$C$108&lt;&gt;"▼プルダウンより選択してください",申込書!$C$108&lt;&gt;"",申込書!$P$108&lt;&gt;"YYYY/MM/DD",$G132&lt;&gt;""),申込書!$P$108,"")</f>
        <v/>
      </c>
      <c r="HB132" s="75" t="str">
        <f>IF(AND(申込書!$C$108&lt;&gt;"▼プルダウンより選択してください",申込書!$C$108&lt;&gt;"",$G132&lt;&gt;""),申込書!$M$108,"")</f>
        <v/>
      </c>
      <c r="HC132" s="75"/>
      <c r="HD132" s="75"/>
      <c r="HE132" s="149"/>
      <c r="HF132" s="307"/>
      <c r="HG132" s="76"/>
      <c r="HH132" s="314" t="str">
        <f>IF(AND(申込書!$C$109&lt;&gt;"▼プルダウンより選択してください",申込書!$C$109&lt;&gt;"",申込書!$P$109&lt;&gt;"YYYY/MM/DD",$G132&lt;&gt;""),申込書!$P$109,"")</f>
        <v/>
      </c>
      <c r="HI132" s="75" t="str">
        <f>IF(AND(申込書!$C$109&lt;&gt;"▼プルダウンより選択してください",申込書!$C$109&lt;&gt;"",$G132&lt;&gt;""),申込書!$M$109,"")</f>
        <v/>
      </c>
      <c r="HJ132" s="75"/>
      <c r="HK132" s="75"/>
      <c r="HL132" s="149"/>
      <c r="HM132" s="307"/>
      <c r="HN132" s="76"/>
      <c r="HO132" s="314" t="str">
        <f>IF(AND(申込書!$C$110&lt;&gt;"▼プルダウンより選択してください",申込書!$C$110&lt;&gt;"",申込書!$P$110&lt;&gt;"YYYY/MM/DD",$G132&lt;&gt;""),申込書!$P$110,"")</f>
        <v/>
      </c>
      <c r="HP132" s="75" t="str">
        <f>IF(AND(申込書!$C$110&lt;&gt;"▼プルダウンより選択してください",申込書!$C$110&lt;&gt;"",$G132&lt;&gt;""),申込書!$M$110,"")</f>
        <v/>
      </c>
      <c r="HQ132" s="75"/>
      <c r="HR132" s="75"/>
      <c r="HS132" s="149"/>
      <c r="HT132" s="307"/>
      <c r="HU132" s="307"/>
      <c r="HV132" s="311" t="str">
        <f>IF(AND(申込書!$C$111&lt;&gt;"▼プルダウンより選択してください",申込書!$C$111&lt;&gt;"",申込書!$P$111&lt;&gt;"YYYY/MM/DD",$G132&lt;&gt;""),申込書!$P$111,"")</f>
        <v/>
      </c>
      <c r="HW132" s="75" t="str">
        <f>IF(AND(申込書!$C$111&lt;&gt;"▼プルダウンより選択してください",申込書!$C$111&lt;&gt;"",$G132&lt;&gt;""),申込書!$M$111,"")</f>
        <v/>
      </c>
      <c r="HX132" s="75"/>
      <c r="HY132" s="75"/>
      <c r="HZ132" s="149"/>
      <c r="IA132" s="307"/>
      <c r="IB132" s="76"/>
      <c r="IC132" s="77"/>
    </row>
    <row r="133" spans="2:237" ht="26.85" customHeight="1">
      <c r="B133" s="56">
        <f t="shared" si="1"/>
        <v>128</v>
      </c>
      <c r="C133" s="57"/>
      <c r="D133" s="58"/>
      <c r="E133" s="170"/>
      <c r="F133" s="59"/>
      <c r="G133" s="60"/>
      <c r="H133" s="61"/>
      <c r="I133" s="62"/>
      <c r="J133" s="63"/>
      <c r="K133" s="64"/>
      <c r="L133" s="65"/>
      <c r="M133" s="66"/>
      <c r="N133" s="67"/>
      <c r="O133" s="68"/>
      <c r="P133" s="69"/>
      <c r="Q133" s="70"/>
      <c r="R133" s="71"/>
      <c r="S133" s="72"/>
      <c r="T133" s="73"/>
      <c r="U133" s="73"/>
      <c r="V133" s="73"/>
      <c r="W133" s="71"/>
      <c r="X133" s="133"/>
      <c r="Y133" s="133"/>
      <c r="Z133" s="133"/>
      <c r="AA133" s="74" t="str">
        <f>IF(AND(申込書!$C$82&lt;&gt;"▼プルダウンより選択してください",申込書!$C$82&lt;&gt;"",申込書!$P$82&lt;&gt;"YYYY/MM/DD",$G133&lt;&gt;""),申込書!$P$82,"")</f>
        <v/>
      </c>
      <c r="AB133" s="75" t="str">
        <f>IF(AND(申込書!$C$82&lt;&gt;"▼プルダウンより選択してください",申込書!$C$82&lt;&gt;"",$G133&lt;&gt;""),申込書!$M$82,"")</f>
        <v/>
      </c>
      <c r="AC133" s="75"/>
      <c r="AD133" s="75"/>
      <c r="AE133" s="149"/>
      <c r="AF133" s="307"/>
      <c r="AG133" s="76"/>
      <c r="AH133" s="314" t="str">
        <f>IF(AND(申込書!$C$83&lt;&gt;"▼プルダウンより選択してください",申込書!$C$83&lt;&gt;"",申込書!$P$83&lt;&gt;"YYYY/MM/DD",$G133&lt;&gt;""),申込書!$P$83,"")</f>
        <v/>
      </c>
      <c r="AI133" s="75" t="str">
        <f>IF(AND(申込書!$C$83&lt;&gt;"▼プルダウンより選択してください",申込書!$C$83&lt;&gt;"",$G133&lt;&gt;""),申込書!$M$83,"")</f>
        <v/>
      </c>
      <c r="AJ133" s="75"/>
      <c r="AK133" s="75"/>
      <c r="AL133" s="149"/>
      <c r="AM133" s="307"/>
      <c r="AN133" s="76"/>
      <c r="AO133" s="314" t="str">
        <f>IF(AND(申込書!$C$84&lt;&gt;"▼プルダウンより選択してください",申込書!$C$84&lt;&gt;"",申込書!$P$84&lt;&gt;"YYYY/MM/DD",$G133&lt;&gt;""),申込書!$P$84,"")</f>
        <v/>
      </c>
      <c r="AP133" s="75" t="str">
        <f>IF(AND(申込書!$C$84&lt;&gt;"▼プルダウンより選択してください",申込書!$C$84&lt;&gt;"",$G133&lt;&gt;""),申込書!$M$84,"")</f>
        <v/>
      </c>
      <c r="AQ133" s="75"/>
      <c r="AR133" s="75"/>
      <c r="AS133" s="149"/>
      <c r="AT133" s="307"/>
      <c r="AU133" s="76"/>
      <c r="AV133" s="314" t="str">
        <f>IF(AND(申込書!$C$85&lt;&gt;"▼プルダウンより選択してください",申込書!$C$85&lt;&gt;"",申込書!$P$85&lt;&gt;"YYYY/MM/DD",$G133&lt;&gt;""),申込書!$P$85,"")</f>
        <v/>
      </c>
      <c r="AW133" s="75" t="str">
        <f>IF(AND(申込書!$C$85&lt;&gt;"▼プルダウンより選択してください",申込書!$C$85&lt;&gt;"",申込書!$M$85&gt;=1,$G133&lt;&gt;""),申込書!$M$85,"")</f>
        <v/>
      </c>
      <c r="AX133" s="75"/>
      <c r="AY133" s="75"/>
      <c r="AZ133" s="149"/>
      <c r="BA133" s="307"/>
      <c r="BB133" s="76"/>
      <c r="BC133" s="314" t="str">
        <f>IF(AND(申込書!$C$86&lt;&gt;"▼プルダウンより選択してください",申込書!$C$86&lt;&gt;"",申込書!$P$86&lt;&gt;"YYYY/MM/DD",$G133&lt;&gt;""),申込書!$P$86,"")</f>
        <v/>
      </c>
      <c r="BD133" s="75" t="str">
        <f>IF(AND(申込書!$C$86&lt;&gt;"▼プルダウンより選択してください",申込書!$C$86&lt;&gt;"",$G133&lt;&gt;""),申込書!$M$86,"")</f>
        <v/>
      </c>
      <c r="BE133" s="75"/>
      <c r="BF133" s="75"/>
      <c r="BG133" s="149"/>
      <c r="BH133" s="307"/>
      <c r="BI133" s="76"/>
      <c r="BJ133" s="314" t="str">
        <f>IF(AND(申込書!$C$87&lt;&gt;"▼プルダウンより選択してください",申込書!$C$87&lt;&gt;"",申込書!$P$87&lt;&gt;"YYYY/MM/DD",$G133&lt;&gt;""),申込書!$P$87,"")</f>
        <v/>
      </c>
      <c r="BK133" s="75" t="str">
        <f>IF(AND(申込書!$C$87&lt;&gt;"▼プルダウンより選択してください",申込書!$C$87&lt;&gt;"",$G133&lt;&gt;""),申込書!$M$87,"")</f>
        <v/>
      </c>
      <c r="BL133" s="75"/>
      <c r="BM133" s="75"/>
      <c r="BN133" s="149"/>
      <c r="BO133" s="307"/>
      <c r="BP133" s="76"/>
      <c r="BQ133" s="314" t="str">
        <f>IF(AND(申込書!$C$88&lt;&gt;"▼プルダウンより選択してください",申込書!$C$88&lt;&gt;"",申込書!$P$88&lt;&gt;"YYYY/MM/DD",$G133&lt;&gt;""),申込書!$P$88,"")</f>
        <v/>
      </c>
      <c r="BR133" s="75" t="str">
        <f>IF(AND(申込書!$C$88&lt;&gt;"▼プルダウンより選択してください",申込書!$C$88&lt;&gt;"",$G133&lt;&gt;""),申込書!$M$88,"")</f>
        <v/>
      </c>
      <c r="BS133" s="75"/>
      <c r="BT133" s="75"/>
      <c r="BU133" s="149"/>
      <c r="BV133" s="307"/>
      <c r="BW133" s="76"/>
      <c r="BX133" s="314" t="str">
        <f>IF(AND(申込書!$C$89&lt;&gt;"▼プルダウンより選択してください",申込書!$C$89&lt;&gt;"",申込書!$P$89&lt;&gt;"YYYY/MM/DD",$G133&lt;&gt;""),申込書!$P$89,"")</f>
        <v/>
      </c>
      <c r="BY133" s="75" t="str">
        <f>IF(AND(申込書!$C$89&lt;&gt;"▼プルダウンより選択してください",申込書!$C$89&lt;&gt;"",$G133&lt;&gt;""),申込書!$M$89,"")</f>
        <v/>
      </c>
      <c r="BZ133" s="75"/>
      <c r="CA133" s="75"/>
      <c r="CB133" s="149"/>
      <c r="CC133" s="307"/>
      <c r="CD133" s="76"/>
      <c r="CE133" s="314" t="str">
        <f>IF(AND(申込書!$C$90&lt;&gt;"▼プルダウンより選択してください",申込書!$C$90&lt;&gt;"",申込書!$P$90&lt;&gt;"YYYY/MM/DD",$G133&lt;&gt;""),申込書!$P$90,"")</f>
        <v/>
      </c>
      <c r="CF133" s="75" t="str">
        <f>IF(AND(申込書!$C$90&lt;&gt;"▼プルダウンより選択してください",申込書!$C$90&lt;&gt;"",$G133&lt;&gt;""),申込書!$M$90,"")</f>
        <v/>
      </c>
      <c r="CG133" s="75"/>
      <c r="CH133" s="75"/>
      <c r="CI133" s="149"/>
      <c r="CJ133" s="307"/>
      <c r="CK133" s="76"/>
      <c r="CL133" s="314" t="str">
        <f>IF(AND(申込書!$C$91&lt;&gt;"▼プルダウンより選択してください",申込書!$C$91&lt;&gt;"",申込書!$P$91&lt;&gt;"YYYY/MM/DD",$G133&lt;&gt;""),申込書!$P$91,"")</f>
        <v/>
      </c>
      <c r="CM133" s="75" t="str">
        <f>IF(AND(申込書!$C$91&lt;&gt;"▼プルダウンより選択してください",申込書!$C$91&lt;&gt;"",$G133&lt;&gt;""),申込書!$M$91,"")</f>
        <v/>
      </c>
      <c r="CN133" s="75"/>
      <c r="CO133" s="75"/>
      <c r="CP133" s="149"/>
      <c r="CQ133" s="307"/>
      <c r="CR133" s="76"/>
      <c r="CS133" s="314" t="str">
        <f>IF(AND(申込書!$C$92&lt;&gt;"▼プルダウンより選択してください",申込書!$C$92&lt;&gt;"",申込書!$P$92&lt;&gt;"YYYY/MM/DD",$G133&lt;&gt;""),申込書!$P$92,"")</f>
        <v/>
      </c>
      <c r="CT133" s="75" t="str">
        <f>IF(AND(申込書!$C$92&lt;&gt;"▼プルダウンより選択してください",申込書!$C$92&lt;&gt;"",$G133&lt;&gt;""),申込書!$M$92,"")</f>
        <v/>
      </c>
      <c r="CU133" s="75"/>
      <c r="CV133" s="75"/>
      <c r="CW133" s="75"/>
      <c r="CX133" s="307"/>
      <c r="CY133" s="76"/>
      <c r="CZ133" s="314" t="str">
        <f>IF(AND(申込書!$C$93&lt;&gt;"▼プルダウンより選択してください",申込書!$C$93&lt;&gt;"",申込書!$P$93&lt;&gt;"YYYY/MM/DD",$G133&lt;&gt;""),申込書!$P$93,"")</f>
        <v/>
      </c>
      <c r="DA133" s="75" t="str">
        <f>IF(AND(申込書!$C$93&lt;&gt;"▼プルダウンより選択してください",申込書!$C$93&lt;&gt;"",$G133&lt;&gt;""),申込書!$M$93,"")</f>
        <v/>
      </c>
      <c r="DB133" s="75"/>
      <c r="DC133" s="75"/>
      <c r="DD133" s="75"/>
      <c r="DE133" s="307"/>
      <c r="DF133" s="76"/>
      <c r="DG133" s="314" t="str">
        <f>IF(AND(申込書!$C$94&lt;&gt;"▼プルダウンより選択してください",申込書!$C$94&lt;&gt;"",申込書!$P$94&lt;&gt;"YYYY/MM/DD",$G133&lt;&gt;""),申込書!$P$94,"")</f>
        <v/>
      </c>
      <c r="DH133" s="75" t="str">
        <f>IF(AND(申込書!$C$94&lt;&gt;"▼プルダウンより選択してください",申込書!$C$94&lt;&gt;"",$G133&lt;&gt;""),申込書!$M$94,"")</f>
        <v/>
      </c>
      <c r="DI133" s="75"/>
      <c r="DJ133" s="75"/>
      <c r="DK133" s="75"/>
      <c r="DL133" s="307"/>
      <c r="DM133" s="76"/>
      <c r="DN133" s="314" t="str">
        <f>IF(AND(申込書!$C$95&lt;&gt;"▼プルダウンより選択してください",申込書!$C$95&lt;&gt;"",申込書!$P$95&lt;&gt;"YYYY/MM/DD",$G133&lt;&gt;""),申込書!$P$95,"")</f>
        <v/>
      </c>
      <c r="DO133" s="75" t="str">
        <f>IF(AND(申込書!$C$95&lt;&gt;"▼プルダウンより選択してください",申込書!$C$95&lt;&gt;"",$G133&lt;&gt;""),申込書!$M$95,"")</f>
        <v/>
      </c>
      <c r="DP133" s="75"/>
      <c r="DQ133" s="75"/>
      <c r="DR133" s="75"/>
      <c r="DS133" s="307"/>
      <c r="DT133" s="76"/>
      <c r="DU133" s="314" t="str">
        <f>IF(AND(申込書!$C$96&lt;&gt;"▼プルダウンより選択してください",申込書!$C$96&lt;&gt;"",申込書!$P$96&lt;&gt;"YYYY/MM/DD",$G133&lt;&gt;""),申込書!$P$96,"")</f>
        <v/>
      </c>
      <c r="DV133" s="75" t="str">
        <f>IF(AND(申込書!$C$96&lt;&gt;"▼プルダウンより選択してください",申込書!$C$96&lt;&gt;"",$G133&lt;&gt;""),申込書!$M$96,"")</f>
        <v/>
      </c>
      <c r="DW133" s="75"/>
      <c r="DX133" s="75"/>
      <c r="DY133" s="75"/>
      <c r="DZ133" s="307"/>
      <c r="EA133" s="76"/>
      <c r="EB133" s="314" t="str">
        <f>IF(AND(申込書!$C$97&lt;&gt;"▼プルダウンより選択してください",申込書!$C$97&lt;&gt;"",申込書!$P$97&lt;&gt;"YYYY/MM/DD",$G133&lt;&gt;""),申込書!$P$97,"")</f>
        <v/>
      </c>
      <c r="EC133" s="75" t="str">
        <f>IF(AND(申込書!$C$97&lt;&gt;"▼プルダウンより選択してください",申込書!$C$97&lt;&gt;"",$G133&lt;&gt;""),申込書!$M$97,"")</f>
        <v/>
      </c>
      <c r="ED133" s="75"/>
      <c r="EE133" s="75"/>
      <c r="EF133" s="149"/>
      <c r="EG133" s="307"/>
      <c r="EH133" s="76"/>
      <c r="EI133" s="314" t="str">
        <f>IF(AND(申込書!$C$98&lt;&gt;"▼プルダウンより選択してください",申込書!$C$98&lt;&gt;"",申込書!$P$98&lt;&gt;"YYYY/MM/DD",$G133&lt;&gt;""),申込書!$P$98,"")</f>
        <v/>
      </c>
      <c r="EJ133" s="75" t="str">
        <f>IF(AND(申込書!$C$98&lt;&gt;"▼プルダウンより選択してください",申込書!$C$98&lt;&gt;"",$G133&lt;&gt;""),申込書!$M$98,"")</f>
        <v/>
      </c>
      <c r="EK133" s="75"/>
      <c r="EL133" s="75"/>
      <c r="EM133" s="149"/>
      <c r="EN133" s="307"/>
      <c r="EO133" s="76"/>
      <c r="EP133" s="314" t="str">
        <f>IF(AND(申込書!$C$99&lt;&gt;"▼プルダウンより選択してください",申込書!$C$99&lt;&gt;"",申込書!$P$99&lt;&gt;"YYYY/MM/DD",$G133&lt;&gt;""),申込書!$P$99,"")</f>
        <v/>
      </c>
      <c r="EQ133" s="75" t="str">
        <f>IF(AND(申込書!$C$99&lt;&gt;"▼プルダウンより選択してください",申込書!$C$99&lt;&gt;"",$G133&lt;&gt;""),申込書!$M$99,"")</f>
        <v/>
      </c>
      <c r="ER133" s="75"/>
      <c r="ES133" s="75"/>
      <c r="ET133" s="149"/>
      <c r="EU133" s="307"/>
      <c r="EV133" s="76"/>
      <c r="EW133" s="314" t="str">
        <f>IF(AND(申込書!$C$100&lt;&gt;"▼プルダウンより選択してください",申込書!$C$100&lt;&gt;"",申込書!$P$100&lt;&gt;"YYYY/MM/DD",$G133&lt;&gt;""),申込書!$P$100,"")</f>
        <v/>
      </c>
      <c r="EX133" s="75" t="str">
        <f>IF(AND(申込書!$C$100&lt;&gt;"▼プルダウンより選択してください",申込書!$C$100&lt;&gt;"",$G133&lt;&gt;""),申込書!$M$100,"")</f>
        <v/>
      </c>
      <c r="EY133" s="75"/>
      <c r="EZ133" s="75"/>
      <c r="FA133" s="149"/>
      <c r="FB133" s="307"/>
      <c r="FC133" s="76"/>
      <c r="FD133" s="314" t="str">
        <f>IF(AND(申込書!$C$101&lt;&gt;"▼プルダウンより選択してください",申込書!$C$101&lt;&gt;"",申込書!$P$101&lt;&gt;"YYYY/MM/DD",$G133&lt;&gt;""),申込書!$P$101,"")</f>
        <v/>
      </c>
      <c r="FE133" s="75" t="str">
        <f>IF(AND(申込書!$C$101&lt;&gt;"▼プルダウンより選択してください",申込書!$C$101&lt;&gt;"",$G133&lt;&gt;""),申込書!$M$101,"")</f>
        <v/>
      </c>
      <c r="FF133" s="75"/>
      <c r="FG133" s="75"/>
      <c r="FH133" s="149"/>
      <c r="FI133" s="307"/>
      <c r="FJ133" s="76"/>
      <c r="FK133" s="314" t="str">
        <f>IF(AND(申込書!$C$102&lt;&gt;"▼プルダウンより選択してください",申込書!$C$102&lt;&gt;"",申込書!$P$102&lt;&gt;"YYYY/MM/DD",$G133&lt;&gt;""),申込書!$P$102,"")</f>
        <v/>
      </c>
      <c r="FL133" s="75" t="str">
        <f>IF(AND(申込書!$C$102&lt;&gt;"▼プルダウンより選択してください",申込書!$C$102&lt;&gt;"",$G133&lt;&gt;""),申込書!$M$102,"")</f>
        <v/>
      </c>
      <c r="FM133" s="75"/>
      <c r="FN133" s="75"/>
      <c r="FO133" s="149"/>
      <c r="FP133" s="307"/>
      <c r="FQ133" s="76"/>
      <c r="FR133" s="314" t="str">
        <f>IF(AND(申込書!$C$103&lt;&gt;"▼プルダウンより選択してください",申込書!$C$103&lt;&gt;"",申込書!$P$103&lt;&gt;"YYYY/MM/DD",$G133&lt;&gt;""),申込書!$P$103,"")</f>
        <v/>
      </c>
      <c r="FS133" s="75" t="str">
        <f>IF(AND(申込書!$C$103&lt;&gt;"▼プルダウンより選択してください",申込書!$C$103&lt;&gt;"",$G133&lt;&gt;""),申込書!$M$103,"")</f>
        <v/>
      </c>
      <c r="FT133" s="75"/>
      <c r="FU133" s="75"/>
      <c r="FV133" s="149"/>
      <c r="FW133" s="307"/>
      <c r="FX133" s="76"/>
      <c r="FY133" s="314" t="str">
        <f>IF(AND(申込書!$C$104&lt;&gt;"▼プルダウンより選択してください",申込書!$C$104&lt;&gt;"",申込書!$P$104&lt;&gt;"YYYY/MM/DD",$G133&lt;&gt;""),申込書!$P$104,"")</f>
        <v/>
      </c>
      <c r="FZ133" s="75" t="str">
        <f>IF(AND(申込書!$C$104&lt;&gt;"▼プルダウンより選択してください",申込書!$C$104&lt;&gt;"",$G133&lt;&gt;""),申込書!$M$104,"")</f>
        <v/>
      </c>
      <c r="GA133" s="75"/>
      <c r="GB133" s="75"/>
      <c r="GC133" s="149"/>
      <c r="GD133" s="307"/>
      <c r="GE133" s="76"/>
      <c r="GF133" s="314" t="str">
        <f>IF(AND(申込書!$C$105&lt;&gt;"▼プルダウンより選択してください",申込書!$C$105&lt;&gt;"",申込書!$P$105&lt;&gt;"YYYY/MM/DD",$G133&lt;&gt;""),申込書!$P$105,"")</f>
        <v/>
      </c>
      <c r="GG133" s="75" t="str">
        <f>IF(AND(申込書!$C$105&lt;&gt;"▼プルダウンより選択してください",申込書!$C$105&lt;&gt;"",$G133&lt;&gt;""),申込書!$M$105,"")</f>
        <v/>
      </c>
      <c r="GH133" s="75"/>
      <c r="GI133" s="75"/>
      <c r="GJ133" s="149"/>
      <c r="GK133" s="307"/>
      <c r="GL133" s="76"/>
      <c r="GM133" s="314" t="str">
        <f>IF(AND(申込書!$C$106&lt;&gt;"▼プルダウンより選択してください",申込書!$C$106&lt;&gt;"",申込書!$P$106&lt;&gt;"YYYY/MM/DD",$G133&lt;&gt;""),申込書!$P$106,"")</f>
        <v/>
      </c>
      <c r="GN133" s="75" t="str">
        <f>IF(AND(申込書!$C$106&lt;&gt;"▼プルダウンより選択してください",申込書!$C$106&lt;&gt;"",$G133&lt;&gt;""),申込書!$M$106,"")</f>
        <v/>
      </c>
      <c r="GO133" s="75"/>
      <c r="GP133" s="75"/>
      <c r="GQ133" s="149"/>
      <c r="GR133" s="307"/>
      <c r="GS133" s="76"/>
      <c r="GT133" s="314" t="str">
        <f>IF(AND(申込書!$C$107&lt;&gt;"▼プルダウンより選択してください",申込書!$C$107&lt;&gt;"",申込書!$P$107&lt;&gt;"YYYY/MM/DD",$G133&lt;&gt;""),申込書!$P$107,"")</f>
        <v/>
      </c>
      <c r="GU133" s="75" t="str">
        <f>IF(AND(申込書!$C$107&lt;&gt;"▼プルダウンより選択してください",申込書!$C$107&lt;&gt;"",$G133&lt;&gt;""),申込書!$M$107,"")</f>
        <v/>
      </c>
      <c r="GV133" s="75"/>
      <c r="GW133" s="75"/>
      <c r="GX133" s="149"/>
      <c r="GY133" s="307"/>
      <c r="GZ133" s="76"/>
      <c r="HA133" s="314" t="str">
        <f>IF(AND(申込書!$C$108&lt;&gt;"▼プルダウンより選択してください",申込書!$C$108&lt;&gt;"",申込書!$P$108&lt;&gt;"YYYY/MM/DD",$G133&lt;&gt;""),申込書!$P$108,"")</f>
        <v/>
      </c>
      <c r="HB133" s="75" t="str">
        <f>IF(AND(申込書!$C$108&lt;&gt;"▼プルダウンより選択してください",申込書!$C$108&lt;&gt;"",$G133&lt;&gt;""),申込書!$M$108,"")</f>
        <v/>
      </c>
      <c r="HC133" s="75"/>
      <c r="HD133" s="75"/>
      <c r="HE133" s="149"/>
      <c r="HF133" s="307"/>
      <c r="HG133" s="76"/>
      <c r="HH133" s="314" t="str">
        <f>IF(AND(申込書!$C$109&lt;&gt;"▼プルダウンより選択してください",申込書!$C$109&lt;&gt;"",申込書!$P$109&lt;&gt;"YYYY/MM/DD",$G133&lt;&gt;""),申込書!$P$109,"")</f>
        <v/>
      </c>
      <c r="HI133" s="75" t="str">
        <f>IF(AND(申込書!$C$109&lt;&gt;"▼プルダウンより選択してください",申込書!$C$109&lt;&gt;"",$G133&lt;&gt;""),申込書!$M$109,"")</f>
        <v/>
      </c>
      <c r="HJ133" s="75"/>
      <c r="HK133" s="75"/>
      <c r="HL133" s="149"/>
      <c r="HM133" s="307"/>
      <c r="HN133" s="76"/>
      <c r="HO133" s="314" t="str">
        <f>IF(AND(申込書!$C$110&lt;&gt;"▼プルダウンより選択してください",申込書!$C$110&lt;&gt;"",申込書!$P$110&lt;&gt;"YYYY/MM/DD",$G133&lt;&gt;""),申込書!$P$110,"")</f>
        <v/>
      </c>
      <c r="HP133" s="75" t="str">
        <f>IF(AND(申込書!$C$110&lt;&gt;"▼プルダウンより選択してください",申込書!$C$110&lt;&gt;"",$G133&lt;&gt;""),申込書!$M$110,"")</f>
        <v/>
      </c>
      <c r="HQ133" s="75"/>
      <c r="HR133" s="75"/>
      <c r="HS133" s="149"/>
      <c r="HT133" s="307"/>
      <c r="HU133" s="307"/>
      <c r="HV133" s="311" t="str">
        <f>IF(AND(申込書!$C$111&lt;&gt;"▼プルダウンより選択してください",申込書!$C$111&lt;&gt;"",申込書!$P$111&lt;&gt;"YYYY/MM/DD",$G133&lt;&gt;""),申込書!$P$111,"")</f>
        <v/>
      </c>
      <c r="HW133" s="75" t="str">
        <f>IF(AND(申込書!$C$111&lt;&gt;"▼プルダウンより選択してください",申込書!$C$111&lt;&gt;"",$G133&lt;&gt;""),申込書!$M$111,"")</f>
        <v/>
      </c>
      <c r="HX133" s="75"/>
      <c r="HY133" s="75"/>
      <c r="HZ133" s="149"/>
      <c r="IA133" s="307"/>
      <c r="IB133" s="76"/>
      <c r="IC133" s="77"/>
    </row>
    <row r="134" spans="2:237" ht="26.85" customHeight="1">
      <c r="B134" s="56">
        <f t="shared" si="1"/>
        <v>129</v>
      </c>
      <c r="C134" s="57"/>
      <c r="D134" s="58"/>
      <c r="E134" s="170"/>
      <c r="F134" s="59"/>
      <c r="G134" s="60"/>
      <c r="H134" s="61"/>
      <c r="I134" s="62"/>
      <c r="J134" s="63"/>
      <c r="K134" s="64"/>
      <c r="L134" s="65"/>
      <c r="M134" s="66"/>
      <c r="N134" s="67"/>
      <c r="O134" s="68"/>
      <c r="P134" s="69"/>
      <c r="Q134" s="70"/>
      <c r="R134" s="71"/>
      <c r="S134" s="72"/>
      <c r="T134" s="73"/>
      <c r="U134" s="73"/>
      <c r="V134" s="73"/>
      <c r="W134" s="71"/>
      <c r="X134" s="133"/>
      <c r="Y134" s="133"/>
      <c r="Z134" s="133"/>
      <c r="AA134" s="74" t="str">
        <f>IF(AND(申込書!$C$82&lt;&gt;"▼プルダウンより選択してください",申込書!$C$82&lt;&gt;"",申込書!$P$82&lt;&gt;"YYYY/MM/DD",$G134&lt;&gt;""),申込書!$P$82,"")</f>
        <v/>
      </c>
      <c r="AB134" s="75" t="str">
        <f>IF(AND(申込書!$C$82&lt;&gt;"▼プルダウンより選択してください",申込書!$C$82&lt;&gt;"",$G134&lt;&gt;""),申込書!$M$82,"")</f>
        <v/>
      </c>
      <c r="AC134" s="75"/>
      <c r="AD134" s="75"/>
      <c r="AE134" s="149"/>
      <c r="AF134" s="307"/>
      <c r="AG134" s="76"/>
      <c r="AH134" s="314" t="str">
        <f>IF(AND(申込書!$C$83&lt;&gt;"▼プルダウンより選択してください",申込書!$C$83&lt;&gt;"",申込書!$P$83&lt;&gt;"YYYY/MM/DD",$G134&lt;&gt;""),申込書!$P$83,"")</f>
        <v/>
      </c>
      <c r="AI134" s="75" t="str">
        <f>IF(AND(申込書!$C$83&lt;&gt;"▼プルダウンより選択してください",申込書!$C$83&lt;&gt;"",$G134&lt;&gt;""),申込書!$M$83,"")</f>
        <v/>
      </c>
      <c r="AJ134" s="75"/>
      <c r="AK134" s="75"/>
      <c r="AL134" s="149"/>
      <c r="AM134" s="307"/>
      <c r="AN134" s="76"/>
      <c r="AO134" s="314" t="str">
        <f>IF(AND(申込書!$C$84&lt;&gt;"▼プルダウンより選択してください",申込書!$C$84&lt;&gt;"",申込書!$P$84&lt;&gt;"YYYY/MM/DD",$G134&lt;&gt;""),申込書!$P$84,"")</f>
        <v/>
      </c>
      <c r="AP134" s="75" t="str">
        <f>IF(AND(申込書!$C$84&lt;&gt;"▼プルダウンより選択してください",申込書!$C$84&lt;&gt;"",$G134&lt;&gt;""),申込書!$M$84,"")</f>
        <v/>
      </c>
      <c r="AQ134" s="75"/>
      <c r="AR134" s="75"/>
      <c r="AS134" s="149"/>
      <c r="AT134" s="307"/>
      <c r="AU134" s="76"/>
      <c r="AV134" s="314" t="str">
        <f>IF(AND(申込書!$C$85&lt;&gt;"▼プルダウンより選択してください",申込書!$C$85&lt;&gt;"",申込書!$P$85&lt;&gt;"YYYY/MM/DD",$G134&lt;&gt;""),申込書!$P$85,"")</f>
        <v/>
      </c>
      <c r="AW134" s="75" t="str">
        <f>IF(AND(申込書!$C$85&lt;&gt;"▼プルダウンより選択してください",申込書!$C$85&lt;&gt;"",申込書!$M$85&gt;=1,$G134&lt;&gt;""),申込書!$M$85,"")</f>
        <v/>
      </c>
      <c r="AX134" s="75"/>
      <c r="AY134" s="75"/>
      <c r="AZ134" s="149"/>
      <c r="BA134" s="307"/>
      <c r="BB134" s="76"/>
      <c r="BC134" s="314" t="str">
        <f>IF(AND(申込書!$C$86&lt;&gt;"▼プルダウンより選択してください",申込書!$C$86&lt;&gt;"",申込書!$P$86&lt;&gt;"YYYY/MM/DD",$G134&lt;&gt;""),申込書!$P$86,"")</f>
        <v/>
      </c>
      <c r="BD134" s="75" t="str">
        <f>IF(AND(申込書!$C$86&lt;&gt;"▼プルダウンより選択してください",申込書!$C$86&lt;&gt;"",$G134&lt;&gt;""),申込書!$M$86,"")</f>
        <v/>
      </c>
      <c r="BE134" s="75"/>
      <c r="BF134" s="75"/>
      <c r="BG134" s="149"/>
      <c r="BH134" s="307"/>
      <c r="BI134" s="76"/>
      <c r="BJ134" s="314" t="str">
        <f>IF(AND(申込書!$C$87&lt;&gt;"▼プルダウンより選択してください",申込書!$C$87&lt;&gt;"",申込書!$P$87&lt;&gt;"YYYY/MM/DD",$G134&lt;&gt;""),申込書!$P$87,"")</f>
        <v/>
      </c>
      <c r="BK134" s="75" t="str">
        <f>IF(AND(申込書!$C$87&lt;&gt;"▼プルダウンより選択してください",申込書!$C$87&lt;&gt;"",$G134&lt;&gt;""),申込書!$M$87,"")</f>
        <v/>
      </c>
      <c r="BL134" s="75"/>
      <c r="BM134" s="75"/>
      <c r="BN134" s="149"/>
      <c r="BO134" s="307"/>
      <c r="BP134" s="76"/>
      <c r="BQ134" s="314" t="str">
        <f>IF(AND(申込書!$C$88&lt;&gt;"▼プルダウンより選択してください",申込書!$C$88&lt;&gt;"",申込書!$P$88&lt;&gt;"YYYY/MM/DD",$G134&lt;&gt;""),申込書!$P$88,"")</f>
        <v/>
      </c>
      <c r="BR134" s="75" t="str">
        <f>IF(AND(申込書!$C$88&lt;&gt;"▼プルダウンより選択してください",申込書!$C$88&lt;&gt;"",$G134&lt;&gt;""),申込書!$M$88,"")</f>
        <v/>
      </c>
      <c r="BS134" s="75"/>
      <c r="BT134" s="75"/>
      <c r="BU134" s="149"/>
      <c r="BV134" s="307"/>
      <c r="BW134" s="76"/>
      <c r="BX134" s="314" t="str">
        <f>IF(AND(申込書!$C$89&lt;&gt;"▼プルダウンより選択してください",申込書!$C$89&lt;&gt;"",申込書!$P$89&lt;&gt;"YYYY/MM/DD",$G134&lt;&gt;""),申込書!$P$89,"")</f>
        <v/>
      </c>
      <c r="BY134" s="75" t="str">
        <f>IF(AND(申込書!$C$89&lt;&gt;"▼プルダウンより選択してください",申込書!$C$89&lt;&gt;"",$G134&lt;&gt;""),申込書!$M$89,"")</f>
        <v/>
      </c>
      <c r="BZ134" s="75"/>
      <c r="CA134" s="75"/>
      <c r="CB134" s="149"/>
      <c r="CC134" s="307"/>
      <c r="CD134" s="76"/>
      <c r="CE134" s="314" t="str">
        <f>IF(AND(申込書!$C$90&lt;&gt;"▼プルダウンより選択してください",申込書!$C$90&lt;&gt;"",申込書!$P$90&lt;&gt;"YYYY/MM/DD",$G134&lt;&gt;""),申込書!$P$90,"")</f>
        <v/>
      </c>
      <c r="CF134" s="75" t="str">
        <f>IF(AND(申込書!$C$90&lt;&gt;"▼プルダウンより選択してください",申込書!$C$90&lt;&gt;"",$G134&lt;&gt;""),申込書!$M$90,"")</f>
        <v/>
      </c>
      <c r="CG134" s="75"/>
      <c r="CH134" s="75"/>
      <c r="CI134" s="149"/>
      <c r="CJ134" s="307"/>
      <c r="CK134" s="76"/>
      <c r="CL134" s="314" t="str">
        <f>IF(AND(申込書!$C$91&lt;&gt;"▼プルダウンより選択してください",申込書!$C$91&lt;&gt;"",申込書!$P$91&lt;&gt;"YYYY/MM/DD",$G134&lt;&gt;""),申込書!$P$91,"")</f>
        <v/>
      </c>
      <c r="CM134" s="75" t="str">
        <f>IF(AND(申込書!$C$91&lt;&gt;"▼プルダウンより選択してください",申込書!$C$91&lt;&gt;"",$G134&lt;&gt;""),申込書!$M$91,"")</f>
        <v/>
      </c>
      <c r="CN134" s="75"/>
      <c r="CO134" s="75"/>
      <c r="CP134" s="149"/>
      <c r="CQ134" s="307"/>
      <c r="CR134" s="76"/>
      <c r="CS134" s="314" t="str">
        <f>IF(AND(申込書!$C$92&lt;&gt;"▼プルダウンより選択してください",申込書!$C$92&lt;&gt;"",申込書!$P$92&lt;&gt;"YYYY/MM/DD",$G134&lt;&gt;""),申込書!$P$92,"")</f>
        <v/>
      </c>
      <c r="CT134" s="75" t="str">
        <f>IF(AND(申込書!$C$92&lt;&gt;"▼プルダウンより選択してください",申込書!$C$92&lt;&gt;"",$G134&lt;&gt;""),申込書!$M$92,"")</f>
        <v/>
      </c>
      <c r="CU134" s="75"/>
      <c r="CV134" s="75"/>
      <c r="CW134" s="75"/>
      <c r="CX134" s="307"/>
      <c r="CY134" s="76"/>
      <c r="CZ134" s="314" t="str">
        <f>IF(AND(申込書!$C$93&lt;&gt;"▼プルダウンより選択してください",申込書!$C$93&lt;&gt;"",申込書!$P$93&lt;&gt;"YYYY/MM/DD",$G134&lt;&gt;""),申込書!$P$93,"")</f>
        <v/>
      </c>
      <c r="DA134" s="75" t="str">
        <f>IF(AND(申込書!$C$93&lt;&gt;"▼プルダウンより選択してください",申込書!$C$93&lt;&gt;"",$G134&lt;&gt;""),申込書!$M$93,"")</f>
        <v/>
      </c>
      <c r="DB134" s="75"/>
      <c r="DC134" s="75"/>
      <c r="DD134" s="75"/>
      <c r="DE134" s="307"/>
      <c r="DF134" s="76"/>
      <c r="DG134" s="314" t="str">
        <f>IF(AND(申込書!$C$94&lt;&gt;"▼プルダウンより選択してください",申込書!$C$94&lt;&gt;"",申込書!$P$94&lt;&gt;"YYYY/MM/DD",$G134&lt;&gt;""),申込書!$P$94,"")</f>
        <v/>
      </c>
      <c r="DH134" s="75" t="str">
        <f>IF(AND(申込書!$C$94&lt;&gt;"▼プルダウンより選択してください",申込書!$C$94&lt;&gt;"",$G134&lt;&gt;""),申込書!$M$94,"")</f>
        <v/>
      </c>
      <c r="DI134" s="75"/>
      <c r="DJ134" s="75"/>
      <c r="DK134" s="75"/>
      <c r="DL134" s="307"/>
      <c r="DM134" s="76"/>
      <c r="DN134" s="314" t="str">
        <f>IF(AND(申込書!$C$95&lt;&gt;"▼プルダウンより選択してください",申込書!$C$95&lt;&gt;"",申込書!$P$95&lt;&gt;"YYYY/MM/DD",$G134&lt;&gt;""),申込書!$P$95,"")</f>
        <v/>
      </c>
      <c r="DO134" s="75" t="str">
        <f>IF(AND(申込書!$C$95&lt;&gt;"▼プルダウンより選択してください",申込書!$C$95&lt;&gt;"",$G134&lt;&gt;""),申込書!$M$95,"")</f>
        <v/>
      </c>
      <c r="DP134" s="75"/>
      <c r="DQ134" s="75"/>
      <c r="DR134" s="75"/>
      <c r="DS134" s="307"/>
      <c r="DT134" s="76"/>
      <c r="DU134" s="314" t="str">
        <f>IF(AND(申込書!$C$96&lt;&gt;"▼プルダウンより選択してください",申込書!$C$96&lt;&gt;"",申込書!$P$96&lt;&gt;"YYYY/MM/DD",$G134&lt;&gt;""),申込書!$P$96,"")</f>
        <v/>
      </c>
      <c r="DV134" s="75" t="str">
        <f>IF(AND(申込書!$C$96&lt;&gt;"▼プルダウンより選択してください",申込書!$C$96&lt;&gt;"",$G134&lt;&gt;""),申込書!$M$96,"")</f>
        <v/>
      </c>
      <c r="DW134" s="75"/>
      <c r="DX134" s="75"/>
      <c r="DY134" s="75"/>
      <c r="DZ134" s="307"/>
      <c r="EA134" s="76"/>
      <c r="EB134" s="314" t="str">
        <f>IF(AND(申込書!$C$97&lt;&gt;"▼プルダウンより選択してください",申込書!$C$97&lt;&gt;"",申込書!$P$97&lt;&gt;"YYYY/MM/DD",$G134&lt;&gt;""),申込書!$P$97,"")</f>
        <v/>
      </c>
      <c r="EC134" s="75" t="str">
        <f>IF(AND(申込書!$C$97&lt;&gt;"▼プルダウンより選択してください",申込書!$C$97&lt;&gt;"",$G134&lt;&gt;""),申込書!$M$97,"")</f>
        <v/>
      </c>
      <c r="ED134" s="75"/>
      <c r="EE134" s="75"/>
      <c r="EF134" s="149"/>
      <c r="EG134" s="307"/>
      <c r="EH134" s="76"/>
      <c r="EI134" s="314" t="str">
        <f>IF(AND(申込書!$C$98&lt;&gt;"▼プルダウンより選択してください",申込書!$C$98&lt;&gt;"",申込書!$P$98&lt;&gt;"YYYY/MM/DD",$G134&lt;&gt;""),申込書!$P$98,"")</f>
        <v/>
      </c>
      <c r="EJ134" s="75" t="str">
        <f>IF(AND(申込書!$C$98&lt;&gt;"▼プルダウンより選択してください",申込書!$C$98&lt;&gt;"",$G134&lt;&gt;""),申込書!$M$98,"")</f>
        <v/>
      </c>
      <c r="EK134" s="75"/>
      <c r="EL134" s="75"/>
      <c r="EM134" s="149"/>
      <c r="EN134" s="307"/>
      <c r="EO134" s="76"/>
      <c r="EP134" s="314" t="str">
        <f>IF(AND(申込書!$C$99&lt;&gt;"▼プルダウンより選択してください",申込書!$C$99&lt;&gt;"",申込書!$P$99&lt;&gt;"YYYY/MM/DD",$G134&lt;&gt;""),申込書!$P$99,"")</f>
        <v/>
      </c>
      <c r="EQ134" s="75" t="str">
        <f>IF(AND(申込書!$C$99&lt;&gt;"▼プルダウンより選択してください",申込書!$C$99&lt;&gt;"",$G134&lt;&gt;""),申込書!$M$99,"")</f>
        <v/>
      </c>
      <c r="ER134" s="75"/>
      <c r="ES134" s="75"/>
      <c r="ET134" s="149"/>
      <c r="EU134" s="307"/>
      <c r="EV134" s="76"/>
      <c r="EW134" s="314" t="str">
        <f>IF(AND(申込書!$C$100&lt;&gt;"▼プルダウンより選択してください",申込書!$C$100&lt;&gt;"",申込書!$P$100&lt;&gt;"YYYY/MM/DD",$G134&lt;&gt;""),申込書!$P$100,"")</f>
        <v/>
      </c>
      <c r="EX134" s="75" t="str">
        <f>IF(AND(申込書!$C$100&lt;&gt;"▼プルダウンより選択してください",申込書!$C$100&lt;&gt;"",$G134&lt;&gt;""),申込書!$M$100,"")</f>
        <v/>
      </c>
      <c r="EY134" s="75"/>
      <c r="EZ134" s="75"/>
      <c r="FA134" s="149"/>
      <c r="FB134" s="307"/>
      <c r="FC134" s="76"/>
      <c r="FD134" s="314" t="str">
        <f>IF(AND(申込書!$C$101&lt;&gt;"▼プルダウンより選択してください",申込書!$C$101&lt;&gt;"",申込書!$P$101&lt;&gt;"YYYY/MM/DD",$G134&lt;&gt;""),申込書!$P$101,"")</f>
        <v/>
      </c>
      <c r="FE134" s="75" t="str">
        <f>IF(AND(申込書!$C$101&lt;&gt;"▼プルダウンより選択してください",申込書!$C$101&lt;&gt;"",$G134&lt;&gt;""),申込書!$M$101,"")</f>
        <v/>
      </c>
      <c r="FF134" s="75"/>
      <c r="FG134" s="75"/>
      <c r="FH134" s="149"/>
      <c r="FI134" s="307"/>
      <c r="FJ134" s="76"/>
      <c r="FK134" s="314" t="str">
        <f>IF(AND(申込書!$C$102&lt;&gt;"▼プルダウンより選択してください",申込書!$C$102&lt;&gt;"",申込書!$P$102&lt;&gt;"YYYY/MM/DD",$G134&lt;&gt;""),申込書!$P$102,"")</f>
        <v/>
      </c>
      <c r="FL134" s="75" t="str">
        <f>IF(AND(申込書!$C$102&lt;&gt;"▼プルダウンより選択してください",申込書!$C$102&lt;&gt;"",$G134&lt;&gt;""),申込書!$M$102,"")</f>
        <v/>
      </c>
      <c r="FM134" s="75"/>
      <c r="FN134" s="75"/>
      <c r="FO134" s="149"/>
      <c r="FP134" s="307"/>
      <c r="FQ134" s="76"/>
      <c r="FR134" s="314" t="str">
        <f>IF(AND(申込書!$C$103&lt;&gt;"▼プルダウンより選択してください",申込書!$C$103&lt;&gt;"",申込書!$P$103&lt;&gt;"YYYY/MM/DD",$G134&lt;&gt;""),申込書!$P$103,"")</f>
        <v/>
      </c>
      <c r="FS134" s="75" t="str">
        <f>IF(AND(申込書!$C$103&lt;&gt;"▼プルダウンより選択してください",申込書!$C$103&lt;&gt;"",$G134&lt;&gt;""),申込書!$M$103,"")</f>
        <v/>
      </c>
      <c r="FT134" s="75"/>
      <c r="FU134" s="75"/>
      <c r="FV134" s="149"/>
      <c r="FW134" s="307"/>
      <c r="FX134" s="76"/>
      <c r="FY134" s="314" t="str">
        <f>IF(AND(申込書!$C$104&lt;&gt;"▼プルダウンより選択してください",申込書!$C$104&lt;&gt;"",申込書!$P$104&lt;&gt;"YYYY/MM/DD",$G134&lt;&gt;""),申込書!$P$104,"")</f>
        <v/>
      </c>
      <c r="FZ134" s="75" t="str">
        <f>IF(AND(申込書!$C$104&lt;&gt;"▼プルダウンより選択してください",申込書!$C$104&lt;&gt;"",$G134&lt;&gt;""),申込書!$M$104,"")</f>
        <v/>
      </c>
      <c r="GA134" s="75"/>
      <c r="GB134" s="75"/>
      <c r="GC134" s="149"/>
      <c r="GD134" s="307"/>
      <c r="GE134" s="76"/>
      <c r="GF134" s="314" t="str">
        <f>IF(AND(申込書!$C$105&lt;&gt;"▼プルダウンより選択してください",申込書!$C$105&lt;&gt;"",申込書!$P$105&lt;&gt;"YYYY/MM/DD",$G134&lt;&gt;""),申込書!$P$105,"")</f>
        <v/>
      </c>
      <c r="GG134" s="75" t="str">
        <f>IF(AND(申込書!$C$105&lt;&gt;"▼プルダウンより選択してください",申込書!$C$105&lt;&gt;"",$G134&lt;&gt;""),申込書!$M$105,"")</f>
        <v/>
      </c>
      <c r="GH134" s="75"/>
      <c r="GI134" s="75"/>
      <c r="GJ134" s="149"/>
      <c r="GK134" s="307"/>
      <c r="GL134" s="76"/>
      <c r="GM134" s="314" t="str">
        <f>IF(AND(申込書!$C$106&lt;&gt;"▼プルダウンより選択してください",申込書!$C$106&lt;&gt;"",申込書!$P$106&lt;&gt;"YYYY/MM/DD",$G134&lt;&gt;""),申込書!$P$106,"")</f>
        <v/>
      </c>
      <c r="GN134" s="75" t="str">
        <f>IF(AND(申込書!$C$106&lt;&gt;"▼プルダウンより選択してください",申込書!$C$106&lt;&gt;"",$G134&lt;&gt;""),申込書!$M$106,"")</f>
        <v/>
      </c>
      <c r="GO134" s="75"/>
      <c r="GP134" s="75"/>
      <c r="GQ134" s="149"/>
      <c r="GR134" s="307"/>
      <c r="GS134" s="76"/>
      <c r="GT134" s="314" t="str">
        <f>IF(AND(申込書!$C$107&lt;&gt;"▼プルダウンより選択してください",申込書!$C$107&lt;&gt;"",申込書!$P$107&lt;&gt;"YYYY/MM/DD",$G134&lt;&gt;""),申込書!$P$107,"")</f>
        <v/>
      </c>
      <c r="GU134" s="75" t="str">
        <f>IF(AND(申込書!$C$107&lt;&gt;"▼プルダウンより選択してください",申込書!$C$107&lt;&gt;"",$G134&lt;&gt;""),申込書!$M$107,"")</f>
        <v/>
      </c>
      <c r="GV134" s="75"/>
      <c r="GW134" s="75"/>
      <c r="GX134" s="149"/>
      <c r="GY134" s="307"/>
      <c r="GZ134" s="76"/>
      <c r="HA134" s="314" t="str">
        <f>IF(AND(申込書!$C$108&lt;&gt;"▼プルダウンより選択してください",申込書!$C$108&lt;&gt;"",申込書!$P$108&lt;&gt;"YYYY/MM/DD",$G134&lt;&gt;""),申込書!$P$108,"")</f>
        <v/>
      </c>
      <c r="HB134" s="75" t="str">
        <f>IF(AND(申込書!$C$108&lt;&gt;"▼プルダウンより選択してください",申込書!$C$108&lt;&gt;"",$G134&lt;&gt;""),申込書!$M$108,"")</f>
        <v/>
      </c>
      <c r="HC134" s="75"/>
      <c r="HD134" s="75"/>
      <c r="HE134" s="149"/>
      <c r="HF134" s="307"/>
      <c r="HG134" s="76"/>
      <c r="HH134" s="314" t="str">
        <f>IF(AND(申込書!$C$109&lt;&gt;"▼プルダウンより選択してください",申込書!$C$109&lt;&gt;"",申込書!$P$109&lt;&gt;"YYYY/MM/DD",$G134&lt;&gt;""),申込書!$P$109,"")</f>
        <v/>
      </c>
      <c r="HI134" s="75" t="str">
        <f>IF(AND(申込書!$C$109&lt;&gt;"▼プルダウンより選択してください",申込書!$C$109&lt;&gt;"",$G134&lt;&gt;""),申込書!$M$109,"")</f>
        <v/>
      </c>
      <c r="HJ134" s="75"/>
      <c r="HK134" s="75"/>
      <c r="HL134" s="149"/>
      <c r="HM134" s="307"/>
      <c r="HN134" s="76"/>
      <c r="HO134" s="314" t="str">
        <f>IF(AND(申込書!$C$110&lt;&gt;"▼プルダウンより選択してください",申込書!$C$110&lt;&gt;"",申込書!$P$110&lt;&gt;"YYYY/MM/DD",$G134&lt;&gt;""),申込書!$P$110,"")</f>
        <v/>
      </c>
      <c r="HP134" s="75" t="str">
        <f>IF(AND(申込書!$C$110&lt;&gt;"▼プルダウンより選択してください",申込書!$C$110&lt;&gt;"",$G134&lt;&gt;""),申込書!$M$110,"")</f>
        <v/>
      </c>
      <c r="HQ134" s="75"/>
      <c r="HR134" s="75"/>
      <c r="HS134" s="149"/>
      <c r="HT134" s="307"/>
      <c r="HU134" s="307"/>
      <c r="HV134" s="311" t="str">
        <f>IF(AND(申込書!$C$111&lt;&gt;"▼プルダウンより選択してください",申込書!$C$111&lt;&gt;"",申込書!$P$111&lt;&gt;"YYYY/MM/DD",$G134&lt;&gt;""),申込書!$P$111,"")</f>
        <v/>
      </c>
      <c r="HW134" s="75" t="str">
        <f>IF(AND(申込書!$C$111&lt;&gt;"▼プルダウンより選択してください",申込書!$C$111&lt;&gt;"",$G134&lt;&gt;""),申込書!$M$111,"")</f>
        <v/>
      </c>
      <c r="HX134" s="75"/>
      <c r="HY134" s="75"/>
      <c r="HZ134" s="149"/>
      <c r="IA134" s="307"/>
      <c r="IB134" s="76"/>
      <c r="IC134" s="77"/>
    </row>
    <row r="135" spans="2:237" ht="26.85" customHeight="1">
      <c r="B135" s="56">
        <f t="shared" ref="B135:B198" si="2">ROW()-5</f>
        <v>130</v>
      </c>
      <c r="C135" s="57"/>
      <c r="D135" s="58"/>
      <c r="E135" s="170"/>
      <c r="F135" s="59"/>
      <c r="G135" s="60"/>
      <c r="H135" s="61"/>
      <c r="I135" s="62"/>
      <c r="J135" s="63"/>
      <c r="K135" s="64"/>
      <c r="L135" s="65"/>
      <c r="M135" s="66"/>
      <c r="N135" s="67"/>
      <c r="O135" s="68"/>
      <c r="P135" s="69"/>
      <c r="Q135" s="70"/>
      <c r="R135" s="71"/>
      <c r="S135" s="72"/>
      <c r="T135" s="73"/>
      <c r="U135" s="73"/>
      <c r="V135" s="73"/>
      <c r="W135" s="71"/>
      <c r="X135" s="133"/>
      <c r="Y135" s="133"/>
      <c r="Z135" s="133"/>
      <c r="AA135" s="74" t="str">
        <f>IF(AND(申込書!$C$82&lt;&gt;"▼プルダウンより選択してください",申込書!$C$82&lt;&gt;"",申込書!$P$82&lt;&gt;"YYYY/MM/DD",$G135&lt;&gt;""),申込書!$P$82,"")</f>
        <v/>
      </c>
      <c r="AB135" s="75" t="str">
        <f>IF(AND(申込書!$C$82&lt;&gt;"▼プルダウンより選択してください",申込書!$C$82&lt;&gt;"",$G135&lt;&gt;""),申込書!$M$82,"")</f>
        <v/>
      </c>
      <c r="AC135" s="75"/>
      <c r="AD135" s="75"/>
      <c r="AE135" s="149"/>
      <c r="AF135" s="307"/>
      <c r="AG135" s="76"/>
      <c r="AH135" s="314" t="str">
        <f>IF(AND(申込書!$C$83&lt;&gt;"▼プルダウンより選択してください",申込書!$C$83&lt;&gt;"",申込書!$P$83&lt;&gt;"YYYY/MM/DD",$G135&lt;&gt;""),申込書!$P$83,"")</f>
        <v/>
      </c>
      <c r="AI135" s="75" t="str">
        <f>IF(AND(申込書!$C$83&lt;&gt;"▼プルダウンより選択してください",申込書!$C$83&lt;&gt;"",$G135&lt;&gt;""),申込書!$M$83,"")</f>
        <v/>
      </c>
      <c r="AJ135" s="75"/>
      <c r="AK135" s="75"/>
      <c r="AL135" s="149"/>
      <c r="AM135" s="307"/>
      <c r="AN135" s="76"/>
      <c r="AO135" s="314" t="str">
        <f>IF(AND(申込書!$C$84&lt;&gt;"▼プルダウンより選択してください",申込書!$C$84&lt;&gt;"",申込書!$P$84&lt;&gt;"YYYY/MM/DD",$G135&lt;&gt;""),申込書!$P$84,"")</f>
        <v/>
      </c>
      <c r="AP135" s="75" t="str">
        <f>IF(AND(申込書!$C$84&lt;&gt;"▼プルダウンより選択してください",申込書!$C$84&lt;&gt;"",$G135&lt;&gt;""),申込書!$M$84,"")</f>
        <v/>
      </c>
      <c r="AQ135" s="75"/>
      <c r="AR135" s="75"/>
      <c r="AS135" s="149"/>
      <c r="AT135" s="307"/>
      <c r="AU135" s="76"/>
      <c r="AV135" s="314" t="str">
        <f>IF(AND(申込書!$C$85&lt;&gt;"▼プルダウンより選択してください",申込書!$C$85&lt;&gt;"",申込書!$P$85&lt;&gt;"YYYY/MM/DD",$G135&lt;&gt;""),申込書!$P$85,"")</f>
        <v/>
      </c>
      <c r="AW135" s="75" t="str">
        <f>IF(AND(申込書!$C$85&lt;&gt;"▼プルダウンより選択してください",申込書!$C$85&lt;&gt;"",申込書!$M$85&gt;=1,$G135&lt;&gt;""),申込書!$M$85,"")</f>
        <v/>
      </c>
      <c r="AX135" s="75"/>
      <c r="AY135" s="75"/>
      <c r="AZ135" s="149"/>
      <c r="BA135" s="307"/>
      <c r="BB135" s="76"/>
      <c r="BC135" s="314" t="str">
        <f>IF(AND(申込書!$C$86&lt;&gt;"▼プルダウンより選択してください",申込書!$C$86&lt;&gt;"",申込書!$P$86&lt;&gt;"YYYY/MM/DD",$G135&lt;&gt;""),申込書!$P$86,"")</f>
        <v/>
      </c>
      <c r="BD135" s="75" t="str">
        <f>IF(AND(申込書!$C$86&lt;&gt;"▼プルダウンより選択してください",申込書!$C$86&lt;&gt;"",$G135&lt;&gt;""),申込書!$M$86,"")</f>
        <v/>
      </c>
      <c r="BE135" s="75"/>
      <c r="BF135" s="75"/>
      <c r="BG135" s="149"/>
      <c r="BH135" s="307"/>
      <c r="BI135" s="76"/>
      <c r="BJ135" s="314" t="str">
        <f>IF(AND(申込書!$C$87&lt;&gt;"▼プルダウンより選択してください",申込書!$C$87&lt;&gt;"",申込書!$P$87&lt;&gt;"YYYY/MM/DD",$G135&lt;&gt;""),申込書!$P$87,"")</f>
        <v/>
      </c>
      <c r="BK135" s="75" t="str">
        <f>IF(AND(申込書!$C$87&lt;&gt;"▼プルダウンより選択してください",申込書!$C$87&lt;&gt;"",$G135&lt;&gt;""),申込書!$M$87,"")</f>
        <v/>
      </c>
      <c r="BL135" s="75"/>
      <c r="BM135" s="75"/>
      <c r="BN135" s="149"/>
      <c r="BO135" s="307"/>
      <c r="BP135" s="76"/>
      <c r="BQ135" s="314" t="str">
        <f>IF(AND(申込書!$C$88&lt;&gt;"▼プルダウンより選択してください",申込書!$C$88&lt;&gt;"",申込書!$P$88&lt;&gt;"YYYY/MM/DD",$G135&lt;&gt;""),申込書!$P$88,"")</f>
        <v/>
      </c>
      <c r="BR135" s="75" t="str">
        <f>IF(AND(申込書!$C$88&lt;&gt;"▼プルダウンより選択してください",申込書!$C$88&lt;&gt;"",$G135&lt;&gt;""),申込書!$M$88,"")</f>
        <v/>
      </c>
      <c r="BS135" s="75"/>
      <c r="BT135" s="75"/>
      <c r="BU135" s="149"/>
      <c r="BV135" s="307"/>
      <c r="BW135" s="76"/>
      <c r="BX135" s="314" t="str">
        <f>IF(AND(申込書!$C$89&lt;&gt;"▼プルダウンより選択してください",申込書!$C$89&lt;&gt;"",申込書!$P$89&lt;&gt;"YYYY/MM/DD",$G135&lt;&gt;""),申込書!$P$89,"")</f>
        <v/>
      </c>
      <c r="BY135" s="75" t="str">
        <f>IF(AND(申込書!$C$89&lt;&gt;"▼プルダウンより選択してください",申込書!$C$89&lt;&gt;"",$G135&lt;&gt;""),申込書!$M$89,"")</f>
        <v/>
      </c>
      <c r="BZ135" s="75"/>
      <c r="CA135" s="75"/>
      <c r="CB135" s="149"/>
      <c r="CC135" s="307"/>
      <c r="CD135" s="76"/>
      <c r="CE135" s="314" t="str">
        <f>IF(AND(申込書!$C$90&lt;&gt;"▼プルダウンより選択してください",申込書!$C$90&lt;&gt;"",申込書!$P$90&lt;&gt;"YYYY/MM/DD",$G135&lt;&gt;""),申込書!$P$90,"")</f>
        <v/>
      </c>
      <c r="CF135" s="75" t="str">
        <f>IF(AND(申込書!$C$90&lt;&gt;"▼プルダウンより選択してください",申込書!$C$90&lt;&gt;"",$G135&lt;&gt;""),申込書!$M$90,"")</f>
        <v/>
      </c>
      <c r="CG135" s="75"/>
      <c r="CH135" s="75"/>
      <c r="CI135" s="149"/>
      <c r="CJ135" s="307"/>
      <c r="CK135" s="76"/>
      <c r="CL135" s="314" t="str">
        <f>IF(AND(申込書!$C$91&lt;&gt;"▼プルダウンより選択してください",申込書!$C$91&lt;&gt;"",申込書!$P$91&lt;&gt;"YYYY/MM/DD",$G135&lt;&gt;""),申込書!$P$91,"")</f>
        <v/>
      </c>
      <c r="CM135" s="75" t="str">
        <f>IF(AND(申込書!$C$91&lt;&gt;"▼プルダウンより選択してください",申込書!$C$91&lt;&gt;"",$G135&lt;&gt;""),申込書!$M$91,"")</f>
        <v/>
      </c>
      <c r="CN135" s="75"/>
      <c r="CO135" s="75"/>
      <c r="CP135" s="149"/>
      <c r="CQ135" s="307"/>
      <c r="CR135" s="76"/>
      <c r="CS135" s="314" t="str">
        <f>IF(AND(申込書!$C$92&lt;&gt;"▼プルダウンより選択してください",申込書!$C$92&lt;&gt;"",申込書!$P$92&lt;&gt;"YYYY/MM/DD",$G135&lt;&gt;""),申込書!$P$92,"")</f>
        <v/>
      </c>
      <c r="CT135" s="75" t="str">
        <f>IF(AND(申込書!$C$92&lt;&gt;"▼プルダウンより選択してください",申込書!$C$92&lt;&gt;"",$G135&lt;&gt;""),申込書!$M$92,"")</f>
        <v/>
      </c>
      <c r="CU135" s="75"/>
      <c r="CV135" s="75"/>
      <c r="CW135" s="75"/>
      <c r="CX135" s="307"/>
      <c r="CY135" s="76"/>
      <c r="CZ135" s="314" t="str">
        <f>IF(AND(申込書!$C$93&lt;&gt;"▼プルダウンより選択してください",申込書!$C$93&lt;&gt;"",申込書!$P$93&lt;&gt;"YYYY/MM/DD",$G135&lt;&gt;""),申込書!$P$93,"")</f>
        <v/>
      </c>
      <c r="DA135" s="75" t="str">
        <f>IF(AND(申込書!$C$93&lt;&gt;"▼プルダウンより選択してください",申込書!$C$93&lt;&gt;"",$G135&lt;&gt;""),申込書!$M$93,"")</f>
        <v/>
      </c>
      <c r="DB135" s="75"/>
      <c r="DC135" s="75"/>
      <c r="DD135" s="75"/>
      <c r="DE135" s="307"/>
      <c r="DF135" s="76"/>
      <c r="DG135" s="314" t="str">
        <f>IF(AND(申込書!$C$94&lt;&gt;"▼プルダウンより選択してください",申込書!$C$94&lt;&gt;"",申込書!$P$94&lt;&gt;"YYYY/MM/DD",$G135&lt;&gt;""),申込書!$P$94,"")</f>
        <v/>
      </c>
      <c r="DH135" s="75" t="str">
        <f>IF(AND(申込書!$C$94&lt;&gt;"▼プルダウンより選択してください",申込書!$C$94&lt;&gt;"",$G135&lt;&gt;""),申込書!$M$94,"")</f>
        <v/>
      </c>
      <c r="DI135" s="75"/>
      <c r="DJ135" s="75"/>
      <c r="DK135" s="75"/>
      <c r="DL135" s="307"/>
      <c r="DM135" s="76"/>
      <c r="DN135" s="314" t="str">
        <f>IF(AND(申込書!$C$95&lt;&gt;"▼プルダウンより選択してください",申込書!$C$95&lt;&gt;"",申込書!$P$95&lt;&gt;"YYYY/MM/DD",$G135&lt;&gt;""),申込書!$P$95,"")</f>
        <v/>
      </c>
      <c r="DO135" s="75" t="str">
        <f>IF(AND(申込書!$C$95&lt;&gt;"▼プルダウンより選択してください",申込書!$C$95&lt;&gt;"",$G135&lt;&gt;""),申込書!$M$95,"")</f>
        <v/>
      </c>
      <c r="DP135" s="75"/>
      <c r="DQ135" s="75"/>
      <c r="DR135" s="75"/>
      <c r="DS135" s="307"/>
      <c r="DT135" s="76"/>
      <c r="DU135" s="314" t="str">
        <f>IF(AND(申込書!$C$96&lt;&gt;"▼プルダウンより選択してください",申込書!$C$96&lt;&gt;"",申込書!$P$96&lt;&gt;"YYYY/MM/DD",$G135&lt;&gt;""),申込書!$P$96,"")</f>
        <v/>
      </c>
      <c r="DV135" s="75" t="str">
        <f>IF(AND(申込書!$C$96&lt;&gt;"▼プルダウンより選択してください",申込書!$C$96&lt;&gt;"",$G135&lt;&gt;""),申込書!$M$96,"")</f>
        <v/>
      </c>
      <c r="DW135" s="75"/>
      <c r="DX135" s="75"/>
      <c r="DY135" s="75"/>
      <c r="DZ135" s="307"/>
      <c r="EA135" s="76"/>
      <c r="EB135" s="314" t="str">
        <f>IF(AND(申込書!$C$97&lt;&gt;"▼プルダウンより選択してください",申込書!$C$97&lt;&gt;"",申込書!$P$97&lt;&gt;"YYYY/MM/DD",$G135&lt;&gt;""),申込書!$P$97,"")</f>
        <v/>
      </c>
      <c r="EC135" s="75" t="str">
        <f>IF(AND(申込書!$C$97&lt;&gt;"▼プルダウンより選択してください",申込書!$C$97&lt;&gt;"",$G135&lt;&gt;""),申込書!$M$97,"")</f>
        <v/>
      </c>
      <c r="ED135" s="75"/>
      <c r="EE135" s="75"/>
      <c r="EF135" s="149"/>
      <c r="EG135" s="307"/>
      <c r="EH135" s="76"/>
      <c r="EI135" s="314" t="str">
        <f>IF(AND(申込書!$C$98&lt;&gt;"▼プルダウンより選択してください",申込書!$C$98&lt;&gt;"",申込書!$P$98&lt;&gt;"YYYY/MM/DD",$G135&lt;&gt;""),申込書!$P$98,"")</f>
        <v/>
      </c>
      <c r="EJ135" s="75" t="str">
        <f>IF(AND(申込書!$C$98&lt;&gt;"▼プルダウンより選択してください",申込書!$C$98&lt;&gt;"",$G135&lt;&gt;""),申込書!$M$98,"")</f>
        <v/>
      </c>
      <c r="EK135" s="75"/>
      <c r="EL135" s="75"/>
      <c r="EM135" s="149"/>
      <c r="EN135" s="307"/>
      <c r="EO135" s="76"/>
      <c r="EP135" s="314" t="str">
        <f>IF(AND(申込書!$C$99&lt;&gt;"▼プルダウンより選択してください",申込書!$C$99&lt;&gt;"",申込書!$P$99&lt;&gt;"YYYY/MM/DD",$G135&lt;&gt;""),申込書!$P$99,"")</f>
        <v/>
      </c>
      <c r="EQ135" s="75" t="str">
        <f>IF(AND(申込書!$C$99&lt;&gt;"▼プルダウンより選択してください",申込書!$C$99&lt;&gt;"",$G135&lt;&gt;""),申込書!$M$99,"")</f>
        <v/>
      </c>
      <c r="ER135" s="75"/>
      <c r="ES135" s="75"/>
      <c r="ET135" s="149"/>
      <c r="EU135" s="307"/>
      <c r="EV135" s="76"/>
      <c r="EW135" s="314" t="str">
        <f>IF(AND(申込書!$C$100&lt;&gt;"▼プルダウンより選択してください",申込書!$C$100&lt;&gt;"",申込書!$P$100&lt;&gt;"YYYY/MM/DD",$G135&lt;&gt;""),申込書!$P$100,"")</f>
        <v/>
      </c>
      <c r="EX135" s="75" t="str">
        <f>IF(AND(申込書!$C$100&lt;&gt;"▼プルダウンより選択してください",申込書!$C$100&lt;&gt;"",$G135&lt;&gt;""),申込書!$M$100,"")</f>
        <v/>
      </c>
      <c r="EY135" s="75"/>
      <c r="EZ135" s="75"/>
      <c r="FA135" s="149"/>
      <c r="FB135" s="307"/>
      <c r="FC135" s="76"/>
      <c r="FD135" s="314" t="str">
        <f>IF(AND(申込書!$C$101&lt;&gt;"▼プルダウンより選択してください",申込書!$C$101&lt;&gt;"",申込書!$P$101&lt;&gt;"YYYY/MM/DD",$G135&lt;&gt;""),申込書!$P$101,"")</f>
        <v/>
      </c>
      <c r="FE135" s="75" t="str">
        <f>IF(AND(申込書!$C$101&lt;&gt;"▼プルダウンより選択してください",申込書!$C$101&lt;&gt;"",$G135&lt;&gt;""),申込書!$M$101,"")</f>
        <v/>
      </c>
      <c r="FF135" s="75"/>
      <c r="FG135" s="75"/>
      <c r="FH135" s="149"/>
      <c r="FI135" s="307"/>
      <c r="FJ135" s="76"/>
      <c r="FK135" s="314" t="str">
        <f>IF(AND(申込書!$C$102&lt;&gt;"▼プルダウンより選択してください",申込書!$C$102&lt;&gt;"",申込書!$P$102&lt;&gt;"YYYY/MM/DD",$G135&lt;&gt;""),申込書!$P$102,"")</f>
        <v/>
      </c>
      <c r="FL135" s="75" t="str">
        <f>IF(AND(申込書!$C$102&lt;&gt;"▼プルダウンより選択してください",申込書!$C$102&lt;&gt;"",$G135&lt;&gt;""),申込書!$M$102,"")</f>
        <v/>
      </c>
      <c r="FM135" s="75"/>
      <c r="FN135" s="75"/>
      <c r="FO135" s="149"/>
      <c r="FP135" s="307"/>
      <c r="FQ135" s="76"/>
      <c r="FR135" s="314" t="str">
        <f>IF(AND(申込書!$C$103&lt;&gt;"▼プルダウンより選択してください",申込書!$C$103&lt;&gt;"",申込書!$P$103&lt;&gt;"YYYY/MM/DD",$G135&lt;&gt;""),申込書!$P$103,"")</f>
        <v/>
      </c>
      <c r="FS135" s="75" t="str">
        <f>IF(AND(申込書!$C$103&lt;&gt;"▼プルダウンより選択してください",申込書!$C$103&lt;&gt;"",$G135&lt;&gt;""),申込書!$M$103,"")</f>
        <v/>
      </c>
      <c r="FT135" s="75"/>
      <c r="FU135" s="75"/>
      <c r="FV135" s="149"/>
      <c r="FW135" s="307"/>
      <c r="FX135" s="76"/>
      <c r="FY135" s="314" t="str">
        <f>IF(AND(申込書!$C$104&lt;&gt;"▼プルダウンより選択してください",申込書!$C$104&lt;&gt;"",申込書!$P$104&lt;&gt;"YYYY/MM/DD",$G135&lt;&gt;""),申込書!$P$104,"")</f>
        <v/>
      </c>
      <c r="FZ135" s="75" t="str">
        <f>IF(AND(申込書!$C$104&lt;&gt;"▼プルダウンより選択してください",申込書!$C$104&lt;&gt;"",$G135&lt;&gt;""),申込書!$M$104,"")</f>
        <v/>
      </c>
      <c r="GA135" s="75"/>
      <c r="GB135" s="75"/>
      <c r="GC135" s="149"/>
      <c r="GD135" s="307"/>
      <c r="GE135" s="76"/>
      <c r="GF135" s="314" t="str">
        <f>IF(AND(申込書!$C$105&lt;&gt;"▼プルダウンより選択してください",申込書!$C$105&lt;&gt;"",申込書!$P$105&lt;&gt;"YYYY/MM/DD",$G135&lt;&gt;""),申込書!$P$105,"")</f>
        <v/>
      </c>
      <c r="GG135" s="75" t="str">
        <f>IF(AND(申込書!$C$105&lt;&gt;"▼プルダウンより選択してください",申込書!$C$105&lt;&gt;"",$G135&lt;&gt;""),申込書!$M$105,"")</f>
        <v/>
      </c>
      <c r="GH135" s="75"/>
      <c r="GI135" s="75"/>
      <c r="GJ135" s="149"/>
      <c r="GK135" s="307"/>
      <c r="GL135" s="76"/>
      <c r="GM135" s="314" t="str">
        <f>IF(AND(申込書!$C$106&lt;&gt;"▼プルダウンより選択してください",申込書!$C$106&lt;&gt;"",申込書!$P$106&lt;&gt;"YYYY/MM/DD",$G135&lt;&gt;""),申込書!$P$106,"")</f>
        <v/>
      </c>
      <c r="GN135" s="75" t="str">
        <f>IF(AND(申込書!$C$106&lt;&gt;"▼プルダウンより選択してください",申込書!$C$106&lt;&gt;"",$G135&lt;&gt;""),申込書!$M$106,"")</f>
        <v/>
      </c>
      <c r="GO135" s="75"/>
      <c r="GP135" s="75"/>
      <c r="GQ135" s="149"/>
      <c r="GR135" s="307"/>
      <c r="GS135" s="76"/>
      <c r="GT135" s="314" t="str">
        <f>IF(AND(申込書!$C$107&lt;&gt;"▼プルダウンより選択してください",申込書!$C$107&lt;&gt;"",申込書!$P$107&lt;&gt;"YYYY/MM/DD",$G135&lt;&gt;""),申込書!$P$107,"")</f>
        <v/>
      </c>
      <c r="GU135" s="75" t="str">
        <f>IF(AND(申込書!$C$107&lt;&gt;"▼プルダウンより選択してください",申込書!$C$107&lt;&gt;"",$G135&lt;&gt;""),申込書!$M$107,"")</f>
        <v/>
      </c>
      <c r="GV135" s="75"/>
      <c r="GW135" s="75"/>
      <c r="GX135" s="149"/>
      <c r="GY135" s="307"/>
      <c r="GZ135" s="76"/>
      <c r="HA135" s="314" t="str">
        <f>IF(AND(申込書!$C$108&lt;&gt;"▼プルダウンより選択してください",申込書!$C$108&lt;&gt;"",申込書!$P$108&lt;&gt;"YYYY/MM/DD",$G135&lt;&gt;""),申込書!$P$108,"")</f>
        <v/>
      </c>
      <c r="HB135" s="75" t="str">
        <f>IF(AND(申込書!$C$108&lt;&gt;"▼プルダウンより選択してください",申込書!$C$108&lt;&gt;"",$G135&lt;&gt;""),申込書!$M$108,"")</f>
        <v/>
      </c>
      <c r="HC135" s="75"/>
      <c r="HD135" s="75"/>
      <c r="HE135" s="149"/>
      <c r="HF135" s="307"/>
      <c r="HG135" s="76"/>
      <c r="HH135" s="314" t="str">
        <f>IF(AND(申込書!$C$109&lt;&gt;"▼プルダウンより選択してください",申込書!$C$109&lt;&gt;"",申込書!$P$109&lt;&gt;"YYYY/MM/DD",$G135&lt;&gt;""),申込書!$P$109,"")</f>
        <v/>
      </c>
      <c r="HI135" s="75" t="str">
        <f>IF(AND(申込書!$C$109&lt;&gt;"▼プルダウンより選択してください",申込書!$C$109&lt;&gt;"",$G135&lt;&gt;""),申込書!$M$109,"")</f>
        <v/>
      </c>
      <c r="HJ135" s="75"/>
      <c r="HK135" s="75"/>
      <c r="HL135" s="149"/>
      <c r="HM135" s="307"/>
      <c r="HN135" s="76"/>
      <c r="HO135" s="314" t="str">
        <f>IF(AND(申込書!$C$110&lt;&gt;"▼プルダウンより選択してください",申込書!$C$110&lt;&gt;"",申込書!$P$110&lt;&gt;"YYYY/MM/DD",$G135&lt;&gt;""),申込書!$P$110,"")</f>
        <v/>
      </c>
      <c r="HP135" s="75" t="str">
        <f>IF(AND(申込書!$C$110&lt;&gt;"▼プルダウンより選択してください",申込書!$C$110&lt;&gt;"",$G135&lt;&gt;""),申込書!$M$110,"")</f>
        <v/>
      </c>
      <c r="HQ135" s="75"/>
      <c r="HR135" s="75"/>
      <c r="HS135" s="149"/>
      <c r="HT135" s="307"/>
      <c r="HU135" s="307"/>
      <c r="HV135" s="311" t="str">
        <f>IF(AND(申込書!$C$111&lt;&gt;"▼プルダウンより選択してください",申込書!$C$111&lt;&gt;"",申込書!$P$111&lt;&gt;"YYYY/MM/DD",$G135&lt;&gt;""),申込書!$P$111,"")</f>
        <v/>
      </c>
      <c r="HW135" s="75" t="str">
        <f>IF(AND(申込書!$C$111&lt;&gt;"▼プルダウンより選択してください",申込書!$C$111&lt;&gt;"",$G135&lt;&gt;""),申込書!$M$111,"")</f>
        <v/>
      </c>
      <c r="HX135" s="75"/>
      <c r="HY135" s="75"/>
      <c r="HZ135" s="149"/>
      <c r="IA135" s="307"/>
      <c r="IB135" s="76"/>
      <c r="IC135" s="77"/>
    </row>
    <row r="136" spans="2:237" ht="26.85" customHeight="1">
      <c r="B136" s="56">
        <f t="shared" si="2"/>
        <v>131</v>
      </c>
      <c r="C136" s="57"/>
      <c r="D136" s="58"/>
      <c r="E136" s="170"/>
      <c r="F136" s="59"/>
      <c r="G136" s="60"/>
      <c r="H136" s="61"/>
      <c r="I136" s="62"/>
      <c r="J136" s="63"/>
      <c r="K136" s="64"/>
      <c r="L136" s="65"/>
      <c r="M136" s="66"/>
      <c r="N136" s="67"/>
      <c r="O136" s="68"/>
      <c r="P136" s="69"/>
      <c r="Q136" s="70"/>
      <c r="R136" s="71"/>
      <c r="S136" s="72"/>
      <c r="T136" s="73"/>
      <c r="U136" s="73"/>
      <c r="V136" s="73"/>
      <c r="W136" s="71"/>
      <c r="X136" s="133"/>
      <c r="Y136" s="133"/>
      <c r="Z136" s="133"/>
      <c r="AA136" s="74" t="str">
        <f>IF(AND(申込書!$C$82&lt;&gt;"▼プルダウンより選択してください",申込書!$C$82&lt;&gt;"",申込書!$P$82&lt;&gt;"YYYY/MM/DD",$G136&lt;&gt;""),申込書!$P$82,"")</f>
        <v/>
      </c>
      <c r="AB136" s="75" t="str">
        <f>IF(AND(申込書!$C$82&lt;&gt;"▼プルダウンより選択してください",申込書!$C$82&lt;&gt;"",$G136&lt;&gt;""),申込書!$M$82,"")</f>
        <v/>
      </c>
      <c r="AC136" s="75"/>
      <c r="AD136" s="75"/>
      <c r="AE136" s="149"/>
      <c r="AF136" s="307"/>
      <c r="AG136" s="76"/>
      <c r="AH136" s="314" t="str">
        <f>IF(AND(申込書!$C$83&lt;&gt;"▼プルダウンより選択してください",申込書!$C$83&lt;&gt;"",申込書!$P$83&lt;&gt;"YYYY/MM/DD",$G136&lt;&gt;""),申込書!$P$83,"")</f>
        <v/>
      </c>
      <c r="AI136" s="75" t="str">
        <f>IF(AND(申込書!$C$83&lt;&gt;"▼プルダウンより選択してください",申込書!$C$83&lt;&gt;"",$G136&lt;&gt;""),申込書!$M$83,"")</f>
        <v/>
      </c>
      <c r="AJ136" s="75"/>
      <c r="AK136" s="75"/>
      <c r="AL136" s="149"/>
      <c r="AM136" s="307"/>
      <c r="AN136" s="76"/>
      <c r="AO136" s="314" t="str">
        <f>IF(AND(申込書!$C$84&lt;&gt;"▼プルダウンより選択してください",申込書!$C$84&lt;&gt;"",申込書!$P$84&lt;&gt;"YYYY/MM/DD",$G136&lt;&gt;""),申込書!$P$84,"")</f>
        <v/>
      </c>
      <c r="AP136" s="75" t="str">
        <f>IF(AND(申込書!$C$84&lt;&gt;"▼プルダウンより選択してください",申込書!$C$84&lt;&gt;"",$G136&lt;&gt;""),申込書!$M$84,"")</f>
        <v/>
      </c>
      <c r="AQ136" s="75"/>
      <c r="AR136" s="75"/>
      <c r="AS136" s="149"/>
      <c r="AT136" s="307"/>
      <c r="AU136" s="76"/>
      <c r="AV136" s="314" t="str">
        <f>IF(AND(申込書!$C$85&lt;&gt;"▼プルダウンより選択してください",申込書!$C$85&lt;&gt;"",申込書!$P$85&lt;&gt;"YYYY/MM/DD",$G136&lt;&gt;""),申込書!$P$85,"")</f>
        <v/>
      </c>
      <c r="AW136" s="75" t="str">
        <f>IF(AND(申込書!$C$85&lt;&gt;"▼プルダウンより選択してください",申込書!$C$85&lt;&gt;"",申込書!$M$85&gt;=1,$G136&lt;&gt;""),申込書!$M$85,"")</f>
        <v/>
      </c>
      <c r="AX136" s="75"/>
      <c r="AY136" s="75"/>
      <c r="AZ136" s="149"/>
      <c r="BA136" s="307"/>
      <c r="BB136" s="76"/>
      <c r="BC136" s="314" t="str">
        <f>IF(AND(申込書!$C$86&lt;&gt;"▼プルダウンより選択してください",申込書!$C$86&lt;&gt;"",申込書!$P$86&lt;&gt;"YYYY/MM/DD",$G136&lt;&gt;""),申込書!$P$86,"")</f>
        <v/>
      </c>
      <c r="BD136" s="75" t="str">
        <f>IF(AND(申込書!$C$86&lt;&gt;"▼プルダウンより選択してください",申込書!$C$86&lt;&gt;"",$G136&lt;&gt;""),申込書!$M$86,"")</f>
        <v/>
      </c>
      <c r="BE136" s="75"/>
      <c r="BF136" s="75"/>
      <c r="BG136" s="149"/>
      <c r="BH136" s="307"/>
      <c r="BI136" s="76"/>
      <c r="BJ136" s="314" t="str">
        <f>IF(AND(申込書!$C$87&lt;&gt;"▼プルダウンより選択してください",申込書!$C$87&lt;&gt;"",申込書!$P$87&lt;&gt;"YYYY/MM/DD",$G136&lt;&gt;""),申込書!$P$87,"")</f>
        <v/>
      </c>
      <c r="BK136" s="75" t="str">
        <f>IF(AND(申込書!$C$87&lt;&gt;"▼プルダウンより選択してください",申込書!$C$87&lt;&gt;"",$G136&lt;&gt;""),申込書!$M$87,"")</f>
        <v/>
      </c>
      <c r="BL136" s="75"/>
      <c r="BM136" s="75"/>
      <c r="BN136" s="149"/>
      <c r="BO136" s="307"/>
      <c r="BP136" s="76"/>
      <c r="BQ136" s="314" t="str">
        <f>IF(AND(申込書!$C$88&lt;&gt;"▼プルダウンより選択してください",申込書!$C$88&lt;&gt;"",申込書!$P$88&lt;&gt;"YYYY/MM/DD",$G136&lt;&gt;""),申込書!$P$88,"")</f>
        <v/>
      </c>
      <c r="BR136" s="75" t="str">
        <f>IF(AND(申込書!$C$88&lt;&gt;"▼プルダウンより選択してください",申込書!$C$88&lt;&gt;"",$G136&lt;&gt;""),申込書!$M$88,"")</f>
        <v/>
      </c>
      <c r="BS136" s="75"/>
      <c r="BT136" s="75"/>
      <c r="BU136" s="149"/>
      <c r="BV136" s="307"/>
      <c r="BW136" s="76"/>
      <c r="BX136" s="314" t="str">
        <f>IF(AND(申込書!$C$89&lt;&gt;"▼プルダウンより選択してください",申込書!$C$89&lt;&gt;"",申込書!$P$89&lt;&gt;"YYYY/MM/DD",$G136&lt;&gt;""),申込書!$P$89,"")</f>
        <v/>
      </c>
      <c r="BY136" s="75" t="str">
        <f>IF(AND(申込書!$C$89&lt;&gt;"▼プルダウンより選択してください",申込書!$C$89&lt;&gt;"",$G136&lt;&gt;""),申込書!$M$89,"")</f>
        <v/>
      </c>
      <c r="BZ136" s="75"/>
      <c r="CA136" s="75"/>
      <c r="CB136" s="149"/>
      <c r="CC136" s="307"/>
      <c r="CD136" s="76"/>
      <c r="CE136" s="314" t="str">
        <f>IF(AND(申込書!$C$90&lt;&gt;"▼プルダウンより選択してください",申込書!$C$90&lt;&gt;"",申込書!$P$90&lt;&gt;"YYYY/MM/DD",$G136&lt;&gt;""),申込書!$P$90,"")</f>
        <v/>
      </c>
      <c r="CF136" s="75" t="str">
        <f>IF(AND(申込書!$C$90&lt;&gt;"▼プルダウンより選択してください",申込書!$C$90&lt;&gt;"",$G136&lt;&gt;""),申込書!$M$90,"")</f>
        <v/>
      </c>
      <c r="CG136" s="75"/>
      <c r="CH136" s="75"/>
      <c r="CI136" s="149"/>
      <c r="CJ136" s="307"/>
      <c r="CK136" s="76"/>
      <c r="CL136" s="314" t="str">
        <f>IF(AND(申込書!$C$91&lt;&gt;"▼プルダウンより選択してください",申込書!$C$91&lt;&gt;"",申込書!$P$91&lt;&gt;"YYYY/MM/DD",$G136&lt;&gt;""),申込書!$P$91,"")</f>
        <v/>
      </c>
      <c r="CM136" s="75" t="str">
        <f>IF(AND(申込書!$C$91&lt;&gt;"▼プルダウンより選択してください",申込書!$C$91&lt;&gt;"",$G136&lt;&gt;""),申込書!$M$91,"")</f>
        <v/>
      </c>
      <c r="CN136" s="75"/>
      <c r="CO136" s="75"/>
      <c r="CP136" s="149"/>
      <c r="CQ136" s="307"/>
      <c r="CR136" s="76"/>
      <c r="CS136" s="314" t="str">
        <f>IF(AND(申込書!$C$92&lt;&gt;"▼プルダウンより選択してください",申込書!$C$92&lt;&gt;"",申込書!$P$92&lt;&gt;"YYYY/MM/DD",$G136&lt;&gt;""),申込書!$P$92,"")</f>
        <v/>
      </c>
      <c r="CT136" s="75" t="str">
        <f>IF(AND(申込書!$C$92&lt;&gt;"▼プルダウンより選択してください",申込書!$C$92&lt;&gt;"",$G136&lt;&gt;""),申込書!$M$92,"")</f>
        <v/>
      </c>
      <c r="CU136" s="75"/>
      <c r="CV136" s="75"/>
      <c r="CW136" s="75"/>
      <c r="CX136" s="307"/>
      <c r="CY136" s="76"/>
      <c r="CZ136" s="314" t="str">
        <f>IF(AND(申込書!$C$93&lt;&gt;"▼プルダウンより選択してください",申込書!$C$93&lt;&gt;"",申込書!$P$93&lt;&gt;"YYYY/MM/DD",$G136&lt;&gt;""),申込書!$P$93,"")</f>
        <v/>
      </c>
      <c r="DA136" s="75" t="str">
        <f>IF(AND(申込書!$C$93&lt;&gt;"▼プルダウンより選択してください",申込書!$C$93&lt;&gt;"",$G136&lt;&gt;""),申込書!$M$93,"")</f>
        <v/>
      </c>
      <c r="DB136" s="75"/>
      <c r="DC136" s="75"/>
      <c r="DD136" s="75"/>
      <c r="DE136" s="307"/>
      <c r="DF136" s="76"/>
      <c r="DG136" s="314" t="str">
        <f>IF(AND(申込書!$C$94&lt;&gt;"▼プルダウンより選択してください",申込書!$C$94&lt;&gt;"",申込書!$P$94&lt;&gt;"YYYY/MM/DD",$G136&lt;&gt;""),申込書!$P$94,"")</f>
        <v/>
      </c>
      <c r="DH136" s="75" t="str">
        <f>IF(AND(申込書!$C$94&lt;&gt;"▼プルダウンより選択してください",申込書!$C$94&lt;&gt;"",$G136&lt;&gt;""),申込書!$M$94,"")</f>
        <v/>
      </c>
      <c r="DI136" s="75"/>
      <c r="DJ136" s="75"/>
      <c r="DK136" s="75"/>
      <c r="DL136" s="307"/>
      <c r="DM136" s="76"/>
      <c r="DN136" s="314" t="str">
        <f>IF(AND(申込書!$C$95&lt;&gt;"▼プルダウンより選択してください",申込書!$C$95&lt;&gt;"",申込書!$P$95&lt;&gt;"YYYY/MM/DD",$G136&lt;&gt;""),申込書!$P$95,"")</f>
        <v/>
      </c>
      <c r="DO136" s="75" t="str">
        <f>IF(AND(申込書!$C$95&lt;&gt;"▼プルダウンより選択してください",申込書!$C$95&lt;&gt;"",$G136&lt;&gt;""),申込書!$M$95,"")</f>
        <v/>
      </c>
      <c r="DP136" s="75"/>
      <c r="DQ136" s="75"/>
      <c r="DR136" s="75"/>
      <c r="DS136" s="307"/>
      <c r="DT136" s="76"/>
      <c r="DU136" s="314" t="str">
        <f>IF(AND(申込書!$C$96&lt;&gt;"▼プルダウンより選択してください",申込書!$C$96&lt;&gt;"",申込書!$P$96&lt;&gt;"YYYY/MM/DD",$G136&lt;&gt;""),申込書!$P$96,"")</f>
        <v/>
      </c>
      <c r="DV136" s="75" t="str">
        <f>IF(AND(申込書!$C$96&lt;&gt;"▼プルダウンより選択してください",申込書!$C$96&lt;&gt;"",$G136&lt;&gt;""),申込書!$M$96,"")</f>
        <v/>
      </c>
      <c r="DW136" s="75"/>
      <c r="DX136" s="75"/>
      <c r="DY136" s="75"/>
      <c r="DZ136" s="307"/>
      <c r="EA136" s="76"/>
      <c r="EB136" s="314" t="str">
        <f>IF(AND(申込書!$C$97&lt;&gt;"▼プルダウンより選択してください",申込書!$C$97&lt;&gt;"",申込書!$P$97&lt;&gt;"YYYY/MM/DD",$G136&lt;&gt;""),申込書!$P$97,"")</f>
        <v/>
      </c>
      <c r="EC136" s="75" t="str">
        <f>IF(AND(申込書!$C$97&lt;&gt;"▼プルダウンより選択してください",申込書!$C$97&lt;&gt;"",$G136&lt;&gt;""),申込書!$M$97,"")</f>
        <v/>
      </c>
      <c r="ED136" s="75"/>
      <c r="EE136" s="75"/>
      <c r="EF136" s="149"/>
      <c r="EG136" s="307"/>
      <c r="EH136" s="76"/>
      <c r="EI136" s="314" t="str">
        <f>IF(AND(申込書!$C$98&lt;&gt;"▼プルダウンより選択してください",申込書!$C$98&lt;&gt;"",申込書!$P$98&lt;&gt;"YYYY/MM/DD",$G136&lt;&gt;""),申込書!$P$98,"")</f>
        <v/>
      </c>
      <c r="EJ136" s="75" t="str">
        <f>IF(AND(申込書!$C$98&lt;&gt;"▼プルダウンより選択してください",申込書!$C$98&lt;&gt;"",$G136&lt;&gt;""),申込書!$M$98,"")</f>
        <v/>
      </c>
      <c r="EK136" s="75"/>
      <c r="EL136" s="75"/>
      <c r="EM136" s="149"/>
      <c r="EN136" s="307"/>
      <c r="EO136" s="76"/>
      <c r="EP136" s="314" t="str">
        <f>IF(AND(申込書!$C$99&lt;&gt;"▼プルダウンより選択してください",申込書!$C$99&lt;&gt;"",申込書!$P$99&lt;&gt;"YYYY/MM/DD",$G136&lt;&gt;""),申込書!$P$99,"")</f>
        <v/>
      </c>
      <c r="EQ136" s="75" t="str">
        <f>IF(AND(申込書!$C$99&lt;&gt;"▼プルダウンより選択してください",申込書!$C$99&lt;&gt;"",$G136&lt;&gt;""),申込書!$M$99,"")</f>
        <v/>
      </c>
      <c r="ER136" s="75"/>
      <c r="ES136" s="75"/>
      <c r="ET136" s="149"/>
      <c r="EU136" s="307"/>
      <c r="EV136" s="76"/>
      <c r="EW136" s="314" t="str">
        <f>IF(AND(申込書!$C$100&lt;&gt;"▼プルダウンより選択してください",申込書!$C$100&lt;&gt;"",申込書!$P$100&lt;&gt;"YYYY/MM/DD",$G136&lt;&gt;""),申込書!$P$100,"")</f>
        <v/>
      </c>
      <c r="EX136" s="75" t="str">
        <f>IF(AND(申込書!$C$100&lt;&gt;"▼プルダウンより選択してください",申込書!$C$100&lt;&gt;"",$G136&lt;&gt;""),申込書!$M$100,"")</f>
        <v/>
      </c>
      <c r="EY136" s="75"/>
      <c r="EZ136" s="75"/>
      <c r="FA136" s="149"/>
      <c r="FB136" s="307"/>
      <c r="FC136" s="76"/>
      <c r="FD136" s="314" t="str">
        <f>IF(AND(申込書!$C$101&lt;&gt;"▼プルダウンより選択してください",申込書!$C$101&lt;&gt;"",申込書!$P$101&lt;&gt;"YYYY/MM/DD",$G136&lt;&gt;""),申込書!$P$101,"")</f>
        <v/>
      </c>
      <c r="FE136" s="75" t="str">
        <f>IF(AND(申込書!$C$101&lt;&gt;"▼プルダウンより選択してください",申込書!$C$101&lt;&gt;"",$G136&lt;&gt;""),申込書!$M$101,"")</f>
        <v/>
      </c>
      <c r="FF136" s="75"/>
      <c r="FG136" s="75"/>
      <c r="FH136" s="149"/>
      <c r="FI136" s="307"/>
      <c r="FJ136" s="76"/>
      <c r="FK136" s="314" t="str">
        <f>IF(AND(申込書!$C$102&lt;&gt;"▼プルダウンより選択してください",申込書!$C$102&lt;&gt;"",申込書!$P$102&lt;&gt;"YYYY/MM/DD",$G136&lt;&gt;""),申込書!$P$102,"")</f>
        <v/>
      </c>
      <c r="FL136" s="75" t="str">
        <f>IF(AND(申込書!$C$102&lt;&gt;"▼プルダウンより選択してください",申込書!$C$102&lt;&gt;"",$G136&lt;&gt;""),申込書!$M$102,"")</f>
        <v/>
      </c>
      <c r="FM136" s="75"/>
      <c r="FN136" s="75"/>
      <c r="FO136" s="149"/>
      <c r="FP136" s="307"/>
      <c r="FQ136" s="76"/>
      <c r="FR136" s="314" t="str">
        <f>IF(AND(申込書!$C$103&lt;&gt;"▼プルダウンより選択してください",申込書!$C$103&lt;&gt;"",申込書!$P$103&lt;&gt;"YYYY/MM/DD",$G136&lt;&gt;""),申込書!$P$103,"")</f>
        <v/>
      </c>
      <c r="FS136" s="75" t="str">
        <f>IF(AND(申込書!$C$103&lt;&gt;"▼プルダウンより選択してください",申込書!$C$103&lt;&gt;"",$G136&lt;&gt;""),申込書!$M$103,"")</f>
        <v/>
      </c>
      <c r="FT136" s="75"/>
      <c r="FU136" s="75"/>
      <c r="FV136" s="149"/>
      <c r="FW136" s="307"/>
      <c r="FX136" s="76"/>
      <c r="FY136" s="314" t="str">
        <f>IF(AND(申込書!$C$104&lt;&gt;"▼プルダウンより選択してください",申込書!$C$104&lt;&gt;"",申込書!$P$104&lt;&gt;"YYYY/MM/DD",$G136&lt;&gt;""),申込書!$P$104,"")</f>
        <v/>
      </c>
      <c r="FZ136" s="75" t="str">
        <f>IF(AND(申込書!$C$104&lt;&gt;"▼プルダウンより選択してください",申込書!$C$104&lt;&gt;"",$G136&lt;&gt;""),申込書!$M$104,"")</f>
        <v/>
      </c>
      <c r="GA136" s="75"/>
      <c r="GB136" s="75"/>
      <c r="GC136" s="149"/>
      <c r="GD136" s="307"/>
      <c r="GE136" s="76"/>
      <c r="GF136" s="314" t="str">
        <f>IF(AND(申込書!$C$105&lt;&gt;"▼プルダウンより選択してください",申込書!$C$105&lt;&gt;"",申込書!$P$105&lt;&gt;"YYYY/MM/DD",$G136&lt;&gt;""),申込書!$P$105,"")</f>
        <v/>
      </c>
      <c r="GG136" s="75" t="str">
        <f>IF(AND(申込書!$C$105&lt;&gt;"▼プルダウンより選択してください",申込書!$C$105&lt;&gt;"",$G136&lt;&gt;""),申込書!$M$105,"")</f>
        <v/>
      </c>
      <c r="GH136" s="75"/>
      <c r="GI136" s="75"/>
      <c r="GJ136" s="149"/>
      <c r="GK136" s="307"/>
      <c r="GL136" s="76"/>
      <c r="GM136" s="314" t="str">
        <f>IF(AND(申込書!$C$106&lt;&gt;"▼プルダウンより選択してください",申込書!$C$106&lt;&gt;"",申込書!$P$106&lt;&gt;"YYYY/MM/DD",$G136&lt;&gt;""),申込書!$P$106,"")</f>
        <v/>
      </c>
      <c r="GN136" s="75" t="str">
        <f>IF(AND(申込書!$C$106&lt;&gt;"▼プルダウンより選択してください",申込書!$C$106&lt;&gt;"",$G136&lt;&gt;""),申込書!$M$106,"")</f>
        <v/>
      </c>
      <c r="GO136" s="75"/>
      <c r="GP136" s="75"/>
      <c r="GQ136" s="149"/>
      <c r="GR136" s="307"/>
      <c r="GS136" s="76"/>
      <c r="GT136" s="314" t="str">
        <f>IF(AND(申込書!$C$107&lt;&gt;"▼プルダウンより選択してください",申込書!$C$107&lt;&gt;"",申込書!$P$107&lt;&gt;"YYYY/MM/DD",$G136&lt;&gt;""),申込書!$P$107,"")</f>
        <v/>
      </c>
      <c r="GU136" s="75" t="str">
        <f>IF(AND(申込書!$C$107&lt;&gt;"▼プルダウンより選択してください",申込書!$C$107&lt;&gt;"",$G136&lt;&gt;""),申込書!$M$107,"")</f>
        <v/>
      </c>
      <c r="GV136" s="75"/>
      <c r="GW136" s="75"/>
      <c r="GX136" s="149"/>
      <c r="GY136" s="307"/>
      <c r="GZ136" s="76"/>
      <c r="HA136" s="314" t="str">
        <f>IF(AND(申込書!$C$108&lt;&gt;"▼プルダウンより選択してください",申込書!$C$108&lt;&gt;"",申込書!$P$108&lt;&gt;"YYYY/MM/DD",$G136&lt;&gt;""),申込書!$P$108,"")</f>
        <v/>
      </c>
      <c r="HB136" s="75" t="str">
        <f>IF(AND(申込書!$C$108&lt;&gt;"▼プルダウンより選択してください",申込書!$C$108&lt;&gt;"",$G136&lt;&gt;""),申込書!$M$108,"")</f>
        <v/>
      </c>
      <c r="HC136" s="75"/>
      <c r="HD136" s="75"/>
      <c r="HE136" s="149"/>
      <c r="HF136" s="307"/>
      <c r="HG136" s="76"/>
      <c r="HH136" s="314" t="str">
        <f>IF(AND(申込書!$C$109&lt;&gt;"▼プルダウンより選択してください",申込書!$C$109&lt;&gt;"",申込書!$P$109&lt;&gt;"YYYY/MM/DD",$G136&lt;&gt;""),申込書!$P$109,"")</f>
        <v/>
      </c>
      <c r="HI136" s="75" t="str">
        <f>IF(AND(申込書!$C$109&lt;&gt;"▼プルダウンより選択してください",申込書!$C$109&lt;&gt;"",$G136&lt;&gt;""),申込書!$M$109,"")</f>
        <v/>
      </c>
      <c r="HJ136" s="75"/>
      <c r="HK136" s="75"/>
      <c r="HL136" s="149"/>
      <c r="HM136" s="307"/>
      <c r="HN136" s="76"/>
      <c r="HO136" s="314" t="str">
        <f>IF(AND(申込書!$C$110&lt;&gt;"▼プルダウンより選択してください",申込書!$C$110&lt;&gt;"",申込書!$P$110&lt;&gt;"YYYY/MM/DD",$G136&lt;&gt;""),申込書!$P$110,"")</f>
        <v/>
      </c>
      <c r="HP136" s="75" t="str">
        <f>IF(AND(申込書!$C$110&lt;&gt;"▼プルダウンより選択してください",申込書!$C$110&lt;&gt;"",$G136&lt;&gt;""),申込書!$M$110,"")</f>
        <v/>
      </c>
      <c r="HQ136" s="75"/>
      <c r="HR136" s="75"/>
      <c r="HS136" s="149"/>
      <c r="HT136" s="307"/>
      <c r="HU136" s="307"/>
      <c r="HV136" s="311" t="str">
        <f>IF(AND(申込書!$C$111&lt;&gt;"▼プルダウンより選択してください",申込書!$C$111&lt;&gt;"",申込書!$P$111&lt;&gt;"YYYY/MM/DD",$G136&lt;&gt;""),申込書!$P$111,"")</f>
        <v/>
      </c>
      <c r="HW136" s="75" t="str">
        <f>IF(AND(申込書!$C$111&lt;&gt;"▼プルダウンより選択してください",申込書!$C$111&lt;&gt;"",$G136&lt;&gt;""),申込書!$M$111,"")</f>
        <v/>
      </c>
      <c r="HX136" s="75"/>
      <c r="HY136" s="75"/>
      <c r="HZ136" s="149"/>
      <c r="IA136" s="307"/>
      <c r="IB136" s="76"/>
      <c r="IC136" s="77"/>
    </row>
    <row r="137" spans="2:237" ht="26.85" customHeight="1">
      <c r="B137" s="56">
        <f t="shared" si="2"/>
        <v>132</v>
      </c>
      <c r="C137" s="57"/>
      <c r="D137" s="58"/>
      <c r="E137" s="170"/>
      <c r="F137" s="59"/>
      <c r="G137" s="60"/>
      <c r="H137" s="61"/>
      <c r="I137" s="62"/>
      <c r="J137" s="63"/>
      <c r="K137" s="64"/>
      <c r="L137" s="65"/>
      <c r="M137" s="66"/>
      <c r="N137" s="67"/>
      <c r="O137" s="68"/>
      <c r="P137" s="69"/>
      <c r="Q137" s="70"/>
      <c r="R137" s="71"/>
      <c r="S137" s="72"/>
      <c r="T137" s="73"/>
      <c r="U137" s="73"/>
      <c r="V137" s="73"/>
      <c r="W137" s="71"/>
      <c r="X137" s="133"/>
      <c r="Y137" s="133"/>
      <c r="Z137" s="133"/>
      <c r="AA137" s="74" t="str">
        <f>IF(AND(申込書!$C$82&lt;&gt;"▼プルダウンより選択してください",申込書!$C$82&lt;&gt;"",申込書!$P$82&lt;&gt;"YYYY/MM/DD",$G137&lt;&gt;""),申込書!$P$82,"")</f>
        <v/>
      </c>
      <c r="AB137" s="75" t="str">
        <f>IF(AND(申込書!$C$82&lt;&gt;"▼プルダウンより選択してください",申込書!$C$82&lt;&gt;"",$G137&lt;&gt;""),申込書!$M$82,"")</f>
        <v/>
      </c>
      <c r="AC137" s="75"/>
      <c r="AD137" s="75"/>
      <c r="AE137" s="149"/>
      <c r="AF137" s="307"/>
      <c r="AG137" s="76"/>
      <c r="AH137" s="314" t="str">
        <f>IF(AND(申込書!$C$83&lt;&gt;"▼プルダウンより選択してください",申込書!$C$83&lt;&gt;"",申込書!$P$83&lt;&gt;"YYYY/MM/DD",$G137&lt;&gt;""),申込書!$P$83,"")</f>
        <v/>
      </c>
      <c r="AI137" s="75" t="str">
        <f>IF(AND(申込書!$C$83&lt;&gt;"▼プルダウンより選択してください",申込書!$C$83&lt;&gt;"",$G137&lt;&gt;""),申込書!$M$83,"")</f>
        <v/>
      </c>
      <c r="AJ137" s="75"/>
      <c r="AK137" s="75"/>
      <c r="AL137" s="149"/>
      <c r="AM137" s="307"/>
      <c r="AN137" s="76"/>
      <c r="AO137" s="314" t="str">
        <f>IF(AND(申込書!$C$84&lt;&gt;"▼プルダウンより選択してください",申込書!$C$84&lt;&gt;"",申込書!$P$84&lt;&gt;"YYYY/MM/DD",$G137&lt;&gt;""),申込書!$P$84,"")</f>
        <v/>
      </c>
      <c r="AP137" s="75" t="str">
        <f>IF(AND(申込書!$C$84&lt;&gt;"▼プルダウンより選択してください",申込書!$C$84&lt;&gt;"",$G137&lt;&gt;""),申込書!$M$84,"")</f>
        <v/>
      </c>
      <c r="AQ137" s="75"/>
      <c r="AR137" s="75"/>
      <c r="AS137" s="149"/>
      <c r="AT137" s="307"/>
      <c r="AU137" s="76"/>
      <c r="AV137" s="314" t="str">
        <f>IF(AND(申込書!$C$85&lt;&gt;"▼プルダウンより選択してください",申込書!$C$85&lt;&gt;"",申込書!$P$85&lt;&gt;"YYYY/MM/DD",$G137&lt;&gt;""),申込書!$P$85,"")</f>
        <v/>
      </c>
      <c r="AW137" s="75" t="str">
        <f>IF(AND(申込書!$C$85&lt;&gt;"▼プルダウンより選択してください",申込書!$C$85&lt;&gt;"",申込書!$M$85&gt;=1,$G137&lt;&gt;""),申込書!$M$85,"")</f>
        <v/>
      </c>
      <c r="AX137" s="75"/>
      <c r="AY137" s="75"/>
      <c r="AZ137" s="149"/>
      <c r="BA137" s="307"/>
      <c r="BB137" s="76"/>
      <c r="BC137" s="314" t="str">
        <f>IF(AND(申込書!$C$86&lt;&gt;"▼プルダウンより選択してください",申込書!$C$86&lt;&gt;"",申込書!$P$86&lt;&gt;"YYYY/MM/DD",$G137&lt;&gt;""),申込書!$P$86,"")</f>
        <v/>
      </c>
      <c r="BD137" s="75" t="str">
        <f>IF(AND(申込書!$C$86&lt;&gt;"▼プルダウンより選択してください",申込書!$C$86&lt;&gt;"",$G137&lt;&gt;""),申込書!$M$86,"")</f>
        <v/>
      </c>
      <c r="BE137" s="75"/>
      <c r="BF137" s="75"/>
      <c r="BG137" s="149"/>
      <c r="BH137" s="307"/>
      <c r="BI137" s="76"/>
      <c r="BJ137" s="314" t="str">
        <f>IF(AND(申込書!$C$87&lt;&gt;"▼プルダウンより選択してください",申込書!$C$87&lt;&gt;"",申込書!$P$87&lt;&gt;"YYYY/MM/DD",$G137&lt;&gt;""),申込書!$P$87,"")</f>
        <v/>
      </c>
      <c r="BK137" s="75" t="str">
        <f>IF(AND(申込書!$C$87&lt;&gt;"▼プルダウンより選択してください",申込書!$C$87&lt;&gt;"",$G137&lt;&gt;""),申込書!$M$87,"")</f>
        <v/>
      </c>
      <c r="BL137" s="75"/>
      <c r="BM137" s="75"/>
      <c r="BN137" s="149"/>
      <c r="BO137" s="307"/>
      <c r="BP137" s="76"/>
      <c r="BQ137" s="314" t="str">
        <f>IF(AND(申込書!$C$88&lt;&gt;"▼プルダウンより選択してください",申込書!$C$88&lt;&gt;"",申込書!$P$88&lt;&gt;"YYYY/MM/DD",$G137&lt;&gt;""),申込書!$P$88,"")</f>
        <v/>
      </c>
      <c r="BR137" s="75" t="str">
        <f>IF(AND(申込書!$C$88&lt;&gt;"▼プルダウンより選択してください",申込書!$C$88&lt;&gt;"",$G137&lt;&gt;""),申込書!$M$88,"")</f>
        <v/>
      </c>
      <c r="BS137" s="75"/>
      <c r="BT137" s="75"/>
      <c r="BU137" s="149"/>
      <c r="BV137" s="307"/>
      <c r="BW137" s="76"/>
      <c r="BX137" s="314" t="str">
        <f>IF(AND(申込書!$C$89&lt;&gt;"▼プルダウンより選択してください",申込書!$C$89&lt;&gt;"",申込書!$P$89&lt;&gt;"YYYY/MM/DD",$G137&lt;&gt;""),申込書!$P$89,"")</f>
        <v/>
      </c>
      <c r="BY137" s="75" t="str">
        <f>IF(AND(申込書!$C$89&lt;&gt;"▼プルダウンより選択してください",申込書!$C$89&lt;&gt;"",$G137&lt;&gt;""),申込書!$M$89,"")</f>
        <v/>
      </c>
      <c r="BZ137" s="75"/>
      <c r="CA137" s="75"/>
      <c r="CB137" s="149"/>
      <c r="CC137" s="307"/>
      <c r="CD137" s="76"/>
      <c r="CE137" s="314" t="str">
        <f>IF(AND(申込書!$C$90&lt;&gt;"▼プルダウンより選択してください",申込書!$C$90&lt;&gt;"",申込書!$P$90&lt;&gt;"YYYY/MM/DD",$G137&lt;&gt;""),申込書!$P$90,"")</f>
        <v/>
      </c>
      <c r="CF137" s="75" t="str">
        <f>IF(AND(申込書!$C$90&lt;&gt;"▼プルダウンより選択してください",申込書!$C$90&lt;&gt;"",$G137&lt;&gt;""),申込書!$M$90,"")</f>
        <v/>
      </c>
      <c r="CG137" s="75"/>
      <c r="CH137" s="75"/>
      <c r="CI137" s="149"/>
      <c r="CJ137" s="307"/>
      <c r="CK137" s="76"/>
      <c r="CL137" s="314" t="str">
        <f>IF(AND(申込書!$C$91&lt;&gt;"▼プルダウンより選択してください",申込書!$C$91&lt;&gt;"",申込書!$P$91&lt;&gt;"YYYY/MM/DD",$G137&lt;&gt;""),申込書!$P$91,"")</f>
        <v/>
      </c>
      <c r="CM137" s="75" t="str">
        <f>IF(AND(申込書!$C$91&lt;&gt;"▼プルダウンより選択してください",申込書!$C$91&lt;&gt;"",$G137&lt;&gt;""),申込書!$M$91,"")</f>
        <v/>
      </c>
      <c r="CN137" s="75"/>
      <c r="CO137" s="75"/>
      <c r="CP137" s="149"/>
      <c r="CQ137" s="307"/>
      <c r="CR137" s="76"/>
      <c r="CS137" s="314" t="str">
        <f>IF(AND(申込書!$C$92&lt;&gt;"▼プルダウンより選択してください",申込書!$C$92&lt;&gt;"",申込書!$P$92&lt;&gt;"YYYY/MM/DD",$G137&lt;&gt;""),申込書!$P$92,"")</f>
        <v/>
      </c>
      <c r="CT137" s="75" t="str">
        <f>IF(AND(申込書!$C$92&lt;&gt;"▼プルダウンより選択してください",申込書!$C$92&lt;&gt;"",$G137&lt;&gt;""),申込書!$M$92,"")</f>
        <v/>
      </c>
      <c r="CU137" s="75"/>
      <c r="CV137" s="75"/>
      <c r="CW137" s="75"/>
      <c r="CX137" s="307"/>
      <c r="CY137" s="76"/>
      <c r="CZ137" s="314" t="str">
        <f>IF(AND(申込書!$C$93&lt;&gt;"▼プルダウンより選択してください",申込書!$C$93&lt;&gt;"",申込書!$P$93&lt;&gt;"YYYY/MM/DD",$G137&lt;&gt;""),申込書!$P$93,"")</f>
        <v/>
      </c>
      <c r="DA137" s="75" t="str">
        <f>IF(AND(申込書!$C$93&lt;&gt;"▼プルダウンより選択してください",申込書!$C$93&lt;&gt;"",$G137&lt;&gt;""),申込書!$M$93,"")</f>
        <v/>
      </c>
      <c r="DB137" s="75"/>
      <c r="DC137" s="75"/>
      <c r="DD137" s="75"/>
      <c r="DE137" s="307"/>
      <c r="DF137" s="76"/>
      <c r="DG137" s="314" t="str">
        <f>IF(AND(申込書!$C$94&lt;&gt;"▼プルダウンより選択してください",申込書!$C$94&lt;&gt;"",申込書!$P$94&lt;&gt;"YYYY/MM/DD",$G137&lt;&gt;""),申込書!$P$94,"")</f>
        <v/>
      </c>
      <c r="DH137" s="75" t="str">
        <f>IF(AND(申込書!$C$94&lt;&gt;"▼プルダウンより選択してください",申込書!$C$94&lt;&gt;"",$G137&lt;&gt;""),申込書!$M$94,"")</f>
        <v/>
      </c>
      <c r="DI137" s="75"/>
      <c r="DJ137" s="75"/>
      <c r="DK137" s="75"/>
      <c r="DL137" s="307"/>
      <c r="DM137" s="76"/>
      <c r="DN137" s="314" t="str">
        <f>IF(AND(申込書!$C$95&lt;&gt;"▼プルダウンより選択してください",申込書!$C$95&lt;&gt;"",申込書!$P$95&lt;&gt;"YYYY/MM/DD",$G137&lt;&gt;""),申込書!$P$95,"")</f>
        <v/>
      </c>
      <c r="DO137" s="75" t="str">
        <f>IF(AND(申込書!$C$95&lt;&gt;"▼プルダウンより選択してください",申込書!$C$95&lt;&gt;"",$G137&lt;&gt;""),申込書!$M$95,"")</f>
        <v/>
      </c>
      <c r="DP137" s="75"/>
      <c r="DQ137" s="75"/>
      <c r="DR137" s="75"/>
      <c r="DS137" s="307"/>
      <c r="DT137" s="76"/>
      <c r="DU137" s="314" t="str">
        <f>IF(AND(申込書!$C$96&lt;&gt;"▼プルダウンより選択してください",申込書!$C$96&lt;&gt;"",申込書!$P$96&lt;&gt;"YYYY/MM/DD",$G137&lt;&gt;""),申込書!$P$96,"")</f>
        <v/>
      </c>
      <c r="DV137" s="75" t="str">
        <f>IF(AND(申込書!$C$96&lt;&gt;"▼プルダウンより選択してください",申込書!$C$96&lt;&gt;"",$G137&lt;&gt;""),申込書!$M$96,"")</f>
        <v/>
      </c>
      <c r="DW137" s="75"/>
      <c r="DX137" s="75"/>
      <c r="DY137" s="75"/>
      <c r="DZ137" s="307"/>
      <c r="EA137" s="76"/>
      <c r="EB137" s="314" t="str">
        <f>IF(AND(申込書!$C$97&lt;&gt;"▼プルダウンより選択してください",申込書!$C$97&lt;&gt;"",申込書!$P$97&lt;&gt;"YYYY/MM/DD",$G137&lt;&gt;""),申込書!$P$97,"")</f>
        <v/>
      </c>
      <c r="EC137" s="75" t="str">
        <f>IF(AND(申込書!$C$97&lt;&gt;"▼プルダウンより選択してください",申込書!$C$97&lt;&gt;"",$G137&lt;&gt;""),申込書!$M$97,"")</f>
        <v/>
      </c>
      <c r="ED137" s="75"/>
      <c r="EE137" s="75"/>
      <c r="EF137" s="149"/>
      <c r="EG137" s="307"/>
      <c r="EH137" s="76"/>
      <c r="EI137" s="314" t="str">
        <f>IF(AND(申込書!$C$98&lt;&gt;"▼プルダウンより選択してください",申込書!$C$98&lt;&gt;"",申込書!$P$98&lt;&gt;"YYYY/MM/DD",$G137&lt;&gt;""),申込書!$P$98,"")</f>
        <v/>
      </c>
      <c r="EJ137" s="75" t="str">
        <f>IF(AND(申込書!$C$98&lt;&gt;"▼プルダウンより選択してください",申込書!$C$98&lt;&gt;"",$G137&lt;&gt;""),申込書!$M$98,"")</f>
        <v/>
      </c>
      <c r="EK137" s="75"/>
      <c r="EL137" s="75"/>
      <c r="EM137" s="149"/>
      <c r="EN137" s="307"/>
      <c r="EO137" s="76"/>
      <c r="EP137" s="314" t="str">
        <f>IF(AND(申込書!$C$99&lt;&gt;"▼プルダウンより選択してください",申込書!$C$99&lt;&gt;"",申込書!$P$99&lt;&gt;"YYYY/MM/DD",$G137&lt;&gt;""),申込書!$P$99,"")</f>
        <v/>
      </c>
      <c r="EQ137" s="75" t="str">
        <f>IF(AND(申込書!$C$99&lt;&gt;"▼プルダウンより選択してください",申込書!$C$99&lt;&gt;"",$G137&lt;&gt;""),申込書!$M$99,"")</f>
        <v/>
      </c>
      <c r="ER137" s="75"/>
      <c r="ES137" s="75"/>
      <c r="ET137" s="149"/>
      <c r="EU137" s="307"/>
      <c r="EV137" s="76"/>
      <c r="EW137" s="314" t="str">
        <f>IF(AND(申込書!$C$100&lt;&gt;"▼プルダウンより選択してください",申込書!$C$100&lt;&gt;"",申込書!$P$100&lt;&gt;"YYYY/MM/DD",$G137&lt;&gt;""),申込書!$P$100,"")</f>
        <v/>
      </c>
      <c r="EX137" s="75" t="str">
        <f>IF(AND(申込書!$C$100&lt;&gt;"▼プルダウンより選択してください",申込書!$C$100&lt;&gt;"",$G137&lt;&gt;""),申込書!$M$100,"")</f>
        <v/>
      </c>
      <c r="EY137" s="75"/>
      <c r="EZ137" s="75"/>
      <c r="FA137" s="149"/>
      <c r="FB137" s="307"/>
      <c r="FC137" s="76"/>
      <c r="FD137" s="314" t="str">
        <f>IF(AND(申込書!$C$101&lt;&gt;"▼プルダウンより選択してください",申込書!$C$101&lt;&gt;"",申込書!$P$101&lt;&gt;"YYYY/MM/DD",$G137&lt;&gt;""),申込書!$P$101,"")</f>
        <v/>
      </c>
      <c r="FE137" s="75" t="str">
        <f>IF(AND(申込書!$C$101&lt;&gt;"▼プルダウンより選択してください",申込書!$C$101&lt;&gt;"",$G137&lt;&gt;""),申込書!$M$101,"")</f>
        <v/>
      </c>
      <c r="FF137" s="75"/>
      <c r="FG137" s="75"/>
      <c r="FH137" s="149"/>
      <c r="FI137" s="307"/>
      <c r="FJ137" s="76"/>
      <c r="FK137" s="314" t="str">
        <f>IF(AND(申込書!$C$102&lt;&gt;"▼プルダウンより選択してください",申込書!$C$102&lt;&gt;"",申込書!$P$102&lt;&gt;"YYYY/MM/DD",$G137&lt;&gt;""),申込書!$P$102,"")</f>
        <v/>
      </c>
      <c r="FL137" s="75" t="str">
        <f>IF(AND(申込書!$C$102&lt;&gt;"▼プルダウンより選択してください",申込書!$C$102&lt;&gt;"",$G137&lt;&gt;""),申込書!$M$102,"")</f>
        <v/>
      </c>
      <c r="FM137" s="75"/>
      <c r="FN137" s="75"/>
      <c r="FO137" s="149"/>
      <c r="FP137" s="307"/>
      <c r="FQ137" s="76"/>
      <c r="FR137" s="314" t="str">
        <f>IF(AND(申込書!$C$103&lt;&gt;"▼プルダウンより選択してください",申込書!$C$103&lt;&gt;"",申込書!$P$103&lt;&gt;"YYYY/MM/DD",$G137&lt;&gt;""),申込書!$P$103,"")</f>
        <v/>
      </c>
      <c r="FS137" s="75" t="str">
        <f>IF(AND(申込書!$C$103&lt;&gt;"▼プルダウンより選択してください",申込書!$C$103&lt;&gt;"",$G137&lt;&gt;""),申込書!$M$103,"")</f>
        <v/>
      </c>
      <c r="FT137" s="75"/>
      <c r="FU137" s="75"/>
      <c r="FV137" s="149"/>
      <c r="FW137" s="307"/>
      <c r="FX137" s="76"/>
      <c r="FY137" s="314" t="str">
        <f>IF(AND(申込書!$C$104&lt;&gt;"▼プルダウンより選択してください",申込書!$C$104&lt;&gt;"",申込書!$P$104&lt;&gt;"YYYY/MM/DD",$G137&lt;&gt;""),申込書!$P$104,"")</f>
        <v/>
      </c>
      <c r="FZ137" s="75" t="str">
        <f>IF(AND(申込書!$C$104&lt;&gt;"▼プルダウンより選択してください",申込書!$C$104&lt;&gt;"",$G137&lt;&gt;""),申込書!$M$104,"")</f>
        <v/>
      </c>
      <c r="GA137" s="75"/>
      <c r="GB137" s="75"/>
      <c r="GC137" s="149"/>
      <c r="GD137" s="307"/>
      <c r="GE137" s="76"/>
      <c r="GF137" s="314" t="str">
        <f>IF(AND(申込書!$C$105&lt;&gt;"▼プルダウンより選択してください",申込書!$C$105&lt;&gt;"",申込書!$P$105&lt;&gt;"YYYY/MM/DD",$G137&lt;&gt;""),申込書!$P$105,"")</f>
        <v/>
      </c>
      <c r="GG137" s="75" t="str">
        <f>IF(AND(申込書!$C$105&lt;&gt;"▼プルダウンより選択してください",申込書!$C$105&lt;&gt;"",$G137&lt;&gt;""),申込書!$M$105,"")</f>
        <v/>
      </c>
      <c r="GH137" s="75"/>
      <c r="GI137" s="75"/>
      <c r="GJ137" s="149"/>
      <c r="GK137" s="307"/>
      <c r="GL137" s="76"/>
      <c r="GM137" s="314" t="str">
        <f>IF(AND(申込書!$C$106&lt;&gt;"▼プルダウンより選択してください",申込書!$C$106&lt;&gt;"",申込書!$P$106&lt;&gt;"YYYY/MM/DD",$G137&lt;&gt;""),申込書!$P$106,"")</f>
        <v/>
      </c>
      <c r="GN137" s="75" t="str">
        <f>IF(AND(申込書!$C$106&lt;&gt;"▼プルダウンより選択してください",申込書!$C$106&lt;&gt;"",$G137&lt;&gt;""),申込書!$M$106,"")</f>
        <v/>
      </c>
      <c r="GO137" s="75"/>
      <c r="GP137" s="75"/>
      <c r="GQ137" s="149"/>
      <c r="GR137" s="307"/>
      <c r="GS137" s="76"/>
      <c r="GT137" s="314" t="str">
        <f>IF(AND(申込書!$C$107&lt;&gt;"▼プルダウンより選択してください",申込書!$C$107&lt;&gt;"",申込書!$P$107&lt;&gt;"YYYY/MM/DD",$G137&lt;&gt;""),申込書!$P$107,"")</f>
        <v/>
      </c>
      <c r="GU137" s="75" t="str">
        <f>IF(AND(申込書!$C$107&lt;&gt;"▼プルダウンより選択してください",申込書!$C$107&lt;&gt;"",$G137&lt;&gt;""),申込書!$M$107,"")</f>
        <v/>
      </c>
      <c r="GV137" s="75"/>
      <c r="GW137" s="75"/>
      <c r="GX137" s="149"/>
      <c r="GY137" s="307"/>
      <c r="GZ137" s="76"/>
      <c r="HA137" s="314" t="str">
        <f>IF(AND(申込書!$C$108&lt;&gt;"▼プルダウンより選択してください",申込書!$C$108&lt;&gt;"",申込書!$P$108&lt;&gt;"YYYY/MM/DD",$G137&lt;&gt;""),申込書!$P$108,"")</f>
        <v/>
      </c>
      <c r="HB137" s="75" t="str">
        <f>IF(AND(申込書!$C$108&lt;&gt;"▼プルダウンより選択してください",申込書!$C$108&lt;&gt;"",$G137&lt;&gt;""),申込書!$M$108,"")</f>
        <v/>
      </c>
      <c r="HC137" s="75"/>
      <c r="HD137" s="75"/>
      <c r="HE137" s="149"/>
      <c r="HF137" s="307"/>
      <c r="HG137" s="76"/>
      <c r="HH137" s="314" t="str">
        <f>IF(AND(申込書!$C$109&lt;&gt;"▼プルダウンより選択してください",申込書!$C$109&lt;&gt;"",申込書!$P$109&lt;&gt;"YYYY/MM/DD",$G137&lt;&gt;""),申込書!$P$109,"")</f>
        <v/>
      </c>
      <c r="HI137" s="75" t="str">
        <f>IF(AND(申込書!$C$109&lt;&gt;"▼プルダウンより選択してください",申込書!$C$109&lt;&gt;"",$G137&lt;&gt;""),申込書!$M$109,"")</f>
        <v/>
      </c>
      <c r="HJ137" s="75"/>
      <c r="HK137" s="75"/>
      <c r="HL137" s="149"/>
      <c r="HM137" s="307"/>
      <c r="HN137" s="76"/>
      <c r="HO137" s="314" t="str">
        <f>IF(AND(申込書!$C$110&lt;&gt;"▼プルダウンより選択してください",申込書!$C$110&lt;&gt;"",申込書!$P$110&lt;&gt;"YYYY/MM/DD",$G137&lt;&gt;""),申込書!$P$110,"")</f>
        <v/>
      </c>
      <c r="HP137" s="75" t="str">
        <f>IF(AND(申込書!$C$110&lt;&gt;"▼プルダウンより選択してください",申込書!$C$110&lt;&gt;"",$G137&lt;&gt;""),申込書!$M$110,"")</f>
        <v/>
      </c>
      <c r="HQ137" s="75"/>
      <c r="HR137" s="75"/>
      <c r="HS137" s="149"/>
      <c r="HT137" s="307"/>
      <c r="HU137" s="307"/>
      <c r="HV137" s="311" t="str">
        <f>IF(AND(申込書!$C$111&lt;&gt;"▼プルダウンより選択してください",申込書!$C$111&lt;&gt;"",申込書!$P$111&lt;&gt;"YYYY/MM/DD",$G137&lt;&gt;""),申込書!$P$111,"")</f>
        <v/>
      </c>
      <c r="HW137" s="75" t="str">
        <f>IF(AND(申込書!$C$111&lt;&gt;"▼プルダウンより選択してください",申込書!$C$111&lt;&gt;"",$G137&lt;&gt;""),申込書!$M$111,"")</f>
        <v/>
      </c>
      <c r="HX137" s="75"/>
      <c r="HY137" s="75"/>
      <c r="HZ137" s="149"/>
      <c r="IA137" s="307"/>
      <c r="IB137" s="76"/>
      <c r="IC137" s="77"/>
    </row>
    <row r="138" spans="2:237" ht="26.85" customHeight="1">
      <c r="B138" s="56">
        <f t="shared" si="2"/>
        <v>133</v>
      </c>
      <c r="C138" s="57"/>
      <c r="D138" s="58"/>
      <c r="E138" s="170"/>
      <c r="F138" s="59"/>
      <c r="G138" s="60"/>
      <c r="H138" s="61"/>
      <c r="I138" s="62"/>
      <c r="J138" s="63"/>
      <c r="K138" s="64"/>
      <c r="L138" s="65"/>
      <c r="M138" s="66"/>
      <c r="N138" s="67"/>
      <c r="O138" s="68"/>
      <c r="P138" s="69"/>
      <c r="Q138" s="70"/>
      <c r="R138" s="71"/>
      <c r="S138" s="72"/>
      <c r="T138" s="73"/>
      <c r="U138" s="73"/>
      <c r="V138" s="73"/>
      <c r="W138" s="71"/>
      <c r="X138" s="133"/>
      <c r="Y138" s="133"/>
      <c r="Z138" s="133"/>
      <c r="AA138" s="74" t="str">
        <f>IF(AND(申込書!$C$82&lt;&gt;"▼プルダウンより選択してください",申込書!$C$82&lt;&gt;"",申込書!$P$82&lt;&gt;"YYYY/MM/DD",$G138&lt;&gt;""),申込書!$P$82,"")</f>
        <v/>
      </c>
      <c r="AB138" s="75" t="str">
        <f>IF(AND(申込書!$C$82&lt;&gt;"▼プルダウンより選択してください",申込書!$C$82&lt;&gt;"",$G138&lt;&gt;""),申込書!$M$82,"")</f>
        <v/>
      </c>
      <c r="AC138" s="75"/>
      <c r="AD138" s="75"/>
      <c r="AE138" s="149"/>
      <c r="AF138" s="307"/>
      <c r="AG138" s="76"/>
      <c r="AH138" s="314" t="str">
        <f>IF(AND(申込書!$C$83&lt;&gt;"▼プルダウンより選択してください",申込書!$C$83&lt;&gt;"",申込書!$P$83&lt;&gt;"YYYY/MM/DD",$G138&lt;&gt;""),申込書!$P$83,"")</f>
        <v/>
      </c>
      <c r="AI138" s="75" t="str">
        <f>IF(AND(申込書!$C$83&lt;&gt;"▼プルダウンより選択してください",申込書!$C$83&lt;&gt;"",$G138&lt;&gt;""),申込書!$M$83,"")</f>
        <v/>
      </c>
      <c r="AJ138" s="75"/>
      <c r="AK138" s="75"/>
      <c r="AL138" s="149"/>
      <c r="AM138" s="307"/>
      <c r="AN138" s="76"/>
      <c r="AO138" s="314" t="str">
        <f>IF(AND(申込書!$C$84&lt;&gt;"▼プルダウンより選択してください",申込書!$C$84&lt;&gt;"",申込書!$P$84&lt;&gt;"YYYY/MM/DD",$G138&lt;&gt;""),申込書!$P$84,"")</f>
        <v/>
      </c>
      <c r="AP138" s="75" t="str">
        <f>IF(AND(申込書!$C$84&lt;&gt;"▼プルダウンより選択してください",申込書!$C$84&lt;&gt;"",$G138&lt;&gt;""),申込書!$M$84,"")</f>
        <v/>
      </c>
      <c r="AQ138" s="75"/>
      <c r="AR138" s="75"/>
      <c r="AS138" s="149"/>
      <c r="AT138" s="307"/>
      <c r="AU138" s="76"/>
      <c r="AV138" s="314" t="str">
        <f>IF(AND(申込書!$C$85&lt;&gt;"▼プルダウンより選択してください",申込書!$C$85&lt;&gt;"",申込書!$P$85&lt;&gt;"YYYY/MM/DD",$G138&lt;&gt;""),申込書!$P$85,"")</f>
        <v/>
      </c>
      <c r="AW138" s="75" t="str">
        <f>IF(AND(申込書!$C$85&lt;&gt;"▼プルダウンより選択してください",申込書!$C$85&lt;&gt;"",申込書!$M$85&gt;=1,$G138&lt;&gt;""),申込書!$M$85,"")</f>
        <v/>
      </c>
      <c r="AX138" s="75"/>
      <c r="AY138" s="75"/>
      <c r="AZ138" s="149"/>
      <c r="BA138" s="307"/>
      <c r="BB138" s="76"/>
      <c r="BC138" s="314" t="str">
        <f>IF(AND(申込書!$C$86&lt;&gt;"▼プルダウンより選択してください",申込書!$C$86&lt;&gt;"",申込書!$P$86&lt;&gt;"YYYY/MM/DD",$G138&lt;&gt;""),申込書!$P$86,"")</f>
        <v/>
      </c>
      <c r="BD138" s="75" t="str">
        <f>IF(AND(申込書!$C$86&lt;&gt;"▼プルダウンより選択してください",申込書!$C$86&lt;&gt;"",$G138&lt;&gt;""),申込書!$M$86,"")</f>
        <v/>
      </c>
      <c r="BE138" s="75"/>
      <c r="BF138" s="75"/>
      <c r="BG138" s="149"/>
      <c r="BH138" s="307"/>
      <c r="BI138" s="76"/>
      <c r="BJ138" s="314" t="str">
        <f>IF(AND(申込書!$C$87&lt;&gt;"▼プルダウンより選択してください",申込書!$C$87&lt;&gt;"",申込書!$P$87&lt;&gt;"YYYY/MM/DD",$G138&lt;&gt;""),申込書!$P$87,"")</f>
        <v/>
      </c>
      <c r="BK138" s="75" t="str">
        <f>IF(AND(申込書!$C$87&lt;&gt;"▼プルダウンより選択してください",申込書!$C$87&lt;&gt;"",$G138&lt;&gt;""),申込書!$M$87,"")</f>
        <v/>
      </c>
      <c r="BL138" s="75"/>
      <c r="BM138" s="75"/>
      <c r="BN138" s="149"/>
      <c r="BO138" s="307"/>
      <c r="BP138" s="76"/>
      <c r="BQ138" s="314" t="str">
        <f>IF(AND(申込書!$C$88&lt;&gt;"▼プルダウンより選択してください",申込書!$C$88&lt;&gt;"",申込書!$P$88&lt;&gt;"YYYY/MM/DD",$G138&lt;&gt;""),申込書!$P$88,"")</f>
        <v/>
      </c>
      <c r="BR138" s="75" t="str">
        <f>IF(AND(申込書!$C$88&lt;&gt;"▼プルダウンより選択してください",申込書!$C$88&lt;&gt;"",$G138&lt;&gt;""),申込書!$M$88,"")</f>
        <v/>
      </c>
      <c r="BS138" s="75"/>
      <c r="BT138" s="75"/>
      <c r="BU138" s="149"/>
      <c r="BV138" s="307"/>
      <c r="BW138" s="76"/>
      <c r="BX138" s="314" t="str">
        <f>IF(AND(申込書!$C$89&lt;&gt;"▼プルダウンより選択してください",申込書!$C$89&lt;&gt;"",申込書!$P$89&lt;&gt;"YYYY/MM/DD",$G138&lt;&gt;""),申込書!$P$89,"")</f>
        <v/>
      </c>
      <c r="BY138" s="75" t="str">
        <f>IF(AND(申込書!$C$89&lt;&gt;"▼プルダウンより選択してください",申込書!$C$89&lt;&gt;"",$G138&lt;&gt;""),申込書!$M$89,"")</f>
        <v/>
      </c>
      <c r="BZ138" s="75"/>
      <c r="CA138" s="75"/>
      <c r="CB138" s="149"/>
      <c r="CC138" s="307"/>
      <c r="CD138" s="76"/>
      <c r="CE138" s="314" t="str">
        <f>IF(AND(申込書!$C$90&lt;&gt;"▼プルダウンより選択してください",申込書!$C$90&lt;&gt;"",申込書!$P$90&lt;&gt;"YYYY/MM/DD",$G138&lt;&gt;""),申込書!$P$90,"")</f>
        <v/>
      </c>
      <c r="CF138" s="75" t="str">
        <f>IF(AND(申込書!$C$90&lt;&gt;"▼プルダウンより選択してください",申込書!$C$90&lt;&gt;"",$G138&lt;&gt;""),申込書!$M$90,"")</f>
        <v/>
      </c>
      <c r="CG138" s="75"/>
      <c r="CH138" s="75"/>
      <c r="CI138" s="149"/>
      <c r="CJ138" s="307"/>
      <c r="CK138" s="76"/>
      <c r="CL138" s="314" t="str">
        <f>IF(AND(申込書!$C$91&lt;&gt;"▼プルダウンより選択してください",申込書!$C$91&lt;&gt;"",申込書!$P$91&lt;&gt;"YYYY/MM/DD",$G138&lt;&gt;""),申込書!$P$91,"")</f>
        <v/>
      </c>
      <c r="CM138" s="75" t="str">
        <f>IF(AND(申込書!$C$91&lt;&gt;"▼プルダウンより選択してください",申込書!$C$91&lt;&gt;"",$G138&lt;&gt;""),申込書!$M$91,"")</f>
        <v/>
      </c>
      <c r="CN138" s="75"/>
      <c r="CO138" s="75"/>
      <c r="CP138" s="149"/>
      <c r="CQ138" s="307"/>
      <c r="CR138" s="76"/>
      <c r="CS138" s="314" t="str">
        <f>IF(AND(申込書!$C$92&lt;&gt;"▼プルダウンより選択してください",申込書!$C$92&lt;&gt;"",申込書!$P$92&lt;&gt;"YYYY/MM/DD",$G138&lt;&gt;""),申込書!$P$92,"")</f>
        <v/>
      </c>
      <c r="CT138" s="75" t="str">
        <f>IF(AND(申込書!$C$92&lt;&gt;"▼プルダウンより選択してください",申込書!$C$92&lt;&gt;"",$G138&lt;&gt;""),申込書!$M$92,"")</f>
        <v/>
      </c>
      <c r="CU138" s="75"/>
      <c r="CV138" s="75"/>
      <c r="CW138" s="75"/>
      <c r="CX138" s="307"/>
      <c r="CY138" s="76"/>
      <c r="CZ138" s="314" t="str">
        <f>IF(AND(申込書!$C$93&lt;&gt;"▼プルダウンより選択してください",申込書!$C$93&lt;&gt;"",申込書!$P$93&lt;&gt;"YYYY/MM/DD",$G138&lt;&gt;""),申込書!$P$93,"")</f>
        <v/>
      </c>
      <c r="DA138" s="75" t="str">
        <f>IF(AND(申込書!$C$93&lt;&gt;"▼プルダウンより選択してください",申込書!$C$93&lt;&gt;"",$G138&lt;&gt;""),申込書!$M$93,"")</f>
        <v/>
      </c>
      <c r="DB138" s="75"/>
      <c r="DC138" s="75"/>
      <c r="DD138" s="75"/>
      <c r="DE138" s="307"/>
      <c r="DF138" s="76"/>
      <c r="DG138" s="314" t="str">
        <f>IF(AND(申込書!$C$94&lt;&gt;"▼プルダウンより選択してください",申込書!$C$94&lt;&gt;"",申込書!$P$94&lt;&gt;"YYYY/MM/DD",$G138&lt;&gt;""),申込書!$P$94,"")</f>
        <v/>
      </c>
      <c r="DH138" s="75" t="str">
        <f>IF(AND(申込書!$C$94&lt;&gt;"▼プルダウンより選択してください",申込書!$C$94&lt;&gt;"",$G138&lt;&gt;""),申込書!$M$94,"")</f>
        <v/>
      </c>
      <c r="DI138" s="75"/>
      <c r="DJ138" s="75"/>
      <c r="DK138" s="75"/>
      <c r="DL138" s="307"/>
      <c r="DM138" s="76"/>
      <c r="DN138" s="314" t="str">
        <f>IF(AND(申込書!$C$95&lt;&gt;"▼プルダウンより選択してください",申込書!$C$95&lt;&gt;"",申込書!$P$95&lt;&gt;"YYYY/MM/DD",$G138&lt;&gt;""),申込書!$P$95,"")</f>
        <v/>
      </c>
      <c r="DO138" s="75" t="str">
        <f>IF(AND(申込書!$C$95&lt;&gt;"▼プルダウンより選択してください",申込書!$C$95&lt;&gt;"",$G138&lt;&gt;""),申込書!$M$95,"")</f>
        <v/>
      </c>
      <c r="DP138" s="75"/>
      <c r="DQ138" s="75"/>
      <c r="DR138" s="75"/>
      <c r="DS138" s="307"/>
      <c r="DT138" s="76"/>
      <c r="DU138" s="314" t="str">
        <f>IF(AND(申込書!$C$96&lt;&gt;"▼プルダウンより選択してください",申込書!$C$96&lt;&gt;"",申込書!$P$96&lt;&gt;"YYYY/MM/DD",$G138&lt;&gt;""),申込書!$P$96,"")</f>
        <v/>
      </c>
      <c r="DV138" s="75" t="str">
        <f>IF(AND(申込書!$C$96&lt;&gt;"▼プルダウンより選択してください",申込書!$C$96&lt;&gt;"",$G138&lt;&gt;""),申込書!$M$96,"")</f>
        <v/>
      </c>
      <c r="DW138" s="75"/>
      <c r="DX138" s="75"/>
      <c r="DY138" s="75"/>
      <c r="DZ138" s="307"/>
      <c r="EA138" s="76"/>
      <c r="EB138" s="314" t="str">
        <f>IF(AND(申込書!$C$97&lt;&gt;"▼プルダウンより選択してください",申込書!$C$97&lt;&gt;"",申込書!$P$97&lt;&gt;"YYYY/MM/DD",$G138&lt;&gt;""),申込書!$P$97,"")</f>
        <v/>
      </c>
      <c r="EC138" s="75" t="str">
        <f>IF(AND(申込書!$C$97&lt;&gt;"▼プルダウンより選択してください",申込書!$C$97&lt;&gt;"",$G138&lt;&gt;""),申込書!$M$97,"")</f>
        <v/>
      </c>
      <c r="ED138" s="75"/>
      <c r="EE138" s="75"/>
      <c r="EF138" s="149"/>
      <c r="EG138" s="307"/>
      <c r="EH138" s="76"/>
      <c r="EI138" s="314" t="str">
        <f>IF(AND(申込書!$C$98&lt;&gt;"▼プルダウンより選択してください",申込書!$C$98&lt;&gt;"",申込書!$P$98&lt;&gt;"YYYY/MM/DD",$G138&lt;&gt;""),申込書!$P$98,"")</f>
        <v/>
      </c>
      <c r="EJ138" s="75" t="str">
        <f>IF(AND(申込書!$C$98&lt;&gt;"▼プルダウンより選択してください",申込書!$C$98&lt;&gt;"",$G138&lt;&gt;""),申込書!$M$98,"")</f>
        <v/>
      </c>
      <c r="EK138" s="75"/>
      <c r="EL138" s="75"/>
      <c r="EM138" s="149"/>
      <c r="EN138" s="307"/>
      <c r="EO138" s="76"/>
      <c r="EP138" s="314" t="str">
        <f>IF(AND(申込書!$C$99&lt;&gt;"▼プルダウンより選択してください",申込書!$C$99&lt;&gt;"",申込書!$P$99&lt;&gt;"YYYY/MM/DD",$G138&lt;&gt;""),申込書!$P$99,"")</f>
        <v/>
      </c>
      <c r="EQ138" s="75" t="str">
        <f>IF(AND(申込書!$C$99&lt;&gt;"▼プルダウンより選択してください",申込書!$C$99&lt;&gt;"",$G138&lt;&gt;""),申込書!$M$99,"")</f>
        <v/>
      </c>
      <c r="ER138" s="75"/>
      <c r="ES138" s="75"/>
      <c r="ET138" s="149"/>
      <c r="EU138" s="307"/>
      <c r="EV138" s="76"/>
      <c r="EW138" s="314" t="str">
        <f>IF(AND(申込書!$C$100&lt;&gt;"▼プルダウンより選択してください",申込書!$C$100&lt;&gt;"",申込書!$P$100&lt;&gt;"YYYY/MM/DD",$G138&lt;&gt;""),申込書!$P$100,"")</f>
        <v/>
      </c>
      <c r="EX138" s="75" t="str">
        <f>IF(AND(申込書!$C$100&lt;&gt;"▼プルダウンより選択してください",申込書!$C$100&lt;&gt;"",$G138&lt;&gt;""),申込書!$M$100,"")</f>
        <v/>
      </c>
      <c r="EY138" s="75"/>
      <c r="EZ138" s="75"/>
      <c r="FA138" s="149"/>
      <c r="FB138" s="307"/>
      <c r="FC138" s="76"/>
      <c r="FD138" s="314" t="str">
        <f>IF(AND(申込書!$C$101&lt;&gt;"▼プルダウンより選択してください",申込書!$C$101&lt;&gt;"",申込書!$P$101&lt;&gt;"YYYY/MM/DD",$G138&lt;&gt;""),申込書!$P$101,"")</f>
        <v/>
      </c>
      <c r="FE138" s="75" t="str">
        <f>IF(AND(申込書!$C$101&lt;&gt;"▼プルダウンより選択してください",申込書!$C$101&lt;&gt;"",$G138&lt;&gt;""),申込書!$M$101,"")</f>
        <v/>
      </c>
      <c r="FF138" s="75"/>
      <c r="FG138" s="75"/>
      <c r="FH138" s="149"/>
      <c r="FI138" s="307"/>
      <c r="FJ138" s="76"/>
      <c r="FK138" s="314" t="str">
        <f>IF(AND(申込書!$C$102&lt;&gt;"▼プルダウンより選択してください",申込書!$C$102&lt;&gt;"",申込書!$P$102&lt;&gt;"YYYY/MM/DD",$G138&lt;&gt;""),申込書!$P$102,"")</f>
        <v/>
      </c>
      <c r="FL138" s="75" t="str">
        <f>IF(AND(申込書!$C$102&lt;&gt;"▼プルダウンより選択してください",申込書!$C$102&lt;&gt;"",$G138&lt;&gt;""),申込書!$M$102,"")</f>
        <v/>
      </c>
      <c r="FM138" s="75"/>
      <c r="FN138" s="75"/>
      <c r="FO138" s="149"/>
      <c r="FP138" s="307"/>
      <c r="FQ138" s="76"/>
      <c r="FR138" s="314" t="str">
        <f>IF(AND(申込書!$C$103&lt;&gt;"▼プルダウンより選択してください",申込書!$C$103&lt;&gt;"",申込書!$P$103&lt;&gt;"YYYY/MM/DD",$G138&lt;&gt;""),申込書!$P$103,"")</f>
        <v/>
      </c>
      <c r="FS138" s="75" t="str">
        <f>IF(AND(申込書!$C$103&lt;&gt;"▼プルダウンより選択してください",申込書!$C$103&lt;&gt;"",$G138&lt;&gt;""),申込書!$M$103,"")</f>
        <v/>
      </c>
      <c r="FT138" s="75"/>
      <c r="FU138" s="75"/>
      <c r="FV138" s="149"/>
      <c r="FW138" s="307"/>
      <c r="FX138" s="76"/>
      <c r="FY138" s="314" t="str">
        <f>IF(AND(申込書!$C$104&lt;&gt;"▼プルダウンより選択してください",申込書!$C$104&lt;&gt;"",申込書!$P$104&lt;&gt;"YYYY/MM/DD",$G138&lt;&gt;""),申込書!$P$104,"")</f>
        <v/>
      </c>
      <c r="FZ138" s="75" t="str">
        <f>IF(AND(申込書!$C$104&lt;&gt;"▼プルダウンより選択してください",申込書!$C$104&lt;&gt;"",$G138&lt;&gt;""),申込書!$M$104,"")</f>
        <v/>
      </c>
      <c r="GA138" s="75"/>
      <c r="GB138" s="75"/>
      <c r="GC138" s="149"/>
      <c r="GD138" s="307"/>
      <c r="GE138" s="76"/>
      <c r="GF138" s="314" t="str">
        <f>IF(AND(申込書!$C$105&lt;&gt;"▼プルダウンより選択してください",申込書!$C$105&lt;&gt;"",申込書!$P$105&lt;&gt;"YYYY/MM/DD",$G138&lt;&gt;""),申込書!$P$105,"")</f>
        <v/>
      </c>
      <c r="GG138" s="75" t="str">
        <f>IF(AND(申込書!$C$105&lt;&gt;"▼プルダウンより選択してください",申込書!$C$105&lt;&gt;"",$G138&lt;&gt;""),申込書!$M$105,"")</f>
        <v/>
      </c>
      <c r="GH138" s="75"/>
      <c r="GI138" s="75"/>
      <c r="GJ138" s="149"/>
      <c r="GK138" s="307"/>
      <c r="GL138" s="76"/>
      <c r="GM138" s="314" t="str">
        <f>IF(AND(申込書!$C$106&lt;&gt;"▼プルダウンより選択してください",申込書!$C$106&lt;&gt;"",申込書!$P$106&lt;&gt;"YYYY/MM/DD",$G138&lt;&gt;""),申込書!$P$106,"")</f>
        <v/>
      </c>
      <c r="GN138" s="75" t="str">
        <f>IF(AND(申込書!$C$106&lt;&gt;"▼プルダウンより選択してください",申込書!$C$106&lt;&gt;"",$G138&lt;&gt;""),申込書!$M$106,"")</f>
        <v/>
      </c>
      <c r="GO138" s="75"/>
      <c r="GP138" s="75"/>
      <c r="GQ138" s="149"/>
      <c r="GR138" s="307"/>
      <c r="GS138" s="76"/>
      <c r="GT138" s="314" t="str">
        <f>IF(AND(申込書!$C$107&lt;&gt;"▼プルダウンより選択してください",申込書!$C$107&lt;&gt;"",申込書!$P$107&lt;&gt;"YYYY/MM/DD",$G138&lt;&gt;""),申込書!$P$107,"")</f>
        <v/>
      </c>
      <c r="GU138" s="75" t="str">
        <f>IF(AND(申込書!$C$107&lt;&gt;"▼プルダウンより選択してください",申込書!$C$107&lt;&gt;"",$G138&lt;&gt;""),申込書!$M$107,"")</f>
        <v/>
      </c>
      <c r="GV138" s="75"/>
      <c r="GW138" s="75"/>
      <c r="GX138" s="149"/>
      <c r="GY138" s="307"/>
      <c r="GZ138" s="76"/>
      <c r="HA138" s="314" t="str">
        <f>IF(AND(申込書!$C$108&lt;&gt;"▼プルダウンより選択してください",申込書!$C$108&lt;&gt;"",申込書!$P$108&lt;&gt;"YYYY/MM/DD",$G138&lt;&gt;""),申込書!$P$108,"")</f>
        <v/>
      </c>
      <c r="HB138" s="75" t="str">
        <f>IF(AND(申込書!$C$108&lt;&gt;"▼プルダウンより選択してください",申込書!$C$108&lt;&gt;"",$G138&lt;&gt;""),申込書!$M$108,"")</f>
        <v/>
      </c>
      <c r="HC138" s="75"/>
      <c r="HD138" s="75"/>
      <c r="HE138" s="149"/>
      <c r="HF138" s="307"/>
      <c r="HG138" s="76"/>
      <c r="HH138" s="314" t="str">
        <f>IF(AND(申込書!$C$109&lt;&gt;"▼プルダウンより選択してください",申込書!$C$109&lt;&gt;"",申込書!$P$109&lt;&gt;"YYYY/MM/DD",$G138&lt;&gt;""),申込書!$P$109,"")</f>
        <v/>
      </c>
      <c r="HI138" s="75" t="str">
        <f>IF(AND(申込書!$C$109&lt;&gt;"▼プルダウンより選択してください",申込書!$C$109&lt;&gt;"",$G138&lt;&gt;""),申込書!$M$109,"")</f>
        <v/>
      </c>
      <c r="HJ138" s="75"/>
      <c r="HK138" s="75"/>
      <c r="HL138" s="149"/>
      <c r="HM138" s="307"/>
      <c r="HN138" s="76"/>
      <c r="HO138" s="314" t="str">
        <f>IF(AND(申込書!$C$110&lt;&gt;"▼プルダウンより選択してください",申込書!$C$110&lt;&gt;"",申込書!$P$110&lt;&gt;"YYYY/MM/DD",$G138&lt;&gt;""),申込書!$P$110,"")</f>
        <v/>
      </c>
      <c r="HP138" s="75" t="str">
        <f>IF(AND(申込書!$C$110&lt;&gt;"▼プルダウンより選択してください",申込書!$C$110&lt;&gt;"",$G138&lt;&gt;""),申込書!$M$110,"")</f>
        <v/>
      </c>
      <c r="HQ138" s="75"/>
      <c r="HR138" s="75"/>
      <c r="HS138" s="149"/>
      <c r="HT138" s="307"/>
      <c r="HU138" s="307"/>
      <c r="HV138" s="311" t="str">
        <f>IF(AND(申込書!$C$111&lt;&gt;"▼プルダウンより選択してください",申込書!$C$111&lt;&gt;"",申込書!$P$111&lt;&gt;"YYYY/MM/DD",$G138&lt;&gt;""),申込書!$P$111,"")</f>
        <v/>
      </c>
      <c r="HW138" s="75" t="str">
        <f>IF(AND(申込書!$C$111&lt;&gt;"▼プルダウンより選択してください",申込書!$C$111&lt;&gt;"",$G138&lt;&gt;""),申込書!$M$111,"")</f>
        <v/>
      </c>
      <c r="HX138" s="75"/>
      <c r="HY138" s="75"/>
      <c r="HZ138" s="149"/>
      <c r="IA138" s="307"/>
      <c r="IB138" s="76"/>
      <c r="IC138" s="77"/>
    </row>
    <row r="139" spans="2:237" ht="26.85" customHeight="1">
      <c r="B139" s="56">
        <f t="shared" si="2"/>
        <v>134</v>
      </c>
      <c r="C139" s="57"/>
      <c r="D139" s="58"/>
      <c r="E139" s="170"/>
      <c r="F139" s="59"/>
      <c r="G139" s="60"/>
      <c r="H139" s="61"/>
      <c r="I139" s="62"/>
      <c r="J139" s="63"/>
      <c r="K139" s="64"/>
      <c r="L139" s="65"/>
      <c r="M139" s="66"/>
      <c r="N139" s="67"/>
      <c r="O139" s="68"/>
      <c r="P139" s="69"/>
      <c r="Q139" s="70"/>
      <c r="R139" s="71"/>
      <c r="S139" s="72"/>
      <c r="T139" s="73"/>
      <c r="U139" s="73"/>
      <c r="V139" s="73"/>
      <c r="W139" s="71"/>
      <c r="X139" s="133"/>
      <c r="Y139" s="133"/>
      <c r="Z139" s="133"/>
      <c r="AA139" s="74" t="str">
        <f>IF(AND(申込書!$C$82&lt;&gt;"▼プルダウンより選択してください",申込書!$C$82&lt;&gt;"",申込書!$P$82&lt;&gt;"YYYY/MM/DD",$G139&lt;&gt;""),申込書!$P$82,"")</f>
        <v/>
      </c>
      <c r="AB139" s="75" t="str">
        <f>IF(AND(申込書!$C$82&lt;&gt;"▼プルダウンより選択してください",申込書!$C$82&lt;&gt;"",$G139&lt;&gt;""),申込書!$M$82,"")</f>
        <v/>
      </c>
      <c r="AC139" s="75"/>
      <c r="AD139" s="75"/>
      <c r="AE139" s="149"/>
      <c r="AF139" s="307"/>
      <c r="AG139" s="76"/>
      <c r="AH139" s="314" t="str">
        <f>IF(AND(申込書!$C$83&lt;&gt;"▼プルダウンより選択してください",申込書!$C$83&lt;&gt;"",申込書!$P$83&lt;&gt;"YYYY/MM/DD",$G139&lt;&gt;""),申込書!$P$83,"")</f>
        <v/>
      </c>
      <c r="AI139" s="75" t="str">
        <f>IF(AND(申込書!$C$83&lt;&gt;"▼プルダウンより選択してください",申込書!$C$83&lt;&gt;"",$G139&lt;&gt;""),申込書!$M$83,"")</f>
        <v/>
      </c>
      <c r="AJ139" s="75"/>
      <c r="AK139" s="75"/>
      <c r="AL139" s="149"/>
      <c r="AM139" s="307"/>
      <c r="AN139" s="76"/>
      <c r="AO139" s="314" t="str">
        <f>IF(AND(申込書!$C$84&lt;&gt;"▼プルダウンより選択してください",申込書!$C$84&lt;&gt;"",申込書!$P$84&lt;&gt;"YYYY/MM/DD",$G139&lt;&gt;""),申込書!$P$84,"")</f>
        <v/>
      </c>
      <c r="AP139" s="75" t="str">
        <f>IF(AND(申込書!$C$84&lt;&gt;"▼プルダウンより選択してください",申込書!$C$84&lt;&gt;"",$G139&lt;&gt;""),申込書!$M$84,"")</f>
        <v/>
      </c>
      <c r="AQ139" s="75"/>
      <c r="AR139" s="75"/>
      <c r="AS139" s="149"/>
      <c r="AT139" s="307"/>
      <c r="AU139" s="76"/>
      <c r="AV139" s="314" t="str">
        <f>IF(AND(申込書!$C$85&lt;&gt;"▼プルダウンより選択してください",申込書!$C$85&lt;&gt;"",申込書!$P$85&lt;&gt;"YYYY/MM/DD",$G139&lt;&gt;""),申込書!$P$85,"")</f>
        <v/>
      </c>
      <c r="AW139" s="75" t="str">
        <f>IF(AND(申込書!$C$85&lt;&gt;"▼プルダウンより選択してください",申込書!$C$85&lt;&gt;"",申込書!$M$85&gt;=1,$G139&lt;&gt;""),申込書!$M$85,"")</f>
        <v/>
      </c>
      <c r="AX139" s="75"/>
      <c r="AY139" s="75"/>
      <c r="AZ139" s="149"/>
      <c r="BA139" s="307"/>
      <c r="BB139" s="76"/>
      <c r="BC139" s="314" t="str">
        <f>IF(AND(申込書!$C$86&lt;&gt;"▼プルダウンより選択してください",申込書!$C$86&lt;&gt;"",申込書!$P$86&lt;&gt;"YYYY/MM/DD",$G139&lt;&gt;""),申込書!$P$86,"")</f>
        <v/>
      </c>
      <c r="BD139" s="75" t="str">
        <f>IF(AND(申込書!$C$86&lt;&gt;"▼プルダウンより選択してください",申込書!$C$86&lt;&gt;"",$G139&lt;&gt;""),申込書!$M$86,"")</f>
        <v/>
      </c>
      <c r="BE139" s="75"/>
      <c r="BF139" s="75"/>
      <c r="BG139" s="149"/>
      <c r="BH139" s="307"/>
      <c r="BI139" s="76"/>
      <c r="BJ139" s="314" t="str">
        <f>IF(AND(申込書!$C$87&lt;&gt;"▼プルダウンより選択してください",申込書!$C$87&lt;&gt;"",申込書!$P$87&lt;&gt;"YYYY/MM/DD",$G139&lt;&gt;""),申込書!$P$87,"")</f>
        <v/>
      </c>
      <c r="BK139" s="75" t="str">
        <f>IF(AND(申込書!$C$87&lt;&gt;"▼プルダウンより選択してください",申込書!$C$87&lt;&gt;"",$G139&lt;&gt;""),申込書!$M$87,"")</f>
        <v/>
      </c>
      <c r="BL139" s="75"/>
      <c r="BM139" s="75"/>
      <c r="BN139" s="149"/>
      <c r="BO139" s="307"/>
      <c r="BP139" s="76"/>
      <c r="BQ139" s="314" t="str">
        <f>IF(AND(申込書!$C$88&lt;&gt;"▼プルダウンより選択してください",申込書!$C$88&lt;&gt;"",申込書!$P$88&lt;&gt;"YYYY/MM/DD",$G139&lt;&gt;""),申込書!$P$88,"")</f>
        <v/>
      </c>
      <c r="BR139" s="75" t="str">
        <f>IF(AND(申込書!$C$88&lt;&gt;"▼プルダウンより選択してください",申込書!$C$88&lt;&gt;"",$G139&lt;&gt;""),申込書!$M$88,"")</f>
        <v/>
      </c>
      <c r="BS139" s="75"/>
      <c r="BT139" s="75"/>
      <c r="BU139" s="149"/>
      <c r="BV139" s="307"/>
      <c r="BW139" s="76"/>
      <c r="BX139" s="314" t="str">
        <f>IF(AND(申込書!$C$89&lt;&gt;"▼プルダウンより選択してください",申込書!$C$89&lt;&gt;"",申込書!$P$89&lt;&gt;"YYYY/MM/DD",$G139&lt;&gt;""),申込書!$P$89,"")</f>
        <v/>
      </c>
      <c r="BY139" s="75" t="str">
        <f>IF(AND(申込書!$C$89&lt;&gt;"▼プルダウンより選択してください",申込書!$C$89&lt;&gt;"",$G139&lt;&gt;""),申込書!$M$89,"")</f>
        <v/>
      </c>
      <c r="BZ139" s="75"/>
      <c r="CA139" s="75"/>
      <c r="CB139" s="149"/>
      <c r="CC139" s="307"/>
      <c r="CD139" s="76"/>
      <c r="CE139" s="314" t="str">
        <f>IF(AND(申込書!$C$90&lt;&gt;"▼プルダウンより選択してください",申込書!$C$90&lt;&gt;"",申込書!$P$90&lt;&gt;"YYYY/MM/DD",$G139&lt;&gt;""),申込書!$P$90,"")</f>
        <v/>
      </c>
      <c r="CF139" s="75" t="str">
        <f>IF(AND(申込書!$C$90&lt;&gt;"▼プルダウンより選択してください",申込書!$C$90&lt;&gt;"",$G139&lt;&gt;""),申込書!$M$90,"")</f>
        <v/>
      </c>
      <c r="CG139" s="75"/>
      <c r="CH139" s="75"/>
      <c r="CI139" s="149"/>
      <c r="CJ139" s="307"/>
      <c r="CK139" s="76"/>
      <c r="CL139" s="314" t="str">
        <f>IF(AND(申込書!$C$91&lt;&gt;"▼プルダウンより選択してください",申込書!$C$91&lt;&gt;"",申込書!$P$91&lt;&gt;"YYYY/MM/DD",$G139&lt;&gt;""),申込書!$P$91,"")</f>
        <v/>
      </c>
      <c r="CM139" s="75" t="str">
        <f>IF(AND(申込書!$C$91&lt;&gt;"▼プルダウンより選択してください",申込書!$C$91&lt;&gt;"",$G139&lt;&gt;""),申込書!$M$91,"")</f>
        <v/>
      </c>
      <c r="CN139" s="75"/>
      <c r="CO139" s="75"/>
      <c r="CP139" s="149"/>
      <c r="CQ139" s="307"/>
      <c r="CR139" s="76"/>
      <c r="CS139" s="314" t="str">
        <f>IF(AND(申込書!$C$92&lt;&gt;"▼プルダウンより選択してください",申込書!$C$92&lt;&gt;"",申込書!$P$92&lt;&gt;"YYYY/MM/DD",$G139&lt;&gt;""),申込書!$P$92,"")</f>
        <v/>
      </c>
      <c r="CT139" s="75" t="str">
        <f>IF(AND(申込書!$C$92&lt;&gt;"▼プルダウンより選択してください",申込書!$C$92&lt;&gt;"",$G139&lt;&gt;""),申込書!$M$92,"")</f>
        <v/>
      </c>
      <c r="CU139" s="75"/>
      <c r="CV139" s="75"/>
      <c r="CW139" s="75"/>
      <c r="CX139" s="307"/>
      <c r="CY139" s="76"/>
      <c r="CZ139" s="314" t="str">
        <f>IF(AND(申込書!$C$93&lt;&gt;"▼プルダウンより選択してください",申込書!$C$93&lt;&gt;"",申込書!$P$93&lt;&gt;"YYYY/MM/DD",$G139&lt;&gt;""),申込書!$P$93,"")</f>
        <v/>
      </c>
      <c r="DA139" s="75" t="str">
        <f>IF(AND(申込書!$C$93&lt;&gt;"▼プルダウンより選択してください",申込書!$C$93&lt;&gt;"",$G139&lt;&gt;""),申込書!$M$93,"")</f>
        <v/>
      </c>
      <c r="DB139" s="75"/>
      <c r="DC139" s="75"/>
      <c r="DD139" s="75"/>
      <c r="DE139" s="307"/>
      <c r="DF139" s="76"/>
      <c r="DG139" s="314" t="str">
        <f>IF(AND(申込書!$C$94&lt;&gt;"▼プルダウンより選択してください",申込書!$C$94&lt;&gt;"",申込書!$P$94&lt;&gt;"YYYY/MM/DD",$G139&lt;&gt;""),申込書!$P$94,"")</f>
        <v/>
      </c>
      <c r="DH139" s="75" t="str">
        <f>IF(AND(申込書!$C$94&lt;&gt;"▼プルダウンより選択してください",申込書!$C$94&lt;&gt;"",$G139&lt;&gt;""),申込書!$M$94,"")</f>
        <v/>
      </c>
      <c r="DI139" s="75"/>
      <c r="DJ139" s="75"/>
      <c r="DK139" s="75"/>
      <c r="DL139" s="307"/>
      <c r="DM139" s="76"/>
      <c r="DN139" s="314" t="str">
        <f>IF(AND(申込書!$C$95&lt;&gt;"▼プルダウンより選択してください",申込書!$C$95&lt;&gt;"",申込書!$P$95&lt;&gt;"YYYY/MM/DD",$G139&lt;&gt;""),申込書!$P$95,"")</f>
        <v/>
      </c>
      <c r="DO139" s="75" t="str">
        <f>IF(AND(申込書!$C$95&lt;&gt;"▼プルダウンより選択してください",申込書!$C$95&lt;&gt;"",$G139&lt;&gt;""),申込書!$M$95,"")</f>
        <v/>
      </c>
      <c r="DP139" s="75"/>
      <c r="DQ139" s="75"/>
      <c r="DR139" s="75"/>
      <c r="DS139" s="307"/>
      <c r="DT139" s="76"/>
      <c r="DU139" s="314" t="str">
        <f>IF(AND(申込書!$C$96&lt;&gt;"▼プルダウンより選択してください",申込書!$C$96&lt;&gt;"",申込書!$P$96&lt;&gt;"YYYY/MM/DD",$G139&lt;&gt;""),申込書!$P$96,"")</f>
        <v/>
      </c>
      <c r="DV139" s="75" t="str">
        <f>IF(AND(申込書!$C$96&lt;&gt;"▼プルダウンより選択してください",申込書!$C$96&lt;&gt;"",$G139&lt;&gt;""),申込書!$M$96,"")</f>
        <v/>
      </c>
      <c r="DW139" s="75"/>
      <c r="DX139" s="75"/>
      <c r="DY139" s="75"/>
      <c r="DZ139" s="307"/>
      <c r="EA139" s="76"/>
      <c r="EB139" s="314" t="str">
        <f>IF(AND(申込書!$C$97&lt;&gt;"▼プルダウンより選択してください",申込書!$C$97&lt;&gt;"",申込書!$P$97&lt;&gt;"YYYY/MM/DD",$G139&lt;&gt;""),申込書!$P$97,"")</f>
        <v/>
      </c>
      <c r="EC139" s="75" t="str">
        <f>IF(AND(申込書!$C$97&lt;&gt;"▼プルダウンより選択してください",申込書!$C$97&lt;&gt;"",$G139&lt;&gt;""),申込書!$M$97,"")</f>
        <v/>
      </c>
      <c r="ED139" s="75"/>
      <c r="EE139" s="75"/>
      <c r="EF139" s="149"/>
      <c r="EG139" s="307"/>
      <c r="EH139" s="76"/>
      <c r="EI139" s="314" t="str">
        <f>IF(AND(申込書!$C$98&lt;&gt;"▼プルダウンより選択してください",申込書!$C$98&lt;&gt;"",申込書!$P$98&lt;&gt;"YYYY/MM/DD",$G139&lt;&gt;""),申込書!$P$98,"")</f>
        <v/>
      </c>
      <c r="EJ139" s="75" t="str">
        <f>IF(AND(申込書!$C$98&lt;&gt;"▼プルダウンより選択してください",申込書!$C$98&lt;&gt;"",$G139&lt;&gt;""),申込書!$M$98,"")</f>
        <v/>
      </c>
      <c r="EK139" s="75"/>
      <c r="EL139" s="75"/>
      <c r="EM139" s="149"/>
      <c r="EN139" s="307"/>
      <c r="EO139" s="76"/>
      <c r="EP139" s="314" t="str">
        <f>IF(AND(申込書!$C$99&lt;&gt;"▼プルダウンより選択してください",申込書!$C$99&lt;&gt;"",申込書!$P$99&lt;&gt;"YYYY/MM/DD",$G139&lt;&gt;""),申込書!$P$99,"")</f>
        <v/>
      </c>
      <c r="EQ139" s="75" t="str">
        <f>IF(AND(申込書!$C$99&lt;&gt;"▼プルダウンより選択してください",申込書!$C$99&lt;&gt;"",$G139&lt;&gt;""),申込書!$M$99,"")</f>
        <v/>
      </c>
      <c r="ER139" s="75"/>
      <c r="ES139" s="75"/>
      <c r="ET139" s="149"/>
      <c r="EU139" s="307"/>
      <c r="EV139" s="76"/>
      <c r="EW139" s="314" t="str">
        <f>IF(AND(申込書!$C$100&lt;&gt;"▼プルダウンより選択してください",申込書!$C$100&lt;&gt;"",申込書!$P$100&lt;&gt;"YYYY/MM/DD",$G139&lt;&gt;""),申込書!$P$100,"")</f>
        <v/>
      </c>
      <c r="EX139" s="75" t="str">
        <f>IF(AND(申込書!$C$100&lt;&gt;"▼プルダウンより選択してください",申込書!$C$100&lt;&gt;"",$G139&lt;&gt;""),申込書!$M$100,"")</f>
        <v/>
      </c>
      <c r="EY139" s="75"/>
      <c r="EZ139" s="75"/>
      <c r="FA139" s="149"/>
      <c r="FB139" s="307"/>
      <c r="FC139" s="76"/>
      <c r="FD139" s="314" t="str">
        <f>IF(AND(申込書!$C$101&lt;&gt;"▼プルダウンより選択してください",申込書!$C$101&lt;&gt;"",申込書!$P$101&lt;&gt;"YYYY/MM/DD",$G139&lt;&gt;""),申込書!$P$101,"")</f>
        <v/>
      </c>
      <c r="FE139" s="75" t="str">
        <f>IF(AND(申込書!$C$101&lt;&gt;"▼プルダウンより選択してください",申込書!$C$101&lt;&gt;"",$G139&lt;&gt;""),申込書!$M$101,"")</f>
        <v/>
      </c>
      <c r="FF139" s="75"/>
      <c r="FG139" s="75"/>
      <c r="FH139" s="149"/>
      <c r="FI139" s="307"/>
      <c r="FJ139" s="76"/>
      <c r="FK139" s="314" t="str">
        <f>IF(AND(申込書!$C$102&lt;&gt;"▼プルダウンより選択してください",申込書!$C$102&lt;&gt;"",申込書!$P$102&lt;&gt;"YYYY/MM/DD",$G139&lt;&gt;""),申込書!$P$102,"")</f>
        <v/>
      </c>
      <c r="FL139" s="75" t="str">
        <f>IF(AND(申込書!$C$102&lt;&gt;"▼プルダウンより選択してください",申込書!$C$102&lt;&gt;"",$G139&lt;&gt;""),申込書!$M$102,"")</f>
        <v/>
      </c>
      <c r="FM139" s="75"/>
      <c r="FN139" s="75"/>
      <c r="FO139" s="149"/>
      <c r="FP139" s="307"/>
      <c r="FQ139" s="76"/>
      <c r="FR139" s="314" t="str">
        <f>IF(AND(申込書!$C$103&lt;&gt;"▼プルダウンより選択してください",申込書!$C$103&lt;&gt;"",申込書!$P$103&lt;&gt;"YYYY/MM/DD",$G139&lt;&gt;""),申込書!$P$103,"")</f>
        <v/>
      </c>
      <c r="FS139" s="75" t="str">
        <f>IF(AND(申込書!$C$103&lt;&gt;"▼プルダウンより選択してください",申込書!$C$103&lt;&gt;"",$G139&lt;&gt;""),申込書!$M$103,"")</f>
        <v/>
      </c>
      <c r="FT139" s="75"/>
      <c r="FU139" s="75"/>
      <c r="FV139" s="149"/>
      <c r="FW139" s="307"/>
      <c r="FX139" s="76"/>
      <c r="FY139" s="314" t="str">
        <f>IF(AND(申込書!$C$104&lt;&gt;"▼プルダウンより選択してください",申込書!$C$104&lt;&gt;"",申込書!$P$104&lt;&gt;"YYYY/MM/DD",$G139&lt;&gt;""),申込書!$P$104,"")</f>
        <v/>
      </c>
      <c r="FZ139" s="75" t="str">
        <f>IF(AND(申込書!$C$104&lt;&gt;"▼プルダウンより選択してください",申込書!$C$104&lt;&gt;"",$G139&lt;&gt;""),申込書!$M$104,"")</f>
        <v/>
      </c>
      <c r="GA139" s="75"/>
      <c r="GB139" s="75"/>
      <c r="GC139" s="149"/>
      <c r="GD139" s="307"/>
      <c r="GE139" s="76"/>
      <c r="GF139" s="314" t="str">
        <f>IF(AND(申込書!$C$105&lt;&gt;"▼プルダウンより選択してください",申込書!$C$105&lt;&gt;"",申込書!$P$105&lt;&gt;"YYYY/MM/DD",$G139&lt;&gt;""),申込書!$P$105,"")</f>
        <v/>
      </c>
      <c r="GG139" s="75" t="str">
        <f>IF(AND(申込書!$C$105&lt;&gt;"▼プルダウンより選択してください",申込書!$C$105&lt;&gt;"",$G139&lt;&gt;""),申込書!$M$105,"")</f>
        <v/>
      </c>
      <c r="GH139" s="75"/>
      <c r="GI139" s="75"/>
      <c r="GJ139" s="149"/>
      <c r="GK139" s="307"/>
      <c r="GL139" s="76"/>
      <c r="GM139" s="314" t="str">
        <f>IF(AND(申込書!$C$106&lt;&gt;"▼プルダウンより選択してください",申込書!$C$106&lt;&gt;"",申込書!$P$106&lt;&gt;"YYYY/MM/DD",$G139&lt;&gt;""),申込書!$P$106,"")</f>
        <v/>
      </c>
      <c r="GN139" s="75" t="str">
        <f>IF(AND(申込書!$C$106&lt;&gt;"▼プルダウンより選択してください",申込書!$C$106&lt;&gt;"",$G139&lt;&gt;""),申込書!$M$106,"")</f>
        <v/>
      </c>
      <c r="GO139" s="75"/>
      <c r="GP139" s="75"/>
      <c r="GQ139" s="149"/>
      <c r="GR139" s="307"/>
      <c r="GS139" s="76"/>
      <c r="GT139" s="314" t="str">
        <f>IF(AND(申込書!$C$107&lt;&gt;"▼プルダウンより選択してください",申込書!$C$107&lt;&gt;"",申込書!$P$107&lt;&gt;"YYYY/MM/DD",$G139&lt;&gt;""),申込書!$P$107,"")</f>
        <v/>
      </c>
      <c r="GU139" s="75" t="str">
        <f>IF(AND(申込書!$C$107&lt;&gt;"▼プルダウンより選択してください",申込書!$C$107&lt;&gt;"",$G139&lt;&gt;""),申込書!$M$107,"")</f>
        <v/>
      </c>
      <c r="GV139" s="75"/>
      <c r="GW139" s="75"/>
      <c r="GX139" s="149"/>
      <c r="GY139" s="307"/>
      <c r="GZ139" s="76"/>
      <c r="HA139" s="314" t="str">
        <f>IF(AND(申込書!$C$108&lt;&gt;"▼プルダウンより選択してください",申込書!$C$108&lt;&gt;"",申込書!$P$108&lt;&gt;"YYYY/MM/DD",$G139&lt;&gt;""),申込書!$P$108,"")</f>
        <v/>
      </c>
      <c r="HB139" s="75" t="str">
        <f>IF(AND(申込書!$C$108&lt;&gt;"▼プルダウンより選択してください",申込書!$C$108&lt;&gt;"",$G139&lt;&gt;""),申込書!$M$108,"")</f>
        <v/>
      </c>
      <c r="HC139" s="75"/>
      <c r="HD139" s="75"/>
      <c r="HE139" s="149"/>
      <c r="HF139" s="307"/>
      <c r="HG139" s="76"/>
      <c r="HH139" s="314" t="str">
        <f>IF(AND(申込書!$C$109&lt;&gt;"▼プルダウンより選択してください",申込書!$C$109&lt;&gt;"",申込書!$P$109&lt;&gt;"YYYY/MM/DD",$G139&lt;&gt;""),申込書!$P$109,"")</f>
        <v/>
      </c>
      <c r="HI139" s="75" t="str">
        <f>IF(AND(申込書!$C$109&lt;&gt;"▼プルダウンより選択してください",申込書!$C$109&lt;&gt;"",$G139&lt;&gt;""),申込書!$M$109,"")</f>
        <v/>
      </c>
      <c r="HJ139" s="75"/>
      <c r="HK139" s="75"/>
      <c r="HL139" s="149"/>
      <c r="HM139" s="307"/>
      <c r="HN139" s="76"/>
      <c r="HO139" s="314" t="str">
        <f>IF(AND(申込書!$C$110&lt;&gt;"▼プルダウンより選択してください",申込書!$C$110&lt;&gt;"",申込書!$P$110&lt;&gt;"YYYY/MM/DD",$G139&lt;&gt;""),申込書!$P$110,"")</f>
        <v/>
      </c>
      <c r="HP139" s="75" t="str">
        <f>IF(AND(申込書!$C$110&lt;&gt;"▼プルダウンより選択してください",申込書!$C$110&lt;&gt;"",$G139&lt;&gt;""),申込書!$M$110,"")</f>
        <v/>
      </c>
      <c r="HQ139" s="75"/>
      <c r="HR139" s="75"/>
      <c r="HS139" s="149"/>
      <c r="HT139" s="307"/>
      <c r="HU139" s="307"/>
      <c r="HV139" s="311" t="str">
        <f>IF(AND(申込書!$C$111&lt;&gt;"▼プルダウンより選択してください",申込書!$C$111&lt;&gt;"",申込書!$P$111&lt;&gt;"YYYY/MM/DD",$G139&lt;&gt;""),申込書!$P$111,"")</f>
        <v/>
      </c>
      <c r="HW139" s="75" t="str">
        <f>IF(AND(申込書!$C$111&lt;&gt;"▼プルダウンより選択してください",申込書!$C$111&lt;&gt;"",$G139&lt;&gt;""),申込書!$M$111,"")</f>
        <v/>
      </c>
      <c r="HX139" s="75"/>
      <c r="HY139" s="75"/>
      <c r="HZ139" s="149"/>
      <c r="IA139" s="307"/>
      <c r="IB139" s="76"/>
      <c r="IC139" s="77"/>
    </row>
    <row r="140" spans="2:237" ht="26.85" customHeight="1">
      <c r="B140" s="56">
        <f t="shared" si="2"/>
        <v>135</v>
      </c>
      <c r="C140" s="57"/>
      <c r="D140" s="58"/>
      <c r="E140" s="170"/>
      <c r="F140" s="59"/>
      <c r="G140" s="60"/>
      <c r="H140" s="61"/>
      <c r="I140" s="62"/>
      <c r="J140" s="63"/>
      <c r="K140" s="64"/>
      <c r="L140" s="65"/>
      <c r="M140" s="66"/>
      <c r="N140" s="67"/>
      <c r="O140" s="68"/>
      <c r="P140" s="69"/>
      <c r="Q140" s="70"/>
      <c r="R140" s="71"/>
      <c r="S140" s="72"/>
      <c r="T140" s="73"/>
      <c r="U140" s="73"/>
      <c r="V140" s="73"/>
      <c r="W140" s="71"/>
      <c r="X140" s="133"/>
      <c r="Y140" s="133"/>
      <c r="Z140" s="133"/>
      <c r="AA140" s="74" t="str">
        <f>IF(AND(申込書!$C$82&lt;&gt;"▼プルダウンより選択してください",申込書!$C$82&lt;&gt;"",申込書!$P$82&lt;&gt;"YYYY/MM/DD",$G140&lt;&gt;""),申込書!$P$82,"")</f>
        <v/>
      </c>
      <c r="AB140" s="75" t="str">
        <f>IF(AND(申込書!$C$82&lt;&gt;"▼プルダウンより選択してください",申込書!$C$82&lt;&gt;"",$G140&lt;&gt;""),申込書!$M$82,"")</f>
        <v/>
      </c>
      <c r="AC140" s="75"/>
      <c r="AD140" s="75"/>
      <c r="AE140" s="149"/>
      <c r="AF140" s="307"/>
      <c r="AG140" s="76"/>
      <c r="AH140" s="314" t="str">
        <f>IF(AND(申込書!$C$83&lt;&gt;"▼プルダウンより選択してください",申込書!$C$83&lt;&gt;"",申込書!$P$83&lt;&gt;"YYYY/MM/DD",$G140&lt;&gt;""),申込書!$P$83,"")</f>
        <v/>
      </c>
      <c r="AI140" s="75" t="str">
        <f>IF(AND(申込書!$C$83&lt;&gt;"▼プルダウンより選択してください",申込書!$C$83&lt;&gt;"",$G140&lt;&gt;""),申込書!$M$83,"")</f>
        <v/>
      </c>
      <c r="AJ140" s="75"/>
      <c r="AK140" s="75"/>
      <c r="AL140" s="149"/>
      <c r="AM140" s="307"/>
      <c r="AN140" s="76"/>
      <c r="AO140" s="314" t="str">
        <f>IF(AND(申込書!$C$84&lt;&gt;"▼プルダウンより選択してください",申込書!$C$84&lt;&gt;"",申込書!$P$84&lt;&gt;"YYYY/MM/DD",$G140&lt;&gt;""),申込書!$P$84,"")</f>
        <v/>
      </c>
      <c r="AP140" s="75" t="str">
        <f>IF(AND(申込書!$C$84&lt;&gt;"▼プルダウンより選択してください",申込書!$C$84&lt;&gt;"",$G140&lt;&gt;""),申込書!$M$84,"")</f>
        <v/>
      </c>
      <c r="AQ140" s="75"/>
      <c r="AR140" s="75"/>
      <c r="AS140" s="149"/>
      <c r="AT140" s="307"/>
      <c r="AU140" s="76"/>
      <c r="AV140" s="314" t="str">
        <f>IF(AND(申込書!$C$85&lt;&gt;"▼プルダウンより選択してください",申込書!$C$85&lt;&gt;"",申込書!$P$85&lt;&gt;"YYYY/MM/DD",$G140&lt;&gt;""),申込書!$P$85,"")</f>
        <v/>
      </c>
      <c r="AW140" s="75" t="str">
        <f>IF(AND(申込書!$C$85&lt;&gt;"▼プルダウンより選択してください",申込書!$C$85&lt;&gt;"",申込書!$M$85&gt;=1,$G140&lt;&gt;""),申込書!$M$85,"")</f>
        <v/>
      </c>
      <c r="AX140" s="75"/>
      <c r="AY140" s="75"/>
      <c r="AZ140" s="149"/>
      <c r="BA140" s="307"/>
      <c r="BB140" s="76"/>
      <c r="BC140" s="314" t="str">
        <f>IF(AND(申込書!$C$86&lt;&gt;"▼プルダウンより選択してください",申込書!$C$86&lt;&gt;"",申込書!$P$86&lt;&gt;"YYYY/MM/DD",$G140&lt;&gt;""),申込書!$P$86,"")</f>
        <v/>
      </c>
      <c r="BD140" s="75" t="str">
        <f>IF(AND(申込書!$C$86&lt;&gt;"▼プルダウンより選択してください",申込書!$C$86&lt;&gt;"",$G140&lt;&gt;""),申込書!$M$86,"")</f>
        <v/>
      </c>
      <c r="BE140" s="75"/>
      <c r="BF140" s="75"/>
      <c r="BG140" s="149"/>
      <c r="BH140" s="307"/>
      <c r="BI140" s="76"/>
      <c r="BJ140" s="314" t="str">
        <f>IF(AND(申込書!$C$87&lt;&gt;"▼プルダウンより選択してください",申込書!$C$87&lt;&gt;"",申込書!$P$87&lt;&gt;"YYYY/MM/DD",$G140&lt;&gt;""),申込書!$P$87,"")</f>
        <v/>
      </c>
      <c r="BK140" s="75" t="str">
        <f>IF(AND(申込書!$C$87&lt;&gt;"▼プルダウンより選択してください",申込書!$C$87&lt;&gt;"",$G140&lt;&gt;""),申込書!$M$87,"")</f>
        <v/>
      </c>
      <c r="BL140" s="75"/>
      <c r="BM140" s="75"/>
      <c r="BN140" s="149"/>
      <c r="BO140" s="307"/>
      <c r="BP140" s="76"/>
      <c r="BQ140" s="314" t="str">
        <f>IF(AND(申込書!$C$88&lt;&gt;"▼プルダウンより選択してください",申込書!$C$88&lt;&gt;"",申込書!$P$88&lt;&gt;"YYYY/MM/DD",$G140&lt;&gt;""),申込書!$P$88,"")</f>
        <v/>
      </c>
      <c r="BR140" s="75" t="str">
        <f>IF(AND(申込書!$C$88&lt;&gt;"▼プルダウンより選択してください",申込書!$C$88&lt;&gt;"",$G140&lt;&gt;""),申込書!$M$88,"")</f>
        <v/>
      </c>
      <c r="BS140" s="75"/>
      <c r="BT140" s="75"/>
      <c r="BU140" s="149"/>
      <c r="BV140" s="307"/>
      <c r="BW140" s="76"/>
      <c r="BX140" s="314" t="str">
        <f>IF(AND(申込書!$C$89&lt;&gt;"▼プルダウンより選択してください",申込書!$C$89&lt;&gt;"",申込書!$P$89&lt;&gt;"YYYY/MM/DD",$G140&lt;&gt;""),申込書!$P$89,"")</f>
        <v/>
      </c>
      <c r="BY140" s="75" t="str">
        <f>IF(AND(申込書!$C$89&lt;&gt;"▼プルダウンより選択してください",申込書!$C$89&lt;&gt;"",$G140&lt;&gt;""),申込書!$M$89,"")</f>
        <v/>
      </c>
      <c r="BZ140" s="75"/>
      <c r="CA140" s="75"/>
      <c r="CB140" s="149"/>
      <c r="CC140" s="307"/>
      <c r="CD140" s="76"/>
      <c r="CE140" s="314" t="str">
        <f>IF(AND(申込書!$C$90&lt;&gt;"▼プルダウンより選択してください",申込書!$C$90&lt;&gt;"",申込書!$P$90&lt;&gt;"YYYY/MM/DD",$G140&lt;&gt;""),申込書!$P$90,"")</f>
        <v/>
      </c>
      <c r="CF140" s="75" t="str">
        <f>IF(AND(申込書!$C$90&lt;&gt;"▼プルダウンより選択してください",申込書!$C$90&lt;&gt;"",$G140&lt;&gt;""),申込書!$M$90,"")</f>
        <v/>
      </c>
      <c r="CG140" s="75"/>
      <c r="CH140" s="75"/>
      <c r="CI140" s="149"/>
      <c r="CJ140" s="307"/>
      <c r="CK140" s="76"/>
      <c r="CL140" s="314" t="str">
        <f>IF(AND(申込書!$C$91&lt;&gt;"▼プルダウンより選択してください",申込書!$C$91&lt;&gt;"",申込書!$P$91&lt;&gt;"YYYY/MM/DD",$G140&lt;&gt;""),申込書!$P$91,"")</f>
        <v/>
      </c>
      <c r="CM140" s="75" t="str">
        <f>IF(AND(申込書!$C$91&lt;&gt;"▼プルダウンより選択してください",申込書!$C$91&lt;&gt;"",$G140&lt;&gt;""),申込書!$M$91,"")</f>
        <v/>
      </c>
      <c r="CN140" s="75"/>
      <c r="CO140" s="75"/>
      <c r="CP140" s="149"/>
      <c r="CQ140" s="307"/>
      <c r="CR140" s="76"/>
      <c r="CS140" s="314" t="str">
        <f>IF(AND(申込書!$C$92&lt;&gt;"▼プルダウンより選択してください",申込書!$C$92&lt;&gt;"",申込書!$P$92&lt;&gt;"YYYY/MM/DD",$G140&lt;&gt;""),申込書!$P$92,"")</f>
        <v/>
      </c>
      <c r="CT140" s="75" t="str">
        <f>IF(AND(申込書!$C$92&lt;&gt;"▼プルダウンより選択してください",申込書!$C$92&lt;&gt;"",$G140&lt;&gt;""),申込書!$M$92,"")</f>
        <v/>
      </c>
      <c r="CU140" s="75"/>
      <c r="CV140" s="75"/>
      <c r="CW140" s="75"/>
      <c r="CX140" s="307"/>
      <c r="CY140" s="76"/>
      <c r="CZ140" s="314" t="str">
        <f>IF(AND(申込書!$C$93&lt;&gt;"▼プルダウンより選択してください",申込書!$C$93&lt;&gt;"",申込書!$P$93&lt;&gt;"YYYY/MM/DD",$G140&lt;&gt;""),申込書!$P$93,"")</f>
        <v/>
      </c>
      <c r="DA140" s="75" t="str">
        <f>IF(AND(申込書!$C$93&lt;&gt;"▼プルダウンより選択してください",申込書!$C$93&lt;&gt;"",$G140&lt;&gt;""),申込書!$M$93,"")</f>
        <v/>
      </c>
      <c r="DB140" s="75"/>
      <c r="DC140" s="75"/>
      <c r="DD140" s="75"/>
      <c r="DE140" s="307"/>
      <c r="DF140" s="76"/>
      <c r="DG140" s="314" t="str">
        <f>IF(AND(申込書!$C$94&lt;&gt;"▼プルダウンより選択してください",申込書!$C$94&lt;&gt;"",申込書!$P$94&lt;&gt;"YYYY/MM/DD",$G140&lt;&gt;""),申込書!$P$94,"")</f>
        <v/>
      </c>
      <c r="DH140" s="75" t="str">
        <f>IF(AND(申込書!$C$94&lt;&gt;"▼プルダウンより選択してください",申込書!$C$94&lt;&gt;"",$G140&lt;&gt;""),申込書!$M$94,"")</f>
        <v/>
      </c>
      <c r="DI140" s="75"/>
      <c r="DJ140" s="75"/>
      <c r="DK140" s="75"/>
      <c r="DL140" s="307"/>
      <c r="DM140" s="76"/>
      <c r="DN140" s="314" t="str">
        <f>IF(AND(申込書!$C$95&lt;&gt;"▼プルダウンより選択してください",申込書!$C$95&lt;&gt;"",申込書!$P$95&lt;&gt;"YYYY/MM/DD",$G140&lt;&gt;""),申込書!$P$95,"")</f>
        <v/>
      </c>
      <c r="DO140" s="75" t="str">
        <f>IF(AND(申込書!$C$95&lt;&gt;"▼プルダウンより選択してください",申込書!$C$95&lt;&gt;"",$G140&lt;&gt;""),申込書!$M$95,"")</f>
        <v/>
      </c>
      <c r="DP140" s="75"/>
      <c r="DQ140" s="75"/>
      <c r="DR140" s="75"/>
      <c r="DS140" s="307"/>
      <c r="DT140" s="76"/>
      <c r="DU140" s="314" t="str">
        <f>IF(AND(申込書!$C$96&lt;&gt;"▼プルダウンより選択してください",申込書!$C$96&lt;&gt;"",申込書!$P$96&lt;&gt;"YYYY/MM/DD",$G140&lt;&gt;""),申込書!$P$96,"")</f>
        <v/>
      </c>
      <c r="DV140" s="75" t="str">
        <f>IF(AND(申込書!$C$96&lt;&gt;"▼プルダウンより選択してください",申込書!$C$96&lt;&gt;"",$G140&lt;&gt;""),申込書!$M$96,"")</f>
        <v/>
      </c>
      <c r="DW140" s="75"/>
      <c r="DX140" s="75"/>
      <c r="DY140" s="75"/>
      <c r="DZ140" s="307"/>
      <c r="EA140" s="76"/>
      <c r="EB140" s="314" t="str">
        <f>IF(AND(申込書!$C$97&lt;&gt;"▼プルダウンより選択してください",申込書!$C$97&lt;&gt;"",申込書!$P$97&lt;&gt;"YYYY/MM/DD",$G140&lt;&gt;""),申込書!$P$97,"")</f>
        <v/>
      </c>
      <c r="EC140" s="75" t="str">
        <f>IF(AND(申込書!$C$97&lt;&gt;"▼プルダウンより選択してください",申込書!$C$97&lt;&gt;"",$G140&lt;&gt;""),申込書!$M$97,"")</f>
        <v/>
      </c>
      <c r="ED140" s="75"/>
      <c r="EE140" s="75"/>
      <c r="EF140" s="149"/>
      <c r="EG140" s="307"/>
      <c r="EH140" s="76"/>
      <c r="EI140" s="314" t="str">
        <f>IF(AND(申込書!$C$98&lt;&gt;"▼プルダウンより選択してください",申込書!$C$98&lt;&gt;"",申込書!$P$98&lt;&gt;"YYYY/MM/DD",$G140&lt;&gt;""),申込書!$P$98,"")</f>
        <v/>
      </c>
      <c r="EJ140" s="75" t="str">
        <f>IF(AND(申込書!$C$98&lt;&gt;"▼プルダウンより選択してください",申込書!$C$98&lt;&gt;"",$G140&lt;&gt;""),申込書!$M$98,"")</f>
        <v/>
      </c>
      <c r="EK140" s="75"/>
      <c r="EL140" s="75"/>
      <c r="EM140" s="149"/>
      <c r="EN140" s="307"/>
      <c r="EO140" s="76"/>
      <c r="EP140" s="314" t="str">
        <f>IF(AND(申込書!$C$99&lt;&gt;"▼プルダウンより選択してください",申込書!$C$99&lt;&gt;"",申込書!$P$99&lt;&gt;"YYYY/MM/DD",$G140&lt;&gt;""),申込書!$P$99,"")</f>
        <v/>
      </c>
      <c r="EQ140" s="75" t="str">
        <f>IF(AND(申込書!$C$99&lt;&gt;"▼プルダウンより選択してください",申込書!$C$99&lt;&gt;"",$G140&lt;&gt;""),申込書!$M$99,"")</f>
        <v/>
      </c>
      <c r="ER140" s="75"/>
      <c r="ES140" s="75"/>
      <c r="ET140" s="149"/>
      <c r="EU140" s="307"/>
      <c r="EV140" s="76"/>
      <c r="EW140" s="314" t="str">
        <f>IF(AND(申込書!$C$100&lt;&gt;"▼プルダウンより選択してください",申込書!$C$100&lt;&gt;"",申込書!$P$100&lt;&gt;"YYYY/MM/DD",$G140&lt;&gt;""),申込書!$P$100,"")</f>
        <v/>
      </c>
      <c r="EX140" s="75" t="str">
        <f>IF(AND(申込書!$C$100&lt;&gt;"▼プルダウンより選択してください",申込書!$C$100&lt;&gt;"",$G140&lt;&gt;""),申込書!$M$100,"")</f>
        <v/>
      </c>
      <c r="EY140" s="75"/>
      <c r="EZ140" s="75"/>
      <c r="FA140" s="149"/>
      <c r="FB140" s="307"/>
      <c r="FC140" s="76"/>
      <c r="FD140" s="314" t="str">
        <f>IF(AND(申込書!$C$101&lt;&gt;"▼プルダウンより選択してください",申込書!$C$101&lt;&gt;"",申込書!$P$101&lt;&gt;"YYYY/MM/DD",$G140&lt;&gt;""),申込書!$P$101,"")</f>
        <v/>
      </c>
      <c r="FE140" s="75" t="str">
        <f>IF(AND(申込書!$C$101&lt;&gt;"▼プルダウンより選択してください",申込書!$C$101&lt;&gt;"",$G140&lt;&gt;""),申込書!$M$101,"")</f>
        <v/>
      </c>
      <c r="FF140" s="75"/>
      <c r="FG140" s="75"/>
      <c r="FH140" s="149"/>
      <c r="FI140" s="307"/>
      <c r="FJ140" s="76"/>
      <c r="FK140" s="314" t="str">
        <f>IF(AND(申込書!$C$102&lt;&gt;"▼プルダウンより選択してください",申込書!$C$102&lt;&gt;"",申込書!$P$102&lt;&gt;"YYYY/MM/DD",$G140&lt;&gt;""),申込書!$P$102,"")</f>
        <v/>
      </c>
      <c r="FL140" s="75" t="str">
        <f>IF(AND(申込書!$C$102&lt;&gt;"▼プルダウンより選択してください",申込書!$C$102&lt;&gt;"",$G140&lt;&gt;""),申込書!$M$102,"")</f>
        <v/>
      </c>
      <c r="FM140" s="75"/>
      <c r="FN140" s="75"/>
      <c r="FO140" s="149"/>
      <c r="FP140" s="307"/>
      <c r="FQ140" s="76"/>
      <c r="FR140" s="314" t="str">
        <f>IF(AND(申込書!$C$103&lt;&gt;"▼プルダウンより選択してください",申込書!$C$103&lt;&gt;"",申込書!$P$103&lt;&gt;"YYYY/MM/DD",$G140&lt;&gt;""),申込書!$P$103,"")</f>
        <v/>
      </c>
      <c r="FS140" s="75" t="str">
        <f>IF(AND(申込書!$C$103&lt;&gt;"▼プルダウンより選択してください",申込書!$C$103&lt;&gt;"",$G140&lt;&gt;""),申込書!$M$103,"")</f>
        <v/>
      </c>
      <c r="FT140" s="75"/>
      <c r="FU140" s="75"/>
      <c r="FV140" s="149"/>
      <c r="FW140" s="307"/>
      <c r="FX140" s="76"/>
      <c r="FY140" s="314" t="str">
        <f>IF(AND(申込書!$C$104&lt;&gt;"▼プルダウンより選択してください",申込書!$C$104&lt;&gt;"",申込書!$P$104&lt;&gt;"YYYY/MM/DD",$G140&lt;&gt;""),申込書!$P$104,"")</f>
        <v/>
      </c>
      <c r="FZ140" s="75" t="str">
        <f>IF(AND(申込書!$C$104&lt;&gt;"▼プルダウンより選択してください",申込書!$C$104&lt;&gt;"",$G140&lt;&gt;""),申込書!$M$104,"")</f>
        <v/>
      </c>
      <c r="GA140" s="75"/>
      <c r="GB140" s="75"/>
      <c r="GC140" s="149"/>
      <c r="GD140" s="307"/>
      <c r="GE140" s="76"/>
      <c r="GF140" s="314" t="str">
        <f>IF(AND(申込書!$C$105&lt;&gt;"▼プルダウンより選択してください",申込書!$C$105&lt;&gt;"",申込書!$P$105&lt;&gt;"YYYY/MM/DD",$G140&lt;&gt;""),申込書!$P$105,"")</f>
        <v/>
      </c>
      <c r="GG140" s="75" t="str">
        <f>IF(AND(申込書!$C$105&lt;&gt;"▼プルダウンより選択してください",申込書!$C$105&lt;&gt;"",$G140&lt;&gt;""),申込書!$M$105,"")</f>
        <v/>
      </c>
      <c r="GH140" s="75"/>
      <c r="GI140" s="75"/>
      <c r="GJ140" s="149"/>
      <c r="GK140" s="307"/>
      <c r="GL140" s="76"/>
      <c r="GM140" s="314" t="str">
        <f>IF(AND(申込書!$C$106&lt;&gt;"▼プルダウンより選択してください",申込書!$C$106&lt;&gt;"",申込書!$P$106&lt;&gt;"YYYY/MM/DD",$G140&lt;&gt;""),申込書!$P$106,"")</f>
        <v/>
      </c>
      <c r="GN140" s="75" t="str">
        <f>IF(AND(申込書!$C$106&lt;&gt;"▼プルダウンより選択してください",申込書!$C$106&lt;&gt;"",$G140&lt;&gt;""),申込書!$M$106,"")</f>
        <v/>
      </c>
      <c r="GO140" s="75"/>
      <c r="GP140" s="75"/>
      <c r="GQ140" s="149"/>
      <c r="GR140" s="307"/>
      <c r="GS140" s="76"/>
      <c r="GT140" s="314" t="str">
        <f>IF(AND(申込書!$C$107&lt;&gt;"▼プルダウンより選択してください",申込書!$C$107&lt;&gt;"",申込書!$P$107&lt;&gt;"YYYY/MM/DD",$G140&lt;&gt;""),申込書!$P$107,"")</f>
        <v/>
      </c>
      <c r="GU140" s="75" t="str">
        <f>IF(AND(申込書!$C$107&lt;&gt;"▼プルダウンより選択してください",申込書!$C$107&lt;&gt;"",$G140&lt;&gt;""),申込書!$M$107,"")</f>
        <v/>
      </c>
      <c r="GV140" s="75"/>
      <c r="GW140" s="75"/>
      <c r="GX140" s="149"/>
      <c r="GY140" s="307"/>
      <c r="GZ140" s="76"/>
      <c r="HA140" s="314" t="str">
        <f>IF(AND(申込書!$C$108&lt;&gt;"▼プルダウンより選択してください",申込書!$C$108&lt;&gt;"",申込書!$P$108&lt;&gt;"YYYY/MM/DD",$G140&lt;&gt;""),申込書!$P$108,"")</f>
        <v/>
      </c>
      <c r="HB140" s="75" t="str">
        <f>IF(AND(申込書!$C$108&lt;&gt;"▼プルダウンより選択してください",申込書!$C$108&lt;&gt;"",$G140&lt;&gt;""),申込書!$M$108,"")</f>
        <v/>
      </c>
      <c r="HC140" s="75"/>
      <c r="HD140" s="75"/>
      <c r="HE140" s="149"/>
      <c r="HF140" s="307"/>
      <c r="HG140" s="76"/>
      <c r="HH140" s="314" t="str">
        <f>IF(AND(申込書!$C$109&lt;&gt;"▼プルダウンより選択してください",申込書!$C$109&lt;&gt;"",申込書!$P$109&lt;&gt;"YYYY/MM/DD",$G140&lt;&gt;""),申込書!$P$109,"")</f>
        <v/>
      </c>
      <c r="HI140" s="75" t="str">
        <f>IF(AND(申込書!$C$109&lt;&gt;"▼プルダウンより選択してください",申込書!$C$109&lt;&gt;"",$G140&lt;&gt;""),申込書!$M$109,"")</f>
        <v/>
      </c>
      <c r="HJ140" s="75"/>
      <c r="HK140" s="75"/>
      <c r="HL140" s="149"/>
      <c r="HM140" s="307"/>
      <c r="HN140" s="76"/>
      <c r="HO140" s="314" t="str">
        <f>IF(AND(申込書!$C$110&lt;&gt;"▼プルダウンより選択してください",申込書!$C$110&lt;&gt;"",申込書!$P$110&lt;&gt;"YYYY/MM/DD",$G140&lt;&gt;""),申込書!$P$110,"")</f>
        <v/>
      </c>
      <c r="HP140" s="75" t="str">
        <f>IF(AND(申込書!$C$110&lt;&gt;"▼プルダウンより選択してください",申込書!$C$110&lt;&gt;"",$G140&lt;&gt;""),申込書!$M$110,"")</f>
        <v/>
      </c>
      <c r="HQ140" s="75"/>
      <c r="HR140" s="75"/>
      <c r="HS140" s="149"/>
      <c r="HT140" s="307"/>
      <c r="HU140" s="307"/>
      <c r="HV140" s="311" t="str">
        <f>IF(AND(申込書!$C$111&lt;&gt;"▼プルダウンより選択してください",申込書!$C$111&lt;&gt;"",申込書!$P$111&lt;&gt;"YYYY/MM/DD",$G140&lt;&gt;""),申込書!$P$111,"")</f>
        <v/>
      </c>
      <c r="HW140" s="75" t="str">
        <f>IF(AND(申込書!$C$111&lt;&gt;"▼プルダウンより選択してください",申込書!$C$111&lt;&gt;"",$G140&lt;&gt;""),申込書!$M$111,"")</f>
        <v/>
      </c>
      <c r="HX140" s="75"/>
      <c r="HY140" s="75"/>
      <c r="HZ140" s="149"/>
      <c r="IA140" s="307"/>
      <c r="IB140" s="76"/>
      <c r="IC140" s="77"/>
    </row>
    <row r="141" spans="2:237" ht="26.85" customHeight="1">
      <c r="B141" s="56">
        <f t="shared" si="2"/>
        <v>136</v>
      </c>
      <c r="C141" s="57"/>
      <c r="D141" s="58"/>
      <c r="E141" s="170"/>
      <c r="F141" s="59"/>
      <c r="G141" s="60"/>
      <c r="H141" s="61"/>
      <c r="I141" s="62"/>
      <c r="J141" s="63"/>
      <c r="K141" s="64"/>
      <c r="L141" s="65"/>
      <c r="M141" s="66"/>
      <c r="N141" s="67"/>
      <c r="O141" s="68"/>
      <c r="P141" s="69"/>
      <c r="Q141" s="70"/>
      <c r="R141" s="71"/>
      <c r="S141" s="72"/>
      <c r="T141" s="73"/>
      <c r="U141" s="73"/>
      <c r="V141" s="73"/>
      <c r="W141" s="71"/>
      <c r="X141" s="133"/>
      <c r="Y141" s="133"/>
      <c r="Z141" s="133"/>
      <c r="AA141" s="74" t="str">
        <f>IF(AND(申込書!$C$82&lt;&gt;"▼プルダウンより選択してください",申込書!$C$82&lt;&gt;"",申込書!$P$82&lt;&gt;"YYYY/MM/DD",$G141&lt;&gt;""),申込書!$P$82,"")</f>
        <v/>
      </c>
      <c r="AB141" s="75" t="str">
        <f>IF(AND(申込書!$C$82&lt;&gt;"▼プルダウンより選択してください",申込書!$C$82&lt;&gt;"",$G141&lt;&gt;""),申込書!$M$82,"")</f>
        <v/>
      </c>
      <c r="AC141" s="75"/>
      <c r="AD141" s="75"/>
      <c r="AE141" s="149"/>
      <c r="AF141" s="307"/>
      <c r="AG141" s="76"/>
      <c r="AH141" s="314" t="str">
        <f>IF(AND(申込書!$C$83&lt;&gt;"▼プルダウンより選択してください",申込書!$C$83&lt;&gt;"",申込書!$P$83&lt;&gt;"YYYY/MM/DD",$G141&lt;&gt;""),申込書!$P$83,"")</f>
        <v/>
      </c>
      <c r="AI141" s="75" t="str">
        <f>IF(AND(申込書!$C$83&lt;&gt;"▼プルダウンより選択してください",申込書!$C$83&lt;&gt;"",$G141&lt;&gt;""),申込書!$M$83,"")</f>
        <v/>
      </c>
      <c r="AJ141" s="75"/>
      <c r="AK141" s="75"/>
      <c r="AL141" s="149"/>
      <c r="AM141" s="307"/>
      <c r="AN141" s="76"/>
      <c r="AO141" s="314" t="str">
        <f>IF(AND(申込書!$C$84&lt;&gt;"▼プルダウンより選択してください",申込書!$C$84&lt;&gt;"",申込書!$P$84&lt;&gt;"YYYY/MM/DD",$G141&lt;&gt;""),申込書!$P$84,"")</f>
        <v/>
      </c>
      <c r="AP141" s="75" t="str">
        <f>IF(AND(申込書!$C$84&lt;&gt;"▼プルダウンより選択してください",申込書!$C$84&lt;&gt;"",$G141&lt;&gt;""),申込書!$M$84,"")</f>
        <v/>
      </c>
      <c r="AQ141" s="75"/>
      <c r="AR141" s="75"/>
      <c r="AS141" s="149"/>
      <c r="AT141" s="307"/>
      <c r="AU141" s="76"/>
      <c r="AV141" s="314" t="str">
        <f>IF(AND(申込書!$C$85&lt;&gt;"▼プルダウンより選択してください",申込書!$C$85&lt;&gt;"",申込書!$P$85&lt;&gt;"YYYY/MM/DD",$G141&lt;&gt;""),申込書!$P$85,"")</f>
        <v/>
      </c>
      <c r="AW141" s="75" t="str">
        <f>IF(AND(申込書!$C$85&lt;&gt;"▼プルダウンより選択してください",申込書!$C$85&lt;&gt;"",申込書!$M$85&gt;=1,$G141&lt;&gt;""),申込書!$M$85,"")</f>
        <v/>
      </c>
      <c r="AX141" s="75"/>
      <c r="AY141" s="75"/>
      <c r="AZ141" s="149"/>
      <c r="BA141" s="307"/>
      <c r="BB141" s="76"/>
      <c r="BC141" s="314" t="str">
        <f>IF(AND(申込書!$C$86&lt;&gt;"▼プルダウンより選択してください",申込書!$C$86&lt;&gt;"",申込書!$P$86&lt;&gt;"YYYY/MM/DD",$G141&lt;&gt;""),申込書!$P$86,"")</f>
        <v/>
      </c>
      <c r="BD141" s="75" t="str">
        <f>IF(AND(申込書!$C$86&lt;&gt;"▼プルダウンより選択してください",申込書!$C$86&lt;&gt;"",$G141&lt;&gt;""),申込書!$M$86,"")</f>
        <v/>
      </c>
      <c r="BE141" s="75"/>
      <c r="BF141" s="75"/>
      <c r="BG141" s="149"/>
      <c r="BH141" s="307"/>
      <c r="BI141" s="76"/>
      <c r="BJ141" s="314" t="str">
        <f>IF(AND(申込書!$C$87&lt;&gt;"▼プルダウンより選択してください",申込書!$C$87&lt;&gt;"",申込書!$P$87&lt;&gt;"YYYY/MM/DD",$G141&lt;&gt;""),申込書!$P$87,"")</f>
        <v/>
      </c>
      <c r="BK141" s="75" t="str">
        <f>IF(AND(申込書!$C$87&lt;&gt;"▼プルダウンより選択してください",申込書!$C$87&lt;&gt;"",$G141&lt;&gt;""),申込書!$M$87,"")</f>
        <v/>
      </c>
      <c r="BL141" s="75"/>
      <c r="BM141" s="75"/>
      <c r="BN141" s="149"/>
      <c r="BO141" s="307"/>
      <c r="BP141" s="76"/>
      <c r="BQ141" s="314" t="str">
        <f>IF(AND(申込書!$C$88&lt;&gt;"▼プルダウンより選択してください",申込書!$C$88&lt;&gt;"",申込書!$P$88&lt;&gt;"YYYY/MM/DD",$G141&lt;&gt;""),申込書!$P$88,"")</f>
        <v/>
      </c>
      <c r="BR141" s="75" t="str">
        <f>IF(AND(申込書!$C$88&lt;&gt;"▼プルダウンより選択してください",申込書!$C$88&lt;&gt;"",$G141&lt;&gt;""),申込書!$M$88,"")</f>
        <v/>
      </c>
      <c r="BS141" s="75"/>
      <c r="BT141" s="75"/>
      <c r="BU141" s="149"/>
      <c r="BV141" s="307"/>
      <c r="BW141" s="76"/>
      <c r="BX141" s="314" t="str">
        <f>IF(AND(申込書!$C$89&lt;&gt;"▼プルダウンより選択してください",申込書!$C$89&lt;&gt;"",申込書!$P$89&lt;&gt;"YYYY/MM/DD",$G141&lt;&gt;""),申込書!$P$89,"")</f>
        <v/>
      </c>
      <c r="BY141" s="75" t="str">
        <f>IF(AND(申込書!$C$89&lt;&gt;"▼プルダウンより選択してください",申込書!$C$89&lt;&gt;"",$G141&lt;&gt;""),申込書!$M$89,"")</f>
        <v/>
      </c>
      <c r="BZ141" s="75"/>
      <c r="CA141" s="75"/>
      <c r="CB141" s="149"/>
      <c r="CC141" s="307"/>
      <c r="CD141" s="76"/>
      <c r="CE141" s="314" t="str">
        <f>IF(AND(申込書!$C$90&lt;&gt;"▼プルダウンより選択してください",申込書!$C$90&lt;&gt;"",申込書!$P$90&lt;&gt;"YYYY/MM/DD",$G141&lt;&gt;""),申込書!$P$90,"")</f>
        <v/>
      </c>
      <c r="CF141" s="75" t="str">
        <f>IF(AND(申込書!$C$90&lt;&gt;"▼プルダウンより選択してください",申込書!$C$90&lt;&gt;"",$G141&lt;&gt;""),申込書!$M$90,"")</f>
        <v/>
      </c>
      <c r="CG141" s="75"/>
      <c r="CH141" s="75"/>
      <c r="CI141" s="149"/>
      <c r="CJ141" s="307"/>
      <c r="CK141" s="76"/>
      <c r="CL141" s="314" t="str">
        <f>IF(AND(申込書!$C$91&lt;&gt;"▼プルダウンより選択してください",申込書!$C$91&lt;&gt;"",申込書!$P$91&lt;&gt;"YYYY/MM/DD",$G141&lt;&gt;""),申込書!$P$91,"")</f>
        <v/>
      </c>
      <c r="CM141" s="75" t="str">
        <f>IF(AND(申込書!$C$91&lt;&gt;"▼プルダウンより選択してください",申込書!$C$91&lt;&gt;"",$G141&lt;&gt;""),申込書!$M$91,"")</f>
        <v/>
      </c>
      <c r="CN141" s="75"/>
      <c r="CO141" s="75"/>
      <c r="CP141" s="149"/>
      <c r="CQ141" s="307"/>
      <c r="CR141" s="76"/>
      <c r="CS141" s="314" t="str">
        <f>IF(AND(申込書!$C$92&lt;&gt;"▼プルダウンより選択してください",申込書!$C$92&lt;&gt;"",申込書!$P$92&lt;&gt;"YYYY/MM/DD",$G141&lt;&gt;""),申込書!$P$92,"")</f>
        <v/>
      </c>
      <c r="CT141" s="75" t="str">
        <f>IF(AND(申込書!$C$92&lt;&gt;"▼プルダウンより選択してください",申込書!$C$92&lt;&gt;"",$G141&lt;&gt;""),申込書!$M$92,"")</f>
        <v/>
      </c>
      <c r="CU141" s="75"/>
      <c r="CV141" s="75"/>
      <c r="CW141" s="75"/>
      <c r="CX141" s="307"/>
      <c r="CY141" s="76"/>
      <c r="CZ141" s="314" t="str">
        <f>IF(AND(申込書!$C$93&lt;&gt;"▼プルダウンより選択してください",申込書!$C$93&lt;&gt;"",申込書!$P$93&lt;&gt;"YYYY/MM/DD",$G141&lt;&gt;""),申込書!$P$93,"")</f>
        <v/>
      </c>
      <c r="DA141" s="75" t="str">
        <f>IF(AND(申込書!$C$93&lt;&gt;"▼プルダウンより選択してください",申込書!$C$93&lt;&gt;"",$G141&lt;&gt;""),申込書!$M$93,"")</f>
        <v/>
      </c>
      <c r="DB141" s="75"/>
      <c r="DC141" s="75"/>
      <c r="DD141" s="75"/>
      <c r="DE141" s="307"/>
      <c r="DF141" s="76"/>
      <c r="DG141" s="314" t="str">
        <f>IF(AND(申込書!$C$94&lt;&gt;"▼プルダウンより選択してください",申込書!$C$94&lt;&gt;"",申込書!$P$94&lt;&gt;"YYYY/MM/DD",$G141&lt;&gt;""),申込書!$P$94,"")</f>
        <v/>
      </c>
      <c r="DH141" s="75" t="str">
        <f>IF(AND(申込書!$C$94&lt;&gt;"▼プルダウンより選択してください",申込書!$C$94&lt;&gt;"",$G141&lt;&gt;""),申込書!$M$94,"")</f>
        <v/>
      </c>
      <c r="DI141" s="75"/>
      <c r="DJ141" s="75"/>
      <c r="DK141" s="75"/>
      <c r="DL141" s="307"/>
      <c r="DM141" s="76"/>
      <c r="DN141" s="314" t="str">
        <f>IF(AND(申込書!$C$95&lt;&gt;"▼プルダウンより選択してください",申込書!$C$95&lt;&gt;"",申込書!$P$95&lt;&gt;"YYYY/MM/DD",$G141&lt;&gt;""),申込書!$P$95,"")</f>
        <v/>
      </c>
      <c r="DO141" s="75" t="str">
        <f>IF(AND(申込書!$C$95&lt;&gt;"▼プルダウンより選択してください",申込書!$C$95&lt;&gt;"",$G141&lt;&gt;""),申込書!$M$95,"")</f>
        <v/>
      </c>
      <c r="DP141" s="75"/>
      <c r="DQ141" s="75"/>
      <c r="DR141" s="75"/>
      <c r="DS141" s="307"/>
      <c r="DT141" s="76"/>
      <c r="DU141" s="314" t="str">
        <f>IF(AND(申込書!$C$96&lt;&gt;"▼プルダウンより選択してください",申込書!$C$96&lt;&gt;"",申込書!$P$96&lt;&gt;"YYYY/MM/DD",$G141&lt;&gt;""),申込書!$P$96,"")</f>
        <v/>
      </c>
      <c r="DV141" s="75" t="str">
        <f>IF(AND(申込書!$C$96&lt;&gt;"▼プルダウンより選択してください",申込書!$C$96&lt;&gt;"",$G141&lt;&gt;""),申込書!$M$96,"")</f>
        <v/>
      </c>
      <c r="DW141" s="75"/>
      <c r="DX141" s="75"/>
      <c r="DY141" s="75"/>
      <c r="DZ141" s="307"/>
      <c r="EA141" s="76"/>
      <c r="EB141" s="314" t="str">
        <f>IF(AND(申込書!$C$97&lt;&gt;"▼プルダウンより選択してください",申込書!$C$97&lt;&gt;"",申込書!$P$97&lt;&gt;"YYYY/MM/DD",$G141&lt;&gt;""),申込書!$P$97,"")</f>
        <v/>
      </c>
      <c r="EC141" s="75" t="str">
        <f>IF(AND(申込書!$C$97&lt;&gt;"▼プルダウンより選択してください",申込書!$C$97&lt;&gt;"",$G141&lt;&gt;""),申込書!$M$97,"")</f>
        <v/>
      </c>
      <c r="ED141" s="75"/>
      <c r="EE141" s="75"/>
      <c r="EF141" s="149"/>
      <c r="EG141" s="307"/>
      <c r="EH141" s="76"/>
      <c r="EI141" s="314" t="str">
        <f>IF(AND(申込書!$C$98&lt;&gt;"▼プルダウンより選択してください",申込書!$C$98&lt;&gt;"",申込書!$P$98&lt;&gt;"YYYY/MM/DD",$G141&lt;&gt;""),申込書!$P$98,"")</f>
        <v/>
      </c>
      <c r="EJ141" s="75" t="str">
        <f>IF(AND(申込書!$C$98&lt;&gt;"▼プルダウンより選択してください",申込書!$C$98&lt;&gt;"",$G141&lt;&gt;""),申込書!$M$98,"")</f>
        <v/>
      </c>
      <c r="EK141" s="75"/>
      <c r="EL141" s="75"/>
      <c r="EM141" s="149"/>
      <c r="EN141" s="307"/>
      <c r="EO141" s="76"/>
      <c r="EP141" s="314" t="str">
        <f>IF(AND(申込書!$C$99&lt;&gt;"▼プルダウンより選択してください",申込書!$C$99&lt;&gt;"",申込書!$P$99&lt;&gt;"YYYY/MM/DD",$G141&lt;&gt;""),申込書!$P$99,"")</f>
        <v/>
      </c>
      <c r="EQ141" s="75" t="str">
        <f>IF(AND(申込書!$C$99&lt;&gt;"▼プルダウンより選択してください",申込書!$C$99&lt;&gt;"",$G141&lt;&gt;""),申込書!$M$99,"")</f>
        <v/>
      </c>
      <c r="ER141" s="75"/>
      <c r="ES141" s="75"/>
      <c r="ET141" s="149"/>
      <c r="EU141" s="307"/>
      <c r="EV141" s="76"/>
      <c r="EW141" s="314" t="str">
        <f>IF(AND(申込書!$C$100&lt;&gt;"▼プルダウンより選択してください",申込書!$C$100&lt;&gt;"",申込書!$P$100&lt;&gt;"YYYY/MM/DD",$G141&lt;&gt;""),申込書!$P$100,"")</f>
        <v/>
      </c>
      <c r="EX141" s="75" t="str">
        <f>IF(AND(申込書!$C$100&lt;&gt;"▼プルダウンより選択してください",申込書!$C$100&lt;&gt;"",$G141&lt;&gt;""),申込書!$M$100,"")</f>
        <v/>
      </c>
      <c r="EY141" s="75"/>
      <c r="EZ141" s="75"/>
      <c r="FA141" s="149"/>
      <c r="FB141" s="307"/>
      <c r="FC141" s="76"/>
      <c r="FD141" s="314" t="str">
        <f>IF(AND(申込書!$C$101&lt;&gt;"▼プルダウンより選択してください",申込書!$C$101&lt;&gt;"",申込書!$P$101&lt;&gt;"YYYY/MM/DD",$G141&lt;&gt;""),申込書!$P$101,"")</f>
        <v/>
      </c>
      <c r="FE141" s="75" t="str">
        <f>IF(AND(申込書!$C$101&lt;&gt;"▼プルダウンより選択してください",申込書!$C$101&lt;&gt;"",$G141&lt;&gt;""),申込書!$M$101,"")</f>
        <v/>
      </c>
      <c r="FF141" s="75"/>
      <c r="FG141" s="75"/>
      <c r="FH141" s="149"/>
      <c r="FI141" s="307"/>
      <c r="FJ141" s="76"/>
      <c r="FK141" s="314" t="str">
        <f>IF(AND(申込書!$C$102&lt;&gt;"▼プルダウンより選択してください",申込書!$C$102&lt;&gt;"",申込書!$P$102&lt;&gt;"YYYY/MM/DD",$G141&lt;&gt;""),申込書!$P$102,"")</f>
        <v/>
      </c>
      <c r="FL141" s="75" t="str">
        <f>IF(AND(申込書!$C$102&lt;&gt;"▼プルダウンより選択してください",申込書!$C$102&lt;&gt;"",$G141&lt;&gt;""),申込書!$M$102,"")</f>
        <v/>
      </c>
      <c r="FM141" s="75"/>
      <c r="FN141" s="75"/>
      <c r="FO141" s="149"/>
      <c r="FP141" s="307"/>
      <c r="FQ141" s="76"/>
      <c r="FR141" s="314" t="str">
        <f>IF(AND(申込書!$C$103&lt;&gt;"▼プルダウンより選択してください",申込書!$C$103&lt;&gt;"",申込書!$P$103&lt;&gt;"YYYY/MM/DD",$G141&lt;&gt;""),申込書!$P$103,"")</f>
        <v/>
      </c>
      <c r="FS141" s="75" t="str">
        <f>IF(AND(申込書!$C$103&lt;&gt;"▼プルダウンより選択してください",申込書!$C$103&lt;&gt;"",$G141&lt;&gt;""),申込書!$M$103,"")</f>
        <v/>
      </c>
      <c r="FT141" s="75"/>
      <c r="FU141" s="75"/>
      <c r="FV141" s="149"/>
      <c r="FW141" s="307"/>
      <c r="FX141" s="76"/>
      <c r="FY141" s="314" t="str">
        <f>IF(AND(申込書!$C$104&lt;&gt;"▼プルダウンより選択してください",申込書!$C$104&lt;&gt;"",申込書!$P$104&lt;&gt;"YYYY/MM/DD",$G141&lt;&gt;""),申込書!$P$104,"")</f>
        <v/>
      </c>
      <c r="FZ141" s="75" t="str">
        <f>IF(AND(申込書!$C$104&lt;&gt;"▼プルダウンより選択してください",申込書!$C$104&lt;&gt;"",$G141&lt;&gt;""),申込書!$M$104,"")</f>
        <v/>
      </c>
      <c r="GA141" s="75"/>
      <c r="GB141" s="75"/>
      <c r="GC141" s="149"/>
      <c r="GD141" s="307"/>
      <c r="GE141" s="76"/>
      <c r="GF141" s="314" t="str">
        <f>IF(AND(申込書!$C$105&lt;&gt;"▼プルダウンより選択してください",申込書!$C$105&lt;&gt;"",申込書!$P$105&lt;&gt;"YYYY/MM/DD",$G141&lt;&gt;""),申込書!$P$105,"")</f>
        <v/>
      </c>
      <c r="GG141" s="75" t="str">
        <f>IF(AND(申込書!$C$105&lt;&gt;"▼プルダウンより選択してください",申込書!$C$105&lt;&gt;"",$G141&lt;&gt;""),申込書!$M$105,"")</f>
        <v/>
      </c>
      <c r="GH141" s="75"/>
      <c r="GI141" s="75"/>
      <c r="GJ141" s="149"/>
      <c r="GK141" s="307"/>
      <c r="GL141" s="76"/>
      <c r="GM141" s="314" t="str">
        <f>IF(AND(申込書!$C$106&lt;&gt;"▼プルダウンより選択してください",申込書!$C$106&lt;&gt;"",申込書!$P$106&lt;&gt;"YYYY/MM/DD",$G141&lt;&gt;""),申込書!$P$106,"")</f>
        <v/>
      </c>
      <c r="GN141" s="75" t="str">
        <f>IF(AND(申込書!$C$106&lt;&gt;"▼プルダウンより選択してください",申込書!$C$106&lt;&gt;"",$G141&lt;&gt;""),申込書!$M$106,"")</f>
        <v/>
      </c>
      <c r="GO141" s="75"/>
      <c r="GP141" s="75"/>
      <c r="GQ141" s="149"/>
      <c r="GR141" s="307"/>
      <c r="GS141" s="76"/>
      <c r="GT141" s="314" t="str">
        <f>IF(AND(申込書!$C$107&lt;&gt;"▼プルダウンより選択してください",申込書!$C$107&lt;&gt;"",申込書!$P$107&lt;&gt;"YYYY/MM/DD",$G141&lt;&gt;""),申込書!$P$107,"")</f>
        <v/>
      </c>
      <c r="GU141" s="75" t="str">
        <f>IF(AND(申込書!$C$107&lt;&gt;"▼プルダウンより選択してください",申込書!$C$107&lt;&gt;"",$G141&lt;&gt;""),申込書!$M$107,"")</f>
        <v/>
      </c>
      <c r="GV141" s="75"/>
      <c r="GW141" s="75"/>
      <c r="GX141" s="149"/>
      <c r="GY141" s="307"/>
      <c r="GZ141" s="76"/>
      <c r="HA141" s="314" t="str">
        <f>IF(AND(申込書!$C$108&lt;&gt;"▼プルダウンより選択してください",申込書!$C$108&lt;&gt;"",申込書!$P$108&lt;&gt;"YYYY/MM/DD",$G141&lt;&gt;""),申込書!$P$108,"")</f>
        <v/>
      </c>
      <c r="HB141" s="75" t="str">
        <f>IF(AND(申込書!$C$108&lt;&gt;"▼プルダウンより選択してください",申込書!$C$108&lt;&gt;"",$G141&lt;&gt;""),申込書!$M$108,"")</f>
        <v/>
      </c>
      <c r="HC141" s="75"/>
      <c r="HD141" s="75"/>
      <c r="HE141" s="149"/>
      <c r="HF141" s="307"/>
      <c r="HG141" s="76"/>
      <c r="HH141" s="314" t="str">
        <f>IF(AND(申込書!$C$109&lt;&gt;"▼プルダウンより選択してください",申込書!$C$109&lt;&gt;"",申込書!$P$109&lt;&gt;"YYYY/MM/DD",$G141&lt;&gt;""),申込書!$P$109,"")</f>
        <v/>
      </c>
      <c r="HI141" s="75" t="str">
        <f>IF(AND(申込書!$C$109&lt;&gt;"▼プルダウンより選択してください",申込書!$C$109&lt;&gt;"",$G141&lt;&gt;""),申込書!$M$109,"")</f>
        <v/>
      </c>
      <c r="HJ141" s="75"/>
      <c r="HK141" s="75"/>
      <c r="HL141" s="149"/>
      <c r="HM141" s="307"/>
      <c r="HN141" s="76"/>
      <c r="HO141" s="314" t="str">
        <f>IF(AND(申込書!$C$110&lt;&gt;"▼プルダウンより選択してください",申込書!$C$110&lt;&gt;"",申込書!$P$110&lt;&gt;"YYYY/MM/DD",$G141&lt;&gt;""),申込書!$P$110,"")</f>
        <v/>
      </c>
      <c r="HP141" s="75" t="str">
        <f>IF(AND(申込書!$C$110&lt;&gt;"▼プルダウンより選択してください",申込書!$C$110&lt;&gt;"",$G141&lt;&gt;""),申込書!$M$110,"")</f>
        <v/>
      </c>
      <c r="HQ141" s="75"/>
      <c r="HR141" s="75"/>
      <c r="HS141" s="149"/>
      <c r="HT141" s="307"/>
      <c r="HU141" s="307"/>
      <c r="HV141" s="311" t="str">
        <f>IF(AND(申込書!$C$111&lt;&gt;"▼プルダウンより選択してください",申込書!$C$111&lt;&gt;"",申込書!$P$111&lt;&gt;"YYYY/MM/DD",$G141&lt;&gt;""),申込書!$P$111,"")</f>
        <v/>
      </c>
      <c r="HW141" s="75" t="str">
        <f>IF(AND(申込書!$C$111&lt;&gt;"▼プルダウンより選択してください",申込書!$C$111&lt;&gt;"",$G141&lt;&gt;""),申込書!$M$111,"")</f>
        <v/>
      </c>
      <c r="HX141" s="75"/>
      <c r="HY141" s="75"/>
      <c r="HZ141" s="149"/>
      <c r="IA141" s="307"/>
      <c r="IB141" s="76"/>
      <c r="IC141" s="77"/>
    </row>
    <row r="142" spans="2:237" ht="26.85" customHeight="1">
      <c r="B142" s="56">
        <f t="shared" si="2"/>
        <v>137</v>
      </c>
      <c r="C142" s="57"/>
      <c r="D142" s="58"/>
      <c r="E142" s="170"/>
      <c r="F142" s="59"/>
      <c r="G142" s="60"/>
      <c r="H142" s="61"/>
      <c r="I142" s="62"/>
      <c r="J142" s="63"/>
      <c r="K142" s="64"/>
      <c r="L142" s="65"/>
      <c r="M142" s="66"/>
      <c r="N142" s="67"/>
      <c r="O142" s="68"/>
      <c r="P142" s="69"/>
      <c r="Q142" s="70"/>
      <c r="R142" s="71"/>
      <c r="S142" s="72"/>
      <c r="T142" s="73"/>
      <c r="U142" s="73"/>
      <c r="V142" s="73"/>
      <c r="W142" s="71"/>
      <c r="X142" s="133"/>
      <c r="Y142" s="133"/>
      <c r="Z142" s="133"/>
      <c r="AA142" s="74" t="str">
        <f>IF(AND(申込書!$C$82&lt;&gt;"▼プルダウンより選択してください",申込書!$C$82&lt;&gt;"",申込書!$P$82&lt;&gt;"YYYY/MM/DD",$G142&lt;&gt;""),申込書!$P$82,"")</f>
        <v/>
      </c>
      <c r="AB142" s="75" t="str">
        <f>IF(AND(申込書!$C$82&lt;&gt;"▼プルダウンより選択してください",申込書!$C$82&lt;&gt;"",$G142&lt;&gt;""),申込書!$M$82,"")</f>
        <v/>
      </c>
      <c r="AC142" s="75"/>
      <c r="AD142" s="75"/>
      <c r="AE142" s="149"/>
      <c r="AF142" s="307"/>
      <c r="AG142" s="76"/>
      <c r="AH142" s="314" t="str">
        <f>IF(AND(申込書!$C$83&lt;&gt;"▼プルダウンより選択してください",申込書!$C$83&lt;&gt;"",申込書!$P$83&lt;&gt;"YYYY/MM/DD",$G142&lt;&gt;""),申込書!$P$83,"")</f>
        <v/>
      </c>
      <c r="AI142" s="75" t="str">
        <f>IF(AND(申込書!$C$83&lt;&gt;"▼プルダウンより選択してください",申込書!$C$83&lt;&gt;"",$G142&lt;&gt;""),申込書!$M$83,"")</f>
        <v/>
      </c>
      <c r="AJ142" s="75"/>
      <c r="AK142" s="75"/>
      <c r="AL142" s="149"/>
      <c r="AM142" s="307"/>
      <c r="AN142" s="76"/>
      <c r="AO142" s="314" t="str">
        <f>IF(AND(申込書!$C$84&lt;&gt;"▼プルダウンより選択してください",申込書!$C$84&lt;&gt;"",申込書!$P$84&lt;&gt;"YYYY/MM/DD",$G142&lt;&gt;""),申込書!$P$84,"")</f>
        <v/>
      </c>
      <c r="AP142" s="75" t="str">
        <f>IF(AND(申込書!$C$84&lt;&gt;"▼プルダウンより選択してください",申込書!$C$84&lt;&gt;"",$G142&lt;&gt;""),申込書!$M$84,"")</f>
        <v/>
      </c>
      <c r="AQ142" s="75"/>
      <c r="AR142" s="75"/>
      <c r="AS142" s="149"/>
      <c r="AT142" s="307"/>
      <c r="AU142" s="76"/>
      <c r="AV142" s="314" t="str">
        <f>IF(AND(申込書!$C$85&lt;&gt;"▼プルダウンより選択してください",申込書!$C$85&lt;&gt;"",申込書!$P$85&lt;&gt;"YYYY/MM/DD",$G142&lt;&gt;""),申込書!$P$85,"")</f>
        <v/>
      </c>
      <c r="AW142" s="75" t="str">
        <f>IF(AND(申込書!$C$85&lt;&gt;"▼プルダウンより選択してください",申込書!$C$85&lt;&gt;"",申込書!$M$85&gt;=1,$G142&lt;&gt;""),申込書!$M$85,"")</f>
        <v/>
      </c>
      <c r="AX142" s="75"/>
      <c r="AY142" s="75"/>
      <c r="AZ142" s="149"/>
      <c r="BA142" s="307"/>
      <c r="BB142" s="76"/>
      <c r="BC142" s="314" t="str">
        <f>IF(AND(申込書!$C$86&lt;&gt;"▼プルダウンより選択してください",申込書!$C$86&lt;&gt;"",申込書!$P$86&lt;&gt;"YYYY/MM/DD",$G142&lt;&gt;""),申込書!$P$86,"")</f>
        <v/>
      </c>
      <c r="BD142" s="75" t="str">
        <f>IF(AND(申込書!$C$86&lt;&gt;"▼プルダウンより選択してください",申込書!$C$86&lt;&gt;"",$G142&lt;&gt;""),申込書!$M$86,"")</f>
        <v/>
      </c>
      <c r="BE142" s="75"/>
      <c r="BF142" s="75"/>
      <c r="BG142" s="149"/>
      <c r="BH142" s="307"/>
      <c r="BI142" s="76"/>
      <c r="BJ142" s="314" t="str">
        <f>IF(AND(申込書!$C$87&lt;&gt;"▼プルダウンより選択してください",申込書!$C$87&lt;&gt;"",申込書!$P$87&lt;&gt;"YYYY/MM/DD",$G142&lt;&gt;""),申込書!$P$87,"")</f>
        <v/>
      </c>
      <c r="BK142" s="75" t="str">
        <f>IF(AND(申込書!$C$87&lt;&gt;"▼プルダウンより選択してください",申込書!$C$87&lt;&gt;"",$G142&lt;&gt;""),申込書!$M$87,"")</f>
        <v/>
      </c>
      <c r="BL142" s="75"/>
      <c r="BM142" s="75"/>
      <c r="BN142" s="149"/>
      <c r="BO142" s="307"/>
      <c r="BP142" s="76"/>
      <c r="BQ142" s="314" t="str">
        <f>IF(AND(申込書!$C$88&lt;&gt;"▼プルダウンより選択してください",申込書!$C$88&lt;&gt;"",申込書!$P$88&lt;&gt;"YYYY/MM/DD",$G142&lt;&gt;""),申込書!$P$88,"")</f>
        <v/>
      </c>
      <c r="BR142" s="75" t="str">
        <f>IF(AND(申込書!$C$88&lt;&gt;"▼プルダウンより選択してください",申込書!$C$88&lt;&gt;"",$G142&lt;&gt;""),申込書!$M$88,"")</f>
        <v/>
      </c>
      <c r="BS142" s="75"/>
      <c r="BT142" s="75"/>
      <c r="BU142" s="149"/>
      <c r="BV142" s="307"/>
      <c r="BW142" s="76"/>
      <c r="BX142" s="314" t="str">
        <f>IF(AND(申込書!$C$89&lt;&gt;"▼プルダウンより選択してください",申込書!$C$89&lt;&gt;"",申込書!$P$89&lt;&gt;"YYYY/MM/DD",$G142&lt;&gt;""),申込書!$P$89,"")</f>
        <v/>
      </c>
      <c r="BY142" s="75" t="str">
        <f>IF(AND(申込書!$C$89&lt;&gt;"▼プルダウンより選択してください",申込書!$C$89&lt;&gt;"",$G142&lt;&gt;""),申込書!$M$89,"")</f>
        <v/>
      </c>
      <c r="BZ142" s="75"/>
      <c r="CA142" s="75"/>
      <c r="CB142" s="149"/>
      <c r="CC142" s="307"/>
      <c r="CD142" s="76"/>
      <c r="CE142" s="314" t="str">
        <f>IF(AND(申込書!$C$90&lt;&gt;"▼プルダウンより選択してください",申込書!$C$90&lt;&gt;"",申込書!$P$90&lt;&gt;"YYYY/MM/DD",$G142&lt;&gt;""),申込書!$P$90,"")</f>
        <v/>
      </c>
      <c r="CF142" s="75" t="str">
        <f>IF(AND(申込書!$C$90&lt;&gt;"▼プルダウンより選択してください",申込書!$C$90&lt;&gt;"",$G142&lt;&gt;""),申込書!$M$90,"")</f>
        <v/>
      </c>
      <c r="CG142" s="75"/>
      <c r="CH142" s="75"/>
      <c r="CI142" s="149"/>
      <c r="CJ142" s="307"/>
      <c r="CK142" s="76"/>
      <c r="CL142" s="314" t="str">
        <f>IF(AND(申込書!$C$91&lt;&gt;"▼プルダウンより選択してください",申込書!$C$91&lt;&gt;"",申込書!$P$91&lt;&gt;"YYYY/MM/DD",$G142&lt;&gt;""),申込書!$P$91,"")</f>
        <v/>
      </c>
      <c r="CM142" s="75" t="str">
        <f>IF(AND(申込書!$C$91&lt;&gt;"▼プルダウンより選択してください",申込書!$C$91&lt;&gt;"",$G142&lt;&gt;""),申込書!$M$91,"")</f>
        <v/>
      </c>
      <c r="CN142" s="75"/>
      <c r="CO142" s="75"/>
      <c r="CP142" s="149"/>
      <c r="CQ142" s="307"/>
      <c r="CR142" s="76"/>
      <c r="CS142" s="314" t="str">
        <f>IF(AND(申込書!$C$92&lt;&gt;"▼プルダウンより選択してください",申込書!$C$92&lt;&gt;"",申込書!$P$92&lt;&gt;"YYYY/MM/DD",$G142&lt;&gt;""),申込書!$P$92,"")</f>
        <v/>
      </c>
      <c r="CT142" s="75" t="str">
        <f>IF(AND(申込書!$C$92&lt;&gt;"▼プルダウンより選択してください",申込書!$C$92&lt;&gt;"",$G142&lt;&gt;""),申込書!$M$92,"")</f>
        <v/>
      </c>
      <c r="CU142" s="75"/>
      <c r="CV142" s="75"/>
      <c r="CW142" s="75"/>
      <c r="CX142" s="307"/>
      <c r="CY142" s="76"/>
      <c r="CZ142" s="314" t="str">
        <f>IF(AND(申込書!$C$93&lt;&gt;"▼プルダウンより選択してください",申込書!$C$93&lt;&gt;"",申込書!$P$93&lt;&gt;"YYYY/MM/DD",$G142&lt;&gt;""),申込書!$P$93,"")</f>
        <v/>
      </c>
      <c r="DA142" s="75" t="str">
        <f>IF(AND(申込書!$C$93&lt;&gt;"▼プルダウンより選択してください",申込書!$C$93&lt;&gt;"",$G142&lt;&gt;""),申込書!$M$93,"")</f>
        <v/>
      </c>
      <c r="DB142" s="75"/>
      <c r="DC142" s="75"/>
      <c r="DD142" s="75"/>
      <c r="DE142" s="307"/>
      <c r="DF142" s="76"/>
      <c r="DG142" s="314" t="str">
        <f>IF(AND(申込書!$C$94&lt;&gt;"▼プルダウンより選択してください",申込書!$C$94&lt;&gt;"",申込書!$P$94&lt;&gt;"YYYY/MM/DD",$G142&lt;&gt;""),申込書!$P$94,"")</f>
        <v/>
      </c>
      <c r="DH142" s="75" t="str">
        <f>IF(AND(申込書!$C$94&lt;&gt;"▼プルダウンより選択してください",申込書!$C$94&lt;&gt;"",$G142&lt;&gt;""),申込書!$M$94,"")</f>
        <v/>
      </c>
      <c r="DI142" s="75"/>
      <c r="DJ142" s="75"/>
      <c r="DK142" s="75"/>
      <c r="DL142" s="307"/>
      <c r="DM142" s="76"/>
      <c r="DN142" s="314" t="str">
        <f>IF(AND(申込書!$C$95&lt;&gt;"▼プルダウンより選択してください",申込書!$C$95&lt;&gt;"",申込書!$P$95&lt;&gt;"YYYY/MM/DD",$G142&lt;&gt;""),申込書!$P$95,"")</f>
        <v/>
      </c>
      <c r="DO142" s="75" t="str">
        <f>IF(AND(申込書!$C$95&lt;&gt;"▼プルダウンより選択してください",申込書!$C$95&lt;&gt;"",$G142&lt;&gt;""),申込書!$M$95,"")</f>
        <v/>
      </c>
      <c r="DP142" s="75"/>
      <c r="DQ142" s="75"/>
      <c r="DR142" s="75"/>
      <c r="DS142" s="307"/>
      <c r="DT142" s="76"/>
      <c r="DU142" s="314" t="str">
        <f>IF(AND(申込書!$C$96&lt;&gt;"▼プルダウンより選択してください",申込書!$C$96&lt;&gt;"",申込書!$P$96&lt;&gt;"YYYY/MM/DD",$G142&lt;&gt;""),申込書!$P$96,"")</f>
        <v/>
      </c>
      <c r="DV142" s="75" t="str">
        <f>IF(AND(申込書!$C$96&lt;&gt;"▼プルダウンより選択してください",申込書!$C$96&lt;&gt;"",$G142&lt;&gt;""),申込書!$M$96,"")</f>
        <v/>
      </c>
      <c r="DW142" s="75"/>
      <c r="DX142" s="75"/>
      <c r="DY142" s="75"/>
      <c r="DZ142" s="307"/>
      <c r="EA142" s="76"/>
      <c r="EB142" s="314" t="str">
        <f>IF(AND(申込書!$C$97&lt;&gt;"▼プルダウンより選択してください",申込書!$C$97&lt;&gt;"",申込書!$P$97&lt;&gt;"YYYY/MM/DD",$G142&lt;&gt;""),申込書!$P$97,"")</f>
        <v/>
      </c>
      <c r="EC142" s="75" t="str">
        <f>IF(AND(申込書!$C$97&lt;&gt;"▼プルダウンより選択してください",申込書!$C$97&lt;&gt;"",$G142&lt;&gt;""),申込書!$M$97,"")</f>
        <v/>
      </c>
      <c r="ED142" s="75"/>
      <c r="EE142" s="75"/>
      <c r="EF142" s="149"/>
      <c r="EG142" s="307"/>
      <c r="EH142" s="76"/>
      <c r="EI142" s="314" t="str">
        <f>IF(AND(申込書!$C$98&lt;&gt;"▼プルダウンより選択してください",申込書!$C$98&lt;&gt;"",申込書!$P$98&lt;&gt;"YYYY/MM/DD",$G142&lt;&gt;""),申込書!$P$98,"")</f>
        <v/>
      </c>
      <c r="EJ142" s="75" t="str">
        <f>IF(AND(申込書!$C$98&lt;&gt;"▼プルダウンより選択してください",申込書!$C$98&lt;&gt;"",$G142&lt;&gt;""),申込書!$M$98,"")</f>
        <v/>
      </c>
      <c r="EK142" s="75"/>
      <c r="EL142" s="75"/>
      <c r="EM142" s="149"/>
      <c r="EN142" s="307"/>
      <c r="EO142" s="76"/>
      <c r="EP142" s="314" t="str">
        <f>IF(AND(申込書!$C$99&lt;&gt;"▼プルダウンより選択してください",申込書!$C$99&lt;&gt;"",申込書!$P$99&lt;&gt;"YYYY/MM/DD",$G142&lt;&gt;""),申込書!$P$99,"")</f>
        <v/>
      </c>
      <c r="EQ142" s="75" t="str">
        <f>IF(AND(申込書!$C$99&lt;&gt;"▼プルダウンより選択してください",申込書!$C$99&lt;&gt;"",$G142&lt;&gt;""),申込書!$M$99,"")</f>
        <v/>
      </c>
      <c r="ER142" s="75"/>
      <c r="ES142" s="75"/>
      <c r="ET142" s="149"/>
      <c r="EU142" s="307"/>
      <c r="EV142" s="76"/>
      <c r="EW142" s="314" t="str">
        <f>IF(AND(申込書!$C$100&lt;&gt;"▼プルダウンより選択してください",申込書!$C$100&lt;&gt;"",申込書!$P$100&lt;&gt;"YYYY/MM/DD",$G142&lt;&gt;""),申込書!$P$100,"")</f>
        <v/>
      </c>
      <c r="EX142" s="75" t="str">
        <f>IF(AND(申込書!$C$100&lt;&gt;"▼プルダウンより選択してください",申込書!$C$100&lt;&gt;"",$G142&lt;&gt;""),申込書!$M$100,"")</f>
        <v/>
      </c>
      <c r="EY142" s="75"/>
      <c r="EZ142" s="75"/>
      <c r="FA142" s="149"/>
      <c r="FB142" s="307"/>
      <c r="FC142" s="76"/>
      <c r="FD142" s="314" t="str">
        <f>IF(AND(申込書!$C$101&lt;&gt;"▼プルダウンより選択してください",申込書!$C$101&lt;&gt;"",申込書!$P$101&lt;&gt;"YYYY/MM/DD",$G142&lt;&gt;""),申込書!$P$101,"")</f>
        <v/>
      </c>
      <c r="FE142" s="75" t="str">
        <f>IF(AND(申込書!$C$101&lt;&gt;"▼プルダウンより選択してください",申込書!$C$101&lt;&gt;"",$G142&lt;&gt;""),申込書!$M$101,"")</f>
        <v/>
      </c>
      <c r="FF142" s="75"/>
      <c r="FG142" s="75"/>
      <c r="FH142" s="149"/>
      <c r="FI142" s="307"/>
      <c r="FJ142" s="76"/>
      <c r="FK142" s="314" t="str">
        <f>IF(AND(申込書!$C$102&lt;&gt;"▼プルダウンより選択してください",申込書!$C$102&lt;&gt;"",申込書!$P$102&lt;&gt;"YYYY/MM/DD",$G142&lt;&gt;""),申込書!$P$102,"")</f>
        <v/>
      </c>
      <c r="FL142" s="75" t="str">
        <f>IF(AND(申込書!$C$102&lt;&gt;"▼プルダウンより選択してください",申込書!$C$102&lt;&gt;"",$G142&lt;&gt;""),申込書!$M$102,"")</f>
        <v/>
      </c>
      <c r="FM142" s="75"/>
      <c r="FN142" s="75"/>
      <c r="FO142" s="149"/>
      <c r="FP142" s="307"/>
      <c r="FQ142" s="76"/>
      <c r="FR142" s="314" t="str">
        <f>IF(AND(申込書!$C$103&lt;&gt;"▼プルダウンより選択してください",申込書!$C$103&lt;&gt;"",申込書!$P$103&lt;&gt;"YYYY/MM/DD",$G142&lt;&gt;""),申込書!$P$103,"")</f>
        <v/>
      </c>
      <c r="FS142" s="75" t="str">
        <f>IF(AND(申込書!$C$103&lt;&gt;"▼プルダウンより選択してください",申込書!$C$103&lt;&gt;"",$G142&lt;&gt;""),申込書!$M$103,"")</f>
        <v/>
      </c>
      <c r="FT142" s="75"/>
      <c r="FU142" s="75"/>
      <c r="FV142" s="149"/>
      <c r="FW142" s="307"/>
      <c r="FX142" s="76"/>
      <c r="FY142" s="314" t="str">
        <f>IF(AND(申込書!$C$104&lt;&gt;"▼プルダウンより選択してください",申込書!$C$104&lt;&gt;"",申込書!$P$104&lt;&gt;"YYYY/MM/DD",$G142&lt;&gt;""),申込書!$P$104,"")</f>
        <v/>
      </c>
      <c r="FZ142" s="75" t="str">
        <f>IF(AND(申込書!$C$104&lt;&gt;"▼プルダウンより選択してください",申込書!$C$104&lt;&gt;"",$G142&lt;&gt;""),申込書!$M$104,"")</f>
        <v/>
      </c>
      <c r="GA142" s="75"/>
      <c r="GB142" s="75"/>
      <c r="GC142" s="149"/>
      <c r="GD142" s="307"/>
      <c r="GE142" s="76"/>
      <c r="GF142" s="314" t="str">
        <f>IF(AND(申込書!$C$105&lt;&gt;"▼プルダウンより選択してください",申込書!$C$105&lt;&gt;"",申込書!$P$105&lt;&gt;"YYYY/MM/DD",$G142&lt;&gt;""),申込書!$P$105,"")</f>
        <v/>
      </c>
      <c r="GG142" s="75" t="str">
        <f>IF(AND(申込書!$C$105&lt;&gt;"▼プルダウンより選択してください",申込書!$C$105&lt;&gt;"",$G142&lt;&gt;""),申込書!$M$105,"")</f>
        <v/>
      </c>
      <c r="GH142" s="75"/>
      <c r="GI142" s="75"/>
      <c r="GJ142" s="149"/>
      <c r="GK142" s="307"/>
      <c r="GL142" s="76"/>
      <c r="GM142" s="314" t="str">
        <f>IF(AND(申込書!$C$106&lt;&gt;"▼プルダウンより選択してください",申込書!$C$106&lt;&gt;"",申込書!$P$106&lt;&gt;"YYYY/MM/DD",$G142&lt;&gt;""),申込書!$P$106,"")</f>
        <v/>
      </c>
      <c r="GN142" s="75" t="str">
        <f>IF(AND(申込書!$C$106&lt;&gt;"▼プルダウンより選択してください",申込書!$C$106&lt;&gt;"",$G142&lt;&gt;""),申込書!$M$106,"")</f>
        <v/>
      </c>
      <c r="GO142" s="75"/>
      <c r="GP142" s="75"/>
      <c r="GQ142" s="149"/>
      <c r="GR142" s="307"/>
      <c r="GS142" s="76"/>
      <c r="GT142" s="314" t="str">
        <f>IF(AND(申込書!$C$107&lt;&gt;"▼プルダウンより選択してください",申込書!$C$107&lt;&gt;"",申込書!$P$107&lt;&gt;"YYYY/MM/DD",$G142&lt;&gt;""),申込書!$P$107,"")</f>
        <v/>
      </c>
      <c r="GU142" s="75" t="str">
        <f>IF(AND(申込書!$C$107&lt;&gt;"▼プルダウンより選択してください",申込書!$C$107&lt;&gt;"",$G142&lt;&gt;""),申込書!$M$107,"")</f>
        <v/>
      </c>
      <c r="GV142" s="75"/>
      <c r="GW142" s="75"/>
      <c r="GX142" s="149"/>
      <c r="GY142" s="307"/>
      <c r="GZ142" s="76"/>
      <c r="HA142" s="314" t="str">
        <f>IF(AND(申込書!$C$108&lt;&gt;"▼プルダウンより選択してください",申込書!$C$108&lt;&gt;"",申込書!$P$108&lt;&gt;"YYYY/MM/DD",$G142&lt;&gt;""),申込書!$P$108,"")</f>
        <v/>
      </c>
      <c r="HB142" s="75" t="str">
        <f>IF(AND(申込書!$C$108&lt;&gt;"▼プルダウンより選択してください",申込書!$C$108&lt;&gt;"",$G142&lt;&gt;""),申込書!$M$108,"")</f>
        <v/>
      </c>
      <c r="HC142" s="75"/>
      <c r="HD142" s="75"/>
      <c r="HE142" s="149"/>
      <c r="HF142" s="307"/>
      <c r="HG142" s="76"/>
      <c r="HH142" s="314" t="str">
        <f>IF(AND(申込書!$C$109&lt;&gt;"▼プルダウンより選択してください",申込書!$C$109&lt;&gt;"",申込書!$P$109&lt;&gt;"YYYY/MM/DD",$G142&lt;&gt;""),申込書!$P$109,"")</f>
        <v/>
      </c>
      <c r="HI142" s="75" t="str">
        <f>IF(AND(申込書!$C$109&lt;&gt;"▼プルダウンより選択してください",申込書!$C$109&lt;&gt;"",$G142&lt;&gt;""),申込書!$M$109,"")</f>
        <v/>
      </c>
      <c r="HJ142" s="75"/>
      <c r="HK142" s="75"/>
      <c r="HL142" s="149"/>
      <c r="HM142" s="307"/>
      <c r="HN142" s="76"/>
      <c r="HO142" s="314" t="str">
        <f>IF(AND(申込書!$C$110&lt;&gt;"▼プルダウンより選択してください",申込書!$C$110&lt;&gt;"",申込書!$P$110&lt;&gt;"YYYY/MM/DD",$G142&lt;&gt;""),申込書!$P$110,"")</f>
        <v/>
      </c>
      <c r="HP142" s="75" t="str">
        <f>IF(AND(申込書!$C$110&lt;&gt;"▼プルダウンより選択してください",申込書!$C$110&lt;&gt;"",$G142&lt;&gt;""),申込書!$M$110,"")</f>
        <v/>
      </c>
      <c r="HQ142" s="75"/>
      <c r="HR142" s="75"/>
      <c r="HS142" s="149"/>
      <c r="HT142" s="307"/>
      <c r="HU142" s="307"/>
      <c r="HV142" s="311" t="str">
        <f>IF(AND(申込書!$C$111&lt;&gt;"▼プルダウンより選択してください",申込書!$C$111&lt;&gt;"",申込書!$P$111&lt;&gt;"YYYY/MM/DD",$G142&lt;&gt;""),申込書!$P$111,"")</f>
        <v/>
      </c>
      <c r="HW142" s="75" t="str">
        <f>IF(AND(申込書!$C$111&lt;&gt;"▼プルダウンより選択してください",申込書!$C$111&lt;&gt;"",$G142&lt;&gt;""),申込書!$M$111,"")</f>
        <v/>
      </c>
      <c r="HX142" s="75"/>
      <c r="HY142" s="75"/>
      <c r="HZ142" s="149"/>
      <c r="IA142" s="307"/>
      <c r="IB142" s="76"/>
      <c r="IC142" s="77"/>
    </row>
    <row r="143" spans="2:237" ht="26.85" customHeight="1">
      <c r="B143" s="56">
        <f t="shared" si="2"/>
        <v>138</v>
      </c>
      <c r="C143" s="57"/>
      <c r="D143" s="58"/>
      <c r="E143" s="170"/>
      <c r="F143" s="59"/>
      <c r="G143" s="60"/>
      <c r="H143" s="61"/>
      <c r="I143" s="62"/>
      <c r="J143" s="63"/>
      <c r="K143" s="64"/>
      <c r="L143" s="65"/>
      <c r="M143" s="66"/>
      <c r="N143" s="67"/>
      <c r="O143" s="68"/>
      <c r="P143" s="69"/>
      <c r="Q143" s="70"/>
      <c r="R143" s="71"/>
      <c r="S143" s="72"/>
      <c r="T143" s="73"/>
      <c r="U143" s="73"/>
      <c r="V143" s="73"/>
      <c r="W143" s="71"/>
      <c r="X143" s="133"/>
      <c r="Y143" s="133"/>
      <c r="Z143" s="133"/>
      <c r="AA143" s="74" t="str">
        <f>IF(AND(申込書!$C$82&lt;&gt;"▼プルダウンより選択してください",申込書!$C$82&lt;&gt;"",申込書!$P$82&lt;&gt;"YYYY/MM/DD",$G143&lt;&gt;""),申込書!$P$82,"")</f>
        <v/>
      </c>
      <c r="AB143" s="75" t="str">
        <f>IF(AND(申込書!$C$82&lt;&gt;"▼プルダウンより選択してください",申込書!$C$82&lt;&gt;"",$G143&lt;&gt;""),申込書!$M$82,"")</f>
        <v/>
      </c>
      <c r="AC143" s="75"/>
      <c r="AD143" s="75"/>
      <c r="AE143" s="149"/>
      <c r="AF143" s="307"/>
      <c r="AG143" s="76"/>
      <c r="AH143" s="314" t="str">
        <f>IF(AND(申込書!$C$83&lt;&gt;"▼プルダウンより選択してください",申込書!$C$83&lt;&gt;"",申込書!$P$83&lt;&gt;"YYYY/MM/DD",$G143&lt;&gt;""),申込書!$P$83,"")</f>
        <v/>
      </c>
      <c r="AI143" s="75" t="str">
        <f>IF(AND(申込書!$C$83&lt;&gt;"▼プルダウンより選択してください",申込書!$C$83&lt;&gt;"",$G143&lt;&gt;""),申込書!$M$83,"")</f>
        <v/>
      </c>
      <c r="AJ143" s="75"/>
      <c r="AK143" s="75"/>
      <c r="AL143" s="149"/>
      <c r="AM143" s="307"/>
      <c r="AN143" s="76"/>
      <c r="AO143" s="314" t="str">
        <f>IF(AND(申込書!$C$84&lt;&gt;"▼プルダウンより選択してください",申込書!$C$84&lt;&gt;"",申込書!$P$84&lt;&gt;"YYYY/MM/DD",$G143&lt;&gt;""),申込書!$P$84,"")</f>
        <v/>
      </c>
      <c r="AP143" s="75" t="str">
        <f>IF(AND(申込書!$C$84&lt;&gt;"▼プルダウンより選択してください",申込書!$C$84&lt;&gt;"",$G143&lt;&gt;""),申込書!$M$84,"")</f>
        <v/>
      </c>
      <c r="AQ143" s="75"/>
      <c r="AR143" s="75"/>
      <c r="AS143" s="149"/>
      <c r="AT143" s="307"/>
      <c r="AU143" s="76"/>
      <c r="AV143" s="314" t="str">
        <f>IF(AND(申込書!$C$85&lt;&gt;"▼プルダウンより選択してください",申込書!$C$85&lt;&gt;"",申込書!$P$85&lt;&gt;"YYYY/MM/DD",$G143&lt;&gt;""),申込書!$P$85,"")</f>
        <v/>
      </c>
      <c r="AW143" s="75" t="str">
        <f>IF(AND(申込書!$C$85&lt;&gt;"▼プルダウンより選択してください",申込書!$C$85&lt;&gt;"",申込書!$M$85&gt;=1,$G143&lt;&gt;""),申込書!$M$85,"")</f>
        <v/>
      </c>
      <c r="AX143" s="75"/>
      <c r="AY143" s="75"/>
      <c r="AZ143" s="149"/>
      <c r="BA143" s="307"/>
      <c r="BB143" s="76"/>
      <c r="BC143" s="314" t="str">
        <f>IF(AND(申込書!$C$86&lt;&gt;"▼プルダウンより選択してください",申込書!$C$86&lt;&gt;"",申込書!$P$86&lt;&gt;"YYYY/MM/DD",$G143&lt;&gt;""),申込書!$P$86,"")</f>
        <v/>
      </c>
      <c r="BD143" s="75" t="str">
        <f>IF(AND(申込書!$C$86&lt;&gt;"▼プルダウンより選択してください",申込書!$C$86&lt;&gt;"",$G143&lt;&gt;""),申込書!$M$86,"")</f>
        <v/>
      </c>
      <c r="BE143" s="75"/>
      <c r="BF143" s="75"/>
      <c r="BG143" s="149"/>
      <c r="BH143" s="307"/>
      <c r="BI143" s="76"/>
      <c r="BJ143" s="314" t="str">
        <f>IF(AND(申込書!$C$87&lt;&gt;"▼プルダウンより選択してください",申込書!$C$87&lt;&gt;"",申込書!$P$87&lt;&gt;"YYYY/MM/DD",$G143&lt;&gt;""),申込書!$P$87,"")</f>
        <v/>
      </c>
      <c r="BK143" s="75" t="str">
        <f>IF(AND(申込書!$C$87&lt;&gt;"▼プルダウンより選択してください",申込書!$C$87&lt;&gt;"",$G143&lt;&gt;""),申込書!$M$87,"")</f>
        <v/>
      </c>
      <c r="BL143" s="75"/>
      <c r="BM143" s="75"/>
      <c r="BN143" s="149"/>
      <c r="BO143" s="307"/>
      <c r="BP143" s="76"/>
      <c r="BQ143" s="314" t="str">
        <f>IF(AND(申込書!$C$88&lt;&gt;"▼プルダウンより選択してください",申込書!$C$88&lt;&gt;"",申込書!$P$88&lt;&gt;"YYYY/MM/DD",$G143&lt;&gt;""),申込書!$P$88,"")</f>
        <v/>
      </c>
      <c r="BR143" s="75" t="str">
        <f>IF(AND(申込書!$C$88&lt;&gt;"▼プルダウンより選択してください",申込書!$C$88&lt;&gt;"",$G143&lt;&gt;""),申込書!$M$88,"")</f>
        <v/>
      </c>
      <c r="BS143" s="75"/>
      <c r="BT143" s="75"/>
      <c r="BU143" s="149"/>
      <c r="BV143" s="307"/>
      <c r="BW143" s="76"/>
      <c r="BX143" s="314" t="str">
        <f>IF(AND(申込書!$C$89&lt;&gt;"▼プルダウンより選択してください",申込書!$C$89&lt;&gt;"",申込書!$P$89&lt;&gt;"YYYY/MM/DD",$G143&lt;&gt;""),申込書!$P$89,"")</f>
        <v/>
      </c>
      <c r="BY143" s="75" t="str">
        <f>IF(AND(申込書!$C$89&lt;&gt;"▼プルダウンより選択してください",申込書!$C$89&lt;&gt;"",$G143&lt;&gt;""),申込書!$M$89,"")</f>
        <v/>
      </c>
      <c r="BZ143" s="75"/>
      <c r="CA143" s="75"/>
      <c r="CB143" s="149"/>
      <c r="CC143" s="307"/>
      <c r="CD143" s="76"/>
      <c r="CE143" s="314" t="str">
        <f>IF(AND(申込書!$C$90&lt;&gt;"▼プルダウンより選択してください",申込書!$C$90&lt;&gt;"",申込書!$P$90&lt;&gt;"YYYY/MM/DD",$G143&lt;&gt;""),申込書!$P$90,"")</f>
        <v/>
      </c>
      <c r="CF143" s="75" t="str">
        <f>IF(AND(申込書!$C$90&lt;&gt;"▼プルダウンより選択してください",申込書!$C$90&lt;&gt;"",$G143&lt;&gt;""),申込書!$M$90,"")</f>
        <v/>
      </c>
      <c r="CG143" s="75"/>
      <c r="CH143" s="75"/>
      <c r="CI143" s="149"/>
      <c r="CJ143" s="307"/>
      <c r="CK143" s="76"/>
      <c r="CL143" s="314" t="str">
        <f>IF(AND(申込書!$C$91&lt;&gt;"▼プルダウンより選択してください",申込書!$C$91&lt;&gt;"",申込書!$P$91&lt;&gt;"YYYY/MM/DD",$G143&lt;&gt;""),申込書!$P$91,"")</f>
        <v/>
      </c>
      <c r="CM143" s="75" t="str">
        <f>IF(AND(申込書!$C$91&lt;&gt;"▼プルダウンより選択してください",申込書!$C$91&lt;&gt;"",$G143&lt;&gt;""),申込書!$M$91,"")</f>
        <v/>
      </c>
      <c r="CN143" s="75"/>
      <c r="CO143" s="75"/>
      <c r="CP143" s="149"/>
      <c r="CQ143" s="307"/>
      <c r="CR143" s="76"/>
      <c r="CS143" s="314" t="str">
        <f>IF(AND(申込書!$C$92&lt;&gt;"▼プルダウンより選択してください",申込書!$C$92&lt;&gt;"",申込書!$P$92&lt;&gt;"YYYY/MM/DD",$G143&lt;&gt;""),申込書!$P$92,"")</f>
        <v/>
      </c>
      <c r="CT143" s="75" t="str">
        <f>IF(AND(申込書!$C$92&lt;&gt;"▼プルダウンより選択してください",申込書!$C$92&lt;&gt;"",$G143&lt;&gt;""),申込書!$M$92,"")</f>
        <v/>
      </c>
      <c r="CU143" s="75"/>
      <c r="CV143" s="75"/>
      <c r="CW143" s="75"/>
      <c r="CX143" s="307"/>
      <c r="CY143" s="76"/>
      <c r="CZ143" s="314" t="str">
        <f>IF(AND(申込書!$C$93&lt;&gt;"▼プルダウンより選択してください",申込書!$C$93&lt;&gt;"",申込書!$P$93&lt;&gt;"YYYY/MM/DD",$G143&lt;&gt;""),申込書!$P$93,"")</f>
        <v/>
      </c>
      <c r="DA143" s="75" t="str">
        <f>IF(AND(申込書!$C$93&lt;&gt;"▼プルダウンより選択してください",申込書!$C$93&lt;&gt;"",$G143&lt;&gt;""),申込書!$M$93,"")</f>
        <v/>
      </c>
      <c r="DB143" s="75"/>
      <c r="DC143" s="75"/>
      <c r="DD143" s="75"/>
      <c r="DE143" s="307"/>
      <c r="DF143" s="76"/>
      <c r="DG143" s="314" t="str">
        <f>IF(AND(申込書!$C$94&lt;&gt;"▼プルダウンより選択してください",申込書!$C$94&lt;&gt;"",申込書!$P$94&lt;&gt;"YYYY/MM/DD",$G143&lt;&gt;""),申込書!$P$94,"")</f>
        <v/>
      </c>
      <c r="DH143" s="75" t="str">
        <f>IF(AND(申込書!$C$94&lt;&gt;"▼プルダウンより選択してください",申込書!$C$94&lt;&gt;"",$G143&lt;&gt;""),申込書!$M$94,"")</f>
        <v/>
      </c>
      <c r="DI143" s="75"/>
      <c r="DJ143" s="75"/>
      <c r="DK143" s="75"/>
      <c r="DL143" s="307"/>
      <c r="DM143" s="76"/>
      <c r="DN143" s="314" t="str">
        <f>IF(AND(申込書!$C$95&lt;&gt;"▼プルダウンより選択してください",申込書!$C$95&lt;&gt;"",申込書!$P$95&lt;&gt;"YYYY/MM/DD",$G143&lt;&gt;""),申込書!$P$95,"")</f>
        <v/>
      </c>
      <c r="DO143" s="75" t="str">
        <f>IF(AND(申込書!$C$95&lt;&gt;"▼プルダウンより選択してください",申込書!$C$95&lt;&gt;"",$G143&lt;&gt;""),申込書!$M$95,"")</f>
        <v/>
      </c>
      <c r="DP143" s="75"/>
      <c r="DQ143" s="75"/>
      <c r="DR143" s="75"/>
      <c r="DS143" s="307"/>
      <c r="DT143" s="76"/>
      <c r="DU143" s="314" t="str">
        <f>IF(AND(申込書!$C$96&lt;&gt;"▼プルダウンより選択してください",申込書!$C$96&lt;&gt;"",申込書!$P$96&lt;&gt;"YYYY/MM/DD",$G143&lt;&gt;""),申込書!$P$96,"")</f>
        <v/>
      </c>
      <c r="DV143" s="75" t="str">
        <f>IF(AND(申込書!$C$96&lt;&gt;"▼プルダウンより選択してください",申込書!$C$96&lt;&gt;"",$G143&lt;&gt;""),申込書!$M$96,"")</f>
        <v/>
      </c>
      <c r="DW143" s="75"/>
      <c r="DX143" s="75"/>
      <c r="DY143" s="75"/>
      <c r="DZ143" s="307"/>
      <c r="EA143" s="76"/>
      <c r="EB143" s="314" t="str">
        <f>IF(AND(申込書!$C$97&lt;&gt;"▼プルダウンより選択してください",申込書!$C$97&lt;&gt;"",申込書!$P$97&lt;&gt;"YYYY/MM/DD",$G143&lt;&gt;""),申込書!$P$97,"")</f>
        <v/>
      </c>
      <c r="EC143" s="75" t="str">
        <f>IF(AND(申込書!$C$97&lt;&gt;"▼プルダウンより選択してください",申込書!$C$97&lt;&gt;"",$G143&lt;&gt;""),申込書!$M$97,"")</f>
        <v/>
      </c>
      <c r="ED143" s="75"/>
      <c r="EE143" s="75"/>
      <c r="EF143" s="149"/>
      <c r="EG143" s="307"/>
      <c r="EH143" s="76"/>
      <c r="EI143" s="314" t="str">
        <f>IF(AND(申込書!$C$98&lt;&gt;"▼プルダウンより選択してください",申込書!$C$98&lt;&gt;"",申込書!$P$98&lt;&gt;"YYYY/MM/DD",$G143&lt;&gt;""),申込書!$P$98,"")</f>
        <v/>
      </c>
      <c r="EJ143" s="75" t="str">
        <f>IF(AND(申込書!$C$98&lt;&gt;"▼プルダウンより選択してください",申込書!$C$98&lt;&gt;"",$G143&lt;&gt;""),申込書!$M$98,"")</f>
        <v/>
      </c>
      <c r="EK143" s="75"/>
      <c r="EL143" s="75"/>
      <c r="EM143" s="149"/>
      <c r="EN143" s="307"/>
      <c r="EO143" s="76"/>
      <c r="EP143" s="314" t="str">
        <f>IF(AND(申込書!$C$99&lt;&gt;"▼プルダウンより選択してください",申込書!$C$99&lt;&gt;"",申込書!$P$99&lt;&gt;"YYYY/MM/DD",$G143&lt;&gt;""),申込書!$P$99,"")</f>
        <v/>
      </c>
      <c r="EQ143" s="75" t="str">
        <f>IF(AND(申込書!$C$99&lt;&gt;"▼プルダウンより選択してください",申込書!$C$99&lt;&gt;"",$G143&lt;&gt;""),申込書!$M$99,"")</f>
        <v/>
      </c>
      <c r="ER143" s="75"/>
      <c r="ES143" s="75"/>
      <c r="ET143" s="149"/>
      <c r="EU143" s="307"/>
      <c r="EV143" s="76"/>
      <c r="EW143" s="314" t="str">
        <f>IF(AND(申込書!$C$100&lt;&gt;"▼プルダウンより選択してください",申込書!$C$100&lt;&gt;"",申込書!$P$100&lt;&gt;"YYYY/MM/DD",$G143&lt;&gt;""),申込書!$P$100,"")</f>
        <v/>
      </c>
      <c r="EX143" s="75" t="str">
        <f>IF(AND(申込書!$C$100&lt;&gt;"▼プルダウンより選択してください",申込書!$C$100&lt;&gt;"",$G143&lt;&gt;""),申込書!$M$100,"")</f>
        <v/>
      </c>
      <c r="EY143" s="75"/>
      <c r="EZ143" s="75"/>
      <c r="FA143" s="149"/>
      <c r="FB143" s="307"/>
      <c r="FC143" s="76"/>
      <c r="FD143" s="314" t="str">
        <f>IF(AND(申込書!$C$101&lt;&gt;"▼プルダウンより選択してください",申込書!$C$101&lt;&gt;"",申込書!$P$101&lt;&gt;"YYYY/MM/DD",$G143&lt;&gt;""),申込書!$P$101,"")</f>
        <v/>
      </c>
      <c r="FE143" s="75" t="str">
        <f>IF(AND(申込書!$C$101&lt;&gt;"▼プルダウンより選択してください",申込書!$C$101&lt;&gt;"",$G143&lt;&gt;""),申込書!$M$101,"")</f>
        <v/>
      </c>
      <c r="FF143" s="75"/>
      <c r="FG143" s="75"/>
      <c r="FH143" s="149"/>
      <c r="FI143" s="307"/>
      <c r="FJ143" s="76"/>
      <c r="FK143" s="314" t="str">
        <f>IF(AND(申込書!$C$102&lt;&gt;"▼プルダウンより選択してください",申込書!$C$102&lt;&gt;"",申込書!$P$102&lt;&gt;"YYYY/MM/DD",$G143&lt;&gt;""),申込書!$P$102,"")</f>
        <v/>
      </c>
      <c r="FL143" s="75" t="str">
        <f>IF(AND(申込書!$C$102&lt;&gt;"▼プルダウンより選択してください",申込書!$C$102&lt;&gt;"",$G143&lt;&gt;""),申込書!$M$102,"")</f>
        <v/>
      </c>
      <c r="FM143" s="75"/>
      <c r="FN143" s="75"/>
      <c r="FO143" s="149"/>
      <c r="FP143" s="307"/>
      <c r="FQ143" s="76"/>
      <c r="FR143" s="314" t="str">
        <f>IF(AND(申込書!$C$103&lt;&gt;"▼プルダウンより選択してください",申込書!$C$103&lt;&gt;"",申込書!$P$103&lt;&gt;"YYYY/MM/DD",$G143&lt;&gt;""),申込書!$P$103,"")</f>
        <v/>
      </c>
      <c r="FS143" s="75" t="str">
        <f>IF(AND(申込書!$C$103&lt;&gt;"▼プルダウンより選択してください",申込書!$C$103&lt;&gt;"",$G143&lt;&gt;""),申込書!$M$103,"")</f>
        <v/>
      </c>
      <c r="FT143" s="75"/>
      <c r="FU143" s="75"/>
      <c r="FV143" s="149"/>
      <c r="FW143" s="307"/>
      <c r="FX143" s="76"/>
      <c r="FY143" s="314" t="str">
        <f>IF(AND(申込書!$C$104&lt;&gt;"▼プルダウンより選択してください",申込書!$C$104&lt;&gt;"",申込書!$P$104&lt;&gt;"YYYY/MM/DD",$G143&lt;&gt;""),申込書!$P$104,"")</f>
        <v/>
      </c>
      <c r="FZ143" s="75" t="str">
        <f>IF(AND(申込書!$C$104&lt;&gt;"▼プルダウンより選択してください",申込書!$C$104&lt;&gt;"",$G143&lt;&gt;""),申込書!$M$104,"")</f>
        <v/>
      </c>
      <c r="GA143" s="75"/>
      <c r="GB143" s="75"/>
      <c r="GC143" s="149"/>
      <c r="GD143" s="307"/>
      <c r="GE143" s="76"/>
      <c r="GF143" s="314" t="str">
        <f>IF(AND(申込書!$C$105&lt;&gt;"▼プルダウンより選択してください",申込書!$C$105&lt;&gt;"",申込書!$P$105&lt;&gt;"YYYY/MM/DD",$G143&lt;&gt;""),申込書!$P$105,"")</f>
        <v/>
      </c>
      <c r="GG143" s="75" t="str">
        <f>IF(AND(申込書!$C$105&lt;&gt;"▼プルダウンより選択してください",申込書!$C$105&lt;&gt;"",$G143&lt;&gt;""),申込書!$M$105,"")</f>
        <v/>
      </c>
      <c r="GH143" s="75"/>
      <c r="GI143" s="75"/>
      <c r="GJ143" s="149"/>
      <c r="GK143" s="307"/>
      <c r="GL143" s="76"/>
      <c r="GM143" s="314" t="str">
        <f>IF(AND(申込書!$C$106&lt;&gt;"▼プルダウンより選択してください",申込書!$C$106&lt;&gt;"",申込書!$P$106&lt;&gt;"YYYY/MM/DD",$G143&lt;&gt;""),申込書!$P$106,"")</f>
        <v/>
      </c>
      <c r="GN143" s="75" t="str">
        <f>IF(AND(申込書!$C$106&lt;&gt;"▼プルダウンより選択してください",申込書!$C$106&lt;&gt;"",$G143&lt;&gt;""),申込書!$M$106,"")</f>
        <v/>
      </c>
      <c r="GO143" s="75"/>
      <c r="GP143" s="75"/>
      <c r="GQ143" s="149"/>
      <c r="GR143" s="307"/>
      <c r="GS143" s="76"/>
      <c r="GT143" s="314" t="str">
        <f>IF(AND(申込書!$C$107&lt;&gt;"▼プルダウンより選択してください",申込書!$C$107&lt;&gt;"",申込書!$P$107&lt;&gt;"YYYY/MM/DD",$G143&lt;&gt;""),申込書!$P$107,"")</f>
        <v/>
      </c>
      <c r="GU143" s="75" t="str">
        <f>IF(AND(申込書!$C$107&lt;&gt;"▼プルダウンより選択してください",申込書!$C$107&lt;&gt;"",$G143&lt;&gt;""),申込書!$M$107,"")</f>
        <v/>
      </c>
      <c r="GV143" s="75"/>
      <c r="GW143" s="75"/>
      <c r="GX143" s="149"/>
      <c r="GY143" s="307"/>
      <c r="GZ143" s="76"/>
      <c r="HA143" s="314" t="str">
        <f>IF(AND(申込書!$C$108&lt;&gt;"▼プルダウンより選択してください",申込書!$C$108&lt;&gt;"",申込書!$P$108&lt;&gt;"YYYY/MM/DD",$G143&lt;&gt;""),申込書!$P$108,"")</f>
        <v/>
      </c>
      <c r="HB143" s="75" t="str">
        <f>IF(AND(申込書!$C$108&lt;&gt;"▼プルダウンより選択してください",申込書!$C$108&lt;&gt;"",$G143&lt;&gt;""),申込書!$M$108,"")</f>
        <v/>
      </c>
      <c r="HC143" s="75"/>
      <c r="HD143" s="75"/>
      <c r="HE143" s="149"/>
      <c r="HF143" s="307"/>
      <c r="HG143" s="76"/>
      <c r="HH143" s="314" t="str">
        <f>IF(AND(申込書!$C$109&lt;&gt;"▼プルダウンより選択してください",申込書!$C$109&lt;&gt;"",申込書!$P$109&lt;&gt;"YYYY/MM/DD",$G143&lt;&gt;""),申込書!$P$109,"")</f>
        <v/>
      </c>
      <c r="HI143" s="75" t="str">
        <f>IF(AND(申込書!$C$109&lt;&gt;"▼プルダウンより選択してください",申込書!$C$109&lt;&gt;"",$G143&lt;&gt;""),申込書!$M$109,"")</f>
        <v/>
      </c>
      <c r="HJ143" s="75"/>
      <c r="HK143" s="75"/>
      <c r="HL143" s="149"/>
      <c r="HM143" s="307"/>
      <c r="HN143" s="76"/>
      <c r="HO143" s="314" t="str">
        <f>IF(AND(申込書!$C$110&lt;&gt;"▼プルダウンより選択してください",申込書!$C$110&lt;&gt;"",申込書!$P$110&lt;&gt;"YYYY/MM/DD",$G143&lt;&gt;""),申込書!$P$110,"")</f>
        <v/>
      </c>
      <c r="HP143" s="75" t="str">
        <f>IF(AND(申込書!$C$110&lt;&gt;"▼プルダウンより選択してください",申込書!$C$110&lt;&gt;"",$G143&lt;&gt;""),申込書!$M$110,"")</f>
        <v/>
      </c>
      <c r="HQ143" s="75"/>
      <c r="HR143" s="75"/>
      <c r="HS143" s="149"/>
      <c r="HT143" s="307"/>
      <c r="HU143" s="307"/>
      <c r="HV143" s="311" t="str">
        <f>IF(AND(申込書!$C$111&lt;&gt;"▼プルダウンより選択してください",申込書!$C$111&lt;&gt;"",申込書!$P$111&lt;&gt;"YYYY/MM/DD",$G143&lt;&gt;""),申込書!$P$111,"")</f>
        <v/>
      </c>
      <c r="HW143" s="75" t="str">
        <f>IF(AND(申込書!$C$111&lt;&gt;"▼プルダウンより選択してください",申込書!$C$111&lt;&gt;"",$G143&lt;&gt;""),申込書!$M$111,"")</f>
        <v/>
      </c>
      <c r="HX143" s="75"/>
      <c r="HY143" s="75"/>
      <c r="HZ143" s="149"/>
      <c r="IA143" s="307"/>
      <c r="IB143" s="76"/>
      <c r="IC143" s="77"/>
    </row>
    <row r="144" spans="2:237" ht="26.85" customHeight="1">
      <c r="B144" s="56">
        <f t="shared" si="2"/>
        <v>139</v>
      </c>
      <c r="C144" s="57"/>
      <c r="D144" s="58"/>
      <c r="E144" s="170"/>
      <c r="F144" s="59"/>
      <c r="G144" s="60"/>
      <c r="H144" s="61"/>
      <c r="I144" s="62"/>
      <c r="J144" s="63"/>
      <c r="K144" s="64"/>
      <c r="L144" s="65"/>
      <c r="M144" s="66"/>
      <c r="N144" s="67"/>
      <c r="O144" s="68"/>
      <c r="P144" s="69"/>
      <c r="Q144" s="70"/>
      <c r="R144" s="71"/>
      <c r="S144" s="72"/>
      <c r="T144" s="73"/>
      <c r="U144" s="73"/>
      <c r="V144" s="73"/>
      <c r="W144" s="71"/>
      <c r="X144" s="133"/>
      <c r="Y144" s="133"/>
      <c r="Z144" s="133"/>
      <c r="AA144" s="74" t="str">
        <f>IF(AND(申込書!$C$82&lt;&gt;"▼プルダウンより選択してください",申込書!$C$82&lt;&gt;"",申込書!$P$82&lt;&gt;"YYYY/MM/DD",$G144&lt;&gt;""),申込書!$P$82,"")</f>
        <v/>
      </c>
      <c r="AB144" s="75" t="str">
        <f>IF(AND(申込書!$C$82&lt;&gt;"▼プルダウンより選択してください",申込書!$C$82&lt;&gt;"",$G144&lt;&gt;""),申込書!$M$82,"")</f>
        <v/>
      </c>
      <c r="AC144" s="75"/>
      <c r="AD144" s="75"/>
      <c r="AE144" s="149"/>
      <c r="AF144" s="307"/>
      <c r="AG144" s="76"/>
      <c r="AH144" s="314" t="str">
        <f>IF(AND(申込書!$C$83&lt;&gt;"▼プルダウンより選択してください",申込書!$C$83&lt;&gt;"",申込書!$P$83&lt;&gt;"YYYY/MM/DD",$G144&lt;&gt;""),申込書!$P$83,"")</f>
        <v/>
      </c>
      <c r="AI144" s="75" t="str">
        <f>IF(AND(申込書!$C$83&lt;&gt;"▼プルダウンより選択してください",申込書!$C$83&lt;&gt;"",$G144&lt;&gt;""),申込書!$M$83,"")</f>
        <v/>
      </c>
      <c r="AJ144" s="75"/>
      <c r="AK144" s="75"/>
      <c r="AL144" s="149"/>
      <c r="AM144" s="307"/>
      <c r="AN144" s="76"/>
      <c r="AO144" s="314" t="str">
        <f>IF(AND(申込書!$C$84&lt;&gt;"▼プルダウンより選択してください",申込書!$C$84&lt;&gt;"",申込書!$P$84&lt;&gt;"YYYY/MM/DD",$G144&lt;&gt;""),申込書!$P$84,"")</f>
        <v/>
      </c>
      <c r="AP144" s="75" t="str">
        <f>IF(AND(申込書!$C$84&lt;&gt;"▼プルダウンより選択してください",申込書!$C$84&lt;&gt;"",$G144&lt;&gt;""),申込書!$M$84,"")</f>
        <v/>
      </c>
      <c r="AQ144" s="75"/>
      <c r="AR144" s="75"/>
      <c r="AS144" s="149"/>
      <c r="AT144" s="307"/>
      <c r="AU144" s="76"/>
      <c r="AV144" s="314" t="str">
        <f>IF(AND(申込書!$C$85&lt;&gt;"▼プルダウンより選択してください",申込書!$C$85&lt;&gt;"",申込書!$P$85&lt;&gt;"YYYY/MM/DD",$G144&lt;&gt;""),申込書!$P$85,"")</f>
        <v/>
      </c>
      <c r="AW144" s="75" t="str">
        <f>IF(AND(申込書!$C$85&lt;&gt;"▼プルダウンより選択してください",申込書!$C$85&lt;&gt;"",申込書!$M$85&gt;=1,$G144&lt;&gt;""),申込書!$M$85,"")</f>
        <v/>
      </c>
      <c r="AX144" s="75"/>
      <c r="AY144" s="75"/>
      <c r="AZ144" s="149"/>
      <c r="BA144" s="307"/>
      <c r="BB144" s="76"/>
      <c r="BC144" s="314" t="str">
        <f>IF(AND(申込書!$C$86&lt;&gt;"▼プルダウンより選択してください",申込書!$C$86&lt;&gt;"",申込書!$P$86&lt;&gt;"YYYY/MM/DD",$G144&lt;&gt;""),申込書!$P$86,"")</f>
        <v/>
      </c>
      <c r="BD144" s="75" t="str">
        <f>IF(AND(申込書!$C$86&lt;&gt;"▼プルダウンより選択してください",申込書!$C$86&lt;&gt;"",$G144&lt;&gt;""),申込書!$M$86,"")</f>
        <v/>
      </c>
      <c r="BE144" s="75"/>
      <c r="BF144" s="75"/>
      <c r="BG144" s="149"/>
      <c r="BH144" s="307"/>
      <c r="BI144" s="76"/>
      <c r="BJ144" s="314" t="str">
        <f>IF(AND(申込書!$C$87&lt;&gt;"▼プルダウンより選択してください",申込書!$C$87&lt;&gt;"",申込書!$P$87&lt;&gt;"YYYY/MM/DD",$G144&lt;&gt;""),申込書!$P$87,"")</f>
        <v/>
      </c>
      <c r="BK144" s="75" t="str">
        <f>IF(AND(申込書!$C$87&lt;&gt;"▼プルダウンより選択してください",申込書!$C$87&lt;&gt;"",$G144&lt;&gt;""),申込書!$M$87,"")</f>
        <v/>
      </c>
      <c r="BL144" s="75"/>
      <c r="BM144" s="75"/>
      <c r="BN144" s="149"/>
      <c r="BO144" s="307"/>
      <c r="BP144" s="76"/>
      <c r="BQ144" s="314" t="str">
        <f>IF(AND(申込書!$C$88&lt;&gt;"▼プルダウンより選択してください",申込書!$C$88&lt;&gt;"",申込書!$P$88&lt;&gt;"YYYY/MM/DD",$G144&lt;&gt;""),申込書!$P$88,"")</f>
        <v/>
      </c>
      <c r="BR144" s="75" t="str">
        <f>IF(AND(申込書!$C$88&lt;&gt;"▼プルダウンより選択してください",申込書!$C$88&lt;&gt;"",$G144&lt;&gt;""),申込書!$M$88,"")</f>
        <v/>
      </c>
      <c r="BS144" s="75"/>
      <c r="BT144" s="75"/>
      <c r="BU144" s="149"/>
      <c r="BV144" s="307"/>
      <c r="BW144" s="76"/>
      <c r="BX144" s="314" t="str">
        <f>IF(AND(申込書!$C$89&lt;&gt;"▼プルダウンより選択してください",申込書!$C$89&lt;&gt;"",申込書!$P$89&lt;&gt;"YYYY/MM/DD",$G144&lt;&gt;""),申込書!$P$89,"")</f>
        <v/>
      </c>
      <c r="BY144" s="75" t="str">
        <f>IF(AND(申込書!$C$89&lt;&gt;"▼プルダウンより選択してください",申込書!$C$89&lt;&gt;"",$G144&lt;&gt;""),申込書!$M$89,"")</f>
        <v/>
      </c>
      <c r="BZ144" s="75"/>
      <c r="CA144" s="75"/>
      <c r="CB144" s="149"/>
      <c r="CC144" s="307"/>
      <c r="CD144" s="76"/>
      <c r="CE144" s="314" t="str">
        <f>IF(AND(申込書!$C$90&lt;&gt;"▼プルダウンより選択してください",申込書!$C$90&lt;&gt;"",申込書!$P$90&lt;&gt;"YYYY/MM/DD",$G144&lt;&gt;""),申込書!$P$90,"")</f>
        <v/>
      </c>
      <c r="CF144" s="75" t="str">
        <f>IF(AND(申込書!$C$90&lt;&gt;"▼プルダウンより選択してください",申込書!$C$90&lt;&gt;"",$G144&lt;&gt;""),申込書!$M$90,"")</f>
        <v/>
      </c>
      <c r="CG144" s="75"/>
      <c r="CH144" s="75"/>
      <c r="CI144" s="149"/>
      <c r="CJ144" s="307"/>
      <c r="CK144" s="76"/>
      <c r="CL144" s="314" t="str">
        <f>IF(AND(申込書!$C$91&lt;&gt;"▼プルダウンより選択してください",申込書!$C$91&lt;&gt;"",申込書!$P$91&lt;&gt;"YYYY/MM/DD",$G144&lt;&gt;""),申込書!$P$91,"")</f>
        <v/>
      </c>
      <c r="CM144" s="75" t="str">
        <f>IF(AND(申込書!$C$91&lt;&gt;"▼プルダウンより選択してください",申込書!$C$91&lt;&gt;"",$G144&lt;&gt;""),申込書!$M$91,"")</f>
        <v/>
      </c>
      <c r="CN144" s="75"/>
      <c r="CO144" s="75"/>
      <c r="CP144" s="149"/>
      <c r="CQ144" s="307"/>
      <c r="CR144" s="76"/>
      <c r="CS144" s="314" t="str">
        <f>IF(AND(申込書!$C$92&lt;&gt;"▼プルダウンより選択してください",申込書!$C$92&lt;&gt;"",申込書!$P$92&lt;&gt;"YYYY/MM/DD",$G144&lt;&gt;""),申込書!$P$92,"")</f>
        <v/>
      </c>
      <c r="CT144" s="75" t="str">
        <f>IF(AND(申込書!$C$92&lt;&gt;"▼プルダウンより選択してください",申込書!$C$92&lt;&gt;"",$G144&lt;&gt;""),申込書!$M$92,"")</f>
        <v/>
      </c>
      <c r="CU144" s="75"/>
      <c r="CV144" s="75"/>
      <c r="CW144" s="75"/>
      <c r="CX144" s="307"/>
      <c r="CY144" s="76"/>
      <c r="CZ144" s="314" t="str">
        <f>IF(AND(申込書!$C$93&lt;&gt;"▼プルダウンより選択してください",申込書!$C$93&lt;&gt;"",申込書!$P$93&lt;&gt;"YYYY/MM/DD",$G144&lt;&gt;""),申込書!$P$93,"")</f>
        <v/>
      </c>
      <c r="DA144" s="75" t="str">
        <f>IF(AND(申込書!$C$93&lt;&gt;"▼プルダウンより選択してください",申込書!$C$93&lt;&gt;"",$G144&lt;&gt;""),申込書!$M$93,"")</f>
        <v/>
      </c>
      <c r="DB144" s="75"/>
      <c r="DC144" s="75"/>
      <c r="DD144" s="75"/>
      <c r="DE144" s="307"/>
      <c r="DF144" s="76"/>
      <c r="DG144" s="314" t="str">
        <f>IF(AND(申込書!$C$94&lt;&gt;"▼プルダウンより選択してください",申込書!$C$94&lt;&gt;"",申込書!$P$94&lt;&gt;"YYYY/MM/DD",$G144&lt;&gt;""),申込書!$P$94,"")</f>
        <v/>
      </c>
      <c r="DH144" s="75" t="str">
        <f>IF(AND(申込書!$C$94&lt;&gt;"▼プルダウンより選択してください",申込書!$C$94&lt;&gt;"",$G144&lt;&gt;""),申込書!$M$94,"")</f>
        <v/>
      </c>
      <c r="DI144" s="75"/>
      <c r="DJ144" s="75"/>
      <c r="DK144" s="75"/>
      <c r="DL144" s="307"/>
      <c r="DM144" s="76"/>
      <c r="DN144" s="314" t="str">
        <f>IF(AND(申込書!$C$95&lt;&gt;"▼プルダウンより選択してください",申込書!$C$95&lt;&gt;"",申込書!$P$95&lt;&gt;"YYYY/MM/DD",$G144&lt;&gt;""),申込書!$P$95,"")</f>
        <v/>
      </c>
      <c r="DO144" s="75" t="str">
        <f>IF(AND(申込書!$C$95&lt;&gt;"▼プルダウンより選択してください",申込書!$C$95&lt;&gt;"",$G144&lt;&gt;""),申込書!$M$95,"")</f>
        <v/>
      </c>
      <c r="DP144" s="75"/>
      <c r="DQ144" s="75"/>
      <c r="DR144" s="75"/>
      <c r="DS144" s="307"/>
      <c r="DT144" s="76"/>
      <c r="DU144" s="314" t="str">
        <f>IF(AND(申込書!$C$96&lt;&gt;"▼プルダウンより選択してください",申込書!$C$96&lt;&gt;"",申込書!$P$96&lt;&gt;"YYYY/MM/DD",$G144&lt;&gt;""),申込書!$P$96,"")</f>
        <v/>
      </c>
      <c r="DV144" s="75" t="str">
        <f>IF(AND(申込書!$C$96&lt;&gt;"▼プルダウンより選択してください",申込書!$C$96&lt;&gt;"",$G144&lt;&gt;""),申込書!$M$96,"")</f>
        <v/>
      </c>
      <c r="DW144" s="75"/>
      <c r="DX144" s="75"/>
      <c r="DY144" s="75"/>
      <c r="DZ144" s="307"/>
      <c r="EA144" s="76"/>
      <c r="EB144" s="314" t="str">
        <f>IF(AND(申込書!$C$97&lt;&gt;"▼プルダウンより選択してください",申込書!$C$97&lt;&gt;"",申込書!$P$97&lt;&gt;"YYYY/MM/DD",$G144&lt;&gt;""),申込書!$P$97,"")</f>
        <v/>
      </c>
      <c r="EC144" s="75" t="str">
        <f>IF(AND(申込書!$C$97&lt;&gt;"▼プルダウンより選択してください",申込書!$C$97&lt;&gt;"",$G144&lt;&gt;""),申込書!$M$97,"")</f>
        <v/>
      </c>
      <c r="ED144" s="75"/>
      <c r="EE144" s="75"/>
      <c r="EF144" s="149"/>
      <c r="EG144" s="307"/>
      <c r="EH144" s="76"/>
      <c r="EI144" s="314" t="str">
        <f>IF(AND(申込書!$C$98&lt;&gt;"▼プルダウンより選択してください",申込書!$C$98&lt;&gt;"",申込書!$P$98&lt;&gt;"YYYY/MM/DD",$G144&lt;&gt;""),申込書!$P$98,"")</f>
        <v/>
      </c>
      <c r="EJ144" s="75" t="str">
        <f>IF(AND(申込書!$C$98&lt;&gt;"▼プルダウンより選択してください",申込書!$C$98&lt;&gt;"",$G144&lt;&gt;""),申込書!$M$98,"")</f>
        <v/>
      </c>
      <c r="EK144" s="75"/>
      <c r="EL144" s="75"/>
      <c r="EM144" s="149"/>
      <c r="EN144" s="307"/>
      <c r="EO144" s="76"/>
      <c r="EP144" s="314" t="str">
        <f>IF(AND(申込書!$C$99&lt;&gt;"▼プルダウンより選択してください",申込書!$C$99&lt;&gt;"",申込書!$P$99&lt;&gt;"YYYY/MM/DD",$G144&lt;&gt;""),申込書!$P$99,"")</f>
        <v/>
      </c>
      <c r="EQ144" s="75" t="str">
        <f>IF(AND(申込書!$C$99&lt;&gt;"▼プルダウンより選択してください",申込書!$C$99&lt;&gt;"",$G144&lt;&gt;""),申込書!$M$99,"")</f>
        <v/>
      </c>
      <c r="ER144" s="75"/>
      <c r="ES144" s="75"/>
      <c r="ET144" s="149"/>
      <c r="EU144" s="307"/>
      <c r="EV144" s="76"/>
      <c r="EW144" s="314" t="str">
        <f>IF(AND(申込書!$C$100&lt;&gt;"▼プルダウンより選択してください",申込書!$C$100&lt;&gt;"",申込書!$P$100&lt;&gt;"YYYY/MM/DD",$G144&lt;&gt;""),申込書!$P$100,"")</f>
        <v/>
      </c>
      <c r="EX144" s="75" t="str">
        <f>IF(AND(申込書!$C$100&lt;&gt;"▼プルダウンより選択してください",申込書!$C$100&lt;&gt;"",$G144&lt;&gt;""),申込書!$M$100,"")</f>
        <v/>
      </c>
      <c r="EY144" s="75"/>
      <c r="EZ144" s="75"/>
      <c r="FA144" s="149"/>
      <c r="FB144" s="307"/>
      <c r="FC144" s="76"/>
      <c r="FD144" s="314" t="str">
        <f>IF(AND(申込書!$C$101&lt;&gt;"▼プルダウンより選択してください",申込書!$C$101&lt;&gt;"",申込書!$P$101&lt;&gt;"YYYY/MM/DD",$G144&lt;&gt;""),申込書!$P$101,"")</f>
        <v/>
      </c>
      <c r="FE144" s="75" t="str">
        <f>IF(AND(申込書!$C$101&lt;&gt;"▼プルダウンより選択してください",申込書!$C$101&lt;&gt;"",$G144&lt;&gt;""),申込書!$M$101,"")</f>
        <v/>
      </c>
      <c r="FF144" s="75"/>
      <c r="FG144" s="75"/>
      <c r="FH144" s="149"/>
      <c r="FI144" s="307"/>
      <c r="FJ144" s="76"/>
      <c r="FK144" s="314" t="str">
        <f>IF(AND(申込書!$C$102&lt;&gt;"▼プルダウンより選択してください",申込書!$C$102&lt;&gt;"",申込書!$P$102&lt;&gt;"YYYY/MM/DD",$G144&lt;&gt;""),申込書!$P$102,"")</f>
        <v/>
      </c>
      <c r="FL144" s="75" t="str">
        <f>IF(AND(申込書!$C$102&lt;&gt;"▼プルダウンより選択してください",申込書!$C$102&lt;&gt;"",$G144&lt;&gt;""),申込書!$M$102,"")</f>
        <v/>
      </c>
      <c r="FM144" s="75"/>
      <c r="FN144" s="75"/>
      <c r="FO144" s="149"/>
      <c r="FP144" s="307"/>
      <c r="FQ144" s="76"/>
      <c r="FR144" s="314" t="str">
        <f>IF(AND(申込書!$C$103&lt;&gt;"▼プルダウンより選択してください",申込書!$C$103&lt;&gt;"",申込書!$P$103&lt;&gt;"YYYY/MM/DD",$G144&lt;&gt;""),申込書!$P$103,"")</f>
        <v/>
      </c>
      <c r="FS144" s="75" t="str">
        <f>IF(AND(申込書!$C$103&lt;&gt;"▼プルダウンより選択してください",申込書!$C$103&lt;&gt;"",$G144&lt;&gt;""),申込書!$M$103,"")</f>
        <v/>
      </c>
      <c r="FT144" s="75"/>
      <c r="FU144" s="75"/>
      <c r="FV144" s="149"/>
      <c r="FW144" s="307"/>
      <c r="FX144" s="76"/>
      <c r="FY144" s="314" t="str">
        <f>IF(AND(申込書!$C$104&lt;&gt;"▼プルダウンより選択してください",申込書!$C$104&lt;&gt;"",申込書!$P$104&lt;&gt;"YYYY/MM/DD",$G144&lt;&gt;""),申込書!$P$104,"")</f>
        <v/>
      </c>
      <c r="FZ144" s="75" t="str">
        <f>IF(AND(申込書!$C$104&lt;&gt;"▼プルダウンより選択してください",申込書!$C$104&lt;&gt;"",$G144&lt;&gt;""),申込書!$M$104,"")</f>
        <v/>
      </c>
      <c r="GA144" s="75"/>
      <c r="GB144" s="75"/>
      <c r="GC144" s="149"/>
      <c r="GD144" s="307"/>
      <c r="GE144" s="76"/>
      <c r="GF144" s="314" t="str">
        <f>IF(AND(申込書!$C$105&lt;&gt;"▼プルダウンより選択してください",申込書!$C$105&lt;&gt;"",申込書!$P$105&lt;&gt;"YYYY/MM/DD",$G144&lt;&gt;""),申込書!$P$105,"")</f>
        <v/>
      </c>
      <c r="GG144" s="75" t="str">
        <f>IF(AND(申込書!$C$105&lt;&gt;"▼プルダウンより選択してください",申込書!$C$105&lt;&gt;"",$G144&lt;&gt;""),申込書!$M$105,"")</f>
        <v/>
      </c>
      <c r="GH144" s="75"/>
      <c r="GI144" s="75"/>
      <c r="GJ144" s="149"/>
      <c r="GK144" s="307"/>
      <c r="GL144" s="76"/>
      <c r="GM144" s="314" t="str">
        <f>IF(AND(申込書!$C$106&lt;&gt;"▼プルダウンより選択してください",申込書!$C$106&lt;&gt;"",申込書!$P$106&lt;&gt;"YYYY/MM/DD",$G144&lt;&gt;""),申込書!$P$106,"")</f>
        <v/>
      </c>
      <c r="GN144" s="75" t="str">
        <f>IF(AND(申込書!$C$106&lt;&gt;"▼プルダウンより選択してください",申込書!$C$106&lt;&gt;"",$G144&lt;&gt;""),申込書!$M$106,"")</f>
        <v/>
      </c>
      <c r="GO144" s="75"/>
      <c r="GP144" s="75"/>
      <c r="GQ144" s="149"/>
      <c r="GR144" s="307"/>
      <c r="GS144" s="76"/>
      <c r="GT144" s="314" t="str">
        <f>IF(AND(申込書!$C$107&lt;&gt;"▼プルダウンより選択してください",申込書!$C$107&lt;&gt;"",申込書!$P$107&lt;&gt;"YYYY/MM/DD",$G144&lt;&gt;""),申込書!$P$107,"")</f>
        <v/>
      </c>
      <c r="GU144" s="75" t="str">
        <f>IF(AND(申込書!$C$107&lt;&gt;"▼プルダウンより選択してください",申込書!$C$107&lt;&gt;"",$G144&lt;&gt;""),申込書!$M$107,"")</f>
        <v/>
      </c>
      <c r="GV144" s="75"/>
      <c r="GW144" s="75"/>
      <c r="GX144" s="149"/>
      <c r="GY144" s="307"/>
      <c r="GZ144" s="76"/>
      <c r="HA144" s="314" t="str">
        <f>IF(AND(申込書!$C$108&lt;&gt;"▼プルダウンより選択してください",申込書!$C$108&lt;&gt;"",申込書!$P$108&lt;&gt;"YYYY/MM/DD",$G144&lt;&gt;""),申込書!$P$108,"")</f>
        <v/>
      </c>
      <c r="HB144" s="75" t="str">
        <f>IF(AND(申込書!$C$108&lt;&gt;"▼プルダウンより選択してください",申込書!$C$108&lt;&gt;"",$G144&lt;&gt;""),申込書!$M$108,"")</f>
        <v/>
      </c>
      <c r="HC144" s="75"/>
      <c r="HD144" s="75"/>
      <c r="HE144" s="149"/>
      <c r="HF144" s="307"/>
      <c r="HG144" s="76"/>
      <c r="HH144" s="314" t="str">
        <f>IF(AND(申込書!$C$109&lt;&gt;"▼プルダウンより選択してください",申込書!$C$109&lt;&gt;"",申込書!$P$109&lt;&gt;"YYYY/MM/DD",$G144&lt;&gt;""),申込書!$P$109,"")</f>
        <v/>
      </c>
      <c r="HI144" s="75" t="str">
        <f>IF(AND(申込書!$C$109&lt;&gt;"▼プルダウンより選択してください",申込書!$C$109&lt;&gt;"",$G144&lt;&gt;""),申込書!$M$109,"")</f>
        <v/>
      </c>
      <c r="HJ144" s="75"/>
      <c r="HK144" s="75"/>
      <c r="HL144" s="149"/>
      <c r="HM144" s="307"/>
      <c r="HN144" s="76"/>
      <c r="HO144" s="314" t="str">
        <f>IF(AND(申込書!$C$110&lt;&gt;"▼プルダウンより選択してください",申込書!$C$110&lt;&gt;"",申込書!$P$110&lt;&gt;"YYYY/MM/DD",$G144&lt;&gt;""),申込書!$P$110,"")</f>
        <v/>
      </c>
      <c r="HP144" s="75" t="str">
        <f>IF(AND(申込書!$C$110&lt;&gt;"▼プルダウンより選択してください",申込書!$C$110&lt;&gt;"",$G144&lt;&gt;""),申込書!$M$110,"")</f>
        <v/>
      </c>
      <c r="HQ144" s="75"/>
      <c r="HR144" s="75"/>
      <c r="HS144" s="149"/>
      <c r="HT144" s="307"/>
      <c r="HU144" s="307"/>
      <c r="HV144" s="311" t="str">
        <f>IF(AND(申込書!$C$111&lt;&gt;"▼プルダウンより選択してください",申込書!$C$111&lt;&gt;"",申込書!$P$111&lt;&gt;"YYYY/MM/DD",$G144&lt;&gt;""),申込書!$P$111,"")</f>
        <v/>
      </c>
      <c r="HW144" s="75" t="str">
        <f>IF(AND(申込書!$C$111&lt;&gt;"▼プルダウンより選択してください",申込書!$C$111&lt;&gt;"",$G144&lt;&gt;""),申込書!$M$111,"")</f>
        <v/>
      </c>
      <c r="HX144" s="75"/>
      <c r="HY144" s="75"/>
      <c r="HZ144" s="149"/>
      <c r="IA144" s="307"/>
      <c r="IB144" s="76"/>
      <c r="IC144" s="77"/>
    </row>
    <row r="145" spans="2:237" ht="26.85" customHeight="1">
      <c r="B145" s="56">
        <f t="shared" si="2"/>
        <v>140</v>
      </c>
      <c r="C145" s="57"/>
      <c r="D145" s="58"/>
      <c r="E145" s="170"/>
      <c r="F145" s="59"/>
      <c r="G145" s="60"/>
      <c r="H145" s="61"/>
      <c r="I145" s="62"/>
      <c r="J145" s="63"/>
      <c r="K145" s="64"/>
      <c r="L145" s="65"/>
      <c r="M145" s="66"/>
      <c r="N145" s="67"/>
      <c r="O145" s="68"/>
      <c r="P145" s="69"/>
      <c r="Q145" s="70"/>
      <c r="R145" s="71"/>
      <c r="S145" s="72"/>
      <c r="T145" s="73"/>
      <c r="U145" s="73"/>
      <c r="V145" s="73"/>
      <c r="W145" s="71"/>
      <c r="X145" s="133"/>
      <c r="Y145" s="133"/>
      <c r="Z145" s="133"/>
      <c r="AA145" s="74" t="str">
        <f>IF(AND(申込書!$C$82&lt;&gt;"▼プルダウンより選択してください",申込書!$C$82&lt;&gt;"",申込書!$P$82&lt;&gt;"YYYY/MM/DD",$G145&lt;&gt;""),申込書!$P$82,"")</f>
        <v/>
      </c>
      <c r="AB145" s="75" t="str">
        <f>IF(AND(申込書!$C$82&lt;&gt;"▼プルダウンより選択してください",申込書!$C$82&lt;&gt;"",$G145&lt;&gt;""),申込書!$M$82,"")</f>
        <v/>
      </c>
      <c r="AC145" s="75"/>
      <c r="AD145" s="75"/>
      <c r="AE145" s="149"/>
      <c r="AF145" s="307"/>
      <c r="AG145" s="76"/>
      <c r="AH145" s="314" t="str">
        <f>IF(AND(申込書!$C$83&lt;&gt;"▼プルダウンより選択してください",申込書!$C$83&lt;&gt;"",申込書!$P$83&lt;&gt;"YYYY/MM/DD",$G145&lt;&gt;""),申込書!$P$83,"")</f>
        <v/>
      </c>
      <c r="AI145" s="75" t="str">
        <f>IF(AND(申込書!$C$83&lt;&gt;"▼プルダウンより選択してください",申込書!$C$83&lt;&gt;"",$G145&lt;&gt;""),申込書!$M$83,"")</f>
        <v/>
      </c>
      <c r="AJ145" s="75"/>
      <c r="AK145" s="75"/>
      <c r="AL145" s="149"/>
      <c r="AM145" s="307"/>
      <c r="AN145" s="76"/>
      <c r="AO145" s="314" t="str">
        <f>IF(AND(申込書!$C$84&lt;&gt;"▼プルダウンより選択してください",申込書!$C$84&lt;&gt;"",申込書!$P$84&lt;&gt;"YYYY/MM/DD",$G145&lt;&gt;""),申込書!$P$84,"")</f>
        <v/>
      </c>
      <c r="AP145" s="75" t="str">
        <f>IF(AND(申込書!$C$84&lt;&gt;"▼プルダウンより選択してください",申込書!$C$84&lt;&gt;"",$G145&lt;&gt;""),申込書!$M$84,"")</f>
        <v/>
      </c>
      <c r="AQ145" s="75"/>
      <c r="AR145" s="75"/>
      <c r="AS145" s="149"/>
      <c r="AT145" s="307"/>
      <c r="AU145" s="76"/>
      <c r="AV145" s="314" t="str">
        <f>IF(AND(申込書!$C$85&lt;&gt;"▼プルダウンより選択してください",申込書!$C$85&lt;&gt;"",申込書!$P$85&lt;&gt;"YYYY/MM/DD",$G145&lt;&gt;""),申込書!$P$85,"")</f>
        <v/>
      </c>
      <c r="AW145" s="75" t="str">
        <f>IF(AND(申込書!$C$85&lt;&gt;"▼プルダウンより選択してください",申込書!$C$85&lt;&gt;"",申込書!$M$85&gt;=1,$G145&lt;&gt;""),申込書!$M$85,"")</f>
        <v/>
      </c>
      <c r="AX145" s="75"/>
      <c r="AY145" s="75"/>
      <c r="AZ145" s="149"/>
      <c r="BA145" s="307"/>
      <c r="BB145" s="76"/>
      <c r="BC145" s="314" t="str">
        <f>IF(AND(申込書!$C$86&lt;&gt;"▼プルダウンより選択してください",申込書!$C$86&lt;&gt;"",申込書!$P$86&lt;&gt;"YYYY/MM/DD",$G145&lt;&gt;""),申込書!$P$86,"")</f>
        <v/>
      </c>
      <c r="BD145" s="75" t="str">
        <f>IF(AND(申込書!$C$86&lt;&gt;"▼プルダウンより選択してください",申込書!$C$86&lt;&gt;"",$G145&lt;&gt;""),申込書!$M$86,"")</f>
        <v/>
      </c>
      <c r="BE145" s="75"/>
      <c r="BF145" s="75"/>
      <c r="BG145" s="149"/>
      <c r="BH145" s="307"/>
      <c r="BI145" s="76"/>
      <c r="BJ145" s="314" t="str">
        <f>IF(AND(申込書!$C$87&lt;&gt;"▼プルダウンより選択してください",申込書!$C$87&lt;&gt;"",申込書!$P$87&lt;&gt;"YYYY/MM/DD",$G145&lt;&gt;""),申込書!$P$87,"")</f>
        <v/>
      </c>
      <c r="BK145" s="75" t="str">
        <f>IF(AND(申込書!$C$87&lt;&gt;"▼プルダウンより選択してください",申込書!$C$87&lt;&gt;"",$G145&lt;&gt;""),申込書!$M$87,"")</f>
        <v/>
      </c>
      <c r="BL145" s="75"/>
      <c r="BM145" s="75"/>
      <c r="BN145" s="149"/>
      <c r="BO145" s="307"/>
      <c r="BP145" s="76"/>
      <c r="BQ145" s="314" t="str">
        <f>IF(AND(申込書!$C$88&lt;&gt;"▼プルダウンより選択してください",申込書!$C$88&lt;&gt;"",申込書!$P$88&lt;&gt;"YYYY/MM/DD",$G145&lt;&gt;""),申込書!$P$88,"")</f>
        <v/>
      </c>
      <c r="BR145" s="75" t="str">
        <f>IF(AND(申込書!$C$88&lt;&gt;"▼プルダウンより選択してください",申込書!$C$88&lt;&gt;"",$G145&lt;&gt;""),申込書!$M$88,"")</f>
        <v/>
      </c>
      <c r="BS145" s="75"/>
      <c r="BT145" s="75"/>
      <c r="BU145" s="149"/>
      <c r="BV145" s="307"/>
      <c r="BW145" s="76"/>
      <c r="BX145" s="314" t="str">
        <f>IF(AND(申込書!$C$89&lt;&gt;"▼プルダウンより選択してください",申込書!$C$89&lt;&gt;"",申込書!$P$89&lt;&gt;"YYYY/MM/DD",$G145&lt;&gt;""),申込書!$P$89,"")</f>
        <v/>
      </c>
      <c r="BY145" s="75" t="str">
        <f>IF(AND(申込書!$C$89&lt;&gt;"▼プルダウンより選択してください",申込書!$C$89&lt;&gt;"",$G145&lt;&gt;""),申込書!$M$89,"")</f>
        <v/>
      </c>
      <c r="BZ145" s="75"/>
      <c r="CA145" s="75"/>
      <c r="CB145" s="149"/>
      <c r="CC145" s="307"/>
      <c r="CD145" s="76"/>
      <c r="CE145" s="314" t="str">
        <f>IF(AND(申込書!$C$90&lt;&gt;"▼プルダウンより選択してください",申込書!$C$90&lt;&gt;"",申込書!$P$90&lt;&gt;"YYYY/MM/DD",$G145&lt;&gt;""),申込書!$P$90,"")</f>
        <v/>
      </c>
      <c r="CF145" s="75" t="str">
        <f>IF(AND(申込書!$C$90&lt;&gt;"▼プルダウンより選択してください",申込書!$C$90&lt;&gt;"",$G145&lt;&gt;""),申込書!$M$90,"")</f>
        <v/>
      </c>
      <c r="CG145" s="75"/>
      <c r="CH145" s="75"/>
      <c r="CI145" s="149"/>
      <c r="CJ145" s="307"/>
      <c r="CK145" s="76"/>
      <c r="CL145" s="314" t="str">
        <f>IF(AND(申込書!$C$91&lt;&gt;"▼プルダウンより選択してください",申込書!$C$91&lt;&gt;"",申込書!$P$91&lt;&gt;"YYYY/MM/DD",$G145&lt;&gt;""),申込書!$P$91,"")</f>
        <v/>
      </c>
      <c r="CM145" s="75" t="str">
        <f>IF(AND(申込書!$C$91&lt;&gt;"▼プルダウンより選択してください",申込書!$C$91&lt;&gt;"",$G145&lt;&gt;""),申込書!$M$91,"")</f>
        <v/>
      </c>
      <c r="CN145" s="75"/>
      <c r="CO145" s="75"/>
      <c r="CP145" s="149"/>
      <c r="CQ145" s="307"/>
      <c r="CR145" s="76"/>
      <c r="CS145" s="314" t="str">
        <f>IF(AND(申込書!$C$92&lt;&gt;"▼プルダウンより選択してください",申込書!$C$92&lt;&gt;"",申込書!$P$92&lt;&gt;"YYYY/MM/DD",$G145&lt;&gt;""),申込書!$P$92,"")</f>
        <v/>
      </c>
      <c r="CT145" s="75" t="str">
        <f>IF(AND(申込書!$C$92&lt;&gt;"▼プルダウンより選択してください",申込書!$C$92&lt;&gt;"",$G145&lt;&gt;""),申込書!$M$92,"")</f>
        <v/>
      </c>
      <c r="CU145" s="75"/>
      <c r="CV145" s="75"/>
      <c r="CW145" s="75"/>
      <c r="CX145" s="307"/>
      <c r="CY145" s="76"/>
      <c r="CZ145" s="314" t="str">
        <f>IF(AND(申込書!$C$93&lt;&gt;"▼プルダウンより選択してください",申込書!$C$93&lt;&gt;"",申込書!$P$93&lt;&gt;"YYYY/MM/DD",$G145&lt;&gt;""),申込書!$P$93,"")</f>
        <v/>
      </c>
      <c r="DA145" s="75" t="str">
        <f>IF(AND(申込書!$C$93&lt;&gt;"▼プルダウンより選択してください",申込書!$C$93&lt;&gt;"",$G145&lt;&gt;""),申込書!$M$93,"")</f>
        <v/>
      </c>
      <c r="DB145" s="75"/>
      <c r="DC145" s="75"/>
      <c r="DD145" s="75"/>
      <c r="DE145" s="307"/>
      <c r="DF145" s="76"/>
      <c r="DG145" s="314" t="str">
        <f>IF(AND(申込書!$C$94&lt;&gt;"▼プルダウンより選択してください",申込書!$C$94&lt;&gt;"",申込書!$P$94&lt;&gt;"YYYY/MM/DD",$G145&lt;&gt;""),申込書!$P$94,"")</f>
        <v/>
      </c>
      <c r="DH145" s="75" t="str">
        <f>IF(AND(申込書!$C$94&lt;&gt;"▼プルダウンより選択してください",申込書!$C$94&lt;&gt;"",$G145&lt;&gt;""),申込書!$M$94,"")</f>
        <v/>
      </c>
      <c r="DI145" s="75"/>
      <c r="DJ145" s="75"/>
      <c r="DK145" s="75"/>
      <c r="DL145" s="307"/>
      <c r="DM145" s="76"/>
      <c r="DN145" s="314" t="str">
        <f>IF(AND(申込書!$C$95&lt;&gt;"▼プルダウンより選択してください",申込書!$C$95&lt;&gt;"",申込書!$P$95&lt;&gt;"YYYY/MM/DD",$G145&lt;&gt;""),申込書!$P$95,"")</f>
        <v/>
      </c>
      <c r="DO145" s="75" t="str">
        <f>IF(AND(申込書!$C$95&lt;&gt;"▼プルダウンより選択してください",申込書!$C$95&lt;&gt;"",$G145&lt;&gt;""),申込書!$M$95,"")</f>
        <v/>
      </c>
      <c r="DP145" s="75"/>
      <c r="DQ145" s="75"/>
      <c r="DR145" s="75"/>
      <c r="DS145" s="307"/>
      <c r="DT145" s="76"/>
      <c r="DU145" s="314" t="str">
        <f>IF(AND(申込書!$C$96&lt;&gt;"▼プルダウンより選択してください",申込書!$C$96&lt;&gt;"",申込書!$P$96&lt;&gt;"YYYY/MM/DD",$G145&lt;&gt;""),申込書!$P$96,"")</f>
        <v/>
      </c>
      <c r="DV145" s="75" t="str">
        <f>IF(AND(申込書!$C$96&lt;&gt;"▼プルダウンより選択してください",申込書!$C$96&lt;&gt;"",$G145&lt;&gt;""),申込書!$M$96,"")</f>
        <v/>
      </c>
      <c r="DW145" s="75"/>
      <c r="DX145" s="75"/>
      <c r="DY145" s="75"/>
      <c r="DZ145" s="307"/>
      <c r="EA145" s="76"/>
      <c r="EB145" s="314" t="str">
        <f>IF(AND(申込書!$C$97&lt;&gt;"▼プルダウンより選択してください",申込書!$C$97&lt;&gt;"",申込書!$P$97&lt;&gt;"YYYY/MM/DD",$G145&lt;&gt;""),申込書!$P$97,"")</f>
        <v/>
      </c>
      <c r="EC145" s="75" t="str">
        <f>IF(AND(申込書!$C$97&lt;&gt;"▼プルダウンより選択してください",申込書!$C$97&lt;&gt;"",$G145&lt;&gt;""),申込書!$M$97,"")</f>
        <v/>
      </c>
      <c r="ED145" s="75"/>
      <c r="EE145" s="75"/>
      <c r="EF145" s="149"/>
      <c r="EG145" s="307"/>
      <c r="EH145" s="76"/>
      <c r="EI145" s="314" t="str">
        <f>IF(AND(申込書!$C$98&lt;&gt;"▼プルダウンより選択してください",申込書!$C$98&lt;&gt;"",申込書!$P$98&lt;&gt;"YYYY/MM/DD",$G145&lt;&gt;""),申込書!$P$98,"")</f>
        <v/>
      </c>
      <c r="EJ145" s="75" t="str">
        <f>IF(AND(申込書!$C$98&lt;&gt;"▼プルダウンより選択してください",申込書!$C$98&lt;&gt;"",$G145&lt;&gt;""),申込書!$M$98,"")</f>
        <v/>
      </c>
      <c r="EK145" s="75"/>
      <c r="EL145" s="75"/>
      <c r="EM145" s="149"/>
      <c r="EN145" s="307"/>
      <c r="EO145" s="76"/>
      <c r="EP145" s="314" t="str">
        <f>IF(AND(申込書!$C$99&lt;&gt;"▼プルダウンより選択してください",申込書!$C$99&lt;&gt;"",申込書!$P$99&lt;&gt;"YYYY/MM/DD",$G145&lt;&gt;""),申込書!$P$99,"")</f>
        <v/>
      </c>
      <c r="EQ145" s="75" t="str">
        <f>IF(AND(申込書!$C$99&lt;&gt;"▼プルダウンより選択してください",申込書!$C$99&lt;&gt;"",$G145&lt;&gt;""),申込書!$M$99,"")</f>
        <v/>
      </c>
      <c r="ER145" s="75"/>
      <c r="ES145" s="75"/>
      <c r="ET145" s="149"/>
      <c r="EU145" s="307"/>
      <c r="EV145" s="76"/>
      <c r="EW145" s="314" t="str">
        <f>IF(AND(申込書!$C$100&lt;&gt;"▼プルダウンより選択してください",申込書!$C$100&lt;&gt;"",申込書!$P$100&lt;&gt;"YYYY/MM/DD",$G145&lt;&gt;""),申込書!$P$100,"")</f>
        <v/>
      </c>
      <c r="EX145" s="75" t="str">
        <f>IF(AND(申込書!$C$100&lt;&gt;"▼プルダウンより選択してください",申込書!$C$100&lt;&gt;"",$G145&lt;&gt;""),申込書!$M$100,"")</f>
        <v/>
      </c>
      <c r="EY145" s="75"/>
      <c r="EZ145" s="75"/>
      <c r="FA145" s="149"/>
      <c r="FB145" s="307"/>
      <c r="FC145" s="76"/>
      <c r="FD145" s="314" t="str">
        <f>IF(AND(申込書!$C$101&lt;&gt;"▼プルダウンより選択してください",申込書!$C$101&lt;&gt;"",申込書!$P$101&lt;&gt;"YYYY/MM/DD",$G145&lt;&gt;""),申込書!$P$101,"")</f>
        <v/>
      </c>
      <c r="FE145" s="75" t="str">
        <f>IF(AND(申込書!$C$101&lt;&gt;"▼プルダウンより選択してください",申込書!$C$101&lt;&gt;"",$G145&lt;&gt;""),申込書!$M$101,"")</f>
        <v/>
      </c>
      <c r="FF145" s="75"/>
      <c r="FG145" s="75"/>
      <c r="FH145" s="149"/>
      <c r="FI145" s="307"/>
      <c r="FJ145" s="76"/>
      <c r="FK145" s="314" t="str">
        <f>IF(AND(申込書!$C$102&lt;&gt;"▼プルダウンより選択してください",申込書!$C$102&lt;&gt;"",申込書!$P$102&lt;&gt;"YYYY/MM/DD",$G145&lt;&gt;""),申込書!$P$102,"")</f>
        <v/>
      </c>
      <c r="FL145" s="75" t="str">
        <f>IF(AND(申込書!$C$102&lt;&gt;"▼プルダウンより選択してください",申込書!$C$102&lt;&gt;"",$G145&lt;&gt;""),申込書!$M$102,"")</f>
        <v/>
      </c>
      <c r="FM145" s="75"/>
      <c r="FN145" s="75"/>
      <c r="FO145" s="149"/>
      <c r="FP145" s="307"/>
      <c r="FQ145" s="76"/>
      <c r="FR145" s="314" t="str">
        <f>IF(AND(申込書!$C$103&lt;&gt;"▼プルダウンより選択してください",申込書!$C$103&lt;&gt;"",申込書!$P$103&lt;&gt;"YYYY/MM/DD",$G145&lt;&gt;""),申込書!$P$103,"")</f>
        <v/>
      </c>
      <c r="FS145" s="75" t="str">
        <f>IF(AND(申込書!$C$103&lt;&gt;"▼プルダウンより選択してください",申込書!$C$103&lt;&gt;"",$G145&lt;&gt;""),申込書!$M$103,"")</f>
        <v/>
      </c>
      <c r="FT145" s="75"/>
      <c r="FU145" s="75"/>
      <c r="FV145" s="149"/>
      <c r="FW145" s="307"/>
      <c r="FX145" s="76"/>
      <c r="FY145" s="314" t="str">
        <f>IF(AND(申込書!$C$104&lt;&gt;"▼プルダウンより選択してください",申込書!$C$104&lt;&gt;"",申込書!$P$104&lt;&gt;"YYYY/MM/DD",$G145&lt;&gt;""),申込書!$P$104,"")</f>
        <v/>
      </c>
      <c r="FZ145" s="75" t="str">
        <f>IF(AND(申込書!$C$104&lt;&gt;"▼プルダウンより選択してください",申込書!$C$104&lt;&gt;"",$G145&lt;&gt;""),申込書!$M$104,"")</f>
        <v/>
      </c>
      <c r="GA145" s="75"/>
      <c r="GB145" s="75"/>
      <c r="GC145" s="149"/>
      <c r="GD145" s="307"/>
      <c r="GE145" s="76"/>
      <c r="GF145" s="314" t="str">
        <f>IF(AND(申込書!$C$105&lt;&gt;"▼プルダウンより選択してください",申込書!$C$105&lt;&gt;"",申込書!$P$105&lt;&gt;"YYYY/MM/DD",$G145&lt;&gt;""),申込書!$P$105,"")</f>
        <v/>
      </c>
      <c r="GG145" s="75" t="str">
        <f>IF(AND(申込書!$C$105&lt;&gt;"▼プルダウンより選択してください",申込書!$C$105&lt;&gt;"",$G145&lt;&gt;""),申込書!$M$105,"")</f>
        <v/>
      </c>
      <c r="GH145" s="75"/>
      <c r="GI145" s="75"/>
      <c r="GJ145" s="149"/>
      <c r="GK145" s="307"/>
      <c r="GL145" s="76"/>
      <c r="GM145" s="314" t="str">
        <f>IF(AND(申込書!$C$106&lt;&gt;"▼プルダウンより選択してください",申込書!$C$106&lt;&gt;"",申込書!$P$106&lt;&gt;"YYYY/MM/DD",$G145&lt;&gt;""),申込書!$P$106,"")</f>
        <v/>
      </c>
      <c r="GN145" s="75" t="str">
        <f>IF(AND(申込書!$C$106&lt;&gt;"▼プルダウンより選択してください",申込書!$C$106&lt;&gt;"",$G145&lt;&gt;""),申込書!$M$106,"")</f>
        <v/>
      </c>
      <c r="GO145" s="75"/>
      <c r="GP145" s="75"/>
      <c r="GQ145" s="149"/>
      <c r="GR145" s="307"/>
      <c r="GS145" s="76"/>
      <c r="GT145" s="314" t="str">
        <f>IF(AND(申込書!$C$107&lt;&gt;"▼プルダウンより選択してください",申込書!$C$107&lt;&gt;"",申込書!$P$107&lt;&gt;"YYYY/MM/DD",$G145&lt;&gt;""),申込書!$P$107,"")</f>
        <v/>
      </c>
      <c r="GU145" s="75" t="str">
        <f>IF(AND(申込書!$C$107&lt;&gt;"▼プルダウンより選択してください",申込書!$C$107&lt;&gt;"",$G145&lt;&gt;""),申込書!$M$107,"")</f>
        <v/>
      </c>
      <c r="GV145" s="75"/>
      <c r="GW145" s="75"/>
      <c r="GX145" s="149"/>
      <c r="GY145" s="307"/>
      <c r="GZ145" s="76"/>
      <c r="HA145" s="314" t="str">
        <f>IF(AND(申込書!$C$108&lt;&gt;"▼プルダウンより選択してください",申込書!$C$108&lt;&gt;"",申込書!$P$108&lt;&gt;"YYYY/MM/DD",$G145&lt;&gt;""),申込書!$P$108,"")</f>
        <v/>
      </c>
      <c r="HB145" s="75" t="str">
        <f>IF(AND(申込書!$C$108&lt;&gt;"▼プルダウンより選択してください",申込書!$C$108&lt;&gt;"",$G145&lt;&gt;""),申込書!$M$108,"")</f>
        <v/>
      </c>
      <c r="HC145" s="75"/>
      <c r="HD145" s="75"/>
      <c r="HE145" s="149"/>
      <c r="HF145" s="307"/>
      <c r="HG145" s="76"/>
      <c r="HH145" s="314" t="str">
        <f>IF(AND(申込書!$C$109&lt;&gt;"▼プルダウンより選択してください",申込書!$C$109&lt;&gt;"",申込書!$P$109&lt;&gt;"YYYY/MM/DD",$G145&lt;&gt;""),申込書!$P$109,"")</f>
        <v/>
      </c>
      <c r="HI145" s="75" t="str">
        <f>IF(AND(申込書!$C$109&lt;&gt;"▼プルダウンより選択してください",申込書!$C$109&lt;&gt;"",$G145&lt;&gt;""),申込書!$M$109,"")</f>
        <v/>
      </c>
      <c r="HJ145" s="75"/>
      <c r="HK145" s="75"/>
      <c r="HL145" s="149"/>
      <c r="HM145" s="307"/>
      <c r="HN145" s="76"/>
      <c r="HO145" s="314" t="str">
        <f>IF(AND(申込書!$C$110&lt;&gt;"▼プルダウンより選択してください",申込書!$C$110&lt;&gt;"",申込書!$P$110&lt;&gt;"YYYY/MM/DD",$G145&lt;&gt;""),申込書!$P$110,"")</f>
        <v/>
      </c>
      <c r="HP145" s="75" t="str">
        <f>IF(AND(申込書!$C$110&lt;&gt;"▼プルダウンより選択してください",申込書!$C$110&lt;&gt;"",$G145&lt;&gt;""),申込書!$M$110,"")</f>
        <v/>
      </c>
      <c r="HQ145" s="75"/>
      <c r="HR145" s="75"/>
      <c r="HS145" s="149"/>
      <c r="HT145" s="307"/>
      <c r="HU145" s="307"/>
      <c r="HV145" s="311" t="str">
        <f>IF(AND(申込書!$C$111&lt;&gt;"▼プルダウンより選択してください",申込書!$C$111&lt;&gt;"",申込書!$P$111&lt;&gt;"YYYY/MM/DD",$G145&lt;&gt;""),申込書!$P$111,"")</f>
        <v/>
      </c>
      <c r="HW145" s="75" t="str">
        <f>IF(AND(申込書!$C$111&lt;&gt;"▼プルダウンより選択してください",申込書!$C$111&lt;&gt;"",$G145&lt;&gt;""),申込書!$M$111,"")</f>
        <v/>
      </c>
      <c r="HX145" s="75"/>
      <c r="HY145" s="75"/>
      <c r="HZ145" s="149"/>
      <c r="IA145" s="307"/>
      <c r="IB145" s="76"/>
      <c r="IC145" s="77"/>
    </row>
    <row r="146" spans="2:237" ht="26.85" customHeight="1">
      <c r="B146" s="56">
        <f t="shared" si="2"/>
        <v>141</v>
      </c>
      <c r="C146" s="57"/>
      <c r="D146" s="58"/>
      <c r="E146" s="170"/>
      <c r="F146" s="59"/>
      <c r="G146" s="60"/>
      <c r="H146" s="61"/>
      <c r="I146" s="62"/>
      <c r="J146" s="63"/>
      <c r="K146" s="64"/>
      <c r="L146" s="65"/>
      <c r="M146" s="66"/>
      <c r="N146" s="67"/>
      <c r="O146" s="68"/>
      <c r="P146" s="69"/>
      <c r="Q146" s="70"/>
      <c r="R146" s="71"/>
      <c r="S146" s="72"/>
      <c r="T146" s="73"/>
      <c r="U146" s="73"/>
      <c r="V146" s="73"/>
      <c r="W146" s="71"/>
      <c r="X146" s="133"/>
      <c r="Y146" s="133"/>
      <c r="Z146" s="133"/>
      <c r="AA146" s="74" t="str">
        <f>IF(AND(申込書!$C$82&lt;&gt;"▼プルダウンより選択してください",申込書!$C$82&lt;&gt;"",申込書!$P$82&lt;&gt;"YYYY/MM/DD",$G146&lt;&gt;""),申込書!$P$82,"")</f>
        <v/>
      </c>
      <c r="AB146" s="75" t="str">
        <f>IF(AND(申込書!$C$82&lt;&gt;"▼プルダウンより選択してください",申込書!$C$82&lt;&gt;"",$G146&lt;&gt;""),申込書!$M$82,"")</f>
        <v/>
      </c>
      <c r="AC146" s="75"/>
      <c r="AD146" s="75"/>
      <c r="AE146" s="149"/>
      <c r="AF146" s="307"/>
      <c r="AG146" s="76"/>
      <c r="AH146" s="314" t="str">
        <f>IF(AND(申込書!$C$83&lt;&gt;"▼プルダウンより選択してください",申込書!$C$83&lt;&gt;"",申込書!$P$83&lt;&gt;"YYYY/MM/DD",$G146&lt;&gt;""),申込書!$P$83,"")</f>
        <v/>
      </c>
      <c r="AI146" s="75" t="str">
        <f>IF(AND(申込書!$C$83&lt;&gt;"▼プルダウンより選択してください",申込書!$C$83&lt;&gt;"",$G146&lt;&gt;""),申込書!$M$83,"")</f>
        <v/>
      </c>
      <c r="AJ146" s="75"/>
      <c r="AK146" s="75"/>
      <c r="AL146" s="149"/>
      <c r="AM146" s="307"/>
      <c r="AN146" s="76"/>
      <c r="AO146" s="314" t="str">
        <f>IF(AND(申込書!$C$84&lt;&gt;"▼プルダウンより選択してください",申込書!$C$84&lt;&gt;"",申込書!$P$84&lt;&gt;"YYYY/MM/DD",$G146&lt;&gt;""),申込書!$P$84,"")</f>
        <v/>
      </c>
      <c r="AP146" s="75" t="str">
        <f>IF(AND(申込書!$C$84&lt;&gt;"▼プルダウンより選択してください",申込書!$C$84&lt;&gt;"",$G146&lt;&gt;""),申込書!$M$84,"")</f>
        <v/>
      </c>
      <c r="AQ146" s="75"/>
      <c r="AR146" s="75"/>
      <c r="AS146" s="149"/>
      <c r="AT146" s="307"/>
      <c r="AU146" s="76"/>
      <c r="AV146" s="314" t="str">
        <f>IF(AND(申込書!$C$85&lt;&gt;"▼プルダウンより選択してください",申込書!$C$85&lt;&gt;"",申込書!$P$85&lt;&gt;"YYYY/MM/DD",$G146&lt;&gt;""),申込書!$P$85,"")</f>
        <v/>
      </c>
      <c r="AW146" s="75" t="str">
        <f>IF(AND(申込書!$C$85&lt;&gt;"▼プルダウンより選択してください",申込書!$C$85&lt;&gt;"",申込書!$M$85&gt;=1,$G146&lt;&gt;""),申込書!$M$85,"")</f>
        <v/>
      </c>
      <c r="AX146" s="75"/>
      <c r="AY146" s="75"/>
      <c r="AZ146" s="149"/>
      <c r="BA146" s="307"/>
      <c r="BB146" s="76"/>
      <c r="BC146" s="314" t="str">
        <f>IF(AND(申込書!$C$86&lt;&gt;"▼プルダウンより選択してください",申込書!$C$86&lt;&gt;"",申込書!$P$86&lt;&gt;"YYYY/MM/DD",$G146&lt;&gt;""),申込書!$P$86,"")</f>
        <v/>
      </c>
      <c r="BD146" s="75" t="str">
        <f>IF(AND(申込書!$C$86&lt;&gt;"▼プルダウンより選択してください",申込書!$C$86&lt;&gt;"",$G146&lt;&gt;""),申込書!$M$86,"")</f>
        <v/>
      </c>
      <c r="BE146" s="75"/>
      <c r="BF146" s="75"/>
      <c r="BG146" s="149"/>
      <c r="BH146" s="307"/>
      <c r="BI146" s="76"/>
      <c r="BJ146" s="314" t="str">
        <f>IF(AND(申込書!$C$87&lt;&gt;"▼プルダウンより選択してください",申込書!$C$87&lt;&gt;"",申込書!$P$87&lt;&gt;"YYYY/MM/DD",$G146&lt;&gt;""),申込書!$P$87,"")</f>
        <v/>
      </c>
      <c r="BK146" s="75" t="str">
        <f>IF(AND(申込書!$C$87&lt;&gt;"▼プルダウンより選択してください",申込書!$C$87&lt;&gt;"",$G146&lt;&gt;""),申込書!$M$87,"")</f>
        <v/>
      </c>
      <c r="BL146" s="75"/>
      <c r="BM146" s="75"/>
      <c r="BN146" s="149"/>
      <c r="BO146" s="307"/>
      <c r="BP146" s="76"/>
      <c r="BQ146" s="314" t="str">
        <f>IF(AND(申込書!$C$88&lt;&gt;"▼プルダウンより選択してください",申込書!$C$88&lt;&gt;"",申込書!$P$88&lt;&gt;"YYYY/MM/DD",$G146&lt;&gt;""),申込書!$P$88,"")</f>
        <v/>
      </c>
      <c r="BR146" s="75" t="str">
        <f>IF(AND(申込書!$C$88&lt;&gt;"▼プルダウンより選択してください",申込書!$C$88&lt;&gt;"",$G146&lt;&gt;""),申込書!$M$88,"")</f>
        <v/>
      </c>
      <c r="BS146" s="75"/>
      <c r="BT146" s="75"/>
      <c r="BU146" s="149"/>
      <c r="BV146" s="307"/>
      <c r="BW146" s="76"/>
      <c r="BX146" s="314" t="str">
        <f>IF(AND(申込書!$C$89&lt;&gt;"▼プルダウンより選択してください",申込書!$C$89&lt;&gt;"",申込書!$P$89&lt;&gt;"YYYY/MM/DD",$G146&lt;&gt;""),申込書!$P$89,"")</f>
        <v/>
      </c>
      <c r="BY146" s="75" t="str">
        <f>IF(AND(申込書!$C$89&lt;&gt;"▼プルダウンより選択してください",申込書!$C$89&lt;&gt;"",$G146&lt;&gt;""),申込書!$M$89,"")</f>
        <v/>
      </c>
      <c r="BZ146" s="75"/>
      <c r="CA146" s="75"/>
      <c r="CB146" s="149"/>
      <c r="CC146" s="307"/>
      <c r="CD146" s="76"/>
      <c r="CE146" s="314" t="str">
        <f>IF(AND(申込書!$C$90&lt;&gt;"▼プルダウンより選択してください",申込書!$C$90&lt;&gt;"",申込書!$P$90&lt;&gt;"YYYY/MM/DD",$G146&lt;&gt;""),申込書!$P$90,"")</f>
        <v/>
      </c>
      <c r="CF146" s="75" t="str">
        <f>IF(AND(申込書!$C$90&lt;&gt;"▼プルダウンより選択してください",申込書!$C$90&lt;&gt;"",$G146&lt;&gt;""),申込書!$M$90,"")</f>
        <v/>
      </c>
      <c r="CG146" s="75"/>
      <c r="CH146" s="75"/>
      <c r="CI146" s="149"/>
      <c r="CJ146" s="307"/>
      <c r="CK146" s="76"/>
      <c r="CL146" s="314" t="str">
        <f>IF(AND(申込書!$C$91&lt;&gt;"▼プルダウンより選択してください",申込書!$C$91&lt;&gt;"",申込書!$P$91&lt;&gt;"YYYY/MM/DD",$G146&lt;&gt;""),申込書!$P$91,"")</f>
        <v/>
      </c>
      <c r="CM146" s="75" t="str">
        <f>IF(AND(申込書!$C$91&lt;&gt;"▼プルダウンより選択してください",申込書!$C$91&lt;&gt;"",$G146&lt;&gt;""),申込書!$M$91,"")</f>
        <v/>
      </c>
      <c r="CN146" s="75"/>
      <c r="CO146" s="75"/>
      <c r="CP146" s="149"/>
      <c r="CQ146" s="307"/>
      <c r="CR146" s="76"/>
      <c r="CS146" s="314" t="str">
        <f>IF(AND(申込書!$C$92&lt;&gt;"▼プルダウンより選択してください",申込書!$C$92&lt;&gt;"",申込書!$P$92&lt;&gt;"YYYY/MM/DD",$G146&lt;&gt;""),申込書!$P$92,"")</f>
        <v/>
      </c>
      <c r="CT146" s="75" t="str">
        <f>IF(AND(申込書!$C$92&lt;&gt;"▼プルダウンより選択してください",申込書!$C$92&lt;&gt;"",$G146&lt;&gt;""),申込書!$M$92,"")</f>
        <v/>
      </c>
      <c r="CU146" s="75"/>
      <c r="CV146" s="75"/>
      <c r="CW146" s="75"/>
      <c r="CX146" s="307"/>
      <c r="CY146" s="76"/>
      <c r="CZ146" s="314" t="str">
        <f>IF(AND(申込書!$C$93&lt;&gt;"▼プルダウンより選択してください",申込書!$C$93&lt;&gt;"",申込書!$P$93&lt;&gt;"YYYY/MM/DD",$G146&lt;&gt;""),申込書!$P$93,"")</f>
        <v/>
      </c>
      <c r="DA146" s="75" t="str">
        <f>IF(AND(申込書!$C$93&lt;&gt;"▼プルダウンより選択してください",申込書!$C$93&lt;&gt;"",$G146&lt;&gt;""),申込書!$M$93,"")</f>
        <v/>
      </c>
      <c r="DB146" s="75"/>
      <c r="DC146" s="75"/>
      <c r="DD146" s="75"/>
      <c r="DE146" s="307"/>
      <c r="DF146" s="76"/>
      <c r="DG146" s="314" t="str">
        <f>IF(AND(申込書!$C$94&lt;&gt;"▼プルダウンより選択してください",申込書!$C$94&lt;&gt;"",申込書!$P$94&lt;&gt;"YYYY/MM/DD",$G146&lt;&gt;""),申込書!$P$94,"")</f>
        <v/>
      </c>
      <c r="DH146" s="75" t="str">
        <f>IF(AND(申込書!$C$94&lt;&gt;"▼プルダウンより選択してください",申込書!$C$94&lt;&gt;"",$G146&lt;&gt;""),申込書!$M$94,"")</f>
        <v/>
      </c>
      <c r="DI146" s="75"/>
      <c r="DJ146" s="75"/>
      <c r="DK146" s="75"/>
      <c r="DL146" s="307"/>
      <c r="DM146" s="76"/>
      <c r="DN146" s="314" t="str">
        <f>IF(AND(申込書!$C$95&lt;&gt;"▼プルダウンより選択してください",申込書!$C$95&lt;&gt;"",申込書!$P$95&lt;&gt;"YYYY/MM/DD",$G146&lt;&gt;""),申込書!$P$95,"")</f>
        <v/>
      </c>
      <c r="DO146" s="75" t="str">
        <f>IF(AND(申込書!$C$95&lt;&gt;"▼プルダウンより選択してください",申込書!$C$95&lt;&gt;"",$G146&lt;&gt;""),申込書!$M$95,"")</f>
        <v/>
      </c>
      <c r="DP146" s="75"/>
      <c r="DQ146" s="75"/>
      <c r="DR146" s="75"/>
      <c r="DS146" s="307"/>
      <c r="DT146" s="76"/>
      <c r="DU146" s="314" t="str">
        <f>IF(AND(申込書!$C$96&lt;&gt;"▼プルダウンより選択してください",申込書!$C$96&lt;&gt;"",申込書!$P$96&lt;&gt;"YYYY/MM/DD",$G146&lt;&gt;""),申込書!$P$96,"")</f>
        <v/>
      </c>
      <c r="DV146" s="75" t="str">
        <f>IF(AND(申込書!$C$96&lt;&gt;"▼プルダウンより選択してください",申込書!$C$96&lt;&gt;"",$G146&lt;&gt;""),申込書!$M$96,"")</f>
        <v/>
      </c>
      <c r="DW146" s="75"/>
      <c r="DX146" s="75"/>
      <c r="DY146" s="75"/>
      <c r="DZ146" s="307"/>
      <c r="EA146" s="76"/>
      <c r="EB146" s="314" t="str">
        <f>IF(AND(申込書!$C$97&lt;&gt;"▼プルダウンより選択してください",申込書!$C$97&lt;&gt;"",申込書!$P$97&lt;&gt;"YYYY/MM/DD",$G146&lt;&gt;""),申込書!$P$97,"")</f>
        <v/>
      </c>
      <c r="EC146" s="75" t="str">
        <f>IF(AND(申込書!$C$97&lt;&gt;"▼プルダウンより選択してください",申込書!$C$97&lt;&gt;"",$G146&lt;&gt;""),申込書!$M$97,"")</f>
        <v/>
      </c>
      <c r="ED146" s="75"/>
      <c r="EE146" s="75"/>
      <c r="EF146" s="149"/>
      <c r="EG146" s="307"/>
      <c r="EH146" s="76"/>
      <c r="EI146" s="314" t="str">
        <f>IF(AND(申込書!$C$98&lt;&gt;"▼プルダウンより選択してください",申込書!$C$98&lt;&gt;"",申込書!$P$98&lt;&gt;"YYYY/MM/DD",$G146&lt;&gt;""),申込書!$P$98,"")</f>
        <v/>
      </c>
      <c r="EJ146" s="75" t="str">
        <f>IF(AND(申込書!$C$98&lt;&gt;"▼プルダウンより選択してください",申込書!$C$98&lt;&gt;"",$G146&lt;&gt;""),申込書!$M$98,"")</f>
        <v/>
      </c>
      <c r="EK146" s="75"/>
      <c r="EL146" s="75"/>
      <c r="EM146" s="149"/>
      <c r="EN146" s="307"/>
      <c r="EO146" s="76"/>
      <c r="EP146" s="314" t="str">
        <f>IF(AND(申込書!$C$99&lt;&gt;"▼プルダウンより選択してください",申込書!$C$99&lt;&gt;"",申込書!$P$99&lt;&gt;"YYYY/MM/DD",$G146&lt;&gt;""),申込書!$P$99,"")</f>
        <v/>
      </c>
      <c r="EQ146" s="75" t="str">
        <f>IF(AND(申込書!$C$99&lt;&gt;"▼プルダウンより選択してください",申込書!$C$99&lt;&gt;"",$G146&lt;&gt;""),申込書!$M$99,"")</f>
        <v/>
      </c>
      <c r="ER146" s="75"/>
      <c r="ES146" s="75"/>
      <c r="ET146" s="149"/>
      <c r="EU146" s="307"/>
      <c r="EV146" s="76"/>
      <c r="EW146" s="314" t="str">
        <f>IF(AND(申込書!$C$100&lt;&gt;"▼プルダウンより選択してください",申込書!$C$100&lt;&gt;"",申込書!$P$100&lt;&gt;"YYYY/MM/DD",$G146&lt;&gt;""),申込書!$P$100,"")</f>
        <v/>
      </c>
      <c r="EX146" s="75" t="str">
        <f>IF(AND(申込書!$C$100&lt;&gt;"▼プルダウンより選択してください",申込書!$C$100&lt;&gt;"",$G146&lt;&gt;""),申込書!$M$100,"")</f>
        <v/>
      </c>
      <c r="EY146" s="75"/>
      <c r="EZ146" s="75"/>
      <c r="FA146" s="149"/>
      <c r="FB146" s="307"/>
      <c r="FC146" s="76"/>
      <c r="FD146" s="314" t="str">
        <f>IF(AND(申込書!$C$101&lt;&gt;"▼プルダウンより選択してください",申込書!$C$101&lt;&gt;"",申込書!$P$101&lt;&gt;"YYYY/MM/DD",$G146&lt;&gt;""),申込書!$P$101,"")</f>
        <v/>
      </c>
      <c r="FE146" s="75" t="str">
        <f>IF(AND(申込書!$C$101&lt;&gt;"▼プルダウンより選択してください",申込書!$C$101&lt;&gt;"",$G146&lt;&gt;""),申込書!$M$101,"")</f>
        <v/>
      </c>
      <c r="FF146" s="75"/>
      <c r="FG146" s="75"/>
      <c r="FH146" s="149"/>
      <c r="FI146" s="307"/>
      <c r="FJ146" s="76"/>
      <c r="FK146" s="314" t="str">
        <f>IF(AND(申込書!$C$102&lt;&gt;"▼プルダウンより選択してください",申込書!$C$102&lt;&gt;"",申込書!$P$102&lt;&gt;"YYYY/MM/DD",$G146&lt;&gt;""),申込書!$P$102,"")</f>
        <v/>
      </c>
      <c r="FL146" s="75" t="str">
        <f>IF(AND(申込書!$C$102&lt;&gt;"▼プルダウンより選択してください",申込書!$C$102&lt;&gt;"",$G146&lt;&gt;""),申込書!$M$102,"")</f>
        <v/>
      </c>
      <c r="FM146" s="75"/>
      <c r="FN146" s="75"/>
      <c r="FO146" s="149"/>
      <c r="FP146" s="307"/>
      <c r="FQ146" s="76"/>
      <c r="FR146" s="314" t="str">
        <f>IF(AND(申込書!$C$103&lt;&gt;"▼プルダウンより選択してください",申込書!$C$103&lt;&gt;"",申込書!$P$103&lt;&gt;"YYYY/MM/DD",$G146&lt;&gt;""),申込書!$P$103,"")</f>
        <v/>
      </c>
      <c r="FS146" s="75" t="str">
        <f>IF(AND(申込書!$C$103&lt;&gt;"▼プルダウンより選択してください",申込書!$C$103&lt;&gt;"",$G146&lt;&gt;""),申込書!$M$103,"")</f>
        <v/>
      </c>
      <c r="FT146" s="75"/>
      <c r="FU146" s="75"/>
      <c r="FV146" s="149"/>
      <c r="FW146" s="307"/>
      <c r="FX146" s="76"/>
      <c r="FY146" s="314" t="str">
        <f>IF(AND(申込書!$C$104&lt;&gt;"▼プルダウンより選択してください",申込書!$C$104&lt;&gt;"",申込書!$P$104&lt;&gt;"YYYY/MM/DD",$G146&lt;&gt;""),申込書!$P$104,"")</f>
        <v/>
      </c>
      <c r="FZ146" s="75" t="str">
        <f>IF(AND(申込書!$C$104&lt;&gt;"▼プルダウンより選択してください",申込書!$C$104&lt;&gt;"",$G146&lt;&gt;""),申込書!$M$104,"")</f>
        <v/>
      </c>
      <c r="GA146" s="75"/>
      <c r="GB146" s="75"/>
      <c r="GC146" s="149"/>
      <c r="GD146" s="307"/>
      <c r="GE146" s="76"/>
      <c r="GF146" s="314" t="str">
        <f>IF(AND(申込書!$C$105&lt;&gt;"▼プルダウンより選択してください",申込書!$C$105&lt;&gt;"",申込書!$P$105&lt;&gt;"YYYY/MM/DD",$G146&lt;&gt;""),申込書!$P$105,"")</f>
        <v/>
      </c>
      <c r="GG146" s="75" t="str">
        <f>IF(AND(申込書!$C$105&lt;&gt;"▼プルダウンより選択してください",申込書!$C$105&lt;&gt;"",$G146&lt;&gt;""),申込書!$M$105,"")</f>
        <v/>
      </c>
      <c r="GH146" s="75"/>
      <c r="GI146" s="75"/>
      <c r="GJ146" s="149"/>
      <c r="GK146" s="307"/>
      <c r="GL146" s="76"/>
      <c r="GM146" s="314" t="str">
        <f>IF(AND(申込書!$C$106&lt;&gt;"▼プルダウンより選択してください",申込書!$C$106&lt;&gt;"",申込書!$P$106&lt;&gt;"YYYY/MM/DD",$G146&lt;&gt;""),申込書!$P$106,"")</f>
        <v/>
      </c>
      <c r="GN146" s="75" t="str">
        <f>IF(AND(申込書!$C$106&lt;&gt;"▼プルダウンより選択してください",申込書!$C$106&lt;&gt;"",$G146&lt;&gt;""),申込書!$M$106,"")</f>
        <v/>
      </c>
      <c r="GO146" s="75"/>
      <c r="GP146" s="75"/>
      <c r="GQ146" s="149"/>
      <c r="GR146" s="307"/>
      <c r="GS146" s="76"/>
      <c r="GT146" s="314" t="str">
        <f>IF(AND(申込書!$C$107&lt;&gt;"▼プルダウンより選択してください",申込書!$C$107&lt;&gt;"",申込書!$P$107&lt;&gt;"YYYY/MM/DD",$G146&lt;&gt;""),申込書!$P$107,"")</f>
        <v/>
      </c>
      <c r="GU146" s="75" t="str">
        <f>IF(AND(申込書!$C$107&lt;&gt;"▼プルダウンより選択してください",申込書!$C$107&lt;&gt;"",$G146&lt;&gt;""),申込書!$M$107,"")</f>
        <v/>
      </c>
      <c r="GV146" s="75"/>
      <c r="GW146" s="75"/>
      <c r="GX146" s="149"/>
      <c r="GY146" s="307"/>
      <c r="GZ146" s="76"/>
      <c r="HA146" s="314" t="str">
        <f>IF(AND(申込書!$C$108&lt;&gt;"▼プルダウンより選択してください",申込書!$C$108&lt;&gt;"",申込書!$P$108&lt;&gt;"YYYY/MM/DD",$G146&lt;&gt;""),申込書!$P$108,"")</f>
        <v/>
      </c>
      <c r="HB146" s="75" t="str">
        <f>IF(AND(申込書!$C$108&lt;&gt;"▼プルダウンより選択してください",申込書!$C$108&lt;&gt;"",$G146&lt;&gt;""),申込書!$M$108,"")</f>
        <v/>
      </c>
      <c r="HC146" s="75"/>
      <c r="HD146" s="75"/>
      <c r="HE146" s="149"/>
      <c r="HF146" s="307"/>
      <c r="HG146" s="76"/>
      <c r="HH146" s="314" t="str">
        <f>IF(AND(申込書!$C$109&lt;&gt;"▼プルダウンより選択してください",申込書!$C$109&lt;&gt;"",申込書!$P$109&lt;&gt;"YYYY/MM/DD",$G146&lt;&gt;""),申込書!$P$109,"")</f>
        <v/>
      </c>
      <c r="HI146" s="75" t="str">
        <f>IF(AND(申込書!$C$109&lt;&gt;"▼プルダウンより選択してください",申込書!$C$109&lt;&gt;"",$G146&lt;&gt;""),申込書!$M$109,"")</f>
        <v/>
      </c>
      <c r="HJ146" s="75"/>
      <c r="HK146" s="75"/>
      <c r="HL146" s="149"/>
      <c r="HM146" s="307"/>
      <c r="HN146" s="76"/>
      <c r="HO146" s="314" t="str">
        <f>IF(AND(申込書!$C$110&lt;&gt;"▼プルダウンより選択してください",申込書!$C$110&lt;&gt;"",申込書!$P$110&lt;&gt;"YYYY/MM/DD",$G146&lt;&gt;""),申込書!$P$110,"")</f>
        <v/>
      </c>
      <c r="HP146" s="75" t="str">
        <f>IF(AND(申込書!$C$110&lt;&gt;"▼プルダウンより選択してください",申込書!$C$110&lt;&gt;"",$G146&lt;&gt;""),申込書!$M$110,"")</f>
        <v/>
      </c>
      <c r="HQ146" s="75"/>
      <c r="HR146" s="75"/>
      <c r="HS146" s="149"/>
      <c r="HT146" s="307"/>
      <c r="HU146" s="307"/>
      <c r="HV146" s="311" t="str">
        <f>IF(AND(申込書!$C$111&lt;&gt;"▼プルダウンより選択してください",申込書!$C$111&lt;&gt;"",申込書!$P$111&lt;&gt;"YYYY/MM/DD",$G146&lt;&gt;""),申込書!$P$111,"")</f>
        <v/>
      </c>
      <c r="HW146" s="75" t="str">
        <f>IF(AND(申込書!$C$111&lt;&gt;"▼プルダウンより選択してください",申込書!$C$111&lt;&gt;"",$G146&lt;&gt;""),申込書!$M$111,"")</f>
        <v/>
      </c>
      <c r="HX146" s="75"/>
      <c r="HY146" s="75"/>
      <c r="HZ146" s="149"/>
      <c r="IA146" s="307"/>
      <c r="IB146" s="76"/>
      <c r="IC146" s="77"/>
    </row>
    <row r="147" spans="2:237" ht="26.85" customHeight="1">
      <c r="B147" s="56">
        <f t="shared" si="2"/>
        <v>142</v>
      </c>
      <c r="C147" s="57"/>
      <c r="D147" s="58"/>
      <c r="E147" s="170"/>
      <c r="F147" s="59"/>
      <c r="G147" s="60"/>
      <c r="H147" s="61"/>
      <c r="I147" s="62"/>
      <c r="J147" s="63"/>
      <c r="K147" s="64"/>
      <c r="L147" s="65"/>
      <c r="M147" s="66"/>
      <c r="N147" s="67"/>
      <c r="O147" s="68"/>
      <c r="P147" s="69"/>
      <c r="Q147" s="70"/>
      <c r="R147" s="71"/>
      <c r="S147" s="72"/>
      <c r="T147" s="73"/>
      <c r="U147" s="73"/>
      <c r="V147" s="73"/>
      <c r="W147" s="71"/>
      <c r="X147" s="133"/>
      <c r="Y147" s="133"/>
      <c r="Z147" s="133"/>
      <c r="AA147" s="74" t="str">
        <f>IF(AND(申込書!$C$82&lt;&gt;"▼プルダウンより選択してください",申込書!$C$82&lt;&gt;"",申込書!$P$82&lt;&gt;"YYYY/MM/DD",$G147&lt;&gt;""),申込書!$P$82,"")</f>
        <v/>
      </c>
      <c r="AB147" s="75" t="str">
        <f>IF(AND(申込書!$C$82&lt;&gt;"▼プルダウンより選択してください",申込書!$C$82&lt;&gt;"",$G147&lt;&gt;""),申込書!$M$82,"")</f>
        <v/>
      </c>
      <c r="AC147" s="75"/>
      <c r="AD147" s="75"/>
      <c r="AE147" s="149"/>
      <c r="AF147" s="307"/>
      <c r="AG147" s="76"/>
      <c r="AH147" s="314" t="str">
        <f>IF(AND(申込書!$C$83&lt;&gt;"▼プルダウンより選択してください",申込書!$C$83&lt;&gt;"",申込書!$P$83&lt;&gt;"YYYY/MM/DD",$G147&lt;&gt;""),申込書!$P$83,"")</f>
        <v/>
      </c>
      <c r="AI147" s="75" t="str">
        <f>IF(AND(申込書!$C$83&lt;&gt;"▼プルダウンより選択してください",申込書!$C$83&lt;&gt;"",$G147&lt;&gt;""),申込書!$M$83,"")</f>
        <v/>
      </c>
      <c r="AJ147" s="75"/>
      <c r="AK147" s="75"/>
      <c r="AL147" s="149"/>
      <c r="AM147" s="307"/>
      <c r="AN147" s="76"/>
      <c r="AO147" s="314" t="str">
        <f>IF(AND(申込書!$C$84&lt;&gt;"▼プルダウンより選択してください",申込書!$C$84&lt;&gt;"",申込書!$P$84&lt;&gt;"YYYY/MM/DD",$G147&lt;&gt;""),申込書!$P$84,"")</f>
        <v/>
      </c>
      <c r="AP147" s="75" t="str">
        <f>IF(AND(申込書!$C$84&lt;&gt;"▼プルダウンより選択してください",申込書!$C$84&lt;&gt;"",$G147&lt;&gt;""),申込書!$M$84,"")</f>
        <v/>
      </c>
      <c r="AQ147" s="75"/>
      <c r="AR147" s="75"/>
      <c r="AS147" s="149"/>
      <c r="AT147" s="307"/>
      <c r="AU147" s="76"/>
      <c r="AV147" s="314" t="str">
        <f>IF(AND(申込書!$C$85&lt;&gt;"▼プルダウンより選択してください",申込書!$C$85&lt;&gt;"",申込書!$P$85&lt;&gt;"YYYY/MM/DD",$G147&lt;&gt;""),申込書!$P$85,"")</f>
        <v/>
      </c>
      <c r="AW147" s="75" t="str">
        <f>IF(AND(申込書!$C$85&lt;&gt;"▼プルダウンより選択してください",申込書!$C$85&lt;&gt;"",申込書!$M$85&gt;=1,$G147&lt;&gt;""),申込書!$M$85,"")</f>
        <v/>
      </c>
      <c r="AX147" s="75"/>
      <c r="AY147" s="75"/>
      <c r="AZ147" s="149"/>
      <c r="BA147" s="307"/>
      <c r="BB147" s="76"/>
      <c r="BC147" s="314" t="str">
        <f>IF(AND(申込書!$C$86&lt;&gt;"▼プルダウンより選択してください",申込書!$C$86&lt;&gt;"",申込書!$P$86&lt;&gt;"YYYY/MM/DD",$G147&lt;&gt;""),申込書!$P$86,"")</f>
        <v/>
      </c>
      <c r="BD147" s="75" t="str">
        <f>IF(AND(申込書!$C$86&lt;&gt;"▼プルダウンより選択してください",申込書!$C$86&lt;&gt;"",$G147&lt;&gt;""),申込書!$M$86,"")</f>
        <v/>
      </c>
      <c r="BE147" s="75"/>
      <c r="BF147" s="75"/>
      <c r="BG147" s="149"/>
      <c r="BH147" s="307"/>
      <c r="BI147" s="76"/>
      <c r="BJ147" s="314" t="str">
        <f>IF(AND(申込書!$C$87&lt;&gt;"▼プルダウンより選択してください",申込書!$C$87&lt;&gt;"",申込書!$P$87&lt;&gt;"YYYY/MM/DD",$G147&lt;&gt;""),申込書!$P$87,"")</f>
        <v/>
      </c>
      <c r="BK147" s="75" t="str">
        <f>IF(AND(申込書!$C$87&lt;&gt;"▼プルダウンより選択してください",申込書!$C$87&lt;&gt;"",$G147&lt;&gt;""),申込書!$M$87,"")</f>
        <v/>
      </c>
      <c r="BL147" s="75"/>
      <c r="BM147" s="75"/>
      <c r="BN147" s="149"/>
      <c r="BO147" s="307"/>
      <c r="BP147" s="76"/>
      <c r="BQ147" s="314" t="str">
        <f>IF(AND(申込書!$C$88&lt;&gt;"▼プルダウンより選択してください",申込書!$C$88&lt;&gt;"",申込書!$P$88&lt;&gt;"YYYY/MM/DD",$G147&lt;&gt;""),申込書!$P$88,"")</f>
        <v/>
      </c>
      <c r="BR147" s="75" t="str">
        <f>IF(AND(申込書!$C$88&lt;&gt;"▼プルダウンより選択してください",申込書!$C$88&lt;&gt;"",$G147&lt;&gt;""),申込書!$M$88,"")</f>
        <v/>
      </c>
      <c r="BS147" s="75"/>
      <c r="BT147" s="75"/>
      <c r="BU147" s="149"/>
      <c r="BV147" s="307"/>
      <c r="BW147" s="76"/>
      <c r="BX147" s="314" t="str">
        <f>IF(AND(申込書!$C$89&lt;&gt;"▼プルダウンより選択してください",申込書!$C$89&lt;&gt;"",申込書!$P$89&lt;&gt;"YYYY/MM/DD",$G147&lt;&gt;""),申込書!$P$89,"")</f>
        <v/>
      </c>
      <c r="BY147" s="75" t="str">
        <f>IF(AND(申込書!$C$89&lt;&gt;"▼プルダウンより選択してください",申込書!$C$89&lt;&gt;"",$G147&lt;&gt;""),申込書!$M$89,"")</f>
        <v/>
      </c>
      <c r="BZ147" s="75"/>
      <c r="CA147" s="75"/>
      <c r="CB147" s="149"/>
      <c r="CC147" s="307"/>
      <c r="CD147" s="76"/>
      <c r="CE147" s="314" t="str">
        <f>IF(AND(申込書!$C$90&lt;&gt;"▼プルダウンより選択してください",申込書!$C$90&lt;&gt;"",申込書!$P$90&lt;&gt;"YYYY/MM/DD",$G147&lt;&gt;""),申込書!$P$90,"")</f>
        <v/>
      </c>
      <c r="CF147" s="75" t="str">
        <f>IF(AND(申込書!$C$90&lt;&gt;"▼プルダウンより選択してください",申込書!$C$90&lt;&gt;"",$G147&lt;&gt;""),申込書!$M$90,"")</f>
        <v/>
      </c>
      <c r="CG147" s="75"/>
      <c r="CH147" s="75"/>
      <c r="CI147" s="149"/>
      <c r="CJ147" s="307"/>
      <c r="CK147" s="76"/>
      <c r="CL147" s="314" t="str">
        <f>IF(AND(申込書!$C$91&lt;&gt;"▼プルダウンより選択してください",申込書!$C$91&lt;&gt;"",申込書!$P$91&lt;&gt;"YYYY/MM/DD",$G147&lt;&gt;""),申込書!$P$91,"")</f>
        <v/>
      </c>
      <c r="CM147" s="75" t="str">
        <f>IF(AND(申込書!$C$91&lt;&gt;"▼プルダウンより選択してください",申込書!$C$91&lt;&gt;"",$G147&lt;&gt;""),申込書!$M$91,"")</f>
        <v/>
      </c>
      <c r="CN147" s="75"/>
      <c r="CO147" s="75"/>
      <c r="CP147" s="149"/>
      <c r="CQ147" s="307"/>
      <c r="CR147" s="76"/>
      <c r="CS147" s="314" t="str">
        <f>IF(AND(申込書!$C$92&lt;&gt;"▼プルダウンより選択してください",申込書!$C$92&lt;&gt;"",申込書!$P$92&lt;&gt;"YYYY/MM/DD",$G147&lt;&gt;""),申込書!$P$92,"")</f>
        <v/>
      </c>
      <c r="CT147" s="75" t="str">
        <f>IF(AND(申込書!$C$92&lt;&gt;"▼プルダウンより選択してください",申込書!$C$92&lt;&gt;"",$G147&lt;&gt;""),申込書!$M$92,"")</f>
        <v/>
      </c>
      <c r="CU147" s="75"/>
      <c r="CV147" s="75"/>
      <c r="CW147" s="75"/>
      <c r="CX147" s="307"/>
      <c r="CY147" s="76"/>
      <c r="CZ147" s="314" t="str">
        <f>IF(AND(申込書!$C$93&lt;&gt;"▼プルダウンより選択してください",申込書!$C$93&lt;&gt;"",申込書!$P$93&lt;&gt;"YYYY/MM/DD",$G147&lt;&gt;""),申込書!$P$93,"")</f>
        <v/>
      </c>
      <c r="DA147" s="75" t="str">
        <f>IF(AND(申込書!$C$93&lt;&gt;"▼プルダウンより選択してください",申込書!$C$93&lt;&gt;"",$G147&lt;&gt;""),申込書!$M$93,"")</f>
        <v/>
      </c>
      <c r="DB147" s="75"/>
      <c r="DC147" s="75"/>
      <c r="DD147" s="75"/>
      <c r="DE147" s="307"/>
      <c r="DF147" s="76"/>
      <c r="DG147" s="314" t="str">
        <f>IF(AND(申込書!$C$94&lt;&gt;"▼プルダウンより選択してください",申込書!$C$94&lt;&gt;"",申込書!$P$94&lt;&gt;"YYYY/MM/DD",$G147&lt;&gt;""),申込書!$P$94,"")</f>
        <v/>
      </c>
      <c r="DH147" s="75" t="str">
        <f>IF(AND(申込書!$C$94&lt;&gt;"▼プルダウンより選択してください",申込書!$C$94&lt;&gt;"",$G147&lt;&gt;""),申込書!$M$94,"")</f>
        <v/>
      </c>
      <c r="DI147" s="75"/>
      <c r="DJ147" s="75"/>
      <c r="DK147" s="75"/>
      <c r="DL147" s="307"/>
      <c r="DM147" s="76"/>
      <c r="DN147" s="314" t="str">
        <f>IF(AND(申込書!$C$95&lt;&gt;"▼プルダウンより選択してください",申込書!$C$95&lt;&gt;"",申込書!$P$95&lt;&gt;"YYYY/MM/DD",$G147&lt;&gt;""),申込書!$P$95,"")</f>
        <v/>
      </c>
      <c r="DO147" s="75" t="str">
        <f>IF(AND(申込書!$C$95&lt;&gt;"▼プルダウンより選択してください",申込書!$C$95&lt;&gt;"",$G147&lt;&gt;""),申込書!$M$95,"")</f>
        <v/>
      </c>
      <c r="DP147" s="75"/>
      <c r="DQ147" s="75"/>
      <c r="DR147" s="75"/>
      <c r="DS147" s="307"/>
      <c r="DT147" s="76"/>
      <c r="DU147" s="314" t="str">
        <f>IF(AND(申込書!$C$96&lt;&gt;"▼プルダウンより選択してください",申込書!$C$96&lt;&gt;"",申込書!$P$96&lt;&gt;"YYYY/MM/DD",$G147&lt;&gt;""),申込書!$P$96,"")</f>
        <v/>
      </c>
      <c r="DV147" s="75" t="str">
        <f>IF(AND(申込書!$C$96&lt;&gt;"▼プルダウンより選択してください",申込書!$C$96&lt;&gt;"",$G147&lt;&gt;""),申込書!$M$96,"")</f>
        <v/>
      </c>
      <c r="DW147" s="75"/>
      <c r="DX147" s="75"/>
      <c r="DY147" s="75"/>
      <c r="DZ147" s="307"/>
      <c r="EA147" s="76"/>
      <c r="EB147" s="314" t="str">
        <f>IF(AND(申込書!$C$97&lt;&gt;"▼プルダウンより選択してください",申込書!$C$97&lt;&gt;"",申込書!$P$97&lt;&gt;"YYYY/MM/DD",$G147&lt;&gt;""),申込書!$P$97,"")</f>
        <v/>
      </c>
      <c r="EC147" s="75" t="str">
        <f>IF(AND(申込書!$C$97&lt;&gt;"▼プルダウンより選択してください",申込書!$C$97&lt;&gt;"",$G147&lt;&gt;""),申込書!$M$97,"")</f>
        <v/>
      </c>
      <c r="ED147" s="75"/>
      <c r="EE147" s="75"/>
      <c r="EF147" s="149"/>
      <c r="EG147" s="307"/>
      <c r="EH147" s="76"/>
      <c r="EI147" s="314" t="str">
        <f>IF(AND(申込書!$C$98&lt;&gt;"▼プルダウンより選択してください",申込書!$C$98&lt;&gt;"",申込書!$P$98&lt;&gt;"YYYY/MM/DD",$G147&lt;&gt;""),申込書!$P$98,"")</f>
        <v/>
      </c>
      <c r="EJ147" s="75" t="str">
        <f>IF(AND(申込書!$C$98&lt;&gt;"▼プルダウンより選択してください",申込書!$C$98&lt;&gt;"",$G147&lt;&gt;""),申込書!$M$98,"")</f>
        <v/>
      </c>
      <c r="EK147" s="75"/>
      <c r="EL147" s="75"/>
      <c r="EM147" s="149"/>
      <c r="EN147" s="307"/>
      <c r="EO147" s="76"/>
      <c r="EP147" s="314" t="str">
        <f>IF(AND(申込書!$C$99&lt;&gt;"▼プルダウンより選択してください",申込書!$C$99&lt;&gt;"",申込書!$P$99&lt;&gt;"YYYY/MM/DD",$G147&lt;&gt;""),申込書!$P$99,"")</f>
        <v/>
      </c>
      <c r="EQ147" s="75" t="str">
        <f>IF(AND(申込書!$C$99&lt;&gt;"▼プルダウンより選択してください",申込書!$C$99&lt;&gt;"",$G147&lt;&gt;""),申込書!$M$99,"")</f>
        <v/>
      </c>
      <c r="ER147" s="75"/>
      <c r="ES147" s="75"/>
      <c r="ET147" s="149"/>
      <c r="EU147" s="307"/>
      <c r="EV147" s="76"/>
      <c r="EW147" s="314" t="str">
        <f>IF(AND(申込書!$C$100&lt;&gt;"▼プルダウンより選択してください",申込書!$C$100&lt;&gt;"",申込書!$P$100&lt;&gt;"YYYY/MM/DD",$G147&lt;&gt;""),申込書!$P$100,"")</f>
        <v/>
      </c>
      <c r="EX147" s="75" t="str">
        <f>IF(AND(申込書!$C$100&lt;&gt;"▼プルダウンより選択してください",申込書!$C$100&lt;&gt;"",$G147&lt;&gt;""),申込書!$M$100,"")</f>
        <v/>
      </c>
      <c r="EY147" s="75"/>
      <c r="EZ147" s="75"/>
      <c r="FA147" s="149"/>
      <c r="FB147" s="307"/>
      <c r="FC147" s="76"/>
      <c r="FD147" s="314" t="str">
        <f>IF(AND(申込書!$C$101&lt;&gt;"▼プルダウンより選択してください",申込書!$C$101&lt;&gt;"",申込書!$P$101&lt;&gt;"YYYY/MM/DD",$G147&lt;&gt;""),申込書!$P$101,"")</f>
        <v/>
      </c>
      <c r="FE147" s="75" t="str">
        <f>IF(AND(申込書!$C$101&lt;&gt;"▼プルダウンより選択してください",申込書!$C$101&lt;&gt;"",$G147&lt;&gt;""),申込書!$M$101,"")</f>
        <v/>
      </c>
      <c r="FF147" s="75"/>
      <c r="FG147" s="75"/>
      <c r="FH147" s="149"/>
      <c r="FI147" s="307"/>
      <c r="FJ147" s="76"/>
      <c r="FK147" s="314" t="str">
        <f>IF(AND(申込書!$C$102&lt;&gt;"▼プルダウンより選択してください",申込書!$C$102&lt;&gt;"",申込書!$P$102&lt;&gt;"YYYY/MM/DD",$G147&lt;&gt;""),申込書!$P$102,"")</f>
        <v/>
      </c>
      <c r="FL147" s="75" t="str">
        <f>IF(AND(申込書!$C$102&lt;&gt;"▼プルダウンより選択してください",申込書!$C$102&lt;&gt;"",$G147&lt;&gt;""),申込書!$M$102,"")</f>
        <v/>
      </c>
      <c r="FM147" s="75"/>
      <c r="FN147" s="75"/>
      <c r="FO147" s="149"/>
      <c r="FP147" s="307"/>
      <c r="FQ147" s="76"/>
      <c r="FR147" s="314" t="str">
        <f>IF(AND(申込書!$C$103&lt;&gt;"▼プルダウンより選択してください",申込書!$C$103&lt;&gt;"",申込書!$P$103&lt;&gt;"YYYY/MM/DD",$G147&lt;&gt;""),申込書!$P$103,"")</f>
        <v/>
      </c>
      <c r="FS147" s="75" t="str">
        <f>IF(AND(申込書!$C$103&lt;&gt;"▼プルダウンより選択してください",申込書!$C$103&lt;&gt;"",$G147&lt;&gt;""),申込書!$M$103,"")</f>
        <v/>
      </c>
      <c r="FT147" s="75"/>
      <c r="FU147" s="75"/>
      <c r="FV147" s="149"/>
      <c r="FW147" s="307"/>
      <c r="FX147" s="76"/>
      <c r="FY147" s="314" t="str">
        <f>IF(AND(申込書!$C$104&lt;&gt;"▼プルダウンより選択してください",申込書!$C$104&lt;&gt;"",申込書!$P$104&lt;&gt;"YYYY/MM/DD",$G147&lt;&gt;""),申込書!$P$104,"")</f>
        <v/>
      </c>
      <c r="FZ147" s="75" t="str">
        <f>IF(AND(申込書!$C$104&lt;&gt;"▼プルダウンより選択してください",申込書!$C$104&lt;&gt;"",$G147&lt;&gt;""),申込書!$M$104,"")</f>
        <v/>
      </c>
      <c r="GA147" s="75"/>
      <c r="GB147" s="75"/>
      <c r="GC147" s="149"/>
      <c r="GD147" s="307"/>
      <c r="GE147" s="76"/>
      <c r="GF147" s="314" t="str">
        <f>IF(AND(申込書!$C$105&lt;&gt;"▼プルダウンより選択してください",申込書!$C$105&lt;&gt;"",申込書!$P$105&lt;&gt;"YYYY/MM/DD",$G147&lt;&gt;""),申込書!$P$105,"")</f>
        <v/>
      </c>
      <c r="GG147" s="75" t="str">
        <f>IF(AND(申込書!$C$105&lt;&gt;"▼プルダウンより選択してください",申込書!$C$105&lt;&gt;"",$G147&lt;&gt;""),申込書!$M$105,"")</f>
        <v/>
      </c>
      <c r="GH147" s="75"/>
      <c r="GI147" s="75"/>
      <c r="GJ147" s="149"/>
      <c r="GK147" s="307"/>
      <c r="GL147" s="76"/>
      <c r="GM147" s="314" t="str">
        <f>IF(AND(申込書!$C$106&lt;&gt;"▼プルダウンより選択してください",申込書!$C$106&lt;&gt;"",申込書!$P$106&lt;&gt;"YYYY/MM/DD",$G147&lt;&gt;""),申込書!$P$106,"")</f>
        <v/>
      </c>
      <c r="GN147" s="75" t="str">
        <f>IF(AND(申込書!$C$106&lt;&gt;"▼プルダウンより選択してください",申込書!$C$106&lt;&gt;"",$G147&lt;&gt;""),申込書!$M$106,"")</f>
        <v/>
      </c>
      <c r="GO147" s="75"/>
      <c r="GP147" s="75"/>
      <c r="GQ147" s="149"/>
      <c r="GR147" s="307"/>
      <c r="GS147" s="76"/>
      <c r="GT147" s="314" t="str">
        <f>IF(AND(申込書!$C$107&lt;&gt;"▼プルダウンより選択してください",申込書!$C$107&lt;&gt;"",申込書!$P$107&lt;&gt;"YYYY/MM/DD",$G147&lt;&gt;""),申込書!$P$107,"")</f>
        <v/>
      </c>
      <c r="GU147" s="75" t="str">
        <f>IF(AND(申込書!$C$107&lt;&gt;"▼プルダウンより選択してください",申込書!$C$107&lt;&gt;"",$G147&lt;&gt;""),申込書!$M$107,"")</f>
        <v/>
      </c>
      <c r="GV147" s="75"/>
      <c r="GW147" s="75"/>
      <c r="GX147" s="149"/>
      <c r="GY147" s="307"/>
      <c r="GZ147" s="76"/>
      <c r="HA147" s="314" t="str">
        <f>IF(AND(申込書!$C$108&lt;&gt;"▼プルダウンより選択してください",申込書!$C$108&lt;&gt;"",申込書!$P$108&lt;&gt;"YYYY/MM/DD",$G147&lt;&gt;""),申込書!$P$108,"")</f>
        <v/>
      </c>
      <c r="HB147" s="75" t="str">
        <f>IF(AND(申込書!$C$108&lt;&gt;"▼プルダウンより選択してください",申込書!$C$108&lt;&gt;"",$G147&lt;&gt;""),申込書!$M$108,"")</f>
        <v/>
      </c>
      <c r="HC147" s="75"/>
      <c r="HD147" s="75"/>
      <c r="HE147" s="149"/>
      <c r="HF147" s="307"/>
      <c r="HG147" s="76"/>
      <c r="HH147" s="314" t="str">
        <f>IF(AND(申込書!$C$109&lt;&gt;"▼プルダウンより選択してください",申込書!$C$109&lt;&gt;"",申込書!$P$109&lt;&gt;"YYYY/MM/DD",$G147&lt;&gt;""),申込書!$P$109,"")</f>
        <v/>
      </c>
      <c r="HI147" s="75" t="str">
        <f>IF(AND(申込書!$C$109&lt;&gt;"▼プルダウンより選択してください",申込書!$C$109&lt;&gt;"",$G147&lt;&gt;""),申込書!$M$109,"")</f>
        <v/>
      </c>
      <c r="HJ147" s="75"/>
      <c r="HK147" s="75"/>
      <c r="HL147" s="149"/>
      <c r="HM147" s="307"/>
      <c r="HN147" s="76"/>
      <c r="HO147" s="314" t="str">
        <f>IF(AND(申込書!$C$110&lt;&gt;"▼プルダウンより選択してください",申込書!$C$110&lt;&gt;"",申込書!$P$110&lt;&gt;"YYYY/MM/DD",$G147&lt;&gt;""),申込書!$P$110,"")</f>
        <v/>
      </c>
      <c r="HP147" s="75" t="str">
        <f>IF(AND(申込書!$C$110&lt;&gt;"▼プルダウンより選択してください",申込書!$C$110&lt;&gt;"",$G147&lt;&gt;""),申込書!$M$110,"")</f>
        <v/>
      </c>
      <c r="HQ147" s="75"/>
      <c r="HR147" s="75"/>
      <c r="HS147" s="149"/>
      <c r="HT147" s="307"/>
      <c r="HU147" s="307"/>
      <c r="HV147" s="311" t="str">
        <f>IF(AND(申込書!$C$111&lt;&gt;"▼プルダウンより選択してください",申込書!$C$111&lt;&gt;"",申込書!$P$111&lt;&gt;"YYYY/MM/DD",$G147&lt;&gt;""),申込書!$P$111,"")</f>
        <v/>
      </c>
      <c r="HW147" s="75" t="str">
        <f>IF(AND(申込書!$C$111&lt;&gt;"▼プルダウンより選択してください",申込書!$C$111&lt;&gt;"",$G147&lt;&gt;""),申込書!$M$111,"")</f>
        <v/>
      </c>
      <c r="HX147" s="75"/>
      <c r="HY147" s="75"/>
      <c r="HZ147" s="149"/>
      <c r="IA147" s="307"/>
      <c r="IB147" s="76"/>
      <c r="IC147" s="77"/>
    </row>
    <row r="148" spans="2:237" ht="26.85" customHeight="1">
      <c r="B148" s="56">
        <f t="shared" si="2"/>
        <v>143</v>
      </c>
      <c r="C148" s="57"/>
      <c r="D148" s="58"/>
      <c r="E148" s="170"/>
      <c r="F148" s="59"/>
      <c r="G148" s="60"/>
      <c r="H148" s="61"/>
      <c r="I148" s="62"/>
      <c r="J148" s="63"/>
      <c r="K148" s="64"/>
      <c r="L148" s="65"/>
      <c r="M148" s="66"/>
      <c r="N148" s="67"/>
      <c r="O148" s="68"/>
      <c r="P148" s="69"/>
      <c r="Q148" s="70"/>
      <c r="R148" s="71"/>
      <c r="S148" s="72"/>
      <c r="T148" s="73"/>
      <c r="U148" s="73"/>
      <c r="V148" s="73"/>
      <c r="W148" s="71"/>
      <c r="X148" s="133"/>
      <c r="Y148" s="133"/>
      <c r="Z148" s="133"/>
      <c r="AA148" s="74" t="str">
        <f>IF(AND(申込書!$C$82&lt;&gt;"▼プルダウンより選択してください",申込書!$C$82&lt;&gt;"",申込書!$P$82&lt;&gt;"YYYY/MM/DD",$G148&lt;&gt;""),申込書!$P$82,"")</f>
        <v/>
      </c>
      <c r="AB148" s="75" t="str">
        <f>IF(AND(申込書!$C$82&lt;&gt;"▼プルダウンより選択してください",申込書!$C$82&lt;&gt;"",$G148&lt;&gt;""),申込書!$M$82,"")</f>
        <v/>
      </c>
      <c r="AC148" s="75"/>
      <c r="AD148" s="75"/>
      <c r="AE148" s="149"/>
      <c r="AF148" s="307"/>
      <c r="AG148" s="76"/>
      <c r="AH148" s="314" t="str">
        <f>IF(AND(申込書!$C$83&lt;&gt;"▼プルダウンより選択してください",申込書!$C$83&lt;&gt;"",申込書!$P$83&lt;&gt;"YYYY/MM/DD",$G148&lt;&gt;""),申込書!$P$83,"")</f>
        <v/>
      </c>
      <c r="AI148" s="75" t="str">
        <f>IF(AND(申込書!$C$83&lt;&gt;"▼プルダウンより選択してください",申込書!$C$83&lt;&gt;"",$G148&lt;&gt;""),申込書!$M$83,"")</f>
        <v/>
      </c>
      <c r="AJ148" s="75"/>
      <c r="AK148" s="75"/>
      <c r="AL148" s="149"/>
      <c r="AM148" s="307"/>
      <c r="AN148" s="76"/>
      <c r="AO148" s="314" t="str">
        <f>IF(AND(申込書!$C$84&lt;&gt;"▼プルダウンより選択してください",申込書!$C$84&lt;&gt;"",申込書!$P$84&lt;&gt;"YYYY/MM/DD",$G148&lt;&gt;""),申込書!$P$84,"")</f>
        <v/>
      </c>
      <c r="AP148" s="75" t="str">
        <f>IF(AND(申込書!$C$84&lt;&gt;"▼プルダウンより選択してください",申込書!$C$84&lt;&gt;"",$G148&lt;&gt;""),申込書!$M$84,"")</f>
        <v/>
      </c>
      <c r="AQ148" s="75"/>
      <c r="AR148" s="75"/>
      <c r="AS148" s="149"/>
      <c r="AT148" s="307"/>
      <c r="AU148" s="76"/>
      <c r="AV148" s="314" t="str">
        <f>IF(AND(申込書!$C$85&lt;&gt;"▼プルダウンより選択してください",申込書!$C$85&lt;&gt;"",申込書!$P$85&lt;&gt;"YYYY/MM/DD",$G148&lt;&gt;""),申込書!$P$85,"")</f>
        <v/>
      </c>
      <c r="AW148" s="75" t="str">
        <f>IF(AND(申込書!$C$85&lt;&gt;"▼プルダウンより選択してください",申込書!$C$85&lt;&gt;"",申込書!$M$85&gt;=1,$G148&lt;&gt;""),申込書!$M$85,"")</f>
        <v/>
      </c>
      <c r="AX148" s="75"/>
      <c r="AY148" s="75"/>
      <c r="AZ148" s="149"/>
      <c r="BA148" s="307"/>
      <c r="BB148" s="76"/>
      <c r="BC148" s="314" t="str">
        <f>IF(AND(申込書!$C$86&lt;&gt;"▼プルダウンより選択してください",申込書!$C$86&lt;&gt;"",申込書!$P$86&lt;&gt;"YYYY/MM/DD",$G148&lt;&gt;""),申込書!$P$86,"")</f>
        <v/>
      </c>
      <c r="BD148" s="75" t="str">
        <f>IF(AND(申込書!$C$86&lt;&gt;"▼プルダウンより選択してください",申込書!$C$86&lt;&gt;"",$G148&lt;&gt;""),申込書!$M$86,"")</f>
        <v/>
      </c>
      <c r="BE148" s="75"/>
      <c r="BF148" s="75"/>
      <c r="BG148" s="149"/>
      <c r="BH148" s="307"/>
      <c r="BI148" s="76"/>
      <c r="BJ148" s="314" t="str">
        <f>IF(AND(申込書!$C$87&lt;&gt;"▼プルダウンより選択してください",申込書!$C$87&lt;&gt;"",申込書!$P$87&lt;&gt;"YYYY/MM/DD",$G148&lt;&gt;""),申込書!$P$87,"")</f>
        <v/>
      </c>
      <c r="BK148" s="75" t="str">
        <f>IF(AND(申込書!$C$87&lt;&gt;"▼プルダウンより選択してください",申込書!$C$87&lt;&gt;"",$G148&lt;&gt;""),申込書!$M$87,"")</f>
        <v/>
      </c>
      <c r="BL148" s="75"/>
      <c r="BM148" s="75"/>
      <c r="BN148" s="149"/>
      <c r="BO148" s="307"/>
      <c r="BP148" s="76"/>
      <c r="BQ148" s="314" t="str">
        <f>IF(AND(申込書!$C$88&lt;&gt;"▼プルダウンより選択してください",申込書!$C$88&lt;&gt;"",申込書!$P$88&lt;&gt;"YYYY/MM/DD",$G148&lt;&gt;""),申込書!$P$88,"")</f>
        <v/>
      </c>
      <c r="BR148" s="75" t="str">
        <f>IF(AND(申込書!$C$88&lt;&gt;"▼プルダウンより選択してください",申込書!$C$88&lt;&gt;"",$G148&lt;&gt;""),申込書!$M$88,"")</f>
        <v/>
      </c>
      <c r="BS148" s="75"/>
      <c r="BT148" s="75"/>
      <c r="BU148" s="149"/>
      <c r="BV148" s="307"/>
      <c r="BW148" s="76"/>
      <c r="BX148" s="314" t="str">
        <f>IF(AND(申込書!$C$89&lt;&gt;"▼プルダウンより選択してください",申込書!$C$89&lt;&gt;"",申込書!$P$89&lt;&gt;"YYYY/MM/DD",$G148&lt;&gt;""),申込書!$P$89,"")</f>
        <v/>
      </c>
      <c r="BY148" s="75" t="str">
        <f>IF(AND(申込書!$C$89&lt;&gt;"▼プルダウンより選択してください",申込書!$C$89&lt;&gt;"",$G148&lt;&gt;""),申込書!$M$89,"")</f>
        <v/>
      </c>
      <c r="BZ148" s="75"/>
      <c r="CA148" s="75"/>
      <c r="CB148" s="149"/>
      <c r="CC148" s="307"/>
      <c r="CD148" s="76"/>
      <c r="CE148" s="314" t="str">
        <f>IF(AND(申込書!$C$90&lt;&gt;"▼プルダウンより選択してください",申込書!$C$90&lt;&gt;"",申込書!$P$90&lt;&gt;"YYYY/MM/DD",$G148&lt;&gt;""),申込書!$P$90,"")</f>
        <v/>
      </c>
      <c r="CF148" s="75" t="str">
        <f>IF(AND(申込書!$C$90&lt;&gt;"▼プルダウンより選択してください",申込書!$C$90&lt;&gt;"",$G148&lt;&gt;""),申込書!$M$90,"")</f>
        <v/>
      </c>
      <c r="CG148" s="75"/>
      <c r="CH148" s="75"/>
      <c r="CI148" s="149"/>
      <c r="CJ148" s="307"/>
      <c r="CK148" s="76"/>
      <c r="CL148" s="314" t="str">
        <f>IF(AND(申込書!$C$91&lt;&gt;"▼プルダウンより選択してください",申込書!$C$91&lt;&gt;"",申込書!$P$91&lt;&gt;"YYYY/MM/DD",$G148&lt;&gt;""),申込書!$P$91,"")</f>
        <v/>
      </c>
      <c r="CM148" s="75" t="str">
        <f>IF(AND(申込書!$C$91&lt;&gt;"▼プルダウンより選択してください",申込書!$C$91&lt;&gt;"",$G148&lt;&gt;""),申込書!$M$91,"")</f>
        <v/>
      </c>
      <c r="CN148" s="75"/>
      <c r="CO148" s="75"/>
      <c r="CP148" s="149"/>
      <c r="CQ148" s="307"/>
      <c r="CR148" s="76"/>
      <c r="CS148" s="314" t="str">
        <f>IF(AND(申込書!$C$92&lt;&gt;"▼プルダウンより選択してください",申込書!$C$92&lt;&gt;"",申込書!$P$92&lt;&gt;"YYYY/MM/DD",$G148&lt;&gt;""),申込書!$P$92,"")</f>
        <v/>
      </c>
      <c r="CT148" s="75" t="str">
        <f>IF(AND(申込書!$C$92&lt;&gt;"▼プルダウンより選択してください",申込書!$C$92&lt;&gt;"",$G148&lt;&gt;""),申込書!$M$92,"")</f>
        <v/>
      </c>
      <c r="CU148" s="75"/>
      <c r="CV148" s="75"/>
      <c r="CW148" s="75"/>
      <c r="CX148" s="307"/>
      <c r="CY148" s="76"/>
      <c r="CZ148" s="314" t="str">
        <f>IF(AND(申込書!$C$93&lt;&gt;"▼プルダウンより選択してください",申込書!$C$93&lt;&gt;"",申込書!$P$93&lt;&gt;"YYYY/MM/DD",$G148&lt;&gt;""),申込書!$P$93,"")</f>
        <v/>
      </c>
      <c r="DA148" s="75" t="str">
        <f>IF(AND(申込書!$C$93&lt;&gt;"▼プルダウンより選択してください",申込書!$C$93&lt;&gt;"",$G148&lt;&gt;""),申込書!$M$93,"")</f>
        <v/>
      </c>
      <c r="DB148" s="75"/>
      <c r="DC148" s="75"/>
      <c r="DD148" s="75"/>
      <c r="DE148" s="307"/>
      <c r="DF148" s="76"/>
      <c r="DG148" s="314" t="str">
        <f>IF(AND(申込書!$C$94&lt;&gt;"▼プルダウンより選択してください",申込書!$C$94&lt;&gt;"",申込書!$P$94&lt;&gt;"YYYY/MM/DD",$G148&lt;&gt;""),申込書!$P$94,"")</f>
        <v/>
      </c>
      <c r="DH148" s="75" t="str">
        <f>IF(AND(申込書!$C$94&lt;&gt;"▼プルダウンより選択してください",申込書!$C$94&lt;&gt;"",$G148&lt;&gt;""),申込書!$M$94,"")</f>
        <v/>
      </c>
      <c r="DI148" s="75"/>
      <c r="DJ148" s="75"/>
      <c r="DK148" s="75"/>
      <c r="DL148" s="307"/>
      <c r="DM148" s="76"/>
      <c r="DN148" s="314" t="str">
        <f>IF(AND(申込書!$C$95&lt;&gt;"▼プルダウンより選択してください",申込書!$C$95&lt;&gt;"",申込書!$P$95&lt;&gt;"YYYY/MM/DD",$G148&lt;&gt;""),申込書!$P$95,"")</f>
        <v/>
      </c>
      <c r="DO148" s="75" t="str">
        <f>IF(AND(申込書!$C$95&lt;&gt;"▼プルダウンより選択してください",申込書!$C$95&lt;&gt;"",$G148&lt;&gt;""),申込書!$M$95,"")</f>
        <v/>
      </c>
      <c r="DP148" s="75"/>
      <c r="DQ148" s="75"/>
      <c r="DR148" s="75"/>
      <c r="DS148" s="307"/>
      <c r="DT148" s="76"/>
      <c r="DU148" s="314" t="str">
        <f>IF(AND(申込書!$C$96&lt;&gt;"▼プルダウンより選択してください",申込書!$C$96&lt;&gt;"",申込書!$P$96&lt;&gt;"YYYY/MM/DD",$G148&lt;&gt;""),申込書!$P$96,"")</f>
        <v/>
      </c>
      <c r="DV148" s="75" t="str">
        <f>IF(AND(申込書!$C$96&lt;&gt;"▼プルダウンより選択してください",申込書!$C$96&lt;&gt;"",$G148&lt;&gt;""),申込書!$M$96,"")</f>
        <v/>
      </c>
      <c r="DW148" s="75"/>
      <c r="DX148" s="75"/>
      <c r="DY148" s="75"/>
      <c r="DZ148" s="307"/>
      <c r="EA148" s="76"/>
      <c r="EB148" s="314" t="str">
        <f>IF(AND(申込書!$C$97&lt;&gt;"▼プルダウンより選択してください",申込書!$C$97&lt;&gt;"",申込書!$P$97&lt;&gt;"YYYY/MM/DD",$G148&lt;&gt;""),申込書!$P$97,"")</f>
        <v/>
      </c>
      <c r="EC148" s="75" t="str">
        <f>IF(AND(申込書!$C$97&lt;&gt;"▼プルダウンより選択してください",申込書!$C$97&lt;&gt;"",$G148&lt;&gt;""),申込書!$M$97,"")</f>
        <v/>
      </c>
      <c r="ED148" s="75"/>
      <c r="EE148" s="75"/>
      <c r="EF148" s="149"/>
      <c r="EG148" s="307"/>
      <c r="EH148" s="76"/>
      <c r="EI148" s="314" t="str">
        <f>IF(AND(申込書!$C$98&lt;&gt;"▼プルダウンより選択してください",申込書!$C$98&lt;&gt;"",申込書!$P$98&lt;&gt;"YYYY/MM/DD",$G148&lt;&gt;""),申込書!$P$98,"")</f>
        <v/>
      </c>
      <c r="EJ148" s="75" t="str">
        <f>IF(AND(申込書!$C$98&lt;&gt;"▼プルダウンより選択してください",申込書!$C$98&lt;&gt;"",$G148&lt;&gt;""),申込書!$M$98,"")</f>
        <v/>
      </c>
      <c r="EK148" s="75"/>
      <c r="EL148" s="75"/>
      <c r="EM148" s="149"/>
      <c r="EN148" s="307"/>
      <c r="EO148" s="76"/>
      <c r="EP148" s="314" t="str">
        <f>IF(AND(申込書!$C$99&lt;&gt;"▼プルダウンより選択してください",申込書!$C$99&lt;&gt;"",申込書!$P$99&lt;&gt;"YYYY/MM/DD",$G148&lt;&gt;""),申込書!$P$99,"")</f>
        <v/>
      </c>
      <c r="EQ148" s="75" t="str">
        <f>IF(AND(申込書!$C$99&lt;&gt;"▼プルダウンより選択してください",申込書!$C$99&lt;&gt;"",$G148&lt;&gt;""),申込書!$M$99,"")</f>
        <v/>
      </c>
      <c r="ER148" s="75"/>
      <c r="ES148" s="75"/>
      <c r="ET148" s="149"/>
      <c r="EU148" s="307"/>
      <c r="EV148" s="76"/>
      <c r="EW148" s="314" t="str">
        <f>IF(AND(申込書!$C$100&lt;&gt;"▼プルダウンより選択してください",申込書!$C$100&lt;&gt;"",申込書!$P$100&lt;&gt;"YYYY/MM/DD",$G148&lt;&gt;""),申込書!$P$100,"")</f>
        <v/>
      </c>
      <c r="EX148" s="75" t="str">
        <f>IF(AND(申込書!$C$100&lt;&gt;"▼プルダウンより選択してください",申込書!$C$100&lt;&gt;"",$G148&lt;&gt;""),申込書!$M$100,"")</f>
        <v/>
      </c>
      <c r="EY148" s="75"/>
      <c r="EZ148" s="75"/>
      <c r="FA148" s="149"/>
      <c r="FB148" s="307"/>
      <c r="FC148" s="76"/>
      <c r="FD148" s="314" t="str">
        <f>IF(AND(申込書!$C$101&lt;&gt;"▼プルダウンより選択してください",申込書!$C$101&lt;&gt;"",申込書!$P$101&lt;&gt;"YYYY/MM/DD",$G148&lt;&gt;""),申込書!$P$101,"")</f>
        <v/>
      </c>
      <c r="FE148" s="75" t="str">
        <f>IF(AND(申込書!$C$101&lt;&gt;"▼プルダウンより選択してください",申込書!$C$101&lt;&gt;"",$G148&lt;&gt;""),申込書!$M$101,"")</f>
        <v/>
      </c>
      <c r="FF148" s="75"/>
      <c r="FG148" s="75"/>
      <c r="FH148" s="149"/>
      <c r="FI148" s="307"/>
      <c r="FJ148" s="76"/>
      <c r="FK148" s="314" t="str">
        <f>IF(AND(申込書!$C$102&lt;&gt;"▼プルダウンより選択してください",申込書!$C$102&lt;&gt;"",申込書!$P$102&lt;&gt;"YYYY/MM/DD",$G148&lt;&gt;""),申込書!$P$102,"")</f>
        <v/>
      </c>
      <c r="FL148" s="75" t="str">
        <f>IF(AND(申込書!$C$102&lt;&gt;"▼プルダウンより選択してください",申込書!$C$102&lt;&gt;"",$G148&lt;&gt;""),申込書!$M$102,"")</f>
        <v/>
      </c>
      <c r="FM148" s="75"/>
      <c r="FN148" s="75"/>
      <c r="FO148" s="149"/>
      <c r="FP148" s="307"/>
      <c r="FQ148" s="76"/>
      <c r="FR148" s="314" t="str">
        <f>IF(AND(申込書!$C$103&lt;&gt;"▼プルダウンより選択してください",申込書!$C$103&lt;&gt;"",申込書!$P$103&lt;&gt;"YYYY/MM/DD",$G148&lt;&gt;""),申込書!$P$103,"")</f>
        <v/>
      </c>
      <c r="FS148" s="75" t="str">
        <f>IF(AND(申込書!$C$103&lt;&gt;"▼プルダウンより選択してください",申込書!$C$103&lt;&gt;"",$G148&lt;&gt;""),申込書!$M$103,"")</f>
        <v/>
      </c>
      <c r="FT148" s="75"/>
      <c r="FU148" s="75"/>
      <c r="FV148" s="149"/>
      <c r="FW148" s="307"/>
      <c r="FX148" s="76"/>
      <c r="FY148" s="314" t="str">
        <f>IF(AND(申込書!$C$104&lt;&gt;"▼プルダウンより選択してください",申込書!$C$104&lt;&gt;"",申込書!$P$104&lt;&gt;"YYYY/MM/DD",$G148&lt;&gt;""),申込書!$P$104,"")</f>
        <v/>
      </c>
      <c r="FZ148" s="75" t="str">
        <f>IF(AND(申込書!$C$104&lt;&gt;"▼プルダウンより選択してください",申込書!$C$104&lt;&gt;"",$G148&lt;&gt;""),申込書!$M$104,"")</f>
        <v/>
      </c>
      <c r="GA148" s="75"/>
      <c r="GB148" s="75"/>
      <c r="GC148" s="149"/>
      <c r="GD148" s="307"/>
      <c r="GE148" s="76"/>
      <c r="GF148" s="314" t="str">
        <f>IF(AND(申込書!$C$105&lt;&gt;"▼プルダウンより選択してください",申込書!$C$105&lt;&gt;"",申込書!$P$105&lt;&gt;"YYYY/MM/DD",$G148&lt;&gt;""),申込書!$P$105,"")</f>
        <v/>
      </c>
      <c r="GG148" s="75" t="str">
        <f>IF(AND(申込書!$C$105&lt;&gt;"▼プルダウンより選択してください",申込書!$C$105&lt;&gt;"",$G148&lt;&gt;""),申込書!$M$105,"")</f>
        <v/>
      </c>
      <c r="GH148" s="75"/>
      <c r="GI148" s="75"/>
      <c r="GJ148" s="149"/>
      <c r="GK148" s="307"/>
      <c r="GL148" s="76"/>
      <c r="GM148" s="314" t="str">
        <f>IF(AND(申込書!$C$106&lt;&gt;"▼プルダウンより選択してください",申込書!$C$106&lt;&gt;"",申込書!$P$106&lt;&gt;"YYYY/MM/DD",$G148&lt;&gt;""),申込書!$P$106,"")</f>
        <v/>
      </c>
      <c r="GN148" s="75" t="str">
        <f>IF(AND(申込書!$C$106&lt;&gt;"▼プルダウンより選択してください",申込書!$C$106&lt;&gt;"",$G148&lt;&gt;""),申込書!$M$106,"")</f>
        <v/>
      </c>
      <c r="GO148" s="75"/>
      <c r="GP148" s="75"/>
      <c r="GQ148" s="149"/>
      <c r="GR148" s="307"/>
      <c r="GS148" s="76"/>
      <c r="GT148" s="314" t="str">
        <f>IF(AND(申込書!$C$107&lt;&gt;"▼プルダウンより選択してください",申込書!$C$107&lt;&gt;"",申込書!$P$107&lt;&gt;"YYYY/MM/DD",$G148&lt;&gt;""),申込書!$P$107,"")</f>
        <v/>
      </c>
      <c r="GU148" s="75" t="str">
        <f>IF(AND(申込書!$C$107&lt;&gt;"▼プルダウンより選択してください",申込書!$C$107&lt;&gt;"",$G148&lt;&gt;""),申込書!$M$107,"")</f>
        <v/>
      </c>
      <c r="GV148" s="75"/>
      <c r="GW148" s="75"/>
      <c r="GX148" s="149"/>
      <c r="GY148" s="307"/>
      <c r="GZ148" s="76"/>
      <c r="HA148" s="314" t="str">
        <f>IF(AND(申込書!$C$108&lt;&gt;"▼プルダウンより選択してください",申込書!$C$108&lt;&gt;"",申込書!$P$108&lt;&gt;"YYYY/MM/DD",$G148&lt;&gt;""),申込書!$P$108,"")</f>
        <v/>
      </c>
      <c r="HB148" s="75" t="str">
        <f>IF(AND(申込書!$C$108&lt;&gt;"▼プルダウンより選択してください",申込書!$C$108&lt;&gt;"",$G148&lt;&gt;""),申込書!$M$108,"")</f>
        <v/>
      </c>
      <c r="HC148" s="75"/>
      <c r="HD148" s="75"/>
      <c r="HE148" s="149"/>
      <c r="HF148" s="307"/>
      <c r="HG148" s="76"/>
      <c r="HH148" s="314" t="str">
        <f>IF(AND(申込書!$C$109&lt;&gt;"▼プルダウンより選択してください",申込書!$C$109&lt;&gt;"",申込書!$P$109&lt;&gt;"YYYY/MM/DD",$G148&lt;&gt;""),申込書!$P$109,"")</f>
        <v/>
      </c>
      <c r="HI148" s="75" t="str">
        <f>IF(AND(申込書!$C$109&lt;&gt;"▼プルダウンより選択してください",申込書!$C$109&lt;&gt;"",$G148&lt;&gt;""),申込書!$M$109,"")</f>
        <v/>
      </c>
      <c r="HJ148" s="75"/>
      <c r="HK148" s="75"/>
      <c r="HL148" s="149"/>
      <c r="HM148" s="307"/>
      <c r="HN148" s="76"/>
      <c r="HO148" s="314" t="str">
        <f>IF(AND(申込書!$C$110&lt;&gt;"▼プルダウンより選択してください",申込書!$C$110&lt;&gt;"",申込書!$P$110&lt;&gt;"YYYY/MM/DD",$G148&lt;&gt;""),申込書!$P$110,"")</f>
        <v/>
      </c>
      <c r="HP148" s="75" t="str">
        <f>IF(AND(申込書!$C$110&lt;&gt;"▼プルダウンより選択してください",申込書!$C$110&lt;&gt;"",$G148&lt;&gt;""),申込書!$M$110,"")</f>
        <v/>
      </c>
      <c r="HQ148" s="75"/>
      <c r="HR148" s="75"/>
      <c r="HS148" s="149"/>
      <c r="HT148" s="307"/>
      <c r="HU148" s="307"/>
      <c r="HV148" s="311" t="str">
        <f>IF(AND(申込書!$C$111&lt;&gt;"▼プルダウンより選択してください",申込書!$C$111&lt;&gt;"",申込書!$P$111&lt;&gt;"YYYY/MM/DD",$G148&lt;&gt;""),申込書!$P$111,"")</f>
        <v/>
      </c>
      <c r="HW148" s="75" t="str">
        <f>IF(AND(申込書!$C$111&lt;&gt;"▼プルダウンより選択してください",申込書!$C$111&lt;&gt;"",$G148&lt;&gt;""),申込書!$M$111,"")</f>
        <v/>
      </c>
      <c r="HX148" s="75"/>
      <c r="HY148" s="75"/>
      <c r="HZ148" s="149"/>
      <c r="IA148" s="307"/>
      <c r="IB148" s="76"/>
      <c r="IC148" s="77"/>
    </row>
    <row r="149" spans="2:237" ht="26.85" customHeight="1">
      <c r="B149" s="56">
        <f t="shared" si="2"/>
        <v>144</v>
      </c>
      <c r="C149" s="57"/>
      <c r="D149" s="58"/>
      <c r="E149" s="170"/>
      <c r="F149" s="59"/>
      <c r="G149" s="60"/>
      <c r="H149" s="61"/>
      <c r="I149" s="62"/>
      <c r="J149" s="63"/>
      <c r="K149" s="64"/>
      <c r="L149" s="65"/>
      <c r="M149" s="66"/>
      <c r="N149" s="67"/>
      <c r="O149" s="68"/>
      <c r="P149" s="69"/>
      <c r="Q149" s="70"/>
      <c r="R149" s="71"/>
      <c r="S149" s="72"/>
      <c r="T149" s="73"/>
      <c r="U149" s="73"/>
      <c r="V149" s="73"/>
      <c r="W149" s="71"/>
      <c r="X149" s="133"/>
      <c r="Y149" s="133"/>
      <c r="Z149" s="133"/>
      <c r="AA149" s="74" t="str">
        <f>IF(AND(申込書!$C$82&lt;&gt;"▼プルダウンより選択してください",申込書!$C$82&lt;&gt;"",申込書!$P$82&lt;&gt;"YYYY/MM/DD",$G149&lt;&gt;""),申込書!$P$82,"")</f>
        <v/>
      </c>
      <c r="AB149" s="75" t="str">
        <f>IF(AND(申込書!$C$82&lt;&gt;"▼プルダウンより選択してください",申込書!$C$82&lt;&gt;"",$G149&lt;&gt;""),申込書!$M$82,"")</f>
        <v/>
      </c>
      <c r="AC149" s="75"/>
      <c r="AD149" s="75"/>
      <c r="AE149" s="149"/>
      <c r="AF149" s="307"/>
      <c r="AG149" s="76"/>
      <c r="AH149" s="314" t="str">
        <f>IF(AND(申込書!$C$83&lt;&gt;"▼プルダウンより選択してください",申込書!$C$83&lt;&gt;"",申込書!$P$83&lt;&gt;"YYYY/MM/DD",$G149&lt;&gt;""),申込書!$P$83,"")</f>
        <v/>
      </c>
      <c r="AI149" s="75" t="str">
        <f>IF(AND(申込書!$C$83&lt;&gt;"▼プルダウンより選択してください",申込書!$C$83&lt;&gt;"",$G149&lt;&gt;""),申込書!$M$83,"")</f>
        <v/>
      </c>
      <c r="AJ149" s="75"/>
      <c r="AK149" s="75"/>
      <c r="AL149" s="149"/>
      <c r="AM149" s="307"/>
      <c r="AN149" s="76"/>
      <c r="AO149" s="314" t="str">
        <f>IF(AND(申込書!$C$84&lt;&gt;"▼プルダウンより選択してください",申込書!$C$84&lt;&gt;"",申込書!$P$84&lt;&gt;"YYYY/MM/DD",$G149&lt;&gt;""),申込書!$P$84,"")</f>
        <v/>
      </c>
      <c r="AP149" s="75" t="str">
        <f>IF(AND(申込書!$C$84&lt;&gt;"▼プルダウンより選択してください",申込書!$C$84&lt;&gt;"",$G149&lt;&gt;""),申込書!$M$84,"")</f>
        <v/>
      </c>
      <c r="AQ149" s="75"/>
      <c r="AR149" s="75"/>
      <c r="AS149" s="149"/>
      <c r="AT149" s="307"/>
      <c r="AU149" s="76"/>
      <c r="AV149" s="314" t="str">
        <f>IF(AND(申込書!$C$85&lt;&gt;"▼プルダウンより選択してください",申込書!$C$85&lt;&gt;"",申込書!$P$85&lt;&gt;"YYYY/MM/DD",$G149&lt;&gt;""),申込書!$P$85,"")</f>
        <v/>
      </c>
      <c r="AW149" s="75" t="str">
        <f>IF(AND(申込書!$C$85&lt;&gt;"▼プルダウンより選択してください",申込書!$C$85&lt;&gt;"",申込書!$M$85&gt;=1,$G149&lt;&gt;""),申込書!$M$85,"")</f>
        <v/>
      </c>
      <c r="AX149" s="75"/>
      <c r="AY149" s="75"/>
      <c r="AZ149" s="149"/>
      <c r="BA149" s="307"/>
      <c r="BB149" s="76"/>
      <c r="BC149" s="314" t="str">
        <f>IF(AND(申込書!$C$86&lt;&gt;"▼プルダウンより選択してください",申込書!$C$86&lt;&gt;"",申込書!$P$86&lt;&gt;"YYYY/MM/DD",$G149&lt;&gt;""),申込書!$P$86,"")</f>
        <v/>
      </c>
      <c r="BD149" s="75" t="str">
        <f>IF(AND(申込書!$C$86&lt;&gt;"▼プルダウンより選択してください",申込書!$C$86&lt;&gt;"",$G149&lt;&gt;""),申込書!$M$86,"")</f>
        <v/>
      </c>
      <c r="BE149" s="75"/>
      <c r="BF149" s="75"/>
      <c r="BG149" s="149"/>
      <c r="BH149" s="307"/>
      <c r="BI149" s="76"/>
      <c r="BJ149" s="314" t="str">
        <f>IF(AND(申込書!$C$87&lt;&gt;"▼プルダウンより選択してください",申込書!$C$87&lt;&gt;"",申込書!$P$87&lt;&gt;"YYYY/MM/DD",$G149&lt;&gt;""),申込書!$P$87,"")</f>
        <v/>
      </c>
      <c r="BK149" s="75" t="str">
        <f>IF(AND(申込書!$C$87&lt;&gt;"▼プルダウンより選択してください",申込書!$C$87&lt;&gt;"",$G149&lt;&gt;""),申込書!$M$87,"")</f>
        <v/>
      </c>
      <c r="BL149" s="75"/>
      <c r="BM149" s="75"/>
      <c r="BN149" s="149"/>
      <c r="BO149" s="307"/>
      <c r="BP149" s="76"/>
      <c r="BQ149" s="314" t="str">
        <f>IF(AND(申込書!$C$88&lt;&gt;"▼プルダウンより選択してください",申込書!$C$88&lt;&gt;"",申込書!$P$88&lt;&gt;"YYYY/MM/DD",$G149&lt;&gt;""),申込書!$P$88,"")</f>
        <v/>
      </c>
      <c r="BR149" s="75" t="str">
        <f>IF(AND(申込書!$C$88&lt;&gt;"▼プルダウンより選択してください",申込書!$C$88&lt;&gt;"",$G149&lt;&gt;""),申込書!$M$88,"")</f>
        <v/>
      </c>
      <c r="BS149" s="75"/>
      <c r="BT149" s="75"/>
      <c r="BU149" s="149"/>
      <c r="BV149" s="307"/>
      <c r="BW149" s="76"/>
      <c r="BX149" s="314" t="str">
        <f>IF(AND(申込書!$C$89&lt;&gt;"▼プルダウンより選択してください",申込書!$C$89&lt;&gt;"",申込書!$P$89&lt;&gt;"YYYY/MM/DD",$G149&lt;&gt;""),申込書!$P$89,"")</f>
        <v/>
      </c>
      <c r="BY149" s="75" t="str">
        <f>IF(AND(申込書!$C$89&lt;&gt;"▼プルダウンより選択してください",申込書!$C$89&lt;&gt;"",$G149&lt;&gt;""),申込書!$M$89,"")</f>
        <v/>
      </c>
      <c r="BZ149" s="75"/>
      <c r="CA149" s="75"/>
      <c r="CB149" s="149"/>
      <c r="CC149" s="307"/>
      <c r="CD149" s="76"/>
      <c r="CE149" s="314" t="str">
        <f>IF(AND(申込書!$C$90&lt;&gt;"▼プルダウンより選択してください",申込書!$C$90&lt;&gt;"",申込書!$P$90&lt;&gt;"YYYY/MM/DD",$G149&lt;&gt;""),申込書!$P$90,"")</f>
        <v/>
      </c>
      <c r="CF149" s="75" t="str">
        <f>IF(AND(申込書!$C$90&lt;&gt;"▼プルダウンより選択してください",申込書!$C$90&lt;&gt;"",$G149&lt;&gt;""),申込書!$M$90,"")</f>
        <v/>
      </c>
      <c r="CG149" s="75"/>
      <c r="CH149" s="75"/>
      <c r="CI149" s="149"/>
      <c r="CJ149" s="307"/>
      <c r="CK149" s="76"/>
      <c r="CL149" s="314" t="str">
        <f>IF(AND(申込書!$C$91&lt;&gt;"▼プルダウンより選択してください",申込書!$C$91&lt;&gt;"",申込書!$P$91&lt;&gt;"YYYY/MM/DD",$G149&lt;&gt;""),申込書!$P$91,"")</f>
        <v/>
      </c>
      <c r="CM149" s="75" t="str">
        <f>IF(AND(申込書!$C$91&lt;&gt;"▼プルダウンより選択してください",申込書!$C$91&lt;&gt;"",$G149&lt;&gt;""),申込書!$M$91,"")</f>
        <v/>
      </c>
      <c r="CN149" s="75"/>
      <c r="CO149" s="75"/>
      <c r="CP149" s="149"/>
      <c r="CQ149" s="307"/>
      <c r="CR149" s="76"/>
      <c r="CS149" s="314" t="str">
        <f>IF(AND(申込書!$C$92&lt;&gt;"▼プルダウンより選択してください",申込書!$C$92&lt;&gt;"",申込書!$P$92&lt;&gt;"YYYY/MM/DD",$G149&lt;&gt;""),申込書!$P$92,"")</f>
        <v/>
      </c>
      <c r="CT149" s="75" t="str">
        <f>IF(AND(申込書!$C$92&lt;&gt;"▼プルダウンより選択してください",申込書!$C$92&lt;&gt;"",$G149&lt;&gt;""),申込書!$M$92,"")</f>
        <v/>
      </c>
      <c r="CU149" s="75"/>
      <c r="CV149" s="75"/>
      <c r="CW149" s="75"/>
      <c r="CX149" s="307"/>
      <c r="CY149" s="76"/>
      <c r="CZ149" s="314" t="str">
        <f>IF(AND(申込書!$C$93&lt;&gt;"▼プルダウンより選択してください",申込書!$C$93&lt;&gt;"",申込書!$P$93&lt;&gt;"YYYY/MM/DD",$G149&lt;&gt;""),申込書!$P$93,"")</f>
        <v/>
      </c>
      <c r="DA149" s="75" t="str">
        <f>IF(AND(申込書!$C$93&lt;&gt;"▼プルダウンより選択してください",申込書!$C$93&lt;&gt;"",$G149&lt;&gt;""),申込書!$M$93,"")</f>
        <v/>
      </c>
      <c r="DB149" s="75"/>
      <c r="DC149" s="75"/>
      <c r="DD149" s="75"/>
      <c r="DE149" s="307"/>
      <c r="DF149" s="76"/>
      <c r="DG149" s="314" t="str">
        <f>IF(AND(申込書!$C$94&lt;&gt;"▼プルダウンより選択してください",申込書!$C$94&lt;&gt;"",申込書!$P$94&lt;&gt;"YYYY/MM/DD",$G149&lt;&gt;""),申込書!$P$94,"")</f>
        <v/>
      </c>
      <c r="DH149" s="75" t="str">
        <f>IF(AND(申込書!$C$94&lt;&gt;"▼プルダウンより選択してください",申込書!$C$94&lt;&gt;"",$G149&lt;&gt;""),申込書!$M$94,"")</f>
        <v/>
      </c>
      <c r="DI149" s="75"/>
      <c r="DJ149" s="75"/>
      <c r="DK149" s="75"/>
      <c r="DL149" s="307"/>
      <c r="DM149" s="76"/>
      <c r="DN149" s="314" t="str">
        <f>IF(AND(申込書!$C$95&lt;&gt;"▼プルダウンより選択してください",申込書!$C$95&lt;&gt;"",申込書!$P$95&lt;&gt;"YYYY/MM/DD",$G149&lt;&gt;""),申込書!$P$95,"")</f>
        <v/>
      </c>
      <c r="DO149" s="75" t="str">
        <f>IF(AND(申込書!$C$95&lt;&gt;"▼プルダウンより選択してください",申込書!$C$95&lt;&gt;"",$G149&lt;&gt;""),申込書!$M$95,"")</f>
        <v/>
      </c>
      <c r="DP149" s="75"/>
      <c r="DQ149" s="75"/>
      <c r="DR149" s="75"/>
      <c r="DS149" s="307"/>
      <c r="DT149" s="76"/>
      <c r="DU149" s="314" t="str">
        <f>IF(AND(申込書!$C$96&lt;&gt;"▼プルダウンより選択してください",申込書!$C$96&lt;&gt;"",申込書!$P$96&lt;&gt;"YYYY/MM/DD",$G149&lt;&gt;""),申込書!$P$96,"")</f>
        <v/>
      </c>
      <c r="DV149" s="75" t="str">
        <f>IF(AND(申込書!$C$96&lt;&gt;"▼プルダウンより選択してください",申込書!$C$96&lt;&gt;"",$G149&lt;&gt;""),申込書!$M$96,"")</f>
        <v/>
      </c>
      <c r="DW149" s="75"/>
      <c r="DX149" s="75"/>
      <c r="DY149" s="75"/>
      <c r="DZ149" s="307"/>
      <c r="EA149" s="76"/>
      <c r="EB149" s="314" t="str">
        <f>IF(AND(申込書!$C$97&lt;&gt;"▼プルダウンより選択してください",申込書!$C$97&lt;&gt;"",申込書!$P$97&lt;&gt;"YYYY/MM/DD",$G149&lt;&gt;""),申込書!$P$97,"")</f>
        <v/>
      </c>
      <c r="EC149" s="75" t="str">
        <f>IF(AND(申込書!$C$97&lt;&gt;"▼プルダウンより選択してください",申込書!$C$97&lt;&gt;"",$G149&lt;&gt;""),申込書!$M$97,"")</f>
        <v/>
      </c>
      <c r="ED149" s="75"/>
      <c r="EE149" s="75"/>
      <c r="EF149" s="149"/>
      <c r="EG149" s="307"/>
      <c r="EH149" s="76"/>
      <c r="EI149" s="314" t="str">
        <f>IF(AND(申込書!$C$98&lt;&gt;"▼プルダウンより選択してください",申込書!$C$98&lt;&gt;"",申込書!$P$98&lt;&gt;"YYYY/MM/DD",$G149&lt;&gt;""),申込書!$P$98,"")</f>
        <v/>
      </c>
      <c r="EJ149" s="75" t="str">
        <f>IF(AND(申込書!$C$98&lt;&gt;"▼プルダウンより選択してください",申込書!$C$98&lt;&gt;"",$G149&lt;&gt;""),申込書!$M$98,"")</f>
        <v/>
      </c>
      <c r="EK149" s="75"/>
      <c r="EL149" s="75"/>
      <c r="EM149" s="149"/>
      <c r="EN149" s="307"/>
      <c r="EO149" s="76"/>
      <c r="EP149" s="314" t="str">
        <f>IF(AND(申込書!$C$99&lt;&gt;"▼プルダウンより選択してください",申込書!$C$99&lt;&gt;"",申込書!$P$99&lt;&gt;"YYYY/MM/DD",$G149&lt;&gt;""),申込書!$P$99,"")</f>
        <v/>
      </c>
      <c r="EQ149" s="75" t="str">
        <f>IF(AND(申込書!$C$99&lt;&gt;"▼プルダウンより選択してください",申込書!$C$99&lt;&gt;"",$G149&lt;&gt;""),申込書!$M$99,"")</f>
        <v/>
      </c>
      <c r="ER149" s="75"/>
      <c r="ES149" s="75"/>
      <c r="ET149" s="149"/>
      <c r="EU149" s="307"/>
      <c r="EV149" s="76"/>
      <c r="EW149" s="314" t="str">
        <f>IF(AND(申込書!$C$100&lt;&gt;"▼プルダウンより選択してください",申込書!$C$100&lt;&gt;"",申込書!$P$100&lt;&gt;"YYYY/MM/DD",$G149&lt;&gt;""),申込書!$P$100,"")</f>
        <v/>
      </c>
      <c r="EX149" s="75" t="str">
        <f>IF(AND(申込書!$C$100&lt;&gt;"▼プルダウンより選択してください",申込書!$C$100&lt;&gt;"",$G149&lt;&gt;""),申込書!$M$100,"")</f>
        <v/>
      </c>
      <c r="EY149" s="75"/>
      <c r="EZ149" s="75"/>
      <c r="FA149" s="149"/>
      <c r="FB149" s="307"/>
      <c r="FC149" s="76"/>
      <c r="FD149" s="314" t="str">
        <f>IF(AND(申込書!$C$101&lt;&gt;"▼プルダウンより選択してください",申込書!$C$101&lt;&gt;"",申込書!$P$101&lt;&gt;"YYYY/MM/DD",$G149&lt;&gt;""),申込書!$P$101,"")</f>
        <v/>
      </c>
      <c r="FE149" s="75" t="str">
        <f>IF(AND(申込書!$C$101&lt;&gt;"▼プルダウンより選択してください",申込書!$C$101&lt;&gt;"",$G149&lt;&gt;""),申込書!$M$101,"")</f>
        <v/>
      </c>
      <c r="FF149" s="75"/>
      <c r="FG149" s="75"/>
      <c r="FH149" s="149"/>
      <c r="FI149" s="307"/>
      <c r="FJ149" s="76"/>
      <c r="FK149" s="314" t="str">
        <f>IF(AND(申込書!$C$102&lt;&gt;"▼プルダウンより選択してください",申込書!$C$102&lt;&gt;"",申込書!$P$102&lt;&gt;"YYYY/MM/DD",$G149&lt;&gt;""),申込書!$P$102,"")</f>
        <v/>
      </c>
      <c r="FL149" s="75" t="str">
        <f>IF(AND(申込書!$C$102&lt;&gt;"▼プルダウンより選択してください",申込書!$C$102&lt;&gt;"",$G149&lt;&gt;""),申込書!$M$102,"")</f>
        <v/>
      </c>
      <c r="FM149" s="75"/>
      <c r="FN149" s="75"/>
      <c r="FO149" s="149"/>
      <c r="FP149" s="307"/>
      <c r="FQ149" s="76"/>
      <c r="FR149" s="314" t="str">
        <f>IF(AND(申込書!$C$103&lt;&gt;"▼プルダウンより選択してください",申込書!$C$103&lt;&gt;"",申込書!$P$103&lt;&gt;"YYYY/MM/DD",$G149&lt;&gt;""),申込書!$P$103,"")</f>
        <v/>
      </c>
      <c r="FS149" s="75" t="str">
        <f>IF(AND(申込書!$C$103&lt;&gt;"▼プルダウンより選択してください",申込書!$C$103&lt;&gt;"",$G149&lt;&gt;""),申込書!$M$103,"")</f>
        <v/>
      </c>
      <c r="FT149" s="75"/>
      <c r="FU149" s="75"/>
      <c r="FV149" s="149"/>
      <c r="FW149" s="307"/>
      <c r="FX149" s="76"/>
      <c r="FY149" s="314" t="str">
        <f>IF(AND(申込書!$C$104&lt;&gt;"▼プルダウンより選択してください",申込書!$C$104&lt;&gt;"",申込書!$P$104&lt;&gt;"YYYY/MM/DD",$G149&lt;&gt;""),申込書!$P$104,"")</f>
        <v/>
      </c>
      <c r="FZ149" s="75" t="str">
        <f>IF(AND(申込書!$C$104&lt;&gt;"▼プルダウンより選択してください",申込書!$C$104&lt;&gt;"",$G149&lt;&gt;""),申込書!$M$104,"")</f>
        <v/>
      </c>
      <c r="GA149" s="75"/>
      <c r="GB149" s="75"/>
      <c r="GC149" s="149"/>
      <c r="GD149" s="307"/>
      <c r="GE149" s="76"/>
      <c r="GF149" s="314" t="str">
        <f>IF(AND(申込書!$C$105&lt;&gt;"▼プルダウンより選択してください",申込書!$C$105&lt;&gt;"",申込書!$P$105&lt;&gt;"YYYY/MM/DD",$G149&lt;&gt;""),申込書!$P$105,"")</f>
        <v/>
      </c>
      <c r="GG149" s="75" t="str">
        <f>IF(AND(申込書!$C$105&lt;&gt;"▼プルダウンより選択してください",申込書!$C$105&lt;&gt;"",$G149&lt;&gt;""),申込書!$M$105,"")</f>
        <v/>
      </c>
      <c r="GH149" s="75"/>
      <c r="GI149" s="75"/>
      <c r="GJ149" s="149"/>
      <c r="GK149" s="307"/>
      <c r="GL149" s="76"/>
      <c r="GM149" s="314" t="str">
        <f>IF(AND(申込書!$C$106&lt;&gt;"▼プルダウンより選択してください",申込書!$C$106&lt;&gt;"",申込書!$P$106&lt;&gt;"YYYY/MM/DD",$G149&lt;&gt;""),申込書!$P$106,"")</f>
        <v/>
      </c>
      <c r="GN149" s="75" t="str">
        <f>IF(AND(申込書!$C$106&lt;&gt;"▼プルダウンより選択してください",申込書!$C$106&lt;&gt;"",$G149&lt;&gt;""),申込書!$M$106,"")</f>
        <v/>
      </c>
      <c r="GO149" s="75"/>
      <c r="GP149" s="75"/>
      <c r="GQ149" s="149"/>
      <c r="GR149" s="307"/>
      <c r="GS149" s="76"/>
      <c r="GT149" s="314" t="str">
        <f>IF(AND(申込書!$C$107&lt;&gt;"▼プルダウンより選択してください",申込書!$C$107&lt;&gt;"",申込書!$P$107&lt;&gt;"YYYY/MM/DD",$G149&lt;&gt;""),申込書!$P$107,"")</f>
        <v/>
      </c>
      <c r="GU149" s="75" t="str">
        <f>IF(AND(申込書!$C$107&lt;&gt;"▼プルダウンより選択してください",申込書!$C$107&lt;&gt;"",$G149&lt;&gt;""),申込書!$M$107,"")</f>
        <v/>
      </c>
      <c r="GV149" s="75"/>
      <c r="GW149" s="75"/>
      <c r="GX149" s="149"/>
      <c r="GY149" s="307"/>
      <c r="GZ149" s="76"/>
      <c r="HA149" s="314" t="str">
        <f>IF(AND(申込書!$C$108&lt;&gt;"▼プルダウンより選択してください",申込書!$C$108&lt;&gt;"",申込書!$P$108&lt;&gt;"YYYY/MM/DD",$G149&lt;&gt;""),申込書!$P$108,"")</f>
        <v/>
      </c>
      <c r="HB149" s="75" t="str">
        <f>IF(AND(申込書!$C$108&lt;&gt;"▼プルダウンより選択してください",申込書!$C$108&lt;&gt;"",$G149&lt;&gt;""),申込書!$M$108,"")</f>
        <v/>
      </c>
      <c r="HC149" s="75"/>
      <c r="HD149" s="75"/>
      <c r="HE149" s="149"/>
      <c r="HF149" s="307"/>
      <c r="HG149" s="76"/>
      <c r="HH149" s="314" t="str">
        <f>IF(AND(申込書!$C$109&lt;&gt;"▼プルダウンより選択してください",申込書!$C$109&lt;&gt;"",申込書!$P$109&lt;&gt;"YYYY/MM/DD",$G149&lt;&gt;""),申込書!$P$109,"")</f>
        <v/>
      </c>
      <c r="HI149" s="75" t="str">
        <f>IF(AND(申込書!$C$109&lt;&gt;"▼プルダウンより選択してください",申込書!$C$109&lt;&gt;"",$G149&lt;&gt;""),申込書!$M$109,"")</f>
        <v/>
      </c>
      <c r="HJ149" s="75"/>
      <c r="HK149" s="75"/>
      <c r="HL149" s="149"/>
      <c r="HM149" s="307"/>
      <c r="HN149" s="76"/>
      <c r="HO149" s="314" t="str">
        <f>IF(AND(申込書!$C$110&lt;&gt;"▼プルダウンより選択してください",申込書!$C$110&lt;&gt;"",申込書!$P$110&lt;&gt;"YYYY/MM/DD",$G149&lt;&gt;""),申込書!$P$110,"")</f>
        <v/>
      </c>
      <c r="HP149" s="75" t="str">
        <f>IF(AND(申込書!$C$110&lt;&gt;"▼プルダウンより選択してください",申込書!$C$110&lt;&gt;"",$G149&lt;&gt;""),申込書!$M$110,"")</f>
        <v/>
      </c>
      <c r="HQ149" s="75"/>
      <c r="HR149" s="75"/>
      <c r="HS149" s="149"/>
      <c r="HT149" s="307"/>
      <c r="HU149" s="307"/>
      <c r="HV149" s="311" t="str">
        <f>IF(AND(申込書!$C$111&lt;&gt;"▼プルダウンより選択してください",申込書!$C$111&lt;&gt;"",申込書!$P$111&lt;&gt;"YYYY/MM/DD",$G149&lt;&gt;""),申込書!$P$111,"")</f>
        <v/>
      </c>
      <c r="HW149" s="75" t="str">
        <f>IF(AND(申込書!$C$111&lt;&gt;"▼プルダウンより選択してください",申込書!$C$111&lt;&gt;"",$G149&lt;&gt;""),申込書!$M$111,"")</f>
        <v/>
      </c>
      <c r="HX149" s="75"/>
      <c r="HY149" s="75"/>
      <c r="HZ149" s="149"/>
      <c r="IA149" s="307"/>
      <c r="IB149" s="76"/>
      <c r="IC149" s="77"/>
    </row>
    <row r="150" spans="2:237" ht="26.85" customHeight="1">
      <c r="B150" s="56">
        <f t="shared" si="2"/>
        <v>145</v>
      </c>
      <c r="C150" s="57"/>
      <c r="D150" s="58"/>
      <c r="E150" s="170"/>
      <c r="F150" s="59"/>
      <c r="G150" s="60"/>
      <c r="H150" s="61"/>
      <c r="I150" s="62"/>
      <c r="J150" s="63"/>
      <c r="K150" s="64"/>
      <c r="L150" s="65"/>
      <c r="M150" s="66"/>
      <c r="N150" s="67"/>
      <c r="O150" s="68"/>
      <c r="P150" s="69"/>
      <c r="Q150" s="70"/>
      <c r="R150" s="71"/>
      <c r="S150" s="72"/>
      <c r="T150" s="73"/>
      <c r="U150" s="73"/>
      <c r="V150" s="73"/>
      <c r="W150" s="71"/>
      <c r="X150" s="133"/>
      <c r="Y150" s="133"/>
      <c r="Z150" s="133"/>
      <c r="AA150" s="74" t="str">
        <f>IF(AND(申込書!$C$82&lt;&gt;"▼プルダウンより選択してください",申込書!$C$82&lt;&gt;"",申込書!$P$82&lt;&gt;"YYYY/MM/DD",$G150&lt;&gt;""),申込書!$P$82,"")</f>
        <v/>
      </c>
      <c r="AB150" s="75" t="str">
        <f>IF(AND(申込書!$C$82&lt;&gt;"▼プルダウンより選択してください",申込書!$C$82&lt;&gt;"",$G150&lt;&gt;""),申込書!$M$82,"")</f>
        <v/>
      </c>
      <c r="AC150" s="75"/>
      <c r="AD150" s="75"/>
      <c r="AE150" s="149"/>
      <c r="AF150" s="307"/>
      <c r="AG150" s="76"/>
      <c r="AH150" s="314" t="str">
        <f>IF(AND(申込書!$C$83&lt;&gt;"▼プルダウンより選択してください",申込書!$C$83&lt;&gt;"",申込書!$P$83&lt;&gt;"YYYY/MM/DD",$G150&lt;&gt;""),申込書!$P$83,"")</f>
        <v/>
      </c>
      <c r="AI150" s="75" t="str">
        <f>IF(AND(申込書!$C$83&lt;&gt;"▼プルダウンより選択してください",申込書!$C$83&lt;&gt;"",$G150&lt;&gt;""),申込書!$M$83,"")</f>
        <v/>
      </c>
      <c r="AJ150" s="75"/>
      <c r="AK150" s="75"/>
      <c r="AL150" s="149"/>
      <c r="AM150" s="307"/>
      <c r="AN150" s="76"/>
      <c r="AO150" s="314" t="str">
        <f>IF(AND(申込書!$C$84&lt;&gt;"▼プルダウンより選択してください",申込書!$C$84&lt;&gt;"",申込書!$P$84&lt;&gt;"YYYY/MM/DD",$G150&lt;&gt;""),申込書!$P$84,"")</f>
        <v/>
      </c>
      <c r="AP150" s="75" t="str">
        <f>IF(AND(申込書!$C$84&lt;&gt;"▼プルダウンより選択してください",申込書!$C$84&lt;&gt;"",$G150&lt;&gt;""),申込書!$M$84,"")</f>
        <v/>
      </c>
      <c r="AQ150" s="75"/>
      <c r="AR150" s="75"/>
      <c r="AS150" s="149"/>
      <c r="AT150" s="307"/>
      <c r="AU150" s="76"/>
      <c r="AV150" s="314" t="str">
        <f>IF(AND(申込書!$C$85&lt;&gt;"▼プルダウンより選択してください",申込書!$C$85&lt;&gt;"",申込書!$P$85&lt;&gt;"YYYY/MM/DD",$G150&lt;&gt;""),申込書!$P$85,"")</f>
        <v/>
      </c>
      <c r="AW150" s="75" t="str">
        <f>IF(AND(申込書!$C$85&lt;&gt;"▼プルダウンより選択してください",申込書!$C$85&lt;&gt;"",申込書!$M$85&gt;=1,$G150&lt;&gt;""),申込書!$M$85,"")</f>
        <v/>
      </c>
      <c r="AX150" s="75"/>
      <c r="AY150" s="75"/>
      <c r="AZ150" s="149"/>
      <c r="BA150" s="307"/>
      <c r="BB150" s="76"/>
      <c r="BC150" s="314" t="str">
        <f>IF(AND(申込書!$C$86&lt;&gt;"▼プルダウンより選択してください",申込書!$C$86&lt;&gt;"",申込書!$P$86&lt;&gt;"YYYY/MM/DD",$G150&lt;&gt;""),申込書!$P$86,"")</f>
        <v/>
      </c>
      <c r="BD150" s="75" t="str">
        <f>IF(AND(申込書!$C$86&lt;&gt;"▼プルダウンより選択してください",申込書!$C$86&lt;&gt;"",$G150&lt;&gt;""),申込書!$M$86,"")</f>
        <v/>
      </c>
      <c r="BE150" s="75"/>
      <c r="BF150" s="75"/>
      <c r="BG150" s="149"/>
      <c r="BH150" s="307"/>
      <c r="BI150" s="76"/>
      <c r="BJ150" s="314" t="str">
        <f>IF(AND(申込書!$C$87&lt;&gt;"▼プルダウンより選択してください",申込書!$C$87&lt;&gt;"",申込書!$P$87&lt;&gt;"YYYY/MM/DD",$G150&lt;&gt;""),申込書!$P$87,"")</f>
        <v/>
      </c>
      <c r="BK150" s="75" t="str">
        <f>IF(AND(申込書!$C$87&lt;&gt;"▼プルダウンより選択してください",申込書!$C$87&lt;&gt;"",$G150&lt;&gt;""),申込書!$M$87,"")</f>
        <v/>
      </c>
      <c r="BL150" s="75"/>
      <c r="BM150" s="75"/>
      <c r="BN150" s="149"/>
      <c r="BO150" s="307"/>
      <c r="BP150" s="76"/>
      <c r="BQ150" s="314" t="str">
        <f>IF(AND(申込書!$C$88&lt;&gt;"▼プルダウンより選択してください",申込書!$C$88&lt;&gt;"",申込書!$P$88&lt;&gt;"YYYY/MM/DD",$G150&lt;&gt;""),申込書!$P$88,"")</f>
        <v/>
      </c>
      <c r="BR150" s="75" t="str">
        <f>IF(AND(申込書!$C$88&lt;&gt;"▼プルダウンより選択してください",申込書!$C$88&lt;&gt;"",$G150&lt;&gt;""),申込書!$M$88,"")</f>
        <v/>
      </c>
      <c r="BS150" s="75"/>
      <c r="BT150" s="75"/>
      <c r="BU150" s="149"/>
      <c r="BV150" s="307"/>
      <c r="BW150" s="76"/>
      <c r="BX150" s="314" t="str">
        <f>IF(AND(申込書!$C$89&lt;&gt;"▼プルダウンより選択してください",申込書!$C$89&lt;&gt;"",申込書!$P$89&lt;&gt;"YYYY/MM/DD",$G150&lt;&gt;""),申込書!$P$89,"")</f>
        <v/>
      </c>
      <c r="BY150" s="75" t="str">
        <f>IF(AND(申込書!$C$89&lt;&gt;"▼プルダウンより選択してください",申込書!$C$89&lt;&gt;"",$G150&lt;&gt;""),申込書!$M$89,"")</f>
        <v/>
      </c>
      <c r="BZ150" s="75"/>
      <c r="CA150" s="75"/>
      <c r="CB150" s="149"/>
      <c r="CC150" s="307"/>
      <c r="CD150" s="76"/>
      <c r="CE150" s="314" t="str">
        <f>IF(AND(申込書!$C$90&lt;&gt;"▼プルダウンより選択してください",申込書!$C$90&lt;&gt;"",申込書!$P$90&lt;&gt;"YYYY/MM/DD",$G150&lt;&gt;""),申込書!$P$90,"")</f>
        <v/>
      </c>
      <c r="CF150" s="75" t="str">
        <f>IF(AND(申込書!$C$90&lt;&gt;"▼プルダウンより選択してください",申込書!$C$90&lt;&gt;"",$G150&lt;&gt;""),申込書!$M$90,"")</f>
        <v/>
      </c>
      <c r="CG150" s="75"/>
      <c r="CH150" s="75"/>
      <c r="CI150" s="149"/>
      <c r="CJ150" s="307"/>
      <c r="CK150" s="76"/>
      <c r="CL150" s="314" t="str">
        <f>IF(AND(申込書!$C$91&lt;&gt;"▼プルダウンより選択してください",申込書!$C$91&lt;&gt;"",申込書!$P$91&lt;&gt;"YYYY/MM/DD",$G150&lt;&gt;""),申込書!$P$91,"")</f>
        <v/>
      </c>
      <c r="CM150" s="75" t="str">
        <f>IF(AND(申込書!$C$91&lt;&gt;"▼プルダウンより選択してください",申込書!$C$91&lt;&gt;"",$G150&lt;&gt;""),申込書!$M$91,"")</f>
        <v/>
      </c>
      <c r="CN150" s="75"/>
      <c r="CO150" s="75"/>
      <c r="CP150" s="149"/>
      <c r="CQ150" s="307"/>
      <c r="CR150" s="76"/>
      <c r="CS150" s="314" t="str">
        <f>IF(AND(申込書!$C$92&lt;&gt;"▼プルダウンより選択してください",申込書!$C$92&lt;&gt;"",申込書!$P$92&lt;&gt;"YYYY/MM/DD",$G150&lt;&gt;""),申込書!$P$92,"")</f>
        <v/>
      </c>
      <c r="CT150" s="75" t="str">
        <f>IF(AND(申込書!$C$92&lt;&gt;"▼プルダウンより選択してください",申込書!$C$92&lt;&gt;"",$G150&lt;&gt;""),申込書!$M$92,"")</f>
        <v/>
      </c>
      <c r="CU150" s="75"/>
      <c r="CV150" s="75"/>
      <c r="CW150" s="75"/>
      <c r="CX150" s="307"/>
      <c r="CY150" s="76"/>
      <c r="CZ150" s="314" t="str">
        <f>IF(AND(申込書!$C$93&lt;&gt;"▼プルダウンより選択してください",申込書!$C$93&lt;&gt;"",申込書!$P$93&lt;&gt;"YYYY/MM/DD",$G150&lt;&gt;""),申込書!$P$93,"")</f>
        <v/>
      </c>
      <c r="DA150" s="75" t="str">
        <f>IF(AND(申込書!$C$93&lt;&gt;"▼プルダウンより選択してください",申込書!$C$93&lt;&gt;"",$G150&lt;&gt;""),申込書!$M$93,"")</f>
        <v/>
      </c>
      <c r="DB150" s="75"/>
      <c r="DC150" s="75"/>
      <c r="DD150" s="75"/>
      <c r="DE150" s="307"/>
      <c r="DF150" s="76"/>
      <c r="DG150" s="314" t="str">
        <f>IF(AND(申込書!$C$94&lt;&gt;"▼プルダウンより選択してください",申込書!$C$94&lt;&gt;"",申込書!$P$94&lt;&gt;"YYYY/MM/DD",$G150&lt;&gt;""),申込書!$P$94,"")</f>
        <v/>
      </c>
      <c r="DH150" s="75" t="str">
        <f>IF(AND(申込書!$C$94&lt;&gt;"▼プルダウンより選択してください",申込書!$C$94&lt;&gt;"",$G150&lt;&gt;""),申込書!$M$94,"")</f>
        <v/>
      </c>
      <c r="DI150" s="75"/>
      <c r="DJ150" s="75"/>
      <c r="DK150" s="75"/>
      <c r="DL150" s="307"/>
      <c r="DM150" s="76"/>
      <c r="DN150" s="314" t="str">
        <f>IF(AND(申込書!$C$95&lt;&gt;"▼プルダウンより選択してください",申込書!$C$95&lt;&gt;"",申込書!$P$95&lt;&gt;"YYYY/MM/DD",$G150&lt;&gt;""),申込書!$P$95,"")</f>
        <v/>
      </c>
      <c r="DO150" s="75" t="str">
        <f>IF(AND(申込書!$C$95&lt;&gt;"▼プルダウンより選択してください",申込書!$C$95&lt;&gt;"",$G150&lt;&gt;""),申込書!$M$95,"")</f>
        <v/>
      </c>
      <c r="DP150" s="75"/>
      <c r="DQ150" s="75"/>
      <c r="DR150" s="75"/>
      <c r="DS150" s="307"/>
      <c r="DT150" s="76"/>
      <c r="DU150" s="314" t="str">
        <f>IF(AND(申込書!$C$96&lt;&gt;"▼プルダウンより選択してください",申込書!$C$96&lt;&gt;"",申込書!$P$96&lt;&gt;"YYYY/MM/DD",$G150&lt;&gt;""),申込書!$P$96,"")</f>
        <v/>
      </c>
      <c r="DV150" s="75" t="str">
        <f>IF(AND(申込書!$C$96&lt;&gt;"▼プルダウンより選択してください",申込書!$C$96&lt;&gt;"",$G150&lt;&gt;""),申込書!$M$96,"")</f>
        <v/>
      </c>
      <c r="DW150" s="75"/>
      <c r="DX150" s="75"/>
      <c r="DY150" s="75"/>
      <c r="DZ150" s="307"/>
      <c r="EA150" s="76"/>
      <c r="EB150" s="314" t="str">
        <f>IF(AND(申込書!$C$97&lt;&gt;"▼プルダウンより選択してください",申込書!$C$97&lt;&gt;"",申込書!$P$97&lt;&gt;"YYYY/MM/DD",$G150&lt;&gt;""),申込書!$P$97,"")</f>
        <v/>
      </c>
      <c r="EC150" s="75" t="str">
        <f>IF(AND(申込書!$C$97&lt;&gt;"▼プルダウンより選択してください",申込書!$C$97&lt;&gt;"",$G150&lt;&gt;""),申込書!$M$97,"")</f>
        <v/>
      </c>
      <c r="ED150" s="75"/>
      <c r="EE150" s="75"/>
      <c r="EF150" s="149"/>
      <c r="EG150" s="307"/>
      <c r="EH150" s="76"/>
      <c r="EI150" s="314" t="str">
        <f>IF(AND(申込書!$C$98&lt;&gt;"▼プルダウンより選択してください",申込書!$C$98&lt;&gt;"",申込書!$P$98&lt;&gt;"YYYY/MM/DD",$G150&lt;&gt;""),申込書!$P$98,"")</f>
        <v/>
      </c>
      <c r="EJ150" s="75" t="str">
        <f>IF(AND(申込書!$C$98&lt;&gt;"▼プルダウンより選択してください",申込書!$C$98&lt;&gt;"",$G150&lt;&gt;""),申込書!$M$98,"")</f>
        <v/>
      </c>
      <c r="EK150" s="75"/>
      <c r="EL150" s="75"/>
      <c r="EM150" s="149"/>
      <c r="EN150" s="307"/>
      <c r="EO150" s="76"/>
      <c r="EP150" s="314" t="str">
        <f>IF(AND(申込書!$C$99&lt;&gt;"▼プルダウンより選択してください",申込書!$C$99&lt;&gt;"",申込書!$P$99&lt;&gt;"YYYY/MM/DD",$G150&lt;&gt;""),申込書!$P$99,"")</f>
        <v/>
      </c>
      <c r="EQ150" s="75" t="str">
        <f>IF(AND(申込書!$C$99&lt;&gt;"▼プルダウンより選択してください",申込書!$C$99&lt;&gt;"",$G150&lt;&gt;""),申込書!$M$99,"")</f>
        <v/>
      </c>
      <c r="ER150" s="75"/>
      <c r="ES150" s="75"/>
      <c r="ET150" s="149"/>
      <c r="EU150" s="307"/>
      <c r="EV150" s="76"/>
      <c r="EW150" s="314" t="str">
        <f>IF(AND(申込書!$C$100&lt;&gt;"▼プルダウンより選択してください",申込書!$C$100&lt;&gt;"",申込書!$P$100&lt;&gt;"YYYY/MM/DD",$G150&lt;&gt;""),申込書!$P$100,"")</f>
        <v/>
      </c>
      <c r="EX150" s="75" t="str">
        <f>IF(AND(申込書!$C$100&lt;&gt;"▼プルダウンより選択してください",申込書!$C$100&lt;&gt;"",$G150&lt;&gt;""),申込書!$M$100,"")</f>
        <v/>
      </c>
      <c r="EY150" s="75"/>
      <c r="EZ150" s="75"/>
      <c r="FA150" s="149"/>
      <c r="FB150" s="307"/>
      <c r="FC150" s="76"/>
      <c r="FD150" s="314" t="str">
        <f>IF(AND(申込書!$C$101&lt;&gt;"▼プルダウンより選択してください",申込書!$C$101&lt;&gt;"",申込書!$P$101&lt;&gt;"YYYY/MM/DD",$G150&lt;&gt;""),申込書!$P$101,"")</f>
        <v/>
      </c>
      <c r="FE150" s="75" t="str">
        <f>IF(AND(申込書!$C$101&lt;&gt;"▼プルダウンより選択してください",申込書!$C$101&lt;&gt;"",$G150&lt;&gt;""),申込書!$M$101,"")</f>
        <v/>
      </c>
      <c r="FF150" s="75"/>
      <c r="FG150" s="75"/>
      <c r="FH150" s="149"/>
      <c r="FI150" s="307"/>
      <c r="FJ150" s="76"/>
      <c r="FK150" s="314" t="str">
        <f>IF(AND(申込書!$C$102&lt;&gt;"▼プルダウンより選択してください",申込書!$C$102&lt;&gt;"",申込書!$P$102&lt;&gt;"YYYY/MM/DD",$G150&lt;&gt;""),申込書!$P$102,"")</f>
        <v/>
      </c>
      <c r="FL150" s="75" t="str">
        <f>IF(AND(申込書!$C$102&lt;&gt;"▼プルダウンより選択してください",申込書!$C$102&lt;&gt;"",$G150&lt;&gt;""),申込書!$M$102,"")</f>
        <v/>
      </c>
      <c r="FM150" s="75"/>
      <c r="FN150" s="75"/>
      <c r="FO150" s="149"/>
      <c r="FP150" s="307"/>
      <c r="FQ150" s="76"/>
      <c r="FR150" s="314" t="str">
        <f>IF(AND(申込書!$C$103&lt;&gt;"▼プルダウンより選択してください",申込書!$C$103&lt;&gt;"",申込書!$P$103&lt;&gt;"YYYY/MM/DD",$G150&lt;&gt;""),申込書!$P$103,"")</f>
        <v/>
      </c>
      <c r="FS150" s="75" t="str">
        <f>IF(AND(申込書!$C$103&lt;&gt;"▼プルダウンより選択してください",申込書!$C$103&lt;&gt;"",$G150&lt;&gt;""),申込書!$M$103,"")</f>
        <v/>
      </c>
      <c r="FT150" s="75"/>
      <c r="FU150" s="75"/>
      <c r="FV150" s="149"/>
      <c r="FW150" s="307"/>
      <c r="FX150" s="76"/>
      <c r="FY150" s="314" t="str">
        <f>IF(AND(申込書!$C$104&lt;&gt;"▼プルダウンより選択してください",申込書!$C$104&lt;&gt;"",申込書!$P$104&lt;&gt;"YYYY/MM/DD",$G150&lt;&gt;""),申込書!$P$104,"")</f>
        <v/>
      </c>
      <c r="FZ150" s="75" t="str">
        <f>IF(AND(申込書!$C$104&lt;&gt;"▼プルダウンより選択してください",申込書!$C$104&lt;&gt;"",$G150&lt;&gt;""),申込書!$M$104,"")</f>
        <v/>
      </c>
      <c r="GA150" s="75"/>
      <c r="GB150" s="75"/>
      <c r="GC150" s="149"/>
      <c r="GD150" s="307"/>
      <c r="GE150" s="76"/>
      <c r="GF150" s="314" t="str">
        <f>IF(AND(申込書!$C$105&lt;&gt;"▼プルダウンより選択してください",申込書!$C$105&lt;&gt;"",申込書!$P$105&lt;&gt;"YYYY/MM/DD",$G150&lt;&gt;""),申込書!$P$105,"")</f>
        <v/>
      </c>
      <c r="GG150" s="75" t="str">
        <f>IF(AND(申込書!$C$105&lt;&gt;"▼プルダウンより選択してください",申込書!$C$105&lt;&gt;"",$G150&lt;&gt;""),申込書!$M$105,"")</f>
        <v/>
      </c>
      <c r="GH150" s="75"/>
      <c r="GI150" s="75"/>
      <c r="GJ150" s="149"/>
      <c r="GK150" s="307"/>
      <c r="GL150" s="76"/>
      <c r="GM150" s="314" t="str">
        <f>IF(AND(申込書!$C$106&lt;&gt;"▼プルダウンより選択してください",申込書!$C$106&lt;&gt;"",申込書!$P$106&lt;&gt;"YYYY/MM/DD",$G150&lt;&gt;""),申込書!$P$106,"")</f>
        <v/>
      </c>
      <c r="GN150" s="75" t="str">
        <f>IF(AND(申込書!$C$106&lt;&gt;"▼プルダウンより選択してください",申込書!$C$106&lt;&gt;"",$G150&lt;&gt;""),申込書!$M$106,"")</f>
        <v/>
      </c>
      <c r="GO150" s="75"/>
      <c r="GP150" s="75"/>
      <c r="GQ150" s="149"/>
      <c r="GR150" s="307"/>
      <c r="GS150" s="76"/>
      <c r="GT150" s="314" t="str">
        <f>IF(AND(申込書!$C$107&lt;&gt;"▼プルダウンより選択してください",申込書!$C$107&lt;&gt;"",申込書!$P$107&lt;&gt;"YYYY/MM/DD",$G150&lt;&gt;""),申込書!$P$107,"")</f>
        <v/>
      </c>
      <c r="GU150" s="75" t="str">
        <f>IF(AND(申込書!$C$107&lt;&gt;"▼プルダウンより選択してください",申込書!$C$107&lt;&gt;"",$G150&lt;&gt;""),申込書!$M$107,"")</f>
        <v/>
      </c>
      <c r="GV150" s="75"/>
      <c r="GW150" s="75"/>
      <c r="GX150" s="149"/>
      <c r="GY150" s="307"/>
      <c r="GZ150" s="76"/>
      <c r="HA150" s="314" t="str">
        <f>IF(AND(申込書!$C$108&lt;&gt;"▼プルダウンより選択してください",申込書!$C$108&lt;&gt;"",申込書!$P$108&lt;&gt;"YYYY/MM/DD",$G150&lt;&gt;""),申込書!$P$108,"")</f>
        <v/>
      </c>
      <c r="HB150" s="75" t="str">
        <f>IF(AND(申込書!$C$108&lt;&gt;"▼プルダウンより選択してください",申込書!$C$108&lt;&gt;"",$G150&lt;&gt;""),申込書!$M$108,"")</f>
        <v/>
      </c>
      <c r="HC150" s="75"/>
      <c r="HD150" s="75"/>
      <c r="HE150" s="149"/>
      <c r="HF150" s="307"/>
      <c r="HG150" s="76"/>
      <c r="HH150" s="314" t="str">
        <f>IF(AND(申込書!$C$109&lt;&gt;"▼プルダウンより選択してください",申込書!$C$109&lt;&gt;"",申込書!$P$109&lt;&gt;"YYYY/MM/DD",$G150&lt;&gt;""),申込書!$P$109,"")</f>
        <v/>
      </c>
      <c r="HI150" s="75" t="str">
        <f>IF(AND(申込書!$C$109&lt;&gt;"▼プルダウンより選択してください",申込書!$C$109&lt;&gt;"",$G150&lt;&gt;""),申込書!$M$109,"")</f>
        <v/>
      </c>
      <c r="HJ150" s="75"/>
      <c r="HK150" s="75"/>
      <c r="HL150" s="149"/>
      <c r="HM150" s="307"/>
      <c r="HN150" s="76"/>
      <c r="HO150" s="314" t="str">
        <f>IF(AND(申込書!$C$110&lt;&gt;"▼プルダウンより選択してください",申込書!$C$110&lt;&gt;"",申込書!$P$110&lt;&gt;"YYYY/MM/DD",$G150&lt;&gt;""),申込書!$P$110,"")</f>
        <v/>
      </c>
      <c r="HP150" s="75" t="str">
        <f>IF(AND(申込書!$C$110&lt;&gt;"▼プルダウンより選択してください",申込書!$C$110&lt;&gt;"",$G150&lt;&gt;""),申込書!$M$110,"")</f>
        <v/>
      </c>
      <c r="HQ150" s="75"/>
      <c r="HR150" s="75"/>
      <c r="HS150" s="149"/>
      <c r="HT150" s="307"/>
      <c r="HU150" s="307"/>
      <c r="HV150" s="311" t="str">
        <f>IF(AND(申込書!$C$111&lt;&gt;"▼プルダウンより選択してください",申込書!$C$111&lt;&gt;"",申込書!$P$111&lt;&gt;"YYYY/MM/DD",$G150&lt;&gt;""),申込書!$P$111,"")</f>
        <v/>
      </c>
      <c r="HW150" s="75" t="str">
        <f>IF(AND(申込書!$C$111&lt;&gt;"▼プルダウンより選択してください",申込書!$C$111&lt;&gt;"",$G150&lt;&gt;""),申込書!$M$111,"")</f>
        <v/>
      </c>
      <c r="HX150" s="75"/>
      <c r="HY150" s="75"/>
      <c r="HZ150" s="149"/>
      <c r="IA150" s="307"/>
      <c r="IB150" s="76"/>
      <c r="IC150" s="77"/>
    </row>
    <row r="151" spans="2:237" ht="26.85" customHeight="1">
      <c r="B151" s="56">
        <f t="shared" si="2"/>
        <v>146</v>
      </c>
      <c r="C151" s="57"/>
      <c r="D151" s="58"/>
      <c r="E151" s="170"/>
      <c r="F151" s="59"/>
      <c r="G151" s="60"/>
      <c r="H151" s="61"/>
      <c r="I151" s="62"/>
      <c r="J151" s="63"/>
      <c r="K151" s="64"/>
      <c r="L151" s="65"/>
      <c r="M151" s="66"/>
      <c r="N151" s="67"/>
      <c r="O151" s="68"/>
      <c r="P151" s="69"/>
      <c r="Q151" s="70"/>
      <c r="R151" s="71"/>
      <c r="S151" s="72"/>
      <c r="T151" s="73"/>
      <c r="U151" s="73"/>
      <c r="V151" s="73"/>
      <c r="W151" s="71"/>
      <c r="X151" s="133"/>
      <c r="Y151" s="133"/>
      <c r="Z151" s="133"/>
      <c r="AA151" s="74" t="str">
        <f>IF(AND(申込書!$C$82&lt;&gt;"▼プルダウンより選択してください",申込書!$C$82&lt;&gt;"",申込書!$P$82&lt;&gt;"YYYY/MM/DD",$G151&lt;&gt;""),申込書!$P$82,"")</f>
        <v/>
      </c>
      <c r="AB151" s="75" t="str">
        <f>IF(AND(申込書!$C$82&lt;&gt;"▼プルダウンより選択してください",申込書!$C$82&lt;&gt;"",$G151&lt;&gt;""),申込書!$M$82,"")</f>
        <v/>
      </c>
      <c r="AC151" s="75"/>
      <c r="AD151" s="75"/>
      <c r="AE151" s="149"/>
      <c r="AF151" s="307"/>
      <c r="AG151" s="76"/>
      <c r="AH151" s="314" t="str">
        <f>IF(AND(申込書!$C$83&lt;&gt;"▼プルダウンより選択してください",申込書!$C$83&lt;&gt;"",申込書!$P$83&lt;&gt;"YYYY/MM/DD",$G151&lt;&gt;""),申込書!$P$83,"")</f>
        <v/>
      </c>
      <c r="AI151" s="75" t="str">
        <f>IF(AND(申込書!$C$83&lt;&gt;"▼プルダウンより選択してください",申込書!$C$83&lt;&gt;"",$G151&lt;&gt;""),申込書!$M$83,"")</f>
        <v/>
      </c>
      <c r="AJ151" s="75"/>
      <c r="AK151" s="75"/>
      <c r="AL151" s="149"/>
      <c r="AM151" s="307"/>
      <c r="AN151" s="76"/>
      <c r="AO151" s="314" t="str">
        <f>IF(AND(申込書!$C$84&lt;&gt;"▼プルダウンより選択してください",申込書!$C$84&lt;&gt;"",申込書!$P$84&lt;&gt;"YYYY/MM/DD",$G151&lt;&gt;""),申込書!$P$84,"")</f>
        <v/>
      </c>
      <c r="AP151" s="75" t="str">
        <f>IF(AND(申込書!$C$84&lt;&gt;"▼プルダウンより選択してください",申込書!$C$84&lt;&gt;"",$G151&lt;&gt;""),申込書!$M$84,"")</f>
        <v/>
      </c>
      <c r="AQ151" s="75"/>
      <c r="AR151" s="75"/>
      <c r="AS151" s="149"/>
      <c r="AT151" s="307"/>
      <c r="AU151" s="76"/>
      <c r="AV151" s="314" t="str">
        <f>IF(AND(申込書!$C$85&lt;&gt;"▼プルダウンより選択してください",申込書!$C$85&lt;&gt;"",申込書!$P$85&lt;&gt;"YYYY/MM/DD",$G151&lt;&gt;""),申込書!$P$85,"")</f>
        <v/>
      </c>
      <c r="AW151" s="75" t="str">
        <f>IF(AND(申込書!$C$85&lt;&gt;"▼プルダウンより選択してください",申込書!$C$85&lt;&gt;"",申込書!$M$85&gt;=1,$G151&lt;&gt;""),申込書!$M$85,"")</f>
        <v/>
      </c>
      <c r="AX151" s="75"/>
      <c r="AY151" s="75"/>
      <c r="AZ151" s="149"/>
      <c r="BA151" s="307"/>
      <c r="BB151" s="76"/>
      <c r="BC151" s="314" t="str">
        <f>IF(AND(申込書!$C$86&lt;&gt;"▼プルダウンより選択してください",申込書!$C$86&lt;&gt;"",申込書!$P$86&lt;&gt;"YYYY/MM/DD",$G151&lt;&gt;""),申込書!$P$86,"")</f>
        <v/>
      </c>
      <c r="BD151" s="75" t="str">
        <f>IF(AND(申込書!$C$86&lt;&gt;"▼プルダウンより選択してください",申込書!$C$86&lt;&gt;"",$G151&lt;&gt;""),申込書!$M$86,"")</f>
        <v/>
      </c>
      <c r="BE151" s="75"/>
      <c r="BF151" s="75"/>
      <c r="BG151" s="149"/>
      <c r="BH151" s="307"/>
      <c r="BI151" s="76"/>
      <c r="BJ151" s="314" t="str">
        <f>IF(AND(申込書!$C$87&lt;&gt;"▼プルダウンより選択してください",申込書!$C$87&lt;&gt;"",申込書!$P$87&lt;&gt;"YYYY/MM/DD",$G151&lt;&gt;""),申込書!$P$87,"")</f>
        <v/>
      </c>
      <c r="BK151" s="75" t="str">
        <f>IF(AND(申込書!$C$87&lt;&gt;"▼プルダウンより選択してください",申込書!$C$87&lt;&gt;"",$G151&lt;&gt;""),申込書!$M$87,"")</f>
        <v/>
      </c>
      <c r="BL151" s="75"/>
      <c r="BM151" s="75"/>
      <c r="BN151" s="149"/>
      <c r="BO151" s="307"/>
      <c r="BP151" s="76"/>
      <c r="BQ151" s="314" t="str">
        <f>IF(AND(申込書!$C$88&lt;&gt;"▼プルダウンより選択してください",申込書!$C$88&lt;&gt;"",申込書!$P$88&lt;&gt;"YYYY/MM/DD",$G151&lt;&gt;""),申込書!$P$88,"")</f>
        <v/>
      </c>
      <c r="BR151" s="75" t="str">
        <f>IF(AND(申込書!$C$88&lt;&gt;"▼プルダウンより選択してください",申込書!$C$88&lt;&gt;"",$G151&lt;&gt;""),申込書!$M$88,"")</f>
        <v/>
      </c>
      <c r="BS151" s="75"/>
      <c r="BT151" s="75"/>
      <c r="BU151" s="149"/>
      <c r="BV151" s="307"/>
      <c r="BW151" s="76"/>
      <c r="BX151" s="314" t="str">
        <f>IF(AND(申込書!$C$89&lt;&gt;"▼プルダウンより選択してください",申込書!$C$89&lt;&gt;"",申込書!$P$89&lt;&gt;"YYYY/MM/DD",$G151&lt;&gt;""),申込書!$P$89,"")</f>
        <v/>
      </c>
      <c r="BY151" s="75" t="str">
        <f>IF(AND(申込書!$C$89&lt;&gt;"▼プルダウンより選択してください",申込書!$C$89&lt;&gt;"",$G151&lt;&gt;""),申込書!$M$89,"")</f>
        <v/>
      </c>
      <c r="BZ151" s="75"/>
      <c r="CA151" s="75"/>
      <c r="CB151" s="149"/>
      <c r="CC151" s="307"/>
      <c r="CD151" s="76"/>
      <c r="CE151" s="314" t="str">
        <f>IF(AND(申込書!$C$90&lt;&gt;"▼プルダウンより選択してください",申込書!$C$90&lt;&gt;"",申込書!$P$90&lt;&gt;"YYYY/MM/DD",$G151&lt;&gt;""),申込書!$P$90,"")</f>
        <v/>
      </c>
      <c r="CF151" s="75" t="str">
        <f>IF(AND(申込書!$C$90&lt;&gt;"▼プルダウンより選択してください",申込書!$C$90&lt;&gt;"",$G151&lt;&gt;""),申込書!$M$90,"")</f>
        <v/>
      </c>
      <c r="CG151" s="75"/>
      <c r="CH151" s="75"/>
      <c r="CI151" s="149"/>
      <c r="CJ151" s="307"/>
      <c r="CK151" s="76"/>
      <c r="CL151" s="314" t="str">
        <f>IF(AND(申込書!$C$91&lt;&gt;"▼プルダウンより選択してください",申込書!$C$91&lt;&gt;"",申込書!$P$91&lt;&gt;"YYYY/MM/DD",$G151&lt;&gt;""),申込書!$P$91,"")</f>
        <v/>
      </c>
      <c r="CM151" s="75" t="str">
        <f>IF(AND(申込書!$C$91&lt;&gt;"▼プルダウンより選択してください",申込書!$C$91&lt;&gt;"",$G151&lt;&gt;""),申込書!$M$91,"")</f>
        <v/>
      </c>
      <c r="CN151" s="75"/>
      <c r="CO151" s="75"/>
      <c r="CP151" s="149"/>
      <c r="CQ151" s="307"/>
      <c r="CR151" s="76"/>
      <c r="CS151" s="314" t="str">
        <f>IF(AND(申込書!$C$92&lt;&gt;"▼プルダウンより選択してください",申込書!$C$92&lt;&gt;"",申込書!$P$92&lt;&gt;"YYYY/MM/DD",$G151&lt;&gt;""),申込書!$P$92,"")</f>
        <v/>
      </c>
      <c r="CT151" s="75" t="str">
        <f>IF(AND(申込書!$C$92&lt;&gt;"▼プルダウンより選択してください",申込書!$C$92&lt;&gt;"",$G151&lt;&gt;""),申込書!$M$92,"")</f>
        <v/>
      </c>
      <c r="CU151" s="75"/>
      <c r="CV151" s="75"/>
      <c r="CW151" s="75"/>
      <c r="CX151" s="307"/>
      <c r="CY151" s="76"/>
      <c r="CZ151" s="314" t="str">
        <f>IF(AND(申込書!$C$93&lt;&gt;"▼プルダウンより選択してください",申込書!$C$93&lt;&gt;"",申込書!$P$93&lt;&gt;"YYYY/MM/DD",$G151&lt;&gt;""),申込書!$P$93,"")</f>
        <v/>
      </c>
      <c r="DA151" s="75" t="str">
        <f>IF(AND(申込書!$C$93&lt;&gt;"▼プルダウンより選択してください",申込書!$C$93&lt;&gt;"",$G151&lt;&gt;""),申込書!$M$93,"")</f>
        <v/>
      </c>
      <c r="DB151" s="75"/>
      <c r="DC151" s="75"/>
      <c r="DD151" s="75"/>
      <c r="DE151" s="307"/>
      <c r="DF151" s="76"/>
      <c r="DG151" s="314" t="str">
        <f>IF(AND(申込書!$C$94&lt;&gt;"▼プルダウンより選択してください",申込書!$C$94&lt;&gt;"",申込書!$P$94&lt;&gt;"YYYY/MM/DD",$G151&lt;&gt;""),申込書!$P$94,"")</f>
        <v/>
      </c>
      <c r="DH151" s="75" t="str">
        <f>IF(AND(申込書!$C$94&lt;&gt;"▼プルダウンより選択してください",申込書!$C$94&lt;&gt;"",$G151&lt;&gt;""),申込書!$M$94,"")</f>
        <v/>
      </c>
      <c r="DI151" s="75"/>
      <c r="DJ151" s="75"/>
      <c r="DK151" s="75"/>
      <c r="DL151" s="307"/>
      <c r="DM151" s="76"/>
      <c r="DN151" s="314" t="str">
        <f>IF(AND(申込書!$C$95&lt;&gt;"▼プルダウンより選択してください",申込書!$C$95&lt;&gt;"",申込書!$P$95&lt;&gt;"YYYY/MM/DD",$G151&lt;&gt;""),申込書!$P$95,"")</f>
        <v/>
      </c>
      <c r="DO151" s="75" t="str">
        <f>IF(AND(申込書!$C$95&lt;&gt;"▼プルダウンより選択してください",申込書!$C$95&lt;&gt;"",$G151&lt;&gt;""),申込書!$M$95,"")</f>
        <v/>
      </c>
      <c r="DP151" s="75"/>
      <c r="DQ151" s="75"/>
      <c r="DR151" s="75"/>
      <c r="DS151" s="307"/>
      <c r="DT151" s="76"/>
      <c r="DU151" s="314" t="str">
        <f>IF(AND(申込書!$C$96&lt;&gt;"▼プルダウンより選択してください",申込書!$C$96&lt;&gt;"",申込書!$P$96&lt;&gt;"YYYY/MM/DD",$G151&lt;&gt;""),申込書!$P$96,"")</f>
        <v/>
      </c>
      <c r="DV151" s="75" t="str">
        <f>IF(AND(申込書!$C$96&lt;&gt;"▼プルダウンより選択してください",申込書!$C$96&lt;&gt;"",$G151&lt;&gt;""),申込書!$M$96,"")</f>
        <v/>
      </c>
      <c r="DW151" s="75"/>
      <c r="DX151" s="75"/>
      <c r="DY151" s="75"/>
      <c r="DZ151" s="307"/>
      <c r="EA151" s="76"/>
      <c r="EB151" s="314" t="str">
        <f>IF(AND(申込書!$C$97&lt;&gt;"▼プルダウンより選択してください",申込書!$C$97&lt;&gt;"",申込書!$P$97&lt;&gt;"YYYY/MM/DD",$G151&lt;&gt;""),申込書!$P$97,"")</f>
        <v/>
      </c>
      <c r="EC151" s="75" t="str">
        <f>IF(AND(申込書!$C$97&lt;&gt;"▼プルダウンより選択してください",申込書!$C$97&lt;&gt;"",$G151&lt;&gt;""),申込書!$M$97,"")</f>
        <v/>
      </c>
      <c r="ED151" s="75"/>
      <c r="EE151" s="75"/>
      <c r="EF151" s="149"/>
      <c r="EG151" s="307"/>
      <c r="EH151" s="76"/>
      <c r="EI151" s="314" t="str">
        <f>IF(AND(申込書!$C$98&lt;&gt;"▼プルダウンより選択してください",申込書!$C$98&lt;&gt;"",申込書!$P$98&lt;&gt;"YYYY/MM/DD",$G151&lt;&gt;""),申込書!$P$98,"")</f>
        <v/>
      </c>
      <c r="EJ151" s="75" t="str">
        <f>IF(AND(申込書!$C$98&lt;&gt;"▼プルダウンより選択してください",申込書!$C$98&lt;&gt;"",$G151&lt;&gt;""),申込書!$M$98,"")</f>
        <v/>
      </c>
      <c r="EK151" s="75"/>
      <c r="EL151" s="75"/>
      <c r="EM151" s="149"/>
      <c r="EN151" s="307"/>
      <c r="EO151" s="76"/>
      <c r="EP151" s="314" t="str">
        <f>IF(AND(申込書!$C$99&lt;&gt;"▼プルダウンより選択してください",申込書!$C$99&lt;&gt;"",申込書!$P$99&lt;&gt;"YYYY/MM/DD",$G151&lt;&gt;""),申込書!$P$99,"")</f>
        <v/>
      </c>
      <c r="EQ151" s="75" t="str">
        <f>IF(AND(申込書!$C$99&lt;&gt;"▼プルダウンより選択してください",申込書!$C$99&lt;&gt;"",$G151&lt;&gt;""),申込書!$M$99,"")</f>
        <v/>
      </c>
      <c r="ER151" s="75"/>
      <c r="ES151" s="75"/>
      <c r="ET151" s="149"/>
      <c r="EU151" s="307"/>
      <c r="EV151" s="76"/>
      <c r="EW151" s="314" t="str">
        <f>IF(AND(申込書!$C$100&lt;&gt;"▼プルダウンより選択してください",申込書!$C$100&lt;&gt;"",申込書!$P$100&lt;&gt;"YYYY/MM/DD",$G151&lt;&gt;""),申込書!$P$100,"")</f>
        <v/>
      </c>
      <c r="EX151" s="75" t="str">
        <f>IF(AND(申込書!$C$100&lt;&gt;"▼プルダウンより選択してください",申込書!$C$100&lt;&gt;"",$G151&lt;&gt;""),申込書!$M$100,"")</f>
        <v/>
      </c>
      <c r="EY151" s="75"/>
      <c r="EZ151" s="75"/>
      <c r="FA151" s="149"/>
      <c r="FB151" s="307"/>
      <c r="FC151" s="76"/>
      <c r="FD151" s="314" t="str">
        <f>IF(AND(申込書!$C$101&lt;&gt;"▼プルダウンより選択してください",申込書!$C$101&lt;&gt;"",申込書!$P$101&lt;&gt;"YYYY/MM/DD",$G151&lt;&gt;""),申込書!$P$101,"")</f>
        <v/>
      </c>
      <c r="FE151" s="75" t="str">
        <f>IF(AND(申込書!$C$101&lt;&gt;"▼プルダウンより選択してください",申込書!$C$101&lt;&gt;"",$G151&lt;&gt;""),申込書!$M$101,"")</f>
        <v/>
      </c>
      <c r="FF151" s="75"/>
      <c r="FG151" s="75"/>
      <c r="FH151" s="149"/>
      <c r="FI151" s="307"/>
      <c r="FJ151" s="76"/>
      <c r="FK151" s="314" t="str">
        <f>IF(AND(申込書!$C$102&lt;&gt;"▼プルダウンより選択してください",申込書!$C$102&lt;&gt;"",申込書!$P$102&lt;&gt;"YYYY/MM/DD",$G151&lt;&gt;""),申込書!$P$102,"")</f>
        <v/>
      </c>
      <c r="FL151" s="75" t="str">
        <f>IF(AND(申込書!$C$102&lt;&gt;"▼プルダウンより選択してください",申込書!$C$102&lt;&gt;"",$G151&lt;&gt;""),申込書!$M$102,"")</f>
        <v/>
      </c>
      <c r="FM151" s="75"/>
      <c r="FN151" s="75"/>
      <c r="FO151" s="149"/>
      <c r="FP151" s="307"/>
      <c r="FQ151" s="76"/>
      <c r="FR151" s="314" t="str">
        <f>IF(AND(申込書!$C$103&lt;&gt;"▼プルダウンより選択してください",申込書!$C$103&lt;&gt;"",申込書!$P$103&lt;&gt;"YYYY/MM/DD",$G151&lt;&gt;""),申込書!$P$103,"")</f>
        <v/>
      </c>
      <c r="FS151" s="75" t="str">
        <f>IF(AND(申込書!$C$103&lt;&gt;"▼プルダウンより選択してください",申込書!$C$103&lt;&gt;"",$G151&lt;&gt;""),申込書!$M$103,"")</f>
        <v/>
      </c>
      <c r="FT151" s="75"/>
      <c r="FU151" s="75"/>
      <c r="FV151" s="149"/>
      <c r="FW151" s="307"/>
      <c r="FX151" s="76"/>
      <c r="FY151" s="314" t="str">
        <f>IF(AND(申込書!$C$104&lt;&gt;"▼プルダウンより選択してください",申込書!$C$104&lt;&gt;"",申込書!$P$104&lt;&gt;"YYYY/MM/DD",$G151&lt;&gt;""),申込書!$P$104,"")</f>
        <v/>
      </c>
      <c r="FZ151" s="75" t="str">
        <f>IF(AND(申込書!$C$104&lt;&gt;"▼プルダウンより選択してください",申込書!$C$104&lt;&gt;"",$G151&lt;&gt;""),申込書!$M$104,"")</f>
        <v/>
      </c>
      <c r="GA151" s="75"/>
      <c r="GB151" s="75"/>
      <c r="GC151" s="149"/>
      <c r="GD151" s="307"/>
      <c r="GE151" s="76"/>
      <c r="GF151" s="314" t="str">
        <f>IF(AND(申込書!$C$105&lt;&gt;"▼プルダウンより選択してください",申込書!$C$105&lt;&gt;"",申込書!$P$105&lt;&gt;"YYYY/MM/DD",$G151&lt;&gt;""),申込書!$P$105,"")</f>
        <v/>
      </c>
      <c r="GG151" s="75" t="str">
        <f>IF(AND(申込書!$C$105&lt;&gt;"▼プルダウンより選択してください",申込書!$C$105&lt;&gt;"",$G151&lt;&gt;""),申込書!$M$105,"")</f>
        <v/>
      </c>
      <c r="GH151" s="75"/>
      <c r="GI151" s="75"/>
      <c r="GJ151" s="149"/>
      <c r="GK151" s="307"/>
      <c r="GL151" s="76"/>
      <c r="GM151" s="314" t="str">
        <f>IF(AND(申込書!$C$106&lt;&gt;"▼プルダウンより選択してください",申込書!$C$106&lt;&gt;"",申込書!$P$106&lt;&gt;"YYYY/MM/DD",$G151&lt;&gt;""),申込書!$P$106,"")</f>
        <v/>
      </c>
      <c r="GN151" s="75" t="str">
        <f>IF(AND(申込書!$C$106&lt;&gt;"▼プルダウンより選択してください",申込書!$C$106&lt;&gt;"",$G151&lt;&gt;""),申込書!$M$106,"")</f>
        <v/>
      </c>
      <c r="GO151" s="75"/>
      <c r="GP151" s="75"/>
      <c r="GQ151" s="149"/>
      <c r="GR151" s="307"/>
      <c r="GS151" s="76"/>
      <c r="GT151" s="314" t="str">
        <f>IF(AND(申込書!$C$107&lt;&gt;"▼プルダウンより選択してください",申込書!$C$107&lt;&gt;"",申込書!$P$107&lt;&gt;"YYYY/MM/DD",$G151&lt;&gt;""),申込書!$P$107,"")</f>
        <v/>
      </c>
      <c r="GU151" s="75" t="str">
        <f>IF(AND(申込書!$C$107&lt;&gt;"▼プルダウンより選択してください",申込書!$C$107&lt;&gt;"",$G151&lt;&gt;""),申込書!$M$107,"")</f>
        <v/>
      </c>
      <c r="GV151" s="75"/>
      <c r="GW151" s="75"/>
      <c r="GX151" s="149"/>
      <c r="GY151" s="307"/>
      <c r="GZ151" s="76"/>
      <c r="HA151" s="314" t="str">
        <f>IF(AND(申込書!$C$108&lt;&gt;"▼プルダウンより選択してください",申込書!$C$108&lt;&gt;"",申込書!$P$108&lt;&gt;"YYYY/MM/DD",$G151&lt;&gt;""),申込書!$P$108,"")</f>
        <v/>
      </c>
      <c r="HB151" s="75" t="str">
        <f>IF(AND(申込書!$C$108&lt;&gt;"▼プルダウンより選択してください",申込書!$C$108&lt;&gt;"",$G151&lt;&gt;""),申込書!$M$108,"")</f>
        <v/>
      </c>
      <c r="HC151" s="75"/>
      <c r="HD151" s="75"/>
      <c r="HE151" s="149"/>
      <c r="HF151" s="307"/>
      <c r="HG151" s="76"/>
      <c r="HH151" s="314" t="str">
        <f>IF(AND(申込書!$C$109&lt;&gt;"▼プルダウンより選択してください",申込書!$C$109&lt;&gt;"",申込書!$P$109&lt;&gt;"YYYY/MM/DD",$G151&lt;&gt;""),申込書!$P$109,"")</f>
        <v/>
      </c>
      <c r="HI151" s="75" t="str">
        <f>IF(AND(申込書!$C$109&lt;&gt;"▼プルダウンより選択してください",申込書!$C$109&lt;&gt;"",$G151&lt;&gt;""),申込書!$M$109,"")</f>
        <v/>
      </c>
      <c r="HJ151" s="75"/>
      <c r="HK151" s="75"/>
      <c r="HL151" s="149"/>
      <c r="HM151" s="307"/>
      <c r="HN151" s="76"/>
      <c r="HO151" s="314" t="str">
        <f>IF(AND(申込書!$C$110&lt;&gt;"▼プルダウンより選択してください",申込書!$C$110&lt;&gt;"",申込書!$P$110&lt;&gt;"YYYY/MM/DD",$G151&lt;&gt;""),申込書!$P$110,"")</f>
        <v/>
      </c>
      <c r="HP151" s="75" t="str">
        <f>IF(AND(申込書!$C$110&lt;&gt;"▼プルダウンより選択してください",申込書!$C$110&lt;&gt;"",$G151&lt;&gt;""),申込書!$M$110,"")</f>
        <v/>
      </c>
      <c r="HQ151" s="75"/>
      <c r="HR151" s="75"/>
      <c r="HS151" s="149"/>
      <c r="HT151" s="307"/>
      <c r="HU151" s="307"/>
      <c r="HV151" s="311" t="str">
        <f>IF(AND(申込書!$C$111&lt;&gt;"▼プルダウンより選択してください",申込書!$C$111&lt;&gt;"",申込書!$P$111&lt;&gt;"YYYY/MM/DD",$G151&lt;&gt;""),申込書!$P$111,"")</f>
        <v/>
      </c>
      <c r="HW151" s="75" t="str">
        <f>IF(AND(申込書!$C$111&lt;&gt;"▼プルダウンより選択してください",申込書!$C$111&lt;&gt;"",$G151&lt;&gt;""),申込書!$M$111,"")</f>
        <v/>
      </c>
      <c r="HX151" s="75"/>
      <c r="HY151" s="75"/>
      <c r="HZ151" s="149"/>
      <c r="IA151" s="307"/>
      <c r="IB151" s="76"/>
      <c r="IC151" s="77"/>
    </row>
    <row r="152" spans="2:237" ht="26.85" customHeight="1">
      <c r="B152" s="56">
        <f t="shared" si="2"/>
        <v>147</v>
      </c>
      <c r="C152" s="57"/>
      <c r="D152" s="58"/>
      <c r="E152" s="170"/>
      <c r="F152" s="59"/>
      <c r="G152" s="60"/>
      <c r="H152" s="61"/>
      <c r="I152" s="62"/>
      <c r="J152" s="63"/>
      <c r="K152" s="64"/>
      <c r="L152" s="65"/>
      <c r="M152" s="66"/>
      <c r="N152" s="67"/>
      <c r="O152" s="68"/>
      <c r="P152" s="69"/>
      <c r="Q152" s="70"/>
      <c r="R152" s="71"/>
      <c r="S152" s="72"/>
      <c r="T152" s="73"/>
      <c r="U152" s="73"/>
      <c r="V152" s="73"/>
      <c r="W152" s="71"/>
      <c r="X152" s="133"/>
      <c r="Y152" s="133"/>
      <c r="Z152" s="133"/>
      <c r="AA152" s="74" t="str">
        <f>IF(AND(申込書!$C$82&lt;&gt;"▼プルダウンより選択してください",申込書!$C$82&lt;&gt;"",申込書!$P$82&lt;&gt;"YYYY/MM/DD",$G152&lt;&gt;""),申込書!$P$82,"")</f>
        <v/>
      </c>
      <c r="AB152" s="75" t="str">
        <f>IF(AND(申込書!$C$82&lt;&gt;"▼プルダウンより選択してください",申込書!$C$82&lt;&gt;"",$G152&lt;&gt;""),申込書!$M$82,"")</f>
        <v/>
      </c>
      <c r="AC152" s="75"/>
      <c r="AD152" s="75"/>
      <c r="AE152" s="149"/>
      <c r="AF152" s="307"/>
      <c r="AG152" s="76"/>
      <c r="AH152" s="314" t="str">
        <f>IF(AND(申込書!$C$83&lt;&gt;"▼プルダウンより選択してください",申込書!$C$83&lt;&gt;"",申込書!$P$83&lt;&gt;"YYYY/MM/DD",$G152&lt;&gt;""),申込書!$P$83,"")</f>
        <v/>
      </c>
      <c r="AI152" s="75" t="str">
        <f>IF(AND(申込書!$C$83&lt;&gt;"▼プルダウンより選択してください",申込書!$C$83&lt;&gt;"",$G152&lt;&gt;""),申込書!$M$83,"")</f>
        <v/>
      </c>
      <c r="AJ152" s="75"/>
      <c r="AK152" s="75"/>
      <c r="AL152" s="149"/>
      <c r="AM152" s="307"/>
      <c r="AN152" s="76"/>
      <c r="AO152" s="314" t="str">
        <f>IF(AND(申込書!$C$84&lt;&gt;"▼プルダウンより選択してください",申込書!$C$84&lt;&gt;"",申込書!$P$84&lt;&gt;"YYYY/MM/DD",$G152&lt;&gt;""),申込書!$P$84,"")</f>
        <v/>
      </c>
      <c r="AP152" s="75" t="str">
        <f>IF(AND(申込書!$C$84&lt;&gt;"▼プルダウンより選択してください",申込書!$C$84&lt;&gt;"",$G152&lt;&gt;""),申込書!$M$84,"")</f>
        <v/>
      </c>
      <c r="AQ152" s="75"/>
      <c r="AR152" s="75"/>
      <c r="AS152" s="149"/>
      <c r="AT152" s="307"/>
      <c r="AU152" s="76"/>
      <c r="AV152" s="314" t="str">
        <f>IF(AND(申込書!$C$85&lt;&gt;"▼プルダウンより選択してください",申込書!$C$85&lt;&gt;"",申込書!$P$85&lt;&gt;"YYYY/MM/DD",$G152&lt;&gt;""),申込書!$P$85,"")</f>
        <v/>
      </c>
      <c r="AW152" s="75" t="str">
        <f>IF(AND(申込書!$C$85&lt;&gt;"▼プルダウンより選択してください",申込書!$C$85&lt;&gt;"",申込書!$M$85&gt;=1,$G152&lt;&gt;""),申込書!$M$85,"")</f>
        <v/>
      </c>
      <c r="AX152" s="75"/>
      <c r="AY152" s="75"/>
      <c r="AZ152" s="149"/>
      <c r="BA152" s="307"/>
      <c r="BB152" s="76"/>
      <c r="BC152" s="314" t="str">
        <f>IF(AND(申込書!$C$86&lt;&gt;"▼プルダウンより選択してください",申込書!$C$86&lt;&gt;"",申込書!$P$86&lt;&gt;"YYYY/MM/DD",$G152&lt;&gt;""),申込書!$P$86,"")</f>
        <v/>
      </c>
      <c r="BD152" s="75" t="str">
        <f>IF(AND(申込書!$C$86&lt;&gt;"▼プルダウンより選択してください",申込書!$C$86&lt;&gt;"",$G152&lt;&gt;""),申込書!$M$86,"")</f>
        <v/>
      </c>
      <c r="BE152" s="75"/>
      <c r="BF152" s="75"/>
      <c r="BG152" s="149"/>
      <c r="BH152" s="307"/>
      <c r="BI152" s="76"/>
      <c r="BJ152" s="314" t="str">
        <f>IF(AND(申込書!$C$87&lt;&gt;"▼プルダウンより選択してください",申込書!$C$87&lt;&gt;"",申込書!$P$87&lt;&gt;"YYYY/MM/DD",$G152&lt;&gt;""),申込書!$P$87,"")</f>
        <v/>
      </c>
      <c r="BK152" s="75" t="str">
        <f>IF(AND(申込書!$C$87&lt;&gt;"▼プルダウンより選択してください",申込書!$C$87&lt;&gt;"",$G152&lt;&gt;""),申込書!$M$87,"")</f>
        <v/>
      </c>
      <c r="BL152" s="75"/>
      <c r="BM152" s="75"/>
      <c r="BN152" s="149"/>
      <c r="BO152" s="307"/>
      <c r="BP152" s="76"/>
      <c r="BQ152" s="314" t="str">
        <f>IF(AND(申込書!$C$88&lt;&gt;"▼プルダウンより選択してください",申込書!$C$88&lt;&gt;"",申込書!$P$88&lt;&gt;"YYYY/MM/DD",$G152&lt;&gt;""),申込書!$P$88,"")</f>
        <v/>
      </c>
      <c r="BR152" s="75" t="str">
        <f>IF(AND(申込書!$C$88&lt;&gt;"▼プルダウンより選択してください",申込書!$C$88&lt;&gt;"",$G152&lt;&gt;""),申込書!$M$88,"")</f>
        <v/>
      </c>
      <c r="BS152" s="75"/>
      <c r="BT152" s="75"/>
      <c r="BU152" s="149"/>
      <c r="BV152" s="307"/>
      <c r="BW152" s="76"/>
      <c r="BX152" s="314" t="str">
        <f>IF(AND(申込書!$C$89&lt;&gt;"▼プルダウンより選択してください",申込書!$C$89&lt;&gt;"",申込書!$P$89&lt;&gt;"YYYY/MM/DD",$G152&lt;&gt;""),申込書!$P$89,"")</f>
        <v/>
      </c>
      <c r="BY152" s="75" t="str">
        <f>IF(AND(申込書!$C$89&lt;&gt;"▼プルダウンより選択してください",申込書!$C$89&lt;&gt;"",$G152&lt;&gt;""),申込書!$M$89,"")</f>
        <v/>
      </c>
      <c r="BZ152" s="75"/>
      <c r="CA152" s="75"/>
      <c r="CB152" s="149"/>
      <c r="CC152" s="307"/>
      <c r="CD152" s="76"/>
      <c r="CE152" s="314" t="str">
        <f>IF(AND(申込書!$C$90&lt;&gt;"▼プルダウンより選択してください",申込書!$C$90&lt;&gt;"",申込書!$P$90&lt;&gt;"YYYY/MM/DD",$G152&lt;&gt;""),申込書!$P$90,"")</f>
        <v/>
      </c>
      <c r="CF152" s="75" t="str">
        <f>IF(AND(申込書!$C$90&lt;&gt;"▼プルダウンより選択してください",申込書!$C$90&lt;&gt;"",$G152&lt;&gt;""),申込書!$M$90,"")</f>
        <v/>
      </c>
      <c r="CG152" s="75"/>
      <c r="CH152" s="75"/>
      <c r="CI152" s="149"/>
      <c r="CJ152" s="307"/>
      <c r="CK152" s="76"/>
      <c r="CL152" s="314" t="str">
        <f>IF(AND(申込書!$C$91&lt;&gt;"▼プルダウンより選択してください",申込書!$C$91&lt;&gt;"",申込書!$P$91&lt;&gt;"YYYY/MM/DD",$G152&lt;&gt;""),申込書!$P$91,"")</f>
        <v/>
      </c>
      <c r="CM152" s="75" t="str">
        <f>IF(AND(申込書!$C$91&lt;&gt;"▼プルダウンより選択してください",申込書!$C$91&lt;&gt;"",$G152&lt;&gt;""),申込書!$M$91,"")</f>
        <v/>
      </c>
      <c r="CN152" s="75"/>
      <c r="CO152" s="75"/>
      <c r="CP152" s="149"/>
      <c r="CQ152" s="307"/>
      <c r="CR152" s="76"/>
      <c r="CS152" s="314" t="str">
        <f>IF(AND(申込書!$C$92&lt;&gt;"▼プルダウンより選択してください",申込書!$C$92&lt;&gt;"",申込書!$P$92&lt;&gt;"YYYY/MM/DD",$G152&lt;&gt;""),申込書!$P$92,"")</f>
        <v/>
      </c>
      <c r="CT152" s="75" t="str">
        <f>IF(AND(申込書!$C$92&lt;&gt;"▼プルダウンより選択してください",申込書!$C$92&lt;&gt;"",$G152&lt;&gt;""),申込書!$M$92,"")</f>
        <v/>
      </c>
      <c r="CU152" s="75"/>
      <c r="CV152" s="75"/>
      <c r="CW152" s="75"/>
      <c r="CX152" s="307"/>
      <c r="CY152" s="76"/>
      <c r="CZ152" s="314" t="str">
        <f>IF(AND(申込書!$C$93&lt;&gt;"▼プルダウンより選択してください",申込書!$C$93&lt;&gt;"",申込書!$P$93&lt;&gt;"YYYY/MM/DD",$G152&lt;&gt;""),申込書!$P$93,"")</f>
        <v/>
      </c>
      <c r="DA152" s="75" t="str">
        <f>IF(AND(申込書!$C$93&lt;&gt;"▼プルダウンより選択してください",申込書!$C$93&lt;&gt;"",$G152&lt;&gt;""),申込書!$M$93,"")</f>
        <v/>
      </c>
      <c r="DB152" s="75"/>
      <c r="DC152" s="75"/>
      <c r="DD152" s="75"/>
      <c r="DE152" s="307"/>
      <c r="DF152" s="76"/>
      <c r="DG152" s="314" t="str">
        <f>IF(AND(申込書!$C$94&lt;&gt;"▼プルダウンより選択してください",申込書!$C$94&lt;&gt;"",申込書!$P$94&lt;&gt;"YYYY/MM/DD",$G152&lt;&gt;""),申込書!$P$94,"")</f>
        <v/>
      </c>
      <c r="DH152" s="75" t="str">
        <f>IF(AND(申込書!$C$94&lt;&gt;"▼プルダウンより選択してください",申込書!$C$94&lt;&gt;"",$G152&lt;&gt;""),申込書!$M$94,"")</f>
        <v/>
      </c>
      <c r="DI152" s="75"/>
      <c r="DJ152" s="75"/>
      <c r="DK152" s="75"/>
      <c r="DL152" s="307"/>
      <c r="DM152" s="76"/>
      <c r="DN152" s="314" t="str">
        <f>IF(AND(申込書!$C$95&lt;&gt;"▼プルダウンより選択してください",申込書!$C$95&lt;&gt;"",申込書!$P$95&lt;&gt;"YYYY/MM/DD",$G152&lt;&gt;""),申込書!$P$95,"")</f>
        <v/>
      </c>
      <c r="DO152" s="75" t="str">
        <f>IF(AND(申込書!$C$95&lt;&gt;"▼プルダウンより選択してください",申込書!$C$95&lt;&gt;"",$G152&lt;&gt;""),申込書!$M$95,"")</f>
        <v/>
      </c>
      <c r="DP152" s="75"/>
      <c r="DQ152" s="75"/>
      <c r="DR152" s="75"/>
      <c r="DS152" s="307"/>
      <c r="DT152" s="76"/>
      <c r="DU152" s="314" t="str">
        <f>IF(AND(申込書!$C$96&lt;&gt;"▼プルダウンより選択してください",申込書!$C$96&lt;&gt;"",申込書!$P$96&lt;&gt;"YYYY/MM/DD",$G152&lt;&gt;""),申込書!$P$96,"")</f>
        <v/>
      </c>
      <c r="DV152" s="75" t="str">
        <f>IF(AND(申込書!$C$96&lt;&gt;"▼プルダウンより選択してください",申込書!$C$96&lt;&gt;"",$G152&lt;&gt;""),申込書!$M$96,"")</f>
        <v/>
      </c>
      <c r="DW152" s="75"/>
      <c r="DX152" s="75"/>
      <c r="DY152" s="75"/>
      <c r="DZ152" s="307"/>
      <c r="EA152" s="76"/>
      <c r="EB152" s="314" t="str">
        <f>IF(AND(申込書!$C$97&lt;&gt;"▼プルダウンより選択してください",申込書!$C$97&lt;&gt;"",申込書!$P$97&lt;&gt;"YYYY/MM/DD",$G152&lt;&gt;""),申込書!$P$97,"")</f>
        <v/>
      </c>
      <c r="EC152" s="75" t="str">
        <f>IF(AND(申込書!$C$97&lt;&gt;"▼プルダウンより選択してください",申込書!$C$97&lt;&gt;"",$G152&lt;&gt;""),申込書!$M$97,"")</f>
        <v/>
      </c>
      <c r="ED152" s="75"/>
      <c r="EE152" s="75"/>
      <c r="EF152" s="149"/>
      <c r="EG152" s="307"/>
      <c r="EH152" s="76"/>
      <c r="EI152" s="314" t="str">
        <f>IF(AND(申込書!$C$98&lt;&gt;"▼プルダウンより選択してください",申込書!$C$98&lt;&gt;"",申込書!$P$98&lt;&gt;"YYYY/MM/DD",$G152&lt;&gt;""),申込書!$P$98,"")</f>
        <v/>
      </c>
      <c r="EJ152" s="75" t="str">
        <f>IF(AND(申込書!$C$98&lt;&gt;"▼プルダウンより選択してください",申込書!$C$98&lt;&gt;"",$G152&lt;&gt;""),申込書!$M$98,"")</f>
        <v/>
      </c>
      <c r="EK152" s="75"/>
      <c r="EL152" s="75"/>
      <c r="EM152" s="149"/>
      <c r="EN152" s="307"/>
      <c r="EO152" s="76"/>
      <c r="EP152" s="314" t="str">
        <f>IF(AND(申込書!$C$99&lt;&gt;"▼プルダウンより選択してください",申込書!$C$99&lt;&gt;"",申込書!$P$99&lt;&gt;"YYYY/MM/DD",$G152&lt;&gt;""),申込書!$P$99,"")</f>
        <v/>
      </c>
      <c r="EQ152" s="75" t="str">
        <f>IF(AND(申込書!$C$99&lt;&gt;"▼プルダウンより選択してください",申込書!$C$99&lt;&gt;"",$G152&lt;&gt;""),申込書!$M$99,"")</f>
        <v/>
      </c>
      <c r="ER152" s="75"/>
      <c r="ES152" s="75"/>
      <c r="ET152" s="149"/>
      <c r="EU152" s="307"/>
      <c r="EV152" s="76"/>
      <c r="EW152" s="314" t="str">
        <f>IF(AND(申込書!$C$100&lt;&gt;"▼プルダウンより選択してください",申込書!$C$100&lt;&gt;"",申込書!$P$100&lt;&gt;"YYYY/MM/DD",$G152&lt;&gt;""),申込書!$P$100,"")</f>
        <v/>
      </c>
      <c r="EX152" s="75" t="str">
        <f>IF(AND(申込書!$C$100&lt;&gt;"▼プルダウンより選択してください",申込書!$C$100&lt;&gt;"",$G152&lt;&gt;""),申込書!$M$100,"")</f>
        <v/>
      </c>
      <c r="EY152" s="75"/>
      <c r="EZ152" s="75"/>
      <c r="FA152" s="149"/>
      <c r="FB152" s="307"/>
      <c r="FC152" s="76"/>
      <c r="FD152" s="314" t="str">
        <f>IF(AND(申込書!$C$101&lt;&gt;"▼プルダウンより選択してください",申込書!$C$101&lt;&gt;"",申込書!$P$101&lt;&gt;"YYYY/MM/DD",$G152&lt;&gt;""),申込書!$P$101,"")</f>
        <v/>
      </c>
      <c r="FE152" s="75" t="str">
        <f>IF(AND(申込書!$C$101&lt;&gt;"▼プルダウンより選択してください",申込書!$C$101&lt;&gt;"",$G152&lt;&gt;""),申込書!$M$101,"")</f>
        <v/>
      </c>
      <c r="FF152" s="75"/>
      <c r="FG152" s="75"/>
      <c r="FH152" s="149"/>
      <c r="FI152" s="307"/>
      <c r="FJ152" s="76"/>
      <c r="FK152" s="314" t="str">
        <f>IF(AND(申込書!$C$102&lt;&gt;"▼プルダウンより選択してください",申込書!$C$102&lt;&gt;"",申込書!$P$102&lt;&gt;"YYYY/MM/DD",$G152&lt;&gt;""),申込書!$P$102,"")</f>
        <v/>
      </c>
      <c r="FL152" s="75" t="str">
        <f>IF(AND(申込書!$C$102&lt;&gt;"▼プルダウンより選択してください",申込書!$C$102&lt;&gt;"",$G152&lt;&gt;""),申込書!$M$102,"")</f>
        <v/>
      </c>
      <c r="FM152" s="75"/>
      <c r="FN152" s="75"/>
      <c r="FO152" s="149"/>
      <c r="FP152" s="307"/>
      <c r="FQ152" s="76"/>
      <c r="FR152" s="314" t="str">
        <f>IF(AND(申込書!$C$103&lt;&gt;"▼プルダウンより選択してください",申込書!$C$103&lt;&gt;"",申込書!$P$103&lt;&gt;"YYYY/MM/DD",$G152&lt;&gt;""),申込書!$P$103,"")</f>
        <v/>
      </c>
      <c r="FS152" s="75" t="str">
        <f>IF(AND(申込書!$C$103&lt;&gt;"▼プルダウンより選択してください",申込書!$C$103&lt;&gt;"",$G152&lt;&gt;""),申込書!$M$103,"")</f>
        <v/>
      </c>
      <c r="FT152" s="75"/>
      <c r="FU152" s="75"/>
      <c r="FV152" s="149"/>
      <c r="FW152" s="307"/>
      <c r="FX152" s="76"/>
      <c r="FY152" s="314" t="str">
        <f>IF(AND(申込書!$C$104&lt;&gt;"▼プルダウンより選択してください",申込書!$C$104&lt;&gt;"",申込書!$P$104&lt;&gt;"YYYY/MM/DD",$G152&lt;&gt;""),申込書!$P$104,"")</f>
        <v/>
      </c>
      <c r="FZ152" s="75" t="str">
        <f>IF(AND(申込書!$C$104&lt;&gt;"▼プルダウンより選択してください",申込書!$C$104&lt;&gt;"",$G152&lt;&gt;""),申込書!$M$104,"")</f>
        <v/>
      </c>
      <c r="GA152" s="75"/>
      <c r="GB152" s="75"/>
      <c r="GC152" s="149"/>
      <c r="GD152" s="307"/>
      <c r="GE152" s="76"/>
      <c r="GF152" s="314" t="str">
        <f>IF(AND(申込書!$C$105&lt;&gt;"▼プルダウンより選択してください",申込書!$C$105&lt;&gt;"",申込書!$P$105&lt;&gt;"YYYY/MM/DD",$G152&lt;&gt;""),申込書!$P$105,"")</f>
        <v/>
      </c>
      <c r="GG152" s="75" t="str">
        <f>IF(AND(申込書!$C$105&lt;&gt;"▼プルダウンより選択してください",申込書!$C$105&lt;&gt;"",$G152&lt;&gt;""),申込書!$M$105,"")</f>
        <v/>
      </c>
      <c r="GH152" s="75"/>
      <c r="GI152" s="75"/>
      <c r="GJ152" s="149"/>
      <c r="GK152" s="307"/>
      <c r="GL152" s="76"/>
      <c r="GM152" s="314" t="str">
        <f>IF(AND(申込書!$C$106&lt;&gt;"▼プルダウンより選択してください",申込書!$C$106&lt;&gt;"",申込書!$P$106&lt;&gt;"YYYY/MM/DD",$G152&lt;&gt;""),申込書!$P$106,"")</f>
        <v/>
      </c>
      <c r="GN152" s="75" t="str">
        <f>IF(AND(申込書!$C$106&lt;&gt;"▼プルダウンより選択してください",申込書!$C$106&lt;&gt;"",$G152&lt;&gt;""),申込書!$M$106,"")</f>
        <v/>
      </c>
      <c r="GO152" s="75"/>
      <c r="GP152" s="75"/>
      <c r="GQ152" s="149"/>
      <c r="GR152" s="307"/>
      <c r="GS152" s="76"/>
      <c r="GT152" s="314" t="str">
        <f>IF(AND(申込書!$C$107&lt;&gt;"▼プルダウンより選択してください",申込書!$C$107&lt;&gt;"",申込書!$P$107&lt;&gt;"YYYY/MM/DD",$G152&lt;&gt;""),申込書!$P$107,"")</f>
        <v/>
      </c>
      <c r="GU152" s="75" t="str">
        <f>IF(AND(申込書!$C$107&lt;&gt;"▼プルダウンより選択してください",申込書!$C$107&lt;&gt;"",$G152&lt;&gt;""),申込書!$M$107,"")</f>
        <v/>
      </c>
      <c r="GV152" s="75"/>
      <c r="GW152" s="75"/>
      <c r="GX152" s="149"/>
      <c r="GY152" s="307"/>
      <c r="GZ152" s="76"/>
      <c r="HA152" s="314" t="str">
        <f>IF(AND(申込書!$C$108&lt;&gt;"▼プルダウンより選択してください",申込書!$C$108&lt;&gt;"",申込書!$P$108&lt;&gt;"YYYY/MM/DD",$G152&lt;&gt;""),申込書!$P$108,"")</f>
        <v/>
      </c>
      <c r="HB152" s="75" t="str">
        <f>IF(AND(申込書!$C$108&lt;&gt;"▼プルダウンより選択してください",申込書!$C$108&lt;&gt;"",$G152&lt;&gt;""),申込書!$M$108,"")</f>
        <v/>
      </c>
      <c r="HC152" s="75"/>
      <c r="HD152" s="75"/>
      <c r="HE152" s="149"/>
      <c r="HF152" s="307"/>
      <c r="HG152" s="76"/>
      <c r="HH152" s="314" t="str">
        <f>IF(AND(申込書!$C$109&lt;&gt;"▼プルダウンより選択してください",申込書!$C$109&lt;&gt;"",申込書!$P$109&lt;&gt;"YYYY/MM/DD",$G152&lt;&gt;""),申込書!$P$109,"")</f>
        <v/>
      </c>
      <c r="HI152" s="75" t="str">
        <f>IF(AND(申込書!$C$109&lt;&gt;"▼プルダウンより選択してください",申込書!$C$109&lt;&gt;"",$G152&lt;&gt;""),申込書!$M$109,"")</f>
        <v/>
      </c>
      <c r="HJ152" s="75"/>
      <c r="HK152" s="75"/>
      <c r="HL152" s="149"/>
      <c r="HM152" s="307"/>
      <c r="HN152" s="76"/>
      <c r="HO152" s="314" t="str">
        <f>IF(AND(申込書!$C$110&lt;&gt;"▼プルダウンより選択してください",申込書!$C$110&lt;&gt;"",申込書!$P$110&lt;&gt;"YYYY/MM/DD",$G152&lt;&gt;""),申込書!$P$110,"")</f>
        <v/>
      </c>
      <c r="HP152" s="75" t="str">
        <f>IF(AND(申込書!$C$110&lt;&gt;"▼プルダウンより選択してください",申込書!$C$110&lt;&gt;"",$G152&lt;&gt;""),申込書!$M$110,"")</f>
        <v/>
      </c>
      <c r="HQ152" s="75"/>
      <c r="HR152" s="75"/>
      <c r="HS152" s="149"/>
      <c r="HT152" s="307"/>
      <c r="HU152" s="307"/>
      <c r="HV152" s="311" t="str">
        <f>IF(AND(申込書!$C$111&lt;&gt;"▼プルダウンより選択してください",申込書!$C$111&lt;&gt;"",申込書!$P$111&lt;&gt;"YYYY/MM/DD",$G152&lt;&gt;""),申込書!$P$111,"")</f>
        <v/>
      </c>
      <c r="HW152" s="75" t="str">
        <f>IF(AND(申込書!$C$111&lt;&gt;"▼プルダウンより選択してください",申込書!$C$111&lt;&gt;"",$G152&lt;&gt;""),申込書!$M$111,"")</f>
        <v/>
      </c>
      <c r="HX152" s="75"/>
      <c r="HY152" s="75"/>
      <c r="HZ152" s="149"/>
      <c r="IA152" s="307"/>
      <c r="IB152" s="76"/>
      <c r="IC152" s="77"/>
    </row>
    <row r="153" spans="2:237" ht="26.85" customHeight="1">
      <c r="B153" s="56">
        <f t="shared" si="2"/>
        <v>148</v>
      </c>
      <c r="C153" s="57"/>
      <c r="D153" s="58"/>
      <c r="E153" s="170"/>
      <c r="F153" s="59"/>
      <c r="G153" s="60"/>
      <c r="H153" s="61"/>
      <c r="I153" s="62"/>
      <c r="J153" s="63"/>
      <c r="K153" s="64"/>
      <c r="L153" s="65"/>
      <c r="M153" s="66"/>
      <c r="N153" s="67"/>
      <c r="O153" s="68"/>
      <c r="P153" s="69"/>
      <c r="Q153" s="70"/>
      <c r="R153" s="71"/>
      <c r="S153" s="72"/>
      <c r="T153" s="73"/>
      <c r="U153" s="73"/>
      <c r="V153" s="73"/>
      <c r="W153" s="71"/>
      <c r="X153" s="133"/>
      <c r="Y153" s="133"/>
      <c r="Z153" s="133"/>
      <c r="AA153" s="74" t="str">
        <f>IF(AND(申込書!$C$82&lt;&gt;"▼プルダウンより選択してください",申込書!$C$82&lt;&gt;"",申込書!$P$82&lt;&gt;"YYYY/MM/DD",$G153&lt;&gt;""),申込書!$P$82,"")</f>
        <v/>
      </c>
      <c r="AB153" s="75" t="str">
        <f>IF(AND(申込書!$C$82&lt;&gt;"▼プルダウンより選択してください",申込書!$C$82&lt;&gt;"",$G153&lt;&gt;""),申込書!$M$82,"")</f>
        <v/>
      </c>
      <c r="AC153" s="75"/>
      <c r="AD153" s="75"/>
      <c r="AE153" s="149"/>
      <c r="AF153" s="307"/>
      <c r="AG153" s="76"/>
      <c r="AH153" s="314" t="str">
        <f>IF(AND(申込書!$C$83&lt;&gt;"▼プルダウンより選択してください",申込書!$C$83&lt;&gt;"",申込書!$P$83&lt;&gt;"YYYY/MM/DD",$G153&lt;&gt;""),申込書!$P$83,"")</f>
        <v/>
      </c>
      <c r="AI153" s="75" t="str">
        <f>IF(AND(申込書!$C$83&lt;&gt;"▼プルダウンより選択してください",申込書!$C$83&lt;&gt;"",$G153&lt;&gt;""),申込書!$M$83,"")</f>
        <v/>
      </c>
      <c r="AJ153" s="75"/>
      <c r="AK153" s="75"/>
      <c r="AL153" s="149"/>
      <c r="AM153" s="307"/>
      <c r="AN153" s="76"/>
      <c r="AO153" s="314" t="str">
        <f>IF(AND(申込書!$C$84&lt;&gt;"▼プルダウンより選択してください",申込書!$C$84&lt;&gt;"",申込書!$P$84&lt;&gt;"YYYY/MM/DD",$G153&lt;&gt;""),申込書!$P$84,"")</f>
        <v/>
      </c>
      <c r="AP153" s="75" t="str">
        <f>IF(AND(申込書!$C$84&lt;&gt;"▼プルダウンより選択してください",申込書!$C$84&lt;&gt;"",$G153&lt;&gt;""),申込書!$M$84,"")</f>
        <v/>
      </c>
      <c r="AQ153" s="75"/>
      <c r="AR153" s="75"/>
      <c r="AS153" s="149"/>
      <c r="AT153" s="307"/>
      <c r="AU153" s="76"/>
      <c r="AV153" s="314" t="str">
        <f>IF(AND(申込書!$C$85&lt;&gt;"▼プルダウンより選択してください",申込書!$C$85&lt;&gt;"",申込書!$P$85&lt;&gt;"YYYY/MM/DD",$G153&lt;&gt;""),申込書!$P$85,"")</f>
        <v/>
      </c>
      <c r="AW153" s="75" t="str">
        <f>IF(AND(申込書!$C$85&lt;&gt;"▼プルダウンより選択してください",申込書!$C$85&lt;&gt;"",申込書!$M$85&gt;=1,$G153&lt;&gt;""),申込書!$M$85,"")</f>
        <v/>
      </c>
      <c r="AX153" s="75"/>
      <c r="AY153" s="75"/>
      <c r="AZ153" s="149"/>
      <c r="BA153" s="307"/>
      <c r="BB153" s="76"/>
      <c r="BC153" s="314" t="str">
        <f>IF(AND(申込書!$C$86&lt;&gt;"▼プルダウンより選択してください",申込書!$C$86&lt;&gt;"",申込書!$P$86&lt;&gt;"YYYY/MM/DD",$G153&lt;&gt;""),申込書!$P$86,"")</f>
        <v/>
      </c>
      <c r="BD153" s="75" t="str">
        <f>IF(AND(申込書!$C$86&lt;&gt;"▼プルダウンより選択してください",申込書!$C$86&lt;&gt;"",$G153&lt;&gt;""),申込書!$M$86,"")</f>
        <v/>
      </c>
      <c r="BE153" s="75"/>
      <c r="BF153" s="75"/>
      <c r="BG153" s="149"/>
      <c r="BH153" s="307"/>
      <c r="BI153" s="76"/>
      <c r="BJ153" s="314" t="str">
        <f>IF(AND(申込書!$C$87&lt;&gt;"▼プルダウンより選択してください",申込書!$C$87&lt;&gt;"",申込書!$P$87&lt;&gt;"YYYY/MM/DD",$G153&lt;&gt;""),申込書!$P$87,"")</f>
        <v/>
      </c>
      <c r="BK153" s="75" t="str">
        <f>IF(AND(申込書!$C$87&lt;&gt;"▼プルダウンより選択してください",申込書!$C$87&lt;&gt;"",$G153&lt;&gt;""),申込書!$M$87,"")</f>
        <v/>
      </c>
      <c r="BL153" s="75"/>
      <c r="BM153" s="75"/>
      <c r="BN153" s="149"/>
      <c r="BO153" s="307"/>
      <c r="BP153" s="76"/>
      <c r="BQ153" s="314" t="str">
        <f>IF(AND(申込書!$C$88&lt;&gt;"▼プルダウンより選択してください",申込書!$C$88&lt;&gt;"",申込書!$P$88&lt;&gt;"YYYY/MM/DD",$G153&lt;&gt;""),申込書!$P$88,"")</f>
        <v/>
      </c>
      <c r="BR153" s="75" t="str">
        <f>IF(AND(申込書!$C$88&lt;&gt;"▼プルダウンより選択してください",申込書!$C$88&lt;&gt;"",$G153&lt;&gt;""),申込書!$M$88,"")</f>
        <v/>
      </c>
      <c r="BS153" s="75"/>
      <c r="BT153" s="75"/>
      <c r="BU153" s="149"/>
      <c r="BV153" s="307"/>
      <c r="BW153" s="76"/>
      <c r="BX153" s="314" t="str">
        <f>IF(AND(申込書!$C$89&lt;&gt;"▼プルダウンより選択してください",申込書!$C$89&lt;&gt;"",申込書!$P$89&lt;&gt;"YYYY/MM/DD",$G153&lt;&gt;""),申込書!$P$89,"")</f>
        <v/>
      </c>
      <c r="BY153" s="75" t="str">
        <f>IF(AND(申込書!$C$89&lt;&gt;"▼プルダウンより選択してください",申込書!$C$89&lt;&gt;"",$G153&lt;&gt;""),申込書!$M$89,"")</f>
        <v/>
      </c>
      <c r="BZ153" s="75"/>
      <c r="CA153" s="75"/>
      <c r="CB153" s="149"/>
      <c r="CC153" s="307"/>
      <c r="CD153" s="76"/>
      <c r="CE153" s="314" t="str">
        <f>IF(AND(申込書!$C$90&lt;&gt;"▼プルダウンより選択してください",申込書!$C$90&lt;&gt;"",申込書!$P$90&lt;&gt;"YYYY/MM/DD",$G153&lt;&gt;""),申込書!$P$90,"")</f>
        <v/>
      </c>
      <c r="CF153" s="75" t="str">
        <f>IF(AND(申込書!$C$90&lt;&gt;"▼プルダウンより選択してください",申込書!$C$90&lt;&gt;"",$G153&lt;&gt;""),申込書!$M$90,"")</f>
        <v/>
      </c>
      <c r="CG153" s="75"/>
      <c r="CH153" s="75"/>
      <c r="CI153" s="149"/>
      <c r="CJ153" s="307"/>
      <c r="CK153" s="76"/>
      <c r="CL153" s="314" t="str">
        <f>IF(AND(申込書!$C$91&lt;&gt;"▼プルダウンより選択してください",申込書!$C$91&lt;&gt;"",申込書!$P$91&lt;&gt;"YYYY/MM/DD",$G153&lt;&gt;""),申込書!$P$91,"")</f>
        <v/>
      </c>
      <c r="CM153" s="75" t="str">
        <f>IF(AND(申込書!$C$91&lt;&gt;"▼プルダウンより選択してください",申込書!$C$91&lt;&gt;"",$G153&lt;&gt;""),申込書!$M$91,"")</f>
        <v/>
      </c>
      <c r="CN153" s="75"/>
      <c r="CO153" s="75"/>
      <c r="CP153" s="149"/>
      <c r="CQ153" s="307"/>
      <c r="CR153" s="76"/>
      <c r="CS153" s="314" t="str">
        <f>IF(AND(申込書!$C$92&lt;&gt;"▼プルダウンより選択してください",申込書!$C$92&lt;&gt;"",申込書!$P$92&lt;&gt;"YYYY/MM/DD",$G153&lt;&gt;""),申込書!$P$92,"")</f>
        <v/>
      </c>
      <c r="CT153" s="75" t="str">
        <f>IF(AND(申込書!$C$92&lt;&gt;"▼プルダウンより選択してください",申込書!$C$92&lt;&gt;"",$G153&lt;&gt;""),申込書!$M$92,"")</f>
        <v/>
      </c>
      <c r="CU153" s="75"/>
      <c r="CV153" s="75"/>
      <c r="CW153" s="75"/>
      <c r="CX153" s="307"/>
      <c r="CY153" s="76"/>
      <c r="CZ153" s="314" t="str">
        <f>IF(AND(申込書!$C$93&lt;&gt;"▼プルダウンより選択してください",申込書!$C$93&lt;&gt;"",申込書!$P$93&lt;&gt;"YYYY/MM/DD",$G153&lt;&gt;""),申込書!$P$93,"")</f>
        <v/>
      </c>
      <c r="DA153" s="75" t="str">
        <f>IF(AND(申込書!$C$93&lt;&gt;"▼プルダウンより選択してください",申込書!$C$93&lt;&gt;"",$G153&lt;&gt;""),申込書!$M$93,"")</f>
        <v/>
      </c>
      <c r="DB153" s="75"/>
      <c r="DC153" s="75"/>
      <c r="DD153" s="75"/>
      <c r="DE153" s="307"/>
      <c r="DF153" s="76"/>
      <c r="DG153" s="314" t="str">
        <f>IF(AND(申込書!$C$94&lt;&gt;"▼プルダウンより選択してください",申込書!$C$94&lt;&gt;"",申込書!$P$94&lt;&gt;"YYYY/MM/DD",$G153&lt;&gt;""),申込書!$P$94,"")</f>
        <v/>
      </c>
      <c r="DH153" s="75" t="str">
        <f>IF(AND(申込書!$C$94&lt;&gt;"▼プルダウンより選択してください",申込書!$C$94&lt;&gt;"",$G153&lt;&gt;""),申込書!$M$94,"")</f>
        <v/>
      </c>
      <c r="DI153" s="75"/>
      <c r="DJ153" s="75"/>
      <c r="DK153" s="75"/>
      <c r="DL153" s="307"/>
      <c r="DM153" s="76"/>
      <c r="DN153" s="314" t="str">
        <f>IF(AND(申込書!$C$95&lt;&gt;"▼プルダウンより選択してください",申込書!$C$95&lt;&gt;"",申込書!$P$95&lt;&gt;"YYYY/MM/DD",$G153&lt;&gt;""),申込書!$P$95,"")</f>
        <v/>
      </c>
      <c r="DO153" s="75" t="str">
        <f>IF(AND(申込書!$C$95&lt;&gt;"▼プルダウンより選択してください",申込書!$C$95&lt;&gt;"",$G153&lt;&gt;""),申込書!$M$95,"")</f>
        <v/>
      </c>
      <c r="DP153" s="75"/>
      <c r="DQ153" s="75"/>
      <c r="DR153" s="75"/>
      <c r="DS153" s="307"/>
      <c r="DT153" s="76"/>
      <c r="DU153" s="314" t="str">
        <f>IF(AND(申込書!$C$96&lt;&gt;"▼プルダウンより選択してください",申込書!$C$96&lt;&gt;"",申込書!$P$96&lt;&gt;"YYYY/MM/DD",$G153&lt;&gt;""),申込書!$P$96,"")</f>
        <v/>
      </c>
      <c r="DV153" s="75" t="str">
        <f>IF(AND(申込書!$C$96&lt;&gt;"▼プルダウンより選択してください",申込書!$C$96&lt;&gt;"",$G153&lt;&gt;""),申込書!$M$96,"")</f>
        <v/>
      </c>
      <c r="DW153" s="75"/>
      <c r="DX153" s="75"/>
      <c r="DY153" s="75"/>
      <c r="DZ153" s="307"/>
      <c r="EA153" s="76"/>
      <c r="EB153" s="314" t="str">
        <f>IF(AND(申込書!$C$97&lt;&gt;"▼プルダウンより選択してください",申込書!$C$97&lt;&gt;"",申込書!$P$97&lt;&gt;"YYYY/MM/DD",$G153&lt;&gt;""),申込書!$P$97,"")</f>
        <v/>
      </c>
      <c r="EC153" s="75" t="str">
        <f>IF(AND(申込書!$C$97&lt;&gt;"▼プルダウンより選択してください",申込書!$C$97&lt;&gt;"",$G153&lt;&gt;""),申込書!$M$97,"")</f>
        <v/>
      </c>
      <c r="ED153" s="75"/>
      <c r="EE153" s="75"/>
      <c r="EF153" s="149"/>
      <c r="EG153" s="307"/>
      <c r="EH153" s="76"/>
      <c r="EI153" s="314" t="str">
        <f>IF(AND(申込書!$C$98&lt;&gt;"▼プルダウンより選択してください",申込書!$C$98&lt;&gt;"",申込書!$P$98&lt;&gt;"YYYY/MM/DD",$G153&lt;&gt;""),申込書!$P$98,"")</f>
        <v/>
      </c>
      <c r="EJ153" s="75" t="str">
        <f>IF(AND(申込書!$C$98&lt;&gt;"▼プルダウンより選択してください",申込書!$C$98&lt;&gt;"",$G153&lt;&gt;""),申込書!$M$98,"")</f>
        <v/>
      </c>
      <c r="EK153" s="75"/>
      <c r="EL153" s="75"/>
      <c r="EM153" s="149"/>
      <c r="EN153" s="307"/>
      <c r="EO153" s="76"/>
      <c r="EP153" s="314" t="str">
        <f>IF(AND(申込書!$C$99&lt;&gt;"▼プルダウンより選択してください",申込書!$C$99&lt;&gt;"",申込書!$P$99&lt;&gt;"YYYY/MM/DD",$G153&lt;&gt;""),申込書!$P$99,"")</f>
        <v/>
      </c>
      <c r="EQ153" s="75" t="str">
        <f>IF(AND(申込書!$C$99&lt;&gt;"▼プルダウンより選択してください",申込書!$C$99&lt;&gt;"",$G153&lt;&gt;""),申込書!$M$99,"")</f>
        <v/>
      </c>
      <c r="ER153" s="75"/>
      <c r="ES153" s="75"/>
      <c r="ET153" s="149"/>
      <c r="EU153" s="307"/>
      <c r="EV153" s="76"/>
      <c r="EW153" s="314" t="str">
        <f>IF(AND(申込書!$C$100&lt;&gt;"▼プルダウンより選択してください",申込書!$C$100&lt;&gt;"",申込書!$P$100&lt;&gt;"YYYY/MM/DD",$G153&lt;&gt;""),申込書!$P$100,"")</f>
        <v/>
      </c>
      <c r="EX153" s="75" t="str">
        <f>IF(AND(申込書!$C$100&lt;&gt;"▼プルダウンより選択してください",申込書!$C$100&lt;&gt;"",$G153&lt;&gt;""),申込書!$M$100,"")</f>
        <v/>
      </c>
      <c r="EY153" s="75"/>
      <c r="EZ153" s="75"/>
      <c r="FA153" s="149"/>
      <c r="FB153" s="307"/>
      <c r="FC153" s="76"/>
      <c r="FD153" s="314" t="str">
        <f>IF(AND(申込書!$C$101&lt;&gt;"▼プルダウンより選択してください",申込書!$C$101&lt;&gt;"",申込書!$P$101&lt;&gt;"YYYY/MM/DD",$G153&lt;&gt;""),申込書!$P$101,"")</f>
        <v/>
      </c>
      <c r="FE153" s="75" t="str">
        <f>IF(AND(申込書!$C$101&lt;&gt;"▼プルダウンより選択してください",申込書!$C$101&lt;&gt;"",$G153&lt;&gt;""),申込書!$M$101,"")</f>
        <v/>
      </c>
      <c r="FF153" s="75"/>
      <c r="FG153" s="75"/>
      <c r="FH153" s="149"/>
      <c r="FI153" s="307"/>
      <c r="FJ153" s="76"/>
      <c r="FK153" s="314" t="str">
        <f>IF(AND(申込書!$C$102&lt;&gt;"▼プルダウンより選択してください",申込書!$C$102&lt;&gt;"",申込書!$P$102&lt;&gt;"YYYY/MM/DD",$G153&lt;&gt;""),申込書!$P$102,"")</f>
        <v/>
      </c>
      <c r="FL153" s="75" t="str">
        <f>IF(AND(申込書!$C$102&lt;&gt;"▼プルダウンより選択してください",申込書!$C$102&lt;&gt;"",$G153&lt;&gt;""),申込書!$M$102,"")</f>
        <v/>
      </c>
      <c r="FM153" s="75"/>
      <c r="FN153" s="75"/>
      <c r="FO153" s="149"/>
      <c r="FP153" s="307"/>
      <c r="FQ153" s="76"/>
      <c r="FR153" s="314" t="str">
        <f>IF(AND(申込書!$C$103&lt;&gt;"▼プルダウンより選択してください",申込書!$C$103&lt;&gt;"",申込書!$P$103&lt;&gt;"YYYY/MM/DD",$G153&lt;&gt;""),申込書!$P$103,"")</f>
        <v/>
      </c>
      <c r="FS153" s="75" t="str">
        <f>IF(AND(申込書!$C$103&lt;&gt;"▼プルダウンより選択してください",申込書!$C$103&lt;&gt;"",$G153&lt;&gt;""),申込書!$M$103,"")</f>
        <v/>
      </c>
      <c r="FT153" s="75"/>
      <c r="FU153" s="75"/>
      <c r="FV153" s="149"/>
      <c r="FW153" s="307"/>
      <c r="FX153" s="76"/>
      <c r="FY153" s="314" t="str">
        <f>IF(AND(申込書!$C$104&lt;&gt;"▼プルダウンより選択してください",申込書!$C$104&lt;&gt;"",申込書!$P$104&lt;&gt;"YYYY/MM/DD",$G153&lt;&gt;""),申込書!$P$104,"")</f>
        <v/>
      </c>
      <c r="FZ153" s="75" t="str">
        <f>IF(AND(申込書!$C$104&lt;&gt;"▼プルダウンより選択してください",申込書!$C$104&lt;&gt;"",$G153&lt;&gt;""),申込書!$M$104,"")</f>
        <v/>
      </c>
      <c r="GA153" s="75"/>
      <c r="GB153" s="75"/>
      <c r="GC153" s="149"/>
      <c r="GD153" s="307"/>
      <c r="GE153" s="76"/>
      <c r="GF153" s="314" t="str">
        <f>IF(AND(申込書!$C$105&lt;&gt;"▼プルダウンより選択してください",申込書!$C$105&lt;&gt;"",申込書!$P$105&lt;&gt;"YYYY/MM/DD",$G153&lt;&gt;""),申込書!$P$105,"")</f>
        <v/>
      </c>
      <c r="GG153" s="75" t="str">
        <f>IF(AND(申込書!$C$105&lt;&gt;"▼プルダウンより選択してください",申込書!$C$105&lt;&gt;"",$G153&lt;&gt;""),申込書!$M$105,"")</f>
        <v/>
      </c>
      <c r="GH153" s="75"/>
      <c r="GI153" s="75"/>
      <c r="GJ153" s="149"/>
      <c r="GK153" s="307"/>
      <c r="GL153" s="76"/>
      <c r="GM153" s="314" t="str">
        <f>IF(AND(申込書!$C$106&lt;&gt;"▼プルダウンより選択してください",申込書!$C$106&lt;&gt;"",申込書!$P$106&lt;&gt;"YYYY/MM/DD",$G153&lt;&gt;""),申込書!$P$106,"")</f>
        <v/>
      </c>
      <c r="GN153" s="75" t="str">
        <f>IF(AND(申込書!$C$106&lt;&gt;"▼プルダウンより選択してください",申込書!$C$106&lt;&gt;"",$G153&lt;&gt;""),申込書!$M$106,"")</f>
        <v/>
      </c>
      <c r="GO153" s="75"/>
      <c r="GP153" s="75"/>
      <c r="GQ153" s="149"/>
      <c r="GR153" s="307"/>
      <c r="GS153" s="76"/>
      <c r="GT153" s="314" t="str">
        <f>IF(AND(申込書!$C$107&lt;&gt;"▼プルダウンより選択してください",申込書!$C$107&lt;&gt;"",申込書!$P$107&lt;&gt;"YYYY/MM/DD",$G153&lt;&gt;""),申込書!$P$107,"")</f>
        <v/>
      </c>
      <c r="GU153" s="75" t="str">
        <f>IF(AND(申込書!$C$107&lt;&gt;"▼プルダウンより選択してください",申込書!$C$107&lt;&gt;"",$G153&lt;&gt;""),申込書!$M$107,"")</f>
        <v/>
      </c>
      <c r="GV153" s="75"/>
      <c r="GW153" s="75"/>
      <c r="GX153" s="149"/>
      <c r="GY153" s="307"/>
      <c r="GZ153" s="76"/>
      <c r="HA153" s="314" t="str">
        <f>IF(AND(申込書!$C$108&lt;&gt;"▼プルダウンより選択してください",申込書!$C$108&lt;&gt;"",申込書!$P$108&lt;&gt;"YYYY/MM/DD",$G153&lt;&gt;""),申込書!$P$108,"")</f>
        <v/>
      </c>
      <c r="HB153" s="75" t="str">
        <f>IF(AND(申込書!$C$108&lt;&gt;"▼プルダウンより選択してください",申込書!$C$108&lt;&gt;"",$G153&lt;&gt;""),申込書!$M$108,"")</f>
        <v/>
      </c>
      <c r="HC153" s="75"/>
      <c r="HD153" s="75"/>
      <c r="HE153" s="149"/>
      <c r="HF153" s="307"/>
      <c r="HG153" s="76"/>
      <c r="HH153" s="314" t="str">
        <f>IF(AND(申込書!$C$109&lt;&gt;"▼プルダウンより選択してください",申込書!$C$109&lt;&gt;"",申込書!$P$109&lt;&gt;"YYYY/MM/DD",$G153&lt;&gt;""),申込書!$P$109,"")</f>
        <v/>
      </c>
      <c r="HI153" s="75" t="str">
        <f>IF(AND(申込書!$C$109&lt;&gt;"▼プルダウンより選択してください",申込書!$C$109&lt;&gt;"",$G153&lt;&gt;""),申込書!$M$109,"")</f>
        <v/>
      </c>
      <c r="HJ153" s="75"/>
      <c r="HK153" s="75"/>
      <c r="HL153" s="149"/>
      <c r="HM153" s="307"/>
      <c r="HN153" s="76"/>
      <c r="HO153" s="314" t="str">
        <f>IF(AND(申込書!$C$110&lt;&gt;"▼プルダウンより選択してください",申込書!$C$110&lt;&gt;"",申込書!$P$110&lt;&gt;"YYYY/MM/DD",$G153&lt;&gt;""),申込書!$P$110,"")</f>
        <v/>
      </c>
      <c r="HP153" s="75" t="str">
        <f>IF(AND(申込書!$C$110&lt;&gt;"▼プルダウンより選択してください",申込書!$C$110&lt;&gt;"",$G153&lt;&gt;""),申込書!$M$110,"")</f>
        <v/>
      </c>
      <c r="HQ153" s="75"/>
      <c r="HR153" s="75"/>
      <c r="HS153" s="149"/>
      <c r="HT153" s="307"/>
      <c r="HU153" s="307"/>
      <c r="HV153" s="311" t="str">
        <f>IF(AND(申込書!$C$111&lt;&gt;"▼プルダウンより選択してください",申込書!$C$111&lt;&gt;"",申込書!$P$111&lt;&gt;"YYYY/MM/DD",$G153&lt;&gt;""),申込書!$P$111,"")</f>
        <v/>
      </c>
      <c r="HW153" s="75" t="str">
        <f>IF(AND(申込書!$C$111&lt;&gt;"▼プルダウンより選択してください",申込書!$C$111&lt;&gt;"",$G153&lt;&gt;""),申込書!$M$111,"")</f>
        <v/>
      </c>
      <c r="HX153" s="75"/>
      <c r="HY153" s="75"/>
      <c r="HZ153" s="149"/>
      <c r="IA153" s="307"/>
      <c r="IB153" s="76"/>
      <c r="IC153" s="77"/>
    </row>
    <row r="154" spans="2:237" ht="26.85" customHeight="1">
      <c r="B154" s="56">
        <f t="shared" si="2"/>
        <v>149</v>
      </c>
      <c r="C154" s="57"/>
      <c r="D154" s="58"/>
      <c r="E154" s="170"/>
      <c r="F154" s="59"/>
      <c r="G154" s="60"/>
      <c r="H154" s="61"/>
      <c r="I154" s="62"/>
      <c r="J154" s="63"/>
      <c r="K154" s="64"/>
      <c r="L154" s="65"/>
      <c r="M154" s="66"/>
      <c r="N154" s="67"/>
      <c r="O154" s="68"/>
      <c r="P154" s="69"/>
      <c r="Q154" s="70"/>
      <c r="R154" s="71"/>
      <c r="S154" s="72"/>
      <c r="T154" s="73"/>
      <c r="U154" s="73"/>
      <c r="V154" s="73"/>
      <c r="W154" s="71"/>
      <c r="X154" s="133"/>
      <c r="Y154" s="133"/>
      <c r="Z154" s="133"/>
      <c r="AA154" s="74" t="str">
        <f>IF(AND(申込書!$C$82&lt;&gt;"▼プルダウンより選択してください",申込書!$C$82&lt;&gt;"",申込書!$P$82&lt;&gt;"YYYY/MM/DD",$G154&lt;&gt;""),申込書!$P$82,"")</f>
        <v/>
      </c>
      <c r="AB154" s="75" t="str">
        <f>IF(AND(申込書!$C$82&lt;&gt;"▼プルダウンより選択してください",申込書!$C$82&lt;&gt;"",$G154&lt;&gt;""),申込書!$M$82,"")</f>
        <v/>
      </c>
      <c r="AC154" s="75"/>
      <c r="AD154" s="75"/>
      <c r="AE154" s="149"/>
      <c r="AF154" s="307"/>
      <c r="AG154" s="76"/>
      <c r="AH154" s="314" t="str">
        <f>IF(AND(申込書!$C$83&lt;&gt;"▼プルダウンより選択してください",申込書!$C$83&lt;&gt;"",申込書!$P$83&lt;&gt;"YYYY/MM/DD",$G154&lt;&gt;""),申込書!$P$83,"")</f>
        <v/>
      </c>
      <c r="AI154" s="75" t="str">
        <f>IF(AND(申込書!$C$83&lt;&gt;"▼プルダウンより選択してください",申込書!$C$83&lt;&gt;"",$G154&lt;&gt;""),申込書!$M$83,"")</f>
        <v/>
      </c>
      <c r="AJ154" s="75"/>
      <c r="AK154" s="75"/>
      <c r="AL154" s="149"/>
      <c r="AM154" s="307"/>
      <c r="AN154" s="76"/>
      <c r="AO154" s="314" t="str">
        <f>IF(AND(申込書!$C$84&lt;&gt;"▼プルダウンより選択してください",申込書!$C$84&lt;&gt;"",申込書!$P$84&lt;&gt;"YYYY/MM/DD",$G154&lt;&gt;""),申込書!$P$84,"")</f>
        <v/>
      </c>
      <c r="AP154" s="75" t="str">
        <f>IF(AND(申込書!$C$84&lt;&gt;"▼プルダウンより選択してください",申込書!$C$84&lt;&gt;"",$G154&lt;&gt;""),申込書!$M$84,"")</f>
        <v/>
      </c>
      <c r="AQ154" s="75"/>
      <c r="AR154" s="75"/>
      <c r="AS154" s="149"/>
      <c r="AT154" s="307"/>
      <c r="AU154" s="76"/>
      <c r="AV154" s="314" t="str">
        <f>IF(AND(申込書!$C$85&lt;&gt;"▼プルダウンより選択してください",申込書!$C$85&lt;&gt;"",申込書!$P$85&lt;&gt;"YYYY/MM/DD",$G154&lt;&gt;""),申込書!$P$85,"")</f>
        <v/>
      </c>
      <c r="AW154" s="75" t="str">
        <f>IF(AND(申込書!$C$85&lt;&gt;"▼プルダウンより選択してください",申込書!$C$85&lt;&gt;"",申込書!$M$85&gt;=1,$G154&lt;&gt;""),申込書!$M$85,"")</f>
        <v/>
      </c>
      <c r="AX154" s="75"/>
      <c r="AY154" s="75"/>
      <c r="AZ154" s="149"/>
      <c r="BA154" s="307"/>
      <c r="BB154" s="76"/>
      <c r="BC154" s="314" t="str">
        <f>IF(AND(申込書!$C$86&lt;&gt;"▼プルダウンより選択してください",申込書!$C$86&lt;&gt;"",申込書!$P$86&lt;&gt;"YYYY/MM/DD",$G154&lt;&gt;""),申込書!$P$86,"")</f>
        <v/>
      </c>
      <c r="BD154" s="75" t="str">
        <f>IF(AND(申込書!$C$86&lt;&gt;"▼プルダウンより選択してください",申込書!$C$86&lt;&gt;"",$G154&lt;&gt;""),申込書!$M$86,"")</f>
        <v/>
      </c>
      <c r="BE154" s="75"/>
      <c r="BF154" s="75"/>
      <c r="BG154" s="149"/>
      <c r="BH154" s="307"/>
      <c r="BI154" s="76"/>
      <c r="BJ154" s="314" t="str">
        <f>IF(AND(申込書!$C$87&lt;&gt;"▼プルダウンより選択してください",申込書!$C$87&lt;&gt;"",申込書!$P$87&lt;&gt;"YYYY/MM/DD",$G154&lt;&gt;""),申込書!$P$87,"")</f>
        <v/>
      </c>
      <c r="BK154" s="75" t="str">
        <f>IF(AND(申込書!$C$87&lt;&gt;"▼プルダウンより選択してください",申込書!$C$87&lt;&gt;"",$G154&lt;&gt;""),申込書!$M$87,"")</f>
        <v/>
      </c>
      <c r="BL154" s="75"/>
      <c r="BM154" s="75"/>
      <c r="BN154" s="149"/>
      <c r="BO154" s="307"/>
      <c r="BP154" s="76"/>
      <c r="BQ154" s="314" t="str">
        <f>IF(AND(申込書!$C$88&lt;&gt;"▼プルダウンより選択してください",申込書!$C$88&lt;&gt;"",申込書!$P$88&lt;&gt;"YYYY/MM/DD",$G154&lt;&gt;""),申込書!$P$88,"")</f>
        <v/>
      </c>
      <c r="BR154" s="75" t="str">
        <f>IF(AND(申込書!$C$88&lt;&gt;"▼プルダウンより選択してください",申込書!$C$88&lt;&gt;"",$G154&lt;&gt;""),申込書!$M$88,"")</f>
        <v/>
      </c>
      <c r="BS154" s="75"/>
      <c r="BT154" s="75"/>
      <c r="BU154" s="149"/>
      <c r="BV154" s="307"/>
      <c r="BW154" s="76"/>
      <c r="BX154" s="314" t="str">
        <f>IF(AND(申込書!$C$89&lt;&gt;"▼プルダウンより選択してください",申込書!$C$89&lt;&gt;"",申込書!$P$89&lt;&gt;"YYYY/MM/DD",$G154&lt;&gt;""),申込書!$P$89,"")</f>
        <v/>
      </c>
      <c r="BY154" s="75" t="str">
        <f>IF(AND(申込書!$C$89&lt;&gt;"▼プルダウンより選択してください",申込書!$C$89&lt;&gt;"",$G154&lt;&gt;""),申込書!$M$89,"")</f>
        <v/>
      </c>
      <c r="BZ154" s="75"/>
      <c r="CA154" s="75"/>
      <c r="CB154" s="149"/>
      <c r="CC154" s="307"/>
      <c r="CD154" s="76"/>
      <c r="CE154" s="314" t="str">
        <f>IF(AND(申込書!$C$90&lt;&gt;"▼プルダウンより選択してください",申込書!$C$90&lt;&gt;"",申込書!$P$90&lt;&gt;"YYYY/MM/DD",$G154&lt;&gt;""),申込書!$P$90,"")</f>
        <v/>
      </c>
      <c r="CF154" s="75" t="str">
        <f>IF(AND(申込書!$C$90&lt;&gt;"▼プルダウンより選択してください",申込書!$C$90&lt;&gt;"",$G154&lt;&gt;""),申込書!$M$90,"")</f>
        <v/>
      </c>
      <c r="CG154" s="75"/>
      <c r="CH154" s="75"/>
      <c r="CI154" s="149"/>
      <c r="CJ154" s="307"/>
      <c r="CK154" s="76"/>
      <c r="CL154" s="314" t="str">
        <f>IF(AND(申込書!$C$91&lt;&gt;"▼プルダウンより選択してください",申込書!$C$91&lt;&gt;"",申込書!$P$91&lt;&gt;"YYYY/MM/DD",$G154&lt;&gt;""),申込書!$P$91,"")</f>
        <v/>
      </c>
      <c r="CM154" s="75" t="str">
        <f>IF(AND(申込書!$C$91&lt;&gt;"▼プルダウンより選択してください",申込書!$C$91&lt;&gt;"",$G154&lt;&gt;""),申込書!$M$91,"")</f>
        <v/>
      </c>
      <c r="CN154" s="75"/>
      <c r="CO154" s="75"/>
      <c r="CP154" s="149"/>
      <c r="CQ154" s="307"/>
      <c r="CR154" s="76"/>
      <c r="CS154" s="314" t="str">
        <f>IF(AND(申込書!$C$92&lt;&gt;"▼プルダウンより選択してください",申込書!$C$92&lt;&gt;"",申込書!$P$92&lt;&gt;"YYYY/MM/DD",$G154&lt;&gt;""),申込書!$P$92,"")</f>
        <v/>
      </c>
      <c r="CT154" s="75" t="str">
        <f>IF(AND(申込書!$C$92&lt;&gt;"▼プルダウンより選択してください",申込書!$C$92&lt;&gt;"",$G154&lt;&gt;""),申込書!$M$92,"")</f>
        <v/>
      </c>
      <c r="CU154" s="75"/>
      <c r="CV154" s="75"/>
      <c r="CW154" s="75"/>
      <c r="CX154" s="307"/>
      <c r="CY154" s="76"/>
      <c r="CZ154" s="314" t="str">
        <f>IF(AND(申込書!$C$93&lt;&gt;"▼プルダウンより選択してください",申込書!$C$93&lt;&gt;"",申込書!$P$93&lt;&gt;"YYYY/MM/DD",$G154&lt;&gt;""),申込書!$P$93,"")</f>
        <v/>
      </c>
      <c r="DA154" s="75" t="str">
        <f>IF(AND(申込書!$C$93&lt;&gt;"▼プルダウンより選択してください",申込書!$C$93&lt;&gt;"",$G154&lt;&gt;""),申込書!$M$93,"")</f>
        <v/>
      </c>
      <c r="DB154" s="75"/>
      <c r="DC154" s="75"/>
      <c r="DD154" s="75"/>
      <c r="DE154" s="307"/>
      <c r="DF154" s="76"/>
      <c r="DG154" s="314" t="str">
        <f>IF(AND(申込書!$C$94&lt;&gt;"▼プルダウンより選択してください",申込書!$C$94&lt;&gt;"",申込書!$P$94&lt;&gt;"YYYY/MM/DD",$G154&lt;&gt;""),申込書!$P$94,"")</f>
        <v/>
      </c>
      <c r="DH154" s="75" t="str">
        <f>IF(AND(申込書!$C$94&lt;&gt;"▼プルダウンより選択してください",申込書!$C$94&lt;&gt;"",$G154&lt;&gt;""),申込書!$M$94,"")</f>
        <v/>
      </c>
      <c r="DI154" s="75"/>
      <c r="DJ154" s="75"/>
      <c r="DK154" s="75"/>
      <c r="DL154" s="307"/>
      <c r="DM154" s="76"/>
      <c r="DN154" s="314" t="str">
        <f>IF(AND(申込書!$C$95&lt;&gt;"▼プルダウンより選択してください",申込書!$C$95&lt;&gt;"",申込書!$P$95&lt;&gt;"YYYY/MM/DD",$G154&lt;&gt;""),申込書!$P$95,"")</f>
        <v/>
      </c>
      <c r="DO154" s="75" t="str">
        <f>IF(AND(申込書!$C$95&lt;&gt;"▼プルダウンより選択してください",申込書!$C$95&lt;&gt;"",$G154&lt;&gt;""),申込書!$M$95,"")</f>
        <v/>
      </c>
      <c r="DP154" s="75"/>
      <c r="DQ154" s="75"/>
      <c r="DR154" s="75"/>
      <c r="DS154" s="307"/>
      <c r="DT154" s="76"/>
      <c r="DU154" s="314" t="str">
        <f>IF(AND(申込書!$C$96&lt;&gt;"▼プルダウンより選択してください",申込書!$C$96&lt;&gt;"",申込書!$P$96&lt;&gt;"YYYY/MM/DD",$G154&lt;&gt;""),申込書!$P$96,"")</f>
        <v/>
      </c>
      <c r="DV154" s="75" t="str">
        <f>IF(AND(申込書!$C$96&lt;&gt;"▼プルダウンより選択してください",申込書!$C$96&lt;&gt;"",$G154&lt;&gt;""),申込書!$M$96,"")</f>
        <v/>
      </c>
      <c r="DW154" s="75"/>
      <c r="DX154" s="75"/>
      <c r="DY154" s="75"/>
      <c r="DZ154" s="307"/>
      <c r="EA154" s="76"/>
      <c r="EB154" s="314" t="str">
        <f>IF(AND(申込書!$C$97&lt;&gt;"▼プルダウンより選択してください",申込書!$C$97&lt;&gt;"",申込書!$P$97&lt;&gt;"YYYY/MM/DD",$G154&lt;&gt;""),申込書!$P$97,"")</f>
        <v/>
      </c>
      <c r="EC154" s="75" t="str">
        <f>IF(AND(申込書!$C$97&lt;&gt;"▼プルダウンより選択してください",申込書!$C$97&lt;&gt;"",$G154&lt;&gt;""),申込書!$M$97,"")</f>
        <v/>
      </c>
      <c r="ED154" s="75"/>
      <c r="EE154" s="75"/>
      <c r="EF154" s="149"/>
      <c r="EG154" s="307"/>
      <c r="EH154" s="76"/>
      <c r="EI154" s="314" t="str">
        <f>IF(AND(申込書!$C$98&lt;&gt;"▼プルダウンより選択してください",申込書!$C$98&lt;&gt;"",申込書!$P$98&lt;&gt;"YYYY/MM/DD",$G154&lt;&gt;""),申込書!$P$98,"")</f>
        <v/>
      </c>
      <c r="EJ154" s="75" t="str">
        <f>IF(AND(申込書!$C$98&lt;&gt;"▼プルダウンより選択してください",申込書!$C$98&lt;&gt;"",$G154&lt;&gt;""),申込書!$M$98,"")</f>
        <v/>
      </c>
      <c r="EK154" s="75"/>
      <c r="EL154" s="75"/>
      <c r="EM154" s="149"/>
      <c r="EN154" s="307"/>
      <c r="EO154" s="76"/>
      <c r="EP154" s="314" t="str">
        <f>IF(AND(申込書!$C$99&lt;&gt;"▼プルダウンより選択してください",申込書!$C$99&lt;&gt;"",申込書!$P$99&lt;&gt;"YYYY/MM/DD",$G154&lt;&gt;""),申込書!$P$99,"")</f>
        <v/>
      </c>
      <c r="EQ154" s="75" t="str">
        <f>IF(AND(申込書!$C$99&lt;&gt;"▼プルダウンより選択してください",申込書!$C$99&lt;&gt;"",$G154&lt;&gt;""),申込書!$M$99,"")</f>
        <v/>
      </c>
      <c r="ER154" s="75"/>
      <c r="ES154" s="75"/>
      <c r="ET154" s="149"/>
      <c r="EU154" s="307"/>
      <c r="EV154" s="76"/>
      <c r="EW154" s="314" t="str">
        <f>IF(AND(申込書!$C$100&lt;&gt;"▼プルダウンより選択してください",申込書!$C$100&lt;&gt;"",申込書!$P$100&lt;&gt;"YYYY/MM/DD",$G154&lt;&gt;""),申込書!$P$100,"")</f>
        <v/>
      </c>
      <c r="EX154" s="75" t="str">
        <f>IF(AND(申込書!$C$100&lt;&gt;"▼プルダウンより選択してください",申込書!$C$100&lt;&gt;"",$G154&lt;&gt;""),申込書!$M$100,"")</f>
        <v/>
      </c>
      <c r="EY154" s="75"/>
      <c r="EZ154" s="75"/>
      <c r="FA154" s="149"/>
      <c r="FB154" s="307"/>
      <c r="FC154" s="76"/>
      <c r="FD154" s="314" t="str">
        <f>IF(AND(申込書!$C$101&lt;&gt;"▼プルダウンより選択してください",申込書!$C$101&lt;&gt;"",申込書!$P$101&lt;&gt;"YYYY/MM/DD",$G154&lt;&gt;""),申込書!$P$101,"")</f>
        <v/>
      </c>
      <c r="FE154" s="75" t="str">
        <f>IF(AND(申込書!$C$101&lt;&gt;"▼プルダウンより選択してください",申込書!$C$101&lt;&gt;"",$G154&lt;&gt;""),申込書!$M$101,"")</f>
        <v/>
      </c>
      <c r="FF154" s="75"/>
      <c r="FG154" s="75"/>
      <c r="FH154" s="149"/>
      <c r="FI154" s="307"/>
      <c r="FJ154" s="76"/>
      <c r="FK154" s="314" t="str">
        <f>IF(AND(申込書!$C$102&lt;&gt;"▼プルダウンより選択してください",申込書!$C$102&lt;&gt;"",申込書!$P$102&lt;&gt;"YYYY/MM/DD",$G154&lt;&gt;""),申込書!$P$102,"")</f>
        <v/>
      </c>
      <c r="FL154" s="75" t="str">
        <f>IF(AND(申込書!$C$102&lt;&gt;"▼プルダウンより選択してください",申込書!$C$102&lt;&gt;"",$G154&lt;&gt;""),申込書!$M$102,"")</f>
        <v/>
      </c>
      <c r="FM154" s="75"/>
      <c r="FN154" s="75"/>
      <c r="FO154" s="149"/>
      <c r="FP154" s="307"/>
      <c r="FQ154" s="76"/>
      <c r="FR154" s="314" t="str">
        <f>IF(AND(申込書!$C$103&lt;&gt;"▼プルダウンより選択してください",申込書!$C$103&lt;&gt;"",申込書!$P$103&lt;&gt;"YYYY/MM/DD",$G154&lt;&gt;""),申込書!$P$103,"")</f>
        <v/>
      </c>
      <c r="FS154" s="75" t="str">
        <f>IF(AND(申込書!$C$103&lt;&gt;"▼プルダウンより選択してください",申込書!$C$103&lt;&gt;"",$G154&lt;&gt;""),申込書!$M$103,"")</f>
        <v/>
      </c>
      <c r="FT154" s="75"/>
      <c r="FU154" s="75"/>
      <c r="FV154" s="149"/>
      <c r="FW154" s="307"/>
      <c r="FX154" s="76"/>
      <c r="FY154" s="314" t="str">
        <f>IF(AND(申込書!$C$104&lt;&gt;"▼プルダウンより選択してください",申込書!$C$104&lt;&gt;"",申込書!$P$104&lt;&gt;"YYYY/MM/DD",$G154&lt;&gt;""),申込書!$P$104,"")</f>
        <v/>
      </c>
      <c r="FZ154" s="75" t="str">
        <f>IF(AND(申込書!$C$104&lt;&gt;"▼プルダウンより選択してください",申込書!$C$104&lt;&gt;"",$G154&lt;&gt;""),申込書!$M$104,"")</f>
        <v/>
      </c>
      <c r="GA154" s="75"/>
      <c r="GB154" s="75"/>
      <c r="GC154" s="149"/>
      <c r="GD154" s="307"/>
      <c r="GE154" s="76"/>
      <c r="GF154" s="314" t="str">
        <f>IF(AND(申込書!$C$105&lt;&gt;"▼プルダウンより選択してください",申込書!$C$105&lt;&gt;"",申込書!$P$105&lt;&gt;"YYYY/MM/DD",$G154&lt;&gt;""),申込書!$P$105,"")</f>
        <v/>
      </c>
      <c r="GG154" s="75" t="str">
        <f>IF(AND(申込書!$C$105&lt;&gt;"▼プルダウンより選択してください",申込書!$C$105&lt;&gt;"",$G154&lt;&gt;""),申込書!$M$105,"")</f>
        <v/>
      </c>
      <c r="GH154" s="75"/>
      <c r="GI154" s="75"/>
      <c r="GJ154" s="149"/>
      <c r="GK154" s="307"/>
      <c r="GL154" s="76"/>
      <c r="GM154" s="314" t="str">
        <f>IF(AND(申込書!$C$106&lt;&gt;"▼プルダウンより選択してください",申込書!$C$106&lt;&gt;"",申込書!$P$106&lt;&gt;"YYYY/MM/DD",$G154&lt;&gt;""),申込書!$P$106,"")</f>
        <v/>
      </c>
      <c r="GN154" s="75" t="str">
        <f>IF(AND(申込書!$C$106&lt;&gt;"▼プルダウンより選択してください",申込書!$C$106&lt;&gt;"",$G154&lt;&gt;""),申込書!$M$106,"")</f>
        <v/>
      </c>
      <c r="GO154" s="75"/>
      <c r="GP154" s="75"/>
      <c r="GQ154" s="149"/>
      <c r="GR154" s="307"/>
      <c r="GS154" s="76"/>
      <c r="GT154" s="314" t="str">
        <f>IF(AND(申込書!$C$107&lt;&gt;"▼プルダウンより選択してください",申込書!$C$107&lt;&gt;"",申込書!$P$107&lt;&gt;"YYYY/MM/DD",$G154&lt;&gt;""),申込書!$P$107,"")</f>
        <v/>
      </c>
      <c r="GU154" s="75" t="str">
        <f>IF(AND(申込書!$C$107&lt;&gt;"▼プルダウンより選択してください",申込書!$C$107&lt;&gt;"",$G154&lt;&gt;""),申込書!$M$107,"")</f>
        <v/>
      </c>
      <c r="GV154" s="75"/>
      <c r="GW154" s="75"/>
      <c r="GX154" s="149"/>
      <c r="GY154" s="307"/>
      <c r="GZ154" s="76"/>
      <c r="HA154" s="314" t="str">
        <f>IF(AND(申込書!$C$108&lt;&gt;"▼プルダウンより選択してください",申込書!$C$108&lt;&gt;"",申込書!$P$108&lt;&gt;"YYYY/MM/DD",$G154&lt;&gt;""),申込書!$P$108,"")</f>
        <v/>
      </c>
      <c r="HB154" s="75" t="str">
        <f>IF(AND(申込書!$C$108&lt;&gt;"▼プルダウンより選択してください",申込書!$C$108&lt;&gt;"",$G154&lt;&gt;""),申込書!$M$108,"")</f>
        <v/>
      </c>
      <c r="HC154" s="75"/>
      <c r="HD154" s="75"/>
      <c r="HE154" s="149"/>
      <c r="HF154" s="307"/>
      <c r="HG154" s="76"/>
      <c r="HH154" s="314" t="str">
        <f>IF(AND(申込書!$C$109&lt;&gt;"▼プルダウンより選択してください",申込書!$C$109&lt;&gt;"",申込書!$P$109&lt;&gt;"YYYY/MM/DD",$G154&lt;&gt;""),申込書!$P$109,"")</f>
        <v/>
      </c>
      <c r="HI154" s="75" t="str">
        <f>IF(AND(申込書!$C$109&lt;&gt;"▼プルダウンより選択してください",申込書!$C$109&lt;&gt;"",$G154&lt;&gt;""),申込書!$M$109,"")</f>
        <v/>
      </c>
      <c r="HJ154" s="75"/>
      <c r="HK154" s="75"/>
      <c r="HL154" s="149"/>
      <c r="HM154" s="307"/>
      <c r="HN154" s="76"/>
      <c r="HO154" s="314" t="str">
        <f>IF(AND(申込書!$C$110&lt;&gt;"▼プルダウンより選択してください",申込書!$C$110&lt;&gt;"",申込書!$P$110&lt;&gt;"YYYY/MM/DD",$G154&lt;&gt;""),申込書!$P$110,"")</f>
        <v/>
      </c>
      <c r="HP154" s="75" t="str">
        <f>IF(AND(申込書!$C$110&lt;&gt;"▼プルダウンより選択してください",申込書!$C$110&lt;&gt;"",$G154&lt;&gt;""),申込書!$M$110,"")</f>
        <v/>
      </c>
      <c r="HQ154" s="75"/>
      <c r="HR154" s="75"/>
      <c r="HS154" s="149"/>
      <c r="HT154" s="307"/>
      <c r="HU154" s="307"/>
      <c r="HV154" s="311" t="str">
        <f>IF(AND(申込書!$C$111&lt;&gt;"▼プルダウンより選択してください",申込書!$C$111&lt;&gt;"",申込書!$P$111&lt;&gt;"YYYY/MM/DD",$G154&lt;&gt;""),申込書!$P$111,"")</f>
        <v/>
      </c>
      <c r="HW154" s="75" t="str">
        <f>IF(AND(申込書!$C$111&lt;&gt;"▼プルダウンより選択してください",申込書!$C$111&lt;&gt;"",$G154&lt;&gt;""),申込書!$M$111,"")</f>
        <v/>
      </c>
      <c r="HX154" s="75"/>
      <c r="HY154" s="75"/>
      <c r="HZ154" s="149"/>
      <c r="IA154" s="307"/>
      <c r="IB154" s="76"/>
      <c r="IC154" s="77"/>
    </row>
    <row r="155" spans="2:237" ht="26.85" customHeight="1">
      <c r="B155" s="56">
        <f t="shared" si="2"/>
        <v>150</v>
      </c>
      <c r="C155" s="57"/>
      <c r="D155" s="58"/>
      <c r="E155" s="170"/>
      <c r="F155" s="59"/>
      <c r="G155" s="60"/>
      <c r="H155" s="61"/>
      <c r="I155" s="62"/>
      <c r="J155" s="63"/>
      <c r="K155" s="64"/>
      <c r="L155" s="65"/>
      <c r="M155" s="66"/>
      <c r="N155" s="67"/>
      <c r="O155" s="68"/>
      <c r="P155" s="69"/>
      <c r="Q155" s="70"/>
      <c r="R155" s="71"/>
      <c r="S155" s="72"/>
      <c r="T155" s="73"/>
      <c r="U155" s="73"/>
      <c r="V155" s="73"/>
      <c r="W155" s="71"/>
      <c r="X155" s="133"/>
      <c r="Y155" s="133"/>
      <c r="Z155" s="133"/>
      <c r="AA155" s="74" t="str">
        <f>IF(AND(申込書!$C$82&lt;&gt;"▼プルダウンより選択してください",申込書!$C$82&lt;&gt;"",申込書!$P$82&lt;&gt;"YYYY/MM/DD",$G155&lt;&gt;""),申込書!$P$82,"")</f>
        <v/>
      </c>
      <c r="AB155" s="75" t="str">
        <f>IF(AND(申込書!$C$82&lt;&gt;"▼プルダウンより選択してください",申込書!$C$82&lt;&gt;"",$G155&lt;&gt;""),申込書!$M$82,"")</f>
        <v/>
      </c>
      <c r="AC155" s="75"/>
      <c r="AD155" s="75"/>
      <c r="AE155" s="149"/>
      <c r="AF155" s="307"/>
      <c r="AG155" s="76"/>
      <c r="AH155" s="314" t="str">
        <f>IF(AND(申込書!$C$83&lt;&gt;"▼プルダウンより選択してください",申込書!$C$83&lt;&gt;"",申込書!$P$83&lt;&gt;"YYYY/MM/DD",$G155&lt;&gt;""),申込書!$P$83,"")</f>
        <v/>
      </c>
      <c r="AI155" s="75" t="str">
        <f>IF(AND(申込書!$C$83&lt;&gt;"▼プルダウンより選択してください",申込書!$C$83&lt;&gt;"",$G155&lt;&gt;""),申込書!$M$83,"")</f>
        <v/>
      </c>
      <c r="AJ155" s="75"/>
      <c r="AK155" s="75"/>
      <c r="AL155" s="149"/>
      <c r="AM155" s="307"/>
      <c r="AN155" s="76"/>
      <c r="AO155" s="314" t="str">
        <f>IF(AND(申込書!$C$84&lt;&gt;"▼プルダウンより選択してください",申込書!$C$84&lt;&gt;"",申込書!$P$84&lt;&gt;"YYYY/MM/DD",$G155&lt;&gt;""),申込書!$P$84,"")</f>
        <v/>
      </c>
      <c r="AP155" s="75" t="str">
        <f>IF(AND(申込書!$C$84&lt;&gt;"▼プルダウンより選択してください",申込書!$C$84&lt;&gt;"",$G155&lt;&gt;""),申込書!$M$84,"")</f>
        <v/>
      </c>
      <c r="AQ155" s="75"/>
      <c r="AR155" s="75"/>
      <c r="AS155" s="149"/>
      <c r="AT155" s="307"/>
      <c r="AU155" s="76"/>
      <c r="AV155" s="314" t="str">
        <f>IF(AND(申込書!$C$85&lt;&gt;"▼プルダウンより選択してください",申込書!$C$85&lt;&gt;"",申込書!$P$85&lt;&gt;"YYYY/MM/DD",$G155&lt;&gt;""),申込書!$P$85,"")</f>
        <v/>
      </c>
      <c r="AW155" s="75" t="str">
        <f>IF(AND(申込書!$C$85&lt;&gt;"▼プルダウンより選択してください",申込書!$C$85&lt;&gt;"",申込書!$M$85&gt;=1,$G155&lt;&gt;""),申込書!$M$85,"")</f>
        <v/>
      </c>
      <c r="AX155" s="75"/>
      <c r="AY155" s="75"/>
      <c r="AZ155" s="149"/>
      <c r="BA155" s="307"/>
      <c r="BB155" s="76"/>
      <c r="BC155" s="314" t="str">
        <f>IF(AND(申込書!$C$86&lt;&gt;"▼プルダウンより選択してください",申込書!$C$86&lt;&gt;"",申込書!$P$86&lt;&gt;"YYYY/MM/DD",$G155&lt;&gt;""),申込書!$P$86,"")</f>
        <v/>
      </c>
      <c r="BD155" s="75" t="str">
        <f>IF(AND(申込書!$C$86&lt;&gt;"▼プルダウンより選択してください",申込書!$C$86&lt;&gt;"",$G155&lt;&gt;""),申込書!$M$86,"")</f>
        <v/>
      </c>
      <c r="BE155" s="75"/>
      <c r="BF155" s="75"/>
      <c r="BG155" s="149"/>
      <c r="BH155" s="307"/>
      <c r="BI155" s="76"/>
      <c r="BJ155" s="314" t="str">
        <f>IF(AND(申込書!$C$87&lt;&gt;"▼プルダウンより選択してください",申込書!$C$87&lt;&gt;"",申込書!$P$87&lt;&gt;"YYYY/MM/DD",$G155&lt;&gt;""),申込書!$P$87,"")</f>
        <v/>
      </c>
      <c r="BK155" s="75" t="str">
        <f>IF(AND(申込書!$C$87&lt;&gt;"▼プルダウンより選択してください",申込書!$C$87&lt;&gt;"",$G155&lt;&gt;""),申込書!$M$87,"")</f>
        <v/>
      </c>
      <c r="BL155" s="75"/>
      <c r="BM155" s="75"/>
      <c r="BN155" s="149"/>
      <c r="BO155" s="307"/>
      <c r="BP155" s="76"/>
      <c r="BQ155" s="314" t="str">
        <f>IF(AND(申込書!$C$88&lt;&gt;"▼プルダウンより選択してください",申込書!$C$88&lt;&gt;"",申込書!$P$88&lt;&gt;"YYYY/MM/DD",$G155&lt;&gt;""),申込書!$P$88,"")</f>
        <v/>
      </c>
      <c r="BR155" s="75" t="str">
        <f>IF(AND(申込書!$C$88&lt;&gt;"▼プルダウンより選択してください",申込書!$C$88&lt;&gt;"",$G155&lt;&gt;""),申込書!$M$88,"")</f>
        <v/>
      </c>
      <c r="BS155" s="75"/>
      <c r="BT155" s="75"/>
      <c r="BU155" s="149"/>
      <c r="BV155" s="307"/>
      <c r="BW155" s="76"/>
      <c r="BX155" s="314" t="str">
        <f>IF(AND(申込書!$C$89&lt;&gt;"▼プルダウンより選択してください",申込書!$C$89&lt;&gt;"",申込書!$P$89&lt;&gt;"YYYY/MM/DD",$G155&lt;&gt;""),申込書!$P$89,"")</f>
        <v/>
      </c>
      <c r="BY155" s="75" t="str">
        <f>IF(AND(申込書!$C$89&lt;&gt;"▼プルダウンより選択してください",申込書!$C$89&lt;&gt;"",$G155&lt;&gt;""),申込書!$M$89,"")</f>
        <v/>
      </c>
      <c r="BZ155" s="75"/>
      <c r="CA155" s="75"/>
      <c r="CB155" s="149"/>
      <c r="CC155" s="307"/>
      <c r="CD155" s="76"/>
      <c r="CE155" s="314" t="str">
        <f>IF(AND(申込書!$C$90&lt;&gt;"▼プルダウンより選択してください",申込書!$C$90&lt;&gt;"",申込書!$P$90&lt;&gt;"YYYY/MM/DD",$G155&lt;&gt;""),申込書!$P$90,"")</f>
        <v/>
      </c>
      <c r="CF155" s="75" t="str">
        <f>IF(AND(申込書!$C$90&lt;&gt;"▼プルダウンより選択してください",申込書!$C$90&lt;&gt;"",$G155&lt;&gt;""),申込書!$M$90,"")</f>
        <v/>
      </c>
      <c r="CG155" s="75"/>
      <c r="CH155" s="75"/>
      <c r="CI155" s="149"/>
      <c r="CJ155" s="307"/>
      <c r="CK155" s="76"/>
      <c r="CL155" s="314" t="str">
        <f>IF(AND(申込書!$C$91&lt;&gt;"▼プルダウンより選択してください",申込書!$C$91&lt;&gt;"",申込書!$P$91&lt;&gt;"YYYY/MM/DD",$G155&lt;&gt;""),申込書!$P$91,"")</f>
        <v/>
      </c>
      <c r="CM155" s="75" t="str">
        <f>IF(AND(申込書!$C$91&lt;&gt;"▼プルダウンより選択してください",申込書!$C$91&lt;&gt;"",$G155&lt;&gt;""),申込書!$M$91,"")</f>
        <v/>
      </c>
      <c r="CN155" s="75"/>
      <c r="CO155" s="75"/>
      <c r="CP155" s="149"/>
      <c r="CQ155" s="307"/>
      <c r="CR155" s="76"/>
      <c r="CS155" s="314" t="str">
        <f>IF(AND(申込書!$C$92&lt;&gt;"▼プルダウンより選択してください",申込書!$C$92&lt;&gt;"",申込書!$P$92&lt;&gt;"YYYY/MM/DD",$G155&lt;&gt;""),申込書!$P$92,"")</f>
        <v/>
      </c>
      <c r="CT155" s="75" t="str">
        <f>IF(AND(申込書!$C$92&lt;&gt;"▼プルダウンより選択してください",申込書!$C$92&lt;&gt;"",$G155&lt;&gt;""),申込書!$M$92,"")</f>
        <v/>
      </c>
      <c r="CU155" s="75"/>
      <c r="CV155" s="75"/>
      <c r="CW155" s="75"/>
      <c r="CX155" s="307"/>
      <c r="CY155" s="76"/>
      <c r="CZ155" s="314" t="str">
        <f>IF(AND(申込書!$C$93&lt;&gt;"▼プルダウンより選択してください",申込書!$C$93&lt;&gt;"",申込書!$P$93&lt;&gt;"YYYY/MM/DD",$G155&lt;&gt;""),申込書!$P$93,"")</f>
        <v/>
      </c>
      <c r="DA155" s="75" t="str">
        <f>IF(AND(申込書!$C$93&lt;&gt;"▼プルダウンより選択してください",申込書!$C$93&lt;&gt;"",$G155&lt;&gt;""),申込書!$M$93,"")</f>
        <v/>
      </c>
      <c r="DB155" s="75"/>
      <c r="DC155" s="75"/>
      <c r="DD155" s="75"/>
      <c r="DE155" s="307"/>
      <c r="DF155" s="76"/>
      <c r="DG155" s="314" t="str">
        <f>IF(AND(申込書!$C$94&lt;&gt;"▼プルダウンより選択してください",申込書!$C$94&lt;&gt;"",申込書!$P$94&lt;&gt;"YYYY/MM/DD",$G155&lt;&gt;""),申込書!$P$94,"")</f>
        <v/>
      </c>
      <c r="DH155" s="75" t="str">
        <f>IF(AND(申込書!$C$94&lt;&gt;"▼プルダウンより選択してください",申込書!$C$94&lt;&gt;"",$G155&lt;&gt;""),申込書!$M$94,"")</f>
        <v/>
      </c>
      <c r="DI155" s="75"/>
      <c r="DJ155" s="75"/>
      <c r="DK155" s="75"/>
      <c r="DL155" s="307"/>
      <c r="DM155" s="76"/>
      <c r="DN155" s="314" t="str">
        <f>IF(AND(申込書!$C$95&lt;&gt;"▼プルダウンより選択してください",申込書!$C$95&lt;&gt;"",申込書!$P$95&lt;&gt;"YYYY/MM/DD",$G155&lt;&gt;""),申込書!$P$95,"")</f>
        <v/>
      </c>
      <c r="DO155" s="75" t="str">
        <f>IF(AND(申込書!$C$95&lt;&gt;"▼プルダウンより選択してください",申込書!$C$95&lt;&gt;"",$G155&lt;&gt;""),申込書!$M$95,"")</f>
        <v/>
      </c>
      <c r="DP155" s="75"/>
      <c r="DQ155" s="75"/>
      <c r="DR155" s="75"/>
      <c r="DS155" s="307"/>
      <c r="DT155" s="76"/>
      <c r="DU155" s="314" t="str">
        <f>IF(AND(申込書!$C$96&lt;&gt;"▼プルダウンより選択してください",申込書!$C$96&lt;&gt;"",申込書!$P$96&lt;&gt;"YYYY/MM/DD",$G155&lt;&gt;""),申込書!$P$96,"")</f>
        <v/>
      </c>
      <c r="DV155" s="75" t="str">
        <f>IF(AND(申込書!$C$96&lt;&gt;"▼プルダウンより選択してください",申込書!$C$96&lt;&gt;"",$G155&lt;&gt;""),申込書!$M$96,"")</f>
        <v/>
      </c>
      <c r="DW155" s="75"/>
      <c r="DX155" s="75"/>
      <c r="DY155" s="75"/>
      <c r="DZ155" s="307"/>
      <c r="EA155" s="76"/>
      <c r="EB155" s="314" t="str">
        <f>IF(AND(申込書!$C$97&lt;&gt;"▼プルダウンより選択してください",申込書!$C$97&lt;&gt;"",申込書!$P$97&lt;&gt;"YYYY/MM/DD",$G155&lt;&gt;""),申込書!$P$97,"")</f>
        <v/>
      </c>
      <c r="EC155" s="75" t="str">
        <f>IF(AND(申込書!$C$97&lt;&gt;"▼プルダウンより選択してください",申込書!$C$97&lt;&gt;"",$G155&lt;&gt;""),申込書!$M$97,"")</f>
        <v/>
      </c>
      <c r="ED155" s="75"/>
      <c r="EE155" s="75"/>
      <c r="EF155" s="149"/>
      <c r="EG155" s="307"/>
      <c r="EH155" s="76"/>
      <c r="EI155" s="314" t="str">
        <f>IF(AND(申込書!$C$98&lt;&gt;"▼プルダウンより選択してください",申込書!$C$98&lt;&gt;"",申込書!$P$98&lt;&gt;"YYYY/MM/DD",$G155&lt;&gt;""),申込書!$P$98,"")</f>
        <v/>
      </c>
      <c r="EJ155" s="75" t="str">
        <f>IF(AND(申込書!$C$98&lt;&gt;"▼プルダウンより選択してください",申込書!$C$98&lt;&gt;"",$G155&lt;&gt;""),申込書!$M$98,"")</f>
        <v/>
      </c>
      <c r="EK155" s="75"/>
      <c r="EL155" s="75"/>
      <c r="EM155" s="149"/>
      <c r="EN155" s="307"/>
      <c r="EO155" s="76"/>
      <c r="EP155" s="314" t="str">
        <f>IF(AND(申込書!$C$99&lt;&gt;"▼プルダウンより選択してください",申込書!$C$99&lt;&gt;"",申込書!$P$99&lt;&gt;"YYYY/MM/DD",$G155&lt;&gt;""),申込書!$P$99,"")</f>
        <v/>
      </c>
      <c r="EQ155" s="75" t="str">
        <f>IF(AND(申込書!$C$99&lt;&gt;"▼プルダウンより選択してください",申込書!$C$99&lt;&gt;"",$G155&lt;&gt;""),申込書!$M$99,"")</f>
        <v/>
      </c>
      <c r="ER155" s="75"/>
      <c r="ES155" s="75"/>
      <c r="ET155" s="149"/>
      <c r="EU155" s="307"/>
      <c r="EV155" s="76"/>
      <c r="EW155" s="314" t="str">
        <f>IF(AND(申込書!$C$100&lt;&gt;"▼プルダウンより選択してください",申込書!$C$100&lt;&gt;"",申込書!$P$100&lt;&gt;"YYYY/MM/DD",$G155&lt;&gt;""),申込書!$P$100,"")</f>
        <v/>
      </c>
      <c r="EX155" s="75" t="str">
        <f>IF(AND(申込書!$C$100&lt;&gt;"▼プルダウンより選択してください",申込書!$C$100&lt;&gt;"",$G155&lt;&gt;""),申込書!$M$100,"")</f>
        <v/>
      </c>
      <c r="EY155" s="75"/>
      <c r="EZ155" s="75"/>
      <c r="FA155" s="149"/>
      <c r="FB155" s="307"/>
      <c r="FC155" s="76"/>
      <c r="FD155" s="314" t="str">
        <f>IF(AND(申込書!$C$101&lt;&gt;"▼プルダウンより選択してください",申込書!$C$101&lt;&gt;"",申込書!$P$101&lt;&gt;"YYYY/MM/DD",$G155&lt;&gt;""),申込書!$P$101,"")</f>
        <v/>
      </c>
      <c r="FE155" s="75" t="str">
        <f>IF(AND(申込書!$C$101&lt;&gt;"▼プルダウンより選択してください",申込書!$C$101&lt;&gt;"",$G155&lt;&gt;""),申込書!$M$101,"")</f>
        <v/>
      </c>
      <c r="FF155" s="75"/>
      <c r="FG155" s="75"/>
      <c r="FH155" s="149"/>
      <c r="FI155" s="307"/>
      <c r="FJ155" s="76"/>
      <c r="FK155" s="314" t="str">
        <f>IF(AND(申込書!$C$102&lt;&gt;"▼プルダウンより選択してください",申込書!$C$102&lt;&gt;"",申込書!$P$102&lt;&gt;"YYYY/MM/DD",$G155&lt;&gt;""),申込書!$P$102,"")</f>
        <v/>
      </c>
      <c r="FL155" s="75" t="str">
        <f>IF(AND(申込書!$C$102&lt;&gt;"▼プルダウンより選択してください",申込書!$C$102&lt;&gt;"",$G155&lt;&gt;""),申込書!$M$102,"")</f>
        <v/>
      </c>
      <c r="FM155" s="75"/>
      <c r="FN155" s="75"/>
      <c r="FO155" s="149"/>
      <c r="FP155" s="307"/>
      <c r="FQ155" s="76"/>
      <c r="FR155" s="314" t="str">
        <f>IF(AND(申込書!$C$103&lt;&gt;"▼プルダウンより選択してください",申込書!$C$103&lt;&gt;"",申込書!$P$103&lt;&gt;"YYYY/MM/DD",$G155&lt;&gt;""),申込書!$P$103,"")</f>
        <v/>
      </c>
      <c r="FS155" s="75" t="str">
        <f>IF(AND(申込書!$C$103&lt;&gt;"▼プルダウンより選択してください",申込書!$C$103&lt;&gt;"",$G155&lt;&gt;""),申込書!$M$103,"")</f>
        <v/>
      </c>
      <c r="FT155" s="75"/>
      <c r="FU155" s="75"/>
      <c r="FV155" s="149"/>
      <c r="FW155" s="307"/>
      <c r="FX155" s="76"/>
      <c r="FY155" s="314" t="str">
        <f>IF(AND(申込書!$C$104&lt;&gt;"▼プルダウンより選択してください",申込書!$C$104&lt;&gt;"",申込書!$P$104&lt;&gt;"YYYY/MM/DD",$G155&lt;&gt;""),申込書!$P$104,"")</f>
        <v/>
      </c>
      <c r="FZ155" s="75" t="str">
        <f>IF(AND(申込書!$C$104&lt;&gt;"▼プルダウンより選択してください",申込書!$C$104&lt;&gt;"",$G155&lt;&gt;""),申込書!$M$104,"")</f>
        <v/>
      </c>
      <c r="GA155" s="75"/>
      <c r="GB155" s="75"/>
      <c r="GC155" s="149"/>
      <c r="GD155" s="307"/>
      <c r="GE155" s="76"/>
      <c r="GF155" s="314" t="str">
        <f>IF(AND(申込書!$C$105&lt;&gt;"▼プルダウンより選択してください",申込書!$C$105&lt;&gt;"",申込書!$P$105&lt;&gt;"YYYY/MM/DD",$G155&lt;&gt;""),申込書!$P$105,"")</f>
        <v/>
      </c>
      <c r="GG155" s="75" t="str">
        <f>IF(AND(申込書!$C$105&lt;&gt;"▼プルダウンより選択してください",申込書!$C$105&lt;&gt;"",$G155&lt;&gt;""),申込書!$M$105,"")</f>
        <v/>
      </c>
      <c r="GH155" s="75"/>
      <c r="GI155" s="75"/>
      <c r="GJ155" s="149"/>
      <c r="GK155" s="307"/>
      <c r="GL155" s="76"/>
      <c r="GM155" s="314" t="str">
        <f>IF(AND(申込書!$C$106&lt;&gt;"▼プルダウンより選択してください",申込書!$C$106&lt;&gt;"",申込書!$P$106&lt;&gt;"YYYY/MM/DD",$G155&lt;&gt;""),申込書!$P$106,"")</f>
        <v/>
      </c>
      <c r="GN155" s="75" t="str">
        <f>IF(AND(申込書!$C$106&lt;&gt;"▼プルダウンより選択してください",申込書!$C$106&lt;&gt;"",$G155&lt;&gt;""),申込書!$M$106,"")</f>
        <v/>
      </c>
      <c r="GO155" s="75"/>
      <c r="GP155" s="75"/>
      <c r="GQ155" s="149"/>
      <c r="GR155" s="307"/>
      <c r="GS155" s="76"/>
      <c r="GT155" s="314" t="str">
        <f>IF(AND(申込書!$C$107&lt;&gt;"▼プルダウンより選択してください",申込書!$C$107&lt;&gt;"",申込書!$P$107&lt;&gt;"YYYY/MM/DD",$G155&lt;&gt;""),申込書!$P$107,"")</f>
        <v/>
      </c>
      <c r="GU155" s="75" t="str">
        <f>IF(AND(申込書!$C$107&lt;&gt;"▼プルダウンより選択してください",申込書!$C$107&lt;&gt;"",$G155&lt;&gt;""),申込書!$M$107,"")</f>
        <v/>
      </c>
      <c r="GV155" s="75"/>
      <c r="GW155" s="75"/>
      <c r="GX155" s="149"/>
      <c r="GY155" s="307"/>
      <c r="GZ155" s="76"/>
      <c r="HA155" s="314" t="str">
        <f>IF(AND(申込書!$C$108&lt;&gt;"▼プルダウンより選択してください",申込書!$C$108&lt;&gt;"",申込書!$P$108&lt;&gt;"YYYY/MM/DD",$G155&lt;&gt;""),申込書!$P$108,"")</f>
        <v/>
      </c>
      <c r="HB155" s="75" t="str">
        <f>IF(AND(申込書!$C$108&lt;&gt;"▼プルダウンより選択してください",申込書!$C$108&lt;&gt;"",$G155&lt;&gt;""),申込書!$M$108,"")</f>
        <v/>
      </c>
      <c r="HC155" s="75"/>
      <c r="HD155" s="75"/>
      <c r="HE155" s="149"/>
      <c r="HF155" s="307"/>
      <c r="HG155" s="76"/>
      <c r="HH155" s="314" t="str">
        <f>IF(AND(申込書!$C$109&lt;&gt;"▼プルダウンより選択してください",申込書!$C$109&lt;&gt;"",申込書!$P$109&lt;&gt;"YYYY/MM/DD",$G155&lt;&gt;""),申込書!$P$109,"")</f>
        <v/>
      </c>
      <c r="HI155" s="75" t="str">
        <f>IF(AND(申込書!$C$109&lt;&gt;"▼プルダウンより選択してください",申込書!$C$109&lt;&gt;"",$G155&lt;&gt;""),申込書!$M$109,"")</f>
        <v/>
      </c>
      <c r="HJ155" s="75"/>
      <c r="HK155" s="75"/>
      <c r="HL155" s="149"/>
      <c r="HM155" s="307"/>
      <c r="HN155" s="76"/>
      <c r="HO155" s="314" t="str">
        <f>IF(AND(申込書!$C$110&lt;&gt;"▼プルダウンより選択してください",申込書!$C$110&lt;&gt;"",申込書!$P$110&lt;&gt;"YYYY/MM/DD",$G155&lt;&gt;""),申込書!$P$110,"")</f>
        <v/>
      </c>
      <c r="HP155" s="75" t="str">
        <f>IF(AND(申込書!$C$110&lt;&gt;"▼プルダウンより選択してください",申込書!$C$110&lt;&gt;"",$G155&lt;&gt;""),申込書!$M$110,"")</f>
        <v/>
      </c>
      <c r="HQ155" s="75"/>
      <c r="HR155" s="75"/>
      <c r="HS155" s="149"/>
      <c r="HT155" s="307"/>
      <c r="HU155" s="307"/>
      <c r="HV155" s="311" t="str">
        <f>IF(AND(申込書!$C$111&lt;&gt;"▼プルダウンより選択してください",申込書!$C$111&lt;&gt;"",申込書!$P$111&lt;&gt;"YYYY/MM/DD",$G155&lt;&gt;""),申込書!$P$111,"")</f>
        <v/>
      </c>
      <c r="HW155" s="75" t="str">
        <f>IF(AND(申込書!$C$111&lt;&gt;"▼プルダウンより選択してください",申込書!$C$111&lt;&gt;"",$G155&lt;&gt;""),申込書!$M$111,"")</f>
        <v/>
      </c>
      <c r="HX155" s="75"/>
      <c r="HY155" s="75"/>
      <c r="HZ155" s="149"/>
      <c r="IA155" s="307"/>
      <c r="IB155" s="76"/>
      <c r="IC155" s="77"/>
    </row>
    <row r="156" spans="2:237" ht="26.85" customHeight="1">
      <c r="B156" s="56">
        <f t="shared" si="2"/>
        <v>151</v>
      </c>
      <c r="C156" s="57"/>
      <c r="D156" s="58"/>
      <c r="E156" s="170"/>
      <c r="F156" s="59"/>
      <c r="G156" s="60"/>
      <c r="H156" s="61"/>
      <c r="I156" s="62"/>
      <c r="J156" s="63"/>
      <c r="K156" s="64"/>
      <c r="L156" s="65"/>
      <c r="M156" s="66"/>
      <c r="N156" s="67"/>
      <c r="O156" s="68"/>
      <c r="P156" s="69"/>
      <c r="Q156" s="70"/>
      <c r="R156" s="71"/>
      <c r="S156" s="72"/>
      <c r="T156" s="73"/>
      <c r="U156" s="73"/>
      <c r="V156" s="73"/>
      <c r="W156" s="71"/>
      <c r="X156" s="133"/>
      <c r="Y156" s="133"/>
      <c r="Z156" s="133"/>
      <c r="AA156" s="74" t="str">
        <f>IF(AND(申込書!$C$82&lt;&gt;"▼プルダウンより選択してください",申込書!$C$82&lt;&gt;"",申込書!$P$82&lt;&gt;"YYYY/MM/DD",$G156&lt;&gt;""),申込書!$P$82,"")</f>
        <v/>
      </c>
      <c r="AB156" s="75" t="str">
        <f>IF(AND(申込書!$C$82&lt;&gt;"▼プルダウンより選択してください",申込書!$C$82&lt;&gt;"",$G156&lt;&gt;""),申込書!$M$82,"")</f>
        <v/>
      </c>
      <c r="AC156" s="75"/>
      <c r="AD156" s="75"/>
      <c r="AE156" s="149"/>
      <c r="AF156" s="307"/>
      <c r="AG156" s="76"/>
      <c r="AH156" s="314" t="str">
        <f>IF(AND(申込書!$C$83&lt;&gt;"▼プルダウンより選択してください",申込書!$C$83&lt;&gt;"",申込書!$P$83&lt;&gt;"YYYY/MM/DD",$G156&lt;&gt;""),申込書!$P$83,"")</f>
        <v/>
      </c>
      <c r="AI156" s="75" t="str">
        <f>IF(AND(申込書!$C$83&lt;&gt;"▼プルダウンより選択してください",申込書!$C$83&lt;&gt;"",$G156&lt;&gt;""),申込書!$M$83,"")</f>
        <v/>
      </c>
      <c r="AJ156" s="75"/>
      <c r="AK156" s="75"/>
      <c r="AL156" s="149"/>
      <c r="AM156" s="307"/>
      <c r="AN156" s="76"/>
      <c r="AO156" s="314" t="str">
        <f>IF(AND(申込書!$C$84&lt;&gt;"▼プルダウンより選択してください",申込書!$C$84&lt;&gt;"",申込書!$P$84&lt;&gt;"YYYY/MM/DD",$G156&lt;&gt;""),申込書!$P$84,"")</f>
        <v/>
      </c>
      <c r="AP156" s="75" t="str">
        <f>IF(AND(申込書!$C$84&lt;&gt;"▼プルダウンより選択してください",申込書!$C$84&lt;&gt;"",$G156&lt;&gt;""),申込書!$M$84,"")</f>
        <v/>
      </c>
      <c r="AQ156" s="75"/>
      <c r="AR156" s="75"/>
      <c r="AS156" s="149"/>
      <c r="AT156" s="307"/>
      <c r="AU156" s="76"/>
      <c r="AV156" s="314" t="str">
        <f>IF(AND(申込書!$C$85&lt;&gt;"▼プルダウンより選択してください",申込書!$C$85&lt;&gt;"",申込書!$P$85&lt;&gt;"YYYY/MM/DD",$G156&lt;&gt;""),申込書!$P$85,"")</f>
        <v/>
      </c>
      <c r="AW156" s="75" t="str">
        <f>IF(AND(申込書!$C$85&lt;&gt;"▼プルダウンより選択してください",申込書!$C$85&lt;&gt;"",申込書!$M$85&gt;=1,$G156&lt;&gt;""),申込書!$M$85,"")</f>
        <v/>
      </c>
      <c r="AX156" s="75"/>
      <c r="AY156" s="75"/>
      <c r="AZ156" s="149"/>
      <c r="BA156" s="307"/>
      <c r="BB156" s="76"/>
      <c r="BC156" s="314" t="str">
        <f>IF(AND(申込書!$C$86&lt;&gt;"▼プルダウンより選択してください",申込書!$C$86&lt;&gt;"",申込書!$P$86&lt;&gt;"YYYY/MM/DD",$G156&lt;&gt;""),申込書!$P$86,"")</f>
        <v/>
      </c>
      <c r="BD156" s="75" t="str">
        <f>IF(AND(申込書!$C$86&lt;&gt;"▼プルダウンより選択してください",申込書!$C$86&lt;&gt;"",$G156&lt;&gt;""),申込書!$M$86,"")</f>
        <v/>
      </c>
      <c r="BE156" s="75"/>
      <c r="BF156" s="75"/>
      <c r="BG156" s="149"/>
      <c r="BH156" s="307"/>
      <c r="BI156" s="76"/>
      <c r="BJ156" s="314" t="str">
        <f>IF(AND(申込書!$C$87&lt;&gt;"▼プルダウンより選択してください",申込書!$C$87&lt;&gt;"",申込書!$P$87&lt;&gt;"YYYY/MM/DD",$G156&lt;&gt;""),申込書!$P$87,"")</f>
        <v/>
      </c>
      <c r="BK156" s="75" t="str">
        <f>IF(AND(申込書!$C$87&lt;&gt;"▼プルダウンより選択してください",申込書!$C$87&lt;&gt;"",$G156&lt;&gt;""),申込書!$M$87,"")</f>
        <v/>
      </c>
      <c r="BL156" s="75"/>
      <c r="BM156" s="75"/>
      <c r="BN156" s="149"/>
      <c r="BO156" s="307"/>
      <c r="BP156" s="76"/>
      <c r="BQ156" s="314" t="str">
        <f>IF(AND(申込書!$C$88&lt;&gt;"▼プルダウンより選択してください",申込書!$C$88&lt;&gt;"",申込書!$P$88&lt;&gt;"YYYY/MM/DD",$G156&lt;&gt;""),申込書!$P$88,"")</f>
        <v/>
      </c>
      <c r="BR156" s="75" t="str">
        <f>IF(AND(申込書!$C$88&lt;&gt;"▼プルダウンより選択してください",申込書!$C$88&lt;&gt;"",$G156&lt;&gt;""),申込書!$M$88,"")</f>
        <v/>
      </c>
      <c r="BS156" s="75"/>
      <c r="BT156" s="75"/>
      <c r="BU156" s="149"/>
      <c r="BV156" s="307"/>
      <c r="BW156" s="76"/>
      <c r="BX156" s="314" t="str">
        <f>IF(AND(申込書!$C$89&lt;&gt;"▼プルダウンより選択してください",申込書!$C$89&lt;&gt;"",申込書!$P$89&lt;&gt;"YYYY/MM/DD",$G156&lt;&gt;""),申込書!$P$89,"")</f>
        <v/>
      </c>
      <c r="BY156" s="75" t="str">
        <f>IF(AND(申込書!$C$89&lt;&gt;"▼プルダウンより選択してください",申込書!$C$89&lt;&gt;"",$G156&lt;&gt;""),申込書!$M$89,"")</f>
        <v/>
      </c>
      <c r="BZ156" s="75"/>
      <c r="CA156" s="75"/>
      <c r="CB156" s="149"/>
      <c r="CC156" s="307"/>
      <c r="CD156" s="76"/>
      <c r="CE156" s="314" t="str">
        <f>IF(AND(申込書!$C$90&lt;&gt;"▼プルダウンより選択してください",申込書!$C$90&lt;&gt;"",申込書!$P$90&lt;&gt;"YYYY/MM/DD",$G156&lt;&gt;""),申込書!$P$90,"")</f>
        <v/>
      </c>
      <c r="CF156" s="75" t="str">
        <f>IF(AND(申込書!$C$90&lt;&gt;"▼プルダウンより選択してください",申込書!$C$90&lt;&gt;"",$G156&lt;&gt;""),申込書!$M$90,"")</f>
        <v/>
      </c>
      <c r="CG156" s="75"/>
      <c r="CH156" s="75"/>
      <c r="CI156" s="149"/>
      <c r="CJ156" s="307"/>
      <c r="CK156" s="76"/>
      <c r="CL156" s="314" t="str">
        <f>IF(AND(申込書!$C$91&lt;&gt;"▼プルダウンより選択してください",申込書!$C$91&lt;&gt;"",申込書!$P$91&lt;&gt;"YYYY/MM/DD",$G156&lt;&gt;""),申込書!$P$91,"")</f>
        <v/>
      </c>
      <c r="CM156" s="75" t="str">
        <f>IF(AND(申込書!$C$91&lt;&gt;"▼プルダウンより選択してください",申込書!$C$91&lt;&gt;"",$G156&lt;&gt;""),申込書!$M$91,"")</f>
        <v/>
      </c>
      <c r="CN156" s="75"/>
      <c r="CO156" s="75"/>
      <c r="CP156" s="149"/>
      <c r="CQ156" s="307"/>
      <c r="CR156" s="76"/>
      <c r="CS156" s="314" t="str">
        <f>IF(AND(申込書!$C$92&lt;&gt;"▼プルダウンより選択してください",申込書!$C$92&lt;&gt;"",申込書!$P$92&lt;&gt;"YYYY/MM/DD",$G156&lt;&gt;""),申込書!$P$92,"")</f>
        <v/>
      </c>
      <c r="CT156" s="75" t="str">
        <f>IF(AND(申込書!$C$92&lt;&gt;"▼プルダウンより選択してください",申込書!$C$92&lt;&gt;"",$G156&lt;&gt;""),申込書!$M$92,"")</f>
        <v/>
      </c>
      <c r="CU156" s="75"/>
      <c r="CV156" s="75"/>
      <c r="CW156" s="75"/>
      <c r="CX156" s="307"/>
      <c r="CY156" s="76"/>
      <c r="CZ156" s="314" t="str">
        <f>IF(AND(申込書!$C$93&lt;&gt;"▼プルダウンより選択してください",申込書!$C$93&lt;&gt;"",申込書!$P$93&lt;&gt;"YYYY/MM/DD",$G156&lt;&gt;""),申込書!$P$93,"")</f>
        <v/>
      </c>
      <c r="DA156" s="75" t="str">
        <f>IF(AND(申込書!$C$93&lt;&gt;"▼プルダウンより選択してください",申込書!$C$93&lt;&gt;"",$G156&lt;&gt;""),申込書!$M$93,"")</f>
        <v/>
      </c>
      <c r="DB156" s="75"/>
      <c r="DC156" s="75"/>
      <c r="DD156" s="75"/>
      <c r="DE156" s="307"/>
      <c r="DF156" s="76"/>
      <c r="DG156" s="314" t="str">
        <f>IF(AND(申込書!$C$94&lt;&gt;"▼プルダウンより選択してください",申込書!$C$94&lt;&gt;"",申込書!$P$94&lt;&gt;"YYYY/MM/DD",$G156&lt;&gt;""),申込書!$P$94,"")</f>
        <v/>
      </c>
      <c r="DH156" s="75" t="str">
        <f>IF(AND(申込書!$C$94&lt;&gt;"▼プルダウンより選択してください",申込書!$C$94&lt;&gt;"",$G156&lt;&gt;""),申込書!$M$94,"")</f>
        <v/>
      </c>
      <c r="DI156" s="75"/>
      <c r="DJ156" s="75"/>
      <c r="DK156" s="75"/>
      <c r="DL156" s="307"/>
      <c r="DM156" s="76"/>
      <c r="DN156" s="314" t="str">
        <f>IF(AND(申込書!$C$95&lt;&gt;"▼プルダウンより選択してください",申込書!$C$95&lt;&gt;"",申込書!$P$95&lt;&gt;"YYYY/MM/DD",$G156&lt;&gt;""),申込書!$P$95,"")</f>
        <v/>
      </c>
      <c r="DO156" s="75" t="str">
        <f>IF(AND(申込書!$C$95&lt;&gt;"▼プルダウンより選択してください",申込書!$C$95&lt;&gt;"",$G156&lt;&gt;""),申込書!$M$95,"")</f>
        <v/>
      </c>
      <c r="DP156" s="75"/>
      <c r="DQ156" s="75"/>
      <c r="DR156" s="75"/>
      <c r="DS156" s="307"/>
      <c r="DT156" s="76"/>
      <c r="DU156" s="314" t="str">
        <f>IF(AND(申込書!$C$96&lt;&gt;"▼プルダウンより選択してください",申込書!$C$96&lt;&gt;"",申込書!$P$96&lt;&gt;"YYYY/MM/DD",$G156&lt;&gt;""),申込書!$P$96,"")</f>
        <v/>
      </c>
      <c r="DV156" s="75" t="str">
        <f>IF(AND(申込書!$C$96&lt;&gt;"▼プルダウンより選択してください",申込書!$C$96&lt;&gt;"",$G156&lt;&gt;""),申込書!$M$96,"")</f>
        <v/>
      </c>
      <c r="DW156" s="75"/>
      <c r="DX156" s="75"/>
      <c r="DY156" s="75"/>
      <c r="DZ156" s="307"/>
      <c r="EA156" s="76"/>
      <c r="EB156" s="314" t="str">
        <f>IF(AND(申込書!$C$97&lt;&gt;"▼プルダウンより選択してください",申込書!$C$97&lt;&gt;"",申込書!$P$97&lt;&gt;"YYYY/MM/DD",$G156&lt;&gt;""),申込書!$P$97,"")</f>
        <v/>
      </c>
      <c r="EC156" s="75" t="str">
        <f>IF(AND(申込書!$C$97&lt;&gt;"▼プルダウンより選択してください",申込書!$C$97&lt;&gt;"",$G156&lt;&gt;""),申込書!$M$97,"")</f>
        <v/>
      </c>
      <c r="ED156" s="75"/>
      <c r="EE156" s="75"/>
      <c r="EF156" s="149"/>
      <c r="EG156" s="307"/>
      <c r="EH156" s="76"/>
      <c r="EI156" s="314" t="str">
        <f>IF(AND(申込書!$C$98&lt;&gt;"▼プルダウンより選択してください",申込書!$C$98&lt;&gt;"",申込書!$P$98&lt;&gt;"YYYY/MM/DD",$G156&lt;&gt;""),申込書!$P$98,"")</f>
        <v/>
      </c>
      <c r="EJ156" s="75" t="str">
        <f>IF(AND(申込書!$C$98&lt;&gt;"▼プルダウンより選択してください",申込書!$C$98&lt;&gt;"",$G156&lt;&gt;""),申込書!$M$98,"")</f>
        <v/>
      </c>
      <c r="EK156" s="75"/>
      <c r="EL156" s="75"/>
      <c r="EM156" s="149"/>
      <c r="EN156" s="307"/>
      <c r="EO156" s="76"/>
      <c r="EP156" s="314" t="str">
        <f>IF(AND(申込書!$C$99&lt;&gt;"▼プルダウンより選択してください",申込書!$C$99&lt;&gt;"",申込書!$P$99&lt;&gt;"YYYY/MM/DD",$G156&lt;&gt;""),申込書!$P$99,"")</f>
        <v/>
      </c>
      <c r="EQ156" s="75" t="str">
        <f>IF(AND(申込書!$C$99&lt;&gt;"▼プルダウンより選択してください",申込書!$C$99&lt;&gt;"",$G156&lt;&gt;""),申込書!$M$99,"")</f>
        <v/>
      </c>
      <c r="ER156" s="75"/>
      <c r="ES156" s="75"/>
      <c r="ET156" s="149"/>
      <c r="EU156" s="307"/>
      <c r="EV156" s="76"/>
      <c r="EW156" s="314" t="str">
        <f>IF(AND(申込書!$C$100&lt;&gt;"▼プルダウンより選択してください",申込書!$C$100&lt;&gt;"",申込書!$P$100&lt;&gt;"YYYY/MM/DD",$G156&lt;&gt;""),申込書!$P$100,"")</f>
        <v/>
      </c>
      <c r="EX156" s="75" t="str">
        <f>IF(AND(申込書!$C$100&lt;&gt;"▼プルダウンより選択してください",申込書!$C$100&lt;&gt;"",$G156&lt;&gt;""),申込書!$M$100,"")</f>
        <v/>
      </c>
      <c r="EY156" s="75"/>
      <c r="EZ156" s="75"/>
      <c r="FA156" s="149"/>
      <c r="FB156" s="307"/>
      <c r="FC156" s="76"/>
      <c r="FD156" s="314" t="str">
        <f>IF(AND(申込書!$C$101&lt;&gt;"▼プルダウンより選択してください",申込書!$C$101&lt;&gt;"",申込書!$P$101&lt;&gt;"YYYY/MM/DD",$G156&lt;&gt;""),申込書!$P$101,"")</f>
        <v/>
      </c>
      <c r="FE156" s="75" t="str">
        <f>IF(AND(申込書!$C$101&lt;&gt;"▼プルダウンより選択してください",申込書!$C$101&lt;&gt;"",$G156&lt;&gt;""),申込書!$M$101,"")</f>
        <v/>
      </c>
      <c r="FF156" s="75"/>
      <c r="FG156" s="75"/>
      <c r="FH156" s="149"/>
      <c r="FI156" s="307"/>
      <c r="FJ156" s="76"/>
      <c r="FK156" s="314" t="str">
        <f>IF(AND(申込書!$C$102&lt;&gt;"▼プルダウンより選択してください",申込書!$C$102&lt;&gt;"",申込書!$P$102&lt;&gt;"YYYY/MM/DD",$G156&lt;&gt;""),申込書!$P$102,"")</f>
        <v/>
      </c>
      <c r="FL156" s="75" t="str">
        <f>IF(AND(申込書!$C$102&lt;&gt;"▼プルダウンより選択してください",申込書!$C$102&lt;&gt;"",$G156&lt;&gt;""),申込書!$M$102,"")</f>
        <v/>
      </c>
      <c r="FM156" s="75"/>
      <c r="FN156" s="75"/>
      <c r="FO156" s="149"/>
      <c r="FP156" s="307"/>
      <c r="FQ156" s="76"/>
      <c r="FR156" s="314" t="str">
        <f>IF(AND(申込書!$C$103&lt;&gt;"▼プルダウンより選択してください",申込書!$C$103&lt;&gt;"",申込書!$P$103&lt;&gt;"YYYY/MM/DD",$G156&lt;&gt;""),申込書!$P$103,"")</f>
        <v/>
      </c>
      <c r="FS156" s="75" t="str">
        <f>IF(AND(申込書!$C$103&lt;&gt;"▼プルダウンより選択してください",申込書!$C$103&lt;&gt;"",$G156&lt;&gt;""),申込書!$M$103,"")</f>
        <v/>
      </c>
      <c r="FT156" s="75"/>
      <c r="FU156" s="75"/>
      <c r="FV156" s="149"/>
      <c r="FW156" s="307"/>
      <c r="FX156" s="76"/>
      <c r="FY156" s="314" t="str">
        <f>IF(AND(申込書!$C$104&lt;&gt;"▼プルダウンより選択してください",申込書!$C$104&lt;&gt;"",申込書!$P$104&lt;&gt;"YYYY/MM/DD",$G156&lt;&gt;""),申込書!$P$104,"")</f>
        <v/>
      </c>
      <c r="FZ156" s="75" t="str">
        <f>IF(AND(申込書!$C$104&lt;&gt;"▼プルダウンより選択してください",申込書!$C$104&lt;&gt;"",$G156&lt;&gt;""),申込書!$M$104,"")</f>
        <v/>
      </c>
      <c r="GA156" s="75"/>
      <c r="GB156" s="75"/>
      <c r="GC156" s="149"/>
      <c r="GD156" s="307"/>
      <c r="GE156" s="76"/>
      <c r="GF156" s="314" t="str">
        <f>IF(AND(申込書!$C$105&lt;&gt;"▼プルダウンより選択してください",申込書!$C$105&lt;&gt;"",申込書!$P$105&lt;&gt;"YYYY/MM/DD",$G156&lt;&gt;""),申込書!$P$105,"")</f>
        <v/>
      </c>
      <c r="GG156" s="75" t="str">
        <f>IF(AND(申込書!$C$105&lt;&gt;"▼プルダウンより選択してください",申込書!$C$105&lt;&gt;"",$G156&lt;&gt;""),申込書!$M$105,"")</f>
        <v/>
      </c>
      <c r="GH156" s="75"/>
      <c r="GI156" s="75"/>
      <c r="GJ156" s="149"/>
      <c r="GK156" s="307"/>
      <c r="GL156" s="76"/>
      <c r="GM156" s="314" t="str">
        <f>IF(AND(申込書!$C$106&lt;&gt;"▼プルダウンより選択してください",申込書!$C$106&lt;&gt;"",申込書!$P$106&lt;&gt;"YYYY/MM/DD",$G156&lt;&gt;""),申込書!$P$106,"")</f>
        <v/>
      </c>
      <c r="GN156" s="75" t="str">
        <f>IF(AND(申込書!$C$106&lt;&gt;"▼プルダウンより選択してください",申込書!$C$106&lt;&gt;"",$G156&lt;&gt;""),申込書!$M$106,"")</f>
        <v/>
      </c>
      <c r="GO156" s="75"/>
      <c r="GP156" s="75"/>
      <c r="GQ156" s="149"/>
      <c r="GR156" s="307"/>
      <c r="GS156" s="76"/>
      <c r="GT156" s="314" t="str">
        <f>IF(AND(申込書!$C$107&lt;&gt;"▼プルダウンより選択してください",申込書!$C$107&lt;&gt;"",申込書!$P$107&lt;&gt;"YYYY/MM/DD",$G156&lt;&gt;""),申込書!$P$107,"")</f>
        <v/>
      </c>
      <c r="GU156" s="75" t="str">
        <f>IF(AND(申込書!$C$107&lt;&gt;"▼プルダウンより選択してください",申込書!$C$107&lt;&gt;"",$G156&lt;&gt;""),申込書!$M$107,"")</f>
        <v/>
      </c>
      <c r="GV156" s="75"/>
      <c r="GW156" s="75"/>
      <c r="GX156" s="149"/>
      <c r="GY156" s="307"/>
      <c r="GZ156" s="76"/>
      <c r="HA156" s="314" t="str">
        <f>IF(AND(申込書!$C$108&lt;&gt;"▼プルダウンより選択してください",申込書!$C$108&lt;&gt;"",申込書!$P$108&lt;&gt;"YYYY/MM/DD",$G156&lt;&gt;""),申込書!$P$108,"")</f>
        <v/>
      </c>
      <c r="HB156" s="75" t="str">
        <f>IF(AND(申込書!$C$108&lt;&gt;"▼プルダウンより選択してください",申込書!$C$108&lt;&gt;"",$G156&lt;&gt;""),申込書!$M$108,"")</f>
        <v/>
      </c>
      <c r="HC156" s="75"/>
      <c r="HD156" s="75"/>
      <c r="HE156" s="149"/>
      <c r="HF156" s="307"/>
      <c r="HG156" s="76"/>
      <c r="HH156" s="314" t="str">
        <f>IF(AND(申込書!$C$109&lt;&gt;"▼プルダウンより選択してください",申込書!$C$109&lt;&gt;"",申込書!$P$109&lt;&gt;"YYYY/MM/DD",$G156&lt;&gt;""),申込書!$P$109,"")</f>
        <v/>
      </c>
      <c r="HI156" s="75" t="str">
        <f>IF(AND(申込書!$C$109&lt;&gt;"▼プルダウンより選択してください",申込書!$C$109&lt;&gt;"",$G156&lt;&gt;""),申込書!$M$109,"")</f>
        <v/>
      </c>
      <c r="HJ156" s="75"/>
      <c r="HK156" s="75"/>
      <c r="HL156" s="149"/>
      <c r="HM156" s="307"/>
      <c r="HN156" s="76"/>
      <c r="HO156" s="314" t="str">
        <f>IF(AND(申込書!$C$110&lt;&gt;"▼プルダウンより選択してください",申込書!$C$110&lt;&gt;"",申込書!$P$110&lt;&gt;"YYYY/MM/DD",$G156&lt;&gt;""),申込書!$P$110,"")</f>
        <v/>
      </c>
      <c r="HP156" s="75" t="str">
        <f>IF(AND(申込書!$C$110&lt;&gt;"▼プルダウンより選択してください",申込書!$C$110&lt;&gt;"",$G156&lt;&gt;""),申込書!$M$110,"")</f>
        <v/>
      </c>
      <c r="HQ156" s="75"/>
      <c r="HR156" s="75"/>
      <c r="HS156" s="149"/>
      <c r="HT156" s="307"/>
      <c r="HU156" s="307"/>
      <c r="HV156" s="311" t="str">
        <f>IF(AND(申込書!$C$111&lt;&gt;"▼プルダウンより選択してください",申込書!$C$111&lt;&gt;"",申込書!$P$111&lt;&gt;"YYYY/MM/DD",$G156&lt;&gt;""),申込書!$P$111,"")</f>
        <v/>
      </c>
      <c r="HW156" s="75" t="str">
        <f>IF(AND(申込書!$C$111&lt;&gt;"▼プルダウンより選択してください",申込書!$C$111&lt;&gt;"",$G156&lt;&gt;""),申込書!$M$111,"")</f>
        <v/>
      </c>
      <c r="HX156" s="75"/>
      <c r="HY156" s="75"/>
      <c r="HZ156" s="149"/>
      <c r="IA156" s="307"/>
      <c r="IB156" s="76"/>
      <c r="IC156" s="77"/>
    </row>
    <row r="157" spans="2:237" ht="26.85" customHeight="1">
      <c r="B157" s="56">
        <f t="shared" si="2"/>
        <v>152</v>
      </c>
      <c r="C157" s="57"/>
      <c r="D157" s="58"/>
      <c r="E157" s="170"/>
      <c r="F157" s="59"/>
      <c r="G157" s="60"/>
      <c r="H157" s="61"/>
      <c r="I157" s="62"/>
      <c r="J157" s="63"/>
      <c r="K157" s="64"/>
      <c r="L157" s="65"/>
      <c r="M157" s="66"/>
      <c r="N157" s="67"/>
      <c r="O157" s="68"/>
      <c r="P157" s="69"/>
      <c r="Q157" s="70"/>
      <c r="R157" s="71"/>
      <c r="S157" s="72"/>
      <c r="T157" s="73"/>
      <c r="U157" s="73"/>
      <c r="V157" s="73"/>
      <c r="W157" s="71"/>
      <c r="X157" s="133"/>
      <c r="Y157" s="133"/>
      <c r="Z157" s="133"/>
      <c r="AA157" s="74" t="str">
        <f>IF(AND(申込書!$C$82&lt;&gt;"▼プルダウンより選択してください",申込書!$C$82&lt;&gt;"",申込書!$P$82&lt;&gt;"YYYY/MM/DD",$G157&lt;&gt;""),申込書!$P$82,"")</f>
        <v/>
      </c>
      <c r="AB157" s="75" t="str">
        <f>IF(AND(申込書!$C$82&lt;&gt;"▼プルダウンより選択してください",申込書!$C$82&lt;&gt;"",$G157&lt;&gt;""),申込書!$M$82,"")</f>
        <v/>
      </c>
      <c r="AC157" s="75"/>
      <c r="AD157" s="75"/>
      <c r="AE157" s="149"/>
      <c r="AF157" s="307"/>
      <c r="AG157" s="76"/>
      <c r="AH157" s="314" t="str">
        <f>IF(AND(申込書!$C$83&lt;&gt;"▼プルダウンより選択してください",申込書!$C$83&lt;&gt;"",申込書!$P$83&lt;&gt;"YYYY/MM/DD",$G157&lt;&gt;""),申込書!$P$83,"")</f>
        <v/>
      </c>
      <c r="AI157" s="75" t="str">
        <f>IF(AND(申込書!$C$83&lt;&gt;"▼プルダウンより選択してください",申込書!$C$83&lt;&gt;"",$G157&lt;&gt;""),申込書!$M$83,"")</f>
        <v/>
      </c>
      <c r="AJ157" s="75"/>
      <c r="AK157" s="75"/>
      <c r="AL157" s="149"/>
      <c r="AM157" s="307"/>
      <c r="AN157" s="76"/>
      <c r="AO157" s="314" t="str">
        <f>IF(AND(申込書!$C$84&lt;&gt;"▼プルダウンより選択してください",申込書!$C$84&lt;&gt;"",申込書!$P$84&lt;&gt;"YYYY/MM/DD",$G157&lt;&gt;""),申込書!$P$84,"")</f>
        <v/>
      </c>
      <c r="AP157" s="75" t="str">
        <f>IF(AND(申込書!$C$84&lt;&gt;"▼プルダウンより選択してください",申込書!$C$84&lt;&gt;"",$G157&lt;&gt;""),申込書!$M$84,"")</f>
        <v/>
      </c>
      <c r="AQ157" s="75"/>
      <c r="AR157" s="75"/>
      <c r="AS157" s="149"/>
      <c r="AT157" s="307"/>
      <c r="AU157" s="76"/>
      <c r="AV157" s="314" t="str">
        <f>IF(AND(申込書!$C$85&lt;&gt;"▼プルダウンより選択してください",申込書!$C$85&lt;&gt;"",申込書!$P$85&lt;&gt;"YYYY/MM/DD",$G157&lt;&gt;""),申込書!$P$85,"")</f>
        <v/>
      </c>
      <c r="AW157" s="75" t="str">
        <f>IF(AND(申込書!$C$85&lt;&gt;"▼プルダウンより選択してください",申込書!$C$85&lt;&gt;"",申込書!$M$85&gt;=1,$G157&lt;&gt;""),申込書!$M$85,"")</f>
        <v/>
      </c>
      <c r="AX157" s="75"/>
      <c r="AY157" s="75"/>
      <c r="AZ157" s="149"/>
      <c r="BA157" s="307"/>
      <c r="BB157" s="76"/>
      <c r="BC157" s="314" t="str">
        <f>IF(AND(申込書!$C$86&lt;&gt;"▼プルダウンより選択してください",申込書!$C$86&lt;&gt;"",申込書!$P$86&lt;&gt;"YYYY/MM/DD",$G157&lt;&gt;""),申込書!$P$86,"")</f>
        <v/>
      </c>
      <c r="BD157" s="75" t="str">
        <f>IF(AND(申込書!$C$86&lt;&gt;"▼プルダウンより選択してください",申込書!$C$86&lt;&gt;"",$G157&lt;&gt;""),申込書!$M$86,"")</f>
        <v/>
      </c>
      <c r="BE157" s="75"/>
      <c r="BF157" s="75"/>
      <c r="BG157" s="149"/>
      <c r="BH157" s="307"/>
      <c r="BI157" s="76"/>
      <c r="BJ157" s="314" t="str">
        <f>IF(AND(申込書!$C$87&lt;&gt;"▼プルダウンより選択してください",申込書!$C$87&lt;&gt;"",申込書!$P$87&lt;&gt;"YYYY/MM/DD",$G157&lt;&gt;""),申込書!$P$87,"")</f>
        <v/>
      </c>
      <c r="BK157" s="75" t="str">
        <f>IF(AND(申込書!$C$87&lt;&gt;"▼プルダウンより選択してください",申込書!$C$87&lt;&gt;"",$G157&lt;&gt;""),申込書!$M$87,"")</f>
        <v/>
      </c>
      <c r="BL157" s="75"/>
      <c r="BM157" s="75"/>
      <c r="BN157" s="149"/>
      <c r="BO157" s="307"/>
      <c r="BP157" s="76"/>
      <c r="BQ157" s="314" t="str">
        <f>IF(AND(申込書!$C$88&lt;&gt;"▼プルダウンより選択してください",申込書!$C$88&lt;&gt;"",申込書!$P$88&lt;&gt;"YYYY/MM/DD",$G157&lt;&gt;""),申込書!$P$88,"")</f>
        <v/>
      </c>
      <c r="BR157" s="75" t="str">
        <f>IF(AND(申込書!$C$88&lt;&gt;"▼プルダウンより選択してください",申込書!$C$88&lt;&gt;"",$G157&lt;&gt;""),申込書!$M$88,"")</f>
        <v/>
      </c>
      <c r="BS157" s="75"/>
      <c r="BT157" s="75"/>
      <c r="BU157" s="149"/>
      <c r="BV157" s="307"/>
      <c r="BW157" s="76"/>
      <c r="BX157" s="314" t="str">
        <f>IF(AND(申込書!$C$89&lt;&gt;"▼プルダウンより選択してください",申込書!$C$89&lt;&gt;"",申込書!$P$89&lt;&gt;"YYYY/MM/DD",$G157&lt;&gt;""),申込書!$P$89,"")</f>
        <v/>
      </c>
      <c r="BY157" s="75" t="str">
        <f>IF(AND(申込書!$C$89&lt;&gt;"▼プルダウンより選択してください",申込書!$C$89&lt;&gt;"",$G157&lt;&gt;""),申込書!$M$89,"")</f>
        <v/>
      </c>
      <c r="BZ157" s="75"/>
      <c r="CA157" s="75"/>
      <c r="CB157" s="149"/>
      <c r="CC157" s="307"/>
      <c r="CD157" s="76"/>
      <c r="CE157" s="314" t="str">
        <f>IF(AND(申込書!$C$90&lt;&gt;"▼プルダウンより選択してください",申込書!$C$90&lt;&gt;"",申込書!$P$90&lt;&gt;"YYYY/MM/DD",$G157&lt;&gt;""),申込書!$P$90,"")</f>
        <v/>
      </c>
      <c r="CF157" s="75" t="str">
        <f>IF(AND(申込書!$C$90&lt;&gt;"▼プルダウンより選択してください",申込書!$C$90&lt;&gt;"",$G157&lt;&gt;""),申込書!$M$90,"")</f>
        <v/>
      </c>
      <c r="CG157" s="75"/>
      <c r="CH157" s="75"/>
      <c r="CI157" s="149"/>
      <c r="CJ157" s="307"/>
      <c r="CK157" s="76"/>
      <c r="CL157" s="314" t="str">
        <f>IF(AND(申込書!$C$91&lt;&gt;"▼プルダウンより選択してください",申込書!$C$91&lt;&gt;"",申込書!$P$91&lt;&gt;"YYYY/MM/DD",$G157&lt;&gt;""),申込書!$P$91,"")</f>
        <v/>
      </c>
      <c r="CM157" s="75" t="str">
        <f>IF(AND(申込書!$C$91&lt;&gt;"▼プルダウンより選択してください",申込書!$C$91&lt;&gt;"",$G157&lt;&gt;""),申込書!$M$91,"")</f>
        <v/>
      </c>
      <c r="CN157" s="75"/>
      <c r="CO157" s="75"/>
      <c r="CP157" s="149"/>
      <c r="CQ157" s="307"/>
      <c r="CR157" s="76"/>
      <c r="CS157" s="314" t="str">
        <f>IF(AND(申込書!$C$92&lt;&gt;"▼プルダウンより選択してください",申込書!$C$92&lt;&gt;"",申込書!$P$92&lt;&gt;"YYYY/MM/DD",$G157&lt;&gt;""),申込書!$P$92,"")</f>
        <v/>
      </c>
      <c r="CT157" s="75" t="str">
        <f>IF(AND(申込書!$C$92&lt;&gt;"▼プルダウンより選択してください",申込書!$C$92&lt;&gt;"",$G157&lt;&gt;""),申込書!$M$92,"")</f>
        <v/>
      </c>
      <c r="CU157" s="75"/>
      <c r="CV157" s="75"/>
      <c r="CW157" s="75"/>
      <c r="CX157" s="307"/>
      <c r="CY157" s="76"/>
      <c r="CZ157" s="314" t="str">
        <f>IF(AND(申込書!$C$93&lt;&gt;"▼プルダウンより選択してください",申込書!$C$93&lt;&gt;"",申込書!$P$93&lt;&gt;"YYYY/MM/DD",$G157&lt;&gt;""),申込書!$P$93,"")</f>
        <v/>
      </c>
      <c r="DA157" s="75" t="str">
        <f>IF(AND(申込書!$C$93&lt;&gt;"▼プルダウンより選択してください",申込書!$C$93&lt;&gt;"",$G157&lt;&gt;""),申込書!$M$93,"")</f>
        <v/>
      </c>
      <c r="DB157" s="75"/>
      <c r="DC157" s="75"/>
      <c r="DD157" s="75"/>
      <c r="DE157" s="307"/>
      <c r="DF157" s="76"/>
      <c r="DG157" s="314" t="str">
        <f>IF(AND(申込書!$C$94&lt;&gt;"▼プルダウンより選択してください",申込書!$C$94&lt;&gt;"",申込書!$P$94&lt;&gt;"YYYY/MM/DD",$G157&lt;&gt;""),申込書!$P$94,"")</f>
        <v/>
      </c>
      <c r="DH157" s="75" t="str">
        <f>IF(AND(申込書!$C$94&lt;&gt;"▼プルダウンより選択してください",申込書!$C$94&lt;&gt;"",$G157&lt;&gt;""),申込書!$M$94,"")</f>
        <v/>
      </c>
      <c r="DI157" s="75"/>
      <c r="DJ157" s="75"/>
      <c r="DK157" s="75"/>
      <c r="DL157" s="307"/>
      <c r="DM157" s="76"/>
      <c r="DN157" s="314" t="str">
        <f>IF(AND(申込書!$C$95&lt;&gt;"▼プルダウンより選択してください",申込書!$C$95&lt;&gt;"",申込書!$P$95&lt;&gt;"YYYY/MM/DD",$G157&lt;&gt;""),申込書!$P$95,"")</f>
        <v/>
      </c>
      <c r="DO157" s="75" t="str">
        <f>IF(AND(申込書!$C$95&lt;&gt;"▼プルダウンより選択してください",申込書!$C$95&lt;&gt;"",$G157&lt;&gt;""),申込書!$M$95,"")</f>
        <v/>
      </c>
      <c r="DP157" s="75"/>
      <c r="DQ157" s="75"/>
      <c r="DR157" s="75"/>
      <c r="DS157" s="307"/>
      <c r="DT157" s="76"/>
      <c r="DU157" s="314" t="str">
        <f>IF(AND(申込書!$C$96&lt;&gt;"▼プルダウンより選択してください",申込書!$C$96&lt;&gt;"",申込書!$P$96&lt;&gt;"YYYY/MM/DD",$G157&lt;&gt;""),申込書!$P$96,"")</f>
        <v/>
      </c>
      <c r="DV157" s="75" t="str">
        <f>IF(AND(申込書!$C$96&lt;&gt;"▼プルダウンより選択してください",申込書!$C$96&lt;&gt;"",$G157&lt;&gt;""),申込書!$M$96,"")</f>
        <v/>
      </c>
      <c r="DW157" s="75"/>
      <c r="DX157" s="75"/>
      <c r="DY157" s="75"/>
      <c r="DZ157" s="307"/>
      <c r="EA157" s="76"/>
      <c r="EB157" s="314" t="str">
        <f>IF(AND(申込書!$C$97&lt;&gt;"▼プルダウンより選択してください",申込書!$C$97&lt;&gt;"",申込書!$P$97&lt;&gt;"YYYY/MM/DD",$G157&lt;&gt;""),申込書!$P$97,"")</f>
        <v/>
      </c>
      <c r="EC157" s="75" t="str">
        <f>IF(AND(申込書!$C$97&lt;&gt;"▼プルダウンより選択してください",申込書!$C$97&lt;&gt;"",$G157&lt;&gt;""),申込書!$M$97,"")</f>
        <v/>
      </c>
      <c r="ED157" s="75"/>
      <c r="EE157" s="75"/>
      <c r="EF157" s="149"/>
      <c r="EG157" s="307"/>
      <c r="EH157" s="76"/>
      <c r="EI157" s="314" t="str">
        <f>IF(AND(申込書!$C$98&lt;&gt;"▼プルダウンより選択してください",申込書!$C$98&lt;&gt;"",申込書!$P$98&lt;&gt;"YYYY/MM/DD",$G157&lt;&gt;""),申込書!$P$98,"")</f>
        <v/>
      </c>
      <c r="EJ157" s="75" t="str">
        <f>IF(AND(申込書!$C$98&lt;&gt;"▼プルダウンより選択してください",申込書!$C$98&lt;&gt;"",$G157&lt;&gt;""),申込書!$M$98,"")</f>
        <v/>
      </c>
      <c r="EK157" s="75"/>
      <c r="EL157" s="75"/>
      <c r="EM157" s="149"/>
      <c r="EN157" s="307"/>
      <c r="EO157" s="76"/>
      <c r="EP157" s="314" t="str">
        <f>IF(AND(申込書!$C$99&lt;&gt;"▼プルダウンより選択してください",申込書!$C$99&lt;&gt;"",申込書!$P$99&lt;&gt;"YYYY/MM/DD",$G157&lt;&gt;""),申込書!$P$99,"")</f>
        <v/>
      </c>
      <c r="EQ157" s="75" t="str">
        <f>IF(AND(申込書!$C$99&lt;&gt;"▼プルダウンより選択してください",申込書!$C$99&lt;&gt;"",$G157&lt;&gt;""),申込書!$M$99,"")</f>
        <v/>
      </c>
      <c r="ER157" s="75"/>
      <c r="ES157" s="75"/>
      <c r="ET157" s="149"/>
      <c r="EU157" s="307"/>
      <c r="EV157" s="76"/>
      <c r="EW157" s="314" t="str">
        <f>IF(AND(申込書!$C$100&lt;&gt;"▼プルダウンより選択してください",申込書!$C$100&lt;&gt;"",申込書!$P$100&lt;&gt;"YYYY/MM/DD",$G157&lt;&gt;""),申込書!$P$100,"")</f>
        <v/>
      </c>
      <c r="EX157" s="75" t="str">
        <f>IF(AND(申込書!$C$100&lt;&gt;"▼プルダウンより選択してください",申込書!$C$100&lt;&gt;"",$G157&lt;&gt;""),申込書!$M$100,"")</f>
        <v/>
      </c>
      <c r="EY157" s="75"/>
      <c r="EZ157" s="75"/>
      <c r="FA157" s="149"/>
      <c r="FB157" s="307"/>
      <c r="FC157" s="76"/>
      <c r="FD157" s="314" t="str">
        <f>IF(AND(申込書!$C$101&lt;&gt;"▼プルダウンより選択してください",申込書!$C$101&lt;&gt;"",申込書!$P$101&lt;&gt;"YYYY/MM/DD",$G157&lt;&gt;""),申込書!$P$101,"")</f>
        <v/>
      </c>
      <c r="FE157" s="75" t="str">
        <f>IF(AND(申込書!$C$101&lt;&gt;"▼プルダウンより選択してください",申込書!$C$101&lt;&gt;"",$G157&lt;&gt;""),申込書!$M$101,"")</f>
        <v/>
      </c>
      <c r="FF157" s="75"/>
      <c r="FG157" s="75"/>
      <c r="FH157" s="149"/>
      <c r="FI157" s="307"/>
      <c r="FJ157" s="76"/>
      <c r="FK157" s="314" t="str">
        <f>IF(AND(申込書!$C$102&lt;&gt;"▼プルダウンより選択してください",申込書!$C$102&lt;&gt;"",申込書!$P$102&lt;&gt;"YYYY/MM/DD",$G157&lt;&gt;""),申込書!$P$102,"")</f>
        <v/>
      </c>
      <c r="FL157" s="75" t="str">
        <f>IF(AND(申込書!$C$102&lt;&gt;"▼プルダウンより選択してください",申込書!$C$102&lt;&gt;"",$G157&lt;&gt;""),申込書!$M$102,"")</f>
        <v/>
      </c>
      <c r="FM157" s="75"/>
      <c r="FN157" s="75"/>
      <c r="FO157" s="149"/>
      <c r="FP157" s="307"/>
      <c r="FQ157" s="76"/>
      <c r="FR157" s="314" t="str">
        <f>IF(AND(申込書!$C$103&lt;&gt;"▼プルダウンより選択してください",申込書!$C$103&lt;&gt;"",申込書!$P$103&lt;&gt;"YYYY/MM/DD",$G157&lt;&gt;""),申込書!$P$103,"")</f>
        <v/>
      </c>
      <c r="FS157" s="75" t="str">
        <f>IF(AND(申込書!$C$103&lt;&gt;"▼プルダウンより選択してください",申込書!$C$103&lt;&gt;"",$G157&lt;&gt;""),申込書!$M$103,"")</f>
        <v/>
      </c>
      <c r="FT157" s="75"/>
      <c r="FU157" s="75"/>
      <c r="FV157" s="149"/>
      <c r="FW157" s="307"/>
      <c r="FX157" s="76"/>
      <c r="FY157" s="314" t="str">
        <f>IF(AND(申込書!$C$104&lt;&gt;"▼プルダウンより選択してください",申込書!$C$104&lt;&gt;"",申込書!$P$104&lt;&gt;"YYYY/MM/DD",$G157&lt;&gt;""),申込書!$P$104,"")</f>
        <v/>
      </c>
      <c r="FZ157" s="75" t="str">
        <f>IF(AND(申込書!$C$104&lt;&gt;"▼プルダウンより選択してください",申込書!$C$104&lt;&gt;"",$G157&lt;&gt;""),申込書!$M$104,"")</f>
        <v/>
      </c>
      <c r="GA157" s="75"/>
      <c r="GB157" s="75"/>
      <c r="GC157" s="149"/>
      <c r="GD157" s="307"/>
      <c r="GE157" s="76"/>
      <c r="GF157" s="314" t="str">
        <f>IF(AND(申込書!$C$105&lt;&gt;"▼プルダウンより選択してください",申込書!$C$105&lt;&gt;"",申込書!$P$105&lt;&gt;"YYYY/MM/DD",$G157&lt;&gt;""),申込書!$P$105,"")</f>
        <v/>
      </c>
      <c r="GG157" s="75" t="str">
        <f>IF(AND(申込書!$C$105&lt;&gt;"▼プルダウンより選択してください",申込書!$C$105&lt;&gt;"",$G157&lt;&gt;""),申込書!$M$105,"")</f>
        <v/>
      </c>
      <c r="GH157" s="75"/>
      <c r="GI157" s="75"/>
      <c r="GJ157" s="149"/>
      <c r="GK157" s="307"/>
      <c r="GL157" s="76"/>
      <c r="GM157" s="314" t="str">
        <f>IF(AND(申込書!$C$106&lt;&gt;"▼プルダウンより選択してください",申込書!$C$106&lt;&gt;"",申込書!$P$106&lt;&gt;"YYYY/MM/DD",$G157&lt;&gt;""),申込書!$P$106,"")</f>
        <v/>
      </c>
      <c r="GN157" s="75" t="str">
        <f>IF(AND(申込書!$C$106&lt;&gt;"▼プルダウンより選択してください",申込書!$C$106&lt;&gt;"",$G157&lt;&gt;""),申込書!$M$106,"")</f>
        <v/>
      </c>
      <c r="GO157" s="75"/>
      <c r="GP157" s="75"/>
      <c r="GQ157" s="149"/>
      <c r="GR157" s="307"/>
      <c r="GS157" s="76"/>
      <c r="GT157" s="314" t="str">
        <f>IF(AND(申込書!$C$107&lt;&gt;"▼プルダウンより選択してください",申込書!$C$107&lt;&gt;"",申込書!$P$107&lt;&gt;"YYYY/MM/DD",$G157&lt;&gt;""),申込書!$P$107,"")</f>
        <v/>
      </c>
      <c r="GU157" s="75" t="str">
        <f>IF(AND(申込書!$C$107&lt;&gt;"▼プルダウンより選択してください",申込書!$C$107&lt;&gt;"",$G157&lt;&gt;""),申込書!$M$107,"")</f>
        <v/>
      </c>
      <c r="GV157" s="75"/>
      <c r="GW157" s="75"/>
      <c r="GX157" s="149"/>
      <c r="GY157" s="307"/>
      <c r="GZ157" s="76"/>
      <c r="HA157" s="314" t="str">
        <f>IF(AND(申込書!$C$108&lt;&gt;"▼プルダウンより選択してください",申込書!$C$108&lt;&gt;"",申込書!$P$108&lt;&gt;"YYYY/MM/DD",$G157&lt;&gt;""),申込書!$P$108,"")</f>
        <v/>
      </c>
      <c r="HB157" s="75" t="str">
        <f>IF(AND(申込書!$C$108&lt;&gt;"▼プルダウンより選択してください",申込書!$C$108&lt;&gt;"",$G157&lt;&gt;""),申込書!$M$108,"")</f>
        <v/>
      </c>
      <c r="HC157" s="75"/>
      <c r="HD157" s="75"/>
      <c r="HE157" s="149"/>
      <c r="HF157" s="307"/>
      <c r="HG157" s="76"/>
      <c r="HH157" s="314" t="str">
        <f>IF(AND(申込書!$C$109&lt;&gt;"▼プルダウンより選択してください",申込書!$C$109&lt;&gt;"",申込書!$P$109&lt;&gt;"YYYY/MM/DD",$G157&lt;&gt;""),申込書!$P$109,"")</f>
        <v/>
      </c>
      <c r="HI157" s="75" t="str">
        <f>IF(AND(申込書!$C$109&lt;&gt;"▼プルダウンより選択してください",申込書!$C$109&lt;&gt;"",$G157&lt;&gt;""),申込書!$M$109,"")</f>
        <v/>
      </c>
      <c r="HJ157" s="75"/>
      <c r="HK157" s="75"/>
      <c r="HL157" s="149"/>
      <c r="HM157" s="307"/>
      <c r="HN157" s="76"/>
      <c r="HO157" s="314" t="str">
        <f>IF(AND(申込書!$C$110&lt;&gt;"▼プルダウンより選択してください",申込書!$C$110&lt;&gt;"",申込書!$P$110&lt;&gt;"YYYY/MM/DD",$G157&lt;&gt;""),申込書!$P$110,"")</f>
        <v/>
      </c>
      <c r="HP157" s="75" t="str">
        <f>IF(AND(申込書!$C$110&lt;&gt;"▼プルダウンより選択してください",申込書!$C$110&lt;&gt;"",$G157&lt;&gt;""),申込書!$M$110,"")</f>
        <v/>
      </c>
      <c r="HQ157" s="75"/>
      <c r="HR157" s="75"/>
      <c r="HS157" s="149"/>
      <c r="HT157" s="307"/>
      <c r="HU157" s="307"/>
      <c r="HV157" s="311" t="str">
        <f>IF(AND(申込書!$C$111&lt;&gt;"▼プルダウンより選択してください",申込書!$C$111&lt;&gt;"",申込書!$P$111&lt;&gt;"YYYY/MM/DD",$G157&lt;&gt;""),申込書!$P$111,"")</f>
        <v/>
      </c>
      <c r="HW157" s="75" t="str">
        <f>IF(AND(申込書!$C$111&lt;&gt;"▼プルダウンより選択してください",申込書!$C$111&lt;&gt;"",$G157&lt;&gt;""),申込書!$M$111,"")</f>
        <v/>
      </c>
      <c r="HX157" s="75"/>
      <c r="HY157" s="75"/>
      <c r="HZ157" s="149"/>
      <c r="IA157" s="307"/>
      <c r="IB157" s="76"/>
      <c r="IC157" s="77"/>
    </row>
    <row r="158" spans="2:237" ht="26.85" customHeight="1">
      <c r="B158" s="56">
        <f t="shared" si="2"/>
        <v>153</v>
      </c>
      <c r="C158" s="57"/>
      <c r="D158" s="58"/>
      <c r="E158" s="170"/>
      <c r="F158" s="59"/>
      <c r="G158" s="60"/>
      <c r="H158" s="61"/>
      <c r="I158" s="62"/>
      <c r="J158" s="63"/>
      <c r="K158" s="64"/>
      <c r="L158" s="65"/>
      <c r="M158" s="66"/>
      <c r="N158" s="67"/>
      <c r="O158" s="68"/>
      <c r="P158" s="69"/>
      <c r="Q158" s="70"/>
      <c r="R158" s="71"/>
      <c r="S158" s="72"/>
      <c r="T158" s="73"/>
      <c r="U158" s="73"/>
      <c r="V158" s="73"/>
      <c r="W158" s="71"/>
      <c r="X158" s="133"/>
      <c r="Y158" s="133"/>
      <c r="Z158" s="133"/>
      <c r="AA158" s="74" t="str">
        <f>IF(AND(申込書!$C$82&lt;&gt;"▼プルダウンより選択してください",申込書!$C$82&lt;&gt;"",申込書!$P$82&lt;&gt;"YYYY/MM/DD",$G158&lt;&gt;""),申込書!$P$82,"")</f>
        <v/>
      </c>
      <c r="AB158" s="75" t="str">
        <f>IF(AND(申込書!$C$82&lt;&gt;"▼プルダウンより選択してください",申込書!$C$82&lt;&gt;"",$G158&lt;&gt;""),申込書!$M$82,"")</f>
        <v/>
      </c>
      <c r="AC158" s="75"/>
      <c r="AD158" s="75"/>
      <c r="AE158" s="149"/>
      <c r="AF158" s="307"/>
      <c r="AG158" s="76"/>
      <c r="AH158" s="314" t="str">
        <f>IF(AND(申込書!$C$83&lt;&gt;"▼プルダウンより選択してください",申込書!$C$83&lt;&gt;"",申込書!$P$83&lt;&gt;"YYYY/MM/DD",$G158&lt;&gt;""),申込書!$P$83,"")</f>
        <v/>
      </c>
      <c r="AI158" s="75" t="str">
        <f>IF(AND(申込書!$C$83&lt;&gt;"▼プルダウンより選択してください",申込書!$C$83&lt;&gt;"",$G158&lt;&gt;""),申込書!$M$83,"")</f>
        <v/>
      </c>
      <c r="AJ158" s="75"/>
      <c r="AK158" s="75"/>
      <c r="AL158" s="149"/>
      <c r="AM158" s="307"/>
      <c r="AN158" s="76"/>
      <c r="AO158" s="314" t="str">
        <f>IF(AND(申込書!$C$84&lt;&gt;"▼プルダウンより選択してください",申込書!$C$84&lt;&gt;"",申込書!$P$84&lt;&gt;"YYYY/MM/DD",$G158&lt;&gt;""),申込書!$P$84,"")</f>
        <v/>
      </c>
      <c r="AP158" s="75" t="str">
        <f>IF(AND(申込書!$C$84&lt;&gt;"▼プルダウンより選択してください",申込書!$C$84&lt;&gt;"",$G158&lt;&gt;""),申込書!$M$84,"")</f>
        <v/>
      </c>
      <c r="AQ158" s="75"/>
      <c r="AR158" s="75"/>
      <c r="AS158" s="149"/>
      <c r="AT158" s="307"/>
      <c r="AU158" s="76"/>
      <c r="AV158" s="314" t="str">
        <f>IF(AND(申込書!$C$85&lt;&gt;"▼プルダウンより選択してください",申込書!$C$85&lt;&gt;"",申込書!$P$85&lt;&gt;"YYYY/MM/DD",$G158&lt;&gt;""),申込書!$P$85,"")</f>
        <v/>
      </c>
      <c r="AW158" s="75" t="str">
        <f>IF(AND(申込書!$C$85&lt;&gt;"▼プルダウンより選択してください",申込書!$C$85&lt;&gt;"",申込書!$M$85&gt;=1,$G158&lt;&gt;""),申込書!$M$85,"")</f>
        <v/>
      </c>
      <c r="AX158" s="75"/>
      <c r="AY158" s="75"/>
      <c r="AZ158" s="149"/>
      <c r="BA158" s="307"/>
      <c r="BB158" s="76"/>
      <c r="BC158" s="314" t="str">
        <f>IF(AND(申込書!$C$86&lt;&gt;"▼プルダウンより選択してください",申込書!$C$86&lt;&gt;"",申込書!$P$86&lt;&gt;"YYYY/MM/DD",$G158&lt;&gt;""),申込書!$P$86,"")</f>
        <v/>
      </c>
      <c r="BD158" s="75" t="str">
        <f>IF(AND(申込書!$C$86&lt;&gt;"▼プルダウンより選択してください",申込書!$C$86&lt;&gt;"",$G158&lt;&gt;""),申込書!$M$86,"")</f>
        <v/>
      </c>
      <c r="BE158" s="75"/>
      <c r="BF158" s="75"/>
      <c r="BG158" s="149"/>
      <c r="BH158" s="307"/>
      <c r="BI158" s="76"/>
      <c r="BJ158" s="314" t="str">
        <f>IF(AND(申込書!$C$87&lt;&gt;"▼プルダウンより選択してください",申込書!$C$87&lt;&gt;"",申込書!$P$87&lt;&gt;"YYYY/MM/DD",$G158&lt;&gt;""),申込書!$P$87,"")</f>
        <v/>
      </c>
      <c r="BK158" s="75" t="str">
        <f>IF(AND(申込書!$C$87&lt;&gt;"▼プルダウンより選択してください",申込書!$C$87&lt;&gt;"",$G158&lt;&gt;""),申込書!$M$87,"")</f>
        <v/>
      </c>
      <c r="BL158" s="75"/>
      <c r="BM158" s="75"/>
      <c r="BN158" s="149"/>
      <c r="BO158" s="307"/>
      <c r="BP158" s="76"/>
      <c r="BQ158" s="314" t="str">
        <f>IF(AND(申込書!$C$88&lt;&gt;"▼プルダウンより選択してください",申込書!$C$88&lt;&gt;"",申込書!$P$88&lt;&gt;"YYYY/MM/DD",$G158&lt;&gt;""),申込書!$P$88,"")</f>
        <v/>
      </c>
      <c r="BR158" s="75" t="str">
        <f>IF(AND(申込書!$C$88&lt;&gt;"▼プルダウンより選択してください",申込書!$C$88&lt;&gt;"",$G158&lt;&gt;""),申込書!$M$88,"")</f>
        <v/>
      </c>
      <c r="BS158" s="75"/>
      <c r="BT158" s="75"/>
      <c r="BU158" s="149"/>
      <c r="BV158" s="307"/>
      <c r="BW158" s="76"/>
      <c r="BX158" s="314" t="str">
        <f>IF(AND(申込書!$C$89&lt;&gt;"▼プルダウンより選択してください",申込書!$C$89&lt;&gt;"",申込書!$P$89&lt;&gt;"YYYY/MM/DD",$G158&lt;&gt;""),申込書!$P$89,"")</f>
        <v/>
      </c>
      <c r="BY158" s="75" t="str">
        <f>IF(AND(申込書!$C$89&lt;&gt;"▼プルダウンより選択してください",申込書!$C$89&lt;&gt;"",$G158&lt;&gt;""),申込書!$M$89,"")</f>
        <v/>
      </c>
      <c r="BZ158" s="75"/>
      <c r="CA158" s="75"/>
      <c r="CB158" s="149"/>
      <c r="CC158" s="307"/>
      <c r="CD158" s="76"/>
      <c r="CE158" s="314" t="str">
        <f>IF(AND(申込書!$C$90&lt;&gt;"▼プルダウンより選択してください",申込書!$C$90&lt;&gt;"",申込書!$P$90&lt;&gt;"YYYY/MM/DD",$G158&lt;&gt;""),申込書!$P$90,"")</f>
        <v/>
      </c>
      <c r="CF158" s="75" t="str">
        <f>IF(AND(申込書!$C$90&lt;&gt;"▼プルダウンより選択してください",申込書!$C$90&lt;&gt;"",$G158&lt;&gt;""),申込書!$M$90,"")</f>
        <v/>
      </c>
      <c r="CG158" s="75"/>
      <c r="CH158" s="75"/>
      <c r="CI158" s="149"/>
      <c r="CJ158" s="307"/>
      <c r="CK158" s="76"/>
      <c r="CL158" s="314" t="str">
        <f>IF(AND(申込書!$C$91&lt;&gt;"▼プルダウンより選択してください",申込書!$C$91&lt;&gt;"",申込書!$P$91&lt;&gt;"YYYY/MM/DD",$G158&lt;&gt;""),申込書!$P$91,"")</f>
        <v/>
      </c>
      <c r="CM158" s="75" t="str">
        <f>IF(AND(申込書!$C$91&lt;&gt;"▼プルダウンより選択してください",申込書!$C$91&lt;&gt;"",$G158&lt;&gt;""),申込書!$M$91,"")</f>
        <v/>
      </c>
      <c r="CN158" s="75"/>
      <c r="CO158" s="75"/>
      <c r="CP158" s="149"/>
      <c r="CQ158" s="307"/>
      <c r="CR158" s="76"/>
      <c r="CS158" s="314" t="str">
        <f>IF(AND(申込書!$C$92&lt;&gt;"▼プルダウンより選択してください",申込書!$C$92&lt;&gt;"",申込書!$P$92&lt;&gt;"YYYY/MM/DD",$G158&lt;&gt;""),申込書!$P$92,"")</f>
        <v/>
      </c>
      <c r="CT158" s="75" t="str">
        <f>IF(AND(申込書!$C$92&lt;&gt;"▼プルダウンより選択してください",申込書!$C$92&lt;&gt;"",$G158&lt;&gt;""),申込書!$M$92,"")</f>
        <v/>
      </c>
      <c r="CU158" s="75"/>
      <c r="CV158" s="75"/>
      <c r="CW158" s="75"/>
      <c r="CX158" s="307"/>
      <c r="CY158" s="76"/>
      <c r="CZ158" s="314" t="str">
        <f>IF(AND(申込書!$C$93&lt;&gt;"▼プルダウンより選択してください",申込書!$C$93&lt;&gt;"",申込書!$P$93&lt;&gt;"YYYY/MM/DD",$G158&lt;&gt;""),申込書!$P$93,"")</f>
        <v/>
      </c>
      <c r="DA158" s="75" t="str">
        <f>IF(AND(申込書!$C$93&lt;&gt;"▼プルダウンより選択してください",申込書!$C$93&lt;&gt;"",$G158&lt;&gt;""),申込書!$M$93,"")</f>
        <v/>
      </c>
      <c r="DB158" s="75"/>
      <c r="DC158" s="75"/>
      <c r="DD158" s="75"/>
      <c r="DE158" s="307"/>
      <c r="DF158" s="76"/>
      <c r="DG158" s="314" t="str">
        <f>IF(AND(申込書!$C$94&lt;&gt;"▼プルダウンより選択してください",申込書!$C$94&lt;&gt;"",申込書!$P$94&lt;&gt;"YYYY/MM/DD",$G158&lt;&gt;""),申込書!$P$94,"")</f>
        <v/>
      </c>
      <c r="DH158" s="75" t="str">
        <f>IF(AND(申込書!$C$94&lt;&gt;"▼プルダウンより選択してください",申込書!$C$94&lt;&gt;"",$G158&lt;&gt;""),申込書!$M$94,"")</f>
        <v/>
      </c>
      <c r="DI158" s="75"/>
      <c r="DJ158" s="75"/>
      <c r="DK158" s="75"/>
      <c r="DL158" s="307"/>
      <c r="DM158" s="76"/>
      <c r="DN158" s="314" t="str">
        <f>IF(AND(申込書!$C$95&lt;&gt;"▼プルダウンより選択してください",申込書!$C$95&lt;&gt;"",申込書!$P$95&lt;&gt;"YYYY/MM/DD",$G158&lt;&gt;""),申込書!$P$95,"")</f>
        <v/>
      </c>
      <c r="DO158" s="75" t="str">
        <f>IF(AND(申込書!$C$95&lt;&gt;"▼プルダウンより選択してください",申込書!$C$95&lt;&gt;"",$G158&lt;&gt;""),申込書!$M$95,"")</f>
        <v/>
      </c>
      <c r="DP158" s="75"/>
      <c r="DQ158" s="75"/>
      <c r="DR158" s="75"/>
      <c r="DS158" s="307"/>
      <c r="DT158" s="76"/>
      <c r="DU158" s="314" t="str">
        <f>IF(AND(申込書!$C$96&lt;&gt;"▼プルダウンより選択してください",申込書!$C$96&lt;&gt;"",申込書!$P$96&lt;&gt;"YYYY/MM/DD",$G158&lt;&gt;""),申込書!$P$96,"")</f>
        <v/>
      </c>
      <c r="DV158" s="75" t="str">
        <f>IF(AND(申込書!$C$96&lt;&gt;"▼プルダウンより選択してください",申込書!$C$96&lt;&gt;"",$G158&lt;&gt;""),申込書!$M$96,"")</f>
        <v/>
      </c>
      <c r="DW158" s="75"/>
      <c r="DX158" s="75"/>
      <c r="DY158" s="75"/>
      <c r="DZ158" s="307"/>
      <c r="EA158" s="76"/>
      <c r="EB158" s="314" t="str">
        <f>IF(AND(申込書!$C$97&lt;&gt;"▼プルダウンより選択してください",申込書!$C$97&lt;&gt;"",申込書!$P$97&lt;&gt;"YYYY/MM/DD",$G158&lt;&gt;""),申込書!$P$97,"")</f>
        <v/>
      </c>
      <c r="EC158" s="75" t="str">
        <f>IF(AND(申込書!$C$97&lt;&gt;"▼プルダウンより選択してください",申込書!$C$97&lt;&gt;"",$G158&lt;&gt;""),申込書!$M$97,"")</f>
        <v/>
      </c>
      <c r="ED158" s="75"/>
      <c r="EE158" s="75"/>
      <c r="EF158" s="149"/>
      <c r="EG158" s="307"/>
      <c r="EH158" s="76"/>
      <c r="EI158" s="314" t="str">
        <f>IF(AND(申込書!$C$98&lt;&gt;"▼プルダウンより選択してください",申込書!$C$98&lt;&gt;"",申込書!$P$98&lt;&gt;"YYYY/MM/DD",$G158&lt;&gt;""),申込書!$P$98,"")</f>
        <v/>
      </c>
      <c r="EJ158" s="75" t="str">
        <f>IF(AND(申込書!$C$98&lt;&gt;"▼プルダウンより選択してください",申込書!$C$98&lt;&gt;"",$G158&lt;&gt;""),申込書!$M$98,"")</f>
        <v/>
      </c>
      <c r="EK158" s="75"/>
      <c r="EL158" s="75"/>
      <c r="EM158" s="149"/>
      <c r="EN158" s="307"/>
      <c r="EO158" s="76"/>
      <c r="EP158" s="314" t="str">
        <f>IF(AND(申込書!$C$99&lt;&gt;"▼プルダウンより選択してください",申込書!$C$99&lt;&gt;"",申込書!$P$99&lt;&gt;"YYYY/MM/DD",$G158&lt;&gt;""),申込書!$P$99,"")</f>
        <v/>
      </c>
      <c r="EQ158" s="75" t="str">
        <f>IF(AND(申込書!$C$99&lt;&gt;"▼プルダウンより選択してください",申込書!$C$99&lt;&gt;"",$G158&lt;&gt;""),申込書!$M$99,"")</f>
        <v/>
      </c>
      <c r="ER158" s="75"/>
      <c r="ES158" s="75"/>
      <c r="ET158" s="149"/>
      <c r="EU158" s="307"/>
      <c r="EV158" s="76"/>
      <c r="EW158" s="314" t="str">
        <f>IF(AND(申込書!$C$100&lt;&gt;"▼プルダウンより選択してください",申込書!$C$100&lt;&gt;"",申込書!$P$100&lt;&gt;"YYYY/MM/DD",$G158&lt;&gt;""),申込書!$P$100,"")</f>
        <v/>
      </c>
      <c r="EX158" s="75" t="str">
        <f>IF(AND(申込書!$C$100&lt;&gt;"▼プルダウンより選択してください",申込書!$C$100&lt;&gt;"",$G158&lt;&gt;""),申込書!$M$100,"")</f>
        <v/>
      </c>
      <c r="EY158" s="75"/>
      <c r="EZ158" s="75"/>
      <c r="FA158" s="149"/>
      <c r="FB158" s="307"/>
      <c r="FC158" s="76"/>
      <c r="FD158" s="314" t="str">
        <f>IF(AND(申込書!$C$101&lt;&gt;"▼プルダウンより選択してください",申込書!$C$101&lt;&gt;"",申込書!$P$101&lt;&gt;"YYYY/MM/DD",$G158&lt;&gt;""),申込書!$P$101,"")</f>
        <v/>
      </c>
      <c r="FE158" s="75" t="str">
        <f>IF(AND(申込書!$C$101&lt;&gt;"▼プルダウンより選択してください",申込書!$C$101&lt;&gt;"",$G158&lt;&gt;""),申込書!$M$101,"")</f>
        <v/>
      </c>
      <c r="FF158" s="75"/>
      <c r="FG158" s="75"/>
      <c r="FH158" s="149"/>
      <c r="FI158" s="307"/>
      <c r="FJ158" s="76"/>
      <c r="FK158" s="314" t="str">
        <f>IF(AND(申込書!$C$102&lt;&gt;"▼プルダウンより選択してください",申込書!$C$102&lt;&gt;"",申込書!$P$102&lt;&gt;"YYYY/MM/DD",$G158&lt;&gt;""),申込書!$P$102,"")</f>
        <v/>
      </c>
      <c r="FL158" s="75" t="str">
        <f>IF(AND(申込書!$C$102&lt;&gt;"▼プルダウンより選択してください",申込書!$C$102&lt;&gt;"",$G158&lt;&gt;""),申込書!$M$102,"")</f>
        <v/>
      </c>
      <c r="FM158" s="75"/>
      <c r="FN158" s="75"/>
      <c r="FO158" s="149"/>
      <c r="FP158" s="307"/>
      <c r="FQ158" s="76"/>
      <c r="FR158" s="314" t="str">
        <f>IF(AND(申込書!$C$103&lt;&gt;"▼プルダウンより選択してください",申込書!$C$103&lt;&gt;"",申込書!$P$103&lt;&gt;"YYYY/MM/DD",$G158&lt;&gt;""),申込書!$P$103,"")</f>
        <v/>
      </c>
      <c r="FS158" s="75" t="str">
        <f>IF(AND(申込書!$C$103&lt;&gt;"▼プルダウンより選択してください",申込書!$C$103&lt;&gt;"",$G158&lt;&gt;""),申込書!$M$103,"")</f>
        <v/>
      </c>
      <c r="FT158" s="75"/>
      <c r="FU158" s="75"/>
      <c r="FV158" s="149"/>
      <c r="FW158" s="307"/>
      <c r="FX158" s="76"/>
      <c r="FY158" s="314" t="str">
        <f>IF(AND(申込書!$C$104&lt;&gt;"▼プルダウンより選択してください",申込書!$C$104&lt;&gt;"",申込書!$P$104&lt;&gt;"YYYY/MM/DD",$G158&lt;&gt;""),申込書!$P$104,"")</f>
        <v/>
      </c>
      <c r="FZ158" s="75" t="str">
        <f>IF(AND(申込書!$C$104&lt;&gt;"▼プルダウンより選択してください",申込書!$C$104&lt;&gt;"",$G158&lt;&gt;""),申込書!$M$104,"")</f>
        <v/>
      </c>
      <c r="GA158" s="75"/>
      <c r="GB158" s="75"/>
      <c r="GC158" s="149"/>
      <c r="GD158" s="307"/>
      <c r="GE158" s="76"/>
      <c r="GF158" s="314" t="str">
        <f>IF(AND(申込書!$C$105&lt;&gt;"▼プルダウンより選択してください",申込書!$C$105&lt;&gt;"",申込書!$P$105&lt;&gt;"YYYY/MM/DD",$G158&lt;&gt;""),申込書!$P$105,"")</f>
        <v/>
      </c>
      <c r="GG158" s="75" t="str">
        <f>IF(AND(申込書!$C$105&lt;&gt;"▼プルダウンより選択してください",申込書!$C$105&lt;&gt;"",$G158&lt;&gt;""),申込書!$M$105,"")</f>
        <v/>
      </c>
      <c r="GH158" s="75"/>
      <c r="GI158" s="75"/>
      <c r="GJ158" s="149"/>
      <c r="GK158" s="307"/>
      <c r="GL158" s="76"/>
      <c r="GM158" s="314" t="str">
        <f>IF(AND(申込書!$C$106&lt;&gt;"▼プルダウンより選択してください",申込書!$C$106&lt;&gt;"",申込書!$P$106&lt;&gt;"YYYY/MM/DD",$G158&lt;&gt;""),申込書!$P$106,"")</f>
        <v/>
      </c>
      <c r="GN158" s="75" t="str">
        <f>IF(AND(申込書!$C$106&lt;&gt;"▼プルダウンより選択してください",申込書!$C$106&lt;&gt;"",$G158&lt;&gt;""),申込書!$M$106,"")</f>
        <v/>
      </c>
      <c r="GO158" s="75"/>
      <c r="GP158" s="75"/>
      <c r="GQ158" s="149"/>
      <c r="GR158" s="307"/>
      <c r="GS158" s="76"/>
      <c r="GT158" s="314" t="str">
        <f>IF(AND(申込書!$C$107&lt;&gt;"▼プルダウンより選択してください",申込書!$C$107&lt;&gt;"",申込書!$P$107&lt;&gt;"YYYY/MM/DD",$G158&lt;&gt;""),申込書!$P$107,"")</f>
        <v/>
      </c>
      <c r="GU158" s="75" t="str">
        <f>IF(AND(申込書!$C$107&lt;&gt;"▼プルダウンより選択してください",申込書!$C$107&lt;&gt;"",$G158&lt;&gt;""),申込書!$M$107,"")</f>
        <v/>
      </c>
      <c r="GV158" s="75"/>
      <c r="GW158" s="75"/>
      <c r="GX158" s="149"/>
      <c r="GY158" s="307"/>
      <c r="GZ158" s="76"/>
      <c r="HA158" s="314" t="str">
        <f>IF(AND(申込書!$C$108&lt;&gt;"▼プルダウンより選択してください",申込書!$C$108&lt;&gt;"",申込書!$P$108&lt;&gt;"YYYY/MM/DD",$G158&lt;&gt;""),申込書!$P$108,"")</f>
        <v/>
      </c>
      <c r="HB158" s="75" t="str">
        <f>IF(AND(申込書!$C$108&lt;&gt;"▼プルダウンより選択してください",申込書!$C$108&lt;&gt;"",$G158&lt;&gt;""),申込書!$M$108,"")</f>
        <v/>
      </c>
      <c r="HC158" s="75"/>
      <c r="HD158" s="75"/>
      <c r="HE158" s="149"/>
      <c r="HF158" s="307"/>
      <c r="HG158" s="76"/>
      <c r="HH158" s="314" t="str">
        <f>IF(AND(申込書!$C$109&lt;&gt;"▼プルダウンより選択してください",申込書!$C$109&lt;&gt;"",申込書!$P$109&lt;&gt;"YYYY/MM/DD",$G158&lt;&gt;""),申込書!$P$109,"")</f>
        <v/>
      </c>
      <c r="HI158" s="75" t="str">
        <f>IF(AND(申込書!$C$109&lt;&gt;"▼プルダウンより選択してください",申込書!$C$109&lt;&gt;"",$G158&lt;&gt;""),申込書!$M$109,"")</f>
        <v/>
      </c>
      <c r="HJ158" s="75"/>
      <c r="HK158" s="75"/>
      <c r="HL158" s="149"/>
      <c r="HM158" s="307"/>
      <c r="HN158" s="76"/>
      <c r="HO158" s="314" t="str">
        <f>IF(AND(申込書!$C$110&lt;&gt;"▼プルダウンより選択してください",申込書!$C$110&lt;&gt;"",申込書!$P$110&lt;&gt;"YYYY/MM/DD",$G158&lt;&gt;""),申込書!$P$110,"")</f>
        <v/>
      </c>
      <c r="HP158" s="75" t="str">
        <f>IF(AND(申込書!$C$110&lt;&gt;"▼プルダウンより選択してください",申込書!$C$110&lt;&gt;"",$G158&lt;&gt;""),申込書!$M$110,"")</f>
        <v/>
      </c>
      <c r="HQ158" s="75"/>
      <c r="HR158" s="75"/>
      <c r="HS158" s="149"/>
      <c r="HT158" s="307"/>
      <c r="HU158" s="307"/>
      <c r="HV158" s="311" t="str">
        <f>IF(AND(申込書!$C$111&lt;&gt;"▼プルダウンより選択してください",申込書!$C$111&lt;&gt;"",申込書!$P$111&lt;&gt;"YYYY/MM/DD",$G158&lt;&gt;""),申込書!$P$111,"")</f>
        <v/>
      </c>
      <c r="HW158" s="75" t="str">
        <f>IF(AND(申込書!$C$111&lt;&gt;"▼プルダウンより選択してください",申込書!$C$111&lt;&gt;"",$G158&lt;&gt;""),申込書!$M$111,"")</f>
        <v/>
      </c>
      <c r="HX158" s="75"/>
      <c r="HY158" s="75"/>
      <c r="HZ158" s="149"/>
      <c r="IA158" s="307"/>
      <c r="IB158" s="76"/>
      <c r="IC158" s="77"/>
    </row>
    <row r="159" spans="2:237" ht="26.85" customHeight="1">
      <c r="B159" s="56">
        <f t="shared" si="2"/>
        <v>154</v>
      </c>
      <c r="C159" s="57"/>
      <c r="D159" s="58"/>
      <c r="E159" s="170"/>
      <c r="F159" s="59"/>
      <c r="G159" s="60"/>
      <c r="H159" s="61"/>
      <c r="I159" s="62"/>
      <c r="J159" s="63"/>
      <c r="K159" s="64"/>
      <c r="L159" s="65"/>
      <c r="M159" s="66"/>
      <c r="N159" s="67"/>
      <c r="O159" s="68"/>
      <c r="P159" s="69"/>
      <c r="Q159" s="70"/>
      <c r="R159" s="71"/>
      <c r="S159" s="72"/>
      <c r="T159" s="73"/>
      <c r="U159" s="73"/>
      <c r="V159" s="73"/>
      <c r="W159" s="71"/>
      <c r="X159" s="133"/>
      <c r="Y159" s="133"/>
      <c r="Z159" s="133"/>
      <c r="AA159" s="74" t="str">
        <f>IF(AND(申込書!$C$82&lt;&gt;"▼プルダウンより選択してください",申込書!$C$82&lt;&gt;"",申込書!$P$82&lt;&gt;"YYYY/MM/DD",$G159&lt;&gt;""),申込書!$P$82,"")</f>
        <v/>
      </c>
      <c r="AB159" s="75" t="str">
        <f>IF(AND(申込書!$C$82&lt;&gt;"▼プルダウンより選択してください",申込書!$C$82&lt;&gt;"",$G159&lt;&gt;""),申込書!$M$82,"")</f>
        <v/>
      </c>
      <c r="AC159" s="75"/>
      <c r="AD159" s="75"/>
      <c r="AE159" s="149"/>
      <c r="AF159" s="307"/>
      <c r="AG159" s="76"/>
      <c r="AH159" s="314" t="str">
        <f>IF(AND(申込書!$C$83&lt;&gt;"▼プルダウンより選択してください",申込書!$C$83&lt;&gt;"",申込書!$P$83&lt;&gt;"YYYY/MM/DD",$G159&lt;&gt;""),申込書!$P$83,"")</f>
        <v/>
      </c>
      <c r="AI159" s="75" t="str">
        <f>IF(AND(申込書!$C$83&lt;&gt;"▼プルダウンより選択してください",申込書!$C$83&lt;&gt;"",$G159&lt;&gt;""),申込書!$M$83,"")</f>
        <v/>
      </c>
      <c r="AJ159" s="75"/>
      <c r="AK159" s="75"/>
      <c r="AL159" s="149"/>
      <c r="AM159" s="307"/>
      <c r="AN159" s="76"/>
      <c r="AO159" s="314" t="str">
        <f>IF(AND(申込書!$C$84&lt;&gt;"▼プルダウンより選択してください",申込書!$C$84&lt;&gt;"",申込書!$P$84&lt;&gt;"YYYY/MM/DD",$G159&lt;&gt;""),申込書!$P$84,"")</f>
        <v/>
      </c>
      <c r="AP159" s="75" t="str">
        <f>IF(AND(申込書!$C$84&lt;&gt;"▼プルダウンより選択してください",申込書!$C$84&lt;&gt;"",$G159&lt;&gt;""),申込書!$M$84,"")</f>
        <v/>
      </c>
      <c r="AQ159" s="75"/>
      <c r="AR159" s="75"/>
      <c r="AS159" s="149"/>
      <c r="AT159" s="307"/>
      <c r="AU159" s="76"/>
      <c r="AV159" s="314" t="str">
        <f>IF(AND(申込書!$C$85&lt;&gt;"▼プルダウンより選択してください",申込書!$C$85&lt;&gt;"",申込書!$P$85&lt;&gt;"YYYY/MM/DD",$G159&lt;&gt;""),申込書!$P$85,"")</f>
        <v/>
      </c>
      <c r="AW159" s="75" t="str">
        <f>IF(AND(申込書!$C$85&lt;&gt;"▼プルダウンより選択してください",申込書!$C$85&lt;&gt;"",申込書!$M$85&gt;=1,$G159&lt;&gt;""),申込書!$M$85,"")</f>
        <v/>
      </c>
      <c r="AX159" s="75"/>
      <c r="AY159" s="75"/>
      <c r="AZ159" s="149"/>
      <c r="BA159" s="307"/>
      <c r="BB159" s="76"/>
      <c r="BC159" s="314" t="str">
        <f>IF(AND(申込書!$C$86&lt;&gt;"▼プルダウンより選択してください",申込書!$C$86&lt;&gt;"",申込書!$P$86&lt;&gt;"YYYY/MM/DD",$G159&lt;&gt;""),申込書!$P$86,"")</f>
        <v/>
      </c>
      <c r="BD159" s="75" t="str">
        <f>IF(AND(申込書!$C$86&lt;&gt;"▼プルダウンより選択してください",申込書!$C$86&lt;&gt;"",$G159&lt;&gt;""),申込書!$M$86,"")</f>
        <v/>
      </c>
      <c r="BE159" s="75"/>
      <c r="BF159" s="75"/>
      <c r="BG159" s="149"/>
      <c r="BH159" s="307"/>
      <c r="BI159" s="76"/>
      <c r="BJ159" s="314" t="str">
        <f>IF(AND(申込書!$C$87&lt;&gt;"▼プルダウンより選択してください",申込書!$C$87&lt;&gt;"",申込書!$P$87&lt;&gt;"YYYY/MM/DD",$G159&lt;&gt;""),申込書!$P$87,"")</f>
        <v/>
      </c>
      <c r="BK159" s="75" t="str">
        <f>IF(AND(申込書!$C$87&lt;&gt;"▼プルダウンより選択してください",申込書!$C$87&lt;&gt;"",$G159&lt;&gt;""),申込書!$M$87,"")</f>
        <v/>
      </c>
      <c r="BL159" s="75"/>
      <c r="BM159" s="75"/>
      <c r="BN159" s="149"/>
      <c r="BO159" s="307"/>
      <c r="BP159" s="76"/>
      <c r="BQ159" s="314" t="str">
        <f>IF(AND(申込書!$C$88&lt;&gt;"▼プルダウンより選択してください",申込書!$C$88&lt;&gt;"",申込書!$P$88&lt;&gt;"YYYY/MM/DD",$G159&lt;&gt;""),申込書!$P$88,"")</f>
        <v/>
      </c>
      <c r="BR159" s="75" t="str">
        <f>IF(AND(申込書!$C$88&lt;&gt;"▼プルダウンより選択してください",申込書!$C$88&lt;&gt;"",$G159&lt;&gt;""),申込書!$M$88,"")</f>
        <v/>
      </c>
      <c r="BS159" s="75"/>
      <c r="BT159" s="75"/>
      <c r="BU159" s="149"/>
      <c r="BV159" s="307"/>
      <c r="BW159" s="76"/>
      <c r="BX159" s="314" t="str">
        <f>IF(AND(申込書!$C$89&lt;&gt;"▼プルダウンより選択してください",申込書!$C$89&lt;&gt;"",申込書!$P$89&lt;&gt;"YYYY/MM/DD",$G159&lt;&gt;""),申込書!$P$89,"")</f>
        <v/>
      </c>
      <c r="BY159" s="75" t="str">
        <f>IF(AND(申込書!$C$89&lt;&gt;"▼プルダウンより選択してください",申込書!$C$89&lt;&gt;"",$G159&lt;&gt;""),申込書!$M$89,"")</f>
        <v/>
      </c>
      <c r="BZ159" s="75"/>
      <c r="CA159" s="75"/>
      <c r="CB159" s="149"/>
      <c r="CC159" s="307"/>
      <c r="CD159" s="76"/>
      <c r="CE159" s="314" t="str">
        <f>IF(AND(申込書!$C$90&lt;&gt;"▼プルダウンより選択してください",申込書!$C$90&lt;&gt;"",申込書!$P$90&lt;&gt;"YYYY/MM/DD",$G159&lt;&gt;""),申込書!$P$90,"")</f>
        <v/>
      </c>
      <c r="CF159" s="75" t="str">
        <f>IF(AND(申込書!$C$90&lt;&gt;"▼プルダウンより選択してください",申込書!$C$90&lt;&gt;"",$G159&lt;&gt;""),申込書!$M$90,"")</f>
        <v/>
      </c>
      <c r="CG159" s="75"/>
      <c r="CH159" s="75"/>
      <c r="CI159" s="149"/>
      <c r="CJ159" s="307"/>
      <c r="CK159" s="76"/>
      <c r="CL159" s="314" t="str">
        <f>IF(AND(申込書!$C$91&lt;&gt;"▼プルダウンより選択してください",申込書!$C$91&lt;&gt;"",申込書!$P$91&lt;&gt;"YYYY/MM/DD",$G159&lt;&gt;""),申込書!$P$91,"")</f>
        <v/>
      </c>
      <c r="CM159" s="75" t="str">
        <f>IF(AND(申込書!$C$91&lt;&gt;"▼プルダウンより選択してください",申込書!$C$91&lt;&gt;"",$G159&lt;&gt;""),申込書!$M$91,"")</f>
        <v/>
      </c>
      <c r="CN159" s="75"/>
      <c r="CO159" s="75"/>
      <c r="CP159" s="149"/>
      <c r="CQ159" s="307"/>
      <c r="CR159" s="76"/>
      <c r="CS159" s="314" t="str">
        <f>IF(AND(申込書!$C$92&lt;&gt;"▼プルダウンより選択してください",申込書!$C$92&lt;&gt;"",申込書!$P$92&lt;&gt;"YYYY/MM/DD",$G159&lt;&gt;""),申込書!$P$92,"")</f>
        <v/>
      </c>
      <c r="CT159" s="75" t="str">
        <f>IF(AND(申込書!$C$92&lt;&gt;"▼プルダウンより選択してください",申込書!$C$92&lt;&gt;"",$G159&lt;&gt;""),申込書!$M$92,"")</f>
        <v/>
      </c>
      <c r="CU159" s="75"/>
      <c r="CV159" s="75"/>
      <c r="CW159" s="75"/>
      <c r="CX159" s="307"/>
      <c r="CY159" s="76"/>
      <c r="CZ159" s="314" t="str">
        <f>IF(AND(申込書!$C$93&lt;&gt;"▼プルダウンより選択してください",申込書!$C$93&lt;&gt;"",申込書!$P$93&lt;&gt;"YYYY/MM/DD",$G159&lt;&gt;""),申込書!$P$93,"")</f>
        <v/>
      </c>
      <c r="DA159" s="75" t="str">
        <f>IF(AND(申込書!$C$93&lt;&gt;"▼プルダウンより選択してください",申込書!$C$93&lt;&gt;"",$G159&lt;&gt;""),申込書!$M$93,"")</f>
        <v/>
      </c>
      <c r="DB159" s="75"/>
      <c r="DC159" s="75"/>
      <c r="DD159" s="75"/>
      <c r="DE159" s="307"/>
      <c r="DF159" s="76"/>
      <c r="DG159" s="314" t="str">
        <f>IF(AND(申込書!$C$94&lt;&gt;"▼プルダウンより選択してください",申込書!$C$94&lt;&gt;"",申込書!$P$94&lt;&gt;"YYYY/MM/DD",$G159&lt;&gt;""),申込書!$P$94,"")</f>
        <v/>
      </c>
      <c r="DH159" s="75" t="str">
        <f>IF(AND(申込書!$C$94&lt;&gt;"▼プルダウンより選択してください",申込書!$C$94&lt;&gt;"",$G159&lt;&gt;""),申込書!$M$94,"")</f>
        <v/>
      </c>
      <c r="DI159" s="75"/>
      <c r="DJ159" s="75"/>
      <c r="DK159" s="75"/>
      <c r="DL159" s="307"/>
      <c r="DM159" s="76"/>
      <c r="DN159" s="314" t="str">
        <f>IF(AND(申込書!$C$95&lt;&gt;"▼プルダウンより選択してください",申込書!$C$95&lt;&gt;"",申込書!$P$95&lt;&gt;"YYYY/MM/DD",$G159&lt;&gt;""),申込書!$P$95,"")</f>
        <v/>
      </c>
      <c r="DO159" s="75" t="str">
        <f>IF(AND(申込書!$C$95&lt;&gt;"▼プルダウンより選択してください",申込書!$C$95&lt;&gt;"",$G159&lt;&gt;""),申込書!$M$95,"")</f>
        <v/>
      </c>
      <c r="DP159" s="75"/>
      <c r="DQ159" s="75"/>
      <c r="DR159" s="75"/>
      <c r="DS159" s="307"/>
      <c r="DT159" s="76"/>
      <c r="DU159" s="314" t="str">
        <f>IF(AND(申込書!$C$96&lt;&gt;"▼プルダウンより選択してください",申込書!$C$96&lt;&gt;"",申込書!$P$96&lt;&gt;"YYYY/MM/DD",$G159&lt;&gt;""),申込書!$P$96,"")</f>
        <v/>
      </c>
      <c r="DV159" s="75" t="str">
        <f>IF(AND(申込書!$C$96&lt;&gt;"▼プルダウンより選択してください",申込書!$C$96&lt;&gt;"",$G159&lt;&gt;""),申込書!$M$96,"")</f>
        <v/>
      </c>
      <c r="DW159" s="75"/>
      <c r="DX159" s="75"/>
      <c r="DY159" s="75"/>
      <c r="DZ159" s="307"/>
      <c r="EA159" s="76"/>
      <c r="EB159" s="314" t="str">
        <f>IF(AND(申込書!$C$97&lt;&gt;"▼プルダウンより選択してください",申込書!$C$97&lt;&gt;"",申込書!$P$97&lt;&gt;"YYYY/MM/DD",$G159&lt;&gt;""),申込書!$P$97,"")</f>
        <v/>
      </c>
      <c r="EC159" s="75" t="str">
        <f>IF(AND(申込書!$C$97&lt;&gt;"▼プルダウンより選択してください",申込書!$C$97&lt;&gt;"",$G159&lt;&gt;""),申込書!$M$97,"")</f>
        <v/>
      </c>
      <c r="ED159" s="75"/>
      <c r="EE159" s="75"/>
      <c r="EF159" s="149"/>
      <c r="EG159" s="307"/>
      <c r="EH159" s="76"/>
      <c r="EI159" s="314" t="str">
        <f>IF(AND(申込書!$C$98&lt;&gt;"▼プルダウンより選択してください",申込書!$C$98&lt;&gt;"",申込書!$P$98&lt;&gt;"YYYY/MM/DD",$G159&lt;&gt;""),申込書!$P$98,"")</f>
        <v/>
      </c>
      <c r="EJ159" s="75" t="str">
        <f>IF(AND(申込書!$C$98&lt;&gt;"▼プルダウンより選択してください",申込書!$C$98&lt;&gt;"",$G159&lt;&gt;""),申込書!$M$98,"")</f>
        <v/>
      </c>
      <c r="EK159" s="75"/>
      <c r="EL159" s="75"/>
      <c r="EM159" s="149"/>
      <c r="EN159" s="307"/>
      <c r="EO159" s="76"/>
      <c r="EP159" s="314" t="str">
        <f>IF(AND(申込書!$C$99&lt;&gt;"▼プルダウンより選択してください",申込書!$C$99&lt;&gt;"",申込書!$P$99&lt;&gt;"YYYY/MM/DD",$G159&lt;&gt;""),申込書!$P$99,"")</f>
        <v/>
      </c>
      <c r="EQ159" s="75" t="str">
        <f>IF(AND(申込書!$C$99&lt;&gt;"▼プルダウンより選択してください",申込書!$C$99&lt;&gt;"",$G159&lt;&gt;""),申込書!$M$99,"")</f>
        <v/>
      </c>
      <c r="ER159" s="75"/>
      <c r="ES159" s="75"/>
      <c r="ET159" s="149"/>
      <c r="EU159" s="307"/>
      <c r="EV159" s="76"/>
      <c r="EW159" s="314" t="str">
        <f>IF(AND(申込書!$C$100&lt;&gt;"▼プルダウンより選択してください",申込書!$C$100&lt;&gt;"",申込書!$P$100&lt;&gt;"YYYY/MM/DD",$G159&lt;&gt;""),申込書!$P$100,"")</f>
        <v/>
      </c>
      <c r="EX159" s="75" t="str">
        <f>IF(AND(申込書!$C$100&lt;&gt;"▼プルダウンより選択してください",申込書!$C$100&lt;&gt;"",$G159&lt;&gt;""),申込書!$M$100,"")</f>
        <v/>
      </c>
      <c r="EY159" s="75"/>
      <c r="EZ159" s="75"/>
      <c r="FA159" s="149"/>
      <c r="FB159" s="307"/>
      <c r="FC159" s="76"/>
      <c r="FD159" s="314" t="str">
        <f>IF(AND(申込書!$C$101&lt;&gt;"▼プルダウンより選択してください",申込書!$C$101&lt;&gt;"",申込書!$P$101&lt;&gt;"YYYY/MM/DD",$G159&lt;&gt;""),申込書!$P$101,"")</f>
        <v/>
      </c>
      <c r="FE159" s="75" t="str">
        <f>IF(AND(申込書!$C$101&lt;&gt;"▼プルダウンより選択してください",申込書!$C$101&lt;&gt;"",$G159&lt;&gt;""),申込書!$M$101,"")</f>
        <v/>
      </c>
      <c r="FF159" s="75"/>
      <c r="FG159" s="75"/>
      <c r="FH159" s="149"/>
      <c r="FI159" s="307"/>
      <c r="FJ159" s="76"/>
      <c r="FK159" s="314" t="str">
        <f>IF(AND(申込書!$C$102&lt;&gt;"▼プルダウンより選択してください",申込書!$C$102&lt;&gt;"",申込書!$P$102&lt;&gt;"YYYY/MM/DD",$G159&lt;&gt;""),申込書!$P$102,"")</f>
        <v/>
      </c>
      <c r="FL159" s="75" t="str">
        <f>IF(AND(申込書!$C$102&lt;&gt;"▼プルダウンより選択してください",申込書!$C$102&lt;&gt;"",$G159&lt;&gt;""),申込書!$M$102,"")</f>
        <v/>
      </c>
      <c r="FM159" s="75"/>
      <c r="FN159" s="75"/>
      <c r="FO159" s="149"/>
      <c r="FP159" s="307"/>
      <c r="FQ159" s="76"/>
      <c r="FR159" s="314" t="str">
        <f>IF(AND(申込書!$C$103&lt;&gt;"▼プルダウンより選択してください",申込書!$C$103&lt;&gt;"",申込書!$P$103&lt;&gt;"YYYY/MM/DD",$G159&lt;&gt;""),申込書!$P$103,"")</f>
        <v/>
      </c>
      <c r="FS159" s="75" t="str">
        <f>IF(AND(申込書!$C$103&lt;&gt;"▼プルダウンより選択してください",申込書!$C$103&lt;&gt;"",$G159&lt;&gt;""),申込書!$M$103,"")</f>
        <v/>
      </c>
      <c r="FT159" s="75"/>
      <c r="FU159" s="75"/>
      <c r="FV159" s="149"/>
      <c r="FW159" s="307"/>
      <c r="FX159" s="76"/>
      <c r="FY159" s="314" t="str">
        <f>IF(AND(申込書!$C$104&lt;&gt;"▼プルダウンより選択してください",申込書!$C$104&lt;&gt;"",申込書!$P$104&lt;&gt;"YYYY/MM/DD",$G159&lt;&gt;""),申込書!$P$104,"")</f>
        <v/>
      </c>
      <c r="FZ159" s="75" t="str">
        <f>IF(AND(申込書!$C$104&lt;&gt;"▼プルダウンより選択してください",申込書!$C$104&lt;&gt;"",$G159&lt;&gt;""),申込書!$M$104,"")</f>
        <v/>
      </c>
      <c r="GA159" s="75"/>
      <c r="GB159" s="75"/>
      <c r="GC159" s="149"/>
      <c r="GD159" s="307"/>
      <c r="GE159" s="76"/>
      <c r="GF159" s="314" t="str">
        <f>IF(AND(申込書!$C$105&lt;&gt;"▼プルダウンより選択してください",申込書!$C$105&lt;&gt;"",申込書!$P$105&lt;&gt;"YYYY/MM/DD",$G159&lt;&gt;""),申込書!$P$105,"")</f>
        <v/>
      </c>
      <c r="GG159" s="75" t="str">
        <f>IF(AND(申込書!$C$105&lt;&gt;"▼プルダウンより選択してください",申込書!$C$105&lt;&gt;"",$G159&lt;&gt;""),申込書!$M$105,"")</f>
        <v/>
      </c>
      <c r="GH159" s="75"/>
      <c r="GI159" s="75"/>
      <c r="GJ159" s="149"/>
      <c r="GK159" s="307"/>
      <c r="GL159" s="76"/>
      <c r="GM159" s="314" t="str">
        <f>IF(AND(申込書!$C$106&lt;&gt;"▼プルダウンより選択してください",申込書!$C$106&lt;&gt;"",申込書!$P$106&lt;&gt;"YYYY/MM/DD",$G159&lt;&gt;""),申込書!$P$106,"")</f>
        <v/>
      </c>
      <c r="GN159" s="75" t="str">
        <f>IF(AND(申込書!$C$106&lt;&gt;"▼プルダウンより選択してください",申込書!$C$106&lt;&gt;"",$G159&lt;&gt;""),申込書!$M$106,"")</f>
        <v/>
      </c>
      <c r="GO159" s="75"/>
      <c r="GP159" s="75"/>
      <c r="GQ159" s="149"/>
      <c r="GR159" s="307"/>
      <c r="GS159" s="76"/>
      <c r="GT159" s="314" t="str">
        <f>IF(AND(申込書!$C$107&lt;&gt;"▼プルダウンより選択してください",申込書!$C$107&lt;&gt;"",申込書!$P$107&lt;&gt;"YYYY/MM/DD",$G159&lt;&gt;""),申込書!$P$107,"")</f>
        <v/>
      </c>
      <c r="GU159" s="75" t="str">
        <f>IF(AND(申込書!$C$107&lt;&gt;"▼プルダウンより選択してください",申込書!$C$107&lt;&gt;"",$G159&lt;&gt;""),申込書!$M$107,"")</f>
        <v/>
      </c>
      <c r="GV159" s="75"/>
      <c r="GW159" s="75"/>
      <c r="GX159" s="149"/>
      <c r="GY159" s="307"/>
      <c r="GZ159" s="76"/>
      <c r="HA159" s="314" t="str">
        <f>IF(AND(申込書!$C$108&lt;&gt;"▼プルダウンより選択してください",申込書!$C$108&lt;&gt;"",申込書!$P$108&lt;&gt;"YYYY/MM/DD",$G159&lt;&gt;""),申込書!$P$108,"")</f>
        <v/>
      </c>
      <c r="HB159" s="75" t="str">
        <f>IF(AND(申込書!$C$108&lt;&gt;"▼プルダウンより選択してください",申込書!$C$108&lt;&gt;"",$G159&lt;&gt;""),申込書!$M$108,"")</f>
        <v/>
      </c>
      <c r="HC159" s="75"/>
      <c r="HD159" s="75"/>
      <c r="HE159" s="149"/>
      <c r="HF159" s="307"/>
      <c r="HG159" s="76"/>
      <c r="HH159" s="314" t="str">
        <f>IF(AND(申込書!$C$109&lt;&gt;"▼プルダウンより選択してください",申込書!$C$109&lt;&gt;"",申込書!$P$109&lt;&gt;"YYYY/MM/DD",$G159&lt;&gt;""),申込書!$P$109,"")</f>
        <v/>
      </c>
      <c r="HI159" s="75" t="str">
        <f>IF(AND(申込書!$C$109&lt;&gt;"▼プルダウンより選択してください",申込書!$C$109&lt;&gt;"",$G159&lt;&gt;""),申込書!$M$109,"")</f>
        <v/>
      </c>
      <c r="HJ159" s="75"/>
      <c r="HK159" s="75"/>
      <c r="HL159" s="149"/>
      <c r="HM159" s="307"/>
      <c r="HN159" s="76"/>
      <c r="HO159" s="314" t="str">
        <f>IF(AND(申込書!$C$110&lt;&gt;"▼プルダウンより選択してください",申込書!$C$110&lt;&gt;"",申込書!$P$110&lt;&gt;"YYYY/MM/DD",$G159&lt;&gt;""),申込書!$P$110,"")</f>
        <v/>
      </c>
      <c r="HP159" s="75" t="str">
        <f>IF(AND(申込書!$C$110&lt;&gt;"▼プルダウンより選択してください",申込書!$C$110&lt;&gt;"",$G159&lt;&gt;""),申込書!$M$110,"")</f>
        <v/>
      </c>
      <c r="HQ159" s="75"/>
      <c r="HR159" s="75"/>
      <c r="HS159" s="149"/>
      <c r="HT159" s="307"/>
      <c r="HU159" s="307"/>
      <c r="HV159" s="311" t="str">
        <f>IF(AND(申込書!$C$111&lt;&gt;"▼プルダウンより選択してください",申込書!$C$111&lt;&gt;"",申込書!$P$111&lt;&gt;"YYYY/MM/DD",$G159&lt;&gt;""),申込書!$P$111,"")</f>
        <v/>
      </c>
      <c r="HW159" s="75" t="str">
        <f>IF(AND(申込書!$C$111&lt;&gt;"▼プルダウンより選択してください",申込書!$C$111&lt;&gt;"",$G159&lt;&gt;""),申込書!$M$111,"")</f>
        <v/>
      </c>
      <c r="HX159" s="75"/>
      <c r="HY159" s="75"/>
      <c r="HZ159" s="149"/>
      <c r="IA159" s="307"/>
      <c r="IB159" s="76"/>
      <c r="IC159" s="77"/>
    </row>
    <row r="160" spans="2:237" ht="26.85" customHeight="1">
      <c r="B160" s="56">
        <f t="shared" si="2"/>
        <v>155</v>
      </c>
      <c r="C160" s="57"/>
      <c r="D160" s="58"/>
      <c r="E160" s="170"/>
      <c r="F160" s="59"/>
      <c r="G160" s="60"/>
      <c r="H160" s="61"/>
      <c r="I160" s="62"/>
      <c r="J160" s="63"/>
      <c r="K160" s="64"/>
      <c r="L160" s="65"/>
      <c r="M160" s="66"/>
      <c r="N160" s="67"/>
      <c r="O160" s="68"/>
      <c r="P160" s="69"/>
      <c r="Q160" s="70"/>
      <c r="R160" s="71"/>
      <c r="S160" s="72"/>
      <c r="T160" s="73"/>
      <c r="U160" s="73"/>
      <c r="V160" s="73"/>
      <c r="W160" s="71"/>
      <c r="X160" s="133"/>
      <c r="Y160" s="133"/>
      <c r="Z160" s="133"/>
      <c r="AA160" s="74" t="str">
        <f>IF(AND(申込書!$C$82&lt;&gt;"▼プルダウンより選択してください",申込書!$C$82&lt;&gt;"",申込書!$P$82&lt;&gt;"YYYY/MM/DD",$G160&lt;&gt;""),申込書!$P$82,"")</f>
        <v/>
      </c>
      <c r="AB160" s="75" t="str">
        <f>IF(AND(申込書!$C$82&lt;&gt;"▼プルダウンより選択してください",申込書!$C$82&lt;&gt;"",$G160&lt;&gt;""),申込書!$M$82,"")</f>
        <v/>
      </c>
      <c r="AC160" s="75"/>
      <c r="AD160" s="75"/>
      <c r="AE160" s="149"/>
      <c r="AF160" s="307"/>
      <c r="AG160" s="76"/>
      <c r="AH160" s="314" t="str">
        <f>IF(AND(申込書!$C$83&lt;&gt;"▼プルダウンより選択してください",申込書!$C$83&lt;&gt;"",申込書!$P$83&lt;&gt;"YYYY/MM/DD",$G160&lt;&gt;""),申込書!$P$83,"")</f>
        <v/>
      </c>
      <c r="AI160" s="75" t="str">
        <f>IF(AND(申込書!$C$83&lt;&gt;"▼プルダウンより選択してください",申込書!$C$83&lt;&gt;"",$G160&lt;&gt;""),申込書!$M$83,"")</f>
        <v/>
      </c>
      <c r="AJ160" s="75"/>
      <c r="AK160" s="75"/>
      <c r="AL160" s="149"/>
      <c r="AM160" s="307"/>
      <c r="AN160" s="76"/>
      <c r="AO160" s="314" t="str">
        <f>IF(AND(申込書!$C$84&lt;&gt;"▼プルダウンより選択してください",申込書!$C$84&lt;&gt;"",申込書!$P$84&lt;&gt;"YYYY/MM/DD",$G160&lt;&gt;""),申込書!$P$84,"")</f>
        <v/>
      </c>
      <c r="AP160" s="75" t="str">
        <f>IF(AND(申込書!$C$84&lt;&gt;"▼プルダウンより選択してください",申込書!$C$84&lt;&gt;"",$G160&lt;&gt;""),申込書!$M$84,"")</f>
        <v/>
      </c>
      <c r="AQ160" s="75"/>
      <c r="AR160" s="75"/>
      <c r="AS160" s="149"/>
      <c r="AT160" s="307"/>
      <c r="AU160" s="76"/>
      <c r="AV160" s="314" t="str">
        <f>IF(AND(申込書!$C$85&lt;&gt;"▼プルダウンより選択してください",申込書!$C$85&lt;&gt;"",申込書!$P$85&lt;&gt;"YYYY/MM/DD",$G160&lt;&gt;""),申込書!$P$85,"")</f>
        <v/>
      </c>
      <c r="AW160" s="75" t="str">
        <f>IF(AND(申込書!$C$85&lt;&gt;"▼プルダウンより選択してください",申込書!$C$85&lt;&gt;"",申込書!$M$85&gt;=1,$G160&lt;&gt;""),申込書!$M$85,"")</f>
        <v/>
      </c>
      <c r="AX160" s="75"/>
      <c r="AY160" s="75"/>
      <c r="AZ160" s="149"/>
      <c r="BA160" s="307"/>
      <c r="BB160" s="76"/>
      <c r="BC160" s="314" t="str">
        <f>IF(AND(申込書!$C$86&lt;&gt;"▼プルダウンより選択してください",申込書!$C$86&lt;&gt;"",申込書!$P$86&lt;&gt;"YYYY/MM/DD",$G160&lt;&gt;""),申込書!$P$86,"")</f>
        <v/>
      </c>
      <c r="BD160" s="75" t="str">
        <f>IF(AND(申込書!$C$86&lt;&gt;"▼プルダウンより選択してください",申込書!$C$86&lt;&gt;"",$G160&lt;&gt;""),申込書!$M$86,"")</f>
        <v/>
      </c>
      <c r="BE160" s="75"/>
      <c r="BF160" s="75"/>
      <c r="BG160" s="149"/>
      <c r="BH160" s="307"/>
      <c r="BI160" s="76"/>
      <c r="BJ160" s="314" t="str">
        <f>IF(AND(申込書!$C$87&lt;&gt;"▼プルダウンより選択してください",申込書!$C$87&lt;&gt;"",申込書!$P$87&lt;&gt;"YYYY/MM/DD",$G160&lt;&gt;""),申込書!$P$87,"")</f>
        <v/>
      </c>
      <c r="BK160" s="75" t="str">
        <f>IF(AND(申込書!$C$87&lt;&gt;"▼プルダウンより選択してください",申込書!$C$87&lt;&gt;"",$G160&lt;&gt;""),申込書!$M$87,"")</f>
        <v/>
      </c>
      <c r="BL160" s="75"/>
      <c r="BM160" s="75"/>
      <c r="BN160" s="149"/>
      <c r="BO160" s="307"/>
      <c r="BP160" s="76"/>
      <c r="BQ160" s="314" t="str">
        <f>IF(AND(申込書!$C$88&lt;&gt;"▼プルダウンより選択してください",申込書!$C$88&lt;&gt;"",申込書!$P$88&lt;&gt;"YYYY/MM/DD",$G160&lt;&gt;""),申込書!$P$88,"")</f>
        <v/>
      </c>
      <c r="BR160" s="75" t="str">
        <f>IF(AND(申込書!$C$88&lt;&gt;"▼プルダウンより選択してください",申込書!$C$88&lt;&gt;"",$G160&lt;&gt;""),申込書!$M$88,"")</f>
        <v/>
      </c>
      <c r="BS160" s="75"/>
      <c r="BT160" s="75"/>
      <c r="BU160" s="149"/>
      <c r="BV160" s="307"/>
      <c r="BW160" s="76"/>
      <c r="BX160" s="314" t="str">
        <f>IF(AND(申込書!$C$89&lt;&gt;"▼プルダウンより選択してください",申込書!$C$89&lt;&gt;"",申込書!$P$89&lt;&gt;"YYYY/MM/DD",$G160&lt;&gt;""),申込書!$P$89,"")</f>
        <v/>
      </c>
      <c r="BY160" s="75" t="str">
        <f>IF(AND(申込書!$C$89&lt;&gt;"▼プルダウンより選択してください",申込書!$C$89&lt;&gt;"",$G160&lt;&gt;""),申込書!$M$89,"")</f>
        <v/>
      </c>
      <c r="BZ160" s="75"/>
      <c r="CA160" s="75"/>
      <c r="CB160" s="149"/>
      <c r="CC160" s="307"/>
      <c r="CD160" s="76"/>
      <c r="CE160" s="314" t="str">
        <f>IF(AND(申込書!$C$90&lt;&gt;"▼プルダウンより選択してください",申込書!$C$90&lt;&gt;"",申込書!$P$90&lt;&gt;"YYYY/MM/DD",$G160&lt;&gt;""),申込書!$P$90,"")</f>
        <v/>
      </c>
      <c r="CF160" s="75" t="str">
        <f>IF(AND(申込書!$C$90&lt;&gt;"▼プルダウンより選択してください",申込書!$C$90&lt;&gt;"",$G160&lt;&gt;""),申込書!$M$90,"")</f>
        <v/>
      </c>
      <c r="CG160" s="75"/>
      <c r="CH160" s="75"/>
      <c r="CI160" s="149"/>
      <c r="CJ160" s="307"/>
      <c r="CK160" s="76"/>
      <c r="CL160" s="314" t="str">
        <f>IF(AND(申込書!$C$91&lt;&gt;"▼プルダウンより選択してください",申込書!$C$91&lt;&gt;"",申込書!$P$91&lt;&gt;"YYYY/MM/DD",$G160&lt;&gt;""),申込書!$P$91,"")</f>
        <v/>
      </c>
      <c r="CM160" s="75" t="str">
        <f>IF(AND(申込書!$C$91&lt;&gt;"▼プルダウンより選択してください",申込書!$C$91&lt;&gt;"",$G160&lt;&gt;""),申込書!$M$91,"")</f>
        <v/>
      </c>
      <c r="CN160" s="75"/>
      <c r="CO160" s="75"/>
      <c r="CP160" s="149"/>
      <c r="CQ160" s="307"/>
      <c r="CR160" s="76"/>
      <c r="CS160" s="314" t="str">
        <f>IF(AND(申込書!$C$92&lt;&gt;"▼プルダウンより選択してください",申込書!$C$92&lt;&gt;"",申込書!$P$92&lt;&gt;"YYYY/MM/DD",$G160&lt;&gt;""),申込書!$P$92,"")</f>
        <v/>
      </c>
      <c r="CT160" s="75" t="str">
        <f>IF(AND(申込書!$C$92&lt;&gt;"▼プルダウンより選択してください",申込書!$C$92&lt;&gt;"",$G160&lt;&gt;""),申込書!$M$92,"")</f>
        <v/>
      </c>
      <c r="CU160" s="75"/>
      <c r="CV160" s="75"/>
      <c r="CW160" s="75"/>
      <c r="CX160" s="307"/>
      <c r="CY160" s="76"/>
      <c r="CZ160" s="314" t="str">
        <f>IF(AND(申込書!$C$93&lt;&gt;"▼プルダウンより選択してください",申込書!$C$93&lt;&gt;"",申込書!$P$93&lt;&gt;"YYYY/MM/DD",$G160&lt;&gt;""),申込書!$P$93,"")</f>
        <v/>
      </c>
      <c r="DA160" s="75" t="str">
        <f>IF(AND(申込書!$C$93&lt;&gt;"▼プルダウンより選択してください",申込書!$C$93&lt;&gt;"",$G160&lt;&gt;""),申込書!$M$93,"")</f>
        <v/>
      </c>
      <c r="DB160" s="75"/>
      <c r="DC160" s="75"/>
      <c r="DD160" s="75"/>
      <c r="DE160" s="307"/>
      <c r="DF160" s="76"/>
      <c r="DG160" s="314" t="str">
        <f>IF(AND(申込書!$C$94&lt;&gt;"▼プルダウンより選択してください",申込書!$C$94&lt;&gt;"",申込書!$P$94&lt;&gt;"YYYY/MM/DD",$G160&lt;&gt;""),申込書!$P$94,"")</f>
        <v/>
      </c>
      <c r="DH160" s="75" t="str">
        <f>IF(AND(申込書!$C$94&lt;&gt;"▼プルダウンより選択してください",申込書!$C$94&lt;&gt;"",$G160&lt;&gt;""),申込書!$M$94,"")</f>
        <v/>
      </c>
      <c r="DI160" s="75"/>
      <c r="DJ160" s="75"/>
      <c r="DK160" s="75"/>
      <c r="DL160" s="307"/>
      <c r="DM160" s="76"/>
      <c r="DN160" s="314" t="str">
        <f>IF(AND(申込書!$C$95&lt;&gt;"▼プルダウンより選択してください",申込書!$C$95&lt;&gt;"",申込書!$P$95&lt;&gt;"YYYY/MM/DD",$G160&lt;&gt;""),申込書!$P$95,"")</f>
        <v/>
      </c>
      <c r="DO160" s="75" t="str">
        <f>IF(AND(申込書!$C$95&lt;&gt;"▼プルダウンより選択してください",申込書!$C$95&lt;&gt;"",$G160&lt;&gt;""),申込書!$M$95,"")</f>
        <v/>
      </c>
      <c r="DP160" s="75"/>
      <c r="DQ160" s="75"/>
      <c r="DR160" s="75"/>
      <c r="DS160" s="307"/>
      <c r="DT160" s="76"/>
      <c r="DU160" s="314" t="str">
        <f>IF(AND(申込書!$C$96&lt;&gt;"▼プルダウンより選択してください",申込書!$C$96&lt;&gt;"",申込書!$P$96&lt;&gt;"YYYY/MM/DD",$G160&lt;&gt;""),申込書!$P$96,"")</f>
        <v/>
      </c>
      <c r="DV160" s="75" t="str">
        <f>IF(AND(申込書!$C$96&lt;&gt;"▼プルダウンより選択してください",申込書!$C$96&lt;&gt;"",$G160&lt;&gt;""),申込書!$M$96,"")</f>
        <v/>
      </c>
      <c r="DW160" s="75"/>
      <c r="DX160" s="75"/>
      <c r="DY160" s="75"/>
      <c r="DZ160" s="307"/>
      <c r="EA160" s="76"/>
      <c r="EB160" s="314" t="str">
        <f>IF(AND(申込書!$C$97&lt;&gt;"▼プルダウンより選択してください",申込書!$C$97&lt;&gt;"",申込書!$P$97&lt;&gt;"YYYY/MM/DD",$G160&lt;&gt;""),申込書!$P$97,"")</f>
        <v/>
      </c>
      <c r="EC160" s="75" t="str">
        <f>IF(AND(申込書!$C$97&lt;&gt;"▼プルダウンより選択してください",申込書!$C$97&lt;&gt;"",$G160&lt;&gt;""),申込書!$M$97,"")</f>
        <v/>
      </c>
      <c r="ED160" s="75"/>
      <c r="EE160" s="75"/>
      <c r="EF160" s="149"/>
      <c r="EG160" s="307"/>
      <c r="EH160" s="76"/>
      <c r="EI160" s="314" t="str">
        <f>IF(AND(申込書!$C$98&lt;&gt;"▼プルダウンより選択してください",申込書!$C$98&lt;&gt;"",申込書!$P$98&lt;&gt;"YYYY/MM/DD",$G160&lt;&gt;""),申込書!$P$98,"")</f>
        <v/>
      </c>
      <c r="EJ160" s="75" t="str">
        <f>IF(AND(申込書!$C$98&lt;&gt;"▼プルダウンより選択してください",申込書!$C$98&lt;&gt;"",$G160&lt;&gt;""),申込書!$M$98,"")</f>
        <v/>
      </c>
      <c r="EK160" s="75"/>
      <c r="EL160" s="75"/>
      <c r="EM160" s="149"/>
      <c r="EN160" s="307"/>
      <c r="EO160" s="76"/>
      <c r="EP160" s="314" t="str">
        <f>IF(AND(申込書!$C$99&lt;&gt;"▼プルダウンより選択してください",申込書!$C$99&lt;&gt;"",申込書!$P$99&lt;&gt;"YYYY/MM/DD",$G160&lt;&gt;""),申込書!$P$99,"")</f>
        <v/>
      </c>
      <c r="EQ160" s="75" t="str">
        <f>IF(AND(申込書!$C$99&lt;&gt;"▼プルダウンより選択してください",申込書!$C$99&lt;&gt;"",$G160&lt;&gt;""),申込書!$M$99,"")</f>
        <v/>
      </c>
      <c r="ER160" s="75"/>
      <c r="ES160" s="75"/>
      <c r="ET160" s="149"/>
      <c r="EU160" s="307"/>
      <c r="EV160" s="76"/>
      <c r="EW160" s="314" t="str">
        <f>IF(AND(申込書!$C$100&lt;&gt;"▼プルダウンより選択してください",申込書!$C$100&lt;&gt;"",申込書!$P$100&lt;&gt;"YYYY/MM/DD",$G160&lt;&gt;""),申込書!$P$100,"")</f>
        <v/>
      </c>
      <c r="EX160" s="75" t="str">
        <f>IF(AND(申込書!$C$100&lt;&gt;"▼プルダウンより選択してください",申込書!$C$100&lt;&gt;"",$G160&lt;&gt;""),申込書!$M$100,"")</f>
        <v/>
      </c>
      <c r="EY160" s="75"/>
      <c r="EZ160" s="75"/>
      <c r="FA160" s="149"/>
      <c r="FB160" s="307"/>
      <c r="FC160" s="76"/>
      <c r="FD160" s="314" t="str">
        <f>IF(AND(申込書!$C$101&lt;&gt;"▼プルダウンより選択してください",申込書!$C$101&lt;&gt;"",申込書!$P$101&lt;&gt;"YYYY/MM/DD",$G160&lt;&gt;""),申込書!$P$101,"")</f>
        <v/>
      </c>
      <c r="FE160" s="75" t="str">
        <f>IF(AND(申込書!$C$101&lt;&gt;"▼プルダウンより選択してください",申込書!$C$101&lt;&gt;"",$G160&lt;&gt;""),申込書!$M$101,"")</f>
        <v/>
      </c>
      <c r="FF160" s="75"/>
      <c r="FG160" s="75"/>
      <c r="FH160" s="149"/>
      <c r="FI160" s="307"/>
      <c r="FJ160" s="76"/>
      <c r="FK160" s="314" t="str">
        <f>IF(AND(申込書!$C$102&lt;&gt;"▼プルダウンより選択してください",申込書!$C$102&lt;&gt;"",申込書!$P$102&lt;&gt;"YYYY/MM/DD",$G160&lt;&gt;""),申込書!$P$102,"")</f>
        <v/>
      </c>
      <c r="FL160" s="75" t="str">
        <f>IF(AND(申込書!$C$102&lt;&gt;"▼プルダウンより選択してください",申込書!$C$102&lt;&gt;"",$G160&lt;&gt;""),申込書!$M$102,"")</f>
        <v/>
      </c>
      <c r="FM160" s="75"/>
      <c r="FN160" s="75"/>
      <c r="FO160" s="149"/>
      <c r="FP160" s="307"/>
      <c r="FQ160" s="76"/>
      <c r="FR160" s="314" t="str">
        <f>IF(AND(申込書!$C$103&lt;&gt;"▼プルダウンより選択してください",申込書!$C$103&lt;&gt;"",申込書!$P$103&lt;&gt;"YYYY/MM/DD",$G160&lt;&gt;""),申込書!$P$103,"")</f>
        <v/>
      </c>
      <c r="FS160" s="75" t="str">
        <f>IF(AND(申込書!$C$103&lt;&gt;"▼プルダウンより選択してください",申込書!$C$103&lt;&gt;"",$G160&lt;&gt;""),申込書!$M$103,"")</f>
        <v/>
      </c>
      <c r="FT160" s="75"/>
      <c r="FU160" s="75"/>
      <c r="FV160" s="149"/>
      <c r="FW160" s="307"/>
      <c r="FX160" s="76"/>
      <c r="FY160" s="314" t="str">
        <f>IF(AND(申込書!$C$104&lt;&gt;"▼プルダウンより選択してください",申込書!$C$104&lt;&gt;"",申込書!$P$104&lt;&gt;"YYYY/MM/DD",$G160&lt;&gt;""),申込書!$P$104,"")</f>
        <v/>
      </c>
      <c r="FZ160" s="75" t="str">
        <f>IF(AND(申込書!$C$104&lt;&gt;"▼プルダウンより選択してください",申込書!$C$104&lt;&gt;"",$G160&lt;&gt;""),申込書!$M$104,"")</f>
        <v/>
      </c>
      <c r="GA160" s="75"/>
      <c r="GB160" s="75"/>
      <c r="GC160" s="149"/>
      <c r="GD160" s="307"/>
      <c r="GE160" s="76"/>
      <c r="GF160" s="314" t="str">
        <f>IF(AND(申込書!$C$105&lt;&gt;"▼プルダウンより選択してください",申込書!$C$105&lt;&gt;"",申込書!$P$105&lt;&gt;"YYYY/MM/DD",$G160&lt;&gt;""),申込書!$P$105,"")</f>
        <v/>
      </c>
      <c r="GG160" s="75" t="str">
        <f>IF(AND(申込書!$C$105&lt;&gt;"▼プルダウンより選択してください",申込書!$C$105&lt;&gt;"",$G160&lt;&gt;""),申込書!$M$105,"")</f>
        <v/>
      </c>
      <c r="GH160" s="75"/>
      <c r="GI160" s="75"/>
      <c r="GJ160" s="149"/>
      <c r="GK160" s="307"/>
      <c r="GL160" s="76"/>
      <c r="GM160" s="314" t="str">
        <f>IF(AND(申込書!$C$106&lt;&gt;"▼プルダウンより選択してください",申込書!$C$106&lt;&gt;"",申込書!$P$106&lt;&gt;"YYYY/MM/DD",$G160&lt;&gt;""),申込書!$P$106,"")</f>
        <v/>
      </c>
      <c r="GN160" s="75" t="str">
        <f>IF(AND(申込書!$C$106&lt;&gt;"▼プルダウンより選択してください",申込書!$C$106&lt;&gt;"",$G160&lt;&gt;""),申込書!$M$106,"")</f>
        <v/>
      </c>
      <c r="GO160" s="75"/>
      <c r="GP160" s="75"/>
      <c r="GQ160" s="149"/>
      <c r="GR160" s="307"/>
      <c r="GS160" s="76"/>
      <c r="GT160" s="314" t="str">
        <f>IF(AND(申込書!$C$107&lt;&gt;"▼プルダウンより選択してください",申込書!$C$107&lt;&gt;"",申込書!$P$107&lt;&gt;"YYYY/MM/DD",$G160&lt;&gt;""),申込書!$P$107,"")</f>
        <v/>
      </c>
      <c r="GU160" s="75" t="str">
        <f>IF(AND(申込書!$C$107&lt;&gt;"▼プルダウンより選択してください",申込書!$C$107&lt;&gt;"",$G160&lt;&gt;""),申込書!$M$107,"")</f>
        <v/>
      </c>
      <c r="GV160" s="75"/>
      <c r="GW160" s="75"/>
      <c r="GX160" s="149"/>
      <c r="GY160" s="307"/>
      <c r="GZ160" s="76"/>
      <c r="HA160" s="314" t="str">
        <f>IF(AND(申込書!$C$108&lt;&gt;"▼プルダウンより選択してください",申込書!$C$108&lt;&gt;"",申込書!$P$108&lt;&gt;"YYYY/MM/DD",$G160&lt;&gt;""),申込書!$P$108,"")</f>
        <v/>
      </c>
      <c r="HB160" s="75" t="str">
        <f>IF(AND(申込書!$C$108&lt;&gt;"▼プルダウンより選択してください",申込書!$C$108&lt;&gt;"",$G160&lt;&gt;""),申込書!$M$108,"")</f>
        <v/>
      </c>
      <c r="HC160" s="75"/>
      <c r="HD160" s="75"/>
      <c r="HE160" s="149"/>
      <c r="HF160" s="307"/>
      <c r="HG160" s="76"/>
      <c r="HH160" s="314" t="str">
        <f>IF(AND(申込書!$C$109&lt;&gt;"▼プルダウンより選択してください",申込書!$C$109&lt;&gt;"",申込書!$P$109&lt;&gt;"YYYY/MM/DD",$G160&lt;&gt;""),申込書!$P$109,"")</f>
        <v/>
      </c>
      <c r="HI160" s="75" t="str">
        <f>IF(AND(申込書!$C$109&lt;&gt;"▼プルダウンより選択してください",申込書!$C$109&lt;&gt;"",$G160&lt;&gt;""),申込書!$M$109,"")</f>
        <v/>
      </c>
      <c r="HJ160" s="75"/>
      <c r="HK160" s="75"/>
      <c r="HL160" s="149"/>
      <c r="HM160" s="307"/>
      <c r="HN160" s="76"/>
      <c r="HO160" s="314" t="str">
        <f>IF(AND(申込書!$C$110&lt;&gt;"▼プルダウンより選択してください",申込書!$C$110&lt;&gt;"",申込書!$P$110&lt;&gt;"YYYY/MM/DD",$G160&lt;&gt;""),申込書!$P$110,"")</f>
        <v/>
      </c>
      <c r="HP160" s="75" t="str">
        <f>IF(AND(申込書!$C$110&lt;&gt;"▼プルダウンより選択してください",申込書!$C$110&lt;&gt;"",$G160&lt;&gt;""),申込書!$M$110,"")</f>
        <v/>
      </c>
      <c r="HQ160" s="75"/>
      <c r="HR160" s="75"/>
      <c r="HS160" s="149"/>
      <c r="HT160" s="307"/>
      <c r="HU160" s="307"/>
      <c r="HV160" s="311" t="str">
        <f>IF(AND(申込書!$C$111&lt;&gt;"▼プルダウンより選択してください",申込書!$C$111&lt;&gt;"",申込書!$P$111&lt;&gt;"YYYY/MM/DD",$G160&lt;&gt;""),申込書!$P$111,"")</f>
        <v/>
      </c>
      <c r="HW160" s="75" t="str">
        <f>IF(AND(申込書!$C$111&lt;&gt;"▼プルダウンより選択してください",申込書!$C$111&lt;&gt;"",$G160&lt;&gt;""),申込書!$M$111,"")</f>
        <v/>
      </c>
      <c r="HX160" s="75"/>
      <c r="HY160" s="75"/>
      <c r="HZ160" s="149"/>
      <c r="IA160" s="307"/>
      <c r="IB160" s="76"/>
      <c r="IC160" s="77"/>
    </row>
    <row r="161" spans="2:237" ht="26.85" customHeight="1">
      <c r="B161" s="56">
        <f t="shared" si="2"/>
        <v>156</v>
      </c>
      <c r="C161" s="57"/>
      <c r="D161" s="58"/>
      <c r="E161" s="170"/>
      <c r="F161" s="59"/>
      <c r="G161" s="60"/>
      <c r="H161" s="61"/>
      <c r="I161" s="62"/>
      <c r="J161" s="63"/>
      <c r="K161" s="64"/>
      <c r="L161" s="65"/>
      <c r="M161" s="66"/>
      <c r="N161" s="67"/>
      <c r="O161" s="68"/>
      <c r="P161" s="69"/>
      <c r="Q161" s="70"/>
      <c r="R161" s="71"/>
      <c r="S161" s="72"/>
      <c r="T161" s="73"/>
      <c r="U161" s="73"/>
      <c r="V161" s="73"/>
      <c r="W161" s="71"/>
      <c r="X161" s="133"/>
      <c r="Y161" s="133"/>
      <c r="Z161" s="133"/>
      <c r="AA161" s="74" t="str">
        <f>IF(AND(申込書!$C$82&lt;&gt;"▼プルダウンより選択してください",申込書!$C$82&lt;&gt;"",申込書!$P$82&lt;&gt;"YYYY/MM/DD",$G161&lt;&gt;""),申込書!$P$82,"")</f>
        <v/>
      </c>
      <c r="AB161" s="75" t="str">
        <f>IF(AND(申込書!$C$82&lt;&gt;"▼プルダウンより選択してください",申込書!$C$82&lt;&gt;"",$G161&lt;&gt;""),申込書!$M$82,"")</f>
        <v/>
      </c>
      <c r="AC161" s="75"/>
      <c r="AD161" s="75"/>
      <c r="AE161" s="149"/>
      <c r="AF161" s="307"/>
      <c r="AG161" s="76"/>
      <c r="AH161" s="314" t="str">
        <f>IF(AND(申込書!$C$83&lt;&gt;"▼プルダウンより選択してください",申込書!$C$83&lt;&gt;"",申込書!$P$83&lt;&gt;"YYYY/MM/DD",$G161&lt;&gt;""),申込書!$P$83,"")</f>
        <v/>
      </c>
      <c r="AI161" s="75" t="str">
        <f>IF(AND(申込書!$C$83&lt;&gt;"▼プルダウンより選択してください",申込書!$C$83&lt;&gt;"",$G161&lt;&gt;""),申込書!$M$83,"")</f>
        <v/>
      </c>
      <c r="AJ161" s="75"/>
      <c r="AK161" s="75"/>
      <c r="AL161" s="149"/>
      <c r="AM161" s="307"/>
      <c r="AN161" s="76"/>
      <c r="AO161" s="314" t="str">
        <f>IF(AND(申込書!$C$84&lt;&gt;"▼プルダウンより選択してください",申込書!$C$84&lt;&gt;"",申込書!$P$84&lt;&gt;"YYYY/MM/DD",$G161&lt;&gt;""),申込書!$P$84,"")</f>
        <v/>
      </c>
      <c r="AP161" s="75" t="str">
        <f>IF(AND(申込書!$C$84&lt;&gt;"▼プルダウンより選択してください",申込書!$C$84&lt;&gt;"",$G161&lt;&gt;""),申込書!$M$84,"")</f>
        <v/>
      </c>
      <c r="AQ161" s="75"/>
      <c r="AR161" s="75"/>
      <c r="AS161" s="149"/>
      <c r="AT161" s="307"/>
      <c r="AU161" s="76"/>
      <c r="AV161" s="314" t="str">
        <f>IF(AND(申込書!$C$85&lt;&gt;"▼プルダウンより選択してください",申込書!$C$85&lt;&gt;"",申込書!$P$85&lt;&gt;"YYYY/MM/DD",$G161&lt;&gt;""),申込書!$P$85,"")</f>
        <v/>
      </c>
      <c r="AW161" s="75" t="str">
        <f>IF(AND(申込書!$C$85&lt;&gt;"▼プルダウンより選択してください",申込書!$C$85&lt;&gt;"",申込書!$M$85&gt;=1,$G161&lt;&gt;""),申込書!$M$85,"")</f>
        <v/>
      </c>
      <c r="AX161" s="75"/>
      <c r="AY161" s="75"/>
      <c r="AZ161" s="149"/>
      <c r="BA161" s="307"/>
      <c r="BB161" s="76"/>
      <c r="BC161" s="314" t="str">
        <f>IF(AND(申込書!$C$86&lt;&gt;"▼プルダウンより選択してください",申込書!$C$86&lt;&gt;"",申込書!$P$86&lt;&gt;"YYYY/MM/DD",$G161&lt;&gt;""),申込書!$P$86,"")</f>
        <v/>
      </c>
      <c r="BD161" s="75" t="str">
        <f>IF(AND(申込書!$C$86&lt;&gt;"▼プルダウンより選択してください",申込書!$C$86&lt;&gt;"",$G161&lt;&gt;""),申込書!$M$86,"")</f>
        <v/>
      </c>
      <c r="BE161" s="75"/>
      <c r="BF161" s="75"/>
      <c r="BG161" s="149"/>
      <c r="BH161" s="307"/>
      <c r="BI161" s="76"/>
      <c r="BJ161" s="314" t="str">
        <f>IF(AND(申込書!$C$87&lt;&gt;"▼プルダウンより選択してください",申込書!$C$87&lt;&gt;"",申込書!$P$87&lt;&gt;"YYYY/MM/DD",$G161&lt;&gt;""),申込書!$P$87,"")</f>
        <v/>
      </c>
      <c r="BK161" s="75" t="str">
        <f>IF(AND(申込書!$C$87&lt;&gt;"▼プルダウンより選択してください",申込書!$C$87&lt;&gt;"",$G161&lt;&gt;""),申込書!$M$87,"")</f>
        <v/>
      </c>
      <c r="BL161" s="75"/>
      <c r="BM161" s="75"/>
      <c r="BN161" s="149"/>
      <c r="BO161" s="307"/>
      <c r="BP161" s="76"/>
      <c r="BQ161" s="314" t="str">
        <f>IF(AND(申込書!$C$88&lt;&gt;"▼プルダウンより選択してください",申込書!$C$88&lt;&gt;"",申込書!$P$88&lt;&gt;"YYYY/MM/DD",$G161&lt;&gt;""),申込書!$P$88,"")</f>
        <v/>
      </c>
      <c r="BR161" s="75" t="str">
        <f>IF(AND(申込書!$C$88&lt;&gt;"▼プルダウンより選択してください",申込書!$C$88&lt;&gt;"",$G161&lt;&gt;""),申込書!$M$88,"")</f>
        <v/>
      </c>
      <c r="BS161" s="75"/>
      <c r="BT161" s="75"/>
      <c r="BU161" s="149"/>
      <c r="BV161" s="307"/>
      <c r="BW161" s="76"/>
      <c r="BX161" s="314" t="str">
        <f>IF(AND(申込書!$C$89&lt;&gt;"▼プルダウンより選択してください",申込書!$C$89&lt;&gt;"",申込書!$P$89&lt;&gt;"YYYY/MM/DD",$G161&lt;&gt;""),申込書!$P$89,"")</f>
        <v/>
      </c>
      <c r="BY161" s="75" t="str">
        <f>IF(AND(申込書!$C$89&lt;&gt;"▼プルダウンより選択してください",申込書!$C$89&lt;&gt;"",$G161&lt;&gt;""),申込書!$M$89,"")</f>
        <v/>
      </c>
      <c r="BZ161" s="75"/>
      <c r="CA161" s="75"/>
      <c r="CB161" s="149"/>
      <c r="CC161" s="307"/>
      <c r="CD161" s="76"/>
      <c r="CE161" s="314" t="str">
        <f>IF(AND(申込書!$C$90&lt;&gt;"▼プルダウンより選択してください",申込書!$C$90&lt;&gt;"",申込書!$P$90&lt;&gt;"YYYY/MM/DD",$G161&lt;&gt;""),申込書!$P$90,"")</f>
        <v/>
      </c>
      <c r="CF161" s="75" t="str">
        <f>IF(AND(申込書!$C$90&lt;&gt;"▼プルダウンより選択してください",申込書!$C$90&lt;&gt;"",$G161&lt;&gt;""),申込書!$M$90,"")</f>
        <v/>
      </c>
      <c r="CG161" s="75"/>
      <c r="CH161" s="75"/>
      <c r="CI161" s="149"/>
      <c r="CJ161" s="307"/>
      <c r="CK161" s="76"/>
      <c r="CL161" s="314" t="str">
        <f>IF(AND(申込書!$C$91&lt;&gt;"▼プルダウンより選択してください",申込書!$C$91&lt;&gt;"",申込書!$P$91&lt;&gt;"YYYY/MM/DD",$G161&lt;&gt;""),申込書!$P$91,"")</f>
        <v/>
      </c>
      <c r="CM161" s="75" t="str">
        <f>IF(AND(申込書!$C$91&lt;&gt;"▼プルダウンより選択してください",申込書!$C$91&lt;&gt;"",$G161&lt;&gt;""),申込書!$M$91,"")</f>
        <v/>
      </c>
      <c r="CN161" s="75"/>
      <c r="CO161" s="75"/>
      <c r="CP161" s="149"/>
      <c r="CQ161" s="307"/>
      <c r="CR161" s="76"/>
      <c r="CS161" s="314" t="str">
        <f>IF(AND(申込書!$C$92&lt;&gt;"▼プルダウンより選択してください",申込書!$C$92&lt;&gt;"",申込書!$P$92&lt;&gt;"YYYY/MM/DD",$G161&lt;&gt;""),申込書!$P$92,"")</f>
        <v/>
      </c>
      <c r="CT161" s="75" t="str">
        <f>IF(AND(申込書!$C$92&lt;&gt;"▼プルダウンより選択してください",申込書!$C$92&lt;&gt;"",$G161&lt;&gt;""),申込書!$M$92,"")</f>
        <v/>
      </c>
      <c r="CU161" s="75"/>
      <c r="CV161" s="75"/>
      <c r="CW161" s="75"/>
      <c r="CX161" s="307"/>
      <c r="CY161" s="76"/>
      <c r="CZ161" s="314" t="str">
        <f>IF(AND(申込書!$C$93&lt;&gt;"▼プルダウンより選択してください",申込書!$C$93&lt;&gt;"",申込書!$P$93&lt;&gt;"YYYY/MM/DD",$G161&lt;&gt;""),申込書!$P$93,"")</f>
        <v/>
      </c>
      <c r="DA161" s="75" t="str">
        <f>IF(AND(申込書!$C$93&lt;&gt;"▼プルダウンより選択してください",申込書!$C$93&lt;&gt;"",$G161&lt;&gt;""),申込書!$M$93,"")</f>
        <v/>
      </c>
      <c r="DB161" s="75"/>
      <c r="DC161" s="75"/>
      <c r="DD161" s="75"/>
      <c r="DE161" s="307"/>
      <c r="DF161" s="76"/>
      <c r="DG161" s="314" t="str">
        <f>IF(AND(申込書!$C$94&lt;&gt;"▼プルダウンより選択してください",申込書!$C$94&lt;&gt;"",申込書!$P$94&lt;&gt;"YYYY/MM/DD",$G161&lt;&gt;""),申込書!$P$94,"")</f>
        <v/>
      </c>
      <c r="DH161" s="75" t="str">
        <f>IF(AND(申込書!$C$94&lt;&gt;"▼プルダウンより選択してください",申込書!$C$94&lt;&gt;"",$G161&lt;&gt;""),申込書!$M$94,"")</f>
        <v/>
      </c>
      <c r="DI161" s="75"/>
      <c r="DJ161" s="75"/>
      <c r="DK161" s="75"/>
      <c r="DL161" s="307"/>
      <c r="DM161" s="76"/>
      <c r="DN161" s="314" t="str">
        <f>IF(AND(申込書!$C$95&lt;&gt;"▼プルダウンより選択してください",申込書!$C$95&lt;&gt;"",申込書!$P$95&lt;&gt;"YYYY/MM/DD",$G161&lt;&gt;""),申込書!$P$95,"")</f>
        <v/>
      </c>
      <c r="DO161" s="75" t="str">
        <f>IF(AND(申込書!$C$95&lt;&gt;"▼プルダウンより選択してください",申込書!$C$95&lt;&gt;"",$G161&lt;&gt;""),申込書!$M$95,"")</f>
        <v/>
      </c>
      <c r="DP161" s="75"/>
      <c r="DQ161" s="75"/>
      <c r="DR161" s="75"/>
      <c r="DS161" s="307"/>
      <c r="DT161" s="76"/>
      <c r="DU161" s="314" t="str">
        <f>IF(AND(申込書!$C$96&lt;&gt;"▼プルダウンより選択してください",申込書!$C$96&lt;&gt;"",申込書!$P$96&lt;&gt;"YYYY/MM/DD",$G161&lt;&gt;""),申込書!$P$96,"")</f>
        <v/>
      </c>
      <c r="DV161" s="75" t="str">
        <f>IF(AND(申込書!$C$96&lt;&gt;"▼プルダウンより選択してください",申込書!$C$96&lt;&gt;"",$G161&lt;&gt;""),申込書!$M$96,"")</f>
        <v/>
      </c>
      <c r="DW161" s="75"/>
      <c r="DX161" s="75"/>
      <c r="DY161" s="75"/>
      <c r="DZ161" s="307"/>
      <c r="EA161" s="76"/>
      <c r="EB161" s="314" t="str">
        <f>IF(AND(申込書!$C$97&lt;&gt;"▼プルダウンより選択してください",申込書!$C$97&lt;&gt;"",申込書!$P$97&lt;&gt;"YYYY/MM/DD",$G161&lt;&gt;""),申込書!$P$97,"")</f>
        <v/>
      </c>
      <c r="EC161" s="75" t="str">
        <f>IF(AND(申込書!$C$97&lt;&gt;"▼プルダウンより選択してください",申込書!$C$97&lt;&gt;"",$G161&lt;&gt;""),申込書!$M$97,"")</f>
        <v/>
      </c>
      <c r="ED161" s="75"/>
      <c r="EE161" s="75"/>
      <c r="EF161" s="149"/>
      <c r="EG161" s="307"/>
      <c r="EH161" s="76"/>
      <c r="EI161" s="314" t="str">
        <f>IF(AND(申込書!$C$98&lt;&gt;"▼プルダウンより選択してください",申込書!$C$98&lt;&gt;"",申込書!$P$98&lt;&gt;"YYYY/MM/DD",$G161&lt;&gt;""),申込書!$P$98,"")</f>
        <v/>
      </c>
      <c r="EJ161" s="75" t="str">
        <f>IF(AND(申込書!$C$98&lt;&gt;"▼プルダウンより選択してください",申込書!$C$98&lt;&gt;"",$G161&lt;&gt;""),申込書!$M$98,"")</f>
        <v/>
      </c>
      <c r="EK161" s="75"/>
      <c r="EL161" s="75"/>
      <c r="EM161" s="149"/>
      <c r="EN161" s="307"/>
      <c r="EO161" s="76"/>
      <c r="EP161" s="314" t="str">
        <f>IF(AND(申込書!$C$99&lt;&gt;"▼プルダウンより選択してください",申込書!$C$99&lt;&gt;"",申込書!$P$99&lt;&gt;"YYYY/MM/DD",$G161&lt;&gt;""),申込書!$P$99,"")</f>
        <v/>
      </c>
      <c r="EQ161" s="75" t="str">
        <f>IF(AND(申込書!$C$99&lt;&gt;"▼プルダウンより選択してください",申込書!$C$99&lt;&gt;"",$G161&lt;&gt;""),申込書!$M$99,"")</f>
        <v/>
      </c>
      <c r="ER161" s="75"/>
      <c r="ES161" s="75"/>
      <c r="ET161" s="149"/>
      <c r="EU161" s="307"/>
      <c r="EV161" s="76"/>
      <c r="EW161" s="314" t="str">
        <f>IF(AND(申込書!$C$100&lt;&gt;"▼プルダウンより選択してください",申込書!$C$100&lt;&gt;"",申込書!$P$100&lt;&gt;"YYYY/MM/DD",$G161&lt;&gt;""),申込書!$P$100,"")</f>
        <v/>
      </c>
      <c r="EX161" s="75" t="str">
        <f>IF(AND(申込書!$C$100&lt;&gt;"▼プルダウンより選択してください",申込書!$C$100&lt;&gt;"",$G161&lt;&gt;""),申込書!$M$100,"")</f>
        <v/>
      </c>
      <c r="EY161" s="75"/>
      <c r="EZ161" s="75"/>
      <c r="FA161" s="149"/>
      <c r="FB161" s="307"/>
      <c r="FC161" s="76"/>
      <c r="FD161" s="314" t="str">
        <f>IF(AND(申込書!$C$101&lt;&gt;"▼プルダウンより選択してください",申込書!$C$101&lt;&gt;"",申込書!$P$101&lt;&gt;"YYYY/MM/DD",$G161&lt;&gt;""),申込書!$P$101,"")</f>
        <v/>
      </c>
      <c r="FE161" s="75" t="str">
        <f>IF(AND(申込書!$C$101&lt;&gt;"▼プルダウンより選択してください",申込書!$C$101&lt;&gt;"",$G161&lt;&gt;""),申込書!$M$101,"")</f>
        <v/>
      </c>
      <c r="FF161" s="75"/>
      <c r="FG161" s="75"/>
      <c r="FH161" s="149"/>
      <c r="FI161" s="307"/>
      <c r="FJ161" s="76"/>
      <c r="FK161" s="314" t="str">
        <f>IF(AND(申込書!$C$102&lt;&gt;"▼プルダウンより選択してください",申込書!$C$102&lt;&gt;"",申込書!$P$102&lt;&gt;"YYYY/MM/DD",$G161&lt;&gt;""),申込書!$P$102,"")</f>
        <v/>
      </c>
      <c r="FL161" s="75" t="str">
        <f>IF(AND(申込書!$C$102&lt;&gt;"▼プルダウンより選択してください",申込書!$C$102&lt;&gt;"",$G161&lt;&gt;""),申込書!$M$102,"")</f>
        <v/>
      </c>
      <c r="FM161" s="75"/>
      <c r="FN161" s="75"/>
      <c r="FO161" s="149"/>
      <c r="FP161" s="307"/>
      <c r="FQ161" s="76"/>
      <c r="FR161" s="314" t="str">
        <f>IF(AND(申込書!$C$103&lt;&gt;"▼プルダウンより選択してください",申込書!$C$103&lt;&gt;"",申込書!$P$103&lt;&gt;"YYYY/MM/DD",$G161&lt;&gt;""),申込書!$P$103,"")</f>
        <v/>
      </c>
      <c r="FS161" s="75" t="str">
        <f>IF(AND(申込書!$C$103&lt;&gt;"▼プルダウンより選択してください",申込書!$C$103&lt;&gt;"",$G161&lt;&gt;""),申込書!$M$103,"")</f>
        <v/>
      </c>
      <c r="FT161" s="75"/>
      <c r="FU161" s="75"/>
      <c r="FV161" s="149"/>
      <c r="FW161" s="307"/>
      <c r="FX161" s="76"/>
      <c r="FY161" s="314" t="str">
        <f>IF(AND(申込書!$C$104&lt;&gt;"▼プルダウンより選択してください",申込書!$C$104&lt;&gt;"",申込書!$P$104&lt;&gt;"YYYY/MM/DD",$G161&lt;&gt;""),申込書!$P$104,"")</f>
        <v/>
      </c>
      <c r="FZ161" s="75" t="str">
        <f>IF(AND(申込書!$C$104&lt;&gt;"▼プルダウンより選択してください",申込書!$C$104&lt;&gt;"",$G161&lt;&gt;""),申込書!$M$104,"")</f>
        <v/>
      </c>
      <c r="GA161" s="75"/>
      <c r="GB161" s="75"/>
      <c r="GC161" s="149"/>
      <c r="GD161" s="307"/>
      <c r="GE161" s="76"/>
      <c r="GF161" s="314" t="str">
        <f>IF(AND(申込書!$C$105&lt;&gt;"▼プルダウンより選択してください",申込書!$C$105&lt;&gt;"",申込書!$P$105&lt;&gt;"YYYY/MM/DD",$G161&lt;&gt;""),申込書!$P$105,"")</f>
        <v/>
      </c>
      <c r="GG161" s="75" t="str">
        <f>IF(AND(申込書!$C$105&lt;&gt;"▼プルダウンより選択してください",申込書!$C$105&lt;&gt;"",$G161&lt;&gt;""),申込書!$M$105,"")</f>
        <v/>
      </c>
      <c r="GH161" s="75"/>
      <c r="GI161" s="75"/>
      <c r="GJ161" s="149"/>
      <c r="GK161" s="307"/>
      <c r="GL161" s="76"/>
      <c r="GM161" s="314" t="str">
        <f>IF(AND(申込書!$C$106&lt;&gt;"▼プルダウンより選択してください",申込書!$C$106&lt;&gt;"",申込書!$P$106&lt;&gt;"YYYY/MM/DD",$G161&lt;&gt;""),申込書!$P$106,"")</f>
        <v/>
      </c>
      <c r="GN161" s="75" t="str">
        <f>IF(AND(申込書!$C$106&lt;&gt;"▼プルダウンより選択してください",申込書!$C$106&lt;&gt;"",$G161&lt;&gt;""),申込書!$M$106,"")</f>
        <v/>
      </c>
      <c r="GO161" s="75"/>
      <c r="GP161" s="75"/>
      <c r="GQ161" s="149"/>
      <c r="GR161" s="307"/>
      <c r="GS161" s="76"/>
      <c r="GT161" s="314" t="str">
        <f>IF(AND(申込書!$C$107&lt;&gt;"▼プルダウンより選択してください",申込書!$C$107&lt;&gt;"",申込書!$P$107&lt;&gt;"YYYY/MM/DD",$G161&lt;&gt;""),申込書!$P$107,"")</f>
        <v/>
      </c>
      <c r="GU161" s="75" t="str">
        <f>IF(AND(申込書!$C$107&lt;&gt;"▼プルダウンより選択してください",申込書!$C$107&lt;&gt;"",$G161&lt;&gt;""),申込書!$M$107,"")</f>
        <v/>
      </c>
      <c r="GV161" s="75"/>
      <c r="GW161" s="75"/>
      <c r="GX161" s="149"/>
      <c r="GY161" s="307"/>
      <c r="GZ161" s="76"/>
      <c r="HA161" s="314" t="str">
        <f>IF(AND(申込書!$C$108&lt;&gt;"▼プルダウンより選択してください",申込書!$C$108&lt;&gt;"",申込書!$P$108&lt;&gt;"YYYY/MM/DD",$G161&lt;&gt;""),申込書!$P$108,"")</f>
        <v/>
      </c>
      <c r="HB161" s="75" t="str">
        <f>IF(AND(申込書!$C$108&lt;&gt;"▼プルダウンより選択してください",申込書!$C$108&lt;&gt;"",$G161&lt;&gt;""),申込書!$M$108,"")</f>
        <v/>
      </c>
      <c r="HC161" s="75"/>
      <c r="HD161" s="75"/>
      <c r="HE161" s="149"/>
      <c r="HF161" s="307"/>
      <c r="HG161" s="76"/>
      <c r="HH161" s="314" t="str">
        <f>IF(AND(申込書!$C$109&lt;&gt;"▼プルダウンより選択してください",申込書!$C$109&lt;&gt;"",申込書!$P$109&lt;&gt;"YYYY/MM/DD",$G161&lt;&gt;""),申込書!$P$109,"")</f>
        <v/>
      </c>
      <c r="HI161" s="75" t="str">
        <f>IF(AND(申込書!$C$109&lt;&gt;"▼プルダウンより選択してください",申込書!$C$109&lt;&gt;"",$G161&lt;&gt;""),申込書!$M$109,"")</f>
        <v/>
      </c>
      <c r="HJ161" s="75"/>
      <c r="HK161" s="75"/>
      <c r="HL161" s="149"/>
      <c r="HM161" s="307"/>
      <c r="HN161" s="76"/>
      <c r="HO161" s="314" t="str">
        <f>IF(AND(申込書!$C$110&lt;&gt;"▼プルダウンより選択してください",申込書!$C$110&lt;&gt;"",申込書!$P$110&lt;&gt;"YYYY/MM/DD",$G161&lt;&gt;""),申込書!$P$110,"")</f>
        <v/>
      </c>
      <c r="HP161" s="75" t="str">
        <f>IF(AND(申込書!$C$110&lt;&gt;"▼プルダウンより選択してください",申込書!$C$110&lt;&gt;"",$G161&lt;&gt;""),申込書!$M$110,"")</f>
        <v/>
      </c>
      <c r="HQ161" s="75"/>
      <c r="HR161" s="75"/>
      <c r="HS161" s="149"/>
      <c r="HT161" s="307"/>
      <c r="HU161" s="307"/>
      <c r="HV161" s="311" t="str">
        <f>IF(AND(申込書!$C$111&lt;&gt;"▼プルダウンより選択してください",申込書!$C$111&lt;&gt;"",申込書!$P$111&lt;&gt;"YYYY/MM/DD",$G161&lt;&gt;""),申込書!$P$111,"")</f>
        <v/>
      </c>
      <c r="HW161" s="75" t="str">
        <f>IF(AND(申込書!$C$111&lt;&gt;"▼プルダウンより選択してください",申込書!$C$111&lt;&gt;"",$G161&lt;&gt;""),申込書!$M$111,"")</f>
        <v/>
      </c>
      <c r="HX161" s="75"/>
      <c r="HY161" s="75"/>
      <c r="HZ161" s="149"/>
      <c r="IA161" s="307"/>
      <c r="IB161" s="76"/>
      <c r="IC161" s="77"/>
    </row>
    <row r="162" spans="2:237" ht="26.85" customHeight="1">
      <c r="B162" s="56">
        <f t="shared" si="2"/>
        <v>157</v>
      </c>
      <c r="C162" s="57"/>
      <c r="D162" s="58"/>
      <c r="E162" s="170"/>
      <c r="F162" s="59"/>
      <c r="G162" s="60"/>
      <c r="H162" s="61"/>
      <c r="I162" s="62"/>
      <c r="J162" s="63"/>
      <c r="K162" s="64"/>
      <c r="L162" s="65"/>
      <c r="M162" s="66"/>
      <c r="N162" s="67"/>
      <c r="O162" s="68"/>
      <c r="P162" s="69"/>
      <c r="Q162" s="70"/>
      <c r="R162" s="71"/>
      <c r="S162" s="72"/>
      <c r="T162" s="73"/>
      <c r="U162" s="73"/>
      <c r="V162" s="73"/>
      <c r="W162" s="71"/>
      <c r="X162" s="133"/>
      <c r="Y162" s="133"/>
      <c r="Z162" s="133"/>
      <c r="AA162" s="74" t="str">
        <f>IF(AND(申込書!$C$82&lt;&gt;"▼プルダウンより選択してください",申込書!$C$82&lt;&gt;"",申込書!$P$82&lt;&gt;"YYYY/MM/DD",$G162&lt;&gt;""),申込書!$P$82,"")</f>
        <v/>
      </c>
      <c r="AB162" s="75" t="str">
        <f>IF(AND(申込書!$C$82&lt;&gt;"▼プルダウンより選択してください",申込書!$C$82&lt;&gt;"",$G162&lt;&gt;""),申込書!$M$82,"")</f>
        <v/>
      </c>
      <c r="AC162" s="75"/>
      <c r="AD162" s="75"/>
      <c r="AE162" s="149"/>
      <c r="AF162" s="307"/>
      <c r="AG162" s="76"/>
      <c r="AH162" s="314" t="str">
        <f>IF(AND(申込書!$C$83&lt;&gt;"▼プルダウンより選択してください",申込書!$C$83&lt;&gt;"",申込書!$P$83&lt;&gt;"YYYY/MM/DD",$G162&lt;&gt;""),申込書!$P$83,"")</f>
        <v/>
      </c>
      <c r="AI162" s="75" t="str">
        <f>IF(AND(申込書!$C$83&lt;&gt;"▼プルダウンより選択してください",申込書!$C$83&lt;&gt;"",$G162&lt;&gt;""),申込書!$M$83,"")</f>
        <v/>
      </c>
      <c r="AJ162" s="75"/>
      <c r="AK162" s="75"/>
      <c r="AL162" s="149"/>
      <c r="AM162" s="307"/>
      <c r="AN162" s="76"/>
      <c r="AO162" s="314" t="str">
        <f>IF(AND(申込書!$C$84&lt;&gt;"▼プルダウンより選択してください",申込書!$C$84&lt;&gt;"",申込書!$P$84&lt;&gt;"YYYY/MM/DD",$G162&lt;&gt;""),申込書!$P$84,"")</f>
        <v/>
      </c>
      <c r="AP162" s="75" t="str">
        <f>IF(AND(申込書!$C$84&lt;&gt;"▼プルダウンより選択してください",申込書!$C$84&lt;&gt;"",$G162&lt;&gt;""),申込書!$M$84,"")</f>
        <v/>
      </c>
      <c r="AQ162" s="75"/>
      <c r="AR162" s="75"/>
      <c r="AS162" s="149"/>
      <c r="AT162" s="307"/>
      <c r="AU162" s="76"/>
      <c r="AV162" s="314" t="str">
        <f>IF(AND(申込書!$C$85&lt;&gt;"▼プルダウンより選択してください",申込書!$C$85&lt;&gt;"",申込書!$P$85&lt;&gt;"YYYY/MM/DD",$G162&lt;&gt;""),申込書!$P$85,"")</f>
        <v/>
      </c>
      <c r="AW162" s="75" t="str">
        <f>IF(AND(申込書!$C$85&lt;&gt;"▼プルダウンより選択してください",申込書!$C$85&lt;&gt;"",申込書!$M$85&gt;=1,$G162&lt;&gt;""),申込書!$M$85,"")</f>
        <v/>
      </c>
      <c r="AX162" s="75"/>
      <c r="AY162" s="75"/>
      <c r="AZ162" s="149"/>
      <c r="BA162" s="307"/>
      <c r="BB162" s="76"/>
      <c r="BC162" s="314" t="str">
        <f>IF(AND(申込書!$C$86&lt;&gt;"▼プルダウンより選択してください",申込書!$C$86&lt;&gt;"",申込書!$P$86&lt;&gt;"YYYY/MM/DD",$G162&lt;&gt;""),申込書!$P$86,"")</f>
        <v/>
      </c>
      <c r="BD162" s="75" t="str">
        <f>IF(AND(申込書!$C$86&lt;&gt;"▼プルダウンより選択してください",申込書!$C$86&lt;&gt;"",$G162&lt;&gt;""),申込書!$M$86,"")</f>
        <v/>
      </c>
      <c r="BE162" s="75"/>
      <c r="BF162" s="75"/>
      <c r="BG162" s="149"/>
      <c r="BH162" s="307"/>
      <c r="BI162" s="76"/>
      <c r="BJ162" s="314" t="str">
        <f>IF(AND(申込書!$C$87&lt;&gt;"▼プルダウンより選択してください",申込書!$C$87&lt;&gt;"",申込書!$P$87&lt;&gt;"YYYY/MM/DD",$G162&lt;&gt;""),申込書!$P$87,"")</f>
        <v/>
      </c>
      <c r="BK162" s="75" t="str">
        <f>IF(AND(申込書!$C$87&lt;&gt;"▼プルダウンより選択してください",申込書!$C$87&lt;&gt;"",$G162&lt;&gt;""),申込書!$M$87,"")</f>
        <v/>
      </c>
      <c r="BL162" s="75"/>
      <c r="BM162" s="75"/>
      <c r="BN162" s="149"/>
      <c r="BO162" s="307"/>
      <c r="BP162" s="76"/>
      <c r="BQ162" s="314" t="str">
        <f>IF(AND(申込書!$C$88&lt;&gt;"▼プルダウンより選択してください",申込書!$C$88&lt;&gt;"",申込書!$P$88&lt;&gt;"YYYY/MM/DD",$G162&lt;&gt;""),申込書!$P$88,"")</f>
        <v/>
      </c>
      <c r="BR162" s="75" t="str">
        <f>IF(AND(申込書!$C$88&lt;&gt;"▼プルダウンより選択してください",申込書!$C$88&lt;&gt;"",$G162&lt;&gt;""),申込書!$M$88,"")</f>
        <v/>
      </c>
      <c r="BS162" s="75"/>
      <c r="BT162" s="75"/>
      <c r="BU162" s="149"/>
      <c r="BV162" s="307"/>
      <c r="BW162" s="76"/>
      <c r="BX162" s="314" t="str">
        <f>IF(AND(申込書!$C$89&lt;&gt;"▼プルダウンより選択してください",申込書!$C$89&lt;&gt;"",申込書!$P$89&lt;&gt;"YYYY/MM/DD",$G162&lt;&gt;""),申込書!$P$89,"")</f>
        <v/>
      </c>
      <c r="BY162" s="75" t="str">
        <f>IF(AND(申込書!$C$89&lt;&gt;"▼プルダウンより選択してください",申込書!$C$89&lt;&gt;"",$G162&lt;&gt;""),申込書!$M$89,"")</f>
        <v/>
      </c>
      <c r="BZ162" s="75"/>
      <c r="CA162" s="75"/>
      <c r="CB162" s="149"/>
      <c r="CC162" s="307"/>
      <c r="CD162" s="76"/>
      <c r="CE162" s="314" t="str">
        <f>IF(AND(申込書!$C$90&lt;&gt;"▼プルダウンより選択してください",申込書!$C$90&lt;&gt;"",申込書!$P$90&lt;&gt;"YYYY/MM/DD",$G162&lt;&gt;""),申込書!$P$90,"")</f>
        <v/>
      </c>
      <c r="CF162" s="75" t="str">
        <f>IF(AND(申込書!$C$90&lt;&gt;"▼プルダウンより選択してください",申込書!$C$90&lt;&gt;"",$G162&lt;&gt;""),申込書!$M$90,"")</f>
        <v/>
      </c>
      <c r="CG162" s="75"/>
      <c r="CH162" s="75"/>
      <c r="CI162" s="149"/>
      <c r="CJ162" s="307"/>
      <c r="CK162" s="76"/>
      <c r="CL162" s="314" t="str">
        <f>IF(AND(申込書!$C$91&lt;&gt;"▼プルダウンより選択してください",申込書!$C$91&lt;&gt;"",申込書!$P$91&lt;&gt;"YYYY/MM/DD",$G162&lt;&gt;""),申込書!$P$91,"")</f>
        <v/>
      </c>
      <c r="CM162" s="75" t="str">
        <f>IF(AND(申込書!$C$91&lt;&gt;"▼プルダウンより選択してください",申込書!$C$91&lt;&gt;"",$G162&lt;&gt;""),申込書!$M$91,"")</f>
        <v/>
      </c>
      <c r="CN162" s="75"/>
      <c r="CO162" s="75"/>
      <c r="CP162" s="149"/>
      <c r="CQ162" s="307"/>
      <c r="CR162" s="76"/>
      <c r="CS162" s="314" t="str">
        <f>IF(AND(申込書!$C$92&lt;&gt;"▼プルダウンより選択してください",申込書!$C$92&lt;&gt;"",申込書!$P$92&lt;&gt;"YYYY/MM/DD",$G162&lt;&gt;""),申込書!$P$92,"")</f>
        <v/>
      </c>
      <c r="CT162" s="75" t="str">
        <f>IF(AND(申込書!$C$92&lt;&gt;"▼プルダウンより選択してください",申込書!$C$92&lt;&gt;"",$G162&lt;&gt;""),申込書!$M$92,"")</f>
        <v/>
      </c>
      <c r="CU162" s="75"/>
      <c r="CV162" s="75"/>
      <c r="CW162" s="75"/>
      <c r="CX162" s="307"/>
      <c r="CY162" s="76"/>
      <c r="CZ162" s="314" t="str">
        <f>IF(AND(申込書!$C$93&lt;&gt;"▼プルダウンより選択してください",申込書!$C$93&lt;&gt;"",申込書!$P$93&lt;&gt;"YYYY/MM/DD",$G162&lt;&gt;""),申込書!$P$93,"")</f>
        <v/>
      </c>
      <c r="DA162" s="75" t="str">
        <f>IF(AND(申込書!$C$93&lt;&gt;"▼プルダウンより選択してください",申込書!$C$93&lt;&gt;"",$G162&lt;&gt;""),申込書!$M$93,"")</f>
        <v/>
      </c>
      <c r="DB162" s="75"/>
      <c r="DC162" s="75"/>
      <c r="DD162" s="75"/>
      <c r="DE162" s="307"/>
      <c r="DF162" s="76"/>
      <c r="DG162" s="314" t="str">
        <f>IF(AND(申込書!$C$94&lt;&gt;"▼プルダウンより選択してください",申込書!$C$94&lt;&gt;"",申込書!$P$94&lt;&gt;"YYYY/MM/DD",$G162&lt;&gt;""),申込書!$P$94,"")</f>
        <v/>
      </c>
      <c r="DH162" s="75" t="str">
        <f>IF(AND(申込書!$C$94&lt;&gt;"▼プルダウンより選択してください",申込書!$C$94&lt;&gt;"",$G162&lt;&gt;""),申込書!$M$94,"")</f>
        <v/>
      </c>
      <c r="DI162" s="75"/>
      <c r="DJ162" s="75"/>
      <c r="DK162" s="75"/>
      <c r="DL162" s="307"/>
      <c r="DM162" s="76"/>
      <c r="DN162" s="314" t="str">
        <f>IF(AND(申込書!$C$95&lt;&gt;"▼プルダウンより選択してください",申込書!$C$95&lt;&gt;"",申込書!$P$95&lt;&gt;"YYYY/MM/DD",$G162&lt;&gt;""),申込書!$P$95,"")</f>
        <v/>
      </c>
      <c r="DO162" s="75" t="str">
        <f>IF(AND(申込書!$C$95&lt;&gt;"▼プルダウンより選択してください",申込書!$C$95&lt;&gt;"",$G162&lt;&gt;""),申込書!$M$95,"")</f>
        <v/>
      </c>
      <c r="DP162" s="75"/>
      <c r="DQ162" s="75"/>
      <c r="DR162" s="75"/>
      <c r="DS162" s="307"/>
      <c r="DT162" s="76"/>
      <c r="DU162" s="314" t="str">
        <f>IF(AND(申込書!$C$96&lt;&gt;"▼プルダウンより選択してください",申込書!$C$96&lt;&gt;"",申込書!$P$96&lt;&gt;"YYYY/MM/DD",$G162&lt;&gt;""),申込書!$P$96,"")</f>
        <v/>
      </c>
      <c r="DV162" s="75" t="str">
        <f>IF(AND(申込書!$C$96&lt;&gt;"▼プルダウンより選択してください",申込書!$C$96&lt;&gt;"",$G162&lt;&gt;""),申込書!$M$96,"")</f>
        <v/>
      </c>
      <c r="DW162" s="75"/>
      <c r="DX162" s="75"/>
      <c r="DY162" s="75"/>
      <c r="DZ162" s="307"/>
      <c r="EA162" s="76"/>
      <c r="EB162" s="314" t="str">
        <f>IF(AND(申込書!$C$97&lt;&gt;"▼プルダウンより選択してください",申込書!$C$97&lt;&gt;"",申込書!$P$97&lt;&gt;"YYYY/MM/DD",$G162&lt;&gt;""),申込書!$P$97,"")</f>
        <v/>
      </c>
      <c r="EC162" s="75" t="str">
        <f>IF(AND(申込書!$C$97&lt;&gt;"▼プルダウンより選択してください",申込書!$C$97&lt;&gt;"",$G162&lt;&gt;""),申込書!$M$97,"")</f>
        <v/>
      </c>
      <c r="ED162" s="75"/>
      <c r="EE162" s="75"/>
      <c r="EF162" s="149"/>
      <c r="EG162" s="307"/>
      <c r="EH162" s="76"/>
      <c r="EI162" s="314" t="str">
        <f>IF(AND(申込書!$C$98&lt;&gt;"▼プルダウンより選択してください",申込書!$C$98&lt;&gt;"",申込書!$P$98&lt;&gt;"YYYY/MM/DD",$G162&lt;&gt;""),申込書!$P$98,"")</f>
        <v/>
      </c>
      <c r="EJ162" s="75" t="str">
        <f>IF(AND(申込書!$C$98&lt;&gt;"▼プルダウンより選択してください",申込書!$C$98&lt;&gt;"",$G162&lt;&gt;""),申込書!$M$98,"")</f>
        <v/>
      </c>
      <c r="EK162" s="75"/>
      <c r="EL162" s="75"/>
      <c r="EM162" s="149"/>
      <c r="EN162" s="307"/>
      <c r="EO162" s="76"/>
      <c r="EP162" s="314" t="str">
        <f>IF(AND(申込書!$C$99&lt;&gt;"▼プルダウンより選択してください",申込書!$C$99&lt;&gt;"",申込書!$P$99&lt;&gt;"YYYY/MM/DD",$G162&lt;&gt;""),申込書!$P$99,"")</f>
        <v/>
      </c>
      <c r="EQ162" s="75" t="str">
        <f>IF(AND(申込書!$C$99&lt;&gt;"▼プルダウンより選択してください",申込書!$C$99&lt;&gt;"",$G162&lt;&gt;""),申込書!$M$99,"")</f>
        <v/>
      </c>
      <c r="ER162" s="75"/>
      <c r="ES162" s="75"/>
      <c r="ET162" s="149"/>
      <c r="EU162" s="307"/>
      <c r="EV162" s="76"/>
      <c r="EW162" s="314" t="str">
        <f>IF(AND(申込書!$C$100&lt;&gt;"▼プルダウンより選択してください",申込書!$C$100&lt;&gt;"",申込書!$P$100&lt;&gt;"YYYY/MM/DD",$G162&lt;&gt;""),申込書!$P$100,"")</f>
        <v/>
      </c>
      <c r="EX162" s="75" t="str">
        <f>IF(AND(申込書!$C$100&lt;&gt;"▼プルダウンより選択してください",申込書!$C$100&lt;&gt;"",$G162&lt;&gt;""),申込書!$M$100,"")</f>
        <v/>
      </c>
      <c r="EY162" s="75"/>
      <c r="EZ162" s="75"/>
      <c r="FA162" s="149"/>
      <c r="FB162" s="307"/>
      <c r="FC162" s="76"/>
      <c r="FD162" s="314" t="str">
        <f>IF(AND(申込書!$C$101&lt;&gt;"▼プルダウンより選択してください",申込書!$C$101&lt;&gt;"",申込書!$P$101&lt;&gt;"YYYY/MM/DD",$G162&lt;&gt;""),申込書!$P$101,"")</f>
        <v/>
      </c>
      <c r="FE162" s="75" t="str">
        <f>IF(AND(申込書!$C$101&lt;&gt;"▼プルダウンより選択してください",申込書!$C$101&lt;&gt;"",$G162&lt;&gt;""),申込書!$M$101,"")</f>
        <v/>
      </c>
      <c r="FF162" s="75"/>
      <c r="FG162" s="75"/>
      <c r="FH162" s="149"/>
      <c r="FI162" s="307"/>
      <c r="FJ162" s="76"/>
      <c r="FK162" s="314" t="str">
        <f>IF(AND(申込書!$C$102&lt;&gt;"▼プルダウンより選択してください",申込書!$C$102&lt;&gt;"",申込書!$P$102&lt;&gt;"YYYY/MM/DD",$G162&lt;&gt;""),申込書!$P$102,"")</f>
        <v/>
      </c>
      <c r="FL162" s="75" t="str">
        <f>IF(AND(申込書!$C$102&lt;&gt;"▼プルダウンより選択してください",申込書!$C$102&lt;&gt;"",$G162&lt;&gt;""),申込書!$M$102,"")</f>
        <v/>
      </c>
      <c r="FM162" s="75"/>
      <c r="FN162" s="75"/>
      <c r="FO162" s="149"/>
      <c r="FP162" s="307"/>
      <c r="FQ162" s="76"/>
      <c r="FR162" s="314" t="str">
        <f>IF(AND(申込書!$C$103&lt;&gt;"▼プルダウンより選択してください",申込書!$C$103&lt;&gt;"",申込書!$P$103&lt;&gt;"YYYY/MM/DD",$G162&lt;&gt;""),申込書!$P$103,"")</f>
        <v/>
      </c>
      <c r="FS162" s="75" t="str">
        <f>IF(AND(申込書!$C$103&lt;&gt;"▼プルダウンより選択してください",申込書!$C$103&lt;&gt;"",$G162&lt;&gt;""),申込書!$M$103,"")</f>
        <v/>
      </c>
      <c r="FT162" s="75"/>
      <c r="FU162" s="75"/>
      <c r="FV162" s="149"/>
      <c r="FW162" s="307"/>
      <c r="FX162" s="76"/>
      <c r="FY162" s="314" t="str">
        <f>IF(AND(申込書!$C$104&lt;&gt;"▼プルダウンより選択してください",申込書!$C$104&lt;&gt;"",申込書!$P$104&lt;&gt;"YYYY/MM/DD",$G162&lt;&gt;""),申込書!$P$104,"")</f>
        <v/>
      </c>
      <c r="FZ162" s="75" t="str">
        <f>IF(AND(申込書!$C$104&lt;&gt;"▼プルダウンより選択してください",申込書!$C$104&lt;&gt;"",$G162&lt;&gt;""),申込書!$M$104,"")</f>
        <v/>
      </c>
      <c r="GA162" s="75"/>
      <c r="GB162" s="75"/>
      <c r="GC162" s="149"/>
      <c r="GD162" s="307"/>
      <c r="GE162" s="76"/>
      <c r="GF162" s="314" t="str">
        <f>IF(AND(申込書!$C$105&lt;&gt;"▼プルダウンより選択してください",申込書!$C$105&lt;&gt;"",申込書!$P$105&lt;&gt;"YYYY/MM/DD",$G162&lt;&gt;""),申込書!$P$105,"")</f>
        <v/>
      </c>
      <c r="GG162" s="75" t="str">
        <f>IF(AND(申込書!$C$105&lt;&gt;"▼プルダウンより選択してください",申込書!$C$105&lt;&gt;"",$G162&lt;&gt;""),申込書!$M$105,"")</f>
        <v/>
      </c>
      <c r="GH162" s="75"/>
      <c r="GI162" s="75"/>
      <c r="GJ162" s="149"/>
      <c r="GK162" s="307"/>
      <c r="GL162" s="76"/>
      <c r="GM162" s="314" t="str">
        <f>IF(AND(申込書!$C$106&lt;&gt;"▼プルダウンより選択してください",申込書!$C$106&lt;&gt;"",申込書!$P$106&lt;&gt;"YYYY/MM/DD",$G162&lt;&gt;""),申込書!$P$106,"")</f>
        <v/>
      </c>
      <c r="GN162" s="75" t="str">
        <f>IF(AND(申込書!$C$106&lt;&gt;"▼プルダウンより選択してください",申込書!$C$106&lt;&gt;"",$G162&lt;&gt;""),申込書!$M$106,"")</f>
        <v/>
      </c>
      <c r="GO162" s="75"/>
      <c r="GP162" s="75"/>
      <c r="GQ162" s="149"/>
      <c r="GR162" s="307"/>
      <c r="GS162" s="76"/>
      <c r="GT162" s="314" t="str">
        <f>IF(AND(申込書!$C$107&lt;&gt;"▼プルダウンより選択してください",申込書!$C$107&lt;&gt;"",申込書!$P$107&lt;&gt;"YYYY/MM/DD",$G162&lt;&gt;""),申込書!$P$107,"")</f>
        <v/>
      </c>
      <c r="GU162" s="75" t="str">
        <f>IF(AND(申込書!$C$107&lt;&gt;"▼プルダウンより選択してください",申込書!$C$107&lt;&gt;"",$G162&lt;&gt;""),申込書!$M$107,"")</f>
        <v/>
      </c>
      <c r="GV162" s="75"/>
      <c r="GW162" s="75"/>
      <c r="GX162" s="149"/>
      <c r="GY162" s="307"/>
      <c r="GZ162" s="76"/>
      <c r="HA162" s="314" t="str">
        <f>IF(AND(申込書!$C$108&lt;&gt;"▼プルダウンより選択してください",申込書!$C$108&lt;&gt;"",申込書!$P$108&lt;&gt;"YYYY/MM/DD",$G162&lt;&gt;""),申込書!$P$108,"")</f>
        <v/>
      </c>
      <c r="HB162" s="75" t="str">
        <f>IF(AND(申込書!$C$108&lt;&gt;"▼プルダウンより選択してください",申込書!$C$108&lt;&gt;"",$G162&lt;&gt;""),申込書!$M$108,"")</f>
        <v/>
      </c>
      <c r="HC162" s="75"/>
      <c r="HD162" s="75"/>
      <c r="HE162" s="149"/>
      <c r="HF162" s="307"/>
      <c r="HG162" s="76"/>
      <c r="HH162" s="314" t="str">
        <f>IF(AND(申込書!$C$109&lt;&gt;"▼プルダウンより選択してください",申込書!$C$109&lt;&gt;"",申込書!$P$109&lt;&gt;"YYYY/MM/DD",$G162&lt;&gt;""),申込書!$P$109,"")</f>
        <v/>
      </c>
      <c r="HI162" s="75" t="str">
        <f>IF(AND(申込書!$C$109&lt;&gt;"▼プルダウンより選択してください",申込書!$C$109&lt;&gt;"",$G162&lt;&gt;""),申込書!$M$109,"")</f>
        <v/>
      </c>
      <c r="HJ162" s="75"/>
      <c r="HK162" s="75"/>
      <c r="HL162" s="149"/>
      <c r="HM162" s="307"/>
      <c r="HN162" s="76"/>
      <c r="HO162" s="314" t="str">
        <f>IF(AND(申込書!$C$110&lt;&gt;"▼プルダウンより選択してください",申込書!$C$110&lt;&gt;"",申込書!$P$110&lt;&gt;"YYYY/MM/DD",$G162&lt;&gt;""),申込書!$P$110,"")</f>
        <v/>
      </c>
      <c r="HP162" s="75" t="str">
        <f>IF(AND(申込書!$C$110&lt;&gt;"▼プルダウンより選択してください",申込書!$C$110&lt;&gt;"",$G162&lt;&gt;""),申込書!$M$110,"")</f>
        <v/>
      </c>
      <c r="HQ162" s="75"/>
      <c r="HR162" s="75"/>
      <c r="HS162" s="149"/>
      <c r="HT162" s="307"/>
      <c r="HU162" s="307"/>
      <c r="HV162" s="311" t="str">
        <f>IF(AND(申込書!$C$111&lt;&gt;"▼プルダウンより選択してください",申込書!$C$111&lt;&gt;"",申込書!$P$111&lt;&gt;"YYYY/MM/DD",$G162&lt;&gt;""),申込書!$P$111,"")</f>
        <v/>
      </c>
      <c r="HW162" s="75" t="str">
        <f>IF(AND(申込書!$C$111&lt;&gt;"▼プルダウンより選択してください",申込書!$C$111&lt;&gt;"",$G162&lt;&gt;""),申込書!$M$111,"")</f>
        <v/>
      </c>
      <c r="HX162" s="75"/>
      <c r="HY162" s="75"/>
      <c r="HZ162" s="149"/>
      <c r="IA162" s="307"/>
      <c r="IB162" s="76"/>
      <c r="IC162" s="77"/>
    </row>
    <row r="163" spans="2:237" ht="26.85" customHeight="1">
      <c r="B163" s="56">
        <f t="shared" si="2"/>
        <v>158</v>
      </c>
      <c r="C163" s="57"/>
      <c r="D163" s="58"/>
      <c r="E163" s="170"/>
      <c r="F163" s="59"/>
      <c r="G163" s="60"/>
      <c r="H163" s="61"/>
      <c r="I163" s="62"/>
      <c r="J163" s="63"/>
      <c r="K163" s="64"/>
      <c r="L163" s="65"/>
      <c r="M163" s="66"/>
      <c r="N163" s="67"/>
      <c r="O163" s="68"/>
      <c r="P163" s="69"/>
      <c r="Q163" s="70"/>
      <c r="R163" s="71"/>
      <c r="S163" s="72"/>
      <c r="T163" s="73"/>
      <c r="U163" s="73"/>
      <c r="V163" s="73"/>
      <c r="W163" s="71"/>
      <c r="X163" s="133"/>
      <c r="Y163" s="133"/>
      <c r="Z163" s="133"/>
      <c r="AA163" s="74" t="str">
        <f>IF(AND(申込書!$C$82&lt;&gt;"▼プルダウンより選択してください",申込書!$C$82&lt;&gt;"",申込書!$P$82&lt;&gt;"YYYY/MM/DD",$G163&lt;&gt;""),申込書!$P$82,"")</f>
        <v/>
      </c>
      <c r="AB163" s="75" t="str">
        <f>IF(AND(申込書!$C$82&lt;&gt;"▼プルダウンより選択してください",申込書!$C$82&lt;&gt;"",$G163&lt;&gt;""),申込書!$M$82,"")</f>
        <v/>
      </c>
      <c r="AC163" s="75"/>
      <c r="AD163" s="75"/>
      <c r="AE163" s="149"/>
      <c r="AF163" s="307"/>
      <c r="AG163" s="76"/>
      <c r="AH163" s="314" t="str">
        <f>IF(AND(申込書!$C$83&lt;&gt;"▼プルダウンより選択してください",申込書!$C$83&lt;&gt;"",申込書!$P$83&lt;&gt;"YYYY/MM/DD",$G163&lt;&gt;""),申込書!$P$83,"")</f>
        <v/>
      </c>
      <c r="AI163" s="75" t="str">
        <f>IF(AND(申込書!$C$83&lt;&gt;"▼プルダウンより選択してください",申込書!$C$83&lt;&gt;"",$G163&lt;&gt;""),申込書!$M$83,"")</f>
        <v/>
      </c>
      <c r="AJ163" s="75"/>
      <c r="AK163" s="75"/>
      <c r="AL163" s="149"/>
      <c r="AM163" s="307"/>
      <c r="AN163" s="76"/>
      <c r="AO163" s="314" t="str">
        <f>IF(AND(申込書!$C$84&lt;&gt;"▼プルダウンより選択してください",申込書!$C$84&lt;&gt;"",申込書!$P$84&lt;&gt;"YYYY/MM/DD",$G163&lt;&gt;""),申込書!$P$84,"")</f>
        <v/>
      </c>
      <c r="AP163" s="75" t="str">
        <f>IF(AND(申込書!$C$84&lt;&gt;"▼プルダウンより選択してください",申込書!$C$84&lt;&gt;"",$G163&lt;&gt;""),申込書!$M$84,"")</f>
        <v/>
      </c>
      <c r="AQ163" s="75"/>
      <c r="AR163" s="75"/>
      <c r="AS163" s="149"/>
      <c r="AT163" s="307"/>
      <c r="AU163" s="76"/>
      <c r="AV163" s="314" t="str">
        <f>IF(AND(申込書!$C$85&lt;&gt;"▼プルダウンより選択してください",申込書!$C$85&lt;&gt;"",申込書!$P$85&lt;&gt;"YYYY/MM/DD",$G163&lt;&gt;""),申込書!$P$85,"")</f>
        <v/>
      </c>
      <c r="AW163" s="75" t="str">
        <f>IF(AND(申込書!$C$85&lt;&gt;"▼プルダウンより選択してください",申込書!$C$85&lt;&gt;"",申込書!$M$85&gt;=1,$G163&lt;&gt;""),申込書!$M$85,"")</f>
        <v/>
      </c>
      <c r="AX163" s="75"/>
      <c r="AY163" s="75"/>
      <c r="AZ163" s="149"/>
      <c r="BA163" s="307"/>
      <c r="BB163" s="76"/>
      <c r="BC163" s="314" t="str">
        <f>IF(AND(申込書!$C$86&lt;&gt;"▼プルダウンより選択してください",申込書!$C$86&lt;&gt;"",申込書!$P$86&lt;&gt;"YYYY/MM/DD",$G163&lt;&gt;""),申込書!$P$86,"")</f>
        <v/>
      </c>
      <c r="BD163" s="75" t="str">
        <f>IF(AND(申込書!$C$86&lt;&gt;"▼プルダウンより選択してください",申込書!$C$86&lt;&gt;"",$G163&lt;&gt;""),申込書!$M$86,"")</f>
        <v/>
      </c>
      <c r="BE163" s="75"/>
      <c r="BF163" s="75"/>
      <c r="BG163" s="149"/>
      <c r="BH163" s="307"/>
      <c r="BI163" s="76"/>
      <c r="BJ163" s="314" t="str">
        <f>IF(AND(申込書!$C$87&lt;&gt;"▼プルダウンより選択してください",申込書!$C$87&lt;&gt;"",申込書!$P$87&lt;&gt;"YYYY/MM/DD",$G163&lt;&gt;""),申込書!$P$87,"")</f>
        <v/>
      </c>
      <c r="BK163" s="75" t="str">
        <f>IF(AND(申込書!$C$87&lt;&gt;"▼プルダウンより選択してください",申込書!$C$87&lt;&gt;"",$G163&lt;&gt;""),申込書!$M$87,"")</f>
        <v/>
      </c>
      <c r="BL163" s="75"/>
      <c r="BM163" s="75"/>
      <c r="BN163" s="149"/>
      <c r="BO163" s="307"/>
      <c r="BP163" s="76"/>
      <c r="BQ163" s="314" t="str">
        <f>IF(AND(申込書!$C$88&lt;&gt;"▼プルダウンより選択してください",申込書!$C$88&lt;&gt;"",申込書!$P$88&lt;&gt;"YYYY/MM/DD",$G163&lt;&gt;""),申込書!$P$88,"")</f>
        <v/>
      </c>
      <c r="BR163" s="75" t="str">
        <f>IF(AND(申込書!$C$88&lt;&gt;"▼プルダウンより選択してください",申込書!$C$88&lt;&gt;"",$G163&lt;&gt;""),申込書!$M$88,"")</f>
        <v/>
      </c>
      <c r="BS163" s="75"/>
      <c r="BT163" s="75"/>
      <c r="BU163" s="149"/>
      <c r="BV163" s="307"/>
      <c r="BW163" s="76"/>
      <c r="BX163" s="314" t="str">
        <f>IF(AND(申込書!$C$89&lt;&gt;"▼プルダウンより選択してください",申込書!$C$89&lt;&gt;"",申込書!$P$89&lt;&gt;"YYYY/MM/DD",$G163&lt;&gt;""),申込書!$P$89,"")</f>
        <v/>
      </c>
      <c r="BY163" s="75" t="str">
        <f>IF(AND(申込書!$C$89&lt;&gt;"▼プルダウンより選択してください",申込書!$C$89&lt;&gt;"",$G163&lt;&gt;""),申込書!$M$89,"")</f>
        <v/>
      </c>
      <c r="BZ163" s="75"/>
      <c r="CA163" s="75"/>
      <c r="CB163" s="149"/>
      <c r="CC163" s="307"/>
      <c r="CD163" s="76"/>
      <c r="CE163" s="314" t="str">
        <f>IF(AND(申込書!$C$90&lt;&gt;"▼プルダウンより選択してください",申込書!$C$90&lt;&gt;"",申込書!$P$90&lt;&gt;"YYYY/MM/DD",$G163&lt;&gt;""),申込書!$P$90,"")</f>
        <v/>
      </c>
      <c r="CF163" s="75" t="str">
        <f>IF(AND(申込書!$C$90&lt;&gt;"▼プルダウンより選択してください",申込書!$C$90&lt;&gt;"",$G163&lt;&gt;""),申込書!$M$90,"")</f>
        <v/>
      </c>
      <c r="CG163" s="75"/>
      <c r="CH163" s="75"/>
      <c r="CI163" s="149"/>
      <c r="CJ163" s="307"/>
      <c r="CK163" s="76"/>
      <c r="CL163" s="314" t="str">
        <f>IF(AND(申込書!$C$91&lt;&gt;"▼プルダウンより選択してください",申込書!$C$91&lt;&gt;"",申込書!$P$91&lt;&gt;"YYYY/MM/DD",$G163&lt;&gt;""),申込書!$P$91,"")</f>
        <v/>
      </c>
      <c r="CM163" s="75" t="str">
        <f>IF(AND(申込書!$C$91&lt;&gt;"▼プルダウンより選択してください",申込書!$C$91&lt;&gt;"",$G163&lt;&gt;""),申込書!$M$91,"")</f>
        <v/>
      </c>
      <c r="CN163" s="75"/>
      <c r="CO163" s="75"/>
      <c r="CP163" s="149"/>
      <c r="CQ163" s="307"/>
      <c r="CR163" s="76"/>
      <c r="CS163" s="314" t="str">
        <f>IF(AND(申込書!$C$92&lt;&gt;"▼プルダウンより選択してください",申込書!$C$92&lt;&gt;"",申込書!$P$92&lt;&gt;"YYYY/MM/DD",$G163&lt;&gt;""),申込書!$P$92,"")</f>
        <v/>
      </c>
      <c r="CT163" s="75" t="str">
        <f>IF(AND(申込書!$C$92&lt;&gt;"▼プルダウンより選択してください",申込書!$C$92&lt;&gt;"",$G163&lt;&gt;""),申込書!$M$92,"")</f>
        <v/>
      </c>
      <c r="CU163" s="75"/>
      <c r="CV163" s="75"/>
      <c r="CW163" s="75"/>
      <c r="CX163" s="307"/>
      <c r="CY163" s="76"/>
      <c r="CZ163" s="314" t="str">
        <f>IF(AND(申込書!$C$93&lt;&gt;"▼プルダウンより選択してください",申込書!$C$93&lt;&gt;"",申込書!$P$93&lt;&gt;"YYYY/MM/DD",$G163&lt;&gt;""),申込書!$P$93,"")</f>
        <v/>
      </c>
      <c r="DA163" s="75" t="str">
        <f>IF(AND(申込書!$C$93&lt;&gt;"▼プルダウンより選択してください",申込書!$C$93&lt;&gt;"",$G163&lt;&gt;""),申込書!$M$93,"")</f>
        <v/>
      </c>
      <c r="DB163" s="75"/>
      <c r="DC163" s="75"/>
      <c r="DD163" s="75"/>
      <c r="DE163" s="307"/>
      <c r="DF163" s="76"/>
      <c r="DG163" s="314" t="str">
        <f>IF(AND(申込書!$C$94&lt;&gt;"▼プルダウンより選択してください",申込書!$C$94&lt;&gt;"",申込書!$P$94&lt;&gt;"YYYY/MM/DD",$G163&lt;&gt;""),申込書!$P$94,"")</f>
        <v/>
      </c>
      <c r="DH163" s="75" t="str">
        <f>IF(AND(申込書!$C$94&lt;&gt;"▼プルダウンより選択してください",申込書!$C$94&lt;&gt;"",$G163&lt;&gt;""),申込書!$M$94,"")</f>
        <v/>
      </c>
      <c r="DI163" s="75"/>
      <c r="DJ163" s="75"/>
      <c r="DK163" s="75"/>
      <c r="DL163" s="307"/>
      <c r="DM163" s="76"/>
      <c r="DN163" s="314" t="str">
        <f>IF(AND(申込書!$C$95&lt;&gt;"▼プルダウンより選択してください",申込書!$C$95&lt;&gt;"",申込書!$P$95&lt;&gt;"YYYY/MM/DD",$G163&lt;&gt;""),申込書!$P$95,"")</f>
        <v/>
      </c>
      <c r="DO163" s="75" t="str">
        <f>IF(AND(申込書!$C$95&lt;&gt;"▼プルダウンより選択してください",申込書!$C$95&lt;&gt;"",$G163&lt;&gt;""),申込書!$M$95,"")</f>
        <v/>
      </c>
      <c r="DP163" s="75"/>
      <c r="DQ163" s="75"/>
      <c r="DR163" s="75"/>
      <c r="DS163" s="307"/>
      <c r="DT163" s="76"/>
      <c r="DU163" s="314" t="str">
        <f>IF(AND(申込書!$C$96&lt;&gt;"▼プルダウンより選択してください",申込書!$C$96&lt;&gt;"",申込書!$P$96&lt;&gt;"YYYY/MM/DD",$G163&lt;&gt;""),申込書!$P$96,"")</f>
        <v/>
      </c>
      <c r="DV163" s="75" t="str">
        <f>IF(AND(申込書!$C$96&lt;&gt;"▼プルダウンより選択してください",申込書!$C$96&lt;&gt;"",$G163&lt;&gt;""),申込書!$M$96,"")</f>
        <v/>
      </c>
      <c r="DW163" s="75"/>
      <c r="DX163" s="75"/>
      <c r="DY163" s="75"/>
      <c r="DZ163" s="307"/>
      <c r="EA163" s="76"/>
      <c r="EB163" s="314" t="str">
        <f>IF(AND(申込書!$C$97&lt;&gt;"▼プルダウンより選択してください",申込書!$C$97&lt;&gt;"",申込書!$P$97&lt;&gt;"YYYY/MM/DD",$G163&lt;&gt;""),申込書!$P$97,"")</f>
        <v/>
      </c>
      <c r="EC163" s="75" t="str">
        <f>IF(AND(申込書!$C$97&lt;&gt;"▼プルダウンより選択してください",申込書!$C$97&lt;&gt;"",$G163&lt;&gt;""),申込書!$M$97,"")</f>
        <v/>
      </c>
      <c r="ED163" s="75"/>
      <c r="EE163" s="75"/>
      <c r="EF163" s="149"/>
      <c r="EG163" s="307"/>
      <c r="EH163" s="76"/>
      <c r="EI163" s="314" t="str">
        <f>IF(AND(申込書!$C$98&lt;&gt;"▼プルダウンより選択してください",申込書!$C$98&lt;&gt;"",申込書!$P$98&lt;&gt;"YYYY/MM/DD",$G163&lt;&gt;""),申込書!$P$98,"")</f>
        <v/>
      </c>
      <c r="EJ163" s="75" t="str">
        <f>IF(AND(申込書!$C$98&lt;&gt;"▼プルダウンより選択してください",申込書!$C$98&lt;&gt;"",$G163&lt;&gt;""),申込書!$M$98,"")</f>
        <v/>
      </c>
      <c r="EK163" s="75"/>
      <c r="EL163" s="75"/>
      <c r="EM163" s="149"/>
      <c r="EN163" s="307"/>
      <c r="EO163" s="76"/>
      <c r="EP163" s="314" t="str">
        <f>IF(AND(申込書!$C$99&lt;&gt;"▼プルダウンより選択してください",申込書!$C$99&lt;&gt;"",申込書!$P$99&lt;&gt;"YYYY/MM/DD",$G163&lt;&gt;""),申込書!$P$99,"")</f>
        <v/>
      </c>
      <c r="EQ163" s="75" t="str">
        <f>IF(AND(申込書!$C$99&lt;&gt;"▼プルダウンより選択してください",申込書!$C$99&lt;&gt;"",$G163&lt;&gt;""),申込書!$M$99,"")</f>
        <v/>
      </c>
      <c r="ER163" s="75"/>
      <c r="ES163" s="75"/>
      <c r="ET163" s="149"/>
      <c r="EU163" s="307"/>
      <c r="EV163" s="76"/>
      <c r="EW163" s="314" t="str">
        <f>IF(AND(申込書!$C$100&lt;&gt;"▼プルダウンより選択してください",申込書!$C$100&lt;&gt;"",申込書!$P$100&lt;&gt;"YYYY/MM/DD",$G163&lt;&gt;""),申込書!$P$100,"")</f>
        <v/>
      </c>
      <c r="EX163" s="75" t="str">
        <f>IF(AND(申込書!$C$100&lt;&gt;"▼プルダウンより選択してください",申込書!$C$100&lt;&gt;"",$G163&lt;&gt;""),申込書!$M$100,"")</f>
        <v/>
      </c>
      <c r="EY163" s="75"/>
      <c r="EZ163" s="75"/>
      <c r="FA163" s="149"/>
      <c r="FB163" s="307"/>
      <c r="FC163" s="76"/>
      <c r="FD163" s="314" t="str">
        <f>IF(AND(申込書!$C$101&lt;&gt;"▼プルダウンより選択してください",申込書!$C$101&lt;&gt;"",申込書!$P$101&lt;&gt;"YYYY/MM/DD",$G163&lt;&gt;""),申込書!$P$101,"")</f>
        <v/>
      </c>
      <c r="FE163" s="75" t="str">
        <f>IF(AND(申込書!$C$101&lt;&gt;"▼プルダウンより選択してください",申込書!$C$101&lt;&gt;"",$G163&lt;&gt;""),申込書!$M$101,"")</f>
        <v/>
      </c>
      <c r="FF163" s="75"/>
      <c r="FG163" s="75"/>
      <c r="FH163" s="149"/>
      <c r="FI163" s="307"/>
      <c r="FJ163" s="76"/>
      <c r="FK163" s="314" t="str">
        <f>IF(AND(申込書!$C$102&lt;&gt;"▼プルダウンより選択してください",申込書!$C$102&lt;&gt;"",申込書!$P$102&lt;&gt;"YYYY/MM/DD",$G163&lt;&gt;""),申込書!$P$102,"")</f>
        <v/>
      </c>
      <c r="FL163" s="75" t="str">
        <f>IF(AND(申込書!$C$102&lt;&gt;"▼プルダウンより選択してください",申込書!$C$102&lt;&gt;"",$G163&lt;&gt;""),申込書!$M$102,"")</f>
        <v/>
      </c>
      <c r="FM163" s="75"/>
      <c r="FN163" s="75"/>
      <c r="FO163" s="149"/>
      <c r="FP163" s="307"/>
      <c r="FQ163" s="76"/>
      <c r="FR163" s="314" t="str">
        <f>IF(AND(申込書!$C$103&lt;&gt;"▼プルダウンより選択してください",申込書!$C$103&lt;&gt;"",申込書!$P$103&lt;&gt;"YYYY/MM/DD",$G163&lt;&gt;""),申込書!$P$103,"")</f>
        <v/>
      </c>
      <c r="FS163" s="75" t="str">
        <f>IF(AND(申込書!$C$103&lt;&gt;"▼プルダウンより選択してください",申込書!$C$103&lt;&gt;"",$G163&lt;&gt;""),申込書!$M$103,"")</f>
        <v/>
      </c>
      <c r="FT163" s="75"/>
      <c r="FU163" s="75"/>
      <c r="FV163" s="149"/>
      <c r="FW163" s="307"/>
      <c r="FX163" s="76"/>
      <c r="FY163" s="314" t="str">
        <f>IF(AND(申込書!$C$104&lt;&gt;"▼プルダウンより選択してください",申込書!$C$104&lt;&gt;"",申込書!$P$104&lt;&gt;"YYYY/MM/DD",$G163&lt;&gt;""),申込書!$P$104,"")</f>
        <v/>
      </c>
      <c r="FZ163" s="75" t="str">
        <f>IF(AND(申込書!$C$104&lt;&gt;"▼プルダウンより選択してください",申込書!$C$104&lt;&gt;"",$G163&lt;&gt;""),申込書!$M$104,"")</f>
        <v/>
      </c>
      <c r="GA163" s="75"/>
      <c r="GB163" s="75"/>
      <c r="GC163" s="149"/>
      <c r="GD163" s="307"/>
      <c r="GE163" s="76"/>
      <c r="GF163" s="314" t="str">
        <f>IF(AND(申込書!$C$105&lt;&gt;"▼プルダウンより選択してください",申込書!$C$105&lt;&gt;"",申込書!$P$105&lt;&gt;"YYYY/MM/DD",$G163&lt;&gt;""),申込書!$P$105,"")</f>
        <v/>
      </c>
      <c r="GG163" s="75" t="str">
        <f>IF(AND(申込書!$C$105&lt;&gt;"▼プルダウンより選択してください",申込書!$C$105&lt;&gt;"",$G163&lt;&gt;""),申込書!$M$105,"")</f>
        <v/>
      </c>
      <c r="GH163" s="75"/>
      <c r="GI163" s="75"/>
      <c r="GJ163" s="149"/>
      <c r="GK163" s="307"/>
      <c r="GL163" s="76"/>
      <c r="GM163" s="314" t="str">
        <f>IF(AND(申込書!$C$106&lt;&gt;"▼プルダウンより選択してください",申込書!$C$106&lt;&gt;"",申込書!$P$106&lt;&gt;"YYYY/MM/DD",$G163&lt;&gt;""),申込書!$P$106,"")</f>
        <v/>
      </c>
      <c r="GN163" s="75" t="str">
        <f>IF(AND(申込書!$C$106&lt;&gt;"▼プルダウンより選択してください",申込書!$C$106&lt;&gt;"",$G163&lt;&gt;""),申込書!$M$106,"")</f>
        <v/>
      </c>
      <c r="GO163" s="75"/>
      <c r="GP163" s="75"/>
      <c r="GQ163" s="149"/>
      <c r="GR163" s="307"/>
      <c r="GS163" s="76"/>
      <c r="GT163" s="314" t="str">
        <f>IF(AND(申込書!$C$107&lt;&gt;"▼プルダウンより選択してください",申込書!$C$107&lt;&gt;"",申込書!$P$107&lt;&gt;"YYYY/MM/DD",$G163&lt;&gt;""),申込書!$P$107,"")</f>
        <v/>
      </c>
      <c r="GU163" s="75" t="str">
        <f>IF(AND(申込書!$C$107&lt;&gt;"▼プルダウンより選択してください",申込書!$C$107&lt;&gt;"",$G163&lt;&gt;""),申込書!$M$107,"")</f>
        <v/>
      </c>
      <c r="GV163" s="75"/>
      <c r="GW163" s="75"/>
      <c r="GX163" s="149"/>
      <c r="GY163" s="307"/>
      <c r="GZ163" s="76"/>
      <c r="HA163" s="314" t="str">
        <f>IF(AND(申込書!$C$108&lt;&gt;"▼プルダウンより選択してください",申込書!$C$108&lt;&gt;"",申込書!$P$108&lt;&gt;"YYYY/MM/DD",$G163&lt;&gt;""),申込書!$P$108,"")</f>
        <v/>
      </c>
      <c r="HB163" s="75" t="str">
        <f>IF(AND(申込書!$C$108&lt;&gt;"▼プルダウンより選択してください",申込書!$C$108&lt;&gt;"",$G163&lt;&gt;""),申込書!$M$108,"")</f>
        <v/>
      </c>
      <c r="HC163" s="75"/>
      <c r="HD163" s="75"/>
      <c r="HE163" s="149"/>
      <c r="HF163" s="307"/>
      <c r="HG163" s="76"/>
      <c r="HH163" s="314" t="str">
        <f>IF(AND(申込書!$C$109&lt;&gt;"▼プルダウンより選択してください",申込書!$C$109&lt;&gt;"",申込書!$P$109&lt;&gt;"YYYY/MM/DD",$G163&lt;&gt;""),申込書!$P$109,"")</f>
        <v/>
      </c>
      <c r="HI163" s="75" t="str">
        <f>IF(AND(申込書!$C$109&lt;&gt;"▼プルダウンより選択してください",申込書!$C$109&lt;&gt;"",$G163&lt;&gt;""),申込書!$M$109,"")</f>
        <v/>
      </c>
      <c r="HJ163" s="75"/>
      <c r="HK163" s="75"/>
      <c r="HL163" s="149"/>
      <c r="HM163" s="307"/>
      <c r="HN163" s="76"/>
      <c r="HO163" s="314" t="str">
        <f>IF(AND(申込書!$C$110&lt;&gt;"▼プルダウンより選択してください",申込書!$C$110&lt;&gt;"",申込書!$P$110&lt;&gt;"YYYY/MM/DD",$G163&lt;&gt;""),申込書!$P$110,"")</f>
        <v/>
      </c>
      <c r="HP163" s="75" t="str">
        <f>IF(AND(申込書!$C$110&lt;&gt;"▼プルダウンより選択してください",申込書!$C$110&lt;&gt;"",$G163&lt;&gt;""),申込書!$M$110,"")</f>
        <v/>
      </c>
      <c r="HQ163" s="75"/>
      <c r="HR163" s="75"/>
      <c r="HS163" s="149"/>
      <c r="HT163" s="307"/>
      <c r="HU163" s="307"/>
      <c r="HV163" s="311" t="str">
        <f>IF(AND(申込書!$C$111&lt;&gt;"▼プルダウンより選択してください",申込書!$C$111&lt;&gt;"",申込書!$P$111&lt;&gt;"YYYY/MM/DD",$G163&lt;&gt;""),申込書!$P$111,"")</f>
        <v/>
      </c>
      <c r="HW163" s="75" t="str">
        <f>IF(AND(申込書!$C$111&lt;&gt;"▼プルダウンより選択してください",申込書!$C$111&lt;&gt;"",$G163&lt;&gt;""),申込書!$M$111,"")</f>
        <v/>
      </c>
      <c r="HX163" s="75"/>
      <c r="HY163" s="75"/>
      <c r="HZ163" s="149"/>
      <c r="IA163" s="307"/>
      <c r="IB163" s="76"/>
      <c r="IC163" s="77"/>
    </row>
    <row r="164" spans="2:237" ht="26.85" customHeight="1">
      <c r="B164" s="56">
        <f t="shared" si="2"/>
        <v>159</v>
      </c>
      <c r="C164" s="57"/>
      <c r="D164" s="58"/>
      <c r="E164" s="170"/>
      <c r="F164" s="59"/>
      <c r="G164" s="60"/>
      <c r="H164" s="61"/>
      <c r="I164" s="62"/>
      <c r="J164" s="63"/>
      <c r="K164" s="64"/>
      <c r="L164" s="65"/>
      <c r="M164" s="66"/>
      <c r="N164" s="67"/>
      <c r="O164" s="68"/>
      <c r="P164" s="69"/>
      <c r="Q164" s="70"/>
      <c r="R164" s="71"/>
      <c r="S164" s="72"/>
      <c r="T164" s="73"/>
      <c r="U164" s="73"/>
      <c r="V164" s="73"/>
      <c r="W164" s="71"/>
      <c r="X164" s="133"/>
      <c r="Y164" s="133"/>
      <c r="Z164" s="133"/>
      <c r="AA164" s="74" t="str">
        <f>IF(AND(申込書!$C$82&lt;&gt;"▼プルダウンより選択してください",申込書!$C$82&lt;&gt;"",申込書!$P$82&lt;&gt;"YYYY/MM/DD",$G164&lt;&gt;""),申込書!$P$82,"")</f>
        <v/>
      </c>
      <c r="AB164" s="75" t="str">
        <f>IF(AND(申込書!$C$82&lt;&gt;"▼プルダウンより選択してください",申込書!$C$82&lt;&gt;"",$G164&lt;&gt;""),申込書!$M$82,"")</f>
        <v/>
      </c>
      <c r="AC164" s="75"/>
      <c r="AD164" s="75"/>
      <c r="AE164" s="149"/>
      <c r="AF164" s="307"/>
      <c r="AG164" s="76"/>
      <c r="AH164" s="314" t="str">
        <f>IF(AND(申込書!$C$83&lt;&gt;"▼プルダウンより選択してください",申込書!$C$83&lt;&gt;"",申込書!$P$83&lt;&gt;"YYYY/MM/DD",$G164&lt;&gt;""),申込書!$P$83,"")</f>
        <v/>
      </c>
      <c r="AI164" s="75" t="str">
        <f>IF(AND(申込書!$C$83&lt;&gt;"▼プルダウンより選択してください",申込書!$C$83&lt;&gt;"",$G164&lt;&gt;""),申込書!$M$83,"")</f>
        <v/>
      </c>
      <c r="AJ164" s="75"/>
      <c r="AK164" s="75"/>
      <c r="AL164" s="149"/>
      <c r="AM164" s="307"/>
      <c r="AN164" s="76"/>
      <c r="AO164" s="314" t="str">
        <f>IF(AND(申込書!$C$84&lt;&gt;"▼プルダウンより選択してください",申込書!$C$84&lt;&gt;"",申込書!$P$84&lt;&gt;"YYYY/MM/DD",$G164&lt;&gt;""),申込書!$P$84,"")</f>
        <v/>
      </c>
      <c r="AP164" s="75" t="str">
        <f>IF(AND(申込書!$C$84&lt;&gt;"▼プルダウンより選択してください",申込書!$C$84&lt;&gt;"",$G164&lt;&gt;""),申込書!$M$84,"")</f>
        <v/>
      </c>
      <c r="AQ164" s="75"/>
      <c r="AR164" s="75"/>
      <c r="AS164" s="149"/>
      <c r="AT164" s="307"/>
      <c r="AU164" s="76"/>
      <c r="AV164" s="314" t="str">
        <f>IF(AND(申込書!$C$85&lt;&gt;"▼プルダウンより選択してください",申込書!$C$85&lt;&gt;"",申込書!$P$85&lt;&gt;"YYYY/MM/DD",$G164&lt;&gt;""),申込書!$P$85,"")</f>
        <v/>
      </c>
      <c r="AW164" s="75" t="str">
        <f>IF(AND(申込書!$C$85&lt;&gt;"▼プルダウンより選択してください",申込書!$C$85&lt;&gt;"",申込書!$M$85&gt;=1,$G164&lt;&gt;""),申込書!$M$85,"")</f>
        <v/>
      </c>
      <c r="AX164" s="75"/>
      <c r="AY164" s="75"/>
      <c r="AZ164" s="149"/>
      <c r="BA164" s="307"/>
      <c r="BB164" s="76"/>
      <c r="BC164" s="314" t="str">
        <f>IF(AND(申込書!$C$86&lt;&gt;"▼プルダウンより選択してください",申込書!$C$86&lt;&gt;"",申込書!$P$86&lt;&gt;"YYYY/MM/DD",$G164&lt;&gt;""),申込書!$P$86,"")</f>
        <v/>
      </c>
      <c r="BD164" s="75" t="str">
        <f>IF(AND(申込書!$C$86&lt;&gt;"▼プルダウンより選択してください",申込書!$C$86&lt;&gt;"",$G164&lt;&gt;""),申込書!$M$86,"")</f>
        <v/>
      </c>
      <c r="BE164" s="75"/>
      <c r="BF164" s="75"/>
      <c r="BG164" s="149"/>
      <c r="BH164" s="307"/>
      <c r="BI164" s="76"/>
      <c r="BJ164" s="314" t="str">
        <f>IF(AND(申込書!$C$87&lt;&gt;"▼プルダウンより選択してください",申込書!$C$87&lt;&gt;"",申込書!$P$87&lt;&gt;"YYYY/MM/DD",$G164&lt;&gt;""),申込書!$P$87,"")</f>
        <v/>
      </c>
      <c r="BK164" s="75" t="str">
        <f>IF(AND(申込書!$C$87&lt;&gt;"▼プルダウンより選択してください",申込書!$C$87&lt;&gt;"",$G164&lt;&gt;""),申込書!$M$87,"")</f>
        <v/>
      </c>
      <c r="BL164" s="75"/>
      <c r="BM164" s="75"/>
      <c r="BN164" s="149"/>
      <c r="BO164" s="307"/>
      <c r="BP164" s="76"/>
      <c r="BQ164" s="314" t="str">
        <f>IF(AND(申込書!$C$88&lt;&gt;"▼プルダウンより選択してください",申込書!$C$88&lt;&gt;"",申込書!$P$88&lt;&gt;"YYYY/MM/DD",$G164&lt;&gt;""),申込書!$P$88,"")</f>
        <v/>
      </c>
      <c r="BR164" s="75" t="str">
        <f>IF(AND(申込書!$C$88&lt;&gt;"▼プルダウンより選択してください",申込書!$C$88&lt;&gt;"",$G164&lt;&gt;""),申込書!$M$88,"")</f>
        <v/>
      </c>
      <c r="BS164" s="75"/>
      <c r="BT164" s="75"/>
      <c r="BU164" s="149"/>
      <c r="BV164" s="307"/>
      <c r="BW164" s="76"/>
      <c r="BX164" s="314" t="str">
        <f>IF(AND(申込書!$C$89&lt;&gt;"▼プルダウンより選択してください",申込書!$C$89&lt;&gt;"",申込書!$P$89&lt;&gt;"YYYY/MM/DD",$G164&lt;&gt;""),申込書!$P$89,"")</f>
        <v/>
      </c>
      <c r="BY164" s="75" t="str">
        <f>IF(AND(申込書!$C$89&lt;&gt;"▼プルダウンより選択してください",申込書!$C$89&lt;&gt;"",$G164&lt;&gt;""),申込書!$M$89,"")</f>
        <v/>
      </c>
      <c r="BZ164" s="75"/>
      <c r="CA164" s="75"/>
      <c r="CB164" s="149"/>
      <c r="CC164" s="307"/>
      <c r="CD164" s="76"/>
      <c r="CE164" s="314" t="str">
        <f>IF(AND(申込書!$C$90&lt;&gt;"▼プルダウンより選択してください",申込書!$C$90&lt;&gt;"",申込書!$P$90&lt;&gt;"YYYY/MM/DD",$G164&lt;&gt;""),申込書!$P$90,"")</f>
        <v/>
      </c>
      <c r="CF164" s="75" t="str">
        <f>IF(AND(申込書!$C$90&lt;&gt;"▼プルダウンより選択してください",申込書!$C$90&lt;&gt;"",$G164&lt;&gt;""),申込書!$M$90,"")</f>
        <v/>
      </c>
      <c r="CG164" s="75"/>
      <c r="CH164" s="75"/>
      <c r="CI164" s="149"/>
      <c r="CJ164" s="307"/>
      <c r="CK164" s="76"/>
      <c r="CL164" s="314" t="str">
        <f>IF(AND(申込書!$C$91&lt;&gt;"▼プルダウンより選択してください",申込書!$C$91&lt;&gt;"",申込書!$P$91&lt;&gt;"YYYY/MM/DD",$G164&lt;&gt;""),申込書!$P$91,"")</f>
        <v/>
      </c>
      <c r="CM164" s="75" t="str">
        <f>IF(AND(申込書!$C$91&lt;&gt;"▼プルダウンより選択してください",申込書!$C$91&lt;&gt;"",$G164&lt;&gt;""),申込書!$M$91,"")</f>
        <v/>
      </c>
      <c r="CN164" s="75"/>
      <c r="CO164" s="75"/>
      <c r="CP164" s="149"/>
      <c r="CQ164" s="307"/>
      <c r="CR164" s="76"/>
      <c r="CS164" s="314" t="str">
        <f>IF(AND(申込書!$C$92&lt;&gt;"▼プルダウンより選択してください",申込書!$C$92&lt;&gt;"",申込書!$P$92&lt;&gt;"YYYY/MM/DD",$G164&lt;&gt;""),申込書!$P$92,"")</f>
        <v/>
      </c>
      <c r="CT164" s="75" t="str">
        <f>IF(AND(申込書!$C$92&lt;&gt;"▼プルダウンより選択してください",申込書!$C$92&lt;&gt;"",$G164&lt;&gt;""),申込書!$M$92,"")</f>
        <v/>
      </c>
      <c r="CU164" s="75"/>
      <c r="CV164" s="75"/>
      <c r="CW164" s="75"/>
      <c r="CX164" s="307"/>
      <c r="CY164" s="76"/>
      <c r="CZ164" s="314" t="str">
        <f>IF(AND(申込書!$C$93&lt;&gt;"▼プルダウンより選択してください",申込書!$C$93&lt;&gt;"",申込書!$P$93&lt;&gt;"YYYY/MM/DD",$G164&lt;&gt;""),申込書!$P$93,"")</f>
        <v/>
      </c>
      <c r="DA164" s="75" t="str">
        <f>IF(AND(申込書!$C$93&lt;&gt;"▼プルダウンより選択してください",申込書!$C$93&lt;&gt;"",$G164&lt;&gt;""),申込書!$M$93,"")</f>
        <v/>
      </c>
      <c r="DB164" s="75"/>
      <c r="DC164" s="75"/>
      <c r="DD164" s="75"/>
      <c r="DE164" s="307"/>
      <c r="DF164" s="76"/>
      <c r="DG164" s="314" t="str">
        <f>IF(AND(申込書!$C$94&lt;&gt;"▼プルダウンより選択してください",申込書!$C$94&lt;&gt;"",申込書!$P$94&lt;&gt;"YYYY/MM/DD",$G164&lt;&gt;""),申込書!$P$94,"")</f>
        <v/>
      </c>
      <c r="DH164" s="75" t="str">
        <f>IF(AND(申込書!$C$94&lt;&gt;"▼プルダウンより選択してください",申込書!$C$94&lt;&gt;"",$G164&lt;&gt;""),申込書!$M$94,"")</f>
        <v/>
      </c>
      <c r="DI164" s="75"/>
      <c r="DJ164" s="75"/>
      <c r="DK164" s="75"/>
      <c r="DL164" s="307"/>
      <c r="DM164" s="76"/>
      <c r="DN164" s="314" t="str">
        <f>IF(AND(申込書!$C$95&lt;&gt;"▼プルダウンより選択してください",申込書!$C$95&lt;&gt;"",申込書!$P$95&lt;&gt;"YYYY/MM/DD",$G164&lt;&gt;""),申込書!$P$95,"")</f>
        <v/>
      </c>
      <c r="DO164" s="75" t="str">
        <f>IF(AND(申込書!$C$95&lt;&gt;"▼プルダウンより選択してください",申込書!$C$95&lt;&gt;"",$G164&lt;&gt;""),申込書!$M$95,"")</f>
        <v/>
      </c>
      <c r="DP164" s="75"/>
      <c r="DQ164" s="75"/>
      <c r="DR164" s="75"/>
      <c r="DS164" s="307"/>
      <c r="DT164" s="76"/>
      <c r="DU164" s="314" t="str">
        <f>IF(AND(申込書!$C$96&lt;&gt;"▼プルダウンより選択してください",申込書!$C$96&lt;&gt;"",申込書!$P$96&lt;&gt;"YYYY/MM/DD",$G164&lt;&gt;""),申込書!$P$96,"")</f>
        <v/>
      </c>
      <c r="DV164" s="75" t="str">
        <f>IF(AND(申込書!$C$96&lt;&gt;"▼プルダウンより選択してください",申込書!$C$96&lt;&gt;"",$G164&lt;&gt;""),申込書!$M$96,"")</f>
        <v/>
      </c>
      <c r="DW164" s="75"/>
      <c r="DX164" s="75"/>
      <c r="DY164" s="75"/>
      <c r="DZ164" s="307"/>
      <c r="EA164" s="76"/>
      <c r="EB164" s="314" t="str">
        <f>IF(AND(申込書!$C$97&lt;&gt;"▼プルダウンより選択してください",申込書!$C$97&lt;&gt;"",申込書!$P$97&lt;&gt;"YYYY/MM/DD",$G164&lt;&gt;""),申込書!$P$97,"")</f>
        <v/>
      </c>
      <c r="EC164" s="75" t="str">
        <f>IF(AND(申込書!$C$97&lt;&gt;"▼プルダウンより選択してください",申込書!$C$97&lt;&gt;"",$G164&lt;&gt;""),申込書!$M$97,"")</f>
        <v/>
      </c>
      <c r="ED164" s="75"/>
      <c r="EE164" s="75"/>
      <c r="EF164" s="149"/>
      <c r="EG164" s="307"/>
      <c r="EH164" s="76"/>
      <c r="EI164" s="314" t="str">
        <f>IF(AND(申込書!$C$98&lt;&gt;"▼プルダウンより選択してください",申込書!$C$98&lt;&gt;"",申込書!$P$98&lt;&gt;"YYYY/MM/DD",$G164&lt;&gt;""),申込書!$P$98,"")</f>
        <v/>
      </c>
      <c r="EJ164" s="75" t="str">
        <f>IF(AND(申込書!$C$98&lt;&gt;"▼プルダウンより選択してください",申込書!$C$98&lt;&gt;"",$G164&lt;&gt;""),申込書!$M$98,"")</f>
        <v/>
      </c>
      <c r="EK164" s="75"/>
      <c r="EL164" s="75"/>
      <c r="EM164" s="149"/>
      <c r="EN164" s="307"/>
      <c r="EO164" s="76"/>
      <c r="EP164" s="314" t="str">
        <f>IF(AND(申込書!$C$99&lt;&gt;"▼プルダウンより選択してください",申込書!$C$99&lt;&gt;"",申込書!$P$99&lt;&gt;"YYYY/MM/DD",$G164&lt;&gt;""),申込書!$P$99,"")</f>
        <v/>
      </c>
      <c r="EQ164" s="75" t="str">
        <f>IF(AND(申込書!$C$99&lt;&gt;"▼プルダウンより選択してください",申込書!$C$99&lt;&gt;"",$G164&lt;&gt;""),申込書!$M$99,"")</f>
        <v/>
      </c>
      <c r="ER164" s="75"/>
      <c r="ES164" s="75"/>
      <c r="ET164" s="149"/>
      <c r="EU164" s="307"/>
      <c r="EV164" s="76"/>
      <c r="EW164" s="314" t="str">
        <f>IF(AND(申込書!$C$100&lt;&gt;"▼プルダウンより選択してください",申込書!$C$100&lt;&gt;"",申込書!$P$100&lt;&gt;"YYYY/MM/DD",$G164&lt;&gt;""),申込書!$P$100,"")</f>
        <v/>
      </c>
      <c r="EX164" s="75" t="str">
        <f>IF(AND(申込書!$C$100&lt;&gt;"▼プルダウンより選択してください",申込書!$C$100&lt;&gt;"",$G164&lt;&gt;""),申込書!$M$100,"")</f>
        <v/>
      </c>
      <c r="EY164" s="75"/>
      <c r="EZ164" s="75"/>
      <c r="FA164" s="149"/>
      <c r="FB164" s="307"/>
      <c r="FC164" s="76"/>
      <c r="FD164" s="314" t="str">
        <f>IF(AND(申込書!$C$101&lt;&gt;"▼プルダウンより選択してください",申込書!$C$101&lt;&gt;"",申込書!$P$101&lt;&gt;"YYYY/MM/DD",$G164&lt;&gt;""),申込書!$P$101,"")</f>
        <v/>
      </c>
      <c r="FE164" s="75" t="str">
        <f>IF(AND(申込書!$C$101&lt;&gt;"▼プルダウンより選択してください",申込書!$C$101&lt;&gt;"",$G164&lt;&gt;""),申込書!$M$101,"")</f>
        <v/>
      </c>
      <c r="FF164" s="75"/>
      <c r="FG164" s="75"/>
      <c r="FH164" s="149"/>
      <c r="FI164" s="307"/>
      <c r="FJ164" s="76"/>
      <c r="FK164" s="314" t="str">
        <f>IF(AND(申込書!$C$102&lt;&gt;"▼プルダウンより選択してください",申込書!$C$102&lt;&gt;"",申込書!$P$102&lt;&gt;"YYYY/MM/DD",$G164&lt;&gt;""),申込書!$P$102,"")</f>
        <v/>
      </c>
      <c r="FL164" s="75" t="str">
        <f>IF(AND(申込書!$C$102&lt;&gt;"▼プルダウンより選択してください",申込書!$C$102&lt;&gt;"",$G164&lt;&gt;""),申込書!$M$102,"")</f>
        <v/>
      </c>
      <c r="FM164" s="75"/>
      <c r="FN164" s="75"/>
      <c r="FO164" s="149"/>
      <c r="FP164" s="307"/>
      <c r="FQ164" s="76"/>
      <c r="FR164" s="314" t="str">
        <f>IF(AND(申込書!$C$103&lt;&gt;"▼プルダウンより選択してください",申込書!$C$103&lt;&gt;"",申込書!$P$103&lt;&gt;"YYYY/MM/DD",$G164&lt;&gt;""),申込書!$P$103,"")</f>
        <v/>
      </c>
      <c r="FS164" s="75" t="str">
        <f>IF(AND(申込書!$C$103&lt;&gt;"▼プルダウンより選択してください",申込書!$C$103&lt;&gt;"",$G164&lt;&gt;""),申込書!$M$103,"")</f>
        <v/>
      </c>
      <c r="FT164" s="75"/>
      <c r="FU164" s="75"/>
      <c r="FV164" s="149"/>
      <c r="FW164" s="307"/>
      <c r="FX164" s="76"/>
      <c r="FY164" s="314" t="str">
        <f>IF(AND(申込書!$C$104&lt;&gt;"▼プルダウンより選択してください",申込書!$C$104&lt;&gt;"",申込書!$P$104&lt;&gt;"YYYY/MM/DD",$G164&lt;&gt;""),申込書!$P$104,"")</f>
        <v/>
      </c>
      <c r="FZ164" s="75" t="str">
        <f>IF(AND(申込書!$C$104&lt;&gt;"▼プルダウンより選択してください",申込書!$C$104&lt;&gt;"",$G164&lt;&gt;""),申込書!$M$104,"")</f>
        <v/>
      </c>
      <c r="GA164" s="75"/>
      <c r="GB164" s="75"/>
      <c r="GC164" s="149"/>
      <c r="GD164" s="307"/>
      <c r="GE164" s="76"/>
      <c r="GF164" s="314" t="str">
        <f>IF(AND(申込書!$C$105&lt;&gt;"▼プルダウンより選択してください",申込書!$C$105&lt;&gt;"",申込書!$P$105&lt;&gt;"YYYY/MM/DD",$G164&lt;&gt;""),申込書!$P$105,"")</f>
        <v/>
      </c>
      <c r="GG164" s="75" t="str">
        <f>IF(AND(申込書!$C$105&lt;&gt;"▼プルダウンより選択してください",申込書!$C$105&lt;&gt;"",$G164&lt;&gt;""),申込書!$M$105,"")</f>
        <v/>
      </c>
      <c r="GH164" s="75"/>
      <c r="GI164" s="75"/>
      <c r="GJ164" s="149"/>
      <c r="GK164" s="307"/>
      <c r="GL164" s="76"/>
      <c r="GM164" s="314" t="str">
        <f>IF(AND(申込書!$C$106&lt;&gt;"▼プルダウンより選択してください",申込書!$C$106&lt;&gt;"",申込書!$P$106&lt;&gt;"YYYY/MM/DD",$G164&lt;&gt;""),申込書!$P$106,"")</f>
        <v/>
      </c>
      <c r="GN164" s="75" t="str">
        <f>IF(AND(申込書!$C$106&lt;&gt;"▼プルダウンより選択してください",申込書!$C$106&lt;&gt;"",$G164&lt;&gt;""),申込書!$M$106,"")</f>
        <v/>
      </c>
      <c r="GO164" s="75"/>
      <c r="GP164" s="75"/>
      <c r="GQ164" s="149"/>
      <c r="GR164" s="307"/>
      <c r="GS164" s="76"/>
      <c r="GT164" s="314" t="str">
        <f>IF(AND(申込書!$C$107&lt;&gt;"▼プルダウンより選択してください",申込書!$C$107&lt;&gt;"",申込書!$P$107&lt;&gt;"YYYY/MM/DD",$G164&lt;&gt;""),申込書!$P$107,"")</f>
        <v/>
      </c>
      <c r="GU164" s="75" t="str">
        <f>IF(AND(申込書!$C$107&lt;&gt;"▼プルダウンより選択してください",申込書!$C$107&lt;&gt;"",$G164&lt;&gt;""),申込書!$M$107,"")</f>
        <v/>
      </c>
      <c r="GV164" s="75"/>
      <c r="GW164" s="75"/>
      <c r="GX164" s="149"/>
      <c r="GY164" s="307"/>
      <c r="GZ164" s="76"/>
      <c r="HA164" s="314" t="str">
        <f>IF(AND(申込書!$C$108&lt;&gt;"▼プルダウンより選択してください",申込書!$C$108&lt;&gt;"",申込書!$P$108&lt;&gt;"YYYY/MM/DD",$G164&lt;&gt;""),申込書!$P$108,"")</f>
        <v/>
      </c>
      <c r="HB164" s="75" t="str">
        <f>IF(AND(申込書!$C$108&lt;&gt;"▼プルダウンより選択してください",申込書!$C$108&lt;&gt;"",$G164&lt;&gt;""),申込書!$M$108,"")</f>
        <v/>
      </c>
      <c r="HC164" s="75"/>
      <c r="HD164" s="75"/>
      <c r="HE164" s="149"/>
      <c r="HF164" s="307"/>
      <c r="HG164" s="76"/>
      <c r="HH164" s="314" t="str">
        <f>IF(AND(申込書!$C$109&lt;&gt;"▼プルダウンより選択してください",申込書!$C$109&lt;&gt;"",申込書!$P$109&lt;&gt;"YYYY/MM/DD",$G164&lt;&gt;""),申込書!$P$109,"")</f>
        <v/>
      </c>
      <c r="HI164" s="75" t="str">
        <f>IF(AND(申込書!$C$109&lt;&gt;"▼プルダウンより選択してください",申込書!$C$109&lt;&gt;"",$G164&lt;&gt;""),申込書!$M$109,"")</f>
        <v/>
      </c>
      <c r="HJ164" s="75"/>
      <c r="HK164" s="75"/>
      <c r="HL164" s="149"/>
      <c r="HM164" s="307"/>
      <c r="HN164" s="76"/>
      <c r="HO164" s="314" t="str">
        <f>IF(AND(申込書!$C$110&lt;&gt;"▼プルダウンより選択してください",申込書!$C$110&lt;&gt;"",申込書!$P$110&lt;&gt;"YYYY/MM/DD",$G164&lt;&gt;""),申込書!$P$110,"")</f>
        <v/>
      </c>
      <c r="HP164" s="75" t="str">
        <f>IF(AND(申込書!$C$110&lt;&gt;"▼プルダウンより選択してください",申込書!$C$110&lt;&gt;"",$G164&lt;&gt;""),申込書!$M$110,"")</f>
        <v/>
      </c>
      <c r="HQ164" s="75"/>
      <c r="HR164" s="75"/>
      <c r="HS164" s="149"/>
      <c r="HT164" s="307"/>
      <c r="HU164" s="307"/>
      <c r="HV164" s="311" t="str">
        <f>IF(AND(申込書!$C$111&lt;&gt;"▼プルダウンより選択してください",申込書!$C$111&lt;&gt;"",申込書!$P$111&lt;&gt;"YYYY/MM/DD",$G164&lt;&gt;""),申込書!$P$111,"")</f>
        <v/>
      </c>
      <c r="HW164" s="75" t="str">
        <f>IF(AND(申込書!$C$111&lt;&gt;"▼プルダウンより選択してください",申込書!$C$111&lt;&gt;"",$G164&lt;&gt;""),申込書!$M$111,"")</f>
        <v/>
      </c>
      <c r="HX164" s="75"/>
      <c r="HY164" s="75"/>
      <c r="HZ164" s="149"/>
      <c r="IA164" s="307"/>
      <c r="IB164" s="76"/>
      <c r="IC164" s="77"/>
    </row>
    <row r="165" spans="2:237" ht="26.85" customHeight="1">
      <c r="B165" s="56">
        <f t="shared" si="2"/>
        <v>160</v>
      </c>
      <c r="C165" s="57"/>
      <c r="D165" s="58"/>
      <c r="E165" s="170"/>
      <c r="F165" s="59"/>
      <c r="G165" s="60"/>
      <c r="H165" s="61"/>
      <c r="I165" s="62"/>
      <c r="J165" s="63"/>
      <c r="K165" s="64"/>
      <c r="L165" s="65"/>
      <c r="M165" s="66"/>
      <c r="N165" s="67"/>
      <c r="O165" s="68"/>
      <c r="P165" s="69"/>
      <c r="Q165" s="70"/>
      <c r="R165" s="71"/>
      <c r="S165" s="72"/>
      <c r="T165" s="73"/>
      <c r="U165" s="73"/>
      <c r="V165" s="73"/>
      <c r="W165" s="71"/>
      <c r="X165" s="133"/>
      <c r="Y165" s="133"/>
      <c r="Z165" s="133"/>
      <c r="AA165" s="74" t="str">
        <f>IF(AND(申込書!$C$82&lt;&gt;"▼プルダウンより選択してください",申込書!$C$82&lt;&gt;"",申込書!$P$82&lt;&gt;"YYYY/MM/DD",$G165&lt;&gt;""),申込書!$P$82,"")</f>
        <v/>
      </c>
      <c r="AB165" s="75" t="str">
        <f>IF(AND(申込書!$C$82&lt;&gt;"▼プルダウンより選択してください",申込書!$C$82&lt;&gt;"",$G165&lt;&gt;""),申込書!$M$82,"")</f>
        <v/>
      </c>
      <c r="AC165" s="75"/>
      <c r="AD165" s="75"/>
      <c r="AE165" s="149"/>
      <c r="AF165" s="307"/>
      <c r="AG165" s="76"/>
      <c r="AH165" s="314" t="str">
        <f>IF(AND(申込書!$C$83&lt;&gt;"▼プルダウンより選択してください",申込書!$C$83&lt;&gt;"",申込書!$P$83&lt;&gt;"YYYY/MM/DD",$G165&lt;&gt;""),申込書!$P$83,"")</f>
        <v/>
      </c>
      <c r="AI165" s="75" t="str">
        <f>IF(AND(申込書!$C$83&lt;&gt;"▼プルダウンより選択してください",申込書!$C$83&lt;&gt;"",$G165&lt;&gt;""),申込書!$M$83,"")</f>
        <v/>
      </c>
      <c r="AJ165" s="75"/>
      <c r="AK165" s="75"/>
      <c r="AL165" s="149"/>
      <c r="AM165" s="307"/>
      <c r="AN165" s="76"/>
      <c r="AO165" s="314" t="str">
        <f>IF(AND(申込書!$C$84&lt;&gt;"▼プルダウンより選択してください",申込書!$C$84&lt;&gt;"",申込書!$P$84&lt;&gt;"YYYY/MM/DD",$G165&lt;&gt;""),申込書!$P$84,"")</f>
        <v/>
      </c>
      <c r="AP165" s="75" t="str">
        <f>IF(AND(申込書!$C$84&lt;&gt;"▼プルダウンより選択してください",申込書!$C$84&lt;&gt;"",$G165&lt;&gt;""),申込書!$M$84,"")</f>
        <v/>
      </c>
      <c r="AQ165" s="75"/>
      <c r="AR165" s="75"/>
      <c r="AS165" s="149"/>
      <c r="AT165" s="307"/>
      <c r="AU165" s="76"/>
      <c r="AV165" s="314" t="str">
        <f>IF(AND(申込書!$C$85&lt;&gt;"▼プルダウンより選択してください",申込書!$C$85&lt;&gt;"",申込書!$P$85&lt;&gt;"YYYY/MM/DD",$G165&lt;&gt;""),申込書!$P$85,"")</f>
        <v/>
      </c>
      <c r="AW165" s="75" t="str">
        <f>IF(AND(申込書!$C$85&lt;&gt;"▼プルダウンより選択してください",申込書!$C$85&lt;&gt;"",申込書!$M$85&gt;=1,$G165&lt;&gt;""),申込書!$M$85,"")</f>
        <v/>
      </c>
      <c r="AX165" s="75"/>
      <c r="AY165" s="75"/>
      <c r="AZ165" s="149"/>
      <c r="BA165" s="307"/>
      <c r="BB165" s="76"/>
      <c r="BC165" s="314" t="str">
        <f>IF(AND(申込書!$C$86&lt;&gt;"▼プルダウンより選択してください",申込書!$C$86&lt;&gt;"",申込書!$P$86&lt;&gt;"YYYY/MM/DD",$G165&lt;&gt;""),申込書!$P$86,"")</f>
        <v/>
      </c>
      <c r="BD165" s="75" t="str">
        <f>IF(AND(申込書!$C$86&lt;&gt;"▼プルダウンより選択してください",申込書!$C$86&lt;&gt;"",$G165&lt;&gt;""),申込書!$M$86,"")</f>
        <v/>
      </c>
      <c r="BE165" s="75"/>
      <c r="BF165" s="75"/>
      <c r="BG165" s="149"/>
      <c r="BH165" s="307"/>
      <c r="BI165" s="76"/>
      <c r="BJ165" s="314" t="str">
        <f>IF(AND(申込書!$C$87&lt;&gt;"▼プルダウンより選択してください",申込書!$C$87&lt;&gt;"",申込書!$P$87&lt;&gt;"YYYY/MM/DD",$G165&lt;&gt;""),申込書!$P$87,"")</f>
        <v/>
      </c>
      <c r="BK165" s="75" t="str">
        <f>IF(AND(申込書!$C$87&lt;&gt;"▼プルダウンより選択してください",申込書!$C$87&lt;&gt;"",$G165&lt;&gt;""),申込書!$M$87,"")</f>
        <v/>
      </c>
      <c r="BL165" s="75"/>
      <c r="BM165" s="75"/>
      <c r="BN165" s="149"/>
      <c r="BO165" s="307"/>
      <c r="BP165" s="76"/>
      <c r="BQ165" s="314" t="str">
        <f>IF(AND(申込書!$C$88&lt;&gt;"▼プルダウンより選択してください",申込書!$C$88&lt;&gt;"",申込書!$P$88&lt;&gt;"YYYY/MM/DD",$G165&lt;&gt;""),申込書!$P$88,"")</f>
        <v/>
      </c>
      <c r="BR165" s="75" t="str">
        <f>IF(AND(申込書!$C$88&lt;&gt;"▼プルダウンより選択してください",申込書!$C$88&lt;&gt;"",$G165&lt;&gt;""),申込書!$M$88,"")</f>
        <v/>
      </c>
      <c r="BS165" s="75"/>
      <c r="BT165" s="75"/>
      <c r="BU165" s="149"/>
      <c r="BV165" s="307"/>
      <c r="BW165" s="76"/>
      <c r="BX165" s="314" t="str">
        <f>IF(AND(申込書!$C$89&lt;&gt;"▼プルダウンより選択してください",申込書!$C$89&lt;&gt;"",申込書!$P$89&lt;&gt;"YYYY/MM/DD",$G165&lt;&gt;""),申込書!$P$89,"")</f>
        <v/>
      </c>
      <c r="BY165" s="75" t="str">
        <f>IF(AND(申込書!$C$89&lt;&gt;"▼プルダウンより選択してください",申込書!$C$89&lt;&gt;"",$G165&lt;&gt;""),申込書!$M$89,"")</f>
        <v/>
      </c>
      <c r="BZ165" s="75"/>
      <c r="CA165" s="75"/>
      <c r="CB165" s="149"/>
      <c r="CC165" s="307"/>
      <c r="CD165" s="76"/>
      <c r="CE165" s="314" t="str">
        <f>IF(AND(申込書!$C$90&lt;&gt;"▼プルダウンより選択してください",申込書!$C$90&lt;&gt;"",申込書!$P$90&lt;&gt;"YYYY/MM/DD",$G165&lt;&gt;""),申込書!$P$90,"")</f>
        <v/>
      </c>
      <c r="CF165" s="75" t="str">
        <f>IF(AND(申込書!$C$90&lt;&gt;"▼プルダウンより選択してください",申込書!$C$90&lt;&gt;"",$G165&lt;&gt;""),申込書!$M$90,"")</f>
        <v/>
      </c>
      <c r="CG165" s="75"/>
      <c r="CH165" s="75"/>
      <c r="CI165" s="149"/>
      <c r="CJ165" s="307"/>
      <c r="CK165" s="76"/>
      <c r="CL165" s="314" t="str">
        <f>IF(AND(申込書!$C$91&lt;&gt;"▼プルダウンより選択してください",申込書!$C$91&lt;&gt;"",申込書!$P$91&lt;&gt;"YYYY/MM/DD",$G165&lt;&gt;""),申込書!$P$91,"")</f>
        <v/>
      </c>
      <c r="CM165" s="75" t="str">
        <f>IF(AND(申込書!$C$91&lt;&gt;"▼プルダウンより選択してください",申込書!$C$91&lt;&gt;"",$G165&lt;&gt;""),申込書!$M$91,"")</f>
        <v/>
      </c>
      <c r="CN165" s="75"/>
      <c r="CO165" s="75"/>
      <c r="CP165" s="149"/>
      <c r="CQ165" s="307"/>
      <c r="CR165" s="76"/>
      <c r="CS165" s="314" t="str">
        <f>IF(AND(申込書!$C$92&lt;&gt;"▼プルダウンより選択してください",申込書!$C$92&lt;&gt;"",申込書!$P$92&lt;&gt;"YYYY/MM/DD",$G165&lt;&gt;""),申込書!$P$92,"")</f>
        <v/>
      </c>
      <c r="CT165" s="75" t="str">
        <f>IF(AND(申込書!$C$92&lt;&gt;"▼プルダウンより選択してください",申込書!$C$92&lt;&gt;"",$G165&lt;&gt;""),申込書!$M$92,"")</f>
        <v/>
      </c>
      <c r="CU165" s="75"/>
      <c r="CV165" s="75"/>
      <c r="CW165" s="75"/>
      <c r="CX165" s="307"/>
      <c r="CY165" s="76"/>
      <c r="CZ165" s="314" t="str">
        <f>IF(AND(申込書!$C$93&lt;&gt;"▼プルダウンより選択してください",申込書!$C$93&lt;&gt;"",申込書!$P$93&lt;&gt;"YYYY/MM/DD",$G165&lt;&gt;""),申込書!$P$93,"")</f>
        <v/>
      </c>
      <c r="DA165" s="75" t="str">
        <f>IF(AND(申込書!$C$93&lt;&gt;"▼プルダウンより選択してください",申込書!$C$93&lt;&gt;"",$G165&lt;&gt;""),申込書!$M$93,"")</f>
        <v/>
      </c>
      <c r="DB165" s="75"/>
      <c r="DC165" s="75"/>
      <c r="DD165" s="75"/>
      <c r="DE165" s="307"/>
      <c r="DF165" s="76"/>
      <c r="DG165" s="314" t="str">
        <f>IF(AND(申込書!$C$94&lt;&gt;"▼プルダウンより選択してください",申込書!$C$94&lt;&gt;"",申込書!$P$94&lt;&gt;"YYYY/MM/DD",$G165&lt;&gt;""),申込書!$P$94,"")</f>
        <v/>
      </c>
      <c r="DH165" s="75" t="str">
        <f>IF(AND(申込書!$C$94&lt;&gt;"▼プルダウンより選択してください",申込書!$C$94&lt;&gt;"",$G165&lt;&gt;""),申込書!$M$94,"")</f>
        <v/>
      </c>
      <c r="DI165" s="75"/>
      <c r="DJ165" s="75"/>
      <c r="DK165" s="75"/>
      <c r="DL165" s="307"/>
      <c r="DM165" s="76"/>
      <c r="DN165" s="314" t="str">
        <f>IF(AND(申込書!$C$95&lt;&gt;"▼プルダウンより選択してください",申込書!$C$95&lt;&gt;"",申込書!$P$95&lt;&gt;"YYYY/MM/DD",$G165&lt;&gt;""),申込書!$P$95,"")</f>
        <v/>
      </c>
      <c r="DO165" s="75" t="str">
        <f>IF(AND(申込書!$C$95&lt;&gt;"▼プルダウンより選択してください",申込書!$C$95&lt;&gt;"",$G165&lt;&gt;""),申込書!$M$95,"")</f>
        <v/>
      </c>
      <c r="DP165" s="75"/>
      <c r="DQ165" s="75"/>
      <c r="DR165" s="75"/>
      <c r="DS165" s="307"/>
      <c r="DT165" s="76"/>
      <c r="DU165" s="314" t="str">
        <f>IF(AND(申込書!$C$96&lt;&gt;"▼プルダウンより選択してください",申込書!$C$96&lt;&gt;"",申込書!$P$96&lt;&gt;"YYYY/MM/DD",$G165&lt;&gt;""),申込書!$P$96,"")</f>
        <v/>
      </c>
      <c r="DV165" s="75" t="str">
        <f>IF(AND(申込書!$C$96&lt;&gt;"▼プルダウンより選択してください",申込書!$C$96&lt;&gt;"",$G165&lt;&gt;""),申込書!$M$96,"")</f>
        <v/>
      </c>
      <c r="DW165" s="75"/>
      <c r="DX165" s="75"/>
      <c r="DY165" s="75"/>
      <c r="DZ165" s="307"/>
      <c r="EA165" s="76"/>
      <c r="EB165" s="314" t="str">
        <f>IF(AND(申込書!$C$97&lt;&gt;"▼プルダウンより選択してください",申込書!$C$97&lt;&gt;"",申込書!$P$97&lt;&gt;"YYYY/MM/DD",$G165&lt;&gt;""),申込書!$P$97,"")</f>
        <v/>
      </c>
      <c r="EC165" s="75" t="str">
        <f>IF(AND(申込書!$C$97&lt;&gt;"▼プルダウンより選択してください",申込書!$C$97&lt;&gt;"",$G165&lt;&gt;""),申込書!$M$97,"")</f>
        <v/>
      </c>
      <c r="ED165" s="75"/>
      <c r="EE165" s="75"/>
      <c r="EF165" s="149"/>
      <c r="EG165" s="307"/>
      <c r="EH165" s="76"/>
      <c r="EI165" s="314" t="str">
        <f>IF(AND(申込書!$C$98&lt;&gt;"▼プルダウンより選択してください",申込書!$C$98&lt;&gt;"",申込書!$P$98&lt;&gt;"YYYY/MM/DD",$G165&lt;&gt;""),申込書!$P$98,"")</f>
        <v/>
      </c>
      <c r="EJ165" s="75" t="str">
        <f>IF(AND(申込書!$C$98&lt;&gt;"▼プルダウンより選択してください",申込書!$C$98&lt;&gt;"",$G165&lt;&gt;""),申込書!$M$98,"")</f>
        <v/>
      </c>
      <c r="EK165" s="75"/>
      <c r="EL165" s="75"/>
      <c r="EM165" s="149"/>
      <c r="EN165" s="307"/>
      <c r="EO165" s="76"/>
      <c r="EP165" s="314" t="str">
        <f>IF(AND(申込書!$C$99&lt;&gt;"▼プルダウンより選択してください",申込書!$C$99&lt;&gt;"",申込書!$P$99&lt;&gt;"YYYY/MM/DD",$G165&lt;&gt;""),申込書!$P$99,"")</f>
        <v/>
      </c>
      <c r="EQ165" s="75" t="str">
        <f>IF(AND(申込書!$C$99&lt;&gt;"▼プルダウンより選択してください",申込書!$C$99&lt;&gt;"",$G165&lt;&gt;""),申込書!$M$99,"")</f>
        <v/>
      </c>
      <c r="ER165" s="75"/>
      <c r="ES165" s="75"/>
      <c r="ET165" s="149"/>
      <c r="EU165" s="307"/>
      <c r="EV165" s="76"/>
      <c r="EW165" s="314" t="str">
        <f>IF(AND(申込書!$C$100&lt;&gt;"▼プルダウンより選択してください",申込書!$C$100&lt;&gt;"",申込書!$P$100&lt;&gt;"YYYY/MM/DD",$G165&lt;&gt;""),申込書!$P$100,"")</f>
        <v/>
      </c>
      <c r="EX165" s="75" t="str">
        <f>IF(AND(申込書!$C$100&lt;&gt;"▼プルダウンより選択してください",申込書!$C$100&lt;&gt;"",$G165&lt;&gt;""),申込書!$M$100,"")</f>
        <v/>
      </c>
      <c r="EY165" s="75"/>
      <c r="EZ165" s="75"/>
      <c r="FA165" s="149"/>
      <c r="FB165" s="307"/>
      <c r="FC165" s="76"/>
      <c r="FD165" s="314" t="str">
        <f>IF(AND(申込書!$C$101&lt;&gt;"▼プルダウンより選択してください",申込書!$C$101&lt;&gt;"",申込書!$P$101&lt;&gt;"YYYY/MM/DD",$G165&lt;&gt;""),申込書!$P$101,"")</f>
        <v/>
      </c>
      <c r="FE165" s="75" t="str">
        <f>IF(AND(申込書!$C$101&lt;&gt;"▼プルダウンより選択してください",申込書!$C$101&lt;&gt;"",$G165&lt;&gt;""),申込書!$M$101,"")</f>
        <v/>
      </c>
      <c r="FF165" s="75"/>
      <c r="FG165" s="75"/>
      <c r="FH165" s="149"/>
      <c r="FI165" s="307"/>
      <c r="FJ165" s="76"/>
      <c r="FK165" s="314" t="str">
        <f>IF(AND(申込書!$C$102&lt;&gt;"▼プルダウンより選択してください",申込書!$C$102&lt;&gt;"",申込書!$P$102&lt;&gt;"YYYY/MM/DD",$G165&lt;&gt;""),申込書!$P$102,"")</f>
        <v/>
      </c>
      <c r="FL165" s="75" t="str">
        <f>IF(AND(申込書!$C$102&lt;&gt;"▼プルダウンより選択してください",申込書!$C$102&lt;&gt;"",$G165&lt;&gt;""),申込書!$M$102,"")</f>
        <v/>
      </c>
      <c r="FM165" s="75"/>
      <c r="FN165" s="75"/>
      <c r="FO165" s="149"/>
      <c r="FP165" s="307"/>
      <c r="FQ165" s="76"/>
      <c r="FR165" s="314" t="str">
        <f>IF(AND(申込書!$C$103&lt;&gt;"▼プルダウンより選択してください",申込書!$C$103&lt;&gt;"",申込書!$P$103&lt;&gt;"YYYY/MM/DD",$G165&lt;&gt;""),申込書!$P$103,"")</f>
        <v/>
      </c>
      <c r="FS165" s="75" t="str">
        <f>IF(AND(申込書!$C$103&lt;&gt;"▼プルダウンより選択してください",申込書!$C$103&lt;&gt;"",$G165&lt;&gt;""),申込書!$M$103,"")</f>
        <v/>
      </c>
      <c r="FT165" s="75"/>
      <c r="FU165" s="75"/>
      <c r="FV165" s="149"/>
      <c r="FW165" s="307"/>
      <c r="FX165" s="76"/>
      <c r="FY165" s="314" t="str">
        <f>IF(AND(申込書!$C$104&lt;&gt;"▼プルダウンより選択してください",申込書!$C$104&lt;&gt;"",申込書!$P$104&lt;&gt;"YYYY/MM/DD",$G165&lt;&gt;""),申込書!$P$104,"")</f>
        <v/>
      </c>
      <c r="FZ165" s="75" t="str">
        <f>IF(AND(申込書!$C$104&lt;&gt;"▼プルダウンより選択してください",申込書!$C$104&lt;&gt;"",$G165&lt;&gt;""),申込書!$M$104,"")</f>
        <v/>
      </c>
      <c r="GA165" s="75"/>
      <c r="GB165" s="75"/>
      <c r="GC165" s="149"/>
      <c r="GD165" s="307"/>
      <c r="GE165" s="76"/>
      <c r="GF165" s="314" t="str">
        <f>IF(AND(申込書!$C$105&lt;&gt;"▼プルダウンより選択してください",申込書!$C$105&lt;&gt;"",申込書!$P$105&lt;&gt;"YYYY/MM/DD",$G165&lt;&gt;""),申込書!$P$105,"")</f>
        <v/>
      </c>
      <c r="GG165" s="75" t="str">
        <f>IF(AND(申込書!$C$105&lt;&gt;"▼プルダウンより選択してください",申込書!$C$105&lt;&gt;"",$G165&lt;&gt;""),申込書!$M$105,"")</f>
        <v/>
      </c>
      <c r="GH165" s="75"/>
      <c r="GI165" s="75"/>
      <c r="GJ165" s="149"/>
      <c r="GK165" s="307"/>
      <c r="GL165" s="76"/>
      <c r="GM165" s="314" t="str">
        <f>IF(AND(申込書!$C$106&lt;&gt;"▼プルダウンより選択してください",申込書!$C$106&lt;&gt;"",申込書!$P$106&lt;&gt;"YYYY/MM/DD",$G165&lt;&gt;""),申込書!$P$106,"")</f>
        <v/>
      </c>
      <c r="GN165" s="75" t="str">
        <f>IF(AND(申込書!$C$106&lt;&gt;"▼プルダウンより選択してください",申込書!$C$106&lt;&gt;"",$G165&lt;&gt;""),申込書!$M$106,"")</f>
        <v/>
      </c>
      <c r="GO165" s="75"/>
      <c r="GP165" s="75"/>
      <c r="GQ165" s="149"/>
      <c r="GR165" s="307"/>
      <c r="GS165" s="76"/>
      <c r="GT165" s="314" t="str">
        <f>IF(AND(申込書!$C$107&lt;&gt;"▼プルダウンより選択してください",申込書!$C$107&lt;&gt;"",申込書!$P$107&lt;&gt;"YYYY/MM/DD",$G165&lt;&gt;""),申込書!$P$107,"")</f>
        <v/>
      </c>
      <c r="GU165" s="75" t="str">
        <f>IF(AND(申込書!$C$107&lt;&gt;"▼プルダウンより選択してください",申込書!$C$107&lt;&gt;"",$G165&lt;&gt;""),申込書!$M$107,"")</f>
        <v/>
      </c>
      <c r="GV165" s="75"/>
      <c r="GW165" s="75"/>
      <c r="GX165" s="149"/>
      <c r="GY165" s="307"/>
      <c r="GZ165" s="76"/>
      <c r="HA165" s="314" t="str">
        <f>IF(AND(申込書!$C$108&lt;&gt;"▼プルダウンより選択してください",申込書!$C$108&lt;&gt;"",申込書!$P$108&lt;&gt;"YYYY/MM/DD",$G165&lt;&gt;""),申込書!$P$108,"")</f>
        <v/>
      </c>
      <c r="HB165" s="75" t="str">
        <f>IF(AND(申込書!$C$108&lt;&gt;"▼プルダウンより選択してください",申込書!$C$108&lt;&gt;"",$G165&lt;&gt;""),申込書!$M$108,"")</f>
        <v/>
      </c>
      <c r="HC165" s="75"/>
      <c r="HD165" s="75"/>
      <c r="HE165" s="149"/>
      <c r="HF165" s="307"/>
      <c r="HG165" s="76"/>
      <c r="HH165" s="314" t="str">
        <f>IF(AND(申込書!$C$109&lt;&gt;"▼プルダウンより選択してください",申込書!$C$109&lt;&gt;"",申込書!$P$109&lt;&gt;"YYYY/MM/DD",$G165&lt;&gt;""),申込書!$P$109,"")</f>
        <v/>
      </c>
      <c r="HI165" s="75" t="str">
        <f>IF(AND(申込書!$C$109&lt;&gt;"▼プルダウンより選択してください",申込書!$C$109&lt;&gt;"",$G165&lt;&gt;""),申込書!$M$109,"")</f>
        <v/>
      </c>
      <c r="HJ165" s="75"/>
      <c r="HK165" s="75"/>
      <c r="HL165" s="149"/>
      <c r="HM165" s="307"/>
      <c r="HN165" s="76"/>
      <c r="HO165" s="314" t="str">
        <f>IF(AND(申込書!$C$110&lt;&gt;"▼プルダウンより選択してください",申込書!$C$110&lt;&gt;"",申込書!$P$110&lt;&gt;"YYYY/MM/DD",$G165&lt;&gt;""),申込書!$P$110,"")</f>
        <v/>
      </c>
      <c r="HP165" s="75" t="str">
        <f>IF(AND(申込書!$C$110&lt;&gt;"▼プルダウンより選択してください",申込書!$C$110&lt;&gt;"",$G165&lt;&gt;""),申込書!$M$110,"")</f>
        <v/>
      </c>
      <c r="HQ165" s="75"/>
      <c r="HR165" s="75"/>
      <c r="HS165" s="149"/>
      <c r="HT165" s="307"/>
      <c r="HU165" s="307"/>
      <c r="HV165" s="311" t="str">
        <f>IF(AND(申込書!$C$111&lt;&gt;"▼プルダウンより選択してください",申込書!$C$111&lt;&gt;"",申込書!$P$111&lt;&gt;"YYYY/MM/DD",$G165&lt;&gt;""),申込書!$P$111,"")</f>
        <v/>
      </c>
      <c r="HW165" s="75" t="str">
        <f>IF(AND(申込書!$C$111&lt;&gt;"▼プルダウンより選択してください",申込書!$C$111&lt;&gt;"",$G165&lt;&gt;""),申込書!$M$111,"")</f>
        <v/>
      </c>
      <c r="HX165" s="75"/>
      <c r="HY165" s="75"/>
      <c r="HZ165" s="149"/>
      <c r="IA165" s="307"/>
      <c r="IB165" s="76"/>
      <c r="IC165" s="77"/>
    </row>
    <row r="166" spans="2:237" ht="26.85" customHeight="1">
      <c r="B166" s="56">
        <f t="shared" si="2"/>
        <v>161</v>
      </c>
      <c r="C166" s="57"/>
      <c r="D166" s="58"/>
      <c r="E166" s="170"/>
      <c r="F166" s="59"/>
      <c r="G166" s="60"/>
      <c r="H166" s="61"/>
      <c r="I166" s="62"/>
      <c r="J166" s="63"/>
      <c r="K166" s="64"/>
      <c r="L166" s="65"/>
      <c r="M166" s="66"/>
      <c r="N166" s="67"/>
      <c r="O166" s="68"/>
      <c r="P166" s="69"/>
      <c r="Q166" s="70"/>
      <c r="R166" s="71"/>
      <c r="S166" s="72"/>
      <c r="T166" s="73"/>
      <c r="U166" s="73"/>
      <c r="V166" s="73"/>
      <c r="W166" s="71"/>
      <c r="X166" s="133"/>
      <c r="Y166" s="133"/>
      <c r="Z166" s="133"/>
      <c r="AA166" s="74" t="str">
        <f>IF(AND(申込書!$C$82&lt;&gt;"▼プルダウンより選択してください",申込書!$C$82&lt;&gt;"",申込書!$P$82&lt;&gt;"YYYY/MM/DD",$G166&lt;&gt;""),申込書!$P$82,"")</f>
        <v/>
      </c>
      <c r="AB166" s="75" t="str">
        <f>IF(AND(申込書!$C$82&lt;&gt;"▼プルダウンより選択してください",申込書!$C$82&lt;&gt;"",$G166&lt;&gt;""),申込書!$M$82,"")</f>
        <v/>
      </c>
      <c r="AC166" s="75"/>
      <c r="AD166" s="75"/>
      <c r="AE166" s="149"/>
      <c r="AF166" s="307"/>
      <c r="AG166" s="76"/>
      <c r="AH166" s="314" t="str">
        <f>IF(AND(申込書!$C$83&lt;&gt;"▼プルダウンより選択してください",申込書!$C$83&lt;&gt;"",申込書!$P$83&lt;&gt;"YYYY/MM/DD",$G166&lt;&gt;""),申込書!$P$83,"")</f>
        <v/>
      </c>
      <c r="AI166" s="75" t="str">
        <f>IF(AND(申込書!$C$83&lt;&gt;"▼プルダウンより選択してください",申込書!$C$83&lt;&gt;"",$G166&lt;&gt;""),申込書!$M$83,"")</f>
        <v/>
      </c>
      <c r="AJ166" s="75"/>
      <c r="AK166" s="75"/>
      <c r="AL166" s="149"/>
      <c r="AM166" s="307"/>
      <c r="AN166" s="76"/>
      <c r="AO166" s="314" t="str">
        <f>IF(AND(申込書!$C$84&lt;&gt;"▼プルダウンより選択してください",申込書!$C$84&lt;&gt;"",申込書!$P$84&lt;&gt;"YYYY/MM/DD",$G166&lt;&gt;""),申込書!$P$84,"")</f>
        <v/>
      </c>
      <c r="AP166" s="75" t="str">
        <f>IF(AND(申込書!$C$84&lt;&gt;"▼プルダウンより選択してください",申込書!$C$84&lt;&gt;"",$G166&lt;&gt;""),申込書!$M$84,"")</f>
        <v/>
      </c>
      <c r="AQ166" s="75"/>
      <c r="AR166" s="75"/>
      <c r="AS166" s="149"/>
      <c r="AT166" s="307"/>
      <c r="AU166" s="76"/>
      <c r="AV166" s="314" t="str">
        <f>IF(AND(申込書!$C$85&lt;&gt;"▼プルダウンより選択してください",申込書!$C$85&lt;&gt;"",申込書!$P$85&lt;&gt;"YYYY/MM/DD",$G166&lt;&gt;""),申込書!$P$85,"")</f>
        <v/>
      </c>
      <c r="AW166" s="75" t="str">
        <f>IF(AND(申込書!$C$85&lt;&gt;"▼プルダウンより選択してください",申込書!$C$85&lt;&gt;"",申込書!$M$85&gt;=1,$G166&lt;&gt;""),申込書!$M$85,"")</f>
        <v/>
      </c>
      <c r="AX166" s="75"/>
      <c r="AY166" s="75"/>
      <c r="AZ166" s="149"/>
      <c r="BA166" s="307"/>
      <c r="BB166" s="76"/>
      <c r="BC166" s="314" t="str">
        <f>IF(AND(申込書!$C$86&lt;&gt;"▼プルダウンより選択してください",申込書!$C$86&lt;&gt;"",申込書!$P$86&lt;&gt;"YYYY/MM/DD",$G166&lt;&gt;""),申込書!$P$86,"")</f>
        <v/>
      </c>
      <c r="BD166" s="75" t="str">
        <f>IF(AND(申込書!$C$86&lt;&gt;"▼プルダウンより選択してください",申込書!$C$86&lt;&gt;"",$G166&lt;&gt;""),申込書!$M$86,"")</f>
        <v/>
      </c>
      <c r="BE166" s="75"/>
      <c r="BF166" s="75"/>
      <c r="BG166" s="149"/>
      <c r="BH166" s="307"/>
      <c r="BI166" s="76"/>
      <c r="BJ166" s="314" t="str">
        <f>IF(AND(申込書!$C$87&lt;&gt;"▼プルダウンより選択してください",申込書!$C$87&lt;&gt;"",申込書!$P$87&lt;&gt;"YYYY/MM/DD",$G166&lt;&gt;""),申込書!$P$87,"")</f>
        <v/>
      </c>
      <c r="BK166" s="75" t="str">
        <f>IF(AND(申込書!$C$87&lt;&gt;"▼プルダウンより選択してください",申込書!$C$87&lt;&gt;"",$G166&lt;&gt;""),申込書!$M$87,"")</f>
        <v/>
      </c>
      <c r="BL166" s="75"/>
      <c r="BM166" s="75"/>
      <c r="BN166" s="149"/>
      <c r="BO166" s="307"/>
      <c r="BP166" s="76"/>
      <c r="BQ166" s="314" t="str">
        <f>IF(AND(申込書!$C$88&lt;&gt;"▼プルダウンより選択してください",申込書!$C$88&lt;&gt;"",申込書!$P$88&lt;&gt;"YYYY/MM/DD",$G166&lt;&gt;""),申込書!$P$88,"")</f>
        <v/>
      </c>
      <c r="BR166" s="75" t="str">
        <f>IF(AND(申込書!$C$88&lt;&gt;"▼プルダウンより選択してください",申込書!$C$88&lt;&gt;"",$G166&lt;&gt;""),申込書!$M$88,"")</f>
        <v/>
      </c>
      <c r="BS166" s="75"/>
      <c r="BT166" s="75"/>
      <c r="BU166" s="149"/>
      <c r="BV166" s="307"/>
      <c r="BW166" s="76"/>
      <c r="BX166" s="314" t="str">
        <f>IF(AND(申込書!$C$89&lt;&gt;"▼プルダウンより選択してください",申込書!$C$89&lt;&gt;"",申込書!$P$89&lt;&gt;"YYYY/MM/DD",$G166&lt;&gt;""),申込書!$P$89,"")</f>
        <v/>
      </c>
      <c r="BY166" s="75" t="str">
        <f>IF(AND(申込書!$C$89&lt;&gt;"▼プルダウンより選択してください",申込書!$C$89&lt;&gt;"",$G166&lt;&gt;""),申込書!$M$89,"")</f>
        <v/>
      </c>
      <c r="BZ166" s="75"/>
      <c r="CA166" s="75"/>
      <c r="CB166" s="149"/>
      <c r="CC166" s="307"/>
      <c r="CD166" s="76"/>
      <c r="CE166" s="314" t="str">
        <f>IF(AND(申込書!$C$90&lt;&gt;"▼プルダウンより選択してください",申込書!$C$90&lt;&gt;"",申込書!$P$90&lt;&gt;"YYYY/MM/DD",$G166&lt;&gt;""),申込書!$P$90,"")</f>
        <v/>
      </c>
      <c r="CF166" s="75" t="str">
        <f>IF(AND(申込書!$C$90&lt;&gt;"▼プルダウンより選択してください",申込書!$C$90&lt;&gt;"",$G166&lt;&gt;""),申込書!$M$90,"")</f>
        <v/>
      </c>
      <c r="CG166" s="75"/>
      <c r="CH166" s="75"/>
      <c r="CI166" s="149"/>
      <c r="CJ166" s="307"/>
      <c r="CK166" s="76"/>
      <c r="CL166" s="314" t="str">
        <f>IF(AND(申込書!$C$91&lt;&gt;"▼プルダウンより選択してください",申込書!$C$91&lt;&gt;"",申込書!$P$91&lt;&gt;"YYYY/MM/DD",$G166&lt;&gt;""),申込書!$P$91,"")</f>
        <v/>
      </c>
      <c r="CM166" s="75" t="str">
        <f>IF(AND(申込書!$C$91&lt;&gt;"▼プルダウンより選択してください",申込書!$C$91&lt;&gt;"",$G166&lt;&gt;""),申込書!$M$91,"")</f>
        <v/>
      </c>
      <c r="CN166" s="75"/>
      <c r="CO166" s="75"/>
      <c r="CP166" s="149"/>
      <c r="CQ166" s="307"/>
      <c r="CR166" s="76"/>
      <c r="CS166" s="314" t="str">
        <f>IF(AND(申込書!$C$92&lt;&gt;"▼プルダウンより選択してください",申込書!$C$92&lt;&gt;"",申込書!$P$92&lt;&gt;"YYYY/MM/DD",$G166&lt;&gt;""),申込書!$P$92,"")</f>
        <v/>
      </c>
      <c r="CT166" s="75" t="str">
        <f>IF(AND(申込書!$C$92&lt;&gt;"▼プルダウンより選択してください",申込書!$C$92&lt;&gt;"",$G166&lt;&gt;""),申込書!$M$92,"")</f>
        <v/>
      </c>
      <c r="CU166" s="75"/>
      <c r="CV166" s="75"/>
      <c r="CW166" s="75"/>
      <c r="CX166" s="307"/>
      <c r="CY166" s="76"/>
      <c r="CZ166" s="314" t="str">
        <f>IF(AND(申込書!$C$93&lt;&gt;"▼プルダウンより選択してください",申込書!$C$93&lt;&gt;"",申込書!$P$93&lt;&gt;"YYYY/MM/DD",$G166&lt;&gt;""),申込書!$P$93,"")</f>
        <v/>
      </c>
      <c r="DA166" s="75" t="str">
        <f>IF(AND(申込書!$C$93&lt;&gt;"▼プルダウンより選択してください",申込書!$C$93&lt;&gt;"",$G166&lt;&gt;""),申込書!$M$93,"")</f>
        <v/>
      </c>
      <c r="DB166" s="75"/>
      <c r="DC166" s="75"/>
      <c r="DD166" s="75"/>
      <c r="DE166" s="307"/>
      <c r="DF166" s="76"/>
      <c r="DG166" s="314" t="str">
        <f>IF(AND(申込書!$C$94&lt;&gt;"▼プルダウンより選択してください",申込書!$C$94&lt;&gt;"",申込書!$P$94&lt;&gt;"YYYY/MM/DD",$G166&lt;&gt;""),申込書!$P$94,"")</f>
        <v/>
      </c>
      <c r="DH166" s="75" t="str">
        <f>IF(AND(申込書!$C$94&lt;&gt;"▼プルダウンより選択してください",申込書!$C$94&lt;&gt;"",$G166&lt;&gt;""),申込書!$M$94,"")</f>
        <v/>
      </c>
      <c r="DI166" s="75"/>
      <c r="DJ166" s="75"/>
      <c r="DK166" s="75"/>
      <c r="DL166" s="307"/>
      <c r="DM166" s="76"/>
      <c r="DN166" s="314" t="str">
        <f>IF(AND(申込書!$C$95&lt;&gt;"▼プルダウンより選択してください",申込書!$C$95&lt;&gt;"",申込書!$P$95&lt;&gt;"YYYY/MM/DD",$G166&lt;&gt;""),申込書!$P$95,"")</f>
        <v/>
      </c>
      <c r="DO166" s="75" t="str">
        <f>IF(AND(申込書!$C$95&lt;&gt;"▼プルダウンより選択してください",申込書!$C$95&lt;&gt;"",$G166&lt;&gt;""),申込書!$M$95,"")</f>
        <v/>
      </c>
      <c r="DP166" s="75"/>
      <c r="DQ166" s="75"/>
      <c r="DR166" s="75"/>
      <c r="DS166" s="307"/>
      <c r="DT166" s="76"/>
      <c r="DU166" s="314" t="str">
        <f>IF(AND(申込書!$C$96&lt;&gt;"▼プルダウンより選択してください",申込書!$C$96&lt;&gt;"",申込書!$P$96&lt;&gt;"YYYY/MM/DD",$G166&lt;&gt;""),申込書!$P$96,"")</f>
        <v/>
      </c>
      <c r="DV166" s="75" t="str">
        <f>IF(AND(申込書!$C$96&lt;&gt;"▼プルダウンより選択してください",申込書!$C$96&lt;&gt;"",$G166&lt;&gt;""),申込書!$M$96,"")</f>
        <v/>
      </c>
      <c r="DW166" s="75"/>
      <c r="DX166" s="75"/>
      <c r="DY166" s="75"/>
      <c r="DZ166" s="307"/>
      <c r="EA166" s="76"/>
      <c r="EB166" s="314" t="str">
        <f>IF(AND(申込書!$C$97&lt;&gt;"▼プルダウンより選択してください",申込書!$C$97&lt;&gt;"",申込書!$P$97&lt;&gt;"YYYY/MM/DD",$G166&lt;&gt;""),申込書!$P$97,"")</f>
        <v/>
      </c>
      <c r="EC166" s="75" t="str">
        <f>IF(AND(申込書!$C$97&lt;&gt;"▼プルダウンより選択してください",申込書!$C$97&lt;&gt;"",$G166&lt;&gt;""),申込書!$M$97,"")</f>
        <v/>
      </c>
      <c r="ED166" s="75"/>
      <c r="EE166" s="75"/>
      <c r="EF166" s="149"/>
      <c r="EG166" s="307"/>
      <c r="EH166" s="76"/>
      <c r="EI166" s="314" t="str">
        <f>IF(AND(申込書!$C$98&lt;&gt;"▼プルダウンより選択してください",申込書!$C$98&lt;&gt;"",申込書!$P$98&lt;&gt;"YYYY/MM/DD",$G166&lt;&gt;""),申込書!$P$98,"")</f>
        <v/>
      </c>
      <c r="EJ166" s="75" t="str">
        <f>IF(AND(申込書!$C$98&lt;&gt;"▼プルダウンより選択してください",申込書!$C$98&lt;&gt;"",$G166&lt;&gt;""),申込書!$M$98,"")</f>
        <v/>
      </c>
      <c r="EK166" s="75"/>
      <c r="EL166" s="75"/>
      <c r="EM166" s="149"/>
      <c r="EN166" s="307"/>
      <c r="EO166" s="76"/>
      <c r="EP166" s="314" t="str">
        <f>IF(AND(申込書!$C$99&lt;&gt;"▼プルダウンより選択してください",申込書!$C$99&lt;&gt;"",申込書!$P$99&lt;&gt;"YYYY/MM/DD",$G166&lt;&gt;""),申込書!$P$99,"")</f>
        <v/>
      </c>
      <c r="EQ166" s="75" t="str">
        <f>IF(AND(申込書!$C$99&lt;&gt;"▼プルダウンより選択してください",申込書!$C$99&lt;&gt;"",$G166&lt;&gt;""),申込書!$M$99,"")</f>
        <v/>
      </c>
      <c r="ER166" s="75"/>
      <c r="ES166" s="75"/>
      <c r="ET166" s="149"/>
      <c r="EU166" s="307"/>
      <c r="EV166" s="76"/>
      <c r="EW166" s="314" t="str">
        <f>IF(AND(申込書!$C$100&lt;&gt;"▼プルダウンより選択してください",申込書!$C$100&lt;&gt;"",申込書!$P$100&lt;&gt;"YYYY/MM/DD",$G166&lt;&gt;""),申込書!$P$100,"")</f>
        <v/>
      </c>
      <c r="EX166" s="75" t="str">
        <f>IF(AND(申込書!$C$100&lt;&gt;"▼プルダウンより選択してください",申込書!$C$100&lt;&gt;"",$G166&lt;&gt;""),申込書!$M$100,"")</f>
        <v/>
      </c>
      <c r="EY166" s="75"/>
      <c r="EZ166" s="75"/>
      <c r="FA166" s="149"/>
      <c r="FB166" s="307"/>
      <c r="FC166" s="76"/>
      <c r="FD166" s="314" t="str">
        <f>IF(AND(申込書!$C$101&lt;&gt;"▼プルダウンより選択してください",申込書!$C$101&lt;&gt;"",申込書!$P$101&lt;&gt;"YYYY/MM/DD",$G166&lt;&gt;""),申込書!$P$101,"")</f>
        <v/>
      </c>
      <c r="FE166" s="75" t="str">
        <f>IF(AND(申込書!$C$101&lt;&gt;"▼プルダウンより選択してください",申込書!$C$101&lt;&gt;"",$G166&lt;&gt;""),申込書!$M$101,"")</f>
        <v/>
      </c>
      <c r="FF166" s="75"/>
      <c r="FG166" s="75"/>
      <c r="FH166" s="149"/>
      <c r="FI166" s="307"/>
      <c r="FJ166" s="76"/>
      <c r="FK166" s="314" t="str">
        <f>IF(AND(申込書!$C$102&lt;&gt;"▼プルダウンより選択してください",申込書!$C$102&lt;&gt;"",申込書!$P$102&lt;&gt;"YYYY/MM/DD",$G166&lt;&gt;""),申込書!$P$102,"")</f>
        <v/>
      </c>
      <c r="FL166" s="75" t="str">
        <f>IF(AND(申込書!$C$102&lt;&gt;"▼プルダウンより選択してください",申込書!$C$102&lt;&gt;"",$G166&lt;&gt;""),申込書!$M$102,"")</f>
        <v/>
      </c>
      <c r="FM166" s="75"/>
      <c r="FN166" s="75"/>
      <c r="FO166" s="149"/>
      <c r="FP166" s="307"/>
      <c r="FQ166" s="76"/>
      <c r="FR166" s="314" t="str">
        <f>IF(AND(申込書!$C$103&lt;&gt;"▼プルダウンより選択してください",申込書!$C$103&lt;&gt;"",申込書!$P$103&lt;&gt;"YYYY/MM/DD",$G166&lt;&gt;""),申込書!$P$103,"")</f>
        <v/>
      </c>
      <c r="FS166" s="75" t="str">
        <f>IF(AND(申込書!$C$103&lt;&gt;"▼プルダウンより選択してください",申込書!$C$103&lt;&gt;"",$G166&lt;&gt;""),申込書!$M$103,"")</f>
        <v/>
      </c>
      <c r="FT166" s="75"/>
      <c r="FU166" s="75"/>
      <c r="FV166" s="149"/>
      <c r="FW166" s="307"/>
      <c r="FX166" s="76"/>
      <c r="FY166" s="314" t="str">
        <f>IF(AND(申込書!$C$104&lt;&gt;"▼プルダウンより選択してください",申込書!$C$104&lt;&gt;"",申込書!$P$104&lt;&gt;"YYYY/MM/DD",$G166&lt;&gt;""),申込書!$P$104,"")</f>
        <v/>
      </c>
      <c r="FZ166" s="75" t="str">
        <f>IF(AND(申込書!$C$104&lt;&gt;"▼プルダウンより選択してください",申込書!$C$104&lt;&gt;"",$G166&lt;&gt;""),申込書!$M$104,"")</f>
        <v/>
      </c>
      <c r="GA166" s="75"/>
      <c r="GB166" s="75"/>
      <c r="GC166" s="149"/>
      <c r="GD166" s="307"/>
      <c r="GE166" s="76"/>
      <c r="GF166" s="314" t="str">
        <f>IF(AND(申込書!$C$105&lt;&gt;"▼プルダウンより選択してください",申込書!$C$105&lt;&gt;"",申込書!$P$105&lt;&gt;"YYYY/MM/DD",$G166&lt;&gt;""),申込書!$P$105,"")</f>
        <v/>
      </c>
      <c r="GG166" s="75" t="str">
        <f>IF(AND(申込書!$C$105&lt;&gt;"▼プルダウンより選択してください",申込書!$C$105&lt;&gt;"",$G166&lt;&gt;""),申込書!$M$105,"")</f>
        <v/>
      </c>
      <c r="GH166" s="75"/>
      <c r="GI166" s="75"/>
      <c r="GJ166" s="149"/>
      <c r="GK166" s="307"/>
      <c r="GL166" s="76"/>
      <c r="GM166" s="314" t="str">
        <f>IF(AND(申込書!$C$106&lt;&gt;"▼プルダウンより選択してください",申込書!$C$106&lt;&gt;"",申込書!$P$106&lt;&gt;"YYYY/MM/DD",$G166&lt;&gt;""),申込書!$P$106,"")</f>
        <v/>
      </c>
      <c r="GN166" s="75" t="str">
        <f>IF(AND(申込書!$C$106&lt;&gt;"▼プルダウンより選択してください",申込書!$C$106&lt;&gt;"",$G166&lt;&gt;""),申込書!$M$106,"")</f>
        <v/>
      </c>
      <c r="GO166" s="75"/>
      <c r="GP166" s="75"/>
      <c r="GQ166" s="149"/>
      <c r="GR166" s="307"/>
      <c r="GS166" s="76"/>
      <c r="GT166" s="314" t="str">
        <f>IF(AND(申込書!$C$107&lt;&gt;"▼プルダウンより選択してください",申込書!$C$107&lt;&gt;"",申込書!$P$107&lt;&gt;"YYYY/MM/DD",$G166&lt;&gt;""),申込書!$P$107,"")</f>
        <v/>
      </c>
      <c r="GU166" s="75" t="str">
        <f>IF(AND(申込書!$C$107&lt;&gt;"▼プルダウンより選択してください",申込書!$C$107&lt;&gt;"",$G166&lt;&gt;""),申込書!$M$107,"")</f>
        <v/>
      </c>
      <c r="GV166" s="75"/>
      <c r="GW166" s="75"/>
      <c r="GX166" s="149"/>
      <c r="GY166" s="307"/>
      <c r="GZ166" s="76"/>
      <c r="HA166" s="314" t="str">
        <f>IF(AND(申込書!$C$108&lt;&gt;"▼プルダウンより選択してください",申込書!$C$108&lt;&gt;"",申込書!$P$108&lt;&gt;"YYYY/MM/DD",$G166&lt;&gt;""),申込書!$P$108,"")</f>
        <v/>
      </c>
      <c r="HB166" s="75" t="str">
        <f>IF(AND(申込書!$C$108&lt;&gt;"▼プルダウンより選択してください",申込書!$C$108&lt;&gt;"",$G166&lt;&gt;""),申込書!$M$108,"")</f>
        <v/>
      </c>
      <c r="HC166" s="75"/>
      <c r="HD166" s="75"/>
      <c r="HE166" s="149"/>
      <c r="HF166" s="307"/>
      <c r="HG166" s="76"/>
      <c r="HH166" s="314" t="str">
        <f>IF(AND(申込書!$C$109&lt;&gt;"▼プルダウンより選択してください",申込書!$C$109&lt;&gt;"",申込書!$P$109&lt;&gt;"YYYY/MM/DD",$G166&lt;&gt;""),申込書!$P$109,"")</f>
        <v/>
      </c>
      <c r="HI166" s="75" t="str">
        <f>IF(AND(申込書!$C$109&lt;&gt;"▼プルダウンより選択してください",申込書!$C$109&lt;&gt;"",$G166&lt;&gt;""),申込書!$M$109,"")</f>
        <v/>
      </c>
      <c r="HJ166" s="75"/>
      <c r="HK166" s="75"/>
      <c r="HL166" s="149"/>
      <c r="HM166" s="307"/>
      <c r="HN166" s="76"/>
      <c r="HO166" s="314" t="str">
        <f>IF(AND(申込書!$C$110&lt;&gt;"▼プルダウンより選択してください",申込書!$C$110&lt;&gt;"",申込書!$P$110&lt;&gt;"YYYY/MM/DD",$G166&lt;&gt;""),申込書!$P$110,"")</f>
        <v/>
      </c>
      <c r="HP166" s="75" t="str">
        <f>IF(AND(申込書!$C$110&lt;&gt;"▼プルダウンより選択してください",申込書!$C$110&lt;&gt;"",$G166&lt;&gt;""),申込書!$M$110,"")</f>
        <v/>
      </c>
      <c r="HQ166" s="75"/>
      <c r="HR166" s="75"/>
      <c r="HS166" s="149"/>
      <c r="HT166" s="307"/>
      <c r="HU166" s="307"/>
      <c r="HV166" s="311" t="str">
        <f>IF(AND(申込書!$C$111&lt;&gt;"▼プルダウンより選択してください",申込書!$C$111&lt;&gt;"",申込書!$P$111&lt;&gt;"YYYY/MM/DD",$G166&lt;&gt;""),申込書!$P$111,"")</f>
        <v/>
      </c>
      <c r="HW166" s="75" t="str">
        <f>IF(AND(申込書!$C$111&lt;&gt;"▼プルダウンより選択してください",申込書!$C$111&lt;&gt;"",$G166&lt;&gt;""),申込書!$M$111,"")</f>
        <v/>
      </c>
      <c r="HX166" s="75"/>
      <c r="HY166" s="75"/>
      <c r="HZ166" s="149"/>
      <c r="IA166" s="307"/>
      <c r="IB166" s="76"/>
      <c r="IC166" s="77"/>
    </row>
    <row r="167" spans="2:237" ht="26.85" customHeight="1">
      <c r="B167" s="56">
        <f t="shared" si="2"/>
        <v>162</v>
      </c>
      <c r="C167" s="57"/>
      <c r="D167" s="58"/>
      <c r="E167" s="170"/>
      <c r="F167" s="59"/>
      <c r="G167" s="60"/>
      <c r="H167" s="61"/>
      <c r="I167" s="62"/>
      <c r="J167" s="63"/>
      <c r="K167" s="64"/>
      <c r="L167" s="65"/>
      <c r="M167" s="66"/>
      <c r="N167" s="67"/>
      <c r="O167" s="68"/>
      <c r="P167" s="69"/>
      <c r="Q167" s="70"/>
      <c r="R167" s="71"/>
      <c r="S167" s="72"/>
      <c r="T167" s="73"/>
      <c r="U167" s="73"/>
      <c r="V167" s="73"/>
      <c r="W167" s="71"/>
      <c r="X167" s="133"/>
      <c r="Y167" s="133"/>
      <c r="Z167" s="133"/>
      <c r="AA167" s="74" t="str">
        <f>IF(AND(申込書!$C$82&lt;&gt;"▼プルダウンより選択してください",申込書!$C$82&lt;&gt;"",申込書!$P$82&lt;&gt;"YYYY/MM/DD",$G167&lt;&gt;""),申込書!$P$82,"")</f>
        <v/>
      </c>
      <c r="AB167" s="75" t="str">
        <f>IF(AND(申込書!$C$82&lt;&gt;"▼プルダウンより選択してください",申込書!$C$82&lt;&gt;"",$G167&lt;&gt;""),申込書!$M$82,"")</f>
        <v/>
      </c>
      <c r="AC167" s="75"/>
      <c r="AD167" s="75"/>
      <c r="AE167" s="149"/>
      <c r="AF167" s="307"/>
      <c r="AG167" s="76"/>
      <c r="AH167" s="314" t="str">
        <f>IF(AND(申込書!$C$83&lt;&gt;"▼プルダウンより選択してください",申込書!$C$83&lt;&gt;"",申込書!$P$83&lt;&gt;"YYYY/MM/DD",$G167&lt;&gt;""),申込書!$P$83,"")</f>
        <v/>
      </c>
      <c r="AI167" s="75" t="str">
        <f>IF(AND(申込書!$C$83&lt;&gt;"▼プルダウンより選択してください",申込書!$C$83&lt;&gt;"",$G167&lt;&gt;""),申込書!$M$83,"")</f>
        <v/>
      </c>
      <c r="AJ167" s="75"/>
      <c r="AK167" s="75"/>
      <c r="AL167" s="149"/>
      <c r="AM167" s="307"/>
      <c r="AN167" s="76"/>
      <c r="AO167" s="314" t="str">
        <f>IF(AND(申込書!$C$84&lt;&gt;"▼プルダウンより選択してください",申込書!$C$84&lt;&gt;"",申込書!$P$84&lt;&gt;"YYYY/MM/DD",$G167&lt;&gt;""),申込書!$P$84,"")</f>
        <v/>
      </c>
      <c r="AP167" s="75" t="str">
        <f>IF(AND(申込書!$C$84&lt;&gt;"▼プルダウンより選択してください",申込書!$C$84&lt;&gt;"",$G167&lt;&gt;""),申込書!$M$84,"")</f>
        <v/>
      </c>
      <c r="AQ167" s="75"/>
      <c r="AR167" s="75"/>
      <c r="AS167" s="149"/>
      <c r="AT167" s="307"/>
      <c r="AU167" s="76"/>
      <c r="AV167" s="314" t="str">
        <f>IF(AND(申込書!$C$85&lt;&gt;"▼プルダウンより選択してください",申込書!$C$85&lt;&gt;"",申込書!$P$85&lt;&gt;"YYYY/MM/DD",$G167&lt;&gt;""),申込書!$P$85,"")</f>
        <v/>
      </c>
      <c r="AW167" s="75" t="str">
        <f>IF(AND(申込書!$C$85&lt;&gt;"▼プルダウンより選択してください",申込書!$C$85&lt;&gt;"",申込書!$M$85&gt;=1,$G167&lt;&gt;""),申込書!$M$85,"")</f>
        <v/>
      </c>
      <c r="AX167" s="75"/>
      <c r="AY167" s="75"/>
      <c r="AZ167" s="149"/>
      <c r="BA167" s="307"/>
      <c r="BB167" s="76"/>
      <c r="BC167" s="314" t="str">
        <f>IF(AND(申込書!$C$86&lt;&gt;"▼プルダウンより選択してください",申込書!$C$86&lt;&gt;"",申込書!$P$86&lt;&gt;"YYYY/MM/DD",$G167&lt;&gt;""),申込書!$P$86,"")</f>
        <v/>
      </c>
      <c r="BD167" s="75" t="str">
        <f>IF(AND(申込書!$C$86&lt;&gt;"▼プルダウンより選択してください",申込書!$C$86&lt;&gt;"",$G167&lt;&gt;""),申込書!$M$86,"")</f>
        <v/>
      </c>
      <c r="BE167" s="75"/>
      <c r="BF167" s="75"/>
      <c r="BG167" s="149"/>
      <c r="BH167" s="307"/>
      <c r="BI167" s="76"/>
      <c r="BJ167" s="314" t="str">
        <f>IF(AND(申込書!$C$87&lt;&gt;"▼プルダウンより選択してください",申込書!$C$87&lt;&gt;"",申込書!$P$87&lt;&gt;"YYYY/MM/DD",$G167&lt;&gt;""),申込書!$P$87,"")</f>
        <v/>
      </c>
      <c r="BK167" s="75" t="str">
        <f>IF(AND(申込書!$C$87&lt;&gt;"▼プルダウンより選択してください",申込書!$C$87&lt;&gt;"",$G167&lt;&gt;""),申込書!$M$87,"")</f>
        <v/>
      </c>
      <c r="BL167" s="75"/>
      <c r="BM167" s="75"/>
      <c r="BN167" s="149"/>
      <c r="BO167" s="307"/>
      <c r="BP167" s="76"/>
      <c r="BQ167" s="314" t="str">
        <f>IF(AND(申込書!$C$88&lt;&gt;"▼プルダウンより選択してください",申込書!$C$88&lt;&gt;"",申込書!$P$88&lt;&gt;"YYYY/MM/DD",$G167&lt;&gt;""),申込書!$P$88,"")</f>
        <v/>
      </c>
      <c r="BR167" s="75" t="str">
        <f>IF(AND(申込書!$C$88&lt;&gt;"▼プルダウンより選択してください",申込書!$C$88&lt;&gt;"",$G167&lt;&gt;""),申込書!$M$88,"")</f>
        <v/>
      </c>
      <c r="BS167" s="75"/>
      <c r="BT167" s="75"/>
      <c r="BU167" s="149"/>
      <c r="BV167" s="307"/>
      <c r="BW167" s="76"/>
      <c r="BX167" s="314" t="str">
        <f>IF(AND(申込書!$C$89&lt;&gt;"▼プルダウンより選択してください",申込書!$C$89&lt;&gt;"",申込書!$P$89&lt;&gt;"YYYY/MM/DD",$G167&lt;&gt;""),申込書!$P$89,"")</f>
        <v/>
      </c>
      <c r="BY167" s="75" t="str">
        <f>IF(AND(申込書!$C$89&lt;&gt;"▼プルダウンより選択してください",申込書!$C$89&lt;&gt;"",$G167&lt;&gt;""),申込書!$M$89,"")</f>
        <v/>
      </c>
      <c r="BZ167" s="75"/>
      <c r="CA167" s="75"/>
      <c r="CB167" s="149"/>
      <c r="CC167" s="307"/>
      <c r="CD167" s="76"/>
      <c r="CE167" s="314" t="str">
        <f>IF(AND(申込書!$C$90&lt;&gt;"▼プルダウンより選択してください",申込書!$C$90&lt;&gt;"",申込書!$P$90&lt;&gt;"YYYY/MM/DD",$G167&lt;&gt;""),申込書!$P$90,"")</f>
        <v/>
      </c>
      <c r="CF167" s="75" t="str">
        <f>IF(AND(申込書!$C$90&lt;&gt;"▼プルダウンより選択してください",申込書!$C$90&lt;&gt;"",$G167&lt;&gt;""),申込書!$M$90,"")</f>
        <v/>
      </c>
      <c r="CG167" s="75"/>
      <c r="CH167" s="75"/>
      <c r="CI167" s="149"/>
      <c r="CJ167" s="307"/>
      <c r="CK167" s="76"/>
      <c r="CL167" s="314" t="str">
        <f>IF(AND(申込書!$C$91&lt;&gt;"▼プルダウンより選択してください",申込書!$C$91&lt;&gt;"",申込書!$P$91&lt;&gt;"YYYY/MM/DD",$G167&lt;&gt;""),申込書!$P$91,"")</f>
        <v/>
      </c>
      <c r="CM167" s="75" t="str">
        <f>IF(AND(申込書!$C$91&lt;&gt;"▼プルダウンより選択してください",申込書!$C$91&lt;&gt;"",$G167&lt;&gt;""),申込書!$M$91,"")</f>
        <v/>
      </c>
      <c r="CN167" s="75"/>
      <c r="CO167" s="75"/>
      <c r="CP167" s="149"/>
      <c r="CQ167" s="307"/>
      <c r="CR167" s="76"/>
      <c r="CS167" s="314" t="str">
        <f>IF(AND(申込書!$C$92&lt;&gt;"▼プルダウンより選択してください",申込書!$C$92&lt;&gt;"",申込書!$P$92&lt;&gt;"YYYY/MM/DD",$G167&lt;&gt;""),申込書!$P$92,"")</f>
        <v/>
      </c>
      <c r="CT167" s="75" t="str">
        <f>IF(AND(申込書!$C$92&lt;&gt;"▼プルダウンより選択してください",申込書!$C$92&lt;&gt;"",$G167&lt;&gt;""),申込書!$M$92,"")</f>
        <v/>
      </c>
      <c r="CU167" s="75"/>
      <c r="CV167" s="75"/>
      <c r="CW167" s="75"/>
      <c r="CX167" s="307"/>
      <c r="CY167" s="76"/>
      <c r="CZ167" s="314" t="str">
        <f>IF(AND(申込書!$C$93&lt;&gt;"▼プルダウンより選択してください",申込書!$C$93&lt;&gt;"",申込書!$P$93&lt;&gt;"YYYY/MM/DD",$G167&lt;&gt;""),申込書!$P$93,"")</f>
        <v/>
      </c>
      <c r="DA167" s="75" t="str">
        <f>IF(AND(申込書!$C$93&lt;&gt;"▼プルダウンより選択してください",申込書!$C$93&lt;&gt;"",$G167&lt;&gt;""),申込書!$M$93,"")</f>
        <v/>
      </c>
      <c r="DB167" s="75"/>
      <c r="DC167" s="75"/>
      <c r="DD167" s="75"/>
      <c r="DE167" s="307"/>
      <c r="DF167" s="76"/>
      <c r="DG167" s="314" t="str">
        <f>IF(AND(申込書!$C$94&lt;&gt;"▼プルダウンより選択してください",申込書!$C$94&lt;&gt;"",申込書!$P$94&lt;&gt;"YYYY/MM/DD",$G167&lt;&gt;""),申込書!$P$94,"")</f>
        <v/>
      </c>
      <c r="DH167" s="75" t="str">
        <f>IF(AND(申込書!$C$94&lt;&gt;"▼プルダウンより選択してください",申込書!$C$94&lt;&gt;"",$G167&lt;&gt;""),申込書!$M$94,"")</f>
        <v/>
      </c>
      <c r="DI167" s="75"/>
      <c r="DJ167" s="75"/>
      <c r="DK167" s="75"/>
      <c r="DL167" s="307"/>
      <c r="DM167" s="76"/>
      <c r="DN167" s="314" t="str">
        <f>IF(AND(申込書!$C$95&lt;&gt;"▼プルダウンより選択してください",申込書!$C$95&lt;&gt;"",申込書!$P$95&lt;&gt;"YYYY/MM/DD",$G167&lt;&gt;""),申込書!$P$95,"")</f>
        <v/>
      </c>
      <c r="DO167" s="75" t="str">
        <f>IF(AND(申込書!$C$95&lt;&gt;"▼プルダウンより選択してください",申込書!$C$95&lt;&gt;"",$G167&lt;&gt;""),申込書!$M$95,"")</f>
        <v/>
      </c>
      <c r="DP167" s="75"/>
      <c r="DQ167" s="75"/>
      <c r="DR167" s="75"/>
      <c r="DS167" s="307"/>
      <c r="DT167" s="76"/>
      <c r="DU167" s="314" t="str">
        <f>IF(AND(申込書!$C$96&lt;&gt;"▼プルダウンより選択してください",申込書!$C$96&lt;&gt;"",申込書!$P$96&lt;&gt;"YYYY/MM/DD",$G167&lt;&gt;""),申込書!$P$96,"")</f>
        <v/>
      </c>
      <c r="DV167" s="75" t="str">
        <f>IF(AND(申込書!$C$96&lt;&gt;"▼プルダウンより選択してください",申込書!$C$96&lt;&gt;"",$G167&lt;&gt;""),申込書!$M$96,"")</f>
        <v/>
      </c>
      <c r="DW167" s="75"/>
      <c r="DX167" s="75"/>
      <c r="DY167" s="75"/>
      <c r="DZ167" s="307"/>
      <c r="EA167" s="76"/>
      <c r="EB167" s="314" t="str">
        <f>IF(AND(申込書!$C$97&lt;&gt;"▼プルダウンより選択してください",申込書!$C$97&lt;&gt;"",申込書!$P$97&lt;&gt;"YYYY/MM/DD",$G167&lt;&gt;""),申込書!$P$97,"")</f>
        <v/>
      </c>
      <c r="EC167" s="75" t="str">
        <f>IF(AND(申込書!$C$97&lt;&gt;"▼プルダウンより選択してください",申込書!$C$97&lt;&gt;"",$G167&lt;&gt;""),申込書!$M$97,"")</f>
        <v/>
      </c>
      <c r="ED167" s="75"/>
      <c r="EE167" s="75"/>
      <c r="EF167" s="149"/>
      <c r="EG167" s="307"/>
      <c r="EH167" s="76"/>
      <c r="EI167" s="314" t="str">
        <f>IF(AND(申込書!$C$98&lt;&gt;"▼プルダウンより選択してください",申込書!$C$98&lt;&gt;"",申込書!$P$98&lt;&gt;"YYYY/MM/DD",$G167&lt;&gt;""),申込書!$P$98,"")</f>
        <v/>
      </c>
      <c r="EJ167" s="75" t="str">
        <f>IF(AND(申込書!$C$98&lt;&gt;"▼プルダウンより選択してください",申込書!$C$98&lt;&gt;"",$G167&lt;&gt;""),申込書!$M$98,"")</f>
        <v/>
      </c>
      <c r="EK167" s="75"/>
      <c r="EL167" s="75"/>
      <c r="EM167" s="149"/>
      <c r="EN167" s="307"/>
      <c r="EO167" s="76"/>
      <c r="EP167" s="314" t="str">
        <f>IF(AND(申込書!$C$99&lt;&gt;"▼プルダウンより選択してください",申込書!$C$99&lt;&gt;"",申込書!$P$99&lt;&gt;"YYYY/MM/DD",$G167&lt;&gt;""),申込書!$P$99,"")</f>
        <v/>
      </c>
      <c r="EQ167" s="75" t="str">
        <f>IF(AND(申込書!$C$99&lt;&gt;"▼プルダウンより選択してください",申込書!$C$99&lt;&gt;"",$G167&lt;&gt;""),申込書!$M$99,"")</f>
        <v/>
      </c>
      <c r="ER167" s="75"/>
      <c r="ES167" s="75"/>
      <c r="ET167" s="149"/>
      <c r="EU167" s="307"/>
      <c r="EV167" s="76"/>
      <c r="EW167" s="314" t="str">
        <f>IF(AND(申込書!$C$100&lt;&gt;"▼プルダウンより選択してください",申込書!$C$100&lt;&gt;"",申込書!$P$100&lt;&gt;"YYYY/MM/DD",$G167&lt;&gt;""),申込書!$P$100,"")</f>
        <v/>
      </c>
      <c r="EX167" s="75" t="str">
        <f>IF(AND(申込書!$C$100&lt;&gt;"▼プルダウンより選択してください",申込書!$C$100&lt;&gt;"",$G167&lt;&gt;""),申込書!$M$100,"")</f>
        <v/>
      </c>
      <c r="EY167" s="75"/>
      <c r="EZ167" s="75"/>
      <c r="FA167" s="149"/>
      <c r="FB167" s="307"/>
      <c r="FC167" s="76"/>
      <c r="FD167" s="314" t="str">
        <f>IF(AND(申込書!$C$101&lt;&gt;"▼プルダウンより選択してください",申込書!$C$101&lt;&gt;"",申込書!$P$101&lt;&gt;"YYYY/MM/DD",$G167&lt;&gt;""),申込書!$P$101,"")</f>
        <v/>
      </c>
      <c r="FE167" s="75" t="str">
        <f>IF(AND(申込書!$C$101&lt;&gt;"▼プルダウンより選択してください",申込書!$C$101&lt;&gt;"",$G167&lt;&gt;""),申込書!$M$101,"")</f>
        <v/>
      </c>
      <c r="FF167" s="75"/>
      <c r="FG167" s="75"/>
      <c r="FH167" s="149"/>
      <c r="FI167" s="307"/>
      <c r="FJ167" s="76"/>
      <c r="FK167" s="314" t="str">
        <f>IF(AND(申込書!$C$102&lt;&gt;"▼プルダウンより選択してください",申込書!$C$102&lt;&gt;"",申込書!$P$102&lt;&gt;"YYYY/MM/DD",$G167&lt;&gt;""),申込書!$P$102,"")</f>
        <v/>
      </c>
      <c r="FL167" s="75" t="str">
        <f>IF(AND(申込書!$C$102&lt;&gt;"▼プルダウンより選択してください",申込書!$C$102&lt;&gt;"",$G167&lt;&gt;""),申込書!$M$102,"")</f>
        <v/>
      </c>
      <c r="FM167" s="75"/>
      <c r="FN167" s="75"/>
      <c r="FO167" s="149"/>
      <c r="FP167" s="307"/>
      <c r="FQ167" s="76"/>
      <c r="FR167" s="314" t="str">
        <f>IF(AND(申込書!$C$103&lt;&gt;"▼プルダウンより選択してください",申込書!$C$103&lt;&gt;"",申込書!$P$103&lt;&gt;"YYYY/MM/DD",$G167&lt;&gt;""),申込書!$P$103,"")</f>
        <v/>
      </c>
      <c r="FS167" s="75" t="str">
        <f>IF(AND(申込書!$C$103&lt;&gt;"▼プルダウンより選択してください",申込書!$C$103&lt;&gt;"",$G167&lt;&gt;""),申込書!$M$103,"")</f>
        <v/>
      </c>
      <c r="FT167" s="75"/>
      <c r="FU167" s="75"/>
      <c r="FV167" s="149"/>
      <c r="FW167" s="307"/>
      <c r="FX167" s="76"/>
      <c r="FY167" s="314" t="str">
        <f>IF(AND(申込書!$C$104&lt;&gt;"▼プルダウンより選択してください",申込書!$C$104&lt;&gt;"",申込書!$P$104&lt;&gt;"YYYY/MM/DD",$G167&lt;&gt;""),申込書!$P$104,"")</f>
        <v/>
      </c>
      <c r="FZ167" s="75" t="str">
        <f>IF(AND(申込書!$C$104&lt;&gt;"▼プルダウンより選択してください",申込書!$C$104&lt;&gt;"",$G167&lt;&gt;""),申込書!$M$104,"")</f>
        <v/>
      </c>
      <c r="GA167" s="75"/>
      <c r="GB167" s="75"/>
      <c r="GC167" s="149"/>
      <c r="GD167" s="307"/>
      <c r="GE167" s="76"/>
      <c r="GF167" s="314" t="str">
        <f>IF(AND(申込書!$C$105&lt;&gt;"▼プルダウンより選択してください",申込書!$C$105&lt;&gt;"",申込書!$P$105&lt;&gt;"YYYY/MM/DD",$G167&lt;&gt;""),申込書!$P$105,"")</f>
        <v/>
      </c>
      <c r="GG167" s="75" t="str">
        <f>IF(AND(申込書!$C$105&lt;&gt;"▼プルダウンより選択してください",申込書!$C$105&lt;&gt;"",$G167&lt;&gt;""),申込書!$M$105,"")</f>
        <v/>
      </c>
      <c r="GH167" s="75"/>
      <c r="GI167" s="75"/>
      <c r="GJ167" s="149"/>
      <c r="GK167" s="307"/>
      <c r="GL167" s="76"/>
      <c r="GM167" s="314" t="str">
        <f>IF(AND(申込書!$C$106&lt;&gt;"▼プルダウンより選択してください",申込書!$C$106&lt;&gt;"",申込書!$P$106&lt;&gt;"YYYY/MM/DD",$G167&lt;&gt;""),申込書!$P$106,"")</f>
        <v/>
      </c>
      <c r="GN167" s="75" t="str">
        <f>IF(AND(申込書!$C$106&lt;&gt;"▼プルダウンより選択してください",申込書!$C$106&lt;&gt;"",$G167&lt;&gt;""),申込書!$M$106,"")</f>
        <v/>
      </c>
      <c r="GO167" s="75"/>
      <c r="GP167" s="75"/>
      <c r="GQ167" s="149"/>
      <c r="GR167" s="307"/>
      <c r="GS167" s="76"/>
      <c r="GT167" s="314" t="str">
        <f>IF(AND(申込書!$C$107&lt;&gt;"▼プルダウンより選択してください",申込書!$C$107&lt;&gt;"",申込書!$P$107&lt;&gt;"YYYY/MM/DD",$G167&lt;&gt;""),申込書!$P$107,"")</f>
        <v/>
      </c>
      <c r="GU167" s="75" t="str">
        <f>IF(AND(申込書!$C$107&lt;&gt;"▼プルダウンより選択してください",申込書!$C$107&lt;&gt;"",$G167&lt;&gt;""),申込書!$M$107,"")</f>
        <v/>
      </c>
      <c r="GV167" s="75"/>
      <c r="GW167" s="75"/>
      <c r="GX167" s="149"/>
      <c r="GY167" s="307"/>
      <c r="GZ167" s="76"/>
      <c r="HA167" s="314" t="str">
        <f>IF(AND(申込書!$C$108&lt;&gt;"▼プルダウンより選択してください",申込書!$C$108&lt;&gt;"",申込書!$P$108&lt;&gt;"YYYY/MM/DD",$G167&lt;&gt;""),申込書!$P$108,"")</f>
        <v/>
      </c>
      <c r="HB167" s="75" t="str">
        <f>IF(AND(申込書!$C$108&lt;&gt;"▼プルダウンより選択してください",申込書!$C$108&lt;&gt;"",$G167&lt;&gt;""),申込書!$M$108,"")</f>
        <v/>
      </c>
      <c r="HC167" s="75"/>
      <c r="HD167" s="75"/>
      <c r="HE167" s="149"/>
      <c r="HF167" s="307"/>
      <c r="HG167" s="76"/>
      <c r="HH167" s="314" t="str">
        <f>IF(AND(申込書!$C$109&lt;&gt;"▼プルダウンより選択してください",申込書!$C$109&lt;&gt;"",申込書!$P$109&lt;&gt;"YYYY/MM/DD",$G167&lt;&gt;""),申込書!$P$109,"")</f>
        <v/>
      </c>
      <c r="HI167" s="75" t="str">
        <f>IF(AND(申込書!$C$109&lt;&gt;"▼プルダウンより選択してください",申込書!$C$109&lt;&gt;"",$G167&lt;&gt;""),申込書!$M$109,"")</f>
        <v/>
      </c>
      <c r="HJ167" s="75"/>
      <c r="HK167" s="75"/>
      <c r="HL167" s="149"/>
      <c r="HM167" s="307"/>
      <c r="HN167" s="76"/>
      <c r="HO167" s="314" t="str">
        <f>IF(AND(申込書!$C$110&lt;&gt;"▼プルダウンより選択してください",申込書!$C$110&lt;&gt;"",申込書!$P$110&lt;&gt;"YYYY/MM/DD",$G167&lt;&gt;""),申込書!$P$110,"")</f>
        <v/>
      </c>
      <c r="HP167" s="75" t="str">
        <f>IF(AND(申込書!$C$110&lt;&gt;"▼プルダウンより選択してください",申込書!$C$110&lt;&gt;"",$G167&lt;&gt;""),申込書!$M$110,"")</f>
        <v/>
      </c>
      <c r="HQ167" s="75"/>
      <c r="HR167" s="75"/>
      <c r="HS167" s="149"/>
      <c r="HT167" s="307"/>
      <c r="HU167" s="307"/>
      <c r="HV167" s="311" t="str">
        <f>IF(AND(申込書!$C$111&lt;&gt;"▼プルダウンより選択してください",申込書!$C$111&lt;&gt;"",申込書!$P$111&lt;&gt;"YYYY/MM/DD",$G167&lt;&gt;""),申込書!$P$111,"")</f>
        <v/>
      </c>
      <c r="HW167" s="75" t="str">
        <f>IF(AND(申込書!$C$111&lt;&gt;"▼プルダウンより選択してください",申込書!$C$111&lt;&gt;"",$G167&lt;&gt;""),申込書!$M$111,"")</f>
        <v/>
      </c>
      <c r="HX167" s="75"/>
      <c r="HY167" s="75"/>
      <c r="HZ167" s="149"/>
      <c r="IA167" s="307"/>
      <c r="IB167" s="76"/>
      <c r="IC167" s="77"/>
    </row>
    <row r="168" spans="2:237" ht="26.85" customHeight="1">
      <c r="B168" s="56">
        <f t="shared" si="2"/>
        <v>163</v>
      </c>
      <c r="C168" s="57"/>
      <c r="D168" s="58"/>
      <c r="E168" s="170"/>
      <c r="F168" s="59"/>
      <c r="G168" s="60"/>
      <c r="H168" s="61"/>
      <c r="I168" s="62"/>
      <c r="J168" s="63"/>
      <c r="K168" s="64"/>
      <c r="L168" s="65"/>
      <c r="M168" s="66"/>
      <c r="N168" s="67"/>
      <c r="O168" s="68"/>
      <c r="P168" s="69"/>
      <c r="Q168" s="70"/>
      <c r="R168" s="71"/>
      <c r="S168" s="72"/>
      <c r="T168" s="73"/>
      <c r="U168" s="73"/>
      <c r="V168" s="73"/>
      <c r="W168" s="71"/>
      <c r="X168" s="133"/>
      <c r="Y168" s="133"/>
      <c r="Z168" s="133"/>
      <c r="AA168" s="74" t="str">
        <f>IF(AND(申込書!$C$82&lt;&gt;"▼プルダウンより選択してください",申込書!$C$82&lt;&gt;"",申込書!$P$82&lt;&gt;"YYYY/MM/DD",$G168&lt;&gt;""),申込書!$P$82,"")</f>
        <v/>
      </c>
      <c r="AB168" s="75" t="str">
        <f>IF(AND(申込書!$C$82&lt;&gt;"▼プルダウンより選択してください",申込書!$C$82&lt;&gt;"",$G168&lt;&gt;""),申込書!$M$82,"")</f>
        <v/>
      </c>
      <c r="AC168" s="75"/>
      <c r="AD168" s="75"/>
      <c r="AE168" s="149"/>
      <c r="AF168" s="307"/>
      <c r="AG168" s="76"/>
      <c r="AH168" s="314" t="str">
        <f>IF(AND(申込書!$C$83&lt;&gt;"▼プルダウンより選択してください",申込書!$C$83&lt;&gt;"",申込書!$P$83&lt;&gt;"YYYY/MM/DD",$G168&lt;&gt;""),申込書!$P$83,"")</f>
        <v/>
      </c>
      <c r="AI168" s="75" t="str">
        <f>IF(AND(申込書!$C$83&lt;&gt;"▼プルダウンより選択してください",申込書!$C$83&lt;&gt;"",$G168&lt;&gt;""),申込書!$M$83,"")</f>
        <v/>
      </c>
      <c r="AJ168" s="75"/>
      <c r="AK168" s="75"/>
      <c r="AL168" s="149"/>
      <c r="AM168" s="307"/>
      <c r="AN168" s="76"/>
      <c r="AO168" s="314" t="str">
        <f>IF(AND(申込書!$C$84&lt;&gt;"▼プルダウンより選択してください",申込書!$C$84&lt;&gt;"",申込書!$P$84&lt;&gt;"YYYY/MM/DD",$G168&lt;&gt;""),申込書!$P$84,"")</f>
        <v/>
      </c>
      <c r="AP168" s="75" t="str">
        <f>IF(AND(申込書!$C$84&lt;&gt;"▼プルダウンより選択してください",申込書!$C$84&lt;&gt;"",$G168&lt;&gt;""),申込書!$M$84,"")</f>
        <v/>
      </c>
      <c r="AQ168" s="75"/>
      <c r="AR168" s="75"/>
      <c r="AS168" s="149"/>
      <c r="AT168" s="307"/>
      <c r="AU168" s="76"/>
      <c r="AV168" s="314" t="str">
        <f>IF(AND(申込書!$C$85&lt;&gt;"▼プルダウンより選択してください",申込書!$C$85&lt;&gt;"",申込書!$P$85&lt;&gt;"YYYY/MM/DD",$G168&lt;&gt;""),申込書!$P$85,"")</f>
        <v/>
      </c>
      <c r="AW168" s="75" t="str">
        <f>IF(AND(申込書!$C$85&lt;&gt;"▼プルダウンより選択してください",申込書!$C$85&lt;&gt;"",申込書!$M$85&gt;=1,$G168&lt;&gt;""),申込書!$M$85,"")</f>
        <v/>
      </c>
      <c r="AX168" s="75"/>
      <c r="AY168" s="75"/>
      <c r="AZ168" s="149"/>
      <c r="BA168" s="307"/>
      <c r="BB168" s="76"/>
      <c r="BC168" s="314" t="str">
        <f>IF(AND(申込書!$C$86&lt;&gt;"▼プルダウンより選択してください",申込書!$C$86&lt;&gt;"",申込書!$P$86&lt;&gt;"YYYY/MM/DD",$G168&lt;&gt;""),申込書!$P$86,"")</f>
        <v/>
      </c>
      <c r="BD168" s="75" t="str">
        <f>IF(AND(申込書!$C$86&lt;&gt;"▼プルダウンより選択してください",申込書!$C$86&lt;&gt;"",$G168&lt;&gt;""),申込書!$M$86,"")</f>
        <v/>
      </c>
      <c r="BE168" s="75"/>
      <c r="BF168" s="75"/>
      <c r="BG168" s="149"/>
      <c r="BH168" s="307"/>
      <c r="BI168" s="76"/>
      <c r="BJ168" s="314" t="str">
        <f>IF(AND(申込書!$C$87&lt;&gt;"▼プルダウンより選択してください",申込書!$C$87&lt;&gt;"",申込書!$P$87&lt;&gt;"YYYY/MM/DD",$G168&lt;&gt;""),申込書!$P$87,"")</f>
        <v/>
      </c>
      <c r="BK168" s="75" t="str">
        <f>IF(AND(申込書!$C$87&lt;&gt;"▼プルダウンより選択してください",申込書!$C$87&lt;&gt;"",$G168&lt;&gt;""),申込書!$M$87,"")</f>
        <v/>
      </c>
      <c r="BL168" s="75"/>
      <c r="BM168" s="75"/>
      <c r="BN168" s="149"/>
      <c r="BO168" s="307"/>
      <c r="BP168" s="76"/>
      <c r="BQ168" s="314" t="str">
        <f>IF(AND(申込書!$C$88&lt;&gt;"▼プルダウンより選択してください",申込書!$C$88&lt;&gt;"",申込書!$P$88&lt;&gt;"YYYY/MM/DD",$G168&lt;&gt;""),申込書!$P$88,"")</f>
        <v/>
      </c>
      <c r="BR168" s="75" t="str">
        <f>IF(AND(申込書!$C$88&lt;&gt;"▼プルダウンより選択してください",申込書!$C$88&lt;&gt;"",$G168&lt;&gt;""),申込書!$M$88,"")</f>
        <v/>
      </c>
      <c r="BS168" s="75"/>
      <c r="BT168" s="75"/>
      <c r="BU168" s="149"/>
      <c r="BV168" s="307"/>
      <c r="BW168" s="76"/>
      <c r="BX168" s="314" t="str">
        <f>IF(AND(申込書!$C$89&lt;&gt;"▼プルダウンより選択してください",申込書!$C$89&lt;&gt;"",申込書!$P$89&lt;&gt;"YYYY/MM/DD",$G168&lt;&gt;""),申込書!$P$89,"")</f>
        <v/>
      </c>
      <c r="BY168" s="75" t="str">
        <f>IF(AND(申込書!$C$89&lt;&gt;"▼プルダウンより選択してください",申込書!$C$89&lt;&gt;"",$G168&lt;&gt;""),申込書!$M$89,"")</f>
        <v/>
      </c>
      <c r="BZ168" s="75"/>
      <c r="CA168" s="75"/>
      <c r="CB168" s="149"/>
      <c r="CC168" s="307"/>
      <c r="CD168" s="76"/>
      <c r="CE168" s="314" t="str">
        <f>IF(AND(申込書!$C$90&lt;&gt;"▼プルダウンより選択してください",申込書!$C$90&lt;&gt;"",申込書!$P$90&lt;&gt;"YYYY/MM/DD",$G168&lt;&gt;""),申込書!$P$90,"")</f>
        <v/>
      </c>
      <c r="CF168" s="75" t="str">
        <f>IF(AND(申込書!$C$90&lt;&gt;"▼プルダウンより選択してください",申込書!$C$90&lt;&gt;"",$G168&lt;&gt;""),申込書!$M$90,"")</f>
        <v/>
      </c>
      <c r="CG168" s="75"/>
      <c r="CH168" s="75"/>
      <c r="CI168" s="149"/>
      <c r="CJ168" s="307"/>
      <c r="CK168" s="76"/>
      <c r="CL168" s="314" t="str">
        <f>IF(AND(申込書!$C$91&lt;&gt;"▼プルダウンより選択してください",申込書!$C$91&lt;&gt;"",申込書!$P$91&lt;&gt;"YYYY/MM/DD",$G168&lt;&gt;""),申込書!$P$91,"")</f>
        <v/>
      </c>
      <c r="CM168" s="75" t="str">
        <f>IF(AND(申込書!$C$91&lt;&gt;"▼プルダウンより選択してください",申込書!$C$91&lt;&gt;"",$G168&lt;&gt;""),申込書!$M$91,"")</f>
        <v/>
      </c>
      <c r="CN168" s="75"/>
      <c r="CO168" s="75"/>
      <c r="CP168" s="149"/>
      <c r="CQ168" s="307"/>
      <c r="CR168" s="76"/>
      <c r="CS168" s="314" t="str">
        <f>IF(AND(申込書!$C$92&lt;&gt;"▼プルダウンより選択してください",申込書!$C$92&lt;&gt;"",申込書!$P$92&lt;&gt;"YYYY/MM/DD",$G168&lt;&gt;""),申込書!$P$92,"")</f>
        <v/>
      </c>
      <c r="CT168" s="75" t="str">
        <f>IF(AND(申込書!$C$92&lt;&gt;"▼プルダウンより選択してください",申込書!$C$92&lt;&gt;"",$G168&lt;&gt;""),申込書!$M$92,"")</f>
        <v/>
      </c>
      <c r="CU168" s="75"/>
      <c r="CV168" s="75"/>
      <c r="CW168" s="75"/>
      <c r="CX168" s="307"/>
      <c r="CY168" s="76"/>
      <c r="CZ168" s="314" t="str">
        <f>IF(AND(申込書!$C$93&lt;&gt;"▼プルダウンより選択してください",申込書!$C$93&lt;&gt;"",申込書!$P$93&lt;&gt;"YYYY/MM/DD",$G168&lt;&gt;""),申込書!$P$93,"")</f>
        <v/>
      </c>
      <c r="DA168" s="75" t="str">
        <f>IF(AND(申込書!$C$93&lt;&gt;"▼プルダウンより選択してください",申込書!$C$93&lt;&gt;"",$G168&lt;&gt;""),申込書!$M$93,"")</f>
        <v/>
      </c>
      <c r="DB168" s="75"/>
      <c r="DC168" s="75"/>
      <c r="DD168" s="75"/>
      <c r="DE168" s="307"/>
      <c r="DF168" s="76"/>
      <c r="DG168" s="314" t="str">
        <f>IF(AND(申込書!$C$94&lt;&gt;"▼プルダウンより選択してください",申込書!$C$94&lt;&gt;"",申込書!$P$94&lt;&gt;"YYYY/MM/DD",$G168&lt;&gt;""),申込書!$P$94,"")</f>
        <v/>
      </c>
      <c r="DH168" s="75" t="str">
        <f>IF(AND(申込書!$C$94&lt;&gt;"▼プルダウンより選択してください",申込書!$C$94&lt;&gt;"",$G168&lt;&gt;""),申込書!$M$94,"")</f>
        <v/>
      </c>
      <c r="DI168" s="75"/>
      <c r="DJ168" s="75"/>
      <c r="DK168" s="75"/>
      <c r="DL168" s="307"/>
      <c r="DM168" s="76"/>
      <c r="DN168" s="314" t="str">
        <f>IF(AND(申込書!$C$95&lt;&gt;"▼プルダウンより選択してください",申込書!$C$95&lt;&gt;"",申込書!$P$95&lt;&gt;"YYYY/MM/DD",$G168&lt;&gt;""),申込書!$P$95,"")</f>
        <v/>
      </c>
      <c r="DO168" s="75" t="str">
        <f>IF(AND(申込書!$C$95&lt;&gt;"▼プルダウンより選択してください",申込書!$C$95&lt;&gt;"",$G168&lt;&gt;""),申込書!$M$95,"")</f>
        <v/>
      </c>
      <c r="DP168" s="75"/>
      <c r="DQ168" s="75"/>
      <c r="DR168" s="75"/>
      <c r="DS168" s="307"/>
      <c r="DT168" s="76"/>
      <c r="DU168" s="314" t="str">
        <f>IF(AND(申込書!$C$96&lt;&gt;"▼プルダウンより選択してください",申込書!$C$96&lt;&gt;"",申込書!$P$96&lt;&gt;"YYYY/MM/DD",$G168&lt;&gt;""),申込書!$P$96,"")</f>
        <v/>
      </c>
      <c r="DV168" s="75" t="str">
        <f>IF(AND(申込書!$C$96&lt;&gt;"▼プルダウンより選択してください",申込書!$C$96&lt;&gt;"",$G168&lt;&gt;""),申込書!$M$96,"")</f>
        <v/>
      </c>
      <c r="DW168" s="75"/>
      <c r="DX168" s="75"/>
      <c r="DY168" s="75"/>
      <c r="DZ168" s="307"/>
      <c r="EA168" s="76"/>
      <c r="EB168" s="314" t="str">
        <f>IF(AND(申込書!$C$97&lt;&gt;"▼プルダウンより選択してください",申込書!$C$97&lt;&gt;"",申込書!$P$97&lt;&gt;"YYYY/MM/DD",$G168&lt;&gt;""),申込書!$P$97,"")</f>
        <v/>
      </c>
      <c r="EC168" s="75" t="str">
        <f>IF(AND(申込書!$C$97&lt;&gt;"▼プルダウンより選択してください",申込書!$C$97&lt;&gt;"",$G168&lt;&gt;""),申込書!$M$97,"")</f>
        <v/>
      </c>
      <c r="ED168" s="75"/>
      <c r="EE168" s="75"/>
      <c r="EF168" s="149"/>
      <c r="EG168" s="307"/>
      <c r="EH168" s="76"/>
      <c r="EI168" s="314" t="str">
        <f>IF(AND(申込書!$C$98&lt;&gt;"▼プルダウンより選択してください",申込書!$C$98&lt;&gt;"",申込書!$P$98&lt;&gt;"YYYY/MM/DD",$G168&lt;&gt;""),申込書!$P$98,"")</f>
        <v/>
      </c>
      <c r="EJ168" s="75" t="str">
        <f>IF(AND(申込書!$C$98&lt;&gt;"▼プルダウンより選択してください",申込書!$C$98&lt;&gt;"",$G168&lt;&gt;""),申込書!$M$98,"")</f>
        <v/>
      </c>
      <c r="EK168" s="75"/>
      <c r="EL168" s="75"/>
      <c r="EM168" s="149"/>
      <c r="EN168" s="307"/>
      <c r="EO168" s="76"/>
      <c r="EP168" s="314" t="str">
        <f>IF(AND(申込書!$C$99&lt;&gt;"▼プルダウンより選択してください",申込書!$C$99&lt;&gt;"",申込書!$P$99&lt;&gt;"YYYY/MM/DD",$G168&lt;&gt;""),申込書!$P$99,"")</f>
        <v/>
      </c>
      <c r="EQ168" s="75" t="str">
        <f>IF(AND(申込書!$C$99&lt;&gt;"▼プルダウンより選択してください",申込書!$C$99&lt;&gt;"",$G168&lt;&gt;""),申込書!$M$99,"")</f>
        <v/>
      </c>
      <c r="ER168" s="75"/>
      <c r="ES168" s="75"/>
      <c r="ET168" s="149"/>
      <c r="EU168" s="307"/>
      <c r="EV168" s="76"/>
      <c r="EW168" s="314" t="str">
        <f>IF(AND(申込書!$C$100&lt;&gt;"▼プルダウンより選択してください",申込書!$C$100&lt;&gt;"",申込書!$P$100&lt;&gt;"YYYY/MM/DD",$G168&lt;&gt;""),申込書!$P$100,"")</f>
        <v/>
      </c>
      <c r="EX168" s="75" t="str">
        <f>IF(AND(申込書!$C$100&lt;&gt;"▼プルダウンより選択してください",申込書!$C$100&lt;&gt;"",$G168&lt;&gt;""),申込書!$M$100,"")</f>
        <v/>
      </c>
      <c r="EY168" s="75"/>
      <c r="EZ168" s="75"/>
      <c r="FA168" s="149"/>
      <c r="FB168" s="307"/>
      <c r="FC168" s="76"/>
      <c r="FD168" s="314" t="str">
        <f>IF(AND(申込書!$C$101&lt;&gt;"▼プルダウンより選択してください",申込書!$C$101&lt;&gt;"",申込書!$P$101&lt;&gt;"YYYY/MM/DD",$G168&lt;&gt;""),申込書!$P$101,"")</f>
        <v/>
      </c>
      <c r="FE168" s="75" t="str">
        <f>IF(AND(申込書!$C$101&lt;&gt;"▼プルダウンより選択してください",申込書!$C$101&lt;&gt;"",$G168&lt;&gt;""),申込書!$M$101,"")</f>
        <v/>
      </c>
      <c r="FF168" s="75"/>
      <c r="FG168" s="75"/>
      <c r="FH168" s="149"/>
      <c r="FI168" s="307"/>
      <c r="FJ168" s="76"/>
      <c r="FK168" s="314" t="str">
        <f>IF(AND(申込書!$C$102&lt;&gt;"▼プルダウンより選択してください",申込書!$C$102&lt;&gt;"",申込書!$P$102&lt;&gt;"YYYY/MM/DD",$G168&lt;&gt;""),申込書!$P$102,"")</f>
        <v/>
      </c>
      <c r="FL168" s="75" t="str">
        <f>IF(AND(申込書!$C$102&lt;&gt;"▼プルダウンより選択してください",申込書!$C$102&lt;&gt;"",$G168&lt;&gt;""),申込書!$M$102,"")</f>
        <v/>
      </c>
      <c r="FM168" s="75"/>
      <c r="FN168" s="75"/>
      <c r="FO168" s="149"/>
      <c r="FP168" s="307"/>
      <c r="FQ168" s="76"/>
      <c r="FR168" s="314" t="str">
        <f>IF(AND(申込書!$C$103&lt;&gt;"▼プルダウンより選択してください",申込書!$C$103&lt;&gt;"",申込書!$P$103&lt;&gt;"YYYY/MM/DD",$G168&lt;&gt;""),申込書!$P$103,"")</f>
        <v/>
      </c>
      <c r="FS168" s="75" t="str">
        <f>IF(AND(申込書!$C$103&lt;&gt;"▼プルダウンより選択してください",申込書!$C$103&lt;&gt;"",$G168&lt;&gt;""),申込書!$M$103,"")</f>
        <v/>
      </c>
      <c r="FT168" s="75"/>
      <c r="FU168" s="75"/>
      <c r="FV168" s="149"/>
      <c r="FW168" s="307"/>
      <c r="FX168" s="76"/>
      <c r="FY168" s="314" t="str">
        <f>IF(AND(申込書!$C$104&lt;&gt;"▼プルダウンより選択してください",申込書!$C$104&lt;&gt;"",申込書!$P$104&lt;&gt;"YYYY/MM/DD",$G168&lt;&gt;""),申込書!$P$104,"")</f>
        <v/>
      </c>
      <c r="FZ168" s="75" t="str">
        <f>IF(AND(申込書!$C$104&lt;&gt;"▼プルダウンより選択してください",申込書!$C$104&lt;&gt;"",$G168&lt;&gt;""),申込書!$M$104,"")</f>
        <v/>
      </c>
      <c r="GA168" s="75"/>
      <c r="GB168" s="75"/>
      <c r="GC168" s="149"/>
      <c r="GD168" s="307"/>
      <c r="GE168" s="76"/>
      <c r="GF168" s="314" t="str">
        <f>IF(AND(申込書!$C$105&lt;&gt;"▼プルダウンより選択してください",申込書!$C$105&lt;&gt;"",申込書!$P$105&lt;&gt;"YYYY/MM/DD",$G168&lt;&gt;""),申込書!$P$105,"")</f>
        <v/>
      </c>
      <c r="GG168" s="75" t="str">
        <f>IF(AND(申込書!$C$105&lt;&gt;"▼プルダウンより選択してください",申込書!$C$105&lt;&gt;"",$G168&lt;&gt;""),申込書!$M$105,"")</f>
        <v/>
      </c>
      <c r="GH168" s="75"/>
      <c r="GI168" s="75"/>
      <c r="GJ168" s="149"/>
      <c r="GK168" s="307"/>
      <c r="GL168" s="76"/>
      <c r="GM168" s="314" t="str">
        <f>IF(AND(申込書!$C$106&lt;&gt;"▼プルダウンより選択してください",申込書!$C$106&lt;&gt;"",申込書!$P$106&lt;&gt;"YYYY/MM/DD",$G168&lt;&gt;""),申込書!$P$106,"")</f>
        <v/>
      </c>
      <c r="GN168" s="75" t="str">
        <f>IF(AND(申込書!$C$106&lt;&gt;"▼プルダウンより選択してください",申込書!$C$106&lt;&gt;"",$G168&lt;&gt;""),申込書!$M$106,"")</f>
        <v/>
      </c>
      <c r="GO168" s="75"/>
      <c r="GP168" s="75"/>
      <c r="GQ168" s="149"/>
      <c r="GR168" s="307"/>
      <c r="GS168" s="76"/>
      <c r="GT168" s="314" t="str">
        <f>IF(AND(申込書!$C$107&lt;&gt;"▼プルダウンより選択してください",申込書!$C$107&lt;&gt;"",申込書!$P$107&lt;&gt;"YYYY/MM/DD",$G168&lt;&gt;""),申込書!$P$107,"")</f>
        <v/>
      </c>
      <c r="GU168" s="75" t="str">
        <f>IF(AND(申込書!$C$107&lt;&gt;"▼プルダウンより選択してください",申込書!$C$107&lt;&gt;"",$G168&lt;&gt;""),申込書!$M$107,"")</f>
        <v/>
      </c>
      <c r="GV168" s="75"/>
      <c r="GW168" s="75"/>
      <c r="GX168" s="149"/>
      <c r="GY168" s="307"/>
      <c r="GZ168" s="76"/>
      <c r="HA168" s="314" t="str">
        <f>IF(AND(申込書!$C$108&lt;&gt;"▼プルダウンより選択してください",申込書!$C$108&lt;&gt;"",申込書!$P$108&lt;&gt;"YYYY/MM/DD",$G168&lt;&gt;""),申込書!$P$108,"")</f>
        <v/>
      </c>
      <c r="HB168" s="75" t="str">
        <f>IF(AND(申込書!$C$108&lt;&gt;"▼プルダウンより選択してください",申込書!$C$108&lt;&gt;"",$G168&lt;&gt;""),申込書!$M$108,"")</f>
        <v/>
      </c>
      <c r="HC168" s="75"/>
      <c r="HD168" s="75"/>
      <c r="HE168" s="149"/>
      <c r="HF168" s="307"/>
      <c r="HG168" s="76"/>
      <c r="HH168" s="314" t="str">
        <f>IF(AND(申込書!$C$109&lt;&gt;"▼プルダウンより選択してください",申込書!$C$109&lt;&gt;"",申込書!$P$109&lt;&gt;"YYYY/MM/DD",$G168&lt;&gt;""),申込書!$P$109,"")</f>
        <v/>
      </c>
      <c r="HI168" s="75" t="str">
        <f>IF(AND(申込書!$C$109&lt;&gt;"▼プルダウンより選択してください",申込書!$C$109&lt;&gt;"",$G168&lt;&gt;""),申込書!$M$109,"")</f>
        <v/>
      </c>
      <c r="HJ168" s="75"/>
      <c r="HK168" s="75"/>
      <c r="HL168" s="149"/>
      <c r="HM168" s="307"/>
      <c r="HN168" s="76"/>
      <c r="HO168" s="314" t="str">
        <f>IF(AND(申込書!$C$110&lt;&gt;"▼プルダウンより選択してください",申込書!$C$110&lt;&gt;"",申込書!$P$110&lt;&gt;"YYYY/MM/DD",$G168&lt;&gt;""),申込書!$P$110,"")</f>
        <v/>
      </c>
      <c r="HP168" s="75" t="str">
        <f>IF(AND(申込書!$C$110&lt;&gt;"▼プルダウンより選択してください",申込書!$C$110&lt;&gt;"",$G168&lt;&gt;""),申込書!$M$110,"")</f>
        <v/>
      </c>
      <c r="HQ168" s="75"/>
      <c r="HR168" s="75"/>
      <c r="HS168" s="149"/>
      <c r="HT168" s="307"/>
      <c r="HU168" s="307"/>
      <c r="HV168" s="311" t="str">
        <f>IF(AND(申込書!$C$111&lt;&gt;"▼プルダウンより選択してください",申込書!$C$111&lt;&gt;"",申込書!$P$111&lt;&gt;"YYYY/MM/DD",$G168&lt;&gt;""),申込書!$P$111,"")</f>
        <v/>
      </c>
      <c r="HW168" s="75" t="str">
        <f>IF(AND(申込書!$C$111&lt;&gt;"▼プルダウンより選択してください",申込書!$C$111&lt;&gt;"",$G168&lt;&gt;""),申込書!$M$111,"")</f>
        <v/>
      </c>
      <c r="HX168" s="75"/>
      <c r="HY168" s="75"/>
      <c r="HZ168" s="149"/>
      <c r="IA168" s="307"/>
      <c r="IB168" s="76"/>
      <c r="IC168" s="77"/>
    </row>
    <row r="169" spans="2:237" ht="26.85" customHeight="1">
      <c r="B169" s="56">
        <f t="shared" si="2"/>
        <v>164</v>
      </c>
      <c r="C169" s="57"/>
      <c r="D169" s="58"/>
      <c r="E169" s="170"/>
      <c r="F169" s="59"/>
      <c r="G169" s="60"/>
      <c r="H169" s="61"/>
      <c r="I169" s="62"/>
      <c r="J169" s="63"/>
      <c r="K169" s="64"/>
      <c r="L169" s="65"/>
      <c r="M169" s="66"/>
      <c r="N169" s="67"/>
      <c r="O169" s="68"/>
      <c r="P169" s="69"/>
      <c r="Q169" s="70"/>
      <c r="R169" s="71"/>
      <c r="S169" s="72"/>
      <c r="T169" s="73"/>
      <c r="U169" s="73"/>
      <c r="V169" s="73"/>
      <c r="W169" s="71"/>
      <c r="X169" s="133"/>
      <c r="Y169" s="133"/>
      <c r="Z169" s="133"/>
      <c r="AA169" s="74" t="str">
        <f>IF(AND(申込書!$C$82&lt;&gt;"▼プルダウンより選択してください",申込書!$C$82&lt;&gt;"",申込書!$P$82&lt;&gt;"YYYY/MM/DD",$G169&lt;&gt;""),申込書!$P$82,"")</f>
        <v/>
      </c>
      <c r="AB169" s="75" t="str">
        <f>IF(AND(申込書!$C$82&lt;&gt;"▼プルダウンより選択してください",申込書!$C$82&lt;&gt;"",$G169&lt;&gt;""),申込書!$M$82,"")</f>
        <v/>
      </c>
      <c r="AC169" s="75"/>
      <c r="AD169" s="75"/>
      <c r="AE169" s="149"/>
      <c r="AF169" s="307"/>
      <c r="AG169" s="76"/>
      <c r="AH169" s="314" t="str">
        <f>IF(AND(申込書!$C$83&lt;&gt;"▼プルダウンより選択してください",申込書!$C$83&lt;&gt;"",申込書!$P$83&lt;&gt;"YYYY/MM/DD",$G169&lt;&gt;""),申込書!$P$83,"")</f>
        <v/>
      </c>
      <c r="AI169" s="75" t="str">
        <f>IF(AND(申込書!$C$83&lt;&gt;"▼プルダウンより選択してください",申込書!$C$83&lt;&gt;"",$G169&lt;&gt;""),申込書!$M$83,"")</f>
        <v/>
      </c>
      <c r="AJ169" s="75"/>
      <c r="AK169" s="75"/>
      <c r="AL169" s="149"/>
      <c r="AM169" s="307"/>
      <c r="AN169" s="76"/>
      <c r="AO169" s="314" t="str">
        <f>IF(AND(申込書!$C$84&lt;&gt;"▼プルダウンより選択してください",申込書!$C$84&lt;&gt;"",申込書!$P$84&lt;&gt;"YYYY/MM/DD",$G169&lt;&gt;""),申込書!$P$84,"")</f>
        <v/>
      </c>
      <c r="AP169" s="75" t="str">
        <f>IF(AND(申込書!$C$84&lt;&gt;"▼プルダウンより選択してください",申込書!$C$84&lt;&gt;"",$G169&lt;&gt;""),申込書!$M$84,"")</f>
        <v/>
      </c>
      <c r="AQ169" s="75"/>
      <c r="AR169" s="75"/>
      <c r="AS169" s="149"/>
      <c r="AT169" s="307"/>
      <c r="AU169" s="76"/>
      <c r="AV169" s="314" t="str">
        <f>IF(AND(申込書!$C$85&lt;&gt;"▼プルダウンより選択してください",申込書!$C$85&lt;&gt;"",申込書!$P$85&lt;&gt;"YYYY/MM/DD",$G169&lt;&gt;""),申込書!$P$85,"")</f>
        <v/>
      </c>
      <c r="AW169" s="75" t="str">
        <f>IF(AND(申込書!$C$85&lt;&gt;"▼プルダウンより選択してください",申込書!$C$85&lt;&gt;"",申込書!$M$85&gt;=1,$G169&lt;&gt;""),申込書!$M$85,"")</f>
        <v/>
      </c>
      <c r="AX169" s="75"/>
      <c r="AY169" s="75"/>
      <c r="AZ169" s="149"/>
      <c r="BA169" s="307"/>
      <c r="BB169" s="76"/>
      <c r="BC169" s="314" t="str">
        <f>IF(AND(申込書!$C$86&lt;&gt;"▼プルダウンより選択してください",申込書!$C$86&lt;&gt;"",申込書!$P$86&lt;&gt;"YYYY/MM/DD",$G169&lt;&gt;""),申込書!$P$86,"")</f>
        <v/>
      </c>
      <c r="BD169" s="75" t="str">
        <f>IF(AND(申込書!$C$86&lt;&gt;"▼プルダウンより選択してください",申込書!$C$86&lt;&gt;"",$G169&lt;&gt;""),申込書!$M$86,"")</f>
        <v/>
      </c>
      <c r="BE169" s="75"/>
      <c r="BF169" s="75"/>
      <c r="BG169" s="149"/>
      <c r="BH169" s="307"/>
      <c r="BI169" s="76"/>
      <c r="BJ169" s="314" t="str">
        <f>IF(AND(申込書!$C$87&lt;&gt;"▼プルダウンより選択してください",申込書!$C$87&lt;&gt;"",申込書!$P$87&lt;&gt;"YYYY/MM/DD",$G169&lt;&gt;""),申込書!$P$87,"")</f>
        <v/>
      </c>
      <c r="BK169" s="75" t="str">
        <f>IF(AND(申込書!$C$87&lt;&gt;"▼プルダウンより選択してください",申込書!$C$87&lt;&gt;"",$G169&lt;&gt;""),申込書!$M$87,"")</f>
        <v/>
      </c>
      <c r="BL169" s="75"/>
      <c r="BM169" s="75"/>
      <c r="BN169" s="149"/>
      <c r="BO169" s="307"/>
      <c r="BP169" s="76"/>
      <c r="BQ169" s="314" t="str">
        <f>IF(AND(申込書!$C$88&lt;&gt;"▼プルダウンより選択してください",申込書!$C$88&lt;&gt;"",申込書!$P$88&lt;&gt;"YYYY/MM/DD",$G169&lt;&gt;""),申込書!$P$88,"")</f>
        <v/>
      </c>
      <c r="BR169" s="75" t="str">
        <f>IF(AND(申込書!$C$88&lt;&gt;"▼プルダウンより選択してください",申込書!$C$88&lt;&gt;"",$G169&lt;&gt;""),申込書!$M$88,"")</f>
        <v/>
      </c>
      <c r="BS169" s="75"/>
      <c r="BT169" s="75"/>
      <c r="BU169" s="149"/>
      <c r="BV169" s="307"/>
      <c r="BW169" s="76"/>
      <c r="BX169" s="314" t="str">
        <f>IF(AND(申込書!$C$89&lt;&gt;"▼プルダウンより選択してください",申込書!$C$89&lt;&gt;"",申込書!$P$89&lt;&gt;"YYYY/MM/DD",$G169&lt;&gt;""),申込書!$P$89,"")</f>
        <v/>
      </c>
      <c r="BY169" s="75" t="str">
        <f>IF(AND(申込書!$C$89&lt;&gt;"▼プルダウンより選択してください",申込書!$C$89&lt;&gt;"",$G169&lt;&gt;""),申込書!$M$89,"")</f>
        <v/>
      </c>
      <c r="BZ169" s="75"/>
      <c r="CA169" s="75"/>
      <c r="CB169" s="149"/>
      <c r="CC169" s="307"/>
      <c r="CD169" s="76"/>
      <c r="CE169" s="314" t="str">
        <f>IF(AND(申込書!$C$90&lt;&gt;"▼プルダウンより選択してください",申込書!$C$90&lt;&gt;"",申込書!$P$90&lt;&gt;"YYYY/MM/DD",$G169&lt;&gt;""),申込書!$P$90,"")</f>
        <v/>
      </c>
      <c r="CF169" s="75" t="str">
        <f>IF(AND(申込書!$C$90&lt;&gt;"▼プルダウンより選択してください",申込書!$C$90&lt;&gt;"",$G169&lt;&gt;""),申込書!$M$90,"")</f>
        <v/>
      </c>
      <c r="CG169" s="75"/>
      <c r="CH169" s="75"/>
      <c r="CI169" s="149"/>
      <c r="CJ169" s="307"/>
      <c r="CK169" s="76"/>
      <c r="CL169" s="314" t="str">
        <f>IF(AND(申込書!$C$91&lt;&gt;"▼プルダウンより選択してください",申込書!$C$91&lt;&gt;"",申込書!$P$91&lt;&gt;"YYYY/MM/DD",$G169&lt;&gt;""),申込書!$P$91,"")</f>
        <v/>
      </c>
      <c r="CM169" s="75" t="str">
        <f>IF(AND(申込書!$C$91&lt;&gt;"▼プルダウンより選択してください",申込書!$C$91&lt;&gt;"",$G169&lt;&gt;""),申込書!$M$91,"")</f>
        <v/>
      </c>
      <c r="CN169" s="75"/>
      <c r="CO169" s="75"/>
      <c r="CP169" s="149"/>
      <c r="CQ169" s="307"/>
      <c r="CR169" s="76"/>
      <c r="CS169" s="314" t="str">
        <f>IF(AND(申込書!$C$92&lt;&gt;"▼プルダウンより選択してください",申込書!$C$92&lt;&gt;"",申込書!$P$92&lt;&gt;"YYYY/MM/DD",$G169&lt;&gt;""),申込書!$P$92,"")</f>
        <v/>
      </c>
      <c r="CT169" s="75" t="str">
        <f>IF(AND(申込書!$C$92&lt;&gt;"▼プルダウンより選択してください",申込書!$C$92&lt;&gt;"",$G169&lt;&gt;""),申込書!$M$92,"")</f>
        <v/>
      </c>
      <c r="CU169" s="75"/>
      <c r="CV169" s="75"/>
      <c r="CW169" s="75"/>
      <c r="CX169" s="307"/>
      <c r="CY169" s="76"/>
      <c r="CZ169" s="314" t="str">
        <f>IF(AND(申込書!$C$93&lt;&gt;"▼プルダウンより選択してください",申込書!$C$93&lt;&gt;"",申込書!$P$93&lt;&gt;"YYYY/MM/DD",$G169&lt;&gt;""),申込書!$P$93,"")</f>
        <v/>
      </c>
      <c r="DA169" s="75" t="str">
        <f>IF(AND(申込書!$C$93&lt;&gt;"▼プルダウンより選択してください",申込書!$C$93&lt;&gt;"",$G169&lt;&gt;""),申込書!$M$93,"")</f>
        <v/>
      </c>
      <c r="DB169" s="75"/>
      <c r="DC169" s="75"/>
      <c r="DD169" s="75"/>
      <c r="DE169" s="307"/>
      <c r="DF169" s="76"/>
      <c r="DG169" s="314" t="str">
        <f>IF(AND(申込書!$C$94&lt;&gt;"▼プルダウンより選択してください",申込書!$C$94&lt;&gt;"",申込書!$P$94&lt;&gt;"YYYY/MM/DD",$G169&lt;&gt;""),申込書!$P$94,"")</f>
        <v/>
      </c>
      <c r="DH169" s="75" t="str">
        <f>IF(AND(申込書!$C$94&lt;&gt;"▼プルダウンより選択してください",申込書!$C$94&lt;&gt;"",$G169&lt;&gt;""),申込書!$M$94,"")</f>
        <v/>
      </c>
      <c r="DI169" s="75"/>
      <c r="DJ169" s="75"/>
      <c r="DK169" s="75"/>
      <c r="DL169" s="307"/>
      <c r="DM169" s="76"/>
      <c r="DN169" s="314" t="str">
        <f>IF(AND(申込書!$C$95&lt;&gt;"▼プルダウンより選択してください",申込書!$C$95&lt;&gt;"",申込書!$P$95&lt;&gt;"YYYY/MM/DD",$G169&lt;&gt;""),申込書!$P$95,"")</f>
        <v/>
      </c>
      <c r="DO169" s="75" t="str">
        <f>IF(AND(申込書!$C$95&lt;&gt;"▼プルダウンより選択してください",申込書!$C$95&lt;&gt;"",$G169&lt;&gt;""),申込書!$M$95,"")</f>
        <v/>
      </c>
      <c r="DP169" s="75"/>
      <c r="DQ169" s="75"/>
      <c r="DR169" s="75"/>
      <c r="DS169" s="307"/>
      <c r="DT169" s="76"/>
      <c r="DU169" s="314" t="str">
        <f>IF(AND(申込書!$C$96&lt;&gt;"▼プルダウンより選択してください",申込書!$C$96&lt;&gt;"",申込書!$P$96&lt;&gt;"YYYY/MM/DD",$G169&lt;&gt;""),申込書!$P$96,"")</f>
        <v/>
      </c>
      <c r="DV169" s="75" t="str">
        <f>IF(AND(申込書!$C$96&lt;&gt;"▼プルダウンより選択してください",申込書!$C$96&lt;&gt;"",$G169&lt;&gt;""),申込書!$M$96,"")</f>
        <v/>
      </c>
      <c r="DW169" s="75"/>
      <c r="DX169" s="75"/>
      <c r="DY169" s="75"/>
      <c r="DZ169" s="307"/>
      <c r="EA169" s="76"/>
      <c r="EB169" s="314" t="str">
        <f>IF(AND(申込書!$C$97&lt;&gt;"▼プルダウンより選択してください",申込書!$C$97&lt;&gt;"",申込書!$P$97&lt;&gt;"YYYY/MM/DD",$G169&lt;&gt;""),申込書!$P$97,"")</f>
        <v/>
      </c>
      <c r="EC169" s="75" t="str">
        <f>IF(AND(申込書!$C$97&lt;&gt;"▼プルダウンより選択してください",申込書!$C$97&lt;&gt;"",$G169&lt;&gt;""),申込書!$M$97,"")</f>
        <v/>
      </c>
      <c r="ED169" s="75"/>
      <c r="EE169" s="75"/>
      <c r="EF169" s="149"/>
      <c r="EG169" s="307"/>
      <c r="EH169" s="76"/>
      <c r="EI169" s="314" t="str">
        <f>IF(AND(申込書!$C$98&lt;&gt;"▼プルダウンより選択してください",申込書!$C$98&lt;&gt;"",申込書!$P$98&lt;&gt;"YYYY/MM/DD",$G169&lt;&gt;""),申込書!$P$98,"")</f>
        <v/>
      </c>
      <c r="EJ169" s="75" t="str">
        <f>IF(AND(申込書!$C$98&lt;&gt;"▼プルダウンより選択してください",申込書!$C$98&lt;&gt;"",$G169&lt;&gt;""),申込書!$M$98,"")</f>
        <v/>
      </c>
      <c r="EK169" s="75"/>
      <c r="EL169" s="75"/>
      <c r="EM169" s="149"/>
      <c r="EN169" s="307"/>
      <c r="EO169" s="76"/>
      <c r="EP169" s="314" t="str">
        <f>IF(AND(申込書!$C$99&lt;&gt;"▼プルダウンより選択してください",申込書!$C$99&lt;&gt;"",申込書!$P$99&lt;&gt;"YYYY/MM/DD",$G169&lt;&gt;""),申込書!$P$99,"")</f>
        <v/>
      </c>
      <c r="EQ169" s="75" t="str">
        <f>IF(AND(申込書!$C$99&lt;&gt;"▼プルダウンより選択してください",申込書!$C$99&lt;&gt;"",$G169&lt;&gt;""),申込書!$M$99,"")</f>
        <v/>
      </c>
      <c r="ER169" s="75"/>
      <c r="ES169" s="75"/>
      <c r="ET169" s="149"/>
      <c r="EU169" s="307"/>
      <c r="EV169" s="76"/>
      <c r="EW169" s="314" t="str">
        <f>IF(AND(申込書!$C$100&lt;&gt;"▼プルダウンより選択してください",申込書!$C$100&lt;&gt;"",申込書!$P$100&lt;&gt;"YYYY/MM/DD",$G169&lt;&gt;""),申込書!$P$100,"")</f>
        <v/>
      </c>
      <c r="EX169" s="75" t="str">
        <f>IF(AND(申込書!$C$100&lt;&gt;"▼プルダウンより選択してください",申込書!$C$100&lt;&gt;"",$G169&lt;&gt;""),申込書!$M$100,"")</f>
        <v/>
      </c>
      <c r="EY169" s="75"/>
      <c r="EZ169" s="75"/>
      <c r="FA169" s="149"/>
      <c r="FB169" s="307"/>
      <c r="FC169" s="76"/>
      <c r="FD169" s="314" t="str">
        <f>IF(AND(申込書!$C$101&lt;&gt;"▼プルダウンより選択してください",申込書!$C$101&lt;&gt;"",申込書!$P$101&lt;&gt;"YYYY/MM/DD",$G169&lt;&gt;""),申込書!$P$101,"")</f>
        <v/>
      </c>
      <c r="FE169" s="75" t="str">
        <f>IF(AND(申込書!$C$101&lt;&gt;"▼プルダウンより選択してください",申込書!$C$101&lt;&gt;"",$G169&lt;&gt;""),申込書!$M$101,"")</f>
        <v/>
      </c>
      <c r="FF169" s="75"/>
      <c r="FG169" s="75"/>
      <c r="FH169" s="149"/>
      <c r="FI169" s="307"/>
      <c r="FJ169" s="76"/>
      <c r="FK169" s="314" t="str">
        <f>IF(AND(申込書!$C$102&lt;&gt;"▼プルダウンより選択してください",申込書!$C$102&lt;&gt;"",申込書!$P$102&lt;&gt;"YYYY/MM/DD",$G169&lt;&gt;""),申込書!$P$102,"")</f>
        <v/>
      </c>
      <c r="FL169" s="75" t="str">
        <f>IF(AND(申込書!$C$102&lt;&gt;"▼プルダウンより選択してください",申込書!$C$102&lt;&gt;"",$G169&lt;&gt;""),申込書!$M$102,"")</f>
        <v/>
      </c>
      <c r="FM169" s="75"/>
      <c r="FN169" s="75"/>
      <c r="FO169" s="149"/>
      <c r="FP169" s="307"/>
      <c r="FQ169" s="76"/>
      <c r="FR169" s="314" t="str">
        <f>IF(AND(申込書!$C$103&lt;&gt;"▼プルダウンより選択してください",申込書!$C$103&lt;&gt;"",申込書!$P$103&lt;&gt;"YYYY/MM/DD",$G169&lt;&gt;""),申込書!$P$103,"")</f>
        <v/>
      </c>
      <c r="FS169" s="75" t="str">
        <f>IF(AND(申込書!$C$103&lt;&gt;"▼プルダウンより選択してください",申込書!$C$103&lt;&gt;"",$G169&lt;&gt;""),申込書!$M$103,"")</f>
        <v/>
      </c>
      <c r="FT169" s="75"/>
      <c r="FU169" s="75"/>
      <c r="FV169" s="149"/>
      <c r="FW169" s="307"/>
      <c r="FX169" s="76"/>
      <c r="FY169" s="314" t="str">
        <f>IF(AND(申込書!$C$104&lt;&gt;"▼プルダウンより選択してください",申込書!$C$104&lt;&gt;"",申込書!$P$104&lt;&gt;"YYYY/MM/DD",$G169&lt;&gt;""),申込書!$P$104,"")</f>
        <v/>
      </c>
      <c r="FZ169" s="75" t="str">
        <f>IF(AND(申込書!$C$104&lt;&gt;"▼プルダウンより選択してください",申込書!$C$104&lt;&gt;"",$G169&lt;&gt;""),申込書!$M$104,"")</f>
        <v/>
      </c>
      <c r="GA169" s="75"/>
      <c r="GB169" s="75"/>
      <c r="GC169" s="149"/>
      <c r="GD169" s="307"/>
      <c r="GE169" s="76"/>
      <c r="GF169" s="314" t="str">
        <f>IF(AND(申込書!$C$105&lt;&gt;"▼プルダウンより選択してください",申込書!$C$105&lt;&gt;"",申込書!$P$105&lt;&gt;"YYYY/MM/DD",$G169&lt;&gt;""),申込書!$P$105,"")</f>
        <v/>
      </c>
      <c r="GG169" s="75" t="str">
        <f>IF(AND(申込書!$C$105&lt;&gt;"▼プルダウンより選択してください",申込書!$C$105&lt;&gt;"",$G169&lt;&gt;""),申込書!$M$105,"")</f>
        <v/>
      </c>
      <c r="GH169" s="75"/>
      <c r="GI169" s="75"/>
      <c r="GJ169" s="149"/>
      <c r="GK169" s="307"/>
      <c r="GL169" s="76"/>
      <c r="GM169" s="314" t="str">
        <f>IF(AND(申込書!$C$106&lt;&gt;"▼プルダウンより選択してください",申込書!$C$106&lt;&gt;"",申込書!$P$106&lt;&gt;"YYYY/MM/DD",$G169&lt;&gt;""),申込書!$P$106,"")</f>
        <v/>
      </c>
      <c r="GN169" s="75" t="str">
        <f>IF(AND(申込書!$C$106&lt;&gt;"▼プルダウンより選択してください",申込書!$C$106&lt;&gt;"",$G169&lt;&gt;""),申込書!$M$106,"")</f>
        <v/>
      </c>
      <c r="GO169" s="75"/>
      <c r="GP169" s="75"/>
      <c r="GQ169" s="149"/>
      <c r="GR169" s="307"/>
      <c r="GS169" s="76"/>
      <c r="GT169" s="314" t="str">
        <f>IF(AND(申込書!$C$107&lt;&gt;"▼プルダウンより選択してください",申込書!$C$107&lt;&gt;"",申込書!$P$107&lt;&gt;"YYYY/MM/DD",$G169&lt;&gt;""),申込書!$P$107,"")</f>
        <v/>
      </c>
      <c r="GU169" s="75" t="str">
        <f>IF(AND(申込書!$C$107&lt;&gt;"▼プルダウンより選択してください",申込書!$C$107&lt;&gt;"",$G169&lt;&gt;""),申込書!$M$107,"")</f>
        <v/>
      </c>
      <c r="GV169" s="75"/>
      <c r="GW169" s="75"/>
      <c r="GX169" s="149"/>
      <c r="GY169" s="307"/>
      <c r="GZ169" s="76"/>
      <c r="HA169" s="314" t="str">
        <f>IF(AND(申込書!$C$108&lt;&gt;"▼プルダウンより選択してください",申込書!$C$108&lt;&gt;"",申込書!$P$108&lt;&gt;"YYYY/MM/DD",$G169&lt;&gt;""),申込書!$P$108,"")</f>
        <v/>
      </c>
      <c r="HB169" s="75" t="str">
        <f>IF(AND(申込書!$C$108&lt;&gt;"▼プルダウンより選択してください",申込書!$C$108&lt;&gt;"",$G169&lt;&gt;""),申込書!$M$108,"")</f>
        <v/>
      </c>
      <c r="HC169" s="75"/>
      <c r="HD169" s="75"/>
      <c r="HE169" s="149"/>
      <c r="HF169" s="307"/>
      <c r="HG169" s="76"/>
      <c r="HH169" s="314" t="str">
        <f>IF(AND(申込書!$C$109&lt;&gt;"▼プルダウンより選択してください",申込書!$C$109&lt;&gt;"",申込書!$P$109&lt;&gt;"YYYY/MM/DD",$G169&lt;&gt;""),申込書!$P$109,"")</f>
        <v/>
      </c>
      <c r="HI169" s="75" t="str">
        <f>IF(AND(申込書!$C$109&lt;&gt;"▼プルダウンより選択してください",申込書!$C$109&lt;&gt;"",$G169&lt;&gt;""),申込書!$M$109,"")</f>
        <v/>
      </c>
      <c r="HJ169" s="75"/>
      <c r="HK169" s="75"/>
      <c r="HL169" s="149"/>
      <c r="HM169" s="307"/>
      <c r="HN169" s="76"/>
      <c r="HO169" s="314" t="str">
        <f>IF(AND(申込書!$C$110&lt;&gt;"▼プルダウンより選択してください",申込書!$C$110&lt;&gt;"",申込書!$P$110&lt;&gt;"YYYY/MM/DD",$G169&lt;&gt;""),申込書!$P$110,"")</f>
        <v/>
      </c>
      <c r="HP169" s="75" t="str">
        <f>IF(AND(申込書!$C$110&lt;&gt;"▼プルダウンより選択してください",申込書!$C$110&lt;&gt;"",$G169&lt;&gt;""),申込書!$M$110,"")</f>
        <v/>
      </c>
      <c r="HQ169" s="75"/>
      <c r="HR169" s="75"/>
      <c r="HS169" s="149"/>
      <c r="HT169" s="307"/>
      <c r="HU169" s="307"/>
      <c r="HV169" s="311" t="str">
        <f>IF(AND(申込書!$C$111&lt;&gt;"▼プルダウンより選択してください",申込書!$C$111&lt;&gt;"",申込書!$P$111&lt;&gt;"YYYY/MM/DD",$G169&lt;&gt;""),申込書!$P$111,"")</f>
        <v/>
      </c>
      <c r="HW169" s="75" t="str">
        <f>IF(AND(申込書!$C$111&lt;&gt;"▼プルダウンより選択してください",申込書!$C$111&lt;&gt;"",$G169&lt;&gt;""),申込書!$M$111,"")</f>
        <v/>
      </c>
      <c r="HX169" s="75"/>
      <c r="HY169" s="75"/>
      <c r="HZ169" s="149"/>
      <c r="IA169" s="307"/>
      <c r="IB169" s="76"/>
      <c r="IC169" s="77"/>
    </row>
    <row r="170" spans="2:237" ht="26.85" customHeight="1">
      <c r="B170" s="56">
        <f t="shared" si="2"/>
        <v>165</v>
      </c>
      <c r="C170" s="57"/>
      <c r="D170" s="58"/>
      <c r="E170" s="170"/>
      <c r="F170" s="59"/>
      <c r="G170" s="60"/>
      <c r="H170" s="61"/>
      <c r="I170" s="62"/>
      <c r="J170" s="63"/>
      <c r="K170" s="64"/>
      <c r="L170" s="65"/>
      <c r="M170" s="66"/>
      <c r="N170" s="67"/>
      <c r="O170" s="68"/>
      <c r="P170" s="69"/>
      <c r="Q170" s="70"/>
      <c r="R170" s="71"/>
      <c r="S170" s="72"/>
      <c r="T170" s="73"/>
      <c r="U170" s="73"/>
      <c r="V170" s="73"/>
      <c r="W170" s="71"/>
      <c r="X170" s="133"/>
      <c r="Y170" s="133"/>
      <c r="Z170" s="133"/>
      <c r="AA170" s="74" t="str">
        <f>IF(AND(申込書!$C$82&lt;&gt;"▼プルダウンより選択してください",申込書!$C$82&lt;&gt;"",申込書!$P$82&lt;&gt;"YYYY/MM/DD",$G170&lt;&gt;""),申込書!$P$82,"")</f>
        <v/>
      </c>
      <c r="AB170" s="75" t="str">
        <f>IF(AND(申込書!$C$82&lt;&gt;"▼プルダウンより選択してください",申込書!$C$82&lt;&gt;"",$G170&lt;&gt;""),申込書!$M$82,"")</f>
        <v/>
      </c>
      <c r="AC170" s="75"/>
      <c r="AD170" s="75"/>
      <c r="AE170" s="149"/>
      <c r="AF170" s="307"/>
      <c r="AG170" s="76"/>
      <c r="AH170" s="314" t="str">
        <f>IF(AND(申込書!$C$83&lt;&gt;"▼プルダウンより選択してください",申込書!$C$83&lt;&gt;"",申込書!$P$83&lt;&gt;"YYYY/MM/DD",$G170&lt;&gt;""),申込書!$P$83,"")</f>
        <v/>
      </c>
      <c r="AI170" s="75" t="str">
        <f>IF(AND(申込書!$C$83&lt;&gt;"▼プルダウンより選択してください",申込書!$C$83&lt;&gt;"",$G170&lt;&gt;""),申込書!$M$83,"")</f>
        <v/>
      </c>
      <c r="AJ170" s="75"/>
      <c r="AK170" s="75"/>
      <c r="AL170" s="149"/>
      <c r="AM170" s="307"/>
      <c r="AN170" s="76"/>
      <c r="AO170" s="314" t="str">
        <f>IF(AND(申込書!$C$84&lt;&gt;"▼プルダウンより選択してください",申込書!$C$84&lt;&gt;"",申込書!$P$84&lt;&gt;"YYYY/MM/DD",$G170&lt;&gt;""),申込書!$P$84,"")</f>
        <v/>
      </c>
      <c r="AP170" s="75" t="str">
        <f>IF(AND(申込書!$C$84&lt;&gt;"▼プルダウンより選択してください",申込書!$C$84&lt;&gt;"",$G170&lt;&gt;""),申込書!$M$84,"")</f>
        <v/>
      </c>
      <c r="AQ170" s="75"/>
      <c r="AR170" s="75"/>
      <c r="AS170" s="149"/>
      <c r="AT170" s="307"/>
      <c r="AU170" s="76"/>
      <c r="AV170" s="314" t="str">
        <f>IF(AND(申込書!$C$85&lt;&gt;"▼プルダウンより選択してください",申込書!$C$85&lt;&gt;"",申込書!$P$85&lt;&gt;"YYYY/MM/DD",$G170&lt;&gt;""),申込書!$P$85,"")</f>
        <v/>
      </c>
      <c r="AW170" s="75" t="str">
        <f>IF(AND(申込書!$C$85&lt;&gt;"▼プルダウンより選択してください",申込書!$C$85&lt;&gt;"",申込書!$M$85&gt;=1,$G170&lt;&gt;""),申込書!$M$85,"")</f>
        <v/>
      </c>
      <c r="AX170" s="75"/>
      <c r="AY170" s="75"/>
      <c r="AZ170" s="149"/>
      <c r="BA170" s="307"/>
      <c r="BB170" s="76"/>
      <c r="BC170" s="314" t="str">
        <f>IF(AND(申込書!$C$86&lt;&gt;"▼プルダウンより選択してください",申込書!$C$86&lt;&gt;"",申込書!$P$86&lt;&gt;"YYYY/MM/DD",$G170&lt;&gt;""),申込書!$P$86,"")</f>
        <v/>
      </c>
      <c r="BD170" s="75" t="str">
        <f>IF(AND(申込書!$C$86&lt;&gt;"▼プルダウンより選択してください",申込書!$C$86&lt;&gt;"",$G170&lt;&gt;""),申込書!$M$86,"")</f>
        <v/>
      </c>
      <c r="BE170" s="75"/>
      <c r="BF170" s="75"/>
      <c r="BG170" s="149"/>
      <c r="BH170" s="307"/>
      <c r="BI170" s="76"/>
      <c r="BJ170" s="314" t="str">
        <f>IF(AND(申込書!$C$87&lt;&gt;"▼プルダウンより選択してください",申込書!$C$87&lt;&gt;"",申込書!$P$87&lt;&gt;"YYYY/MM/DD",$G170&lt;&gt;""),申込書!$P$87,"")</f>
        <v/>
      </c>
      <c r="BK170" s="75" t="str">
        <f>IF(AND(申込書!$C$87&lt;&gt;"▼プルダウンより選択してください",申込書!$C$87&lt;&gt;"",$G170&lt;&gt;""),申込書!$M$87,"")</f>
        <v/>
      </c>
      <c r="BL170" s="75"/>
      <c r="BM170" s="75"/>
      <c r="BN170" s="149"/>
      <c r="BO170" s="307"/>
      <c r="BP170" s="76"/>
      <c r="BQ170" s="314" t="str">
        <f>IF(AND(申込書!$C$88&lt;&gt;"▼プルダウンより選択してください",申込書!$C$88&lt;&gt;"",申込書!$P$88&lt;&gt;"YYYY/MM/DD",$G170&lt;&gt;""),申込書!$P$88,"")</f>
        <v/>
      </c>
      <c r="BR170" s="75" t="str">
        <f>IF(AND(申込書!$C$88&lt;&gt;"▼プルダウンより選択してください",申込書!$C$88&lt;&gt;"",$G170&lt;&gt;""),申込書!$M$88,"")</f>
        <v/>
      </c>
      <c r="BS170" s="75"/>
      <c r="BT170" s="75"/>
      <c r="BU170" s="149"/>
      <c r="BV170" s="307"/>
      <c r="BW170" s="76"/>
      <c r="BX170" s="314" t="str">
        <f>IF(AND(申込書!$C$89&lt;&gt;"▼プルダウンより選択してください",申込書!$C$89&lt;&gt;"",申込書!$P$89&lt;&gt;"YYYY/MM/DD",$G170&lt;&gt;""),申込書!$P$89,"")</f>
        <v/>
      </c>
      <c r="BY170" s="75" t="str">
        <f>IF(AND(申込書!$C$89&lt;&gt;"▼プルダウンより選択してください",申込書!$C$89&lt;&gt;"",$G170&lt;&gt;""),申込書!$M$89,"")</f>
        <v/>
      </c>
      <c r="BZ170" s="75"/>
      <c r="CA170" s="75"/>
      <c r="CB170" s="149"/>
      <c r="CC170" s="307"/>
      <c r="CD170" s="76"/>
      <c r="CE170" s="314" t="str">
        <f>IF(AND(申込書!$C$90&lt;&gt;"▼プルダウンより選択してください",申込書!$C$90&lt;&gt;"",申込書!$P$90&lt;&gt;"YYYY/MM/DD",$G170&lt;&gt;""),申込書!$P$90,"")</f>
        <v/>
      </c>
      <c r="CF170" s="75" t="str">
        <f>IF(AND(申込書!$C$90&lt;&gt;"▼プルダウンより選択してください",申込書!$C$90&lt;&gt;"",$G170&lt;&gt;""),申込書!$M$90,"")</f>
        <v/>
      </c>
      <c r="CG170" s="75"/>
      <c r="CH170" s="75"/>
      <c r="CI170" s="149"/>
      <c r="CJ170" s="307"/>
      <c r="CK170" s="76"/>
      <c r="CL170" s="314" t="str">
        <f>IF(AND(申込書!$C$91&lt;&gt;"▼プルダウンより選択してください",申込書!$C$91&lt;&gt;"",申込書!$P$91&lt;&gt;"YYYY/MM/DD",$G170&lt;&gt;""),申込書!$P$91,"")</f>
        <v/>
      </c>
      <c r="CM170" s="75" t="str">
        <f>IF(AND(申込書!$C$91&lt;&gt;"▼プルダウンより選択してください",申込書!$C$91&lt;&gt;"",$G170&lt;&gt;""),申込書!$M$91,"")</f>
        <v/>
      </c>
      <c r="CN170" s="75"/>
      <c r="CO170" s="75"/>
      <c r="CP170" s="149"/>
      <c r="CQ170" s="307"/>
      <c r="CR170" s="76"/>
      <c r="CS170" s="314" t="str">
        <f>IF(AND(申込書!$C$92&lt;&gt;"▼プルダウンより選択してください",申込書!$C$92&lt;&gt;"",申込書!$P$92&lt;&gt;"YYYY/MM/DD",$G170&lt;&gt;""),申込書!$P$92,"")</f>
        <v/>
      </c>
      <c r="CT170" s="75" t="str">
        <f>IF(AND(申込書!$C$92&lt;&gt;"▼プルダウンより選択してください",申込書!$C$92&lt;&gt;"",$G170&lt;&gt;""),申込書!$M$92,"")</f>
        <v/>
      </c>
      <c r="CU170" s="75"/>
      <c r="CV170" s="75"/>
      <c r="CW170" s="75"/>
      <c r="CX170" s="307"/>
      <c r="CY170" s="76"/>
      <c r="CZ170" s="314" t="str">
        <f>IF(AND(申込書!$C$93&lt;&gt;"▼プルダウンより選択してください",申込書!$C$93&lt;&gt;"",申込書!$P$93&lt;&gt;"YYYY/MM/DD",$G170&lt;&gt;""),申込書!$P$93,"")</f>
        <v/>
      </c>
      <c r="DA170" s="75" t="str">
        <f>IF(AND(申込書!$C$93&lt;&gt;"▼プルダウンより選択してください",申込書!$C$93&lt;&gt;"",$G170&lt;&gt;""),申込書!$M$93,"")</f>
        <v/>
      </c>
      <c r="DB170" s="75"/>
      <c r="DC170" s="75"/>
      <c r="DD170" s="75"/>
      <c r="DE170" s="307"/>
      <c r="DF170" s="76"/>
      <c r="DG170" s="314" t="str">
        <f>IF(AND(申込書!$C$94&lt;&gt;"▼プルダウンより選択してください",申込書!$C$94&lt;&gt;"",申込書!$P$94&lt;&gt;"YYYY/MM/DD",$G170&lt;&gt;""),申込書!$P$94,"")</f>
        <v/>
      </c>
      <c r="DH170" s="75" t="str">
        <f>IF(AND(申込書!$C$94&lt;&gt;"▼プルダウンより選択してください",申込書!$C$94&lt;&gt;"",$G170&lt;&gt;""),申込書!$M$94,"")</f>
        <v/>
      </c>
      <c r="DI170" s="75"/>
      <c r="DJ170" s="75"/>
      <c r="DK170" s="75"/>
      <c r="DL170" s="307"/>
      <c r="DM170" s="76"/>
      <c r="DN170" s="314" t="str">
        <f>IF(AND(申込書!$C$95&lt;&gt;"▼プルダウンより選択してください",申込書!$C$95&lt;&gt;"",申込書!$P$95&lt;&gt;"YYYY/MM/DD",$G170&lt;&gt;""),申込書!$P$95,"")</f>
        <v/>
      </c>
      <c r="DO170" s="75" t="str">
        <f>IF(AND(申込書!$C$95&lt;&gt;"▼プルダウンより選択してください",申込書!$C$95&lt;&gt;"",$G170&lt;&gt;""),申込書!$M$95,"")</f>
        <v/>
      </c>
      <c r="DP170" s="75"/>
      <c r="DQ170" s="75"/>
      <c r="DR170" s="75"/>
      <c r="DS170" s="307"/>
      <c r="DT170" s="76"/>
      <c r="DU170" s="314" t="str">
        <f>IF(AND(申込書!$C$96&lt;&gt;"▼プルダウンより選択してください",申込書!$C$96&lt;&gt;"",申込書!$P$96&lt;&gt;"YYYY/MM/DD",$G170&lt;&gt;""),申込書!$P$96,"")</f>
        <v/>
      </c>
      <c r="DV170" s="75" t="str">
        <f>IF(AND(申込書!$C$96&lt;&gt;"▼プルダウンより選択してください",申込書!$C$96&lt;&gt;"",$G170&lt;&gt;""),申込書!$M$96,"")</f>
        <v/>
      </c>
      <c r="DW170" s="75"/>
      <c r="DX170" s="75"/>
      <c r="DY170" s="75"/>
      <c r="DZ170" s="307"/>
      <c r="EA170" s="76"/>
      <c r="EB170" s="314" t="str">
        <f>IF(AND(申込書!$C$97&lt;&gt;"▼プルダウンより選択してください",申込書!$C$97&lt;&gt;"",申込書!$P$97&lt;&gt;"YYYY/MM/DD",$G170&lt;&gt;""),申込書!$P$97,"")</f>
        <v/>
      </c>
      <c r="EC170" s="75" t="str">
        <f>IF(AND(申込書!$C$97&lt;&gt;"▼プルダウンより選択してください",申込書!$C$97&lt;&gt;"",$G170&lt;&gt;""),申込書!$M$97,"")</f>
        <v/>
      </c>
      <c r="ED170" s="75"/>
      <c r="EE170" s="75"/>
      <c r="EF170" s="149"/>
      <c r="EG170" s="307"/>
      <c r="EH170" s="76"/>
      <c r="EI170" s="314" t="str">
        <f>IF(AND(申込書!$C$98&lt;&gt;"▼プルダウンより選択してください",申込書!$C$98&lt;&gt;"",申込書!$P$98&lt;&gt;"YYYY/MM/DD",$G170&lt;&gt;""),申込書!$P$98,"")</f>
        <v/>
      </c>
      <c r="EJ170" s="75" t="str">
        <f>IF(AND(申込書!$C$98&lt;&gt;"▼プルダウンより選択してください",申込書!$C$98&lt;&gt;"",$G170&lt;&gt;""),申込書!$M$98,"")</f>
        <v/>
      </c>
      <c r="EK170" s="75"/>
      <c r="EL170" s="75"/>
      <c r="EM170" s="149"/>
      <c r="EN170" s="307"/>
      <c r="EO170" s="76"/>
      <c r="EP170" s="314" t="str">
        <f>IF(AND(申込書!$C$99&lt;&gt;"▼プルダウンより選択してください",申込書!$C$99&lt;&gt;"",申込書!$P$99&lt;&gt;"YYYY/MM/DD",$G170&lt;&gt;""),申込書!$P$99,"")</f>
        <v/>
      </c>
      <c r="EQ170" s="75" t="str">
        <f>IF(AND(申込書!$C$99&lt;&gt;"▼プルダウンより選択してください",申込書!$C$99&lt;&gt;"",$G170&lt;&gt;""),申込書!$M$99,"")</f>
        <v/>
      </c>
      <c r="ER170" s="75"/>
      <c r="ES170" s="75"/>
      <c r="ET170" s="149"/>
      <c r="EU170" s="307"/>
      <c r="EV170" s="76"/>
      <c r="EW170" s="314" t="str">
        <f>IF(AND(申込書!$C$100&lt;&gt;"▼プルダウンより選択してください",申込書!$C$100&lt;&gt;"",申込書!$P$100&lt;&gt;"YYYY/MM/DD",$G170&lt;&gt;""),申込書!$P$100,"")</f>
        <v/>
      </c>
      <c r="EX170" s="75" t="str">
        <f>IF(AND(申込書!$C$100&lt;&gt;"▼プルダウンより選択してください",申込書!$C$100&lt;&gt;"",$G170&lt;&gt;""),申込書!$M$100,"")</f>
        <v/>
      </c>
      <c r="EY170" s="75"/>
      <c r="EZ170" s="75"/>
      <c r="FA170" s="149"/>
      <c r="FB170" s="307"/>
      <c r="FC170" s="76"/>
      <c r="FD170" s="314" t="str">
        <f>IF(AND(申込書!$C$101&lt;&gt;"▼プルダウンより選択してください",申込書!$C$101&lt;&gt;"",申込書!$P$101&lt;&gt;"YYYY/MM/DD",$G170&lt;&gt;""),申込書!$P$101,"")</f>
        <v/>
      </c>
      <c r="FE170" s="75" t="str">
        <f>IF(AND(申込書!$C$101&lt;&gt;"▼プルダウンより選択してください",申込書!$C$101&lt;&gt;"",$G170&lt;&gt;""),申込書!$M$101,"")</f>
        <v/>
      </c>
      <c r="FF170" s="75"/>
      <c r="FG170" s="75"/>
      <c r="FH170" s="149"/>
      <c r="FI170" s="307"/>
      <c r="FJ170" s="76"/>
      <c r="FK170" s="314" t="str">
        <f>IF(AND(申込書!$C$102&lt;&gt;"▼プルダウンより選択してください",申込書!$C$102&lt;&gt;"",申込書!$P$102&lt;&gt;"YYYY/MM/DD",$G170&lt;&gt;""),申込書!$P$102,"")</f>
        <v/>
      </c>
      <c r="FL170" s="75" t="str">
        <f>IF(AND(申込書!$C$102&lt;&gt;"▼プルダウンより選択してください",申込書!$C$102&lt;&gt;"",$G170&lt;&gt;""),申込書!$M$102,"")</f>
        <v/>
      </c>
      <c r="FM170" s="75"/>
      <c r="FN170" s="75"/>
      <c r="FO170" s="149"/>
      <c r="FP170" s="307"/>
      <c r="FQ170" s="76"/>
      <c r="FR170" s="314" t="str">
        <f>IF(AND(申込書!$C$103&lt;&gt;"▼プルダウンより選択してください",申込書!$C$103&lt;&gt;"",申込書!$P$103&lt;&gt;"YYYY/MM/DD",$G170&lt;&gt;""),申込書!$P$103,"")</f>
        <v/>
      </c>
      <c r="FS170" s="75" t="str">
        <f>IF(AND(申込書!$C$103&lt;&gt;"▼プルダウンより選択してください",申込書!$C$103&lt;&gt;"",$G170&lt;&gt;""),申込書!$M$103,"")</f>
        <v/>
      </c>
      <c r="FT170" s="75"/>
      <c r="FU170" s="75"/>
      <c r="FV170" s="149"/>
      <c r="FW170" s="307"/>
      <c r="FX170" s="76"/>
      <c r="FY170" s="314" t="str">
        <f>IF(AND(申込書!$C$104&lt;&gt;"▼プルダウンより選択してください",申込書!$C$104&lt;&gt;"",申込書!$P$104&lt;&gt;"YYYY/MM/DD",$G170&lt;&gt;""),申込書!$P$104,"")</f>
        <v/>
      </c>
      <c r="FZ170" s="75" t="str">
        <f>IF(AND(申込書!$C$104&lt;&gt;"▼プルダウンより選択してください",申込書!$C$104&lt;&gt;"",$G170&lt;&gt;""),申込書!$M$104,"")</f>
        <v/>
      </c>
      <c r="GA170" s="75"/>
      <c r="GB170" s="75"/>
      <c r="GC170" s="149"/>
      <c r="GD170" s="307"/>
      <c r="GE170" s="76"/>
      <c r="GF170" s="314" t="str">
        <f>IF(AND(申込書!$C$105&lt;&gt;"▼プルダウンより選択してください",申込書!$C$105&lt;&gt;"",申込書!$P$105&lt;&gt;"YYYY/MM/DD",$G170&lt;&gt;""),申込書!$P$105,"")</f>
        <v/>
      </c>
      <c r="GG170" s="75" t="str">
        <f>IF(AND(申込書!$C$105&lt;&gt;"▼プルダウンより選択してください",申込書!$C$105&lt;&gt;"",$G170&lt;&gt;""),申込書!$M$105,"")</f>
        <v/>
      </c>
      <c r="GH170" s="75"/>
      <c r="GI170" s="75"/>
      <c r="GJ170" s="149"/>
      <c r="GK170" s="307"/>
      <c r="GL170" s="76"/>
      <c r="GM170" s="314" t="str">
        <f>IF(AND(申込書!$C$106&lt;&gt;"▼プルダウンより選択してください",申込書!$C$106&lt;&gt;"",申込書!$P$106&lt;&gt;"YYYY/MM/DD",$G170&lt;&gt;""),申込書!$P$106,"")</f>
        <v/>
      </c>
      <c r="GN170" s="75" t="str">
        <f>IF(AND(申込書!$C$106&lt;&gt;"▼プルダウンより選択してください",申込書!$C$106&lt;&gt;"",$G170&lt;&gt;""),申込書!$M$106,"")</f>
        <v/>
      </c>
      <c r="GO170" s="75"/>
      <c r="GP170" s="75"/>
      <c r="GQ170" s="149"/>
      <c r="GR170" s="307"/>
      <c r="GS170" s="76"/>
      <c r="GT170" s="314" t="str">
        <f>IF(AND(申込書!$C$107&lt;&gt;"▼プルダウンより選択してください",申込書!$C$107&lt;&gt;"",申込書!$P$107&lt;&gt;"YYYY/MM/DD",$G170&lt;&gt;""),申込書!$P$107,"")</f>
        <v/>
      </c>
      <c r="GU170" s="75" t="str">
        <f>IF(AND(申込書!$C$107&lt;&gt;"▼プルダウンより選択してください",申込書!$C$107&lt;&gt;"",$G170&lt;&gt;""),申込書!$M$107,"")</f>
        <v/>
      </c>
      <c r="GV170" s="75"/>
      <c r="GW170" s="75"/>
      <c r="GX170" s="149"/>
      <c r="GY170" s="307"/>
      <c r="GZ170" s="76"/>
      <c r="HA170" s="314" t="str">
        <f>IF(AND(申込書!$C$108&lt;&gt;"▼プルダウンより選択してください",申込書!$C$108&lt;&gt;"",申込書!$P$108&lt;&gt;"YYYY/MM/DD",$G170&lt;&gt;""),申込書!$P$108,"")</f>
        <v/>
      </c>
      <c r="HB170" s="75" t="str">
        <f>IF(AND(申込書!$C$108&lt;&gt;"▼プルダウンより選択してください",申込書!$C$108&lt;&gt;"",$G170&lt;&gt;""),申込書!$M$108,"")</f>
        <v/>
      </c>
      <c r="HC170" s="75"/>
      <c r="HD170" s="75"/>
      <c r="HE170" s="149"/>
      <c r="HF170" s="307"/>
      <c r="HG170" s="76"/>
      <c r="HH170" s="314" t="str">
        <f>IF(AND(申込書!$C$109&lt;&gt;"▼プルダウンより選択してください",申込書!$C$109&lt;&gt;"",申込書!$P$109&lt;&gt;"YYYY/MM/DD",$G170&lt;&gt;""),申込書!$P$109,"")</f>
        <v/>
      </c>
      <c r="HI170" s="75" t="str">
        <f>IF(AND(申込書!$C$109&lt;&gt;"▼プルダウンより選択してください",申込書!$C$109&lt;&gt;"",$G170&lt;&gt;""),申込書!$M$109,"")</f>
        <v/>
      </c>
      <c r="HJ170" s="75"/>
      <c r="HK170" s="75"/>
      <c r="HL170" s="149"/>
      <c r="HM170" s="307"/>
      <c r="HN170" s="76"/>
      <c r="HO170" s="314" t="str">
        <f>IF(AND(申込書!$C$110&lt;&gt;"▼プルダウンより選択してください",申込書!$C$110&lt;&gt;"",申込書!$P$110&lt;&gt;"YYYY/MM/DD",$G170&lt;&gt;""),申込書!$P$110,"")</f>
        <v/>
      </c>
      <c r="HP170" s="75" t="str">
        <f>IF(AND(申込書!$C$110&lt;&gt;"▼プルダウンより選択してください",申込書!$C$110&lt;&gt;"",$G170&lt;&gt;""),申込書!$M$110,"")</f>
        <v/>
      </c>
      <c r="HQ170" s="75"/>
      <c r="HR170" s="75"/>
      <c r="HS170" s="149"/>
      <c r="HT170" s="307"/>
      <c r="HU170" s="307"/>
      <c r="HV170" s="311" t="str">
        <f>IF(AND(申込書!$C$111&lt;&gt;"▼プルダウンより選択してください",申込書!$C$111&lt;&gt;"",申込書!$P$111&lt;&gt;"YYYY/MM/DD",$G170&lt;&gt;""),申込書!$P$111,"")</f>
        <v/>
      </c>
      <c r="HW170" s="75" t="str">
        <f>IF(AND(申込書!$C$111&lt;&gt;"▼プルダウンより選択してください",申込書!$C$111&lt;&gt;"",$G170&lt;&gt;""),申込書!$M$111,"")</f>
        <v/>
      </c>
      <c r="HX170" s="75"/>
      <c r="HY170" s="75"/>
      <c r="HZ170" s="149"/>
      <c r="IA170" s="307"/>
      <c r="IB170" s="76"/>
      <c r="IC170" s="77"/>
    </row>
    <row r="171" spans="2:237" ht="26.85" customHeight="1">
      <c r="B171" s="56">
        <f t="shared" si="2"/>
        <v>166</v>
      </c>
      <c r="C171" s="57"/>
      <c r="D171" s="58"/>
      <c r="E171" s="170"/>
      <c r="F171" s="59"/>
      <c r="G171" s="60"/>
      <c r="H171" s="61"/>
      <c r="I171" s="62"/>
      <c r="J171" s="63"/>
      <c r="K171" s="64"/>
      <c r="L171" s="65"/>
      <c r="M171" s="66"/>
      <c r="N171" s="67"/>
      <c r="O171" s="68"/>
      <c r="P171" s="69"/>
      <c r="Q171" s="70"/>
      <c r="R171" s="71"/>
      <c r="S171" s="72"/>
      <c r="T171" s="73"/>
      <c r="U171" s="73"/>
      <c r="V171" s="73"/>
      <c r="W171" s="71"/>
      <c r="X171" s="133"/>
      <c r="Y171" s="133"/>
      <c r="Z171" s="133"/>
      <c r="AA171" s="74" t="str">
        <f>IF(AND(申込書!$C$82&lt;&gt;"▼プルダウンより選択してください",申込書!$C$82&lt;&gt;"",申込書!$P$82&lt;&gt;"YYYY/MM/DD",$G171&lt;&gt;""),申込書!$P$82,"")</f>
        <v/>
      </c>
      <c r="AB171" s="75" t="str">
        <f>IF(AND(申込書!$C$82&lt;&gt;"▼プルダウンより選択してください",申込書!$C$82&lt;&gt;"",$G171&lt;&gt;""),申込書!$M$82,"")</f>
        <v/>
      </c>
      <c r="AC171" s="75"/>
      <c r="AD171" s="75"/>
      <c r="AE171" s="149"/>
      <c r="AF171" s="307"/>
      <c r="AG171" s="76"/>
      <c r="AH171" s="314" t="str">
        <f>IF(AND(申込書!$C$83&lt;&gt;"▼プルダウンより選択してください",申込書!$C$83&lt;&gt;"",申込書!$P$83&lt;&gt;"YYYY/MM/DD",$G171&lt;&gt;""),申込書!$P$83,"")</f>
        <v/>
      </c>
      <c r="AI171" s="75" t="str">
        <f>IF(AND(申込書!$C$83&lt;&gt;"▼プルダウンより選択してください",申込書!$C$83&lt;&gt;"",$G171&lt;&gt;""),申込書!$M$83,"")</f>
        <v/>
      </c>
      <c r="AJ171" s="75"/>
      <c r="AK171" s="75"/>
      <c r="AL171" s="149"/>
      <c r="AM171" s="307"/>
      <c r="AN171" s="76"/>
      <c r="AO171" s="314" t="str">
        <f>IF(AND(申込書!$C$84&lt;&gt;"▼プルダウンより選択してください",申込書!$C$84&lt;&gt;"",申込書!$P$84&lt;&gt;"YYYY/MM/DD",$G171&lt;&gt;""),申込書!$P$84,"")</f>
        <v/>
      </c>
      <c r="AP171" s="75" t="str">
        <f>IF(AND(申込書!$C$84&lt;&gt;"▼プルダウンより選択してください",申込書!$C$84&lt;&gt;"",$G171&lt;&gt;""),申込書!$M$84,"")</f>
        <v/>
      </c>
      <c r="AQ171" s="75"/>
      <c r="AR171" s="75"/>
      <c r="AS171" s="149"/>
      <c r="AT171" s="307"/>
      <c r="AU171" s="76"/>
      <c r="AV171" s="314" t="str">
        <f>IF(AND(申込書!$C$85&lt;&gt;"▼プルダウンより選択してください",申込書!$C$85&lt;&gt;"",申込書!$P$85&lt;&gt;"YYYY/MM/DD",$G171&lt;&gt;""),申込書!$P$85,"")</f>
        <v/>
      </c>
      <c r="AW171" s="75" t="str">
        <f>IF(AND(申込書!$C$85&lt;&gt;"▼プルダウンより選択してください",申込書!$C$85&lt;&gt;"",申込書!$M$85&gt;=1,$G171&lt;&gt;""),申込書!$M$85,"")</f>
        <v/>
      </c>
      <c r="AX171" s="75"/>
      <c r="AY171" s="75"/>
      <c r="AZ171" s="149"/>
      <c r="BA171" s="307"/>
      <c r="BB171" s="76"/>
      <c r="BC171" s="314" t="str">
        <f>IF(AND(申込書!$C$86&lt;&gt;"▼プルダウンより選択してください",申込書!$C$86&lt;&gt;"",申込書!$P$86&lt;&gt;"YYYY/MM/DD",$G171&lt;&gt;""),申込書!$P$86,"")</f>
        <v/>
      </c>
      <c r="BD171" s="75" t="str">
        <f>IF(AND(申込書!$C$86&lt;&gt;"▼プルダウンより選択してください",申込書!$C$86&lt;&gt;"",$G171&lt;&gt;""),申込書!$M$86,"")</f>
        <v/>
      </c>
      <c r="BE171" s="75"/>
      <c r="BF171" s="75"/>
      <c r="BG171" s="149"/>
      <c r="BH171" s="307"/>
      <c r="BI171" s="76"/>
      <c r="BJ171" s="314" t="str">
        <f>IF(AND(申込書!$C$87&lt;&gt;"▼プルダウンより選択してください",申込書!$C$87&lt;&gt;"",申込書!$P$87&lt;&gt;"YYYY/MM/DD",$G171&lt;&gt;""),申込書!$P$87,"")</f>
        <v/>
      </c>
      <c r="BK171" s="75" t="str">
        <f>IF(AND(申込書!$C$87&lt;&gt;"▼プルダウンより選択してください",申込書!$C$87&lt;&gt;"",$G171&lt;&gt;""),申込書!$M$87,"")</f>
        <v/>
      </c>
      <c r="BL171" s="75"/>
      <c r="BM171" s="75"/>
      <c r="BN171" s="149"/>
      <c r="BO171" s="307"/>
      <c r="BP171" s="76"/>
      <c r="BQ171" s="314" t="str">
        <f>IF(AND(申込書!$C$88&lt;&gt;"▼プルダウンより選択してください",申込書!$C$88&lt;&gt;"",申込書!$P$88&lt;&gt;"YYYY/MM/DD",$G171&lt;&gt;""),申込書!$P$88,"")</f>
        <v/>
      </c>
      <c r="BR171" s="75" t="str">
        <f>IF(AND(申込書!$C$88&lt;&gt;"▼プルダウンより選択してください",申込書!$C$88&lt;&gt;"",$G171&lt;&gt;""),申込書!$M$88,"")</f>
        <v/>
      </c>
      <c r="BS171" s="75"/>
      <c r="BT171" s="75"/>
      <c r="BU171" s="149"/>
      <c r="BV171" s="307"/>
      <c r="BW171" s="76"/>
      <c r="BX171" s="314" t="str">
        <f>IF(AND(申込書!$C$89&lt;&gt;"▼プルダウンより選択してください",申込書!$C$89&lt;&gt;"",申込書!$P$89&lt;&gt;"YYYY/MM/DD",$G171&lt;&gt;""),申込書!$P$89,"")</f>
        <v/>
      </c>
      <c r="BY171" s="75" t="str">
        <f>IF(AND(申込書!$C$89&lt;&gt;"▼プルダウンより選択してください",申込書!$C$89&lt;&gt;"",$G171&lt;&gt;""),申込書!$M$89,"")</f>
        <v/>
      </c>
      <c r="BZ171" s="75"/>
      <c r="CA171" s="75"/>
      <c r="CB171" s="149"/>
      <c r="CC171" s="307"/>
      <c r="CD171" s="76"/>
      <c r="CE171" s="314" t="str">
        <f>IF(AND(申込書!$C$90&lt;&gt;"▼プルダウンより選択してください",申込書!$C$90&lt;&gt;"",申込書!$P$90&lt;&gt;"YYYY/MM/DD",$G171&lt;&gt;""),申込書!$P$90,"")</f>
        <v/>
      </c>
      <c r="CF171" s="75" t="str">
        <f>IF(AND(申込書!$C$90&lt;&gt;"▼プルダウンより選択してください",申込書!$C$90&lt;&gt;"",$G171&lt;&gt;""),申込書!$M$90,"")</f>
        <v/>
      </c>
      <c r="CG171" s="75"/>
      <c r="CH171" s="75"/>
      <c r="CI171" s="149"/>
      <c r="CJ171" s="307"/>
      <c r="CK171" s="76"/>
      <c r="CL171" s="314" t="str">
        <f>IF(AND(申込書!$C$91&lt;&gt;"▼プルダウンより選択してください",申込書!$C$91&lt;&gt;"",申込書!$P$91&lt;&gt;"YYYY/MM/DD",$G171&lt;&gt;""),申込書!$P$91,"")</f>
        <v/>
      </c>
      <c r="CM171" s="75" t="str">
        <f>IF(AND(申込書!$C$91&lt;&gt;"▼プルダウンより選択してください",申込書!$C$91&lt;&gt;"",$G171&lt;&gt;""),申込書!$M$91,"")</f>
        <v/>
      </c>
      <c r="CN171" s="75"/>
      <c r="CO171" s="75"/>
      <c r="CP171" s="149"/>
      <c r="CQ171" s="307"/>
      <c r="CR171" s="76"/>
      <c r="CS171" s="314" t="str">
        <f>IF(AND(申込書!$C$92&lt;&gt;"▼プルダウンより選択してください",申込書!$C$92&lt;&gt;"",申込書!$P$92&lt;&gt;"YYYY/MM/DD",$G171&lt;&gt;""),申込書!$P$92,"")</f>
        <v/>
      </c>
      <c r="CT171" s="75" t="str">
        <f>IF(AND(申込書!$C$92&lt;&gt;"▼プルダウンより選択してください",申込書!$C$92&lt;&gt;"",$G171&lt;&gt;""),申込書!$M$92,"")</f>
        <v/>
      </c>
      <c r="CU171" s="75"/>
      <c r="CV171" s="75"/>
      <c r="CW171" s="75"/>
      <c r="CX171" s="307"/>
      <c r="CY171" s="76"/>
      <c r="CZ171" s="314" t="str">
        <f>IF(AND(申込書!$C$93&lt;&gt;"▼プルダウンより選択してください",申込書!$C$93&lt;&gt;"",申込書!$P$93&lt;&gt;"YYYY/MM/DD",$G171&lt;&gt;""),申込書!$P$93,"")</f>
        <v/>
      </c>
      <c r="DA171" s="75" t="str">
        <f>IF(AND(申込書!$C$93&lt;&gt;"▼プルダウンより選択してください",申込書!$C$93&lt;&gt;"",$G171&lt;&gt;""),申込書!$M$93,"")</f>
        <v/>
      </c>
      <c r="DB171" s="75"/>
      <c r="DC171" s="75"/>
      <c r="DD171" s="75"/>
      <c r="DE171" s="307"/>
      <c r="DF171" s="76"/>
      <c r="DG171" s="314" t="str">
        <f>IF(AND(申込書!$C$94&lt;&gt;"▼プルダウンより選択してください",申込書!$C$94&lt;&gt;"",申込書!$P$94&lt;&gt;"YYYY/MM/DD",$G171&lt;&gt;""),申込書!$P$94,"")</f>
        <v/>
      </c>
      <c r="DH171" s="75" t="str">
        <f>IF(AND(申込書!$C$94&lt;&gt;"▼プルダウンより選択してください",申込書!$C$94&lt;&gt;"",$G171&lt;&gt;""),申込書!$M$94,"")</f>
        <v/>
      </c>
      <c r="DI171" s="75"/>
      <c r="DJ171" s="75"/>
      <c r="DK171" s="75"/>
      <c r="DL171" s="307"/>
      <c r="DM171" s="76"/>
      <c r="DN171" s="314" t="str">
        <f>IF(AND(申込書!$C$95&lt;&gt;"▼プルダウンより選択してください",申込書!$C$95&lt;&gt;"",申込書!$P$95&lt;&gt;"YYYY/MM/DD",$G171&lt;&gt;""),申込書!$P$95,"")</f>
        <v/>
      </c>
      <c r="DO171" s="75" t="str">
        <f>IF(AND(申込書!$C$95&lt;&gt;"▼プルダウンより選択してください",申込書!$C$95&lt;&gt;"",$G171&lt;&gt;""),申込書!$M$95,"")</f>
        <v/>
      </c>
      <c r="DP171" s="75"/>
      <c r="DQ171" s="75"/>
      <c r="DR171" s="75"/>
      <c r="DS171" s="307"/>
      <c r="DT171" s="76"/>
      <c r="DU171" s="314" t="str">
        <f>IF(AND(申込書!$C$96&lt;&gt;"▼プルダウンより選択してください",申込書!$C$96&lt;&gt;"",申込書!$P$96&lt;&gt;"YYYY/MM/DD",$G171&lt;&gt;""),申込書!$P$96,"")</f>
        <v/>
      </c>
      <c r="DV171" s="75" t="str">
        <f>IF(AND(申込書!$C$96&lt;&gt;"▼プルダウンより選択してください",申込書!$C$96&lt;&gt;"",$G171&lt;&gt;""),申込書!$M$96,"")</f>
        <v/>
      </c>
      <c r="DW171" s="75"/>
      <c r="DX171" s="75"/>
      <c r="DY171" s="75"/>
      <c r="DZ171" s="307"/>
      <c r="EA171" s="76"/>
      <c r="EB171" s="314" t="str">
        <f>IF(AND(申込書!$C$97&lt;&gt;"▼プルダウンより選択してください",申込書!$C$97&lt;&gt;"",申込書!$P$97&lt;&gt;"YYYY/MM/DD",$G171&lt;&gt;""),申込書!$P$97,"")</f>
        <v/>
      </c>
      <c r="EC171" s="75" t="str">
        <f>IF(AND(申込書!$C$97&lt;&gt;"▼プルダウンより選択してください",申込書!$C$97&lt;&gt;"",$G171&lt;&gt;""),申込書!$M$97,"")</f>
        <v/>
      </c>
      <c r="ED171" s="75"/>
      <c r="EE171" s="75"/>
      <c r="EF171" s="149"/>
      <c r="EG171" s="307"/>
      <c r="EH171" s="76"/>
      <c r="EI171" s="314" t="str">
        <f>IF(AND(申込書!$C$98&lt;&gt;"▼プルダウンより選択してください",申込書!$C$98&lt;&gt;"",申込書!$P$98&lt;&gt;"YYYY/MM/DD",$G171&lt;&gt;""),申込書!$P$98,"")</f>
        <v/>
      </c>
      <c r="EJ171" s="75" t="str">
        <f>IF(AND(申込書!$C$98&lt;&gt;"▼プルダウンより選択してください",申込書!$C$98&lt;&gt;"",$G171&lt;&gt;""),申込書!$M$98,"")</f>
        <v/>
      </c>
      <c r="EK171" s="75"/>
      <c r="EL171" s="75"/>
      <c r="EM171" s="149"/>
      <c r="EN171" s="307"/>
      <c r="EO171" s="76"/>
      <c r="EP171" s="314" t="str">
        <f>IF(AND(申込書!$C$99&lt;&gt;"▼プルダウンより選択してください",申込書!$C$99&lt;&gt;"",申込書!$P$99&lt;&gt;"YYYY/MM/DD",$G171&lt;&gt;""),申込書!$P$99,"")</f>
        <v/>
      </c>
      <c r="EQ171" s="75" t="str">
        <f>IF(AND(申込書!$C$99&lt;&gt;"▼プルダウンより選択してください",申込書!$C$99&lt;&gt;"",$G171&lt;&gt;""),申込書!$M$99,"")</f>
        <v/>
      </c>
      <c r="ER171" s="75"/>
      <c r="ES171" s="75"/>
      <c r="ET171" s="149"/>
      <c r="EU171" s="307"/>
      <c r="EV171" s="76"/>
      <c r="EW171" s="314" t="str">
        <f>IF(AND(申込書!$C$100&lt;&gt;"▼プルダウンより選択してください",申込書!$C$100&lt;&gt;"",申込書!$P$100&lt;&gt;"YYYY/MM/DD",$G171&lt;&gt;""),申込書!$P$100,"")</f>
        <v/>
      </c>
      <c r="EX171" s="75" t="str">
        <f>IF(AND(申込書!$C$100&lt;&gt;"▼プルダウンより選択してください",申込書!$C$100&lt;&gt;"",$G171&lt;&gt;""),申込書!$M$100,"")</f>
        <v/>
      </c>
      <c r="EY171" s="75"/>
      <c r="EZ171" s="75"/>
      <c r="FA171" s="149"/>
      <c r="FB171" s="307"/>
      <c r="FC171" s="76"/>
      <c r="FD171" s="314" t="str">
        <f>IF(AND(申込書!$C$101&lt;&gt;"▼プルダウンより選択してください",申込書!$C$101&lt;&gt;"",申込書!$P$101&lt;&gt;"YYYY/MM/DD",$G171&lt;&gt;""),申込書!$P$101,"")</f>
        <v/>
      </c>
      <c r="FE171" s="75" t="str">
        <f>IF(AND(申込書!$C$101&lt;&gt;"▼プルダウンより選択してください",申込書!$C$101&lt;&gt;"",$G171&lt;&gt;""),申込書!$M$101,"")</f>
        <v/>
      </c>
      <c r="FF171" s="75"/>
      <c r="FG171" s="75"/>
      <c r="FH171" s="149"/>
      <c r="FI171" s="307"/>
      <c r="FJ171" s="76"/>
      <c r="FK171" s="314" t="str">
        <f>IF(AND(申込書!$C$102&lt;&gt;"▼プルダウンより選択してください",申込書!$C$102&lt;&gt;"",申込書!$P$102&lt;&gt;"YYYY/MM/DD",$G171&lt;&gt;""),申込書!$P$102,"")</f>
        <v/>
      </c>
      <c r="FL171" s="75" t="str">
        <f>IF(AND(申込書!$C$102&lt;&gt;"▼プルダウンより選択してください",申込書!$C$102&lt;&gt;"",$G171&lt;&gt;""),申込書!$M$102,"")</f>
        <v/>
      </c>
      <c r="FM171" s="75"/>
      <c r="FN171" s="75"/>
      <c r="FO171" s="149"/>
      <c r="FP171" s="307"/>
      <c r="FQ171" s="76"/>
      <c r="FR171" s="314" t="str">
        <f>IF(AND(申込書!$C$103&lt;&gt;"▼プルダウンより選択してください",申込書!$C$103&lt;&gt;"",申込書!$P$103&lt;&gt;"YYYY/MM/DD",$G171&lt;&gt;""),申込書!$P$103,"")</f>
        <v/>
      </c>
      <c r="FS171" s="75" t="str">
        <f>IF(AND(申込書!$C$103&lt;&gt;"▼プルダウンより選択してください",申込書!$C$103&lt;&gt;"",$G171&lt;&gt;""),申込書!$M$103,"")</f>
        <v/>
      </c>
      <c r="FT171" s="75"/>
      <c r="FU171" s="75"/>
      <c r="FV171" s="149"/>
      <c r="FW171" s="307"/>
      <c r="FX171" s="76"/>
      <c r="FY171" s="314" t="str">
        <f>IF(AND(申込書!$C$104&lt;&gt;"▼プルダウンより選択してください",申込書!$C$104&lt;&gt;"",申込書!$P$104&lt;&gt;"YYYY/MM/DD",$G171&lt;&gt;""),申込書!$P$104,"")</f>
        <v/>
      </c>
      <c r="FZ171" s="75" t="str">
        <f>IF(AND(申込書!$C$104&lt;&gt;"▼プルダウンより選択してください",申込書!$C$104&lt;&gt;"",$G171&lt;&gt;""),申込書!$M$104,"")</f>
        <v/>
      </c>
      <c r="GA171" s="75"/>
      <c r="GB171" s="75"/>
      <c r="GC171" s="149"/>
      <c r="GD171" s="307"/>
      <c r="GE171" s="76"/>
      <c r="GF171" s="314" t="str">
        <f>IF(AND(申込書!$C$105&lt;&gt;"▼プルダウンより選択してください",申込書!$C$105&lt;&gt;"",申込書!$P$105&lt;&gt;"YYYY/MM/DD",$G171&lt;&gt;""),申込書!$P$105,"")</f>
        <v/>
      </c>
      <c r="GG171" s="75" t="str">
        <f>IF(AND(申込書!$C$105&lt;&gt;"▼プルダウンより選択してください",申込書!$C$105&lt;&gt;"",$G171&lt;&gt;""),申込書!$M$105,"")</f>
        <v/>
      </c>
      <c r="GH171" s="75"/>
      <c r="GI171" s="75"/>
      <c r="GJ171" s="149"/>
      <c r="GK171" s="307"/>
      <c r="GL171" s="76"/>
      <c r="GM171" s="314" t="str">
        <f>IF(AND(申込書!$C$106&lt;&gt;"▼プルダウンより選択してください",申込書!$C$106&lt;&gt;"",申込書!$P$106&lt;&gt;"YYYY/MM/DD",$G171&lt;&gt;""),申込書!$P$106,"")</f>
        <v/>
      </c>
      <c r="GN171" s="75" t="str">
        <f>IF(AND(申込書!$C$106&lt;&gt;"▼プルダウンより選択してください",申込書!$C$106&lt;&gt;"",$G171&lt;&gt;""),申込書!$M$106,"")</f>
        <v/>
      </c>
      <c r="GO171" s="75"/>
      <c r="GP171" s="75"/>
      <c r="GQ171" s="149"/>
      <c r="GR171" s="307"/>
      <c r="GS171" s="76"/>
      <c r="GT171" s="314" t="str">
        <f>IF(AND(申込書!$C$107&lt;&gt;"▼プルダウンより選択してください",申込書!$C$107&lt;&gt;"",申込書!$P$107&lt;&gt;"YYYY/MM/DD",$G171&lt;&gt;""),申込書!$P$107,"")</f>
        <v/>
      </c>
      <c r="GU171" s="75" t="str">
        <f>IF(AND(申込書!$C$107&lt;&gt;"▼プルダウンより選択してください",申込書!$C$107&lt;&gt;"",$G171&lt;&gt;""),申込書!$M$107,"")</f>
        <v/>
      </c>
      <c r="GV171" s="75"/>
      <c r="GW171" s="75"/>
      <c r="GX171" s="149"/>
      <c r="GY171" s="307"/>
      <c r="GZ171" s="76"/>
      <c r="HA171" s="314" t="str">
        <f>IF(AND(申込書!$C$108&lt;&gt;"▼プルダウンより選択してください",申込書!$C$108&lt;&gt;"",申込書!$P$108&lt;&gt;"YYYY/MM/DD",$G171&lt;&gt;""),申込書!$P$108,"")</f>
        <v/>
      </c>
      <c r="HB171" s="75" t="str">
        <f>IF(AND(申込書!$C$108&lt;&gt;"▼プルダウンより選択してください",申込書!$C$108&lt;&gt;"",$G171&lt;&gt;""),申込書!$M$108,"")</f>
        <v/>
      </c>
      <c r="HC171" s="75"/>
      <c r="HD171" s="75"/>
      <c r="HE171" s="149"/>
      <c r="HF171" s="307"/>
      <c r="HG171" s="76"/>
      <c r="HH171" s="314" t="str">
        <f>IF(AND(申込書!$C$109&lt;&gt;"▼プルダウンより選択してください",申込書!$C$109&lt;&gt;"",申込書!$P$109&lt;&gt;"YYYY/MM/DD",$G171&lt;&gt;""),申込書!$P$109,"")</f>
        <v/>
      </c>
      <c r="HI171" s="75" t="str">
        <f>IF(AND(申込書!$C$109&lt;&gt;"▼プルダウンより選択してください",申込書!$C$109&lt;&gt;"",$G171&lt;&gt;""),申込書!$M$109,"")</f>
        <v/>
      </c>
      <c r="HJ171" s="75"/>
      <c r="HK171" s="75"/>
      <c r="HL171" s="149"/>
      <c r="HM171" s="307"/>
      <c r="HN171" s="76"/>
      <c r="HO171" s="314" t="str">
        <f>IF(AND(申込書!$C$110&lt;&gt;"▼プルダウンより選択してください",申込書!$C$110&lt;&gt;"",申込書!$P$110&lt;&gt;"YYYY/MM/DD",$G171&lt;&gt;""),申込書!$P$110,"")</f>
        <v/>
      </c>
      <c r="HP171" s="75" t="str">
        <f>IF(AND(申込書!$C$110&lt;&gt;"▼プルダウンより選択してください",申込書!$C$110&lt;&gt;"",$G171&lt;&gt;""),申込書!$M$110,"")</f>
        <v/>
      </c>
      <c r="HQ171" s="75"/>
      <c r="HR171" s="75"/>
      <c r="HS171" s="149"/>
      <c r="HT171" s="307"/>
      <c r="HU171" s="307"/>
      <c r="HV171" s="311" t="str">
        <f>IF(AND(申込書!$C$111&lt;&gt;"▼プルダウンより選択してください",申込書!$C$111&lt;&gt;"",申込書!$P$111&lt;&gt;"YYYY/MM/DD",$G171&lt;&gt;""),申込書!$P$111,"")</f>
        <v/>
      </c>
      <c r="HW171" s="75" t="str">
        <f>IF(AND(申込書!$C$111&lt;&gt;"▼プルダウンより選択してください",申込書!$C$111&lt;&gt;"",$G171&lt;&gt;""),申込書!$M$111,"")</f>
        <v/>
      </c>
      <c r="HX171" s="75"/>
      <c r="HY171" s="75"/>
      <c r="HZ171" s="149"/>
      <c r="IA171" s="307"/>
      <c r="IB171" s="76"/>
      <c r="IC171" s="77"/>
    </row>
    <row r="172" spans="2:237" ht="26.85" customHeight="1">
      <c r="B172" s="56">
        <f t="shared" si="2"/>
        <v>167</v>
      </c>
      <c r="C172" s="57"/>
      <c r="D172" s="58"/>
      <c r="E172" s="170"/>
      <c r="F172" s="59"/>
      <c r="G172" s="60"/>
      <c r="H172" s="61"/>
      <c r="I172" s="62"/>
      <c r="J172" s="63"/>
      <c r="K172" s="64"/>
      <c r="L172" s="65"/>
      <c r="M172" s="66"/>
      <c r="N172" s="67"/>
      <c r="O172" s="68"/>
      <c r="P172" s="69"/>
      <c r="Q172" s="70"/>
      <c r="R172" s="71"/>
      <c r="S172" s="72"/>
      <c r="T172" s="73"/>
      <c r="U172" s="73"/>
      <c r="V172" s="73"/>
      <c r="W172" s="71"/>
      <c r="X172" s="133"/>
      <c r="Y172" s="133"/>
      <c r="Z172" s="133"/>
      <c r="AA172" s="74" t="str">
        <f>IF(AND(申込書!$C$82&lt;&gt;"▼プルダウンより選択してください",申込書!$C$82&lt;&gt;"",申込書!$P$82&lt;&gt;"YYYY/MM/DD",$G172&lt;&gt;""),申込書!$P$82,"")</f>
        <v/>
      </c>
      <c r="AB172" s="75" t="str">
        <f>IF(AND(申込書!$C$82&lt;&gt;"▼プルダウンより選択してください",申込書!$C$82&lt;&gt;"",$G172&lt;&gt;""),申込書!$M$82,"")</f>
        <v/>
      </c>
      <c r="AC172" s="75"/>
      <c r="AD172" s="75"/>
      <c r="AE172" s="149"/>
      <c r="AF172" s="307"/>
      <c r="AG172" s="76"/>
      <c r="AH172" s="314" t="str">
        <f>IF(AND(申込書!$C$83&lt;&gt;"▼プルダウンより選択してください",申込書!$C$83&lt;&gt;"",申込書!$P$83&lt;&gt;"YYYY/MM/DD",$G172&lt;&gt;""),申込書!$P$83,"")</f>
        <v/>
      </c>
      <c r="AI172" s="75" t="str">
        <f>IF(AND(申込書!$C$83&lt;&gt;"▼プルダウンより選択してください",申込書!$C$83&lt;&gt;"",$G172&lt;&gt;""),申込書!$M$83,"")</f>
        <v/>
      </c>
      <c r="AJ172" s="75"/>
      <c r="AK172" s="75"/>
      <c r="AL172" s="149"/>
      <c r="AM172" s="307"/>
      <c r="AN172" s="76"/>
      <c r="AO172" s="314" t="str">
        <f>IF(AND(申込書!$C$84&lt;&gt;"▼プルダウンより選択してください",申込書!$C$84&lt;&gt;"",申込書!$P$84&lt;&gt;"YYYY/MM/DD",$G172&lt;&gt;""),申込書!$P$84,"")</f>
        <v/>
      </c>
      <c r="AP172" s="75" t="str">
        <f>IF(AND(申込書!$C$84&lt;&gt;"▼プルダウンより選択してください",申込書!$C$84&lt;&gt;"",$G172&lt;&gt;""),申込書!$M$84,"")</f>
        <v/>
      </c>
      <c r="AQ172" s="75"/>
      <c r="AR172" s="75"/>
      <c r="AS172" s="149"/>
      <c r="AT172" s="307"/>
      <c r="AU172" s="76"/>
      <c r="AV172" s="314" t="str">
        <f>IF(AND(申込書!$C$85&lt;&gt;"▼プルダウンより選択してください",申込書!$C$85&lt;&gt;"",申込書!$P$85&lt;&gt;"YYYY/MM/DD",$G172&lt;&gt;""),申込書!$P$85,"")</f>
        <v/>
      </c>
      <c r="AW172" s="75" t="str">
        <f>IF(AND(申込書!$C$85&lt;&gt;"▼プルダウンより選択してください",申込書!$C$85&lt;&gt;"",申込書!$M$85&gt;=1,$G172&lt;&gt;""),申込書!$M$85,"")</f>
        <v/>
      </c>
      <c r="AX172" s="75"/>
      <c r="AY172" s="75"/>
      <c r="AZ172" s="149"/>
      <c r="BA172" s="307"/>
      <c r="BB172" s="76"/>
      <c r="BC172" s="314" t="str">
        <f>IF(AND(申込書!$C$86&lt;&gt;"▼プルダウンより選択してください",申込書!$C$86&lt;&gt;"",申込書!$P$86&lt;&gt;"YYYY/MM/DD",$G172&lt;&gt;""),申込書!$P$86,"")</f>
        <v/>
      </c>
      <c r="BD172" s="75" t="str">
        <f>IF(AND(申込書!$C$86&lt;&gt;"▼プルダウンより選択してください",申込書!$C$86&lt;&gt;"",$G172&lt;&gt;""),申込書!$M$86,"")</f>
        <v/>
      </c>
      <c r="BE172" s="75"/>
      <c r="BF172" s="75"/>
      <c r="BG172" s="149"/>
      <c r="BH172" s="307"/>
      <c r="BI172" s="76"/>
      <c r="BJ172" s="314" t="str">
        <f>IF(AND(申込書!$C$87&lt;&gt;"▼プルダウンより選択してください",申込書!$C$87&lt;&gt;"",申込書!$P$87&lt;&gt;"YYYY/MM/DD",$G172&lt;&gt;""),申込書!$P$87,"")</f>
        <v/>
      </c>
      <c r="BK172" s="75" t="str">
        <f>IF(AND(申込書!$C$87&lt;&gt;"▼プルダウンより選択してください",申込書!$C$87&lt;&gt;"",$G172&lt;&gt;""),申込書!$M$87,"")</f>
        <v/>
      </c>
      <c r="BL172" s="75"/>
      <c r="BM172" s="75"/>
      <c r="BN172" s="149"/>
      <c r="BO172" s="307"/>
      <c r="BP172" s="76"/>
      <c r="BQ172" s="314" t="str">
        <f>IF(AND(申込書!$C$88&lt;&gt;"▼プルダウンより選択してください",申込書!$C$88&lt;&gt;"",申込書!$P$88&lt;&gt;"YYYY/MM/DD",$G172&lt;&gt;""),申込書!$P$88,"")</f>
        <v/>
      </c>
      <c r="BR172" s="75" t="str">
        <f>IF(AND(申込書!$C$88&lt;&gt;"▼プルダウンより選択してください",申込書!$C$88&lt;&gt;"",$G172&lt;&gt;""),申込書!$M$88,"")</f>
        <v/>
      </c>
      <c r="BS172" s="75"/>
      <c r="BT172" s="75"/>
      <c r="BU172" s="149"/>
      <c r="BV172" s="307"/>
      <c r="BW172" s="76"/>
      <c r="BX172" s="314" t="str">
        <f>IF(AND(申込書!$C$89&lt;&gt;"▼プルダウンより選択してください",申込書!$C$89&lt;&gt;"",申込書!$P$89&lt;&gt;"YYYY/MM/DD",$G172&lt;&gt;""),申込書!$P$89,"")</f>
        <v/>
      </c>
      <c r="BY172" s="75" t="str">
        <f>IF(AND(申込書!$C$89&lt;&gt;"▼プルダウンより選択してください",申込書!$C$89&lt;&gt;"",$G172&lt;&gt;""),申込書!$M$89,"")</f>
        <v/>
      </c>
      <c r="BZ172" s="75"/>
      <c r="CA172" s="75"/>
      <c r="CB172" s="149"/>
      <c r="CC172" s="307"/>
      <c r="CD172" s="76"/>
      <c r="CE172" s="314" t="str">
        <f>IF(AND(申込書!$C$90&lt;&gt;"▼プルダウンより選択してください",申込書!$C$90&lt;&gt;"",申込書!$P$90&lt;&gt;"YYYY/MM/DD",$G172&lt;&gt;""),申込書!$P$90,"")</f>
        <v/>
      </c>
      <c r="CF172" s="75" t="str">
        <f>IF(AND(申込書!$C$90&lt;&gt;"▼プルダウンより選択してください",申込書!$C$90&lt;&gt;"",$G172&lt;&gt;""),申込書!$M$90,"")</f>
        <v/>
      </c>
      <c r="CG172" s="75"/>
      <c r="CH172" s="75"/>
      <c r="CI172" s="149"/>
      <c r="CJ172" s="307"/>
      <c r="CK172" s="76"/>
      <c r="CL172" s="314" t="str">
        <f>IF(AND(申込書!$C$91&lt;&gt;"▼プルダウンより選択してください",申込書!$C$91&lt;&gt;"",申込書!$P$91&lt;&gt;"YYYY/MM/DD",$G172&lt;&gt;""),申込書!$P$91,"")</f>
        <v/>
      </c>
      <c r="CM172" s="75" t="str">
        <f>IF(AND(申込書!$C$91&lt;&gt;"▼プルダウンより選択してください",申込書!$C$91&lt;&gt;"",$G172&lt;&gt;""),申込書!$M$91,"")</f>
        <v/>
      </c>
      <c r="CN172" s="75"/>
      <c r="CO172" s="75"/>
      <c r="CP172" s="149"/>
      <c r="CQ172" s="307"/>
      <c r="CR172" s="76"/>
      <c r="CS172" s="314" t="str">
        <f>IF(AND(申込書!$C$92&lt;&gt;"▼プルダウンより選択してください",申込書!$C$92&lt;&gt;"",申込書!$P$92&lt;&gt;"YYYY/MM/DD",$G172&lt;&gt;""),申込書!$P$92,"")</f>
        <v/>
      </c>
      <c r="CT172" s="75" t="str">
        <f>IF(AND(申込書!$C$92&lt;&gt;"▼プルダウンより選択してください",申込書!$C$92&lt;&gt;"",$G172&lt;&gt;""),申込書!$M$92,"")</f>
        <v/>
      </c>
      <c r="CU172" s="75"/>
      <c r="CV172" s="75"/>
      <c r="CW172" s="75"/>
      <c r="CX172" s="307"/>
      <c r="CY172" s="76"/>
      <c r="CZ172" s="314" t="str">
        <f>IF(AND(申込書!$C$93&lt;&gt;"▼プルダウンより選択してください",申込書!$C$93&lt;&gt;"",申込書!$P$93&lt;&gt;"YYYY/MM/DD",$G172&lt;&gt;""),申込書!$P$93,"")</f>
        <v/>
      </c>
      <c r="DA172" s="75" t="str">
        <f>IF(AND(申込書!$C$93&lt;&gt;"▼プルダウンより選択してください",申込書!$C$93&lt;&gt;"",$G172&lt;&gt;""),申込書!$M$93,"")</f>
        <v/>
      </c>
      <c r="DB172" s="75"/>
      <c r="DC172" s="75"/>
      <c r="DD172" s="75"/>
      <c r="DE172" s="307"/>
      <c r="DF172" s="76"/>
      <c r="DG172" s="314" t="str">
        <f>IF(AND(申込書!$C$94&lt;&gt;"▼プルダウンより選択してください",申込書!$C$94&lt;&gt;"",申込書!$P$94&lt;&gt;"YYYY/MM/DD",$G172&lt;&gt;""),申込書!$P$94,"")</f>
        <v/>
      </c>
      <c r="DH172" s="75" t="str">
        <f>IF(AND(申込書!$C$94&lt;&gt;"▼プルダウンより選択してください",申込書!$C$94&lt;&gt;"",$G172&lt;&gt;""),申込書!$M$94,"")</f>
        <v/>
      </c>
      <c r="DI172" s="75"/>
      <c r="DJ172" s="75"/>
      <c r="DK172" s="75"/>
      <c r="DL172" s="307"/>
      <c r="DM172" s="76"/>
      <c r="DN172" s="314" t="str">
        <f>IF(AND(申込書!$C$95&lt;&gt;"▼プルダウンより選択してください",申込書!$C$95&lt;&gt;"",申込書!$P$95&lt;&gt;"YYYY/MM/DD",$G172&lt;&gt;""),申込書!$P$95,"")</f>
        <v/>
      </c>
      <c r="DO172" s="75" t="str">
        <f>IF(AND(申込書!$C$95&lt;&gt;"▼プルダウンより選択してください",申込書!$C$95&lt;&gt;"",$G172&lt;&gt;""),申込書!$M$95,"")</f>
        <v/>
      </c>
      <c r="DP172" s="75"/>
      <c r="DQ172" s="75"/>
      <c r="DR172" s="75"/>
      <c r="DS172" s="307"/>
      <c r="DT172" s="76"/>
      <c r="DU172" s="314" t="str">
        <f>IF(AND(申込書!$C$96&lt;&gt;"▼プルダウンより選択してください",申込書!$C$96&lt;&gt;"",申込書!$P$96&lt;&gt;"YYYY/MM/DD",$G172&lt;&gt;""),申込書!$P$96,"")</f>
        <v/>
      </c>
      <c r="DV172" s="75" t="str">
        <f>IF(AND(申込書!$C$96&lt;&gt;"▼プルダウンより選択してください",申込書!$C$96&lt;&gt;"",$G172&lt;&gt;""),申込書!$M$96,"")</f>
        <v/>
      </c>
      <c r="DW172" s="75"/>
      <c r="DX172" s="75"/>
      <c r="DY172" s="75"/>
      <c r="DZ172" s="307"/>
      <c r="EA172" s="76"/>
      <c r="EB172" s="314" t="str">
        <f>IF(AND(申込書!$C$97&lt;&gt;"▼プルダウンより選択してください",申込書!$C$97&lt;&gt;"",申込書!$P$97&lt;&gt;"YYYY/MM/DD",$G172&lt;&gt;""),申込書!$P$97,"")</f>
        <v/>
      </c>
      <c r="EC172" s="75" t="str">
        <f>IF(AND(申込書!$C$97&lt;&gt;"▼プルダウンより選択してください",申込書!$C$97&lt;&gt;"",$G172&lt;&gt;""),申込書!$M$97,"")</f>
        <v/>
      </c>
      <c r="ED172" s="75"/>
      <c r="EE172" s="75"/>
      <c r="EF172" s="149"/>
      <c r="EG172" s="307"/>
      <c r="EH172" s="76"/>
      <c r="EI172" s="314" t="str">
        <f>IF(AND(申込書!$C$98&lt;&gt;"▼プルダウンより選択してください",申込書!$C$98&lt;&gt;"",申込書!$P$98&lt;&gt;"YYYY/MM/DD",$G172&lt;&gt;""),申込書!$P$98,"")</f>
        <v/>
      </c>
      <c r="EJ172" s="75" t="str">
        <f>IF(AND(申込書!$C$98&lt;&gt;"▼プルダウンより選択してください",申込書!$C$98&lt;&gt;"",$G172&lt;&gt;""),申込書!$M$98,"")</f>
        <v/>
      </c>
      <c r="EK172" s="75"/>
      <c r="EL172" s="75"/>
      <c r="EM172" s="149"/>
      <c r="EN172" s="307"/>
      <c r="EO172" s="76"/>
      <c r="EP172" s="314" t="str">
        <f>IF(AND(申込書!$C$99&lt;&gt;"▼プルダウンより選択してください",申込書!$C$99&lt;&gt;"",申込書!$P$99&lt;&gt;"YYYY/MM/DD",$G172&lt;&gt;""),申込書!$P$99,"")</f>
        <v/>
      </c>
      <c r="EQ172" s="75" t="str">
        <f>IF(AND(申込書!$C$99&lt;&gt;"▼プルダウンより選択してください",申込書!$C$99&lt;&gt;"",$G172&lt;&gt;""),申込書!$M$99,"")</f>
        <v/>
      </c>
      <c r="ER172" s="75"/>
      <c r="ES172" s="75"/>
      <c r="ET172" s="149"/>
      <c r="EU172" s="307"/>
      <c r="EV172" s="76"/>
      <c r="EW172" s="314" t="str">
        <f>IF(AND(申込書!$C$100&lt;&gt;"▼プルダウンより選択してください",申込書!$C$100&lt;&gt;"",申込書!$P$100&lt;&gt;"YYYY/MM/DD",$G172&lt;&gt;""),申込書!$P$100,"")</f>
        <v/>
      </c>
      <c r="EX172" s="75" t="str">
        <f>IF(AND(申込書!$C$100&lt;&gt;"▼プルダウンより選択してください",申込書!$C$100&lt;&gt;"",$G172&lt;&gt;""),申込書!$M$100,"")</f>
        <v/>
      </c>
      <c r="EY172" s="75"/>
      <c r="EZ172" s="75"/>
      <c r="FA172" s="149"/>
      <c r="FB172" s="307"/>
      <c r="FC172" s="76"/>
      <c r="FD172" s="314" t="str">
        <f>IF(AND(申込書!$C$101&lt;&gt;"▼プルダウンより選択してください",申込書!$C$101&lt;&gt;"",申込書!$P$101&lt;&gt;"YYYY/MM/DD",$G172&lt;&gt;""),申込書!$P$101,"")</f>
        <v/>
      </c>
      <c r="FE172" s="75" t="str">
        <f>IF(AND(申込書!$C$101&lt;&gt;"▼プルダウンより選択してください",申込書!$C$101&lt;&gt;"",$G172&lt;&gt;""),申込書!$M$101,"")</f>
        <v/>
      </c>
      <c r="FF172" s="75"/>
      <c r="FG172" s="75"/>
      <c r="FH172" s="149"/>
      <c r="FI172" s="307"/>
      <c r="FJ172" s="76"/>
      <c r="FK172" s="314" t="str">
        <f>IF(AND(申込書!$C$102&lt;&gt;"▼プルダウンより選択してください",申込書!$C$102&lt;&gt;"",申込書!$P$102&lt;&gt;"YYYY/MM/DD",$G172&lt;&gt;""),申込書!$P$102,"")</f>
        <v/>
      </c>
      <c r="FL172" s="75" t="str">
        <f>IF(AND(申込書!$C$102&lt;&gt;"▼プルダウンより選択してください",申込書!$C$102&lt;&gt;"",$G172&lt;&gt;""),申込書!$M$102,"")</f>
        <v/>
      </c>
      <c r="FM172" s="75"/>
      <c r="FN172" s="75"/>
      <c r="FO172" s="149"/>
      <c r="FP172" s="307"/>
      <c r="FQ172" s="76"/>
      <c r="FR172" s="314" t="str">
        <f>IF(AND(申込書!$C$103&lt;&gt;"▼プルダウンより選択してください",申込書!$C$103&lt;&gt;"",申込書!$P$103&lt;&gt;"YYYY/MM/DD",$G172&lt;&gt;""),申込書!$P$103,"")</f>
        <v/>
      </c>
      <c r="FS172" s="75" t="str">
        <f>IF(AND(申込書!$C$103&lt;&gt;"▼プルダウンより選択してください",申込書!$C$103&lt;&gt;"",$G172&lt;&gt;""),申込書!$M$103,"")</f>
        <v/>
      </c>
      <c r="FT172" s="75"/>
      <c r="FU172" s="75"/>
      <c r="FV172" s="149"/>
      <c r="FW172" s="307"/>
      <c r="FX172" s="76"/>
      <c r="FY172" s="314" t="str">
        <f>IF(AND(申込書!$C$104&lt;&gt;"▼プルダウンより選択してください",申込書!$C$104&lt;&gt;"",申込書!$P$104&lt;&gt;"YYYY/MM/DD",$G172&lt;&gt;""),申込書!$P$104,"")</f>
        <v/>
      </c>
      <c r="FZ172" s="75" t="str">
        <f>IF(AND(申込書!$C$104&lt;&gt;"▼プルダウンより選択してください",申込書!$C$104&lt;&gt;"",$G172&lt;&gt;""),申込書!$M$104,"")</f>
        <v/>
      </c>
      <c r="GA172" s="75"/>
      <c r="GB172" s="75"/>
      <c r="GC172" s="149"/>
      <c r="GD172" s="307"/>
      <c r="GE172" s="76"/>
      <c r="GF172" s="314" t="str">
        <f>IF(AND(申込書!$C$105&lt;&gt;"▼プルダウンより選択してください",申込書!$C$105&lt;&gt;"",申込書!$P$105&lt;&gt;"YYYY/MM/DD",$G172&lt;&gt;""),申込書!$P$105,"")</f>
        <v/>
      </c>
      <c r="GG172" s="75" t="str">
        <f>IF(AND(申込書!$C$105&lt;&gt;"▼プルダウンより選択してください",申込書!$C$105&lt;&gt;"",$G172&lt;&gt;""),申込書!$M$105,"")</f>
        <v/>
      </c>
      <c r="GH172" s="75"/>
      <c r="GI172" s="75"/>
      <c r="GJ172" s="149"/>
      <c r="GK172" s="307"/>
      <c r="GL172" s="76"/>
      <c r="GM172" s="314" t="str">
        <f>IF(AND(申込書!$C$106&lt;&gt;"▼プルダウンより選択してください",申込書!$C$106&lt;&gt;"",申込書!$P$106&lt;&gt;"YYYY/MM/DD",$G172&lt;&gt;""),申込書!$P$106,"")</f>
        <v/>
      </c>
      <c r="GN172" s="75" t="str">
        <f>IF(AND(申込書!$C$106&lt;&gt;"▼プルダウンより選択してください",申込書!$C$106&lt;&gt;"",$G172&lt;&gt;""),申込書!$M$106,"")</f>
        <v/>
      </c>
      <c r="GO172" s="75"/>
      <c r="GP172" s="75"/>
      <c r="GQ172" s="149"/>
      <c r="GR172" s="307"/>
      <c r="GS172" s="76"/>
      <c r="GT172" s="314" t="str">
        <f>IF(AND(申込書!$C$107&lt;&gt;"▼プルダウンより選択してください",申込書!$C$107&lt;&gt;"",申込書!$P$107&lt;&gt;"YYYY/MM/DD",$G172&lt;&gt;""),申込書!$P$107,"")</f>
        <v/>
      </c>
      <c r="GU172" s="75" t="str">
        <f>IF(AND(申込書!$C$107&lt;&gt;"▼プルダウンより選択してください",申込書!$C$107&lt;&gt;"",$G172&lt;&gt;""),申込書!$M$107,"")</f>
        <v/>
      </c>
      <c r="GV172" s="75"/>
      <c r="GW172" s="75"/>
      <c r="GX172" s="149"/>
      <c r="GY172" s="307"/>
      <c r="GZ172" s="76"/>
      <c r="HA172" s="314" t="str">
        <f>IF(AND(申込書!$C$108&lt;&gt;"▼プルダウンより選択してください",申込書!$C$108&lt;&gt;"",申込書!$P$108&lt;&gt;"YYYY/MM/DD",$G172&lt;&gt;""),申込書!$P$108,"")</f>
        <v/>
      </c>
      <c r="HB172" s="75" t="str">
        <f>IF(AND(申込書!$C$108&lt;&gt;"▼プルダウンより選択してください",申込書!$C$108&lt;&gt;"",$G172&lt;&gt;""),申込書!$M$108,"")</f>
        <v/>
      </c>
      <c r="HC172" s="75"/>
      <c r="HD172" s="75"/>
      <c r="HE172" s="149"/>
      <c r="HF172" s="307"/>
      <c r="HG172" s="76"/>
      <c r="HH172" s="314" t="str">
        <f>IF(AND(申込書!$C$109&lt;&gt;"▼プルダウンより選択してください",申込書!$C$109&lt;&gt;"",申込書!$P$109&lt;&gt;"YYYY/MM/DD",$G172&lt;&gt;""),申込書!$P$109,"")</f>
        <v/>
      </c>
      <c r="HI172" s="75" t="str">
        <f>IF(AND(申込書!$C$109&lt;&gt;"▼プルダウンより選択してください",申込書!$C$109&lt;&gt;"",$G172&lt;&gt;""),申込書!$M$109,"")</f>
        <v/>
      </c>
      <c r="HJ172" s="75"/>
      <c r="HK172" s="75"/>
      <c r="HL172" s="149"/>
      <c r="HM172" s="307"/>
      <c r="HN172" s="76"/>
      <c r="HO172" s="314" t="str">
        <f>IF(AND(申込書!$C$110&lt;&gt;"▼プルダウンより選択してください",申込書!$C$110&lt;&gt;"",申込書!$P$110&lt;&gt;"YYYY/MM/DD",$G172&lt;&gt;""),申込書!$P$110,"")</f>
        <v/>
      </c>
      <c r="HP172" s="75" t="str">
        <f>IF(AND(申込書!$C$110&lt;&gt;"▼プルダウンより選択してください",申込書!$C$110&lt;&gt;"",$G172&lt;&gt;""),申込書!$M$110,"")</f>
        <v/>
      </c>
      <c r="HQ172" s="75"/>
      <c r="HR172" s="75"/>
      <c r="HS172" s="149"/>
      <c r="HT172" s="307"/>
      <c r="HU172" s="307"/>
      <c r="HV172" s="311" t="str">
        <f>IF(AND(申込書!$C$111&lt;&gt;"▼プルダウンより選択してください",申込書!$C$111&lt;&gt;"",申込書!$P$111&lt;&gt;"YYYY/MM/DD",$G172&lt;&gt;""),申込書!$P$111,"")</f>
        <v/>
      </c>
      <c r="HW172" s="75" t="str">
        <f>IF(AND(申込書!$C$111&lt;&gt;"▼プルダウンより選択してください",申込書!$C$111&lt;&gt;"",$G172&lt;&gt;""),申込書!$M$111,"")</f>
        <v/>
      </c>
      <c r="HX172" s="75"/>
      <c r="HY172" s="75"/>
      <c r="HZ172" s="149"/>
      <c r="IA172" s="307"/>
      <c r="IB172" s="76"/>
      <c r="IC172" s="77"/>
    </row>
    <row r="173" spans="2:237" ht="26.85" customHeight="1">
      <c r="B173" s="56">
        <f t="shared" si="2"/>
        <v>168</v>
      </c>
      <c r="C173" s="57"/>
      <c r="D173" s="58"/>
      <c r="E173" s="170"/>
      <c r="F173" s="59"/>
      <c r="G173" s="60"/>
      <c r="H173" s="61"/>
      <c r="I173" s="62"/>
      <c r="J173" s="63"/>
      <c r="K173" s="64"/>
      <c r="L173" s="65"/>
      <c r="M173" s="66"/>
      <c r="N173" s="67"/>
      <c r="O173" s="68"/>
      <c r="P173" s="69"/>
      <c r="Q173" s="70"/>
      <c r="R173" s="71"/>
      <c r="S173" s="72"/>
      <c r="T173" s="73"/>
      <c r="U173" s="73"/>
      <c r="V173" s="73"/>
      <c r="W173" s="71"/>
      <c r="X173" s="133"/>
      <c r="Y173" s="133"/>
      <c r="Z173" s="133"/>
      <c r="AA173" s="74" t="str">
        <f>IF(AND(申込書!$C$82&lt;&gt;"▼プルダウンより選択してください",申込書!$C$82&lt;&gt;"",申込書!$P$82&lt;&gt;"YYYY/MM/DD",$G173&lt;&gt;""),申込書!$P$82,"")</f>
        <v/>
      </c>
      <c r="AB173" s="75" t="str">
        <f>IF(AND(申込書!$C$82&lt;&gt;"▼プルダウンより選択してください",申込書!$C$82&lt;&gt;"",$G173&lt;&gt;""),申込書!$M$82,"")</f>
        <v/>
      </c>
      <c r="AC173" s="75"/>
      <c r="AD173" s="75"/>
      <c r="AE173" s="149"/>
      <c r="AF173" s="307"/>
      <c r="AG173" s="76"/>
      <c r="AH173" s="314" t="str">
        <f>IF(AND(申込書!$C$83&lt;&gt;"▼プルダウンより選択してください",申込書!$C$83&lt;&gt;"",申込書!$P$83&lt;&gt;"YYYY/MM/DD",$G173&lt;&gt;""),申込書!$P$83,"")</f>
        <v/>
      </c>
      <c r="AI173" s="75" t="str">
        <f>IF(AND(申込書!$C$83&lt;&gt;"▼プルダウンより選択してください",申込書!$C$83&lt;&gt;"",$G173&lt;&gt;""),申込書!$M$83,"")</f>
        <v/>
      </c>
      <c r="AJ173" s="75"/>
      <c r="AK173" s="75"/>
      <c r="AL173" s="149"/>
      <c r="AM173" s="307"/>
      <c r="AN173" s="76"/>
      <c r="AO173" s="314" t="str">
        <f>IF(AND(申込書!$C$84&lt;&gt;"▼プルダウンより選択してください",申込書!$C$84&lt;&gt;"",申込書!$P$84&lt;&gt;"YYYY/MM/DD",$G173&lt;&gt;""),申込書!$P$84,"")</f>
        <v/>
      </c>
      <c r="AP173" s="75" t="str">
        <f>IF(AND(申込書!$C$84&lt;&gt;"▼プルダウンより選択してください",申込書!$C$84&lt;&gt;"",$G173&lt;&gt;""),申込書!$M$84,"")</f>
        <v/>
      </c>
      <c r="AQ173" s="75"/>
      <c r="AR173" s="75"/>
      <c r="AS173" s="149"/>
      <c r="AT173" s="307"/>
      <c r="AU173" s="76"/>
      <c r="AV173" s="314" t="str">
        <f>IF(AND(申込書!$C$85&lt;&gt;"▼プルダウンより選択してください",申込書!$C$85&lt;&gt;"",申込書!$P$85&lt;&gt;"YYYY/MM/DD",$G173&lt;&gt;""),申込書!$P$85,"")</f>
        <v/>
      </c>
      <c r="AW173" s="75" t="str">
        <f>IF(AND(申込書!$C$85&lt;&gt;"▼プルダウンより選択してください",申込書!$C$85&lt;&gt;"",申込書!$M$85&gt;=1,$G173&lt;&gt;""),申込書!$M$85,"")</f>
        <v/>
      </c>
      <c r="AX173" s="75"/>
      <c r="AY173" s="75"/>
      <c r="AZ173" s="149"/>
      <c r="BA173" s="307"/>
      <c r="BB173" s="76"/>
      <c r="BC173" s="314" t="str">
        <f>IF(AND(申込書!$C$86&lt;&gt;"▼プルダウンより選択してください",申込書!$C$86&lt;&gt;"",申込書!$P$86&lt;&gt;"YYYY/MM/DD",$G173&lt;&gt;""),申込書!$P$86,"")</f>
        <v/>
      </c>
      <c r="BD173" s="75" t="str">
        <f>IF(AND(申込書!$C$86&lt;&gt;"▼プルダウンより選択してください",申込書!$C$86&lt;&gt;"",$G173&lt;&gt;""),申込書!$M$86,"")</f>
        <v/>
      </c>
      <c r="BE173" s="75"/>
      <c r="BF173" s="75"/>
      <c r="BG173" s="149"/>
      <c r="BH173" s="307"/>
      <c r="BI173" s="76"/>
      <c r="BJ173" s="314" t="str">
        <f>IF(AND(申込書!$C$87&lt;&gt;"▼プルダウンより選択してください",申込書!$C$87&lt;&gt;"",申込書!$P$87&lt;&gt;"YYYY/MM/DD",$G173&lt;&gt;""),申込書!$P$87,"")</f>
        <v/>
      </c>
      <c r="BK173" s="75" t="str">
        <f>IF(AND(申込書!$C$87&lt;&gt;"▼プルダウンより選択してください",申込書!$C$87&lt;&gt;"",$G173&lt;&gt;""),申込書!$M$87,"")</f>
        <v/>
      </c>
      <c r="BL173" s="75"/>
      <c r="BM173" s="75"/>
      <c r="BN173" s="149"/>
      <c r="BO173" s="307"/>
      <c r="BP173" s="76"/>
      <c r="BQ173" s="314" t="str">
        <f>IF(AND(申込書!$C$88&lt;&gt;"▼プルダウンより選択してください",申込書!$C$88&lt;&gt;"",申込書!$P$88&lt;&gt;"YYYY/MM/DD",$G173&lt;&gt;""),申込書!$P$88,"")</f>
        <v/>
      </c>
      <c r="BR173" s="75" t="str">
        <f>IF(AND(申込書!$C$88&lt;&gt;"▼プルダウンより選択してください",申込書!$C$88&lt;&gt;"",$G173&lt;&gt;""),申込書!$M$88,"")</f>
        <v/>
      </c>
      <c r="BS173" s="75"/>
      <c r="BT173" s="75"/>
      <c r="BU173" s="149"/>
      <c r="BV173" s="307"/>
      <c r="BW173" s="76"/>
      <c r="BX173" s="314" t="str">
        <f>IF(AND(申込書!$C$89&lt;&gt;"▼プルダウンより選択してください",申込書!$C$89&lt;&gt;"",申込書!$P$89&lt;&gt;"YYYY/MM/DD",$G173&lt;&gt;""),申込書!$P$89,"")</f>
        <v/>
      </c>
      <c r="BY173" s="75" t="str">
        <f>IF(AND(申込書!$C$89&lt;&gt;"▼プルダウンより選択してください",申込書!$C$89&lt;&gt;"",$G173&lt;&gt;""),申込書!$M$89,"")</f>
        <v/>
      </c>
      <c r="BZ173" s="75"/>
      <c r="CA173" s="75"/>
      <c r="CB173" s="149"/>
      <c r="CC173" s="307"/>
      <c r="CD173" s="76"/>
      <c r="CE173" s="314" t="str">
        <f>IF(AND(申込書!$C$90&lt;&gt;"▼プルダウンより選択してください",申込書!$C$90&lt;&gt;"",申込書!$P$90&lt;&gt;"YYYY/MM/DD",$G173&lt;&gt;""),申込書!$P$90,"")</f>
        <v/>
      </c>
      <c r="CF173" s="75" t="str">
        <f>IF(AND(申込書!$C$90&lt;&gt;"▼プルダウンより選択してください",申込書!$C$90&lt;&gt;"",$G173&lt;&gt;""),申込書!$M$90,"")</f>
        <v/>
      </c>
      <c r="CG173" s="75"/>
      <c r="CH173" s="75"/>
      <c r="CI173" s="149"/>
      <c r="CJ173" s="307"/>
      <c r="CK173" s="76"/>
      <c r="CL173" s="314" t="str">
        <f>IF(AND(申込書!$C$91&lt;&gt;"▼プルダウンより選択してください",申込書!$C$91&lt;&gt;"",申込書!$P$91&lt;&gt;"YYYY/MM/DD",$G173&lt;&gt;""),申込書!$P$91,"")</f>
        <v/>
      </c>
      <c r="CM173" s="75" t="str">
        <f>IF(AND(申込書!$C$91&lt;&gt;"▼プルダウンより選択してください",申込書!$C$91&lt;&gt;"",$G173&lt;&gt;""),申込書!$M$91,"")</f>
        <v/>
      </c>
      <c r="CN173" s="75"/>
      <c r="CO173" s="75"/>
      <c r="CP173" s="149"/>
      <c r="CQ173" s="307"/>
      <c r="CR173" s="76"/>
      <c r="CS173" s="314" t="str">
        <f>IF(AND(申込書!$C$92&lt;&gt;"▼プルダウンより選択してください",申込書!$C$92&lt;&gt;"",申込書!$P$92&lt;&gt;"YYYY/MM/DD",$G173&lt;&gt;""),申込書!$P$92,"")</f>
        <v/>
      </c>
      <c r="CT173" s="75" t="str">
        <f>IF(AND(申込書!$C$92&lt;&gt;"▼プルダウンより選択してください",申込書!$C$92&lt;&gt;"",$G173&lt;&gt;""),申込書!$M$92,"")</f>
        <v/>
      </c>
      <c r="CU173" s="75"/>
      <c r="CV173" s="75"/>
      <c r="CW173" s="75"/>
      <c r="CX173" s="307"/>
      <c r="CY173" s="76"/>
      <c r="CZ173" s="314" t="str">
        <f>IF(AND(申込書!$C$93&lt;&gt;"▼プルダウンより選択してください",申込書!$C$93&lt;&gt;"",申込書!$P$93&lt;&gt;"YYYY/MM/DD",$G173&lt;&gt;""),申込書!$P$93,"")</f>
        <v/>
      </c>
      <c r="DA173" s="75" t="str">
        <f>IF(AND(申込書!$C$93&lt;&gt;"▼プルダウンより選択してください",申込書!$C$93&lt;&gt;"",$G173&lt;&gt;""),申込書!$M$93,"")</f>
        <v/>
      </c>
      <c r="DB173" s="75"/>
      <c r="DC173" s="75"/>
      <c r="DD173" s="75"/>
      <c r="DE173" s="307"/>
      <c r="DF173" s="76"/>
      <c r="DG173" s="314" t="str">
        <f>IF(AND(申込書!$C$94&lt;&gt;"▼プルダウンより選択してください",申込書!$C$94&lt;&gt;"",申込書!$P$94&lt;&gt;"YYYY/MM/DD",$G173&lt;&gt;""),申込書!$P$94,"")</f>
        <v/>
      </c>
      <c r="DH173" s="75" t="str">
        <f>IF(AND(申込書!$C$94&lt;&gt;"▼プルダウンより選択してください",申込書!$C$94&lt;&gt;"",$G173&lt;&gt;""),申込書!$M$94,"")</f>
        <v/>
      </c>
      <c r="DI173" s="75"/>
      <c r="DJ173" s="75"/>
      <c r="DK173" s="75"/>
      <c r="DL173" s="307"/>
      <c r="DM173" s="76"/>
      <c r="DN173" s="314" t="str">
        <f>IF(AND(申込書!$C$95&lt;&gt;"▼プルダウンより選択してください",申込書!$C$95&lt;&gt;"",申込書!$P$95&lt;&gt;"YYYY/MM/DD",$G173&lt;&gt;""),申込書!$P$95,"")</f>
        <v/>
      </c>
      <c r="DO173" s="75" t="str">
        <f>IF(AND(申込書!$C$95&lt;&gt;"▼プルダウンより選択してください",申込書!$C$95&lt;&gt;"",$G173&lt;&gt;""),申込書!$M$95,"")</f>
        <v/>
      </c>
      <c r="DP173" s="75"/>
      <c r="DQ173" s="75"/>
      <c r="DR173" s="75"/>
      <c r="DS173" s="307"/>
      <c r="DT173" s="76"/>
      <c r="DU173" s="314" t="str">
        <f>IF(AND(申込書!$C$96&lt;&gt;"▼プルダウンより選択してください",申込書!$C$96&lt;&gt;"",申込書!$P$96&lt;&gt;"YYYY/MM/DD",$G173&lt;&gt;""),申込書!$P$96,"")</f>
        <v/>
      </c>
      <c r="DV173" s="75" t="str">
        <f>IF(AND(申込書!$C$96&lt;&gt;"▼プルダウンより選択してください",申込書!$C$96&lt;&gt;"",$G173&lt;&gt;""),申込書!$M$96,"")</f>
        <v/>
      </c>
      <c r="DW173" s="75"/>
      <c r="DX173" s="75"/>
      <c r="DY173" s="75"/>
      <c r="DZ173" s="307"/>
      <c r="EA173" s="76"/>
      <c r="EB173" s="314" t="str">
        <f>IF(AND(申込書!$C$97&lt;&gt;"▼プルダウンより選択してください",申込書!$C$97&lt;&gt;"",申込書!$P$97&lt;&gt;"YYYY/MM/DD",$G173&lt;&gt;""),申込書!$P$97,"")</f>
        <v/>
      </c>
      <c r="EC173" s="75" t="str">
        <f>IF(AND(申込書!$C$97&lt;&gt;"▼プルダウンより選択してください",申込書!$C$97&lt;&gt;"",$G173&lt;&gt;""),申込書!$M$97,"")</f>
        <v/>
      </c>
      <c r="ED173" s="75"/>
      <c r="EE173" s="75"/>
      <c r="EF173" s="149"/>
      <c r="EG173" s="307"/>
      <c r="EH173" s="76"/>
      <c r="EI173" s="314" t="str">
        <f>IF(AND(申込書!$C$98&lt;&gt;"▼プルダウンより選択してください",申込書!$C$98&lt;&gt;"",申込書!$P$98&lt;&gt;"YYYY/MM/DD",$G173&lt;&gt;""),申込書!$P$98,"")</f>
        <v/>
      </c>
      <c r="EJ173" s="75" t="str">
        <f>IF(AND(申込書!$C$98&lt;&gt;"▼プルダウンより選択してください",申込書!$C$98&lt;&gt;"",$G173&lt;&gt;""),申込書!$M$98,"")</f>
        <v/>
      </c>
      <c r="EK173" s="75"/>
      <c r="EL173" s="75"/>
      <c r="EM173" s="149"/>
      <c r="EN173" s="307"/>
      <c r="EO173" s="76"/>
      <c r="EP173" s="314" t="str">
        <f>IF(AND(申込書!$C$99&lt;&gt;"▼プルダウンより選択してください",申込書!$C$99&lt;&gt;"",申込書!$P$99&lt;&gt;"YYYY/MM/DD",$G173&lt;&gt;""),申込書!$P$99,"")</f>
        <v/>
      </c>
      <c r="EQ173" s="75" t="str">
        <f>IF(AND(申込書!$C$99&lt;&gt;"▼プルダウンより選択してください",申込書!$C$99&lt;&gt;"",$G173&lt;&gt;""),申込書!$M$99,"")</f>
        <v/>
      </c>
      <c r="ER173" s="75"/>
      <c r="ES173" s="75"/>
      <c r="ET173" s="149"/>
      <c r="EU173" s="307"/>
      <c r="EV173" s="76"/>
      <c r="EW173" s="314" t="str">
        <f>IF(AND(申込書!$C$100&lt;&gt;"▼プルダウンより選択してください",申込書!$C$100&lt;&gt;"",申込書!$P$100&lt;&gt;"YYYY/MM/DD",$G173&lt;&gt;""),申込書!$P$100,"")</f>
        <v/>
      </c>
      <c r="EX173" s="75" t="str">
        <f>IF(AND(申込書!$C$100&lt;&gt;"▼プルダウンより選択してください",申込書!$C$100&lt;&gt;"",$G173&lt;&gt;""),申込書!$M$100,"")</f>
        <v/>
      </c>
      <c r="EY173" s="75"/>
      <c r="EZ173" s="75"/>
      <c r="FA173" s="149"/>
      <c r="FB173" s="307"/>
      <c r="FC173" s="76"/>
      <c r="FD173" s="314" t="str">
        <f>IF(AND(申込書!$C$101&lt;&gt;"▼プルダウンより選択してください",申込書!$C$101&lt;&gt;"",申込書!$P$101&lt;&gt;"YYYY/MM/DD",$G173&lt;&gt;""),申込書!$P$101,"")</f>
        <v/>
      </c>
      <c r="FE173" s="75" t="str">
        <f>IF(AND(申込書!$C$101&lt;&gt;"▼プルダウンより選択してください",申込書!$C$101&lt;&gt;"",$G173&lt;&gt;""),申込書!$M$101,"")</f>
        <v/>
      </c>
      <c r="FF173" s="75"/>
      <c r="FG173" s="75"/>
      <c r="FH173" s="149"/>
      <c r="FI173" s="307"/>
      <c r="FJ173" s="76"/>
      <c r="FK173" s="314" t="str">
        <f>IF(AND(申込書!$C$102&lt;&gt;"▼プルダウンより選択してください",申込書!$C$102&lt;&gt;"",申込書!$P$102&lt;&gt;"YYYY/MM/DD",$G173&lt;&gt;""),申込書!$P$102,"")</f>
        <v/>
      </c>
      <c r="FL173" s="75" t="str">
        <f>IF(AND(申込書!$C$102&lt;&gt;"▼プルダウンより選択してください",申込書!$C$102&lt;&gt;"",$G173&lt;&gt;""),申込書!$M$102,"")</f>
        <v/>
      </c>
      <c r="FM173" s="75"/>
      <c r="FN173" s="75"/>
      <c r="FO173" s="149"/>
      <c r="FP173" s="307"/>
      <c r="FQ173" s="76"/>
      <c r="FR173" s="314" t="str">
        <f>IF(AND(申込書!$C$103&lt;&gt;"▼プルダウンより選択してください",申込書!$C$103&lt;&gt;"",申込書!$P$103&lt;&gt;"YYYY/MM/DD",$G173&lt;&gt;""),申込書!$P$103,"")</f>
        <v/>
      </c>
      <c r="FS173" s="75" t="str">
        <f>IF(AND(申込書!$C$103&lt;&gt;"▼プルダウンより選択してください",申込書!$C$103&lt;&gt;"",$G173&lt;&gt;""),申込書!$M$103,"")</f>
        <v/>
      </c>
      <c r="FT173" s="75"/>
      <c r="FU173" s="75"/>
      <c r="FV173" s="149"/>
      <c r="FW173" s="307"/>
      <c r="FX173" s="76"/>
      <c r="FY173" s="314" t="str">
        <f>IF(AND(申込書!$C$104&lt;&gt;"▼プルダウンより選択してください",申込書!$C$104&lt;&gt;"",申込書!$P$104&lt;&gt;"YYYY/MM/DD",$G173&lt;&gt;""),申込書!$P$104,"")</f>
        <v/>
      </c>
      <c r="FZ173" s="75" t="str">
        <f>IF(AND(申込書!$C$104&lt;&gt;"▼プルダウンより選択してください",申込書!$C$104&lt;&gt;"",$G173&lt;&gt;""),申込書!$M$104,"")</f>
        <v/>
      </c>
      <c r="GA173" s="75"/>
      <c r="GB173" s="75"/>
      <c r="GC173" s="149"/>
      <c r="GD173" s="307"/>
      <c r="GE173" s="76"/>
      <c r="GF173" s="314" t="str">
        <f>IF(AND(申込書!$C$105&lt;&gt;"▼プルダウンより選択してください",申込書!$C$105&lt;&gt;"",申込書!$P$105&lt;&gt;"YYYY/MM/DD",$G173&lt;&gt;""),申込書!$P$105,"")</f>
        <v/>
      </c>
      <c r="GG173" s="75" t="str">
        <f>IF(AND(申込書!$C$105&lt;&gt;"▼プルダウンより選択してください",申込書!$C$105&lt;&gt;"",$G173&lt;&gt;""),申込書!$M$105,"")</f>
        <v/>
      </c>
      <c r="GH173" s="75"/>
      <c r="GI173" s="75"/>
      <c r="GJ173" s="149"/>
      <c r="GK173" s="307"/>
      <c r="GL173" s="76"/>
      <c r="GM173" s="314" t="str">
        <f>IF(AND(申込書!$C$106&lt;&gt;"▼プルダウンより選択してください",申込書!$C$106&lt;&gt;"",申込書!$P$106&lt;&gt;"YYYY/MM/DD",$G173&lt;&gt;""),申込書!$P$106,"")</f>
        <v/>
      </c>
      <c r="GN173" s="75" t="str">
        <f>IF(AND(申込書!$C$106&lt;&gt;"▼プルダウンより選択してください",申込書!$C$106&lt;&gt;"",$G173&lt;&gt;""),申込書!$M$106,"")</f>
        <v/>
      </c>
      <c r="GO173" s="75"/>
      <c r="GP173" s="75"/>
      <c r="GQ173" s="149"/>
      <c r="GR173" s="307"/>
      <c r="GS173" s="76"/>
      <c r="GT173" s="314" t="str">
        <f>IF(AND(申込書!$C$107&lt;&gt;"▼プルダウンより選択してください",申込書!$C$107&lt;&gt;"",申込書!$P$107&lt;&gt;"YYYY/MM/DD",$G173&lt;&gt;""),申込書!$P$107,"")</f>
        <v/>
      </c>
      <c r="GU173" s="75" t="str">
        <f>IF(AND(申込書!$C$107&lt;&gt;"▼プルダウンより選択してください",申込書!$C$107&lt;&gt;"",$G173&lt;&gt;""),申込書!$M$107,"")</f>
        <v/>
      </c>
      <c r="GV173" s="75"/>
      <c r="GW173" s="75"/>
      <c r="GX173" s="149"/>
      <c r="GY173" s="307"/>
      <c r="GZ173" s="76"/>
      <c r="HA173" s="314" t="str">
        <f>IF(AND(申込書!$C$108&lt;&gt;"▼プルダウンより選択してください",申込書!$C$108&lt;&gt;"",申込書!$P$108&lt;&gt;"YYYY/MM/DD",$G173&lt;&gt;""),申込書!$P$108,"")</f>
        <v/>
      </c>
      <c r="HB173" s="75" t="str">
        <f>IF(AND(申込書!$C$108&lt;&gt;"▼プルダウンより選択してください",申込書!$C$108&lt;&gt;"",$G173&lt;&gt;""),申込書!$M$108,"")</f>
        <v/>
      </c>
      <c r="HC173" s="75"/>
      <c r="HD173" s="75"/>
      <c r="HE173" s="149"/>
      <c r="HF173" s="307"/>
      <c r="HG173" s="76"/>
      <c r="HH173" s="314" t="str">
        <f>IF(AND(申込書!$C$109&lt;&gt;"▼プルダウンより選択してください",申込書!$C$109&lt;&gt;"",申込書!$P$109&lt;&gt;"YYYY/MM/DD",$G173&lt;&gt;""),申込書!$P$109,"")</f>
        <v/>
      </c>
      <c r="HI173" s="75" t="str">
        <f>IF(AND(申込書!$C$109&lt;&gt;"▼プルダウンより選択してください",申込書!$C$109&lt;&gt;"",$G173&lt;&gt;""),申込書!$M$109,"")</f>
        <v/>
      </c>
      <c r="HJ173" s="75"/>
      <c r="HK173" s="75"/>
      <c r="HL173" s="149"/>
      <c r="HM173" s="307"/>
      <c r="HN173" s="76"/>
      <c r="HO173" s="314" t="str">
        <f>IF(AND(申込書!$C$110&lt;&gt;"▼プルダウンより選択してください",申込書!$C$110&lt;&gt;"",申込書!$P$110&lt;&gt;"YYYY/MM/DD",$G173&lt;&gt;""),申込書!$P$110,"")</f>
        <v/>
      </c>
      <c r="HP173" s="75" t="str">
        <f>IF(AND(申込書!$C$110&lt;&gt;"▼プルダウンより選択してください",申込書!$C$110&lt;&gt;"",$G173&lt;&gt;""),申込書!$M$110,"")</f>
        <v/>
      </c>
      <c r="HQ173" s="75"/>
      <c r="HR173" s="75"/>
      <c r="HS173" s="149"/>
      <c r="HT173" s="307"/>
      <c r="HU173" s="307"/>
      <c r="HV173" s="311" t="str">
        <f>IF(AND(申込書!$C$111&lt;&gt;"▼プルダウンより選択してください",申込書!$C$111&lt;&gt;"",申込書!$P$111&lt;&gt;"YYYY/MM/DD",$G173&lt;&gt;""),申込書!$P$111,"")</f>
        <v/>
      </c>
      <c r="HW173" s="75" t="str">
        <f>IF(AND(申込書!$C$111&lt;&gt;"▼プルダウンより選択してください",申込書!$C$111&lt;&gt;"",$G173&lt;&gt;""),申込書!$M$111,"")</f>
        <v/>
      </c>
      <c r="HX173" s="75"/>
      <c r="HY173" s="75"/>
      <c r="HZ173" s="149"/>
      <c r="IA173" s="307"/>
      <c r="IB173" s="76"/>
      <c r="IC173" s="77"/>
    </row>
    <row r="174" spans="2:237" ht="26.85" customHeight="1">
      <c r="B174" s="56">
        <f t="shared" si="2"/>
        <v>169</v>
      </c>
      <c r="C174" s="57"/>
      <c r="D174" s="58"/>
      <c r="E174" s="170"/>
      <c r="F174" s="59"/>
      <c r="G174" s="60"/>
      <c r="H174" s="61"/>
      <c r="I174" s="62"/>
      <c r="J174" s="63"/>
      <c r="K174" s="64"/>
      <c r="L174" s="65"/>
      <c r="M174" s="66"/>
      <c r="N174" s="67"/>
      <c r="O174" s="68"/>
      <c r="P174" s="69"/>
      <c r="Q174" s="70"/>
      <c r="R174" s="71"/>
      <c r="S174" s="72"/>
      <c r="T174" s="73"/>
      <c r="U174" s="73"/>
      <c r="V174" s="73"/>
      <c r="W174" s="71"/>
      <c r="X174" s="133"/>
      <c r="Y174" s="133"/>
      <c r="Z174" s="133"/>
      <c r="AA174" s="74" t="str">
        <f>IF(AND(申込書!$C$82&lt;&gt;"▼プルダウンより選択してください",申込書!$C$82&lt;&gt;"",申込書!$P$82&lt;&gt;"YYYY/MM/DD",$G174&lt;&gt;""),申込書!$P$82,"")</f>
        <v/>
      </c>
      <c r="AB174" s="75" t="str">
        <f>IF(AND(申込書!$C$82&lt;&gt;"▼プルダウンより選択してください",申込書!$C$82&lt;&gt;"",$G174&lt;&gt;""),申込書!$M$82,"")</f>
        <v/>
      </c>
      <c r="AC174" s="75"/>
      <c r="AD174" s="75"/>
      <c r="AE174" s="149"/>
      <c r="AF174" s="307"/>
      <c r="AG174" s="76"/>
      <c r="AH174" s="314" t="str">
        <f>IF(AND(申込書!$C$83&lt;&gt;"▼プルダウンより選択してください",申込書!$C$83&lt;&gt;"",申込書!$P$83&lt;&gt;"YYYY/MM/DD",$G174&lt;&gt;""),申込書!$P$83,"")</f>
        <v/>
      </c>
      <c r="AI174" s="75" t="str">
        <f>IF(AND(申込書!$C$83&lt;&gt;"▼プルダウンより選択してください",申込書!$C$83&lt;&gt;"",$G174&lt;&gt;""),申込書!$M$83,"")</f>
        <v/>
      </c>
      <c r="AJ174" s="75"/>
      <c r="AK174" s="75"/>
      <c r="AL174" s="149"/>
      <c r="AM174" s="307"/>
      <c r="AN174" s="76"/>
      <c r="AO174" s="314" t="str">
        <f>IF(AND(申込書!$C$84&lt;&gt;"▼プルダウンより選択してください",申込書!$C$84&lt;&gt;"",申込書!$P$84&lt;&gt;"YYYY/MM/DD",$G174&lt;&gt;""),申込書!$P$84,"")</f>
        <v/>
      </c>
      <c r="AP174" s="75" t="str">
        <f>IF(AND(申込書!$C$84&lt;&gt;"▼プルダウンより選択してください",申込書!$C$84&lt;&gt;"",$G174&lt;&gt;""),申込書!$M$84,"")</f>
        <v/>
      </c>
      <c r="AQ174" s="75"/>
      <c r="AR174" s="75"/>
      <c r="AS174" s="149"/>
      <c r="AT174" s="307"/>
      <c r="AU174" s="76"/>
      <c r="AV174" s="314" t="str">
        <f>IF(AND(申込書!$C$85&lt;&gt;"▼プルダウンより選択してください",申込書!$C$85&lt;&gt;"",申込書!$P$85&lt;&gt;"YYYY/MM/DD",$G174&lt;&gt;""),申込書!$P$85,"")</f>
        <v/>
      </c>
      <c r="AW174" s="75" t="str">
        <f>IF(AND(申込書!$C$85&lt;&gt;"▼プルダウンより選択してください",申込書!$C$85&lt;&gt;"",申込書!$M$85&gt;=1,$G174&lt;&gt;""),申込書!$M$85,"")</f>
        <v/>
      </c>
      <c r="AX174" s="75"/>
      <c r="AY174" s="75"/>
      <c r="AZ174" s="149"/>
      <c r="BA174" s="307"/>
      <c r="BB174" s="76"/>
      <c r="BC174" s="314" t="str">
        <f>IF(AND(申込書!$C$86&lt;&gt;"▼プルダウンより選択してください",申込書!$C$86&lt;&gt;"",申込書!$P$86&lt;&gt;"YYYY/MM/DD",$G174&lt;&gt;""),申込書!$P$86,"")</f>
        <v/>
      </c>
      <c r="BD174" s="75" t="str">
        <f>IF(AND(申込書!$C$86&lt;&gt;"▼プルダウンより選択してください",申込書!$C$86&lt;&gt;"",$G174&lt;&gt;""),申込書!$M$86,"")</f>
        <v/>
      </c>
      <c r="BE174" s="75"/>
      <c r="BF174" s="75"/>
      <c r="BG174" s="149"/>
      <c r="BH174" s="307"/>
      <c r="BI174" s="76"/>
      <c r="BJ174" s="314" t="str">
        <f>IF(AND(申込書!$C$87&lt;&gt;"▼プルダウンより選択してください",申込書!$C$87&lt;&gt;"",申込書!$P$87&lt;&gt;"YYYY/MM/DD",$G174&lt;&gt;""),申込書!$P$87,"")</f>
        <v/>
      </c>
      <c r="BK174" s="75" t="str">
        <f>IF(AND(申込書!$C$87&lt;&gt;"▼プルダウンより選択してください",申込書!$C$87&lt;&gt;"",$G174&lt;&gt;""),申込書!$M$87,"")</f>
        <v/>
      </c>
      <c r="BL174" s="75"/>
      <c r="BM174" s="75"/>
      <c r="BN174" s="149"/>
      <c r="BO174" s="307"/>
      <c r="BP174" s="76"/>
      <c r="BQ174" s="314" t="str">
        <f>IF(AND(申込書!$C$88&lt;&gt;"▼プルダウンより選択してください",申込書!$C$88&lt;&gt;"",申込書!$P$88&lt;&gt;"YYYY/MM/DD",$G174&lt;&gt;""),申込書!$P$88,"")</f>
        <v/>
      </c>
      <c r="BR174" s="75" t="str">
        <f>IF(AND(申込書!$C$88&lt;&gt;"▼プルダウンより選択してください",申込書!$C$88&lt;&gt;"",$G174&lt;&gt;""),申込書!$M$88,"")</f>
        <v/>
      </c>
      <c r="BS174" s="75"/>
      <c r="BT174" s="75"/>
      <c r="BU174" s="149"/>
      <c r="BV174" s="307"/>
      <c r="BW174" s="76"/>
      <c r="BX174" s="314" t="str">
        <f>IF(AND(申込書!$C$89&lt;&gt;"▼プルダウンより選択してください",申込書!$C$89&lt;&gt;"",申込書!$P$89&lt;&gt;"YYYY/MM/DD",$G174&lt;&gt;""),申込書!$P$89,"")</f>
        <v/>
      </c>
      <c r="BY174" s="75" t="str">
        <f>IF(AND(申込書!$C$89&lt;&gt;"▼プルダウンより選択してください",申込書!$C$89&lt;&gt;"",$G174&lt;&gt;""),申込書!$M$89,"")</f>
        <v/>
      </c>
      <c r="BZ174" s="75"/>
      <c r="CA174" s="75"/>
      <c r="CB174" s="149"/>
      <c r="CC174" s="307"/>
      <c r="CD174" s="76"/>
      <c r="CE174" s="314" t="str">
        <f>IF(AND(申込書!$C$90&lt;&gt;"▼プルダウンより選択してください",申込書!$C$90&lt;&gt;"",申込書!$P$90&lt;&gt;"YYYY/MM/DD",$G174&lt;&gt;""),申込書!$P$90,"")</f>
        <v/>
      </c>
      <c r="CF174" s="75" t="str">
        <f>IF(AND(申込書!$C$90&lt;&gt;"▼プルダウンより選択してください",申込書!$C$90&lt;&gt;"",$G174&lt;&gt;""),申込書!$M$90,"")</f>
        <v/>
      </c>
      <c r="CG174" s="75"/>
      <c r="CH174" s="75"/>
      <c r="CI174" s="149"/>
      <c r="CJ174" s="307"/>
      <c r="CK174" s="76"/>
      <c r="CL174" s="314" t="str">
        <f>IF(AND(申込書!$C$91&lt;&gt;"▼プルダウンより選択してください",申込書!$C$91&lt;&gt;"",申込書!$P$91&lt;&gt;"YYYY/MM/DD",$G174&lt;&gt;""),申込書!$P$91,"")</f>
        <v/>
      </c>
      <c r="CM174" s="75" t="str">
        <f>IF(AND(申込書!$C$91&lt;&gt;"▼プルダウンより選択してください",申込書!$C$91&lt;&gt;"",$G174&lt;&gt;""),申込書!$M$91,"")</f>
        <v/>
      </c>
      <c r="CN174" s="75"/>
      <c r="CO174" s="75"/>
      <c r="CP174" s="149"/>
      <c r="CQ174" s="307"/>
      <c r="CR174" s="76"/>
      <c r="CS174" s="314" t="str">
        <f>IF(AND(申込書!$C$92&lt;&gt;"▼プルダウンより選択してください",申込書!$C$92&lt;&gt;"",申込書!$P$92&lt;&gt;"YYYY/MM/DD",$G174&lt;&gt;""),申込書!$P$92,"")</f>
        <v/>
      </c>
      <c r="CT174" s="75" t="str">
        <f>IF(AND(申込書!$C$92&lt;&gt;"▼プルダウンより選択してください",申込書!$C$92&lt;&gt;"",$G174&lt;&gt;""),申込書!$M$92,"")</f>
        <v/>
      </c>
      <c r="CU174" s="75"/>
      <c r="CV174" s="75"/>
      <c r="CW174" s="75"/>
      <c r="CX174" s="307"/>
      <c r="CY174" s="76"/>
      <c r="CZ174" s="314" t="str">
        <f>IF(AND(申込書!$C$93&lt;&gt;"▼プルダウンより選択してください",申込書!$C$93&lt;&gt;"",申込書!$P$93&lt;&gt;"YYYY/MM/DD",$G174&lt;&gt;""),申込書!$P$93,"")</f>
        <v/>
      </c>
      <c r="DA174" s="75" t="str">
        <f>IF(AND(申込書!$C$93&lt;&gt;"▼プルダウンより選択してください",申込書!$C$93&lt;&gt;"",$G174&lt;&gt;""),申込書!$M$93,"")</f>
        <v/>
      </c>
      <c r="DB174" s="75"/>
      <c r="DC174" s="75"/>
      <c r="DD174" s="75"/>
      <c r="DE174" s="307"/>
      <c r="DF174" s="76"/>
      <c r="DG174" s="314" t="str">
        <f>IF(AND(申込書!$C$94&lt;&gt;"▼プルダウンより選択してください",申込書!$C$94&lt;&gt;"",申込書!$P$94&lt;&gt;"YYYY/MM/DD",$G174&lt;&gt;""),申込書!$P$94,"")</f>
        <v/>
      </c>
      <c r="DH174" s="75" t="str">
        <f>IF(AND(申込書!$C$94&lt;&gt;"▼プルダウンより選択してください",申込書!$C$94&lt;&gt;"",$G174&lt;&gt;""),申込書!$M$94,"")</f>
        <v/>
      </c>
      <c r="DI174" s="75"/>
      <c r="DJ174" s="75"/>
      <c r="DK174" s="75"/>
      <c r="DL174" s="307"/>
      <c r="DM174" s="76"/>
      <c r="DN174" s="314" t="str">
        <f>IF(AND(申込書!$C$95&lt;&gt;"▼プルダウンより選択してください",申込書!$C$95&lt;&gt;"",申込書!$P$95&lt;&gt;"YYYY/MM/DD",$G174&lt;&gt;""),申込書!$P$95,"")</f>
        <v/>
      </c>
      <c r="DO174" s="75" t="str">
        <f>IF(AND(申込書!$C$95&lt;&gt;"▼プルダウンより選択してください",申込書!$C$95&lt;&gt;"",$G174&lt;&gt;""),申込書!$M$95,"")</f>
        <v/>
      </c>
      <c r="DP174" s="75"/>
      <c r="DQ174" s="75"/>
      <c r="DR174" s="75"/>
      <c r="DS174" s="307"/>
      <c r="DT174" s="76"/>
      <c r="DU174" s="314" t="str">
        <f>IF(AND(申込書!$C$96&lt;&gt;"▼プルダウンより選択してください",申込書!$C$96&lt;&gt;"",申込書!$P$96&lt;&gt;"YYYY/MM/DD",$G174&lt;&gt;""),申込書!$P$96,"")</f>
        <v/>
      </c>
      <c r="DV174" s="75" t="str">
        <f>IF(AND(申込書!$C$96&lt;&gt;"▼プルダウンより選択してください",申込書!$C$96&lt;&gt;"",$G174&lt;&gt;""),申込書!$M$96,"")</f>
        <v/>
      </c>
      <c r="DW174" s="75"/>
      <c r="DX174" s="75"/>
      <c r="DY174" s="75"/>
      <c r="DZ174" s="307"/>
      <c r="EA174" s="76"/>
      <c r="EB174" s="314" t="str">
        <f>IF(AND(申込書!$C$97&lt;&gt;"▼プルダウンより選択してください",申込書!$C$97&lt;&gt;"",申込書!$P$97&lt;&gt;"YYYY/MM/DD",$G174&lt;&gt;""),申込書!$P$97,"")</f>
        <v/>
      </c>
      <c r="EC174" s="75" t="str">
        <f>IF(AND(申込書!$C$97&lt;&gt;"▼プルダウンより選択してください",申込書!$C$97&lt;&gt;"",$G174&lt;&gt;""),申込書!$M$97,"")</f>
        <v/>
      </c>
      <c r="ED174" s="75"/>
      <c r="EE174" s="75"/>
      <c r="EF174" s="149"/>
      <c r="EG174" s="307"/>
      <c r="EH174" s="76"/>
      <c r="EI174" s="314" t="str">
        <f>IF(AND(申込書!$C$98&lt;&gt;"▼プルダウンより選択してください",申込書!$C$98&lt;&gt;"",申込書!$P$98&lt;&gt;"YYYY/MM/DD",$G174&lt;&gt;""),申込書!$P$98,"")</f>
        <v/>
      </c>
      <c r="EJ174" s="75" t="str">
        <f>IF(AND(申込書!$C$98&lt;&gt;"▼プルダウンより選択してください",申込書!$C$98&lt;&gt;"",$G174&lt;&gt;""),申込書!$M$98,"")</f>
        <v/>
      </c>
      <c r="EK174" s="75"/>
      <c r="EL174" s="75"/>
      <c r="EM174" s="149"/>
      <c r="EN174" s="307"/>
      <c r="EO174" s="76"/>
      <c r="EP174" s="314" t="str">
        <f>IF(AND(申込書!$C$99&lt;&gt;"▼プルダウンより選択してください",申込書!$C$99&lt;&gt;"",申込書!$P$99&lt;&gt;"YYYY/MM/DD",$G174&lt;&gt;""),申込書!$P$99,"")</f>
        <v/>
      </c>
      <c r="EQ174" s="75" t="str">
        <f>IF(AND(申込書!$C$99&lt;&gt;"▼プルダウンより選択してください",申込書!$C$99&lt;&gt;"",$G174&lt;&gt;""),申込書!$M$99,"")</f>
        <v/>
      </c>
      <c r="ER174" s="75"/>
      <c r="ES174" s="75"/>
      <c r="ET174" s="149"/>
      <c r="EU174" s="307"/>
      <c r="EV174" s="76"/>
      <c r="EW174" s="314" t="str">
        <f>IF(AND(申込書!$C$100&lt;&gt;"▼プルダウンより選択してください",申込書!$C$100&lt;&gt;"",申込書!$P$100&lt;&gt;"YYYY/MM/DD",$G174&lt;&gt;""),申込書!$P$100,"")</f>
        <v/>
      </c>
      <c r="EX174" s="75" t="str">
        <f>IF(AND(申込書!$C$100&lt;&gt;"▼プルダウンより選択してください",申込書!$C$100&lt;&gt;"",$G174&lt;&gt;""),申込書!$M$100,"")</f>
        <v/>
      </c>
      <c r="EY174" s="75"/>
      <c r="EZ174" s="75"/>
      <c r="FA174" s="149"/>
      <c r="FB174" s="307"/>
      <c r="FC174" s="76"/>
      <c r="FD174" s="314" t="str">
        <f>IF(AND(申込書!$C$101&lt;&gt;"▼プルダウンより選択してください",申込書!$C$101&lt;&gt;"",申込書!$P$101&lt;&gt;"YYYY/MM/DD",$G174&lt;&gt;""),申込書!$P$101,"")</f>
        <v/>
      </c>
      <c r="FE174" s="75" t="str">
        <f>IF(AND(申込書!$C$101&lt;&gt;"▼プルダウンより選択してください",申込書!$C$101&lt;&gt;"",$G174&lt;&gt;""),申込書!$M$101,"")</f>
        <v/>
      </c>
      <c r="FF174" s="75"/>
      <c r="FG174" s="75"/>
      <c r="FH174" s="149"/>
      <c r="FI174" s="307"/>
      <c r="FJ174" s="76"/>
      <c r="FK174" s="314" t="str">
        <f>IF(AND(申込書!$C$102&lt;&gt;"▼プルダウンより選択してください",申込書!$C$102&lt;&gt;"",申込書!$P$102&lt;&gt;"YYYY/MM/DD",$G174&lt;&gt;""),申込書!$P$102,"")</f>
        <v/>
      </c>
      <c r="FL174" s="75" t="str">
        <f>IF(AND(申込書!$C$102&lt;&gt;"▼プルダウンより選択してください",申込書!$C$102&lt;&gt;"",$G174&lt;&gt;""),申込書!$M$102,"")</f>
        <v/>
      </c>
      <c r="FM174" s="75"/>
      <c r="FN174" s="75"/>
      <c r="FO174" s="149"/>
      <c r="FP174" s="307"/>
      <c r="FQ174" s="76"/>
      <c r="FR174" s="314" t="str">
        <f>IF(AND(申込書!$C$103&lt;&gt;"▼プルダウンより選択してください",申込書!$C$103&lt;&gt;"",申込書!$P$103&lt;&gt;"YYYY/MM/DD",$G174&lt;&gt;""),申込書!$P$103,"")</f>
        <v/>
      </c>
      <c r="FS174" s="75" t="str">
        <f>IF(AND(申込書!$C$103&lt;&gt;"▼プルダウンより選択してください",申込書!$C$103&lt;&gt;"",$G174&lt;&gt;""),申込書!$M$103,"")</f>
        <v/>
      </c>
      <c r="FT174" s="75"/>
      <c r="FU174" s="75"/>
      <c r="FV174" s="149"/>
      <c r="FW174" s="307"/>
      <c r="FX174" s="76"/>
      <c r="FY174" s="314" t="str">
        <f>IF(AND(申込書!$C$104&lt;&gt;"▼プルダウンより選択してください",申込書!$C$104&lt;&gt;"",申込書!$P$104&lt;&gt;"YYYY/MM/DD",$G174&lt;&gt;""),申込書!$P$104,"")</f>
        <v/>
      </c>
      <c r="FZ174" s="75" t="str">
        <f>IF(AND(申込書!$C$104&lt;&gt;"▼プルダウンより選択してください",申込書!$C$104&lt;&gt;"",$G174&lt;&gt;""),申込書!$M$104,"")</f>
        <v/>
      </c>
      <c r="GA174" s="75"/>
      <c r="GB174" s="75"/>
      <c r="GC174" s="149"/>
      <c r="GD174" s="307"/>
      <c r="GE174" s="76"/>
      <c r="GF174" s="314" t="str">
        <f>IF(AND(申込書!$C$105&lt;&gt;"▼プルダウンより選択してください",申込書!$C$105&lt;&gt;"",申込書!$P$105&lt;&gt;"YYYY/MM/DD",$G174&lt;&gt;""),申込書!$P$105,"")</f>
        <v/>
      </c>
      <c r="GG174" s="75" t="str">
        <f>IF(AND(申込書!$C$105&lt;&gt;"▼プルダウンより選択してください",申込書!$C$105&lt;&gt;"",$G174&lt;&gt;""),申込書!$M$105,"")</f>
        <v/>
      </c>
      <c r="GH174" s="75"/>
      <c r="GI174" s="75"/>
      <c r="GJ174" s="149"/>
      <c r="GK174" s="307"/>
      <c r="GL174" s="76"/>
      <c r="GM174" s="314" t="str">
        <f>IF(AND(申込書!$C$106&lt;&gt;"▼プルダウンより選択してください",申込書!$C$106&lt;&gt;"",申込書!$P$106&lt;&gt;"YYYY/MM/DD",$G174&lt;&gt;""),申込書!$P$106,"")</f>
        <v/>
      </c>
      <c r="GN174" s="75" t="str">
        <f>IF(AND(申込書!$C$106&lt;&gt;"▼プルダウンより選択してください",申込書!$C$106&lt;&gt;"",$G174&lt;&gt;""),申込書!$M$106,"")</f>
        <v/>
      </c>
      <c r="GO174" s="75"/>
      <c r="GP174" s="75"/>
      <c r="GQ174" s="149"/>
      <c r="GR174" s="307"/>
      <c r="GS174" s="76"/>
      <c r="GT174" s="314" t="str">
        <f>IF(AND(申込書!$C$107&lt;&gt;"▼プルダウンより選択してください",申込書!$C$107&lt;&gt;"",申込書!$P$107&lt;&gt;"YYYY/MM/DD",$G174&lt;&gt;""),申込書!$P$107,"")</f>
        <v/>
      </c>
      <c r="GU174" s="75" t="str">
        <f>IF(AND(申込書!$C$107&lt;&gt;"▼プルダウンより選択してください",申込書!$C$107&lt;&gt;"",$G174&lt;&gt;""),申込書!$M$107,"")</f>
        <v/>
      </c>
      <c r="GV174" s="75"/>
      <c r="GW174" s="75"/>
      <c r="GX174" s="149"/>
      <c r="GY174" s="307"/>
      <c r="GZ174" s="76"/>
      <c r="HA174" s="314" t="str">
        <f>IF(AND(申込書!$C$108&lt;&gt;"▼プルダウンより選択してください",申込書!$C$108&lt;&gt;"",申込書!$P$108&lt;&gt;"YYYY/MM/DD",$G174&lt;&gt;""),申込書!$P$108,"")</f>
        <v/>
      </c>
      <c r="HB174" s="75" t="str">
        <f>IF(AND(申込書!$C$108&lt;&gt;"▼プルダウンより選択してください",申込書!$C$108&lt;&gt;"",$G174&lt;&gt;""),申込書!$M$108,"")</f>
        <v/>
      </c>
      <c r="HC174" s="75"/>
      <c r="HD174" s="75"/>
      <c r="HE174" s="149"/>
      <c r="HF174" s="307"/>
      <c r="HG174" s="76"/>
      <c r="HH174" s="314" t="str">
        <f>IF(AND(申込書!$C$109&lt;&gt;"▼プルダウンより選択してください",申込書!$C$109&lt;&gt;"",申込書!$P$109&lt;&gt;"YYYY/MM/DD",$G174&lt;&gt;""),申込書!$P$109,"")</f>
        <v/>
      </c>
      <c r="HI174" s="75" t="str">
        <f>IF(AND(申込書!$C$109&lt;&gt;"▼プルダウンより選択してください",申込書!$C$109&lt;&gt;"",$G174&lt;&gt;""),申込書!$M$109,"")</f>
        <v/>
      </c>
      <c r="HJ174" s="75"/>
      <c r="HK174" s="75"/>
      <c r="HL174" s="149"/>
      <c r="HM174" s="307"/>
      <c r="HN174" s="76"/>
      <c r="HO174" s="314" t="str">
        <f>IF(AND(申込書!$C$110&lt;&gt;"▼プルダウンより選択してください",申込書!$C$110&lt;&gt;"",申込書!$P$110&lt;&gt;"YYYY/MM/DD",$G174&lt;&gt;""),申込書!$P$110,"")</f>
        <v/>
      </c>
      <c r="HP174" s="75" t="str">
        <f>IF(AND(申込書!$C$110&lt;&gt;"▼プルダウンより選択してください",申込書!$C$110&lt;&gt;"",$G174&lt;&gt;""),申込書!$M$110,"")</f>
        <v/>
      </c>
      <c r="HQ174" s="75"/>
      <c r="HR174" s="75"/>
      <c r="HS174" s="149"/>
      <c r="HT174" s="307"/>
      <c r="HU174" s="307"/>
      <c r="HV174" s="311" t="str">
        <f>IF(AND(申込書!$C$111&lt;&gt;"▼プルダウンより選択してください",申込書!$C$111&lt;&gt;"",申込書!$P$111&lt;&gt;"YYYY/MM/DD",$G174&lt;&gt;""),申込書!$P$111,"")</f>
        <v/>
      </c>
      <c r="HW174" s="75" t="str">
        <f>IF(AND(申込書!$C$111&lt;&gt;"▼プルダウンより選択してください",申込書!$C$111&lt;&gt;"",$G174&lt;&gt;""),申込書!$M$111,"")</f>
        <v/>
      </c>
      <c r="HX174" s="75"/>
      <c r="HY174" s="75"/>
      <c r="HZ174" s="149"/>
      <c r="IA174" s="307"/>
      <c r="IB174" s="76"/>
      <c r="IC174" s="77"/>
    </row>
    <row r="175" spans="2:237" ht="26.85" customHeight="1">
      <c r="B175" s="56">
        <f t="shared" si="2"/>
        <v>170</v>
      </c>
      <c r="C175" s="57"/>
      <c r="D175" s="58"/>
      <c r="E175" s="170"/>
      <c r="F175" s="59"/>
      <c r="G175" s="60"/>
      <c r="H175" s="61"/>
      <c r="I175" s="62"/>
      <c r="J175" s="63"/>
      <c r="K175" s="64"/>
      <c r="L175" s="65"/>
      <c r="M175" s="66"/>
      <c r="N175" s="67"/>
      <c r="O175" s="68"/>
      <c r="P175" s="69"/>
      <c r="Q175" s="70"/>
      <c r="R175" s="71"/>
      <c r="S175" s="72"/>
      <c r="T175" s="73"/>
      <c r="U175" s="73"/>
      <c r="V175" s="73"/>
      <c r="W175" s="71"/>
      <c r="X175" s="133"/>
      <c r="Y175" s="133"/>
      <c r="Z175" s="133"/>
      <c r="AA175" s="74" t="str">
        <f>IF(AND(申込書!$C$82&lt;&gt;"▼プルダウンより選択してください",申込書!$C$82&lt;&gt;"",申込書!$P$82&lt;&gt;"YYYY/MM/DD",$G175&lt;&gt;""),申込書!$P$82,"")</f>
        <v/>
      </c>
      <c r="AB175" s="75" t="str">
        <f>IF(AND(申込書!$C$82&lt;&gt;"▼プルダウンより選択してください",申込書!$C$82&lt;&gt;"",$G175&lt;&gt;""),申込書!$M$82,"")</f>
        <v/>
      </c>
      <c r="AC175" s="75"/>
      <c r="AD175" s="75"/>
      <c r="AE175" s="149"/>
      <c r="AF175" s="307"/>
      <c r="AG175" s="76"/>
      <c r="AH175" s="314" t="str">
        <f>IF(AND(申込書!$C$83&lt;&gt;"▼プルダウンより選択してください",申込書!$C$83&lt;&gt;"",申込書!$P$83&lt;&gt;"YYYY/MM/DD",$G175&lt;&gt;""),申込書!$P$83,"")</f>
        <v/>
      </c>
      <c r="AI175" s="75" t="str">
        <f>IF(AND(申込書!$C$83&lt;&gt;"▼プルダウンより選択してください",申込書!$C$83&lt;&gt;"",$G175&lt;&gt;""),申込書!$M$83,"")</f>
        <v/>
      </c>
      <c r="AJ175" s="75"/>
      <c r="AK175" s="75"/>
      <c r="AL175" s="149"/>
      <c r="AM175" s="307"/>
      <c r="AN175" s="76"/>
      <c r="AO175" s="314" t="str">
        <f>IF(AND(申込書!$C$84&lt;&gt;"▼プルダウンより選択してください",申込書!$C$84&lt;&gt;"",申込書!$P$84&lt;&gt;"YYYY/MM/DD",$G175&lt;&gt;""),申込書!$P$84,"")</f>
        <v/>
      </c>
      <c r="AP175" s="75" t="str">
        <f>IF(AND(申込書!$C$84&lt;&gt;"▼プルダウンより選択してください",申込書!$C$84&lt;&gt;"",$G175&lt;&gt;""),申込書!$M$84,"")</f>
        <v/>
      </c>
      <c r="AQ175" s="75"/>
      <c r="AR175" s="75"/>
      <c r="AS175" s="149"/>
      <c r="AT175" s="307"/>
      <c r="AU175" s="76"/>
      <c r="AV175" s="314" t="str">
        <f>IF(AND(申込書!$C$85&lt;&gt;"▼プルダウンより選択してください",申込書!$C$85&lt;&gt;"",申込書!$P$85&lt;&gt;"YYYY/MM/DD",$G175&lt;&gt;""),申込書!$P$85,"")</f>
        <v/>
      </c>
      <c r="AW175" s="75" t="str">
        <f>IF(AND(申込書!$C$85&lt;&gt;"▼プルダウンより選択してください",申込書!$C$85&lt;&gt;"",申込書!$M$85&gt;=1,$G175&lt;&gt;""),申込書!$M$85,"")</f>
        <v/>
      </c>
      <c r="AX175" s="75"/>
      <c r="AY175" s="75"/>
      <c r="AZ175" s="149"/>
      <c r="BA175" s="307"/>
      <c r="BB175" s="76"/>
      <c r="BC175" s="314" t="str">
        <f>IF(AND(申込書!$C$86&lt;&gt;"▼プルダウンより選択してください",申込書!$C$86&lt;&gt;"",申込書!$P$86&lt;&gt;"YYYY/MM/DD",$G175&lt;&gt;""),申込書!$P$86,"")</f>
        <v/>
      </c>
      <c r="BD175" s="75" t="str">
        <f>IF(AND(申込書!$C$86&lt;&gt;"▼プルダウンより選択してください",申込書!$C$86&lt;&gt;"",$G175&lt;&gt;""),申込書!$M$86,"")</f>
        <v/>
      </c>
      <c r="BE175" s="75"/>
      <c r="BF175" s="75"/>
      <c r="BG175" s="149"/>
      <c r="BH175" s="307"/>
      <c r="BI175" s="76"/>
      <c r="BJ175" s="314" t="str">
        <f>IF(AND(申込書!$C$87&lt;&gt;"▼プルダウンより選択してください",申込書!$C$87&lt;&gt;"",申込書!$P$87&lt;&gt;"YYYY/MM/DD",$G175&lt;&gt;""),申込書!$P$87,"")</f>
        <v/>
      </c>
      <c r="BK175" s="75" t="str">
        <f>IF(AND(申込書!$C$87&lt;&gt;"▼プルダウンより選択してください",申込書!$C$87&lt;&gt;"",$G175&lt;&gt;""),申込書!$M$87,"")</f>
        <v/>
      </c>
      <c r="BL175" s="75"/>
      <c r="BM175" s="75"/>
      <c r="BN175" s="149"/>
      <c r="BO175" s="307"/>
      <c r="BP175" s="76"/>
      <c r="BQ175" s="314" t="str">
        <f>IF(AND(申込書!$C$88&lt;&gt;"▼プルダウンより選択してください",申込書!$C$88&lt;&gt;"",申込書!$P$88&lt;&gt;"YYYY/MM/DD",$G175&lt;&gt;""),申込書!$P$88,"")</f>
        <v/>
      </c>
      <c r="BR175" s="75" t="str">
        <f>IF(AND(申込書!$C$88&lt;&gt;"▼プルダウンより選択してください",申込書!$C$88&lt;&gt;"",$G175&lt;&gt;""),申込書!$M$88,"")</f>
        <v/>
      </c>
      <c r="BS175" s="75"/>
      <c r="BT175" s="75"/>
      <c r="BU175" s="149"/>
      <c r="BV175" s="307"/>
      <c r="BW175" s="76"/>
      <c r="BX175" s="314" t="str">
        <f>IF(AND(申込書!$C$89&lt;&gt;"▼プルダウンより選択してください",申込書!$C$89&lt;&gt;"",申込書!$P$89&lt;&gt;"YYYY/MM/DD",$G175&lt;&gt;""),申込書!$P$89,"")</f>
        <v/>
      </c>
      <c r="BY175" s="75" t="str">
        <f>IF(AND(申込書!$C$89&lt;&gt;"▼プルダウンより選択してください",申込書!$C$89&lt;&gt;"",$G175&lt;&gt;""),申込書!$M$89,"")</f>
        <v/>
      </c>
      <c r="BZ175" s="75"/>
      <c r="CA175" s="75"/>
      <c r="CB175" s="149"/>
      <c r="CC175" s="307"/>
      <c r="CD175" s="76"/>
      <c r="CE175" s="314" t="str">
        <f>IF(AND(申込書!$C$90&lt;&gt;"▼プルダウンより選択してください",申込書!$C$90&lt;&gt;"",申込書!$P$90&lt;&gt;"YYYY/MM/DD",$G175&lt;&gt;""),申込書!$P$90,"")</f>
        <v/>
      </c>
      <c r="CF175" s="75" t="str">
        <f>IF(AND(申込書!$C$90&lt;&gt;"▼プルダウンより選択してください",申込書!$C$90&lt;&gt;"",$G175&lt;&gt;""),申込書!$M$90,"")</f>
        <v/>
      </c>
      <c r="CG175" s="75"/>
      <c r="CH175" s="75"/>
      <c r="CI175" s="149"/>
      <c r="CJ175" s="307"/>
      <c r="CK175" s="76"/>
      <c r="CL175" s="314" t="str">
        <f>IF(AND(申込書!$C$91&lt;&gt;"▼プルダウンより選択してください",申込書!$C$91&lt;&gt;"",申込書!$P$91&lt;&gt;"YYYY/MM/DD",$G175&lt;&gt;""),申込書!$P$91,"")</f>
        <v/>
      </c>
      <c r="CM175" s="75" t="str">
        <f>IF(AND(申込書!$C$91&lt;&gt;"▼プルダウンより選択してください",申込書!$C$91&lt;&gt;"",$G175&lt;&gt;""),申込書!$M$91,"")</f>
        <v/>
      </c>
      <c r="CN175" s="75"/>
      <c r="CO175" s="75"/>
      <c r="CP175" s="149"/>
      <c r="CQ175" s="307"/>
      <c r="CR175" s="76"/>
      <c r="CS175" s="314" t="str">
        <f>IF(AND(申込書!$C$92&lt;&gt;"▼プルダウンより選択してください",申込書!$C$92&lt;&gt;"",申込書!$P$92&lt;&gt;"YYYY/MM/DD",$G175&lt;&gt;""),申込書!$P$92,"")</f>
        <v/>
      </c>
      <c r="CT175" s="75" t="str">
        <f>IF(AND(申込書!$C$92&lt;&gt;"▼プルダウンより選択してください",申込書!$C$92&lt;&gt;"",$G175&lt;&gt;""),申込書!$M$92,"")</f>
        <v/>
      </c>
      <c r="CU175" s="75"/>
      <c r="CV175" s="75"/>
      <c r="CW175" s="75"/>
      <c r="CX175" s="307"/>
      <c r="CY175" s="76"/>
      <c r="CZ175" s="314" t="str">
        <f>IF(AND(申込書!$C$93&lt;&gt;"▼プルダウンより選択してください",申込書!$C$93&lt;&gt;"",申込書!$P$93&lt;&gt;"YYYY/MM/DD",$G175&lt;&gt;""),申込書!$P$93,"")</f>
        <v/>
      </c>
      <c r="DA175" s="75" t="str">
        <f>IF(AND(申込書!$C$93&lt;&gt;"▼プルダウンより選択してください",申込書!$C$93&lt;&gt;"",$G175&lt;&gt;""),申込書!$M$93,"")</f>
        <v/>
      </c>
      <c r="DB175" s="75"/>
      <c r="DC175" s="75"/>
      <c r="DD175" s="75"/>
      <c r="DE175" s="307"/>
      <c r="DF175" s="76"/>
      <c r="DG175" s="314" t="str">
        <f>IF(AND(申込書!$C$94&lt;&gt;"▼プルダウンより選択してください",申込書!$C$94&lt;&gt;"",申込書!$P$94&lt;&gt;"YYYY/MM/DD",$G175&lt;&gt;""),申込書!$P$94,"")</f>
        <v/>
      </c>
      <c r="DH175" s="75" t="str">
        <f>IF(AND(申込書!$C$94&lt;&gt;"▼プルダウンより選択してください",申込書!$C$94&lt;&gt;"",$G175&lt;&gt;""),申込書!$M$94,"")</f>
        <v/>
      </c>
      <c r="DI175" s="75"/>
      <c r="DJ175" s="75"/>
      <c r="DK175" s="75"/>
      <c r="DL175" s="307"/>
      <c r="DM175" s="76"/>
      <c r="DN175" s="314" t="str">
        <f>IF(AND(申込書!$C$95&lt;&gt;"▼プルダウンより選択してください",申込書!$C$95&lt;&gt;"",申込書!$P$95&lt;&gt;"YYYY/MM/DD",$G175&lt;&gt;""),申込書!$P$95,"")</f>
        <v/>
      </c>
      <c r="DO175" s="75" t="str">
        <f>IF(AND(申込書!$C$95&lt;&gt;"▼プルダウンより選択してください",申込書!$C$95&lt;&gt;"",$G175&lt;&gt;""),申込書!$M$95,"")</f>
        <v/>
      </c>
      <c r="DP175" s="75"/>
      <c r="DQ175" s="75"/>
      <c r="DR175" s="75"/>
      <c r="DS175" s="307"/>
      <c r="DT175" s="76"/>
      <c r="DU175" s="314" t="str">
        <f>IF(AND(申込書!$C$96&lt;&gt;"▼プルダウンより選択してください",申込書!$C$96&lt;&gt;"",申込書!$P$96&lt;&gt;"YYYY/MM/DD",$G175&lt;&gt;""),申込書!$P$96,"")</f>
        <v/>
      </c>
      <c r="DV175" s="75" t="str">
        <f>IF(AND(申込書!$C$96&lt;&gt;"▼プルダウンより選択してください",申込書!$C$96&lt;&gt;"",$G175&lt;&gt;""),申込書!$M$96,"")</f>
        <v/>
      </c>
      <c r="DW175" s="75"/>
      <c r="DX175" s="75"/>
      <c r="DY175" s="75"/>
      <c r="DZ175" s="307"/>
      <c r="EA175" s="76"/>
      <c r="EB175" s="314" t="str">
        <f>IF(AND(申込書!$C$97&lt;&gt;"▼プルダウンより選択してください",申込書!$C$97&lt;&gt;"",申込書!$P$97&lt;&gt;"YYYY/MM/DD",$G175&lt;&gt;""),申込書!$P$97,"")</f>
        <v/>
      </c>
      <c r="EC175" s="75" t="str">
        <f>IF(AND(申込書!$C$97&lt;&gt;"▼プルダウンより選択してください",申込書!$C$97&lt;&gt;"",$G175&lt;&gt;""),申込書!$M$97,"")</f>
        <v/>
      </c>
      <c r="ED175" s="75"/>
      <c r="EE175" s="75"/>
      <c r="EF175" s="149"/>
      <c r="EG175" s="307"/>
      <c r="EH175" s="76"/>
      <c r="EI175" s="314" t="str">
        <f>IF(AND(申込書!$C$98&lt;&gt;"▼プルダウンより選択してください",申込書!$C$98&lt;&gt;"",申込書!$P$98&lt;&gt;"YYYY/MM/DD",$G175&lt;&gt;""),申込書!$P$98,"")</f>
        <v/>
      </c>
      <c r="EJ175" s="75" t="str">
        <f>IF(AND(申込書!$C$98&lt;&gt;"▼プルダウンより選択してください",申込書!$C$98&lt;&gt;"",$G175&lt;&gt;""),申込書!$M$98,"")</f>
        <v/>
      </c>
      <c r="EK175" s="75"/>
      <c r="EL175" s="75"/>
      <c r="EM175" s="149"/>
      <c r="EN175" s="307"/>
      <c r="EO175" s="76"/>
      <c r="EP175" s="314" t="str">
        <f>IF(AND(申込書!$C$99&lt;&gt;"▼プルダウンより選択してください",申込書!$C$99&lt;&gt;"",申込書!$P$99&lt;&gt;"YYYY/MM/DD",$G175&lt;&gt;""),申込書!$P$99,"")</f>
        <v/>
      </c>
      <c r="EQ175" s="75" t="str">
        <f>IF(AND(申込書!$C$99&lt;&gt;"▼プルダウンより選択してください",申込書!$C$99&lt;&gt;"",$G175&lt;&gt;""),申込書!$M$99,"")</f>
        <v/>
      </c>
      <c r="ER175" s="75"/>
      <c r="ES175" s="75"/>
      <c r="ET175" s="149"/>
      <c r="EU175" s="307"/>
      <c r="EV175" s="76"/>
      <c r="EW175" s="314" t="str">
        <f>IF(AND(申込書!$C$100&lt;&gt;"▼プルダウンより選択してください",申込書!$C$100&lt;&gt;"",申込書!$P$100&lt;&gt;"YYYY/MM/DD",$G175&lt;&gt;""),申込書!$P$100,"")</f>
        <v/>
      </c>
      <c r="EX175" s="75" t="str">
        <f>IF(AND(申込書!$C$100&lt;&gt;"▼プルダウンより選択してください",申込書!$C$100&lt;&gt;"",$G175&lt;&gt;""),申込書!$M$100,"")</f>
        <v/>
      </c>
      <c r="EY175" s="75"/>
      <c r="EZ175" s="75"/>
      <c r="FA175" s="149"/>
      <c r="FB175" s="307"/>
      <c r="FC175" s="76"/>
      <c r="FD175" s="314" t="str">
        <f>IF(AND(申込書!$C$101&lt;&gt;"▼プルダウンより選択してください",申込書!$C$101&lt;&gt;"",申込書!$P$101&lt;&gt;"YYYY/MM/DD",$G175&lt;&gt;""),申込書!$P$101,"")</f>
        <v/>
      </c>
      <c r="FE175" s="75" t="str">
        <f>IF(AND(申込書!$C$101&lt;&gt;"▼プルダウンより選択してください",申込書!$C$101&lt;&gt;"",$G175&lt;&gt;""),申込書!$M$101,"")</f>
        <v/>
      </c>
      <c r="FF175" s="75"/>
      <c r="FG175" s="75"/>
      <c r="FH175" s="149"/>
      <c r="FI175" s="307"/>
      <c r="FJ175" s="76"/>
      <c r="FK175" s="314" t="str">
        <f>IF(AND(申込書!$C$102&lt;&gt;"▼プルダウンより選択してください",申込書!$C$102&lt;&gt;"",申込書!$P$102&lt;&gt;"YYYY/MM/DD",$G175&lt;&gt;""),申込書!$P$102,"")</f>
        <v/>
      </c>
      <c r="FL175" s="75" t="str">
        <f>IF(AND(申込書!$C$102&lt;&gt;"▼プルダウンより選択してください",申込書!$C$102&lt;&gt;"",$G175&lt;&gt;""),申込書!$M$102,"")</f>
        <v/>
      </c>
      <c r="FM175" s="75"/>
      <c r="FN175" s="75"/>
      <c r="FO175" s="149"/>
      <c r="FP175" s="307"/>
      <c r="FQ175" s="76"/>
      <c r="FR175" s="314" t="str">
        <f>IF(AND(申込書!$C$103&lt;&gt;"▼プルダウンより選択してください",申込書!$C$103&lt;&gt;"",申込書!$P$103&lt;&gt;"YYYY/MM/DD",$G175&lt;&gt;""),申込書!$P$103,"")</f>
        <v/>
      </c>
      <c r="FS175" s="75" t="str">
        <f>IF(AND(申込書!$C$103&lt;&gt;"▼プルダウンより選択してください",申込書!$C$103&lt;&gt;"",$G175&lt;&gt;""),申込書!$M$103,"")</f>
        <v/>
      </c>
      <c r="FT175" s="75"/>
      <c r="FU175" s="75"/>
      <c r="FV175" s="149"/>
      <c r="FW175" s="307"/>
      <c r="FX175" s="76"/>
      <c r="FY175" s="314" t="str">
        <f>IF(AND(申込書!$C$104&lt;&gt;"▼プルダウンより選択してください",申込書!$C$104&lt;&gt;"",申込書!$P$104&lt;&gt;"YYYY/MM/DD",$G175&lt;&gt;""),申込書!$P$104,"")</f>
        <v/>
      </c>
      <c r="FZ175" s="75" t="str">
        <f>IF(AND(申込書!$C$104&lt;&gt;"▼プルダウンより選択してください",申込書!$C$104&lt;&gt;"",$G175&lt;&gt;""),申込書!$M$104,"")</f>
        <v/>
      </c>
      <c r="GA175" s="75"/>
      <c r="GB175" s="75"/>
      <c r="GC175" s="149"/>
      <c r="GD175" s="307"/>
      <c r="GE175" s="76"/>
      <c r="GF175" s="314" t="str">
        <f>IF(AND(申込書!$C$105&lt;&gt;"▼プルダウンより選択してください",申込書!$C$105&lt;&gt;"",申込書!$P$105&lt;&gt;"YYYY/MM/DD",$G175&lt;&gt;""),申込書!$P$105,"")</f>
        <v/>
      </c>
      <c r="GG175" s="75" t="str">
        <f>IF(AND(申込書!$C$105&lt;&gt;"▼プルダウンより選択してください",申込書!$C$105&lt;&gt;"",$G175&lt;&gt;""),申込書!$M$105,"")</f>
        <v/>
      </c>
      <c r="GH175" s="75"/>
      <c r="GI175" s="75"/>
      <c r="GJ175" s="149"/>
      <c r="GK175" s="307"/>
      <c r="GL175" s="76"/>
      <c r="GM175" s="314" t="str">
        <f>IF(AND(申込書!$C$106&lt;&gt;"▼プルダウンより選択してください",申込書!$C$106&lt;&gt;"",申込書!$P$106&lt;&gt;"YYYY/MM/DD",$G175&lt;&gt;""),申込書!$P$106,"")</f>
        <v/>
      </c>
      <c r="GN175" s="75" t="str">
        <f>IF(AND(申込書!$C$106&lt;&gt;"▼プルダウンより選択してください",申込書!$C$106&lt;&gt;"",$G175&lt;&gt;""),申込書!$M$106,"")</f>
        <v/>
      </c>
      <c r="GO175" s="75"/>
      <c r="GP175" s="75"/>
      <c r="GQ175" s="149"/>
      <c r="GR175" s="307"/>
      <c r="GS175" s="76"/>
      <c r="GT175" s="314" t="str">
        <f>IF(AND(申込書!$C$107&lt;&gt;"▼プルダウンより選択してください",申込書!$C$107&lt;&gt;"",申込書!$P$107&lt;&gt;"YYYY/MM/DD",$G175&lt;&gt;""),申込書!$P$107,"")</f>
        <v/>
      </c>
      <c r="GU175" s="75" t="str">
        <f>IF(AND(申込書!$C$107&lt;&gt;"▼プルダウンより選択してください",申込書!$C$107&lt;&gt;"",$G175&lt;&gt;""),申込書!$M$107,"")</f>
        <v/>
      </c>
      <c r="GV175" s="75"/>
      <c r="GW175" s="75"/>
      <c r="GX175" s="149"/>
      <c r="GY175" s="307"/>
      <c r="GZ175" s="76"/>
      <c r="HA175" s="314" t="str">
        <f>IF(AND(申込書!$C$108&lt;&gt;"▼プルダウンより選択してください",申込書!$C$108&lt;&gt;"",申込書!$P$108&lt;&gt;"YYYY/MM/DD",$G175&lt;&gt;""),申込書!$P$108,"")</f>
        <v/>
      </c>
      <c r="HB175" s="75" t="str">
        <f>IF(AND(申込書!$C$108&lt;&gt;"▼プルダウンより選択してください",申込書!$C$108&lt;&gt;"",$G175&lt;&gt;""),申込書!$M$108,"")</f>
        <v/>
      </c>
      <c r="HC175" s="75"/>
      <c r="HD175" s="75"/>
      <c r="HE175" s="149"/>
      <c r="HF175" s="307"/>
      <c r="HG175" s="76"/>
      <c r="HH175" s="314" t="str">
        <f>IF(AND(申込書!$C$109&lt;&gt;"▼プルダウンより選択してください",申込書!$C$109&lt;&gt;"",申込書!$P$109&lt;&gt;"YYYY/MM/DD",$G175&lt;&gt;""),申込書!$P$109,"")</f>
        <v/>
      </c>
      <c r="HI175" s="75" t="str">
        <f>IF(AND(申込書!$C$109&lt;&gt;"▼プルダウンより選択してください",申込書!$C$109&lt;&gt;"",$G175&lt;&gt;""),申込書!$M$109,"")</f>
        <v/>
      </c>
      <c r="HJ175" s="75"/>
      <c r="HK175" s="75"/>
      <c r="HL175" s="149"/>
      <c r="HM175" s="307"/>
      <c r="HN175" s="76"/>
      <c r="HO175" s="314" t="str">
        <f>IF(AND(申込書!$C$110&lt;&gt;"▼プルダウンより選択してください",申込書!$C$110&lt;&gt;"",申込書!$P$110&lt;&gt;"YYYY/MM/DD",$G175&lt;&gt;""),申込書!$P$110,"")</f>
        <v/>
      </c>
      <c r="HP175" s="75" t="str">
        <f>IF(AND(申込書!$C$110&lt;&gt;"▼プルダウンより選択してください",申込書!$C$110&lt;&gt;"",$G175&lt;&gt;""),申込書!$M$110,"")</f>
        <v/>
      </c>
      <c r="HQ175" s="75"/>
      <c r="HR175" s="75"/>
      <c r="HS175" s="149"/>
      <c r="HT175" s="307"/>
      <c r="HU175" s="307"/>
      <c r="HV175" s="311" t="str">
        <f>IF(AND(申込書!$C$111&lt;&gt;"▼プルダウンより選択してください",申込書!$C$111&lt;&gt;"",申込書!$P$111&lt;&gt;"YYYY/MM/DD",$G175&lt;&gt;""),申込書!$P$111,"")</f>
        <v/>
      </c>
      <c r="HW175" s="75" t="str">
        <f>IF(AND(申込書!$C$111&lt;&gt;"▼プルダウンより選択してください",申込書!$C$111&lt;&gt;"",$G175&lt;&gt;""),申込書!$M$111,"")</f>
        <v/>
      </c>
      <c r="HX175" s="75"/>
      <c r="HY175" s="75"/>
      <c r="HZ175" s="149"/>
      <c r="IA175" s="307"/>
      <c r="IB175" s="76"/>
      <c r="IC175" s="77"/>
    </row>
    <row r="176" spans="2:237" ht="26.85" customHeight="1">
      <c r="B176" s="56">
        <f t="shared" si="2"/>
        <v>171</v>
      </c>
      <c r="C176" s="57"/>
      <c r="D176" s="58"/>
      <c r="E176" s="170"/>
      <c r="F176" s="59"/>
      <c r="G176" s="60"/>
      <c r="H176" s="61"/>
      <c r="I176" s="62"/>
      <c r="J176" s="63"/>
      <c r="K176" s="64"/>
      <c r="L176" s="65"/>
      <c r="M176" s="66"/>
      <c r="N176" s="67"/>
      <c r="O176" s="68"/>
      <c r="P176" s="69"/>
      <c r="Q176" s="70"/>
      <c r="R176" s="71"/>
      <c r="S176" s="72"/>
      <c r="T176" s="73"/>
      <c r="U176" s="73"/>
      <c r="V176" s="73"/>
      <c r="W176" s="71"/>
      <c r="X176" s="133"/>
      <c r="Y176" s="133"/>
      <c r="Z176" s="133"/>
      <c r="AA176" s="74" t="str">
        <f>IF(AND(申込書!$C$82&lt;&gt;"▼プルダウンより選択してください",申込書!$C$82&lt;&gt;"",申込書!$P$82&lt;&gt;"YYYY/MM/DD",$G176&lt;&gt;""),申込書!$P$82,"")</f>
        <v/>
      </c>
      <c r="AB176" s="75" t="str">
        <f>IF(AND(申込書!$C$82&lt;&gt;"▼プルダウンより選択してください",申込書!$C$82&lt;&gt;"",$G176&lt;&gt;""),申込書!$M$82,"")</f>
        <v/>
      </c>
      <c r="AC176" s="75"/>
      <c r="AD176" s="75"/>
      <c r="AE176" s="149"/>
      <c r="AF176" s="307"/>
      <c r="AG176" s="76"/>
      <c r="AH176" s="314" t="str">
        <f>IF(AND(申込書!$C$83&lt;&gt;"▼プルダウンより選択してください",申込書!$C$83&lt;&gt;"",申込書!$P$83&lt;&gt;"YYYY/MM/DD",$G176&lt;&gt;""),申込書!$P$83,"")</f>
        <v/>
      </c>
      <c r="AI176" s="75" t="str">
        <f>IF(AND(申込書!$C$83&lt;&gt;"▼プルダウンより選択してください",申込書!$C$83&lt;&gt;"",$G176&lt;&gt;""),申込書!$M$83,"")</f>
        <v/>
      </c>
      <c r="AJ176" s="75"/>
      <c r="AK176" s="75"/>
      <c r="AL176" s="149"/>
      <c r="AM176" s="307"/>
      <c r="AN176" s="76"/>
      <c r="AO176" s="314" t="str">
        <f>IF(AND(申込書!$C$84&lt;&gt;"▼プルダウンより選択してください",申込書!$C$84&lt;&gt;"",申込書!$P$84&lt;&gt;"YYYY/MM/DD",$G176&lt;&gt;""),申込書!$P$84,"")</f>
        <v/>
      </c>
      <c r="AP176" s="75" t="str">
        <f>IF(AND(申込書!$C$84&lt;&gt;"▼プルダウンより選択してください",申込書!$C$84&lt;&gt;"",$G176&lt;&gt;""),申込書!$M$84,"")</f>
        <v/>
      </c>
      <c r="AQ176" s="75"/>
      <c r="AR176" s="75"/>
      <c r="AS176" s="149"/>
      <c r="AT176" s="307"/>
      <c r="AU176" s="76"/>
      <c r="AV176" s="314" t="str">
        <f>IF(AND(申込書!$C$85&lt;&gt;"▼プルダウンより選択してください",申込書!$C$85&lt;&gt;"",申込書!$P$85&lt;&gt;"YYYY/MM/DD",$G176&lt;&gt;""),申込書!$P$85,"")</f>
        <v/>
      </c>
      <c r="AW176" s="75" t="str">
        <f>IF(AND(申込書!$C$85&lt;&gt;"▼プルダウンより選択してください",申込書!$C$85&lt;&gt;"",申込書!$M$85&gt;=1,$G176&lt;&gt;""),申込書!$M$85,"")</f>
        <v/>
      </c>
      <c r="AX176" s="75"/>
      <c r="AY176" s="75"/>
      <c r="AZ176" s="149"/>
      <c r="BA176" s="307"/>
      <c r="BB176" s="76"/>
      <c r="BC176" s="314" t="str">
        <f>IF(AND(申込書!$C$86&lt;&gt;"▼プルダウンより選択してください",申込書!$C$86&lt;&gt;"",申込書!$P$86&lt;&gt;"YYYY/MM/DD",$G176&lt;&gt;""),申込書!$P$86,"")</f>
        <v/>
      </c>
      <c r="BD176" s="75" t="str">
        <f>IF(AND(申込書!$C$86&lt;&gt;"▼プルダウンより選択してください",申込書!$C$86&lt;&gt;"",$G176&lt;&gt;""),申込書!$M$86,"")</f>
        <v/>
      </c>
      <c r="BE176" s="75"/>
      <c r="BF176" s="75"/>
      <c r="BG176" s="149"/>
      <c r="BH176" s="307"/>
      <c r="BI176" s="76"/>
      <c r="BJ176" s="314" t="str">
        <f>IF(AND(申込書!$C$87&lt;&gt;"▼プルダウンより選択してください",申込書!$C$87&lt;&gt;"",申込書!$P$87&lt;&gt;"YYYY/MM/DD",$G176&lt;&gt;""),申込書!$P$87,"")</f>
        <v/>
      </c>
      <c r="BK176" s="75" t="str">
        <f>IF(AND(申込書!$C$87&lt;&gt;"▼プルダウンより選択してください",申込書!$C$87&lt;&gt;"",$G176&lt;&gt;""),申込書!$M$87,"")</f>
        <v/>
      </c>
      <c r="BL176" s="75"/>
      <c r="BM176" s="75"/>
      <c r="BN176" s="149"/>
      <c r="BO176" s="307"/>
      <c r="BP176" s="76"/>
      <c r="BQ176" s="314" t="str">
        <f>IF(AND(申込書!$C$88&lt;&gt;"▼プルダウンより選択してください",申込書!$C$88&lt;&gt;"",申込書!$P$88&lt;&gt;"YYYY/MM/DD",$G176&lt;&gt;""),申込書!$P$88,"")</f>
        <v/>
      </c>
      <c r="BR176" s="75" t="str">
        <f>IF(AND(申込書!$C$88&lt;&gt;"▼プルダウンより選択してください",申込書!$C$88&lt;&gt;"",$G176&lt;&gt;""),申込書!$M$88,"")</f>
        <v/>
      </c>
      <c r="BS176" s="75"/>
      <c r="BT176" s="75"/>
      <c r="BU176" s="149"/>
      <c r="BV176" s="307"/>
      <c r="BW176" s="76"/>
      <c r="BX176" s="314" t="str">
        <f>IF(AND(申込書!$C$89&lt;&gt;"▼プルダウンより選択してください",申込書!$C$89&lt;&gt;"",申込書!$P$89&lt;&gt;"YYYY/MM/DD",$G176&lt;&gt;""),申込書!$P$89,"")</f>
        <v/>
      </c>
      <c r="BY176" s="75" t="str">
        <f>IF(AND(申込書!$C$89&lt;&gt;"▼プルダウンより選択してください",申込書!$C$89&lt;&gt;"",$G176&lt;&gt;""),申込書!$M$89,"")</f>
        <v/>
      </c>
      <c r="BZ176" s="75"/>
      <c r="CA176" s="75"/>
      <c r="CB176" s="149"/>
      <c r="CC176" s="307"/>
      <c r="CD176" s="76"/>
      <c r="CE176" s="314" t="str">
        <f>IF(AND(申込書!$C$90&lt;&gt;"▼プルダウンより選択してください",申込書!$C$90&lt;&gt;"",申込書!$P$90&lt;&gt;"YYYY/MM/DD",$G176&lt;&gt;""),申込書!$P$90,"")</f>
        <v/>
      </c>
      <c r="CF176" s="75" t="str">
        <f>IF(AND(申込書!$C$90&lt;&gt;"▼プルダウンより選択してください",申込書!$C$90&lt;&gt;"",$G176&lt;&gt;""),申込書!$M$90,"")</f>
        <v/>
      </c>
      <c r="CG176" s="75"/>
      <c r="CH176" s="75"/>
      <c r="CI176" s="149"/>
      <c r="CJ176" s="307"/>
      <c r="CK176" s="76"/>
      <c r="CL176" s="314" t="str">
        <f>IF(AND(申込書!$C$91&lt;&gt;"▼プルダウンより選択してください",申込書!$C$91&lt;&gt;"",申込書!$P$91&lt;&gt;"YYYY/MM/DD",$G176&lt;&gt;""),申込書!$P$91,"")</f>
        <v/>
      </c>
      <c r="CM176" s="75" t="str">
        <f>IF(AND(申込書!$C$91&lt;&gt;"▼プルダウンより選択してください",申込書!$C$91&lt;&gt;"",$G176&lt;&gt;""),申込書!$M$91,"")</f>
        <v/>
      </c>
      <c r="CN176" s="75"/>
      <c r="CO176" s="75"/>
      <c r="CP176" s="149"/>
      <c r="CQ176" s="307"/>
      <c r="CR176" s="76"/>
      <c r="CS176" s="314" t="str">
        <f>IF(AND(申込書!$C$92&lt;&gt;"▼プルダウンより選択してください",申込書!$C$92&lt;&gt;"",申込書!$P$92&lt;&gt;"YYYY/MM/DD",$G176&lt;&gt;""),申込書!$P$92,"")</f>
        <v/>
      </c>
      <c r="CT176" s="75" t="str">
        <f>IF(AND(申込書!$C$92&lt;&gt;"▼プルダウンより選択してください",申込書!$C$92&lt;&gt;"",$G176&lt;&gt;""),申込書!$M$92,"")</f>
        <v/>
      </c>
      <c r="CU176" s="75"/>
      <c r="CV176" s="75"/>
      <c r="CW176" s="75"/>
      <c r="CX176" s="307"/>
      <c r="CY176" s="76"/>
      <c r="CZ176" s="314" t="str">
        <f>IF(AND(申込書!$C$93&lt;&gt;"▼プルダウンより選択してください",申込書!$C$93&lt;&gt;"",申込書!$P$93&lt;&gt;"YYYY/MM/DD",$G176&lt;&gt;""),申込書!$P$93,"")</f>
        <v/>
      </c>
      <c r="DA176" s="75" t="str">
        <f>IF(AND(申込書!$C$93&lt;&gt;"▼プルダウンより選択してください",申込書!$C$93&lt;&gt;"",$G176&lt;&gt;""),申込書!$M$93,"")</f>
        <v/>
      </c>
      <c r="DB176" s="75"/>
      <c r="DC176" s="75"/>
      <c r="DD176" s="75"/>
      <c r="DE176" s="307"/>
      <c r="DF176" s="76"/>
      <c r="DG176" s="314" t="str">
        <f>IF(AND(申込書!$C$94&lt;&gt;"▼プルダウンより選択してください",申込書!$C$94&lt;&gt;"",申込書!$P$94&lt;&gt;"YYYY/MM/DD",$G176&lt;&gt;""),申込書!$P$94,"")</f>
        <v/>
      </c>
      <c r="DH176" s="75" t="str">
        <f>IF(AND(申込書!$C$94&lt;&gt;"▼プルダウンより選択してください",申込書!$C$94&lt;&gt;"",$G176&lt;&gt;""),申込書!$M$94,"")</f>
        <v/>
      </c>
      <c r="DI176" s="75"/>
      <c r="DJ176" s="75"/>
      <c r="DK176" s="75"/>
      <c r="DL176" s="307"/>
      <c r="DM176" s="76"/>
      <c r="DN176" s="314" t="str">
        <f>IF(AND(申込書!$C$95&lt;&gt;"▼プルダウンより選択してください",申込書!$C$95&lt;&gt;"",申込書!$P$95&lt;&gt;"YYYY/MM/DD",$G176&lt;&gt;""),申込書!$P$95,"")</f>
        <v/>
      </c>
      <c r="DO176" s="75" t="str">
        <f>IF(AND(申込書!$C$95&lt;&gt;"▼プルダウンより選択してください",申込書!$C$95&lt;&gt;"",$G176&lt;&gt;""),申込書!$M$95,"")</f>
        <v/>
      </c>
      <c r="DP176" s="75"/>
      <c r="DQ176" s="75"/>
      <c r="DR176" s="75"/>
      <c r="DS176" s="307"/>
      <c r="DT176" s="76"/>
      <c r="DU176" s="314" t="str">
        <f>IF(AND(申込書!$C$96&lt;&gt;"▼プルダウンより選択してください",申込書!$C$96&lt;&gt;"",申込書!$P$96&lt;&gt;"YYYY/MM/DD",$G176&lt;&gt;""),申込書!$P$96,"")</f>
        <v/>
      </c>
      <c r="DV176" s="75" t="str">
        <f>IF(AND(申込書!$C$96&lt;&gt;"▼プルダウンより選択してください",申込書!$C$96&lt;&gt;"",$G176&lt;&gt;""),申込書!$M$96,"")</f>
        <v/>
      </c>
      <c r="DW176" s="75"/>
      <c r="DX176" s="75"/>
      <c r="DY176" s="75"/>
      <c r="DZ176" s="307"/>
      <c r="EA176" s="76"/>
      <c r="EB176" s="314" t="str">
        <f>IF(AND(申込書!$C$97&lt;&gt;"▼プルダウンより選択してください",申込書!$C$97&lt;&gt;"",申込書!$P$97&lt;&gt;"YYYY/MM/DD",$G176&lt;&gt;""),申込書!$P$97,"")</f>
        <v/>
      </c>
      <c r="EC176" s="75" t="str">
        <f>IF(AND(申込書!$C$97&lt;&gt;"▼プルダウンより選択してください",申込書!$C$97&lt;&gt;"",$G176&lt;&gt;""),申込書!$M$97,"")</f>
        <v/>
      </c>
      <c r="ED176" s="75"/>
      <c r="EE176" s="75"/>
      <c r="EF176" s="149"/>
      <c r="EG176" s="307"/>
      <c r="EH176" s="76"/>
      <c r="EI176" s="314" t="str">
        <f>IF(AND(申込書!$C$98&lt;&gt;"▼プルダウンより選択してください",申込書!$C$98&lt;&gt;"",申込書!$P$98&lt;&gt;"YYYY/MM/DD",$G176&lt;&gt;""),申込書!$P$98,"")</f>
        <v/>
      </c>
      <c r="EJ176" s="75" t="str">
        <f>IF(AND(申込書!$C$98&lt;&gt;"▼プルダウンより選択してください",申込書!$C$98&lt;&gt;"",$G176&lt;&gt;""),申込書!$M$98,"")</f>
        <v/>
      </c>
      <c r="EK176" s="75"/>
      <c r="EL176" s="75"/>
      <c r="EM176" s="149"/>
      <c r="EN176" s="307"/>
      <c r="EO176" s="76"/>
      <c r="EP176" s="314" t="str">
        <f>IF(AND(申込書!$C$99&lt;&gt;"▼プルダウンより選択してください",申込書!$C$99&lt;&gt;"",申込書!$P$99&lt;&gt;"YYYY/MM/DD",$G176&lt;&gt;""),申込書!$P$99,"")</f>
        <v/>
      </c>
      <c r="EQ176" s="75" t="str">
        <f>IF(AND(申込書!$C$99&lt;&gt;"▼プルダウンより選択してください",申込書!$C$99&lt;&gt;"",$G176&lt;&gt;""),申込書!$M$99,"")</f>
        <v/>
      </c>
      <c r="ER176" s="75"/>
      <c r="ES176" s="75"/>
      <c r="ET176" s="149"/>
      <c r="EU176" s="307"/>
      <c r="EV176" s="76"/>
      <c r="EW176" s="314" t="str">
        <f>IF(AND(申込書!$C$100&lt;&gt;"▼プルダウンより選択してください",申込書!$C$100&lt;&gt;"",申込書!$P$100&lt;&gt;"YYYY/MM/DD",$G176&lt;&gt;""),申込書!$P$100,"")</f>
        <v/>
      </c>
      <c r="EX176" s="75" t="str">
        <f>IF(AND(申込書!$C$100&lt;&gt;"▼プルダウンより選択してください",申込書!$C$100&lt;&gt;"",$G176&lt;&gt;""),申込書!$M$100,"")</f>
        <v/>
      </c>
      <c r="EY176" s="75"/>
      <c r="EZ176" s="75"/>
      <c r="FA176" s="149"/>
      <c r="FB176" s="307"/>
      <c r="FC176" s="76"/>
      <c r="FD176" s="314" t="str">
        <f>IF(AND(申込書!$C$101&lt;&gt;"▼プルダウンより選択してください",申込書!$C$101&lt;&gt;"",申込書!$P$101&lt;&gt;"YYYY/MM/DD",$G176&lt;&gt;""),申込書!$P$101,"")</f>
        <v/>
      </c>
      <c r="FE176" s="75" t="str">
        <f>IF(AND(申込書!$C$101&lt;&gt;"▼プルダウンより選択してください",申込書!$C$101&lt;&gt;"",$G176&lt;&gt;""),申込書!$M$101,"")</f>
        <v/>
      </c>
      <c r="FF176" s="75"/>
      <c r="FG176" s="75"/>
      <c r="FH176" s="149"/>
      <c r="FI176" s="307"/>
      <c r="FJ176" s="76"/>
      <c r="FK176" s="314" t="str">
        <f>IF(AND(申込書!$C$102&lt;&gt;"▼プルダウンより選択してください",申込書!$C$102&lt;&gt;"",申込書!$P$102&lt;&gt;"YYYY/MM/DD",$G176&lt;&gt;""),申込書!$P$102,"")</f>
        <v/>
      </c>
      <c r="FL176" s="75" t="str">
        <f>IF(AND(申込書!$C$102&lt;&gt;"▼プルダウンより選択してください",申込書!$C$102&lt;&gt;"",$G176&lt;&gt;""),申込書!$M$102,"")</f>
        <v/>
      </c>
      <c r="FM176" s="75"/>
      <c r="FN176" s="75"/>
      <c r="FO176" s="149"/>
      <c r="FP176" s="307"/>
      <c r="FQ176" s="76"/>
      <c r="FR176" s="314" t="str">
        <f>IF(AND(申込書!$C$103&lt;&gt;"▼プルダウンより選択してください",申込書!$C$103&lt;&gt;"",申込書!$P$103&lt;&gt;"YYYY/MM/DD",$G176&lt;&gt;""),申込書!$P$103,"")</f>
        <v/>
      </c>
      <c r="FS176" s="75" t="str">
        <f>IF(AND(申込書!$C$103&lt;&gt;"▼プルダウンより選択してください",申込書!$C$103&lt;&gt;"",$G176&lt;&gt;""),申込書!$M$103,"")</f>
        <v/>
      </c>
      <c r="FT176" s="75"/>
      <c r="FU176" s="75"/>
      <c r="FV176" s="149"/>
      <c r="FW176" s="307"/>
      <c r="FX176" s="76"/>
      <c r="FY176" s="314" t="str">
        <f>IF(AND(申込書!$C$104&lt;&gt;"▼プルダウンより選択してください",申込書!$C$104&lt;&gt;"",申込書!$P$104&lt;&gt;"YYYY/MM/DD",$G176&lt;&gt;""),申込書!$P$104,"")</f>
        <v/>
      </c>
      <c r="FZ176" s="75" t="str">
        <f>IF(AND(申込書!$C$104&lt;&gt;"▼プルダウンより選択してください",申込書!$C$104&lt;&gt;"",$G176&lt;&gt;""),申込書!$M$104,"")</f>
        <v/>
      </c>
      <c r="GA176" s="75"/>
      <c r="GB176" s="75"/>
      <c r="GC176" s="149"/>
      <c r="GD176" s="307"/>
      <c r="GE176" s="76"/>
      <c r="GF176" s="314" t="str">
        <f>IF(AND(申込書!$C$105&lt;&gt;"▼プルダウンより選択してください",申込書!$C$105&lt;&gt;"",申込書!$P$105&lt;&gt;"YYYY/MM/DD",$G176&lt;&gt;""),申込書!$P$105,"")</f>
        <v/>
      </c>
      <c r="GG176" s="75" t="str">
        <f>IF(AND(申込書!$C$105&lt;&gt;"▼プルダウンより選択してください",申込書!$C$105&lt;&gt;"",$G176&lt;&gt;""),申込書!$M$105,"")</f>
        <v/>
      </c>
      <c r="GH176" s="75"/>
      <c r="GI176" s="75"/>
      <c r="GJ176" s="149"/>
      <c r="GK176" s="307"/>
      <c r="GL176" s="76"/>
      <c r="GM176" s="314" t="str">
        <f>IF(AND(申込書!$C$106&lt;&gt;"▼プルダウンより選択してください",申込書!$C$106&lt;&gt;"",申込書!$P$106&lt;&gt;"YYYY/MM/DD",$G176&lt;&gt;""),申込書!$P$106,"")</f>
        <v/>
      </c>
      <c r="GN176" s="75" t="str">
        <f>IF(AND(申込書!$C$106&lt;&gt;"▼プルダウンより選択してください",申込書!$C$106&lt;&gt;"",$G176&lt;&gt;""),申込書!$M$106,"")</f>
        <v/>
      </c>
      <c r="GO176" s="75"/>
      <c r="GP176" s="75"/>
      <c r="GQ176" s="149"/>
      <c r="GR176" s="307"/>
      <c r="GS176" s="76"/>
      <c r="GT176" s="314" t="str">
        <f>IF(AND(申込書!$C$107&lt;&gt;"▼プルダウンより選択してください",申込書!$C$107&lt;&gt;"",申込書!$P$107&lt;&gt;"YYYY/MM/DD",$G176&lt;&gt;""),申込書!$P$107,"")</f>
        <v/>
      </c>
      <c r="GU176" s="75" t="str">
        <f>IF(AND(申込書!$C$107&lt;&gt;"▼プルダウンより選択してください",申込書!$C$107&lt;&gt;"",$G176&lt;&gt;""),申込書!$M$107,"")</f>
        <v/>
      </c>
      <c r="GV176" s="75"/>
      <c r="GW176" s="75"/>
      <c r="GX176" s="149"/>
      <c r="GY176" s="307"/>
      <c r="GZ176" s="76"/>
      <c r="HA176" s="314" t="str">
        <f>IF(AND(申込書!$C$108&lt;&gt;"▼プルダウンより選択してください",申込書!$C$108&lt;&gt;"",申込書!$P$108&lt;&gt;"YYYY/MM/DD",$G176&lt;&gt;""),申込書!$P$108,"")</f>
        <v/>
      </c>
      <c r="HB176" s="75" t="str">
        <f>IF(AND(申込書!$C$108&lt;&gt;"▼プルダウンより選択してください",申込書!$C$108&lt;&gt;"",$G176&lt;&gt;""),申込書!$M$108,"")</f>
        <v/>
      </c>
      <c r="HC176" s="75"/>
      <c r="HD176" s="75"/>
      <c r="HE176" s="149"/>
      <c r="HF176" s="307"/>
      <c r="HG176" s="76"/>
      <c r="HH176" s="314" t="str">
        <f>IF(AND(申込書!$C$109&lt;&gt;"▼プルダウンより選択してください",申込書!$C$109&lt;&gt;"",申込書!$P$109&lt;&gt;"YYYY/MM/DD",$G176&lt;&gt;""),申込書!$P$109,"")</f>
        <v/>
      </c>
      <c r="HI176" s="75" t="str">
        <f>IF(AND(申込書!$C$109&lt;&gt;"▼プルダウンより選択してください",申込書!$C$109&lt;&gt;"",$G176&lt;&gt;""),申込書!$M$109,"")</f>
        <v/>
      </c>
      <c r="HJ176" s="75"/>
      <c r="HK176" s="75"/>
      <c r="HL176" s="149"/>
      <c r="HM176" s="307"/>
      <c r="HN176" s="76"/>
      <c r="HO176" s="314" t="str">
        <f>IF(AND(申込書!$C$110&lt;&gt;"▼プルダウンより選択してください",申込書!$C$110&lt;&gt;"",申込書!$P$110&lt;&gt;"YYYY/MM/DD",$G176&lt;&gt;""),申込書!$P$110,"")</f>
        <v/>
      </c>
      <c r="HP176" s="75" t="str">
        <f>IF(AND(申込書!$C$110&lt;&gt;"▼プルダウンより選択してください",申込書!$C$110&lt;&gt;"",$G176&lt;&gt;""),申込書!$M$110,"")</f>
        <v/>
      </c>
      <c r="HQ176" s="75"/>
      <c r="HR176" s="75"/>
      <c r="HS176" s="149"/>
      <c r="HT176" s="307"/>
      <c r="HU176" s="307"/>
      <c r="HV176" s="311" t="str">
        <f>IF(AND(申込書!$C$111&lt;&gt;"▼プルダウンより選択してください",申込書!$C$111&lt;&gt;"",申込書!$P$111&lt;&gt;"YYYY/MM/DD",$G176&lt;&gt;""),申込書!$P$111,"")</f>
        <v/>
      </c>
      <c r="HW176" s="75" t="str">
        <f>IF(AND(申込書!$C$111&lt;&gt;"▼プルダウンより選択してください",申込書!$C$111&lt;&gt;"",$G176&lt;&gt;""),申込書!$M$111,"")</f>
        <v/>
      </c>
      <c r="HX176" s="75"/>
      <c r="HY176" s="75"/>
      <c r="HZ176" s="149"/>
      <c r="IA176" s="307"/>
      <c r="IB176" s="76"/>
      <c r="IC176" s="77"/>
    </row>
    <row r="177" spans="2:237" ht="26.85" customHeight="1">
      <c r="B177" s="56">
        <f t="shared" si="2"/>
        <v>172</v>
      </c>
      <c r="C177" s="57"/>
      <c r="D177" s="58"/>
      <c r="E177" s="170"/>
      <c r="F177" s="59"/>
      <c r="G177" s="60"/>
      <c r="H177" s="61"/>
      <c r="I177" s="62"/>
      <c r="J177" s="63"/>
      <c r="K177" s="64"/>
      <c r="L177" s="65"/>
      <c r="M177" s="66"/>
      <c r="N177" s="67"/>
      <c r="O177" s="68"/>
      <c r="P177" s="69"/>
      <c r="Q177" s="70"/>
      <c r="R177" s="71"/>
      <c r="S177" s="72"/>
      <c r="T177" s="73"/>
      <c r="U177" s="73"/>
      <c r="V177" s="73"/>
      <c r="W177" s="71"/>
      <c r="X177" s="133"/>
      <c r="Y177" s="133"/>
      <c r="Z177" s="133"/>
      <c r="AA177" s="74" t="str">
        <f>IF(AND(申込書!$C$82&lt;&gt;"▼プルダウンより選択してください",申込書!$C$82&lt;&gt;"",申込書!$P$82&lt;&gt;"YYYY/MM/DD",$G177&lt;&gt;""),申込書!$P$82,"")</f>
        <v/>
      </c>
      <c r="AB177" s="75" t="str">
        <f>IF(AND(申込書!$C$82&lt;&gt;"▼プルダウンより選択してください",申込書!$C$82&lt;&gt;"",$G177&lt;&gt;""),申込書!$M$82,"")</f>
        <v/>
      </c>
      <c r="AC177" s="75"/>
      <c r="AD177" s="75"/>
      <c r="AE177" s="149"/>
      <c r="AF177" s="307"/>
      <c r="AG177" s="76"/>
      <c r="AH177" s="314" t="str">
        <f>IF(AND(申込書!$C$83&lt;&gt;"▼プルダウンより選択してください",申込書!$C$83&lt;&gt;"",申込書!$P$83&lt;&gt;"YYYY/MM/DD",$G177&lt;&gt;""),申込書!$P$83,"")</f>
        <v/>
      </c>
      <c r="AI177" s="75" t="str">
        <f>IF(AND(申込書!$C$83&lt;&gt;"▼プルダウンより選択してください",申込書!$C$83&lt;&gt;"",$G177&lt;&gt;""),申込書!$M$83,"")</f>
        <v/>
      </c>
      <c r="AJ177" s="75"/>
      <c r="AK177" s="75"/>
      <c r="AL177" s="149"/>
      <c r="AM177" s="307"/>
      <c r="AN177" s="76"/>
      <c r="AO177" s="314" t="str">
        <f>IF(AND(申込書!$C$84&lt;&gt;"▼プルダウンより選択してください",申込書!$C$84&lt;&gt;"",申込書!$P$84&lt;&gt;"YYYY/MM/DD",$G177&lt;&gt;""),申込書!$P$84,"")</f>
        <v/>
      </c>
      <c r="AP177" s="75" t="str">
        <f>IF(AND(申込書!$C$84&lt;&gt;"▼プルダウンより選択してください",申込書!$C$84&lt;&gt;"",$G177&lt;&gt;""),申込書!$M$84,"")</f>
        <v/>
      </c>
      <c r="AQ177" s="75"/>
      <c r="AR177" s="75"/>
      <c r="AS177" s="149"/>
      <c r="AT177" s="307"/>
      <c r="AU177" s="76"/>
      <c r="AV177" s="314" t="str">
        <f>IF(AND(申込書!$C$85&lt;&gt;"▼プルダウンより選択してください",申込書!$C$85&lt;&gt;"",申込書!$P$85&lt;&gt;"YYYY/MM/DD",$G177&lt;&gt;""),申込書!$P$85,"")</f>
        <v/>
      </c>
      <c r="AW177" s="75" t="str">
        <f>IF(AND(申込書!$C$85&lt;&gt;"▼プルダウンより選択してください",申込書!$C$85&lt;&gt;"",申込書!$M$85&gt;=1,$G177&lt;&gt;""),申込書!$M$85,"")</f>
        <v/>
      </c>
      <c r="AX177" s="75"/>
      <c r="AY177" s="75"/>
      <c r="AZ177" s="149"/>
      <c r="BA177" s="307"/>
      <c r="BB177" s="76"/>
      <c r="BC177" s="314" t="str">
        <f>IF(AND(申込書!$C$86&lt;&gt;"▼プルダウンより選択してください",申込書!$C$86&lt;&gt;"",申込書!$P$86&lt;&gt;"YYYY/MM/DD",$G177&lt;&gt;""),申込書!$P$86,"")</f>
        <v/>
      </c>
      <c r="BD177" s="75" t="str">
        <f>IF(AND(申込書!$C$86&lt;&gt;"▼プルダウンより選択してください",申込書!$C$86&lt;&gt;"",$G177&lt;&gt;""),申込書!$M$86,"")</f>
        <v/>
      </c>
      <c r="BE177" s="75"/>
      <c r="BF177" s="75"/>
      <c r="BG177" s="149"/>
      <c r="BH177" s="307"/>
      <c r="BI177" s="76"/>
      <c r="BJ177" s="314" t="str">
        <f>IF(AND(申込書!$C$87&lt;&gt;"▼プルダウンより選択してください",申込書!$C$87&lt;&gt;"",申込書!$P$87&lt;&gt;"YYYY/MM/DD",$G177&lt;&gt;""),申込書!$P$87,"")</f>
        <v/>
      </c>
      <c r="BK177" s="75" t="str">
        <f>IF(AND(申込書!$C$87&lt;&gt;"▼プルダウンより選択してください",申込書!$C$87&lt;&gt;"",$G177&lt;&gt;""),申込書!$M$87,"")</f>
        <v/>
      </c>
      <c r="BL177" s="75"/>
      <c r="BM177" s="75"/>
      <c r="BN177" s="149"/>
      <c r="BO177" s="307"/>
      <c r="BP177" s="76"/>
      <c r="BQ177" s="314" t="str">
        <f>IF(AND(申込書!$C$88&lt;&gt;"▼プルダウンより選択してください",申込書!$C$88&lt;&gt;"",申込書!$P$88&lt;&gt;"YYYY/MM/DD",$G177&lt;&gt;""),申込書!$P$88,"")</f>
        <v/>
      </c>
      <c r="BR177" s="75" t="str">
        <f>IF(AND(申込書!$C$88&lt;&gt;"▼プルダウンより選択してください",申込書!$C$88&lt;&gt;"",$G177&lt;&gt;""),申込書!$M$88,"")</f>
        <v/>
      </c>
      <c r="BS177" s="75"/>
      <c r="BT177" s="75"/>
      <c r="BU177" s="149"/>
      <c r="BV177" s="307"/>
      <c r="BW177" s="76"/>
      <c r="BX177" s="314" t="str">
        <f>IF(AND(申込書!$C$89&lt;&gt;"▼プルダウンより選択してください",申込書!$C$89&lt;&gt;"",申込書!$P$89&lt;&gt;"YYYY/MM/DD",$G177&lt;&gt;""),申込書!$P$89,"")</f>
        <v/>
      </c>
      <c r="BY177" s="75" t="str">
        <f>IF(AND(申込書!$C$89&lt;&gt;"▼プルダウンより選択してください",申込書!$C$89&lt;&gt;"",$G177&lt;&gt;""),申込書!$M$89,"")</f>
        <v/>
      </c>
      <c r="BZ177" s="75"/>
      <c r="CA177" s="75"/>
      <c r="CB177" s="149"/>
      <c r="CC177" s="307"/>
      <c r="CD177" s="76"/>
      <c r="CE177" s="314" t="str">
        <f>IF(AND(申込書!$C$90&lt;&gt;"▼プルダウンより選択してください",申込書!$C$90&lt;&gt;"",申込書!$P$90&lt;&gt;"YYYY/MM/DD",$G177&lt;&gt;""),申込書!$P$90,"")</f>
        <v/>
      </c>
      <c r="CF177" s="75" t="str">
        <f>IF(AND(申込書!$C$90&lt;&gt;"▼プルダウンより選択してください",申込書!$C$90&lt;&gt;"",$G177&lt;&gt;""),申込書!$M$90,"")</f>
        <v/>
      </c>
      <c r="CG177" s="75"/>
      <c r="CH177" s="75"/>
      <c r="CI177" s="149"/>
      <c r="CJ177" s="307"/>
      <c r="CK177" s="76"/>
      <c r="CL177" s="314" t="str">
        <f>IF(AND(申込書!$C$91&lt;&gt;"▼プルダウンより選択してください",申込書!$C$91&lt;&gt;"",申込書!$P$91&lt;&gt;"YYYY/MM/DD",$G177&lt;&gt;""),申込書!$P$91,"")</f>
        <v/>
      </c>
      <c r="CM177" s="75" t="str">
        <f>IF(AND(申込書!$C$91&lt;&gt;"▼プルダウンより選択してください",申込書!$C$91&lt;&gt;"",$G177&lt;&gt;""),申込書!$M$91,"")</f>
        <v/>
      </c>
      <c r="CN177" s="75"/>
      <c r="CO177" s="75"/>
      <c r="CP177" s="149"/>
      <c r="CQ177" s="307"/>
      <c r="CR177" s="76"/>
      <c r="CS177" s="314" t="str">
        <f>IF(AND(申込書!$C$92&lt;&gt;"▼プルダウンより選択してください",申込書!$C$92&lt;&gt;"",申込書!$P$92&lt;&gt;"YYYY/MM/DD",$G177&lt;&gt;""),申込書!$P$92,"")</f>
        <v/>
      </c>
      <c r="CT177" s="75" t="str">
        <f>IF(AND(申込書!$C$92&lt;&gt;"▼プルダウンより選択してください",申込書!$C$92&lt;&gt;"",$G177&lt;&gt;""),申込書!$M$92,"")</f>
        <v/>
      </c>
      <c r="CU177" s="75"/>
      <c r="CV177" s="75"/>
      <c r="CW177" s="75"/>
      <c r="CX177" s="307"/>
      <c r="CY177" s="76"/>
      <c r="CZ177" s="314" t="str">
        <f>IF(AND(申込書!$C$93&lt;&gt;"▼プルダウンより選択してください",申込書!$C$93&lt;&gt;"",申込書!$P$93&lt;&gt;"YYYY/MM/DD",$G177&lt;&gt;""),申込書!$P$93,"")</f>
        <v/>
      </c>
      <c r="DA177" s="75" t="str">
        <f>IF(AND(申込書!$C$93&lt;&gt;"▼プルダウンより選択してください",申込書!$C$93&lt;&gt;"",$G177&lt;&gt;""),申込書!$M$93,"")</f>
        <v/>
      </c>
      <c r="DB177" s="75"/>
      <c r="DC177" s="75"/>
      <c r="DD177" s="75"/>
      <c r="DE177" s="307"/>
      <c r="DF177" s="76"/>
      <c r="DG177" s="314" t="str">
        <f>IF(AND(申込書!$C$94&lt;&gt;"▼プルダウンより選択してください",申込書!$C$94&lt;&gt;"",申込書!$P$94&lt;&gt;"YYYY/MM/DD",$G177&lt;&gt;""),申込書!$P$94,"")</f>
        <v/>
      </c>
      <c r="DH177" s="75" t="str">
        <f>IF(AND(申込書!$C$94&lt;&gt;"▼プルダウンより選択してください",申込書!$C$94&lt;&gt;"",$G177&lt;&gt;""),申込書!$M$94,"")</f>
        <v/>
      </c>
      <c r="DI177" s="75"/>
      <c r="DJ177" s="75"/>
      <c r="DK177" s="75"/>
      <c r="DL177" s="307"/>
      <c r="DM177" s="76"/>
      <c r="DN177" s="314" t="str">
        <f>IF(AND(申込書!$C$95&lt;&gt;"▼プルダウンより選択してください",申込書!$C$95&lt;&gt;"",申込書!$P$95&lt;&gt;"YYYY/MM/DD",$G177&lt;&gt;""),申込書!$P$95,"")</f>
        <v/>
      </c>
      <c r="DO177" s="75" t="str">
        <f>IF(AND(申込書!$C$95&lt;&gt;"▼プルダウンより選択してください",申込書!$C$95&lt;&gt;"",$G177&lt;&gt;""),申込書!$M$95,"")</f>
        <v/>
      </c>
      <c r="DP177" s="75"/>
      <c r="DQ177" s="75"/>
      <c r="DR177" s="75"/>
      <c r="DS177" s="307"/>
      <c r="DT177" s="76"/>
      <c r="DU177" s="314" t="str">
        <f>IF(AND(申込書!$C$96&lt;&gt;"▼プルダウンより選択してください",申込書!$C$96&lt;&gt;"",申込書!$P$96&lt;&gt;"YYYY/MM/DD",$G177&lt;&gt;""),申込書!$P$96,"")</f>
        <v/>
      </c>
      <c r="DV177" s="75" t="str">
        <f>IF(AND(申込書!$C$96&lt;&gt;"▼プルダウンより選択してください",申込書!$C$96&lt;&gt;"",$G177&lt;&gt;""),申込書!$M$96,"")</f>
        <v/>
      </c>
      <c r="DW177" s="75"/>
      <c r="DX177" s="75"/>
      <c r="DY177" s="75"/>
      <c r="DZ177" s="307"/>
      <c r="EA177" s="76"/>
      <c r="EB177" s="314" t="str">
        <f>IF(AND(申込書!$C$97&lt;&gt;"▼プルダウンより選択してください",申込書!$C$97&lt;&gt;"",申込書!$P$97&lt;&gt;"YYYY/MM/DD",$G177&lt;&gt;""),申込書!$P$97,"")</f>
        <v/>
      </c>
      <c r="EC177" s="75" t="str">
        <f>IF(AND(申込書!$C$97&lt;&gt;"▼プルダウンより選択してください",申込書!$C$97&lt;&gt;"",$G177&lt;&gt;""),申込書!$M$97,"")</f>
        <v/>
      </c>
      <c r="ED177" s="75"/>
      <c r="EE177" s="75"/>
      <c r="EF177" s="149"/>
      <c r="EG177" s="307"/>
      <c r="EH177" s="76"/>
      <c r="EI177" s="314" t="str">
        <f>IF(AND(申込書!$C$98&lt;&gt;"▼プルダウンより選択してください",申込書!$C$98&lt;&gt;"",申込書!$P$98&lt;&gt;"YYYY/MM/DD",$G177&lt;&gt;""),申込書!$P$98,"")</f>
        <v/>
      </c>
      <c r="EJ177" s="75" t="str">
        <f>IF(AND(申込書!$C$98&lt;&gt;"▼プルダウンより選択してください",申込書!$C$98&lt;&gt;"",$G177&lt;&gt;""),申込書!$M$98,"")</f>
        <v/>
      </c>
      <c r="EK177" s="75"/>
      <c r="EL177" s="75"/>
      <c r="EM177" s="149"/>
      <c r="EN177" s="307"/>
      <c r="EO177" s="76"/>
      <c r="EP177" s="314" t="str">
        <f>IF(AND(申込書!$C$99&lt;&gt;"▼プルダウンより選択してください",申込書!$C$99&lt;&gt;"",申込書!$P$99&lt;&gt;"YYYY/MM/DD",$G177&lt;&gt;""),申込書!$P$99,"")</f>
        <v/>
      </c>
      <c r="EQ177" s="75" t="str">
        <f>IF(AND(申込書!$C$99&lt;&gt;"▼プルダウンより選択してください",申込書!$C$99&lt;&gt;"",$G177&lt;&gt;""),申込書!$M$99,"")</f>
        <v/>
      </c>
      <c r="ER177" s="75"/>
      <c r="ES177" s="75"/>
      <c r="ET177" s="149"/>
      <c r="EU177" s="307"/>
      <c r="EV177" s="76"/>
      <c r="EW177" s="314" t="str">
        <f>IF(AND(申込書!$C$100&lt;&gt;"▼プルダウンより選択してください",申込書!$C$100&lt;&gt;"",申込書!$P$100&lt;&gt;"YYYY/MM/DD",$G177&lt;&gt;""),申込書!$P$100,"")</f>
        <v/>
      </c>
      <c r="EX177" s="75" t="str">
        <f>IF(AND(申込書!$C$100&lt;&gt;"▼プルダウンより選択してください",申込書!$C$100&lt;&gt;"",$G177&lt;&gt;""),申込書!$M$100,"")</f>
        <v/>
      </c>
      <c r="EY177" s="75"/>
      <c r="EZ177" s="75"/>
      <c r="FA177" s="149"/>
      <c r="FB177" s="307"/>
      <c r="FC177" s="76"/>
      <c r="FD177" s="314" t="str">
        <f>IF(AND(申込書!$C$101&lt;&gt;"▼プルダウンより選択してください",申込書!$C$101&lt;&gt;"",申込書!$P$101&lt;&gt;"YYYY/MM/DD",$G177&lt;&gt;""),申込書!$P$101,"")</f>
        <v/>
      </c>
      <c r="FE177" s="75" t="str">
        <f>IF(AND(申込書!$C$101&lt;&gt;"▼プルダウンより選択してください",申込書!$C$101&lt;&gt;"",$G177&lt;&gt;""),申込書!$M$101,"")</f>
        <v/>
      </c>
      <c r="FF177" s="75"/>
      <c r="FG177" s="75"/>
      <c r="FH177" s="149"/>
      <c r="FI177" s="307"/>
      <c r="FJ177" s="76"/>
      <c r="FK177" s="314" t="str">
        <f>IF(AND(申込書!$C$102&lt;&gt;"▼プルダウンより選択してください",申込書!$C$102&lt;&gt;"",申込書!$P$102&lt;&gt;"YYYY/MM/DD",$G177&lt;&gt;""),申込書!$P$102,"")</f>
        <v/>
      </c>
      <c r="FL177" s="75" t="str">
        <f>IF(AND(申込書!$C$102&lt;&gt;"▼プルダウンより選択してください",申込書!$C$102&lt;&gt;"",$G177&lt;&gt;""),申込書!$M$102,"")</f>
        <v/>
      </c>
      <c r="FM177" s="75"/>
      <c r="FN177" s="75"/>
      <c r="FO177" s="149"/>
      <c r="FP177" s="307"/>
      <c r="FQ177" s="76"/>
      <c r="FR177" s="314" t="str">
        <f>IF(AND(申込書!$C$103&lt;&gt;"▼プルダウンより選択してください",申込書!$C$103&lt;&gt;"",申込書!$P$103&lt;&gt;"YYYY/MM/DD",$G177&lt;&gt;""),申込書!$P$103,"")</f>
        <v/>
      </c>
      <c r="FS177" s="75" t="str">
        <f>IF(AND(申込書!$C$103&lt;&gt;"▼プルダウンより選択してください",申込書!$C$103&lt;&gt;"",$G177&lt;&gt;""),申込書!$M$103,"")</f>
        <v/>
      </c>
      <c r="FT177" s="75"/>
      <c r="FU177" s="75"/>
      <c r="FV177" s="149"/>
      <c r="FW177" s="307"/>
      <c r="FX177" s="76"/>
      <c r="FY177" s="314" t="str">
        <f>IF(AND(申込書!$C$104&lt;&gt;"▼プルダウンより選択してください",申込書!$C$104&lt;&gt;"",申込書!$P$104&lt;&gt;"YYYY/MM/DD",$G177&lt;&gt;""),申込書!$P$104,"")</f>
        <v/>
      </c>
      <c r="FZ177" s="75" t="str">
        <f>IF(AND(申込書!$C$104&lt;&gt;"▼プルダウンより選択してください",申込書!$C$104&lt;&gt;"",$G177&lt;&gt;""),申込書!$M$104,"")</f>
        <v/>
      </c>
      <c r="GA177" s="75"/>
      <c r="GB177" s="75"/>
      <c r="GC177" s="149"/>
      <c r="GD177" s="307"/>
      <c r="GE177" s="76"/>
      <c r="GF177" s="314" t="str">
        <f>IF(AND(申込書!$C$105&lt;&gt;"▼プルダウンより選択してください",申込書!$C$105&lt;&gt;"",申込書!$P$105&lt;&gt;"YYYY/MM/DD",$G177&lt;&gt;""),申込書!$P$105,"")</f>
        <v/>
      </c>
      <c r="GG177" s="75" t="str">
        <f>IF(AND(申込書!$C$105&lt;&gt;"▼プルダウンより選択してください",申込書!$C$105&lt;&gt;"",$G177&lt;&gt;""),申込書!$M$105,"")</f>
        <v/>
      </c>
      <c r="GH177" s="75"/>
      <c r="GI177" s="75"/>
      <c r="GJ177" s="149"/>
      <c r="GK177" s="307"/>
      <c r="GL177" s="76"/>
      <c r="GM177" s="314" t="str">
        <f>IF(AND(申込書!$C$106&lt;&gt;"▼プルダウンより選択してください",申込書!$C$106&lt;&gt;"",申込書!$P$106&lt;&gt;"YYYY/MM/DD",$G177&lt;&gt;""),申込書!$P$106,"")</f>
        <v/>
      </c>
      <c r="GN177" s="75" t="str">
        <f>IF(AND(申込書!$C$106&lt;&gt;"▼プルダウンより選択してください",申込書!$C$106&lt;&gt;"",$G177&lt;&gt;""),申込書!$M$106,"")</f>
        <v/>
      </c>
      <c r="GO177" s="75"/>
      <c r="GP177" s="75"/>
      <c r="GQ177" s="149"/>
      <c r="GR177" s="307"/>
      <c r="GS177" s="76"/>
      <c r="GT177" s="314" t="str">
        <f>IF(AND(申込書!$C$107&lt;&gt;"▼プルダウンより選択してください",申込書!$C$107&lt;&gt;"",申込書!$P$107&lt;&gt;"YYYY/MM/DD",$G177&lt;&gt;""),申込書!$P$107,"")</f>
        <v/>
      </c>
      <c r="GU177" s="75" t="str">
        <f>IF(AND(申込書!$C$107&lt;&gt;"▼プルダウンより選択してください",申込書!$C$107&lt;&gt;"",$G177&lt;&gt;""),申込書!$M$107,"")</f>
        <v/>
      </c>
      <c r="GV177" s="75"/>
      <c r="GW177" s="75"/>
      <c r="GX177" s="149"/>
      <c r="GY177" s="307"/>
      <c r="GZ177" s="76"/>
      <c r="HA177" s="314" t="str">
        <f>IF(AND(申込書!$C$108&lt;&gt;"▼プルダウンより選択してください",申込書!$C$108&lt;&gt;"",申込書!$P$108&lt;&gt;"YYYY/MM/DD",$G177&lt;&gt;""),申込書!$P$108,"")</f>
        <v/>
      </c>
      <c r="HB177" s="75" t="str">
        <f>IF(AND(申込書!$C$108&lt;&gt;"▼プルダウンより選択してください",申込書!$C$108&lt;&gt;"",$G177&lt;&gt;""),申込書!$M$108,"")</f>
        <v/>
      </c>
      <c r="HC177" s="75"/>
      <c r="HD177" s="75"/>
      <c r="HE177" s="149"/>
      <c r="HF177" s="307"/>
      <c r="HG177" s="76"/>
      <c r="HH177" s="314" t="str">
        <f>IF(AND(申込書!$C$109&lt;&gt;"▼プルダウンより選択してください",申込書!$C$109&lt;&gt;"",申込書!$P$109&lt;&gt;"YYYY/MM/DD",$G177&lt;&gt;""),申込書!$P$109,"")</f>
        <v/>
      </c>
      <c r="HI177" s="75" t="str">
        <f>IF(AND(申込書!$C$109&lt;&gt;"▼プルダウンより選択してください",申込書!$C$109&lt;&gt;"",$G177&lt;&gt;""),申込書!$M$109,"")</f>
        <v/>
      </c>
      <c r="HJ177" s="75"/>
      <c r="HK177" s="75"/>
      <c r="HL177" s="149"/>
      <c r="HM177" s="307"/>
      <c r="HN177" s="76"/>
      <c r="HO177" s="314" t="str">
        <f>IF(AND(申込書!$C$110&lt;&gt;"▼プルダウンより選択してください",申込書!$C$110&lt;&gt;"",申込書!$P$110&lt;&gt;"YYYY/MM/DD",$G177&lt;&gt;""),申込書!$P$110,"")</f>
        <v/>
      </c>
      <c r="HP177" s="75" t="str">
        <f>IF(AND(申込書!$C$110&lt;&gt;"▼プルダウンより選択してください",申込書!$C$110&lt;&gt;"",$G177&lt;&gt;""),申込書!$M$110,"")</f>
        <v/>
      </c>
      <c r="HQ177" s="75"/>
      <c r="HR177" s="75"/>
      <c r="HS177" s="149"/>
      <c r="HT177" s="307"/>
      <c r="HU177" s="307"/>
      <c r="HV177" s="311" t="str">
        <f>IF(AND(申込書!$C$111&lt;&gt;"▼プルダウンより選択してください",申込書!$C$111&lt;&gt;"",申込書!$P$111&lt;&gt;"YYYY/MM/DD",$G177&lt;&gt;""),申込書!$P$111,"")</f>
        <v/>
      </c>
      <c r="HW177" s="75" t="str">
        <f>IF(AND(申込書!$C$111&lt;&gt;"▼プルダウンより選択してください",申込書!$C$111&lt;&gt;"",$G177&lt;&gt;""),申込書!$M$111,"")</f>
        <v/>
      </c>
      <c r="HX177" s="75"/>
      <c r="HY177" s="75"/>
      <c r="HZ177" s="149"/>
      <c r="IA177" s="307"/>
      <c r="IB177" s="76"/>
      <c r="IC177" s="77"/>
    </row>
    <row r="178" spans="2:237" ht="26.85" customHeight="1">
      <c r="B178" s="56">
        <f t="shared" si="2"/>
        <v>173</v>
      </c>
      <c r="C178" s="57"/>
      <c r="D178" s="58"/>
      <c r="E178" s="170"/>
      <c r="F178" s="59"/>
      <c r="G178" s="60"/>
      <c r="H178" s="61"/>
      <c r="I178" s="62"/>
      <c r="J178" s="63"/>
      <c r="K178" s="64"/>
      <c r="L178" s="65"/>
      <c r="M178" s="66"/>
      <c r="N178" s="67"/>
      <c r="O178" s="68"/>
      <c r="P178" s="69"/>
      <c r="Q178" s="70"/>
      <c r="R178" s="71"/>
      <c r="S178" s="72"/>
      <c r="T178" s="73"/>
      <c r="U178" s="73"/>
      <c r="V178" s="73"/>
      <c r="W178" s="71"/>
      <c r="X178" s="133"/>
      <c r="Y178" s="133"/>
      <c r="Z178" s="133"/>
      <c r="AA178" s="74" t="str">
        <f>IF(AND(申込書!$C$82&lt;&gt;"▼プルダウンより選択してください",申込書!$C$82&lt;&gt;"",申込書!$P$82&lt;&gt;"YYYY/MM/DD",$G178&lt;&gt;""),申込書!$P$82,"")</f>
        <v/>
      </c>
      <c r="AB178" s="75" t="str">
        <f>IF(AND(申込書!$C$82&lt;&gt;"▼プルダウンより選択してください",申込書!$C$82&lt;&gt;"",$G178&lt;&gt;""),申込書!$M$82,"")</f>
        <v/>
      </c>
      <c r="AC178" s="75"/>
      <c r="AD178" s="75"/>
      <c r="AE178" s="149"/>
      <c r="AF178" s="307"/>
      <c r="AG178" s="76"/>
      <c r="AH178" s="314" t="str">
        <f>IF(AND(申込書!$C$83&lt;&gt;"▼プルダウンより選択してください",申込書!$C$83&lt;&gt;"",申込書!$P$83&lt;&gt;"YYYY/MM/DD",$G178&lt;&gt;""),申込書!$P$83,"")</f>
        <v/>
      </c>
      <c r="AI178" s="75" t="str">
        <f>IF(AND(申込書!$C$83&lt;&gt;"▼プルダウンより選択してください",申込書!$C$83&lt;&gt;"",$G178&lt;&gt;""),申込書!$M$83,"")</f>
        <v/>
      </c>
      <c r="AJ178" s="75"/>
      <c r="AK178" s="75"/>
      <c r="AL178" s="149"/>
      <c r="AM178" s="307"/>
      <c r="AN178" s="76"/>
      <c r="AO178" s="314" t="str">
        <f>IF(AND(申込書!$C$84&lt;&gt;"▼プルダウンより選択してください",申込書!$C$84&lt;&gt;"",申込書!$P$84&lt;&gt;"YYYY/MM/DD",$G178&lt;&gt;""),申込書!$P$84,"")</f>
        <v/>
      </c>
      <c r="AP178" s="75" t="str">
        <f>IF(AND(申込書!$C$84&lt;&gt;"▼プルダウンより選択してください",申込書!$C$84&lt;&gt;"",$G178&lt;&gt;""),申込書!$M$84,"")</f>
        <v/>
      </c>
      <c r="AQ178" s="75"/>
      <c r="AR178" s="75"/>
      <c r="AS178" s="149"/>
      <c r="AT178" s="307"/>
      <c r="AU178" s="76"/>
      <c r="AV178" s="314" t="str">
        <f>IF(AND(申込書!$C$85&lt;&gt;"▼プルダウンより選択してください",申込書!$C$85&lt;&gt;"",申込書!$P$85&lt;&gt;"YYYY/MM/DD",$G178&lt;&gt;""),申込書!$P$85,"")</f>
        <v/>
      </c>
      <c r="AW178" s="75" t="str">
        <f>IF(AND(申込書!$C$85&lt;&gt;"▼プルダウンより選択してください",申込書!$C$85&lt;&gt;"",申込書!$M$85&gt;=1,$G178&lt;&gt;""),申込書!$M$85,"")</f>
        <v/>
      </c>
      <c r="AX178" s="75"/>
      <c r="AY178" s="75"/>
      <c r="AZ178" s="149"/>
      <c r="BA178" s="307"/>
      <c r="BB178" s="76"/>
      <c r="BC178" s="314" t="str">
        <f>IF(AND(申込書!$C$86&lt;&gt;"▼プルダウンより選択してください",申込書!$C$86&lt;&gt;"",申込書!$P$86&lt;&gt;"YYYY/MM/DD",$G178&lt;&gt;""),申込書!$P$86,"")</f>
        <v/>
      </c>
      <c r="BD178" s="75" t="str">
        <f>IF(AND(申込書!$C$86&lt;&gt;"▼プルダウンより選択してください",申込書!$C$86&lt;&gt;"",$G178&lt;&gt;""),申込書!$M$86,"")</f>
        <v/>
      </c>
      <c r="BE178" s="75"/>
      <c r="BF178" s="75"/>
      <c r="BG178" s="149"/>
      <c r="BH178" s="307"/>
      <c r="BI178" s="76"/>
      <c r="BJ178" s="314" t="str">
        <f>IF(AND(申込書!$C$87&lt;&gt;"▼プルダウンより選択してください",申込書!$C$87&lt;&gt;"",申込書!$P$87&lt;&gt;"YYYY/MM/DD",$G178&lt;&gt;""),申込書!$P$87,"")</f>
        <v/>
      </c>
      <c r="BK178" s="75" t="str">
        <f>IF(AND(申込書!$C$87&lt;&gt;"▼プルダウンより選択してください",申込書!$C$87&lt;&gt;"",$G178&lt;&gt;""),申込書!$M$87,"")</f>
        <v/>
      </c>
      <c r="BL178" s="75"/>
      <c r="BM178" s="75"/>
      <c r="BN178" s="149"/>
      <c r="BO178" s="307"/>
      <c r="BP178" s="76"/>
      <c r="BQ178" s="314" t="str">
        <f>IF(AND(申込書!$C$88&lt;&gt;"▼プルダウンより選択してください",申込書!$C$88&lt;&gt;"",申込書!$P$88&lt;&gt;"YYYY/MM/DD",$G178&lt;&gt;""),申込書!$P$88,"")</f>
        <v/>
      </c>
      <c r="BR178" s="75" t="str">
        <f>IF(AND(申込書!$C$88&lt;&gt;"▼プルダウンより選択してください",申込書!$C$88&lt;&gt;"",$G178&lt;&gt;""),申込書!$M$88,"")</f>
        <v/>
      </c>
      <c r="BS178" s="75"/>
      <c r="BT178" s="75"/>
      <c r="BU178" s="149"/>
      <c r="BV178" s="307"/>
      <c r="BW178" s="76"/>
      <c r="BX178" s="314" t="str">
        <f>IF(AND(申込書!$C$89&lt;&gt;"▼プルダウンより選択してください",申込書!$C$89&lt;&gt;"",申込書!$P$89&lt;&gt;"YYYY/MM/DD",$G178&lt;&gt;""),申込書!$P$89,"")</f>
        <v/>
      </c>
      <c r="BY178" s="75" t="str">
        <f>IF(AND(申込書!$C$89&lt;&gt;"▼プルダウンより選択してください",申込書!$C$89&lt;&gt;"",$G178&lt;&gt;""),申込書!$M$89,"")</f>
        <v/>
      </c>
      <c r="BZ178" s="75"/>
      <c r="CA178" s="75"/>
      <c r="CB178" s="149"/>
      <c r="CC178" s="307"/>
      <c r="CD178" s="76"/>
      <c r="CE178" s="314" t="str">
        <f>IF(AND(申込書!$C$90&lt;&gt;"▼プルダウンより選択してください",申込書!$C$90&lt;&gt;"",申込書!$P$90&lt;&gt;"YYYY/MM/DD",$G178&lt;&gt;""),申込書!$P$90,"")</f>
        <v/>
      </c>
      <c r="CF178" s="75" t="str">
        <f>IF(AND(申込書!$C$90&lt;&gt;"▼プルダウンより選択してください",申込書!$C$90&lt;&gt;"",$G178&lt;&gt;""),申込書!$M$90,"")</f>
        <v/>
      </c>
      <c r="CG178" s="75"/>
      <c r="CH178" s="75"/>
      <c r="CI178" s="149"/>
      <c r="CJ178" s="307"/>
      <c r="CK178" s="76"/>
      <c r="CL178" s="314" t="str">
        <f>IF(AND(申込書!$C$91&lt;&gt;"▼プルダウンより選択してください",申込書!$C$91&lt;&gt;"",申込書!$P$91&lt;&gt;"YYYY/MM/DD",$G178&lt;&gt;""),申込書!$P$91,"")</f>
        <v/>
      </c>
      <c r="CM178" s="75" t="str">
        <f>IF(AND(申込書!$C$91&lt;&gt;"▼プルダウンより選択してください",申込書!$C$91&lt;&gt;"",$G178&lt;&gt;""),申込書!$M$91,"")</f>
        <v/>
      </c>
      <c r="CN178" s="75"/>
      <c r="CO178" s="75"/>
      <c r="CP178" s="149"/>
      <c r="CQ178" s="307"/>
      <c r="CR178" s="76"/>
      <c r="CS178" s="314" t="str">
        <f>IF(AND(申込書!$C$92&lt;&gt;"▼プルダウンより選択してください",申込書!$C$92&lt;&gt;"",申込書!$P$92&lt;&gt;"YYYY/MM/DD",$G178&lt;&gt;""),申込書!$P$92,"")</f>
        <v/>
      </c>
      <c r="CT178" s="75" t="str">
        <f>IF(AND(申込書!$C$92&lt;&gt;"▼プルダウンより選択してください",申込書!$C$92&lt;&gt;"",$G178&lt;&gt;""),申込書!$M$92,"")</f>
        <v/>
      </c>
      <c r="CU178" s="75"/>
      <c r="CV178" s="75"/>
      <c r="CW178" s="75"/>
      <c r="CX178" s="307"/>
      <c r="CY178" s="76"/>
      <c r="CZ178" s="314" t="str">
        <f>IF(AND(申込書!$C$93&lt;&gt;"▼プルダウンより選択してください",申込書!$C$93&lt;&gt;"",申込書!$P$93&lt;&gt;"YYYY/MM/DD",$G178&lt;&gt;""),申込書!$P$93,"")</f>
        <v/>
      </c>
      <c r="DA178" s="75" t="str">
        <f>IF(AND(申込書!$C$93&lt;&gt;"▼プルダウンより選択してください",申込書!$C$93&lt;&gt;"",$G178&lt;&gt;""),申込書!$M$93,"")</f>
        <v/>
      </c>
      <c r="DB178" s="75"/>
      <c r="DC178" s="75"/>
      <c r="DD178" s="75"/>
      <c r="DE178" s="307"/>
      <c r="DF178" s="76"/>
      <c r="DG178" s="314" t="str">
        <f>IF(AND(申込書!$C$94&lt;&gt;"▼プルダウンより選択してください",申込書!$C$94&lt;&gt;"",申込書!$P$94&lt;&gt;"YYYY/MM/DD",$G178&lt;&gt;""),申込書!$P$94,"")</f>
        <v/>
      </c>
      <c r="DH178" s="75" t="str">
        <f>IF(AND(申込書!$C$94&lt;&gt;"▼プルダウンより選択してください",申込書!$C$94&lt;&gt;"",$G178&lt;&gt;""),申込書!$M$94,"")</f>
        <v/>
      </c>
      <c r="DI178" s="75"/>
      <c r="DJ178" s="75"/>
      <c r="DK178" s="75"/>
      <c r="DL178" s="307"/>
      <c r="DM178" s="76"/>
      <c r="DN178" s="314" t="str">
        <f>IF(AND(申込書!$C$95&lt;&gt;"▼プルダウンより選択してください",申込書!$C$95&lt;&gt;"",申込書!$P$95&lt;&gt;"YYYY/MM/DD",$G178&lt;&gt;""),申込書!$P$95,"")</f>
        <v/>
      </c>
      <c r="DO178" s="75" t="str">
        <f>IF(AND(申込書!$C$95&lt;&gt;"▼プルダウンより選択してください",申込書!$C$95&lt;&gt;"",$G178&lt;&gt;""),申込書!$M$95,"")</f>
        <v/>
      </c>
      <c r="DP178" s="75"/>
      <c r="DQ178" s="75"/>
      <c r="DR178" s="75"/>
      <c r="DS178" s="307"/>
      <c r="DT178" s="76"/>
      <c r="DU178" s="314" t="str">
        <f>IF(AND(申込書!$C$96&lt;&gt;"▼プルダウンより選択してください",申込書!$C$96&lt;&gt;"",申込書!$P$96&lt;&gt;"YYYY/MM/DD",$G178&lt;&gt;""),申込書!$P$96,"")</f>
        <v/>
      </c>
      <c r="DV178" s="75" t="str">
        <f>IF(AND(申込書!$C$96&lt;&gt;"▼プルダウンより選択してください",申込書!$C$96&lt;&gt;"",$G178&lt;&gt;""),申込書!$M$96,"")</f>
        <v/>
      </c>
      <c r="DW178" s="75"/>
      <c r="DX178" s="75"/>
      <c r="DY178" s="75"/>
      <c r="DZ178" s="307"/>
      <c r="EA178" s="76"/>
      <c r="EB178" s="314" t="str">
        <f>IF(AND(申込書!$C$97&lt;&gt;"▼プルダウンより選択してください",申込書!$C$97&lt;&gt;"",申込書!$P$97&lt;&gt;"YYYY/MM/DD",$G178&lt;&gt;""),申込書!$P$97,"")</f>
        <v/>
      </c>
      <c r="EC178" s="75" t="str">
        <f>IF(AND(申込書!$C$97&lt;&gt;"▼プルダウンより選択してください",申込書!$C$97&lt;&gt;"",$G178&lt;&gt;""),申込書!$M$97,"")</f>
        <v/>
      </c>
      <c r="ED178" s="75"/>
      <c r="EE178" s="75"/>
      <c r="EF178" s="149"/>
      <c r="EG178" s="307"/>
      <c r="EH178" s="76"/>
      <c r="EI178" s="314" t="str">
        <f>IF(AND(申込書!$C$98&lt;&gt;"▼プルダウンより選択してください",申込書!$C$98&lt;&gt;"",申込書!$P$98&lt;&gt;"YYYY/MM/DD",$G178&lt;&gt;""),申込書!$P$98,"")</f>
        <v/>
      </c>
      <c r="EJ178" s="75" t="str">
        <f>IF(AND(申込書!$C$98&lt;&gt;"▼プルダウンより選択してください",申込書!$C$98&lt;&gt;"",$G178&lt;&gt;""),申込書!$M$98,"")</f>
        <v/>
      </c>
      <c r="EK178" s="75"/>
      <c r="EL178" s="75"/>
      <c r="EM178" s="149"/>
      <c r="EN178" s="307"/>
      <c r="EO178" s="76"/>
      <c r="EP178" s="314" t="str">
        <f>IF(AND(申込書!$C$99&lt;&gt;"▼プルダウンより選択してください",申込書!$C$99&lt;&gt;"",申込書!$P$99&lt;&gt;"YYYY/MM/DD",$G178&lt;&gt;""),申込書!$P$99,"")</f>
        <v/>
      </c>
      <c r="EQ178" s="75" t="str">
        <f>IF(AND(申込書!$C$99&lt;&gt;"▼プルダウンより選択してください",申込書!$C$99&lt;&gt;"",$G178&lt;&gt;""),申込書!$M$99,"")</f>
        <v/>
      </c>
      <c r="ER178" s="75"/>
      <c r="ES178" s="75"/>
      <c r="ET178" s="149"/>
      <c r="EU178" s="307"/>
      <c r="EV178" s="76"/>
      <c r="EW178" s="314" t="str">
        <f>IF(AND(申込書!$C$100&lt;&gt;"▼プルダウンより選択してください",申込書!$C$100&lt;&gt;"",申込書!$P$100&lt;&gt;"YYYY/MM/DD",$G178&lt;&gt;""),申込書!$P$100,"")</f>
        <v/>
      </c>
      <c r="EX178" s="75" t="str">
        <f>IF(AND(申込書!$C$100&lt;&gt;"▼プルダウンより選択してください",申込書!$C$100&lt;&gt;"",$G178&lt;&gt;""),申込書!$M$100,"")</f>
        <v/>
      </c>
      <c r="EY178" s="75"/>
      <c r="EZ178" s="75"/>
      <c r="FA178" s="149"/>
      <c r="FB178" s="307"/>
      <c r="FC178" s="76"/>
      <c r="FD178" s="314" t="str">
        <f>IF(AND(申込書!$C$101&lt;&gt;"▼プルダウンより選択してください",申込書!$C$101&lt;&gt;"",申込書!$P$101&lt;&gt;"YYYY/MM/DD",$G178&lt;&gt;""),申込書!$P$101,"")</f>
        <v/>
      </c>
      <c r="FE178" s="75" t="str">
        <f>IF(AND(申込書!$C$101&lt;&gt;"▼プルダウンより選択してください",申込書!$C$101&lt;&gt;"",$G178&lt;&gt;""),申込書!$M$101,"")</f>
        <v/>
      </c>
      <c r="FF178" s="75"/>
      <c r="FG178" s="75"/>
      <c r="FH178" s="149"/>
      <c r="FI178" s="307"/>
      <c r="FJ178" s="76"/>
      <c r="FK178" s="314" t="str">
        <f>IF(AND(申込書!$C$102&lt;&gt;"▼プルダウンより選択してください",申込書!$C$102&lt;&gt;"",申込書!$P$102&lt;&gt;"YYYY/MM/DD",$G178&lt;&gt;""),申込書!$P$102,"")</f>
        <v/>
      </c>
      <c r="FL178" s="75" t="str">
        <f>IF(AND(申込書!$C$102&lt;&gt;"▼プルダウンより選択してください",申込書!$C$102&lt;&gt;"",$G178&lt;&gt;""),申込書!$M$102,"")</f>
        <v/>
      </c>
      <c r="FM178" s="75"/>
      <c r="FN178" s="75"/>
      <c r="FO178" s="149"/>
      <c r="FP178" s="307"/>
      <c r="FQ178" s="76"/>
      <c r="FR178" s="314" t="str">
        <f>IF(AND(申込書!$C$103&lt;&gt;"▼プルダウンより選択してください",申込書!$C$103&lt;&gt;"",申込書!$P$103&lt;&gt;"YYYY/MM/DD",$G178&lt;&gt;""),申込書!$P$103,"")</f>
        <v/>
      </c>
      <c r="FS178" s="75" t="str">
        <f>IF(AND(申込書!$C$103&lt;&gt;"▼プルダウンより選択してください",申込書!$C$103&lt;&gt;"",$G178&lt;&gt;""),申込書!$M$103,"")</f>
        <v/>
      </c>
      <c r="FT178" s="75"/>
      <c r="FU178" s="75"/>
      <c r="FV178" s="149"/>
      <c r="FW178" s="307"/>
      <c r="FX178" s="76"/>
      <c r="FY178" s="314" t="str">
        <f>IF(AND(申込書!$C$104&lt;&gt;"▼プルダウンより選択してください",申込書!$C$104&lt;&gt;"",申込書!$P$104&lt;&gt;"YYYY/MM/DD",$G178&lt;&gt;""),申込書!$P$104,"")</f>
        <v/>
      </c>
      <c r="FZ178" s="75" t="str">
        <f>IF(AND(申込書!$C$104&lt;&gt;"▼プルダウンより選択してください",申込書!$C$104&lt;&gt;"",$G178&lt;&gt;""),申込書!$M$104,"")</f>
        <v/>
      </c>
      <c r="GA178" s="75"/>
      <c r="GB178" s="75"/>
      <c r="GC178" s="149"/>
      <c r="GD178" s="307"/>
      <c r="GE178" s="76"/>
      <c r="GF178" s="314" t="str">
        <f>IF(AND(申込書!$C$105&lt;&gt;"▼プルダウンより選択してください",申込書!$C$105&lt;&gt;"",申込書!$P$105&lt;&gt;"YYYY/MM/DD",$G178&lt;&gt;""),申込書!$P$105,"")</f>
        <v/>
      </c>
      <c r="GG178" s="75" t="str">
        <f>IF(AND(申込書!$C$105&lt;&gt;"▼プルダウンより選択してください",申込書!$C$105&lt;&gt;"",$G178&lt;&gt;""),申込書!$M$105,"")</f>
        <v/>
      </c>
      <c r="GH178" s="75"/>
      <c r="GI178" s="75"/>
      <c r="GJ178" s="149"/>
      <c r="GK178" s="307"/>
      <c r="GL178" s="76"/>
      <c r="GM178" s="314" t="str">
        <f>IF(AND(申込書!$C$106&lt;&gt;"▼プルダウンより選択してください",申込書!$C$106&lt;&gt;"",申込書!$P$106&lt;&gt;"YYYY/MM/DD",$G178&lt;&gt;""),申込書!$P$106,"")</f>
        <v/>
      </c>
      <c r="GN178" s="75" t="str">
        <f>IF(AND(申込書!$C$106&lt;&gt;"▼プルダウンより選択してください",申込書!$C$106&lt;&gt;"",$G178&lt;&gt;""),申込書!$M$106,"")</f>
        <v/>
      </c>
      <c r="GO178" s="75"/>
      <c r="GP178" s="75"/>
      <c r="GQ178" s="149"/>
      <c r="GR178" s="307"/>
      <c r="GS178" s="76"/>
      <c r="GT178" s="314" t="str">
        <f>IF(AND(申込書!$C$107&lt;&gt;"▼プルダウンより選択してください",申込書!$C$107&lt;&gt;"",申込書!$P$107&lt;&gt;"YYYY/MM/DD",$G178&lt;&gt;""),申込書!$P$107,"")</f>
        <v/>
      </c>
      <c r="GU178" s="75" t="str">
        <f>IF(AND(申込書!$C$107&lt;&gt;"▼プルダウンより選択してください",申込書!$C$107&lt;&gt;"",$G178&lt;&gt;""),申込書!$M$107,"")</f>
        <v/>
      </c>
      <c r="GV178" s="75"/>
      <c r="GW178" s="75"/>
      <c r="GX178" s="149"/>
      <c r="GY178" s="307"/>
      <c r="GZ178" s="76"/>
      <c r="HA178" s="314" t="str">
        <f>IF(AND(申込書!$C$108&lt;&gt;"▼プルダウンより選択してください",申込書!$C$108&lt;&gt;"",申込書!$P$108&lt;&gt;"YYYY/MM/DD",$G178&lt;&gt;""),申込書!$P$108,"")</f>
        <v/>
      </c>
      <c r="HB178" s="75" t="str">
        <f>IF(AND(申込書!$C$108&lt;&gt;"▼プルダウンより選択してください",申込書!$C$108&lt;&gt;"",$G178&lt;&gt;""),申込書!$M$108,"")</f>
        <v/>
      </c>
      <c r="HC178" s="75"/>
      <c r="HD178" s="75"/>
      <c r="HE178" s="149"/>
      <c r="HF178" s="307"/>
      <c r="HG178" s="76"/>
      <c r="HH178" s="314" t="str">
        <f>IF(AND(申込書!$C$109&lt;&gt;"▼プルダウンより選択してください",申込書!$C$109&lt;&gt;"",申込書!$P$109&lt;&gt;"YYYY/MM/DD",$G178&lt;&gt;""),申込書!$P$109,"")</f>
        <v/>
      </c>
      <c r="HI178" s="75" t="str">
        <f>IF(AND(申込書!$C$109&lt;&gt;"▼プルダウンより選択してください",申込書!$C$109&lt;&gt;"",$G178&lt;&gt;""),申込書!$M$109,"")</f>
        <v/>
      </c>
      <c r="HJ178" s="75"/>
      <c r="HK178" s="75"/>
      <c r="HL178" s="149"/>
      <c r="HM178" s="307"/>
      <c r="HN178" s="76"/>
      <c r="HO178" s="314" t="str">
        <f>IF(AND(申込書!$C$110&lt;&gt;"▼プルダウンより選択してください",申込書!$C$110&lt;&gt;"",申込書!$P$110&lt;&gt;"YYYY/MM/DD",$G178&lt;&gt;""),申込書!$P$110,"")</f>
        <v/>
      </c>
      <c r="HP178" s="75" t="str">
        <f>IF(AND(申込書!$C$110&lt;&gt;"▼プルダウンより選択してください",申込書!$C$110&lt;&gt;"",$G178&lt;&gt;""),申込書!$M$110,"")</f>
        <v/>
      </c>
      <c r="HQ178" s="75"/>
      <c r="HR178" s="75"/>
      <c r="HS178" s="149"/>
      <c r="HT178" s="307"/>
      <c r="HU178" s="307"/>
      <c r="HV178" s="311" t="str">
        <f>IF(AND(申込書!$C$111&lt;&gt;"▼プルダウンより選択してください",申込書!$C$111&lt;&gt;"",申込書!$P$111&lt;&gt;"YYYY/MM/DD",$G178&lt;&gt;""),申込書!$P$111,"")</f>
        <v/>
      </c>
      <c r="HW178" s="75" t="str">
        <f>IF(AND(申込書!$C$111&lt;&gt;"▼プルダウンより選択してください",申込書!$C$111&lt;&gt;"",$G178&lt;&gt;""),申込書!$M$111,"")</f>
        <v/>
      </c>
      <c r="HX178" s="75"/>
      <c r="HY178" s="75"/>
      <c r="HZ178" s="149"/>
      <c r="IA178" s="307"/>
      <c r="IB178" s="76"/>
      <c r="IC178" s="77"/>
    </row>
    <row r="179" spans="2:237" ht="26.85" customHeight="1">
      <c r="B179" s="56">
        <f t="shared" si="2"/>
        <v>174</v>
      </c>
      <c r="C179" s="57"/>
      <c r="D179" s="58"/>
      <c r="E179" s="170"/>
      <c r="F179" s="59"/>
      <c r="G179" s="60"/>
      <c r="H179" s="61"/>
      <c r="I179" s="62"/>
      <c r="J179" s="63"/>
      <c r="K179" s="64"/>
      <c r="L179" s="65"/>
      <c r="M179" s="66"/>
      <c r="N179" s="67"/>
      <c r="O179" s="68"/>
      <c r="P179" s="69"/>
      <c r="Q179" s="70"/>
      <c r="R179" s="71"/>
      <c r="S179" s="72"/>
      <c r="T179" s="73"/>
      <c r="U179" s="73"/>
      <c r="V179" s="73"/>
      <c r="W179" s="71"/>
      <c r="X179" s="133"/>
      <c r="Y179" s="133"/>
      <c r="Z179" s="133"/>
      <c r="AA179" s="74" t="str">
        <f>IF(AND(申込書!$C$82&lt;&gt;"▼プルダウンより選択してください",申込書!$C$82&lt;&gt;"",申込書!$P$82&lt;&gt;"YYYY/MM/DD",$G179&lt;&gt;""),申込書!$P$82,"")</f>
        <v/>
      </c>
      <c r="AB179" s="75" t="str">
        <f>IF(AND(申込書!$C$82&lt;&gt;"▼プルダウンより選択してください",申込書!$C$82&lt;&gt;"",$G179&lt;&gt;""),申込書!$M$82,"")</f>
        <v/>
      </c>
      <c r="AC179" s="75"/>
      <c r="AD179" s="75"/>
      <c r="AE179" s="149"/>
      <c r="AF179" s="307"/>
      <c r="AG179" s="76"/>
      <c r="AH179" s="314" t="str">
        <f>IF(AND(申込書!$C$83&lt;&gt;"▼プルダウンより選択してください",申込書!$C$83&lt;&gt;"",申込書!$P$83&lt;&gt;"YYYY/MM/DD",$G179&lt;&gt;""),申込書!$P$83,"")</f>
        <v/>
      </c>
      <c r="AI179" s="75" t="str">
        <f>IF(AND(申込書!$C$83&lt;&gt;"▼プルダウンより選択してください",申込書!$C$83&lt;&gt;"",$G179&lt;&gt;""),申込書!$M$83,"")</f>
        <v/>
      </c>
      <c r="AJ179" s="75"/>
      <c r="AK179" s="75"/>
      <c r="AL179" s="149"/>
      <c r="AM179" s="307"/>
      <c r="AN179" s="76"/>
      <c r="AO179" s="314" t="str">
        <f>IF(AND(申込書!$C$84&lt;&gt;"▼プルダウンより選択してください",申込書!$C$84&lt;&gt;"",申込書!$P$84&lt;&gt;"YYYY/MM/DD",$G179&lt;&gt;""),申込書!$P$84,"")</f>
        <v/>
      </c>
      <c r="AP179" s="75" t="str">
        <f>IF(AND(申込書!$C$84&lt;&gt;"▼プルダウンより選択してください",申込書!$C$84&lt;&gt;"",$G179&lt;&gt;""),申込書!$M$84,"")</f>
        <v/>
      </c>
      <c r="AQ179" s="75"/>
      <c r="AR179" s="75"/>
      <c r="AS179" s="149"/>
      <c r="AT179" s="307"/>
      <c r="AU179" s="76"/>
      <c r="AV179" s="314" t="str">
        <f>IF(AND(申込書!$C$85&lt;&gt;"▼プルダウンより選択してください",申込書!$C$85&lt;&gt;"",申込書!$P$85&lt;&gt;"YYYY/MM/DD",$G179&lt;&gt;""),申込書!$P$85,"")</f>
        <v/>
      </c>
      <c r="AW179" s="75" t="str">
        <f>IF(AND(申込書!$C$85&lt;&gt;"▼プルダウンより選択してください",申込書!$C$85&lt;&gt;"",申込書!$M$85&gt;=1,$G179&lt;&gt;""),申込書!$M$85,"")</f>
        <v/>
      </c>
      <c r="AX179" s="75"/>
      <c r="AY179" s="75"/>
      <c r="AZ179" s="149"/>
      <c r="BA179" s="307"/>
      <c r="BB179" s="76"/>
      <c r="BC179" s="314" t="str">
        <f>IF(AND(申込書!$C$86&lt;&gt;"▼プルダウンより選択してください",申込書!$C$86&lt;&gt;"",申込書!$P$86&lt;&gt;"YYYY/MM/DD",$G179&lt;&gt;""),申込書!$P$86,"")</f>
        <v/>
      </c>
      <c r="BD179" s="75" t="str">
        <f>IF(AND(申込書!$C$86&lt;&gt;"▼プルダウンより選択してください",申込書!$C$86&lt;&gt;"",$G179&lt;&gt;""),申込書!$M$86,"")</f>
        <v/>
      </c>
      <c r="BE179" s="75"/>
      <c r="BF179" s="75"/>
      <c r="BG179" s="149"/>
      <c r="BH179" s="307"/>
      <c r="BI179" s="76"/>
      <c r="BJ179" s="314" t="str">
        <f>IF(AND(申込書!$C$87&lt;&gt;"▼プルダウンより選択してください",申込書!$C$87&lt;&gt;"",申込書!$P$87&lt;&gt;"YYYY/MM/DD",$G179&lt;&gt;""),申込書!$P$87,"")</f>
        <v/>
      </c>
      <c r="BK179" s="75" t="str">
        <f>IF(AND(申込書!$C$87&lt;&gt;"▼プルダウンより選択してください",申込書!$C$87&lt;&gt;"",$G179&lt;&gt;""),申込書!$M$87,"")</f>
        <v/>
      </c>
      <c r="BL179" s="75"/>
      <c r="BM179" s="75"/>
      <c r="BN179" s="149"/>
      <c r="BO179" s="307"/>
      <c r="BP179" s="76"/>
      <c r="BQ179" s="314" t="str">
        <f>IF(AND(申込書!$C$88&lt;&gt;"▼プルダウンより選択してください",申込書!$C$88&lt;&gt;"",申込書!$P$88&lt;&gt;"YYYY/MM/DD",$G179&lt;&gt;""),申込書!$P$88,"")</f>
        <v/>
      </c>
      <c r="BR179" s="75" t="str">
        <f>IF(AND(申込書!$C$88&lt;&gt;"▼プルダウンより選択してください",申込書!$C$88&lt;&gt;"",$G179&lt;&gt;""),申込書!$M$88,"")</f>
        <v/>
      </c>
      <c r="BS179" s="75"/>
      <c r="BT179" s="75"/>
      <c r="BU179" s="149"/>
      <c r="BV179" s="307"/>
      <c r="BW179" s="76"/>
      <c r="BX179" s="314" t="str">
        <f>IF(AND(申込書!$C$89&lt;&gt;"▼プルダウンより選択してください",申込書!$C$89&lt;&gt;"",申込書!$P$89&lt;&gt;"YYYY/MM/DD",$G179&lt;&gt;""),申込書!$P$89,"")</f>
        <v/>
      </c>
      <c r="BY179" s="75" t="str">
        <f>IF(AND(申込書!$C$89&lt;&gt;"▼プルダウンより選択してください",申込書!$C$89&lt;&gt;"",$G179&lt;&gt;""),申込書!$M$89,"")</f>
        <v/>
      </c>
      <c r="BZ179" s="75"/>
      <c r="CA179" s="75"/>
      <c r="CB179" s="149"/>
      <c r="CC179" s="307"/>
      <c r="CD179" s="76"/>
      <c r="CE179" s="314" t="str">
        <f>IF(AND(申込書!$C$90&lt;&gt;"▼プルダウンより選択してください",申込書!$C$90&lt;&gt;"",申込書!$P$90&lt;&gt;"YYYY/MM/DD",$G179&lt;&gt;""),申込書!$P$90,"")</f>
        <v/>
      </c>
      <c r="CF179" s="75" t="str">
        <f>IF(AND(申込書!$C$90&lt;&gt;"▼プルダウンより選択してください",申込書!$C$90&lt;&gt;"",$G179&lt;&gt;""),申込書!$M$90,"")</f>
        <v/>
      </c>
      <c r="CG179" s="75"/>
      <c r="CH179" s="75"/>
      <c r="CI179" s="149"/>
      <c r="CJ179" s="307"/>
      <c r="CK179" s="76"/>
      <c r="CL179" s="314" t="str">
        <f>IF(AND(申込書!$C$91&lt;&gt;"▼プルダウンより選択してください",申込書!$C$91&lt;&gt;"",申込書!$P$91&lt;&gt;"YYYY/MM/DD",$G179&lt;&gt;""),申込書!$P$91,"")</f>
        <v/>
      </c>
      <c r="CM179" s="75" t="str">
        <f>IF(AND(申込書!$C$91&lt;&gt;"▼プルダウンより選択してください",申込書!$C$91&lt;&gt;"",$G179&lt;&gt;""),申込書!$M$91,"")</f>
        <v/>
      </c>
      <c r="CN179" s="75"/>
      <c r="CO179" s="75"/>
      <c r="CP179" s="149"/>
      <c r="CQ179" s="307"/>
      <c r="CR179" s="76"/>
      <c r="CS179" s="314" t="str">
        <f>IF(AND(申込書!$C$92&lt;&gt;"▼プルダウンより選択してください",申込書!$C$92&lt;&gt;"",申込書!$P$92&lt;&gt;"YYYY/MM/DD",$G179&lt;&gt;""),申込書!$P$92,"")</f>
        <v/>
      </c>
      <c r="CT179" s="75" t="str">
        <f>IF(AND(申込書!$C$92&lt;&gt;"▼プルダウンより選択してください",申込書!$C$92&lt;&gt;"",$G179&lt;&gt;""),申込書!$M$92,"")</f>
        <v/>
      </c>
      <c r="CU179" s="75"/>
      <c r="CV179" s="75"/>
      <c r="CW179" s="75"/>
      <c r="CX179" s="307"/>
      <c r="CY179" s="76"/>
      <c r="CZ179" s="314" t="str">
        <f>IF(AND(申込書!$C$93&lt;&gt;"▼プルダウンより選択してください",申込書!$C$93&lt;&gt;"",申込書!$P$93&lt;&gt;"YYYY/MM/DD",$G179&lt;&gt;""),申込書!$P$93,"")</f>
        <v/>
      </c>
      <c r="DA179" s="75" t="str">
        <f>IF(AND(申込書!$C$93&lt;&gt;"▼プルダウンより選択してください",申込書!$C$93&lt;&gt;"",$G179&lt;&gt;""),申込書!$M$93,"")</f>
        <v/>
      </c>
      <c r="DB179" s="75"/>
      <c r="DC179" s="75"/>
      <c r="DD179" s="75"/>
      <c r="DE179" s="307"/>
      <c r="DF179" s="76"/>
      <c r="DG179" s="314" t="str">
        <f>IF(AND(申込書!$C$94&lt;&gt;"▼プルダウンより選択してください",申込書!$C$94&lt;&gt;"",申込書!$P$94&lt;&gt;"YYYY/MM/DD",$G179&lt;&gt;""),申込書!$P$94,"")</f>
        <v/>
      </c>
      <c r="DH179" s="75" t="str">
        <f>IF(AND(申込書!$C$94&lt;&gt;"▼プルダウンより選択してください",申込書!$C$94&lt;&gt;"",$G179&lt;&gt;""),申込書!$M$94,"")</f>
        <v/>
      </c>
      <c r="DI179" s="75"/>
      <c r="DJ179" s="75"/>
      <c r="DK179" s="75"/>
      <c r="DL179" s="307"/>
      <c r="DM179" s="76"/>
      <c r="DN179" s="314" t="str">
        <f>IF(AND(申込書!$C$95&lt;&gt;"▼プルダウンより選択してください",申込書!$C$95&lt;&gt;"",申込書!$P$95&lt;&gt;"YYYY/MM/DD",$G179&lt;&gt;""),申込書!$P$95,"")</f>
        <v/>
      </c>
      <c r="DO179" s="75" t="str">
        <f>IF(AND(申込書!$C$95&lt;&gt;"▼プルダウンより選択してください",申込書!$C$95&lt;&gt;"",$G179&lt;&gt;""),申込書!$M$95,"")</f>
        <v/>
      </c>
      <c r="DP179" s="75"/>
      <c r="DQ179" s="75"/>
      <c r="DR179" s="75"/>
      <c r="DS179" s="307"/>
      <c r="DT179" s="76"/>
      <c r="DU179" s="314" t="str">
        <f>IF(AND(申込書!$C$96&lt;&gt;"▼プルダウンより選択してください",申込書!$C$96&lt;&gt;"",申込書!$P$96&lt;&gt;"YYYY/MM/DD",$G179&lt;&gt;""),申込書!$P$96,"")</f>
        <v/>
      </c>
      <c r="DV179" s="75" t="str">
        <f>IF(AND(申込書!$C$96&lt;&gt;"▼プルダウンより選択してください",申込書!$C$96&lt;&gt;"",$G179&lt;&gt;""),申込書!$M$96,"")</f>
        <v/>
      </c>
      <c r="DW179" s="75"/>
      <c r="DX179" s="75"/>
      <c r="DY179" s="75"/>
      <c r="DZ179" s="307"/>
      <c r="EA179" s="76"/>
      <c r="EB179" s="314" t="str">
        <f>IF(AND(申込書!$C$97&lt;&gt;"▼プルダウンより選択してください",申込書!$C$97&lt;&gt;"",申込書!$P$97&lt;&gt;"YYYY/MM/DD",$G179&lt;&gt;""),申込書!$P$97,"")</f>
        <v/>
      </c>
      <c r="EC179" s="75" t="str">
        <f>IF(AND(申込書!$C$97&lt;&gt;"▼プルダウンより選択してください",申込書!$C$97&lt;&gt;"",$G179&lt;&gt;""),申込書!$M$97,"")</f>
        <v/>
      </c>
      <c r="ED179" s="75"/>
      <c r="EE179" s="75"/>
      <c r="EF179" s="149"/>
      <c r="EG179" s="307"/>
      <c r="EH179" s="76"/>
      <c r="EI179" s="314" t="str">
        <f>IF(AND(申込書!$C$98&lt;&gt;"▼プルダウンより選択してください",申込書!$C$98&lt;&gt;"",申込書!$P$98&lt;&gt;"YYYY/MM/DD",$G179&lt;&gt;""),申込書!$P$98,"")</f>
        <v/>
      </c>
      <c r="EJ179" s="75" t="str">
        <f>IF(AND(申込書!$C$98&lt;&gt;"▼プルダウンより選択してください",申込書!$C$98&lt;&gt;"",$G179&lt;&gt;""),申込書!$M$98,"")</f>
        <v/>
      </c>
      <c r="EK179" s="75"/>
      <c r="EL179" s="75"/>
      <c r="EM179" s="149"/>
      <c r="EN179" s="307"/>
      <c r="EO179" s="76"/>
      <c r="EP179" s="314" t="str">
        <f>IF(AND(申込書!$C$99&lt;&gt;"▼プルダウンより選択してください",申込書!$C$99&lt;&gt;"",申込書!$P$99&lt;&gt;"YYYY/MM/DD",$G179&lt;&gt;""),申込書!$P$99,"")</f>
        <v/>
      </c>
      <c r="EQ179" s="75" t="str">
        <f>IF(AND(申込書!$C$99&lt;&gt;"▼プルダウンより選択してください",申込書!$C$99&lt;&gt;"",$G179&lt;&gt;""),申込書!$M$99,"")</f>
        <v/>
      </c>
      <c r="ER179" s="75"/>
      <c r="ES179" s="75"/>
      <c r="ET179" s="149"/>
      <c r="EU179" s="307"/>
      <c r="EV179" s="76"/>
      <c r="EW179" s="314" t="str">
        <f>IF(AND(申込書!$C$100&lt;&gt;"▼プルダウンより選択してください",申込書!$C$100&lt;&gt;"",申込書!$P$100&lt;&gt;"YYYY/MM/DD",$G179&lt;&gt;""),申込書!$P$100,"")</f>
        <v/>
      </c>
      <c r="EX179" s="75" t="str">
        <f>IF(AND(申込書!$C$100&lt;&gt;"▼プルダウンより選択してください",申込書!$C$100&lt;&gt;"",$G179&lt;&gt;""),申込書!$M$100,"")</f>
        <v/>
      </c>
      <c r="EY179" s="75"/>
      <c r="EZ179" s="75"/>
      <c r="FA179" s="149"/>
      <c r="FB179" s="307"/>
      <c r="FC179" s="76"/>
      <c r="FD179" s="314" t="str">
        <f>IF(AND(申込書!$C$101&lt;&gt;"▼プルダウンより選択してください",申込書!$C$101&lt;&gt;"",申込書!$P$101&lt;&gt;"YYYY/MM/DD",$G179&lt;&gt;""),申込書!$P$101,"")</f>
        <v/>
      </c>
      <c r="FE179" s="75" t="str">
        <f>IF(AND(申込書!$C$101&lt;&gt;"▼プルダウンより選択してください",申込書!$C$101&lt;&gt;"",$G179&lt;&gt;""),申込書!$M$101,"")</f>
        <v/>
      </c>
      <c r="FF179" s="75"/>
      <c r="FG179" s="75"/>
      <c r="FH179" s="149"/>
      <c r="FI179" s="307"/>
      <c r="FJ179" s="76"/>
      <c r="FK179" s="314" t="str">
        <f>IF(AND(申込書!$C$102&lt;&gt;"▼プルダウンより選択してください",申込書!$C$102&lt;&gt;"",申込書!$P$102&lt;&gt;"YYYY/MM/DD",$G179&lt;&gt;""),申込書!$P$102,"")</f>
        <v/>
      </c>
      <c r="FL179" s="75" t="str">
        <f>IF(AND(申込書!$C$102&lt;&gt;"▼プルダウンより選択してください",申込書!$C$102&lt;&gt;"",$G179&lt;&gt;""),申込書!$M$102,"")</f>
        <v/>
      </c>
      <c r="FM179" s="75"/>
      <c r="FN179" s="75"/>
      <c r="FO179" s="149"/>
      <c r="FP179" s="307"/>
      <c r="FQ179" s="76"/>
      <c r="FR179" s="314" t="str">
        <f>IF(AND(申込書!$C$103&lt;&gt;"▼プルダウンより選択してください",申込書!$C$103&lt;&gt;"",申込書!$P$103&lt;&gt;"YYYY/MM/DD",$G179&lt;&gt;""),申込書!$P$103,"")</f>
        <v/>
      </c>
      <c r="FS179" s="75" t="str">
        <f>IF(AND(申込書!$C$103&lt;&gt;"▼プルダウンより選択してください",申込書!$C$103&lt;&gt;"",$G179&lt;&gt;""),申込書!$M$103,"")</f>
        <v/>
      </c>
      <c r="FT179" s="75"/>
      <c r="FU179" s="75"/>
      <c r="FV179" s="149"/>
      <c r="FW179" s="307"/>
      <c r="FX179" s="76"/>
      <c r="FY179" s="314" t="str">
        <f>IF(AND(申込書!$C$104&lt;&gt;"▼プルダウンより選択してください",申込書!$C$104&lt;&gt;"",申込書!$P$104&lt;&gt;"YYYY/MM/DD",$G179&lt;&gt;""),申込書!$P$104,"")</f>
        <v/>
      </c>
      <c r="FZ179" s="75" t="str">
        <f>IF(AND(申込書!$C$104&lt;&gt;"▼プルダウンより選択してください",申込書!$C$104&lt;&gt;"",$G179&lt;&gt;""),申込書!$M$104,"")</f>
        <v/>
      </c>
      <c r="GA179" s="75"/>
      <c r="GB179" s="75"/>
      <c r="GC179" s="149"/>
      <c r="GD179" s="307"/>
      <c r="GE179" s="76"/>
      <c r="GF179" s="314" t="str">
        <f>IF(AND(申込書!$C$105&lt;&gt;"▼プルダウンより選択してください",申込書!$C$105&lt;&gt;"",申込書!$P$105&lt;&gt;"YYYY/MM/DD",$G179&lt;&gt;""),申込書!$P$105,"")</f>
        <v/>
      </c>
      <c r="GG179" s="75" t="str">
        <f>IF(AND(申込書!$C$105&lt;&gt;"▼プルダウンより選択してください",申込書!$C$105&lt;&gt;"",$G179&lt;&gt;""),申込書!$M$105,"")</f>
        <v/>
      </c>
      <c r="GH179" s="75"/>
      <c r="GI179" s="75"/>
      <c r="GJ179" s="149"/>
      <c r="GK179" s="307"/>
      <c r="GL179" s="76"/>
      <c r="GM179" s="314" t="str">
        <f>IF(AND(申込書!$C$106&lt;&gt;"▼プルダウンより選択してください",申込書!$C$106&lt;&gt;"",申込書!$P$106&lt;&gt;"YYYY/MM/DD",$G179&lt;&gt;""),申込書!$P$106,"")</f>
        <v/>
      </c>
      <c r="GN179" s="75" t="str">
        <f>IF(AND(申込書!$C$106&lt;&gt;"▼プルダウンより選択してください",申込書!$C$106&lt;&gt;"",$G179&lt;&gt;""),申込書!$M$106,"")</f>
        <v/>
      </c>
      <c r="GO179" s="75"/>
      <c r="GP179" s="75"/>
      <c r="GQ179" s="149"/>
      <c r="GR179" s="307"/>
      <c r="GS179" s="76"/>
      <c r="GT179" s="314" t="str">
        <f>IF(AND(申込書!$C$107&lt;&gt;"▼プルダウンより選択してください",申込書!$C$107&lt;&gt;"",申込書!$P$107&lt;&gt;"YYYY/MM/DD",$G179&lt;&gt;""),申込書!$P$107,"")</f>
        <v/>
      </c>
      <c r="GU179" s="75" t="str">
        <f>IF(AND(申込書!$C$107&lt;&gt;"▼プルダウンより選択してください",申込書!$C$107&lt;&gt;"",$G179&lt;&gt;""),申込書!$M$107,"")</f>
        <v/>
      </c>
      <c r="GV179" s="75"/>
      <c r="GW179" s="75"/>
      <c r="GX179" s="149"/>
      <c r="GY179" s="307"/>
      <c r="GZ179" s="76"/>
      <c r="HA179" s="314" t="str">
        <f>IF(AND(申込書!$C$108&lt;&gt;"▼プルダウンより選択してください",申込書!$C$108&lt;&gt;"",申込書!$P$108&lt;&gt;"YYYY/MM/DD",$G179&lt;&gt;""),申込書!$P$108,"")</f>
        <v/>
      </c>
      <c r="HB179" s="75" t="str">
        <f>IF(AND(申込書!$C$108&lt;&gt;"▼プルダウンより選択してください",申込書!$C$108&lt;&gt;"",$G179&lt;&gt;""),申込書!$M$108,"")</f>
        <v/>
      </c>
      <c r="HC179" s="75"/>
      <c r="HD179" s="75"/>
      <c r="HE179" s="149"/>
      <c r="HF179" s="307"/>
      <c r="HG179" s="76"/>
      <c r="HH179" s="314" t="str">
        <f>IF(AND(申込書!$C$109&lt;&gt;"▼プルダウンより選択してください",申込書!$C$109&lt;&gt;"",申込書!$P$109&lt;&gt;"YYYY/MM/DD",$G179&lt;&gt;""),申込書!$P$109,"")</f>
        <v/>
      </c>
      <c r="HI179" s="75" t="str">
        <f>IF(AND(申込書!$C$109&lt;&gt;"▼プルダウンより選択してください",申込書!$C$109&lt;&gt;"",$G179&lt;&gt;""),申込書!$M$109,"")</f>
        <v/>
      </c>
      <c r="HJ179" s="75"/>
      <c r="HK179" s="75"/>
      <c r="HL179" s="149"/>
      <c r="HM179" s="307"/>
      <c r="HN179" s="76"/>
      <c r="HO179" s="314" t="str">
        <f>IF(AND(申込書!$C$110&lt;&gt;"▼プルダウンより選択してください",申込書!$C$110&lt;&gt;"",申込書!$P$110&lt;&gt;"YYYY/MM/DD",$G179&lt;&gt;""),申込書!$P$110,"")</f>
        <v/>
      </c>
      <c r="HP179" s="75" t="str">
        <f>IF(AND(申込書!$C$110&lt;&gt;"▼プルダウンより選択してください",申込書!$C$110&lt;&gt;"",$G179&lt;&gt;""),申込書!$M$110,"")</f>
        <v/>
      </c>
      <c r="HQ179" s="75"/>
      <c r="HR179" s="75"/>
      <c r="HS179" s="149"/>
      <c r="HT179" s="307"/>
      <c r="HU179" s="307"/>
      <c r="HV179" s="311" t="str">
        <f>IF(AND(申込書!$C$111&lt;&gt;"▼プルダウンより選択してください",申込書!$C$111&lt;&gt;"",申込書!$P$111&lt;&gt;"YYYY/MM/DD",$G179&lt;&gt;""),申込書!$P$111,"")</f>
        <v/>
      </c>
      <c r="HW179" s="75" t="str">
        <f>IF(AND(申込書!$C$111&lt;&gt;"▼プルダウンより選択してください",申込書!$C$111&lt;&gt;"",$G179&lt;&gt;""),申込書!$M$111,"")</f>
        <v/>
      </c>
      <c r="HX179" s="75"/>
      <c r="HY179" s="75"/>
      <c r="HZ179" s="149"/>
      <c r="IA179" s="307"/>
      <c r="IB179" s="76"/>
      <c r="IC179" s="77"/>
    </row>
    <row r="180" spans="2:237" ht="26.85" customHeight="1">
      <c r="B180" s="56">
        <f t="shared" si="2"/>
        <v>175</v>
      </c>
      <c r="C180" s="57"/>
      <c r="D180" s="58"/>
      <c r="E180" s="170"/>
      <c r="F180" s="59"/>
      <c r="G180" s="60"/>
      <c r="H180" s="61"/>
      <c r="I180" s="62"/>
      <c r="J180" s="63"/>
      <c r="K180" s="64"/>
      <c r="L180" s="65"/>
      <c r="M180" s="66"/>
      <c r="N180" s="67"/>
      <c r="O180" s="68"/>
      <c r="P180" s="69"/>
      <c r="Q180" s="70"/>
      <c r="R180" s="71"/>
      <c r="S180" s="72"/>
      <c r="T180" s="73"/>
      <c r="U180" s="73"/>
      <c r="V180" s="73"/>
      <c r="W180" s="71"/>
      <c r="X180" s="133"/>
      <c r="Y180" s="133"/>
      <c r="Z180" s="133"/>
      <c r="AA180" s="74" t="str">
        <f>IF(AND(申込書!$C$82&lt;&gt;"▼プルダウンより選択してください",申込書!$C$82&lt;&gt;"",申込書!$P$82&lt;&gt;"YYYY/MM/DD",$G180&lt;&gt;""),申込書!$P$82,"")</f>
        <v/>
      </c>
      <c r="AB180" s="75" t="str">
        <f>IF(AND(申込書!$C$82&lt;&gt;"▼プルダウンより選択してください",申込書!$C$82&lt;&gt;"",$G180&lt;&gt;""),申込書!$M$82,"")</f>
        <v/>
      </c>
      <c r="AC180" s="75"/>
      <c r="AD180" s="75"/>
      <c r="AE180" s="149"/>
      <c r="AF180" s="307"/>
      <c r="AG180" s="76"/>
      <c r="AH180" s="314" t="str">
        <f>IF(AND(申込書!$C$83&lt;&gt;"▼プルダウンより選択してください",申込書!$C$83&lt;&gt;"",申込書!$P$83&lt;&gt;"YYYY/MM/DD",$G180&lt;&gt;""),申込書!$P$83,"")</f>
        <v/>
      </c>
      <c r="AI180" s="75" t="str">
        <f>IF(AND(申込書!$C$83&lt;&gt;"▼プルダウンより選択してください",申込書!$C$83&lt;&gt;"",$G180&lt;&gt;""),申込書!$M$83,"")</f>
        <v/>
      </c>
      <c r="AJ180" s="75"/>
      <c r="AK180" s="75"/>
      <c r="AL180" s="149"/>
      <c r="AM180" s="307"/>
      <c r="AN180" s="76"/>
      <c r="AO180" s="314" t="str">
        <f>IF(AND(申込書!$C$84&lt;&gt;"▼プルダウンより選択してください",申込書!$C$84&lt;&gt;"",申込書!$P$84&lt;&gt;"YYYY/MM/DD",$G180&lt;&gt;""),申込書!$P$84,"")</f>
        <v/>
      </c>
      <c r="AP180" s="75" t="str">
        <f>IF(AND(申込書!$C$84&lt;&gt;"▼プルダウンより選択してください",申込書!$C$84&lt;&gt;"",$G180&lt;&gt;""),申込書!$M$84,"")</f>
        <v/>
      </c>
      <c r="AQ180" s="75"/>
      <c r="AR180" s="75"/>
      <c r="AS180" s="149"/>
      <c r="AT180" s="307"/>
      <c r="AU180" s="76"/>
      <c r="AV180" s="314" t="str">
        <f>IF(AND(申込書!$C$85&lt;&gt;"▼プルダウンより選択してください",申込書!$C$85&lt;&gt;"",申込書!$P$85&lt;&gt;"YYYY/MM/DD",$G180&lt;&gt;""),申込書!$P$85,"")</f>
        <v/>
      </c>
      <c r="AW180" s="75" t="str">
        <f>IF(AND(申込書!$C$85&lt;&gt;"▼プルダウンより選択してください",申込書!$C$85&lt;&gt;"",申込書!$M$85&gt;=1,$G180&lt;&gt;""),申込書!$M$85,"")</f>
        <v/>
      </c>
      <c r="AX180" s="75"/>
      <c r="AY180" s="75"/>
      <c r="AZ180" s="149"/>
      <c r="BA180" s="307"/>
      <c r="BB180" s="76"/>
      <c r="BC180" s="314" t="str">
        <f>IF(AND(申込書!$C$86&lt;&gt;"▼プルダウンより選択してください",申込書!$C$86&lt;&gt;"",申込書!$P$86&lt;&gt;"YYYY/MM/DD",$G180&lt;&gt;""),申込書!$P$86,"")</f>
        <v/>
      </c>
      <c r="BD180" s="75" t="str">
        <f>IF(AND(申込書!$C$86&lt;&gt;"▼プルダウンより選択してください",申込書!$C$86&lt;&gt;"",$G180&lt;&gt;""),申込書!$M$86,"")</f>
        <v/>
      </c>
      <c r="BE180" s="75"/>
      <c r="BF180" s="75"/>
      <c r="BG180" s="149"/>
      <c r="BH180" s="307"/>
      <c r="BI180" s="76"/>
      <c r="BJ180" s="314" t="str">
        <f>IF(AND(申込書!$C$87&lt;&gt;"▼プルダウンより選択してください",申込書!$C$87&lt;&gt;"",申込書!$P$87&lt;&gt;"YYYY/MM/DD",$G180&lt;&gt;""),申込書!$P$87,"")</f>
        <v/>
      </c>
      <c r="BK180" s="75" t="str">
        <f>IF(AND(申込書!$C$87&lt;&gt;"▼プルダウンより選択してください",申込書!$C$87&lt;&gt;"",$G180&lt;&gt;""),申込書!$M$87,"")</f>
        <v/>
      </c>
      <c r="BL180" s="75"/>
      <c r="BM180" s="75"/>
      <c r="BN180" s="149"/>
      <c r="BO180" s="307"/>
      <c r="BP180" s="76"/>
      <c r="BQ180" s="314" t="str">
        <f>IF(AND(申込書!$C$88&lt;&gt;"▼プルダウンより選択してください",申込書!$C$88&lt;&gt;"",申込書!$P$88&lt;&gt;"YYYY/MM/DD",$G180&lt;&gt;""),申込書!$P$88,"")</f>
        <v/>
      </c>
      <c r="BR180" s="75" t="str">
        <f>IF(AND(申込書!$C$88&lt;&gt;"▼プルダウンより選択してください",申込書!$C$88&lt;&gt;"",$G180&lt;&gt;""),申込書!$M$88,"")</f>
        <v/>
      </c>
      <c r="BS180" s="75"/>
      <c r="BT180" s="75"/>
      <c r="BU180" s="149"/>
      <c r="BV180" s="307"/>
      <c r="BW180" s="76"/>
      <c r="BX180" s="314" t="str">
        <f>IF(AND(申込書!$C$89&lt;&gt;"▼プルダウンより選択してください",申込書!$C$89&lt;&gt;"",申込書!$P$89&lt;&gt;"YYYY/MM/DD",$G180&lt;&gt;""),申込書!$P$89,"")</f>
        <v/>
      </c>
      <c r="BY180" s="75" t="str">
        <f>IF(AND(申込書!$C$89&lt;&gt;"▼プルダウンより選択してください",申込書!$C$89&lt;&gt;"",$G180&lt;&gt;""),申込書!$M$89,"")</f>
        <v/>
      </c>
      <c r="BZ180" s="75"/>
      <c r="CA180" s="75"/>
      <c r="CB180" s="149"/>
      <c r="CC180" s="307"/>
      <c r="CD180" s="76"/>
      <c r="CE180" s="314" t="str">
        <f>IF(AND(申込書!$C$90&lt;&gt;"▼プルダウンより選択してください",申込書!$C$90&lt;&gt;"",申込書!$P$90&lt;&gt;"YYYY/MM/DD",$G180&lt;&gt;""),申込書!$P$90,"")</f>
        <v/>
      </c>
      <c r="CF180" s="75" t="str">
        <f>IF(AND(申込書!$C$90&lt;&gt;"▼プルダウンより選択してください",申込書!$C$90&lt;&gt;"",$G180&lt;&gt;""),申込書!$M$90,"")</f>
        <v/>
      </c>
      <c r="CG180" s="75"/>
      <c r="CH180" s="75"/>
      <c r="CI180" s="149"/>
      <c r="CJ180" s="307"/>
      <c r="CK180" s="76"/>
      <c r="CL180" s="314" t="str">
        <f>IF(AND(申込書!$C$91&lt;&gt;"▼プルダウンより選択してください",申込書!$C$91&lt;&gt;"",申込書!$P$91&lt;&gt;"YYYY/MM/DD",$G180&lt;&gt;""),申込書!$P$91,"")</f>
        <v/>
      </c>
      <c r="CM180" s="75" t="str">
        <f>IF(AND(申込書!$C$91&lt;&gt;"▼プルダウンより選択してください",申込書!$C$91&lt;&gt;"",$G180&lt;&gt;""),申込書!$M$91,"")</f>
        <v/>
      </c>
      <c r="CN180" s="75"/>
      <c r="CO180" s="75"/>
      <c r="CP180" s="149"/>
      <c r="CQ180" s="307"/>
      <c r="CR180" s="76"/>
      <c r="CS180" s="314" t="str">
        <f>IF(AND(申込書!$C$92&lt;&gt;"▼プルダウンより選択してください",申込書!$C$92&lt;&gt;"",申込書!$P$92&lt;&gt;"YYYY/MM/DD",$G180&lt;&gt;""),申込書!$P$92,"")</f>
        <v/>
      </c>
      <c r="CT180" s="75" t="str">
        <f>IF(AND(申込書!$C$92&lt;&gt;"▼プルダウンより選択してください",申込書!$C$92&lt;&gt;"",$G180&lt;&gt;""),申込書!$M$92,"")</f>
        <v/>
      </c>
      <c r="CU180" s="75"/>
      <c r="CV180" s="75"/>
      <c r="CW180" s="75"/>
      <c r="CX180" s="307"/>
      <c r="CY180" s="76"/>
      <c r="CZ180" s="314" t="str">
        <f>IF(AND(申込書!$C$93&lt;&gt;"▼プルダウンより選択してください",申込書!$C$93&lt;&gt;"",申込書!$P$93&lt;&gt;"YYYY/MM/DD",$G180&lt;&gt;""),申込書!$P$93,"")</f>
        <v/>
      </c>
      <c r="DA180" s="75" t="str">
        <f>IF(AND(申込書!$C$93&lt;&gt;"▼プルダウンより選択してください",申込書!$C$93&lt;&gt;"",$G180&lt;&gt;""),申込書!$M$93,"")</f>
        <v/>
      </c>
      <c r="DB180" s="75"/>
      <c r="DC180" s="75"/>
      <c r="DD180" s="75"/>
      <c r="DE180" s="307"/>
      <c r="DF180" s="76"/>
      <c r="DG180" s="314" t="str">
        <f>IF(AND(申込書!$C$94&lt;&gt;"▼プルダウンより選択してください",申込書!$C$94&lt;&gt;"",申込書!$P$94&lt;&gt;"YYYY/MM/DD",$G180&lt;&gt;""),申込書!$P$94,"")</f>
        <v/>
      </c>
      <c r="DH180" s="75" t="str">
        <f>IF(AND(申込書!$C$94&lt;&gt;"▼プルダウンより選択してください",申込書!$C$94&lt;&gt;"",$G180&lt;&gt;""),申込書!$M$94,"")</f>
        <v/>
      </c>
      <c r="DI180" s="75"/>
      <c r="DJ180" s="75"/>
      <c r="DK180" s="75"/>
      <c r="DL180" s="307"/>
      <c r="DM180" s="76"/>
      <c r="DN180" s="314" t="str">
        <f>IF(AND(申込書!$C$95&lt;&gt;"▼プルダウンより選択してください",申込書!$C$95&lt;&gt;"",申込書!$P$95&lt;&gt;"YYYY/MM/DD",$G180&lt;&gt;""),申込書!$P$95,"")</f>
        <v/>
      </c>
      <c r="DO180" s="75" t="str">
        <f>IF(AND(申込書!$C$95&lt;&gt;"▼プルダウンより選択してください",申込書!$C$95&lt;&gt;"",$G180&lt;&gt;""),申込書!$M$95,"")</f>
        <v/>
      </c>
      <c r="DP180" s="75"/>
      <c r="DQ180" s="75"/>
      <c r="DR180" s="75"/>
      <c r="DS180" s="307"/>
      <c r="DT180" s="76"/>
      <c r="DU180" s="314" t="str">
        <f>IF(AND(申込書!$C$96&lt;&gt;"▼プルダウンより選択してください",申込書!$C$96&lt;&gt;"",申込書!$P$96&lt;&gt;"YYYY/MM/DD",$G180&lt;&gt;""),申込書!$P$96,"")</f>
        <v/>
      </c>
      <c r="DV180" s="75" t="str">
        <f>IF(AND(申込書!$C$96&lt;&gt;"▼プルダウンより選択してください",申込書!$C$96&lt;&gt;"",$G180&lt;&gt;""),申込書!$M$96,"")</f>
        <v/>
      </c>
      <c r="DW180" s="75"/>
      <c r="DX180" s="75"/>
      <c r="DY180" s="75"/>
      <c r="DZ180" s="307"/>
      <c r="EA180" s="76"/>
      <c r="EB180" s="314" t="str">
        <f>IF(AND(申込書!$C$97&lt;&gt;"▼プルダウンより選択してください",申込書!$C$97&lt;&gt;"",申込書!$P$97&lt;&gt;"YYYY/MM/DD",$G180&lt;&gt;""),申込書!$P$97,"")</f>
        <v/>
      </c>
      <c r="EC180" s="75" t="str">
        <f>IF(AND(申込書!$C$97&lt;&gt;"▼プルダウンより選択してください",申込書!$C$97&lt;&gt;"",$G180&lt;&gt;""),申込書!$M$97,"")</f>
        <v/>
      </c>
      <c r="ED180" s="75"/>
      <c r="EE180" s="75"/>
      <c r="EF180" s="149"/>
      <c r="EG180" s="307"/>
      <c r="EH180" s="76"/>
      <c r="EI180" s="314" t="str">
        <f>IF(AND(申込書!$C$98&lt;&gt;"▼プルダウンより選択してください",申込書!$C$98&lt;&gt;"",申込書!$P$98&lt;&gt;"YYYY/MM/DD",$G180&lt;&gt;""),申込書!$P$98,"")</f>
        <v/>
      </c>
      <c r="EJ180" s="75" t="str">
        <f>IF(AND(申込書!$C$98&lt;&gt;"▼プルダウンより選択してください",申込書!$C$98&lt;&gt;"",$G180&lt;&gt;""),申込書!$M$98,"")</f>
        <v/>
      </c>
      <c r="EK180" s="75"/>
      <c r="EL180" s="75"/>
      <c r="EM180" s="149"/>
      <c r="EN180" s="307"/>
      <c r="EO180" s="76"/>
      <c r="EP180" s="314" t="str">
        <f>IF(AND(申込書!$C$99&lt;&gt;"▼プルダウンより選択してください",申込書!$C$99&lt;&gt;"",申込書!$P$99&lt;&gt;"YYYY/MM/DD",$G180&lt;&gt;""),申込書!$P$99,"")</f>
        <v/>
      </c>
      <c r="EQ180" s="75" t="str">
        <f>IF(AND(申込書!$C$99&lt;&gt;"▼プルダウンより選択してください",申込書!$C$99&lt;&gt;"",$G180&lt;&gt;""),申込書!$M$99,"")</f>
        <v/>
      </c>
      <c r="ER180" s="75"/>
      <c r="ES180" s="75"/>
      <c r="ET180" s="149"/>
      <c r="EU180" s="307"/>
      <c r="EV180" s="76"/>
      <c r="EW180" s="314" t="str">
        <f>IF(AND(申込書!$C$100&lt;&gt;"▼プルダウンより選択してください",申込書!$C$100&lt;&gt;"",申込書!$P$100&lt;&gt;"YYYY/MM/DD",$G180&lt;&gt;""),申込書!$P$100,"")</f>
        <v/>
      </c>
      <c r="EX180" s="75" t="str">
        <f>IF(AND(申込書!$C$100&lt;&gt;"▼プルダウンより選択してください",申込書!$C$100&lt;&gt;"",$G180&lt;&gt;""),申込書!$M$100,"")</f>
        <v/>
      </c>
      <c r="EY180" s="75"/>
      <c r="EZ180" s="75"/>
      <c r="FA180" s="149"/>
      <c r="FB180" s="307"/>
      <c r="FC180" s="76"/>
      <c r="FD180" s="314" t="str">
        <f>IF(AND(申込書!$C$101&lt;&gt;"▼プルダウンより選択してください",申込書!$C$101&lt;&gt;"",申込書!$P$101&lt;&gt;"YYYY/MM/DD",$G180&lt;&gt;""),申込書!$P$101,"")</f>
        <v/>
      </c>
      <c r="FE180" s="75" t="str">
        <f>IF(AND(申込書!$C$101&lt;&gt;"▼プルダウンより選択してください",申込書!$C$101&lt;&gt;"",$G180&lt;&gt;""),申込書!$M$101,"")</f>
        <v/>
      </c>
      <c r="FF180" s="75"/>
      <c r="FG180" s="75"/>
      <c r="FH180" s="149"/>
      <c r="FI180" s="307"/>
      <c r="FJ180" s="76"/>
      <c r="FK180" s="314" t="str">
        <f>IF(AND(申込書!$C$102&lt;&gt;"▼プルダウンより選択してください",申込書!$C$102&lt;&gt;"",申込書!$P$102&lt;&gt;"YYYY/MM/DD",$G180&lt;&gt;""),申込書!$P$102,"")</f>
        <v/>
      </c>
      <c r="FL180" s="75" t="str">
        <f>IF(AND(申込書!$C$102&lt;&gt;"▼プルダウンより選択してください",申込書!$C$102&lt;&gt;"",$G180&lt;&gt;""),申込書!$M$102,"")</f>
        <v/>
      </c>
      <c r="FM180" s="75"/>
      <c r="FN180" s="75"/>
      <c r="FO180" s="149"/>
      <c r="FP180" s="307"/>
      <c r="FQ180" s="76"/>
      <c r="FR180" s="314" t="str">
        <f>IF(AND(申込書!$C$103&lt;&gt;"▼プルダウンより選択してください",申込書!$C$103&lt;&gt;"",申込書!$P$103&lt;&gt;"YYYY/MM/DD",$G180&lt;&gt;""),申込書!$P$103,"")</f>
        <v/>
      </c>
      <c r="FS180" s="75" t="str">
        <f>IF(AND(申込書!$C$103&lt;&gt;"▼プルダウンより選択してください",申込書!$C$103&lt;&gt;"",$G180&lt;&gt;""),申込書!$M$103,"")</f>
        <v/>
      </c>
      <c r="FT180" s="75"/>
      <c r="FU180" s="75"/>
      <c r="FV180" s="149"/>
      <c r="FW180" s="307"/>
      <c r="FX180" s="76"/>
      <c r="FY180" s="314" t="str">
        <f>IF(AND(申込書!$C$104&lt;&gt;"▼プルダウンより選択してください",申込書!$C$104&lt;&gt;"",申込書!$P$104&lt;&gt;"YYYY/MM/DD",$G180&lt;&gt;""),申込書!$P$104,"")</f>
        <v/>
      </c>
      <c r="FZ180" s="75" t="str">
        <f>IF(AND(申込書!$C$104&lt;&gt;"▼プルダウンより選択してください",申込書!$C$104&lt;&gt;"",$G180&lt;&gt;""),申込書!$M$104,"")</f>
        <v/>
      </c>
      <c r="GA180" s="75"/>
      <c r="GB180" s="75"/>
      <c r="GC180" s="149"/>
      <c r="GD180" s="307"/>
      <c r="GE180" s="76"/>
      <c r="GF180" s="314" t="str">
        <f>IF(AND(申込書!$C$105&lt;&gt;"▼プルダウンより選択してください",申込書!$C$105&lt;&gt;"",申込書!$P$105&lt;&gt;"YYYY/MM/DD",$G180&lt;&gt;""),申込書!$P$105,"")</f>
        <v/>
      </c>
      <c r="GG180" s="75" t="str">
        <f>IF(AND(申込書!$C$105&lt;&gt;"▼プルダウンより選択してください",申込書!$C$105&lt;&gt;"",$G180&lt;&gt;""),申込書!$M$105,"")</f>
        <v/>
      </c>
      <c r="GH180" s="75"/>
      <c r="GI180" s="75"/>
      <c r="GJ180" s="149"/>
      <c r="GK180" s="307"/>
      <c r="GL180" s="76"/>
      <c r="GM180" s="314" t="str">
        <f>IF(AND(申込書!$C$106&lt;&gt;"▼プルダウンより選択してください",申込書!$C$106&lt;&gt;"",申込書!$P$106&lt;&gt;"YYYY/MM/DD",$G180&lt;&gt;""),申込書!$P$106,"")</f>
        <v/>
      </c>
      <c r="GN180" s="75" t="str">
        <f>IF(AND(申込書!$C$106&lt;&gt;"▼プルダウンより選択してください",申込書!$C$106&lt;&gt;"",$G180&lt;&gt;""),申込書!$M$106,"")</f>
        <v/>
      </c>
      <c r="GO180" s="75"/>
      <c r="GP180" s="75"/>
      <c r="GQ180" s="149"/>
      <c r="GR180" s="307"/>
      <c r="GS180" s="76"/>
      <c r="GT180" s="314" t="str">
        <f>IF(AND(申込書!$C$107&lt;&gt;"▼プルダウンより選択してください",申込書!$C$107&lt;&gt;"",申込書!$P$107&lt;&gt;"YYYY/MM/DD",$G180&lt;&gt;""),申込書!$P$107,"")</f>
        <v/>
      </c>
      <c r="GU180" s="75" t="str">
        <f>IF(AND(申込書!$C$107&lt;&gt;"▼プルダウンより選択してください",申込書!$C$107&lt;&gt;"",$G180&lt;&gt;""),申込書!$M$107,"")</f>
        <v/>
      </c>
      <c r="GV180" s="75"/>
      <c r="GW180" s="75"/>
      <c r="GX180" s="149"/>
      <c r="GY180" s="307"/>
      <c r="GZ180" s="76"/>
      <c r="HA180" s="314" t="str">
        <f>IF(AND(申込書!$C$108&lt;&gt;"▼プルダウンより選択してください",申込書!$C$108&lt;&gt;"",申込書!$P$108&lt;&gt;"YYYY/MM/DD",$G180&lt;&gt;""),申込書!$P$108,"")</f>
        <v/>
      </c>
      <c r="HB180" s="75" t="str">
        <f>IF(AND(申込書!$C$108&lt;&gt;"▼プルダウンより選択してください",申込書!$C$108&lt;&gt;"",$G180&lt;&gt;""),申込書!$M$108,"")</f>
        <v/>
      </c>
      <c r="HC180" s="75"/>
      <c r="HD180" s="75"/>
      <c r="HE180" s="149"/>
      <c r="HF180" s="307"/>
      <c r="HG180" s="76"/>
      <c r="HH180" s="314" t="str">
        <f>IF(AND(申込書!$C$109&lt;&gt;"▼プルダウンより選択してください",申込書!$C$109&lt;&gt;"",申込書!$P$109&lt;&gt;"YYYY/MM/DD",$G180&lt;&gt;""),申込書!$P$109,"")</f>
        <v/>
      </c>
      <c r="HI180" s="75" t="str">
        <f>IF(AND(申込書!$C$109&lt;&gt;"▼プルダウンより選択してください",申込書!$C$109&lt;&gt;"",$G180&lt;&gt;""),申込書!$M$109,"")</f>
        <v/>
      </c>
      <c r="HJ180" s="75"/>
      <c r="HK180" s="75"/>
      <c r="HL180" s="149"/>
      <c r="HM180" s="307"/>
      <c r="HN180" s="76"/>
      <c r="HO180" s="314" t="str">
        <f>IF(AND(申込書!$C$110&lt;&gt;"▼プルダウンより選択してください",申込書!$C$110&lt;&gt;"",申込書!$P$110&lt;&gt;"YYYY/MM/DD",$G180&lt;&gt;""),申込書!$P$110,"")</f>
        <v/>
      </c>
      <c r="HP180" s="75" t="str">
        <f>IF(AND(申込書!$C$110&lt;&gt;"▼プルダウンより選択してください",申込書!$C$110&lt;&gt;"",$G180&lt;&gt;""),申込書!$M$110,"")</f>
        <v/>
      </c>
      <c r="HQ180" s="75"/>
      <c r="HR180" s="75"/>
      <c r="HS180" s="149"/>
      <c r="HT180" s="307"/>
      <c r="HU180" s="307"/>
      <c r="HV180" s="311" t="str">
        <f>IF(AND(申込書!$C$111&lt;&gt;"▼プルダウンより選択してください",申込書!$C$111&lt;&gt;"",申込書!$P$111&lt;&gt;"YYYY/MM/DD",$G180&lt;&gt;""),申込書!$P$111,"")</f>
        <v/>
      </c>
      <c r="HW180" s="75" t="str">
        <f>IF(AND(申込書!$C$111&lt;&gt;"▼プルダウンより選択してください",申込書!$C$111&lt;&gt;"",$G180&lt;&gt;""),申込書!$M$111,"")</f>
        <v/>
      </c>
      <c r="HX180" s="75"/>
      <c r="HY180" s="75"/>
      <c r="HZ180" s="149"/>
      <c r="IA180" s="307"/>
      <c r="IB180" s="76"/>
      <c r="IC180" s="77"/>
    </row>
    <row r="181" spans="2:237" ht="26.85" customHeight="1">
      <c r="B181" s="56">
        <f t="shared" si="2"/>
        <v>176</v>
      </c>
      <c r="C181" s="57"/>
      <c r="D181" s="58"/>
      <c r="E181" s="170"/>
      <c r="F181" s="59"/>
      <c r="G181" s="60"/>
      <c r="H181" s="61"/>
      <c r="I181" s="62"/>
      <c r="J181" s="63"/>
      <c r="K181" s="64"/>
      <c r="L181" s="65"/>
      <c r="M181" s="66"/>
      <c r="N181" s="67"/>
      <c r="O181" s="68"/>
      <c r="P181" s="69"/>
      <c r="Q181" s="70"/>
      <c r="R181" s="71"/>
      <c r="S181" s="72"/>
      <c r="T181" s="73"/>
      <c r="U181" s="73"/>
      <c r="V181" s="73"/>
      <c r="W181" s="71"/>
      <c r="X181" s="133"/>
      <c r="Y181" s="133"/>
      <c r="Z181" s="133"/>
      <c r="AA181" s="74" t="str">
        <f>IF(AND(申込書!$C$82&lt;&gt;"▼プルダウンより選択してください",申込書!$C$82&lt;&gt;"",申込書!$P$82&lt;&gt;"YYYY/MM/DD",$G181&lt;&gt;""),申込書!$P$82,"")</f>
        <v/>
      </c>
      <c r="AB181" s="75" t="str">
        <f>IF(AND(申込書!$C$82&lt;&gt;"▼プルダウンより選択してください",申込書!$C$82&lt;&gt;"",$G181&lt;&gt;""),申込書!$M$82,"")</f>
        <v/>
      </c>
      <c r="AC181" s="75"/>
      <c r="AD181" s="75"/>
      <c r="AE181" s="149"/>
      <c r="AF181" s="307"/>
      <c r="AG181" s="76"/>
      <c r="AH181" s="314" t="str">
        <f>IF(AND(申込書!$C$83&lt;&gt;"▼プルダウンより選択してください",申込書!$C$83&lt;&gt;"",申込書!$P$83&lt;&gt;"YYYY/MM/DD",$G181&lt;&gt;""),申込書!$P$83,"")</f>
        <v/>
      </c>
      <c r="AI181" s="75" t="str">
        <f>IF(AND(申込書!$C$83&lt;&gt;"▼プルダウンより選択してください",申込書!$C$83&lt;&gt;"",$G181&lt;&gt;""),申込書!$M$83,"")</f>
        <v/>
      </c>
      <c r="AJ181" s="75"/>
      <c r="AK181" s="75"/>
      <c r="AL181" s="149"/>
      <c r="AM181" s="307"/>
      <c r="AN181" s="76"/>
      <c r="AO181" s="314" t="str">
        <f>IF(AND(申込書!$C$84&lt;&gt;"▼プルダウンより選択してください",申込書!$C$84&lt;&gt;"",申込書!$P$84&lt;&gt;"YYYY/MM/DD",$G181&lt;&gt;""),申込書!$P$84,"")</f>
        <v/>
      </c>
      <c r="AP181" s="75" t="str">
        <f>IF(AND(申込書!$C$84&lt;&gt;"▼プルダウンより選択してください",申込書!$C$84&lt;&gt;"",$G181&lt;&gt;""),申込書!$M$84,"")</f>
        <v/>
      </c>
      <c r="AQ181" s="75"/>
      <c r="AR181" s="75"/>
      <c r="AS181" s="149"/>
      <c r="AT181" s="307"/>
      <c r="AU181" s="76"/>
      <c r="AV181" s="314" t="str">
        <f>IF(AND(申込書!$C$85&lt;&gt;"▼プルダウンより選択してください",申込書!$C$85&lt;&gt;"",申込書!$P$85&lt;&gt;"YYYY/MM/DD",$G181&lt;&gt;""),申込書!$P$85,"")</f>
        <v/>
      </c>
      <c r="AW181" s="75" t="str">
        <f>IF(AND(申込書!$C$85&lt;&gt;"▼プルダウンより選択してください",申込書!$C$85&lt;&gt;"",申込書!$M$85&gt;=1,$G181&lt;&gt;""),申込書!$M$85,"")</f>
        <v/>
      </c>
      <c r="AX181" s="75"/>
      <c r="AY181" s="75"/>
      <c r="AZ181" s="149"/>
      <c r="BA181" s="307"/>
      <c r="BB181" s="76"/>
      <c r="BC181" s="314" t="str">
        <f>IF(AND(申込書!$C$86&lt;&gt;"▼プルダウンより選択してください",申込書!$C$86&lt;&gt;"",申込書!$P$86&lt;&gt;"YYYY/MM/DD",$G181&lt;&gt;""),申込書!$P$86,"")</f>
        <v/>
      </c>
      <c r="BD181" s="75" t="str">
        <f>IF(AND(申込書!$C$86&lt;&gt;"▼プルダウンより選択してください",申込書!$C$86&lt;&gt;"",$G181&lt;&gt;""),申込書!$M$86,"")</f>
        <v/>
      </c>
      <c r="BE181" s="75"/>
      <c r="BF181" s="75"/>
      <c r="BG181" s="149"/>
      <c r="BH181" s="307"/>
      <c r="BI181" s="76"/>
      <c r="BJ181" s="314" t="str">
        <f>IF(AND(申込書!$C$87&lt;&gt;"▼プルダウンより選択してください",申込書!$C$87&lt;&gt;"",申込書!$P$87&lt;&gt;"YYYY/MM/DD",$G181&lt;&gt;""),申込書!$P$87,"")</f>
        <v/>
      </c>
      <c r="BK181" s="75" t="str">
        <f>IF(AND(申込書!$C$87&lt;&gt;"▼プルダウンより選択してください",申込書!$C$87&lt;&gt;"",$G181&lt;&gt;""),申込書!$M$87,"")</f>
        <v/>
      </c>
      <c r="BL181" s="75"/>
      <c r="BM181" s="75"/>
      <c r="BN181" s="149"/>
      <c r="BO181" s="307"/>
      <c r="BP181" s="76"/>
      <c r="BQ181" s="314" t="str">
        <f>IF(AND(申込書!$C$88&lt;&gt;"▼プルダウンより選択してください",申込書!$C$88&lt;&gt;"",申込書!$P$88&lt;&gt;"YYYY/MM/DD",$G181&lt;&gt;""),申込書!$P$88,"")</f>
        <v/>
      </c>
      <c r="BR181" s="75" t="str">
        <f>IF(AND(申込書!$C$88&lt;&gt;"▼プルダウンより選択してください",申込書!$C$88&lt;&gt;"",$G181&lt;&gt;""),申込書!$M$88,"")</f>
        <v/>
      </c>
      <c r="BS181" s="75"/>
      <c r="BT181" s="75"/>
      <c r="BU181" s="149"/>
      <c r="BV181" s="307"/>
      <c r="BW181" s="76"/>
      <c r="BX181" s="314" t="str">
        <f>IF(AND(申込書!$C$89&lt;&gt;"▼プルダウンより選択してください",申込書!$C$89&lt;&gt;"",申込書!$P$89&lt;&gt;"YYYY/MM/DD",$G181&lt;&gt;""),申込書!$P$89,"")</f>
        <v/>
      </c>
      <c r="BY181" s="75" t="str">
        <f>IF(AND(申込書!$C$89&lt;&gt;"▼プルダウンより選択してください",申込書!$C$89&lt;&gt;"",$G181&lt;&gt;""),申込書!$M$89,"")</f>
        <v/>
      </c>
      <c r="BZ181" s="75"/>
      <c r="CA181" s="75"/>
      <c r="CB181" s="149"/>
      <c r="CC181" s="307"/>
      <c r="CD181" s="76"/>
      <c r="CE181" s="314" t="str">
        <f>IF(AND(申込書!$C$90&lt;&gt;"▼プルダウンより選択してください",申込書!$C$90&lt;&gt;"",申込書!$P$90&lt;&gt;"YYYY/MM/DD",$G181&lt;&gt;""),申込書!$P$90,"")</f>
        <v/>
      </c>
      <c r="CF181" s="75" t="str">
        <f>IF(AND(申込書!$C$90&lt;&gt;"▼プルダウンより選択してください",申込書!$C$90&lt;&gt;"",$G181&lt;&gt;""),申込書!$M$90,"")</f>
        <v/>
      </c>
      <c r="CG181" s="75"/>
      <c r="CH181" s="75"/>
      <c r="CI181" s="149"/>
      <c r="CJ181" s="307"/>
      <c r="CK181" s="76"/>
      <c r="CL181" s="314" t="str">
        <f>IF(AND(申込書!$C$91&lt;&gt;"▼プルダウンより選択してください",申込書!$C$91&lt;&gt;"",申込書!$P$91&lt;&gt;"YYYY/MM/DD",$G181&lt;&gt;""),申込書!$P$91,"")</f>
        <v/>
      </c>
      <c r="CM181" s="75" t="str">
        <f>IF(AND(申込書!$C$91&lt;&gt;"▼プルダウンより選択してください",申込書!$C$91&lt;&gt;"",$G181&lt;&gt;""),申込書!$M$91,"")</f>
        <v/>
      </c>
      <c r="CN181" s="75"/>
      <c r="CO181" s="75"/>
      <c r="CP181" s="149"/>
      <c r="CQ181" s="307"/>
      <c r="CR181" s="76"/>
      <c r="CS181" s="314" t="str">
        <f>IF(AND(申込書!$C$92&lt;&gt;"▼プルダウンより選択してください",申込書!$C$92&lt;&gt;"",申込書!$P$92&lt;&gt;"YYYY/MM/DD",$G181&lt;&gt;""),申込書!$P$92,"")</f>
        <v/>
      </c>
      <c r="CT181" s="75" t="str">
        <f>IF(AND(申込書!$C$92&lt;&gt;"▼プルダウンより選択してください",申込書!$C$92&lt;&gt;"",$G181&lt;&gt;""),申込書!$M$92,"")</f>
        <v/>
      </c>
      <c r="CU181" s="75"/>
      <c r="CV181" s="75"/>
      <c r="CW181" s="75"/>
      <c r="CX181" s="307"/>
      <c r="CY181" s="76"/>
      <c r="CZ181" s="314" t="str">
        <f>IF(AND(申込書!$C$93&lt;&gt;"▼プルダウンより選択してください",申込書!$C$93&lt;&gt;"",申込書!$P$93&lt;&gt;"YYYY/MM/DD",$G181&lt;&gt;""),申込書!$P$93,"")</f>
        <v/>
      </c>
      <c r="DA181" s="75" t="str">
        <f>IF(AND(申込書!$C$93&lt;&gt;"▼プルダウンより選択してください",申込書!$C$93&lt;&gt;"",$G181&lt;&gt;""),申込書!$M$93,"")</f>
        <v/>
      </c>
      <c r="DB181" s="75"/>
      <c r="DC181" s="75"/>
      <c r="DD181" s="75"/>
      <c r="DE181" s="307"/>
      <c r="DF181" s="76"/>
      <c r="DG181" s="314" t="str">
        <f>IF(AND(申込書!$C$94&lt;&gt;"▼プルダウンより選択してください",申込書!$C$94&lt;&gt;"",申込書!$P$94&lt;&gt;"YYYY/MM/DD",$G181&lt;&gt;""),申込書!$P$94,"")</f>
        <v/>
      </c>
      <c r="DH181" s="75" t="str">
        <f>IF(AND(申込書!$C$94&lt;&gt;"▼プルダウンより選択してください",申込書!$C$94&lt;&gt;"",$G181&lt;&gt;""),申込書!$M$94,"")</f>
        <v/>
      </c>
      <c r="DI181" s="75"/>
      <c r="DJ181" s="75"/>
      <c r="DK181" s="75"/>
      <c r="DL181" s="307"/>
      <c r="DM181" s="76"/>
      <c r="DN181" s="314" t="str">
        <f>IF(AND(申込書!$C$95&lt;&gt;"▼プルダウンより選択してください",申込書!$C$95&lt;&gt;"",申込書!$P$95&lt;&gt;"YYYY/MM/DD",$G181&lt;&gt;""),申込書!$P$95,"")</f>
        <v/>
      </c>
      <c r="DO181" s="75" t="str">
        <f>IF(AND(申込書!$C$95&lt;&gt;"▼プルダウンより選択してください",申込書!$C$95&lt;&gt;"",$G181&lt;&gt;""),申込書!$M$95,"")</f>
        <v/>
      </c>
      <c r="DP181" s="75"/>
      <c r="DQ181" s="75"/>
      <c r="DR181" s="75"/>
      <c r="DS181" s="307"/>
      <c r="DT181" s="76"/>
      <c r="DU181" s="314" t="str">
        <f>IF(AND(申込書!$C$96&lt;&gt;"▼プルダウンより選択してください",申込書!$C$96&lt;&gt;"",申込書!$P$96&lt;&gt;"YYYY/MM/DD",$G181&lt;&gt;""),申込書!$P$96,"")</f>
        <v/>
      </c>
      <c r="DV181" s="75" t="str">
        <f>IF(AND(申込書!$C$96&lt;&gt;"▼プルダウンより選択してください",申込書!$C$96&lt;&gt;"",$G181&lt;&gt;""),申込書!$M$96,"")</f>
        <v/>
      </c>
      <c r="DW181" s="75"/>
      <c r="DX181" s="75"/>
      <c r="DY181" s="75"/>
      <c r="DZ181" s="307"/>
      <c r="EA181" s="76"/>
      <c r="EB181" s="314" t="str">
        <f>IF(AND(申込書!$C$97&lt;&gt;"▼プルダウンより選択してください",申込書!$C$97&lt;&gt;"",申込書!$P$97&lt;&gt;"YYYY/MM/DD",$G181&lt;&gt;""),申込書!$P$97,"")</f>
        <v/>
      </c>
      <c r="EC181" s="75" t="str">
        <f>IF(AND(申込書!$C$97&lt;&gt;"▼プルダウンより選択してください",申込書!$C$97&lt;&gt;"",$G181&lt;&gt;""),申込書!$M$97,"")</f>
        <v/>
      </c>
      <c r="ED181" s="75"/>
      <c r="EE181" s="75"/>
      <c r="EF181" s="149"/>
      <c r="EG181" s="307"/>
      <c r="EH181" s="76"/>
      <c r="EI181" s="314" t="str">
        <f>IF(AND(申込書!$C$98&lt;&gt;"▼プルダウンより選択してください",申込書!$C$98&lt;&gt;"",申込書!$P$98&lt;&gt;"YYYY/MM/DD",$G181&lt;&gt;""),申込書!$P$98,"")</f>
        <v/>
      </c>
      <c r="EJ181" s="75" t="str">
        <f>IF(AND(申込書!$C$98&lt;&gt;"▼プルダウンより選択してください",申込書!$C$98&lt;&gt;"",$G181&lt;&gt;""),申込書!$M$98,"")</f>
        <v/>
      </c>
      <c r="EK181" s="75"/>
      <c r="EL181" s="75"/>
      <c r="EM181" s="149"/>
      <c r="EN181" s="307"/>
      <c r="EO181" s="76"/>
      <c r="EP181" s="314" t="str">
        <f>IF(AND(申込書!$C$99&lt;&gt;"▼プルダウンより選択してください",申込書!$C$99&lt;&gt;"",申込書!$P$99&lt;&gt;"YYYY/MM/DD",$G181&lt;&gt;""),申込書!$P$99,"")</f>
        <v/>
      </c>
      <c r="EQ181" s="75" t="str">
        <f>IF(AND(申込書!$C$99&lt;&gt;"▼プルダウンより選択してください",申込書!$C$99&lt;&gt;"",$G181&lt;&gt;""),申込書!$M$99,"")</f>
        <v/>
      </c>
      <c r="ER181" s="75"/>
      <c r="ES181" s="75"/>
      <c r="ET181" s="149"/>
      <c r="EU181" s="307"/>
      <c r="EV181" s="76"/>
      <c r="EW181" s="314" t="str">
        <f>IF(AND(申込書!$C$100&lt;&gt;"▼プルダウンより選択してください",申込書!$C$100&lt;&gt;"",申込書!$P$100&lt;&gt;"YYYY/MM/DD",$G181&lt;&gt;""),申込書!$P$100,"")</f>
        <v/>
      </c>
      <c r="EX181" s="75" t="str">
        <f>IF(AND(申込書!$C$100&lt;&gt;"▼プルダウンより選択してください",申込書!$C$100&lt;&gt;"",$G181&lt;&gt;""),申込書!$M$100,"")</f>
        <v/>
      </c>
      <c r="EY181" s="75"/>
      <c r="EZ181" s="75"/>
      <c r="FA181" s="149"/>
      <c r="FB181" s="307"/>
      <c r="FC181" s="76"/>
      <c r="FD181" s="314" t="str">
        <f>IF(AND(申込書!$C$101&lt;&gt;"▼プルダウンより選択してください",申込書!$C$101&lt;&gt;"",申込書!$P$101&lt;&gt;"YYYY/MM/DD",$G181&lt;&gt;""),申込書!$P$101,"")</f>
        <v/>
      </c>
      <c r="FE181" s="75" t="str">
        <f>IF(AND(申込書!$C$101&lt;&gt;"▼プルダウンより選択してください",申込書!$C$101&lt;&gt;"",$G181&lt;&gt;""),申込書!$M$101,"")</f>
        <v/>
      </c>
      <c r="FF181" s="75"/>
      <c r="FG181" s="75"/>
      <c r="FH181" s="149"/>
      <c r="FI181" s="307"/>
      <c r="FJ181" s="76"/>
      <c r="FK181" s="314" t="str">
        <f>IF(AND(申込書!$C$102&lt;&gt;"▼プルダウンより選択してください",申込書!$C$102&lt;&gt;"",申込書!$P$102&lt;&gt;"YYYY/MM/DD",$G181&lt;&gt;""),申込書!$P$102,"")</f>
        <v/>
      </c>
      <c r="FL181" s="75" t="str">
        <f>IF(AND(申込書!$C$102&lt;&gt;"▼プルダウンより選択してください",申込書!$C$102&lt;&gt;"",$G181&lt;&gt;""),申込書!$M$102,"")</f>
        <v/>
      </c>
      <c r="FM181" s="75"/>
      <c r="FN181" s="75"/>
      <c r="FO181" s="149"/>
      <c r="FP181" s="307"/>
      <c r="FQ181" s="76"/>
      <c r="FR181" s="314" t="str">
        <f>IF(AND(申込書!$C$103&lt;&gt;"▼プルダウンより選択してください",申込書!$C$103&lt;&gt;"",申込書!$P$103&lt;&gt;"YYYY/MM/DD",$G181&lt;&gt;""),申込書!$P$103,"")</f>
        <v/>
      </c>
      <c r="FS181" s="75" t="str">
        <f>IF(AND(申込書!$C$103&lt;&gt;"▼プルダウンより選択してください",申込書!$C$103&lt;&gt;"",$G181&lt;&gt;""),申込書!$M$103,"")</f>
        <v/>
      </c>
      <c r="FT181" s="75"/>
      <c r="FU181" s="75"/>
      <c r="FV181" s="149"/>
      <c r="FW181" s="307"/>
      <c r="FX181" s="76"/>
      <c r="FY181" s="314" t="str">
        <f>IF(AND(申込書!$C$104&lt;&gt;"▼プルダウンより選択してください",申込書!$C$104&lt;&gt;"",申込書!$P$104&lt;&gt;"YYYY/MM/DD",$G181&lt;&gt;""),申込書!$P$104,"")</f>
        <v/>
      </c>
      <c r="FZ181" s="75" t="str">
        <f>IF(AND(申込書!$C$104&lt;&gt;"▼プルダウンより選択してください",申込書!$C$104&lt;&gt;"",$G181&lt;&gt;""),申込書!$M$104,"")</f>
        <v/>
      </c>
      <c r="GA181" s="75"/>
      <c r="GB181" s="75"/>
      <c r="GC181" s="149"/>
      <c r="GD181" s="307"/>
      <c r="GE181" s="76"/>
      <c r="GF181" s="314" t="str">
        <f>IF(AND(申込書!$C$105&lt;&gt;"▼プルダウンより選択してください",申込書!$C$105&lt;&gt;"",申込書!$P$105&lt;&gt;"YYYY/MM/DD",$G181&lt;&gt;""),申込書!$P$105,"")</f>
        <v/>
      </c>
      <c r="GG181" s="75" t="str">
        <f>IF(AND(申込書!$C$105&lt;&gt;"▼プルダウンより選択してください",申込書!$C$105&lt;&gt;"",$G181&lt;&gt;""),申込書!$M$105,"")</f>
        <v/>
      </c>
      <c r="GH181" s="75"/>
      <c r="GI181" s="75"/>
      <c r="GJ181" s="149"/>
      <c r="GK181" s="307"/>
      <c r="GL181" s="76"/>
      <c r="GM181" s="314" t="str">
        <f>IF(AND(申込書!$C$106&lt;&gt;"▼プルダウンより選択してください",申込書!$C$106&lt;&gt;"",申込書!$P$106&lt;&gt;"YYYY/MM/DD",$G181&lt;&gt;""),申込書!$P$106,"")</f>
        <v/>
      </c>
      <c r="GN181" s="75" t="str">
        <f>IF(AND(申込書!$C$106&lt;&gt;"▼プルダウンより選択してください",申込書!$C$106&lt;&gt;"",$G181&lt;&gt;""),申込書!$M$106,"")</f>
        <v/>
      </c>
      <c r="GO181" s="75"/>
      <c r="GP181" s="75"/>
      <c r="GQ181" s="149"/>
      <c r="GR181" s="307"/>
      <c r="GS181" s="76"/>
      <c r="GT181" s="314" t="str">
        <f>IF(AND(申込書!$C$107&lt;&gt;"▼プルダウンより選択してください",申込書!$C$107&lt;&gt;"",申込書!$P$107&lt;&gt;"YYYY/MM/DD",$G181&lt;&gt;""),申込書!$P$107,"")</f>
        <v/>
      </c>
      <c r="GU181" s="75" t="str">
        <f>IF(AND(申込書!$C$107&lt;&gt;"▼プルダウンより選択してください",申込書!$C$107&lt;&gt;"",$G181&lt;&gt;""),申込書!$M$107,"")</f>
        <v/>
      </c>
      <c r="GV181" s="75"/>
      <c r="GW181" s="75"/>
      <c r="GX181" s="149"/>
      <c r="GY181" s="307"/>
      <c r="GZ181" s="76"/>
      <c r="HA181" s="314" t="str">
        <f>IF(AND(申込書!$C$108&lt;&gt;"▼プルダウンより選択してください",申込書!$C$108&lt;&gt;"",申込書!$P$108&lt;&gt;"YYYY/MM/DD",$G181&lt;&gt;""),申込書!$P$108,"")</f>
        <v/>
      </c>
      <c r="HB181" s="75" t="str">
        <f>IF(AND(申込書!$C$108&lt;&gt;"▼プルダウンより選択してください",申込書!$C$108&lt;&gt;"",$G181&lt;&gt;""),申込書!$M$108,"")</f>
        <v/>
      </c>
      <c r="HC181" s="75"/>
      <c r="HD181" s="75"/>
      <c r="HE181" s="149"/>
      <c r="HF181" s="307"/>
      <c r="HG181" s="76"/>
      <c r="HH181" s="314" t="str">
        <f>IF(AND(申込書!$C$109&lt;&gt;"▼プルダウンより選択してください",申込書!$C$109&lt;&gt;"",申込書!$P$109&lt;&gt;"YYYY/MM/DD",$G181&lt;&gt;""),申込書!$P$109,"")</f>
        <v/>
      </c>
      <c r="HI181" s="75" t="str">
        <f>IF(AND(申込書!$C$109&lt;&gt;"▼プルダウンより選択してください",申込書!$C$109&lt;&gt;"",$G181&lt;&gt;""),申込書!$M$109,"")</f>
        <v/>
      </c>
      <c r="HJ181" s="75"/>
      <c r="HK181" s="75"/>
      <c r="HL181" s="149"/>
      <c r="HM181" s="307"/>
      <c r="HN181" s="76"/>
      <c r="HO181" s="314" t="str">
        <f>IF(AND(申込書!$C$110&lt;&gt;"▼プルダウンより選択してください",申込書!$C$110&lt;&gt;"",申込書!$P$110&lt;&gt;"YYYY/MM/DD",$G181&lt;&gt;""),申込書!$P$110,"")</f>
        <v/>
      </c>
      <c r="HP181" s="75" t="str">
        <f>IF(AND(申込書!$C$110&lt;&gt;"▼プルダウンより選択してください",申込書!$C$110&lt;&gt;"",$G181&lt;&gt;""),申込書!$M$110,"")</f>
        <v/>
      </c>
      <c r="HQ181" s="75"/>
      <c r="HR181" s="75"/>
      <c r="HS181" s="149"/>
      <c r="HT181" s="307"/>
      <c r="HU181" s="307"/>
      <c r="HV181" s="311" t="str">
        <f>IF(AND(申込書!$C$111&lt;&gt;"▼プルダウンより選択してください",申込書!$C$111&lt;&gt;"",申込書!$P$111&lt;&gt;"YYYY/MM/DD",$G181&lt;&gt;""),申込書!$P$111,"")</f>
        <v/>
      </c>
      <c r="HW181" s="75" t="str">
        <f>IF(AND(申込書!$C$111&lt;&gt;"▼プルダウンより選択してください",申込書!$C$111&lt;&gt;"",$G181&lt;&gt;""),申込書!$M$111,"")</f>
        <v/>
      </c>
      <c r="HX181" s="75"/>
      <c r="HY181" s="75"/>
      <c r="HZ181" s="149"/>
      <c r="IA181" s="307"/>
      <c r="IB181" s="76"/>
      <c r="IC181" s="77"/>
    </row>
    <row r="182" spans="2:237" ht="26.85" customHeight="1">
      <c r="B182" s="56">
        <f t="shared" si="2"/>
        <v>177</v>
      </c>
      <c r="C182" s="57"/>
      <c r="D182" s="58"/>
      <c r="E182" s="170"/>
      <c r="F182" s="59"/>
      <c r="G182" s="60"/>
      <c r="H182" s="61"/>
      <c r="I182" s="62"/>
      <c r="J182" s="63"/>
      <c r="K182" s="64"/>
      <c r="L182" s="65"/>
      <c r="M182" s="66"/>
      <c r="N182" s="67"/>
      <c r="O182" s="68"/>
      <c r="P182" s="69"/>
      <c r="Q182" s="70"/>
      <c r="R182" s="71"/>
      <c r="S182" s="72"/>
      <c r="T182" s="73"/>
      <c r="U182" s="73"/>
      <c r="V182" s="73"/>
      <c r="W182" s="71"/>
      <c r="X182" s="133"/>
      <c r="Y182" s="133"/>
      <c r="Z182" s="133"/>
      <c r="AA182" s="74" t="str">
        <f>IF(AND(申込書!$C$82&lt;&gt;"▼プルダウンより選択してください",申込書!$C$82&lt;&gt;"",申込書!$P$82&lt;&gt;"YYYY/MM/DD",$G182&lt;&gt;""),申込書!$P$82,"")</f>
        <v/>
      </c>
      <c r="AB182" s="75" t="str">
        <f>IF(AND(申込書!$C$82&lt;&gt;"▼プルダウンより選択してください",申込書!$C$82&lt;&gt;"",$G182&lt;&gt;""),申込書!$M$82,"")</f>
        <v/>
      </c>
      <c r="AC182" s="75"/>
      <c r="AD182" s="75"/>
      <c r="AE182" s="149"/>
      <c r="AF182" s="307"/>
      <c r="AG182" s="76"/>
      <c r="AH182" s="314" t="str">
        <f>IF(AND(申込書!$C$83&lt;&gt;"▼プルダウンより選択してください",申込書!$C$83&lt;&gt;"",申込書!$P$83&lt;&gt;"YYYY/MM/DD",$G182&lt;&gt;""),申込書!$P$83,"")</f>
        <v/>
      </c>
      <c r="AI182" s="75" t="str">
        <f>IF(AND(申込書!$C$83&lt;&gt;"▼プルダウンより選択してください",申込書!$C$83&lt;&gt;"",$G182&lt;&gt;""),申込書!$M$83,"")</f>
        <v/>
      </c>
      <c r="AJ182" s="75"/>
      <c r="AK182" s="75"/>
      <c r="AL182" s="149"/>
      <c r="AM182" s="307"/>
      <c r="AN182" s="76"/>
      <c r="AO182" s="314" t="str">
        <f>IF(AND(申込書!$C$84&lt;&gt;"▼プルダウンより選択してください",申込書!$C$84&lt;&gt;"",申込書!$P$84&lt;&gt;"YYYY/MM/DD",$G182&lt;&gt;""),申込書!$P$84,"")</f>
        <v/>
      </c>
      <c r="AP182" s="75" t="str">
        <f>IF(AND(申込書!$C$84&lt;&gt;"▼プルダウンより選択してください",申込書!$C$84&lt;&gt;"",$G182&lt;&gt;""),申込書!$M$84,"")</f>
        <v/>
      </c>
      <c r="AQ182" s="75"/>
      <c r="AR182" s="75"/>
      <c r="AS182" s="149"/>
      <c r="AT182" s="307"/>
      <c r="AU182" s="76"/>
      <c r="AV182" s="314" t="str">
        <f>IF(AND(申込書!$C$85&lt;&gt;"▼プルダウンより選択してください",申込書!$C$85&lt;&gt;"",申込書!$P$85&lt;&gt;"YYYY/MM/DD",$G182&lt;&gt;""),申込書!$P$85,"")</f>
        <v/>
      </c>
      <c r="AW182" s="75" t="str">
        <f>IF(AND(申込書!$C$85&lt;&gt;"▼プルダウンより選択してください",申込書!$C$85&lt;&gt;"",申込書!$M$85&gt;=1,$G182&lt;&gt;""),申込書!$M$85,"")</f>
        <v/>
      </c>
      <c r="AX182" s="75"/>
      <c r="AY182" s="75"/>
      <c r="AZ182" s="149"/>
      <c r="BA182" s="307"/>
      <c r="BB182" s="76"/>
      <c r="BC182" s="314" t="str">
        <f>IF(AND(申込書!$C$86&lt;&gt;"▼プルダウンより選択してください",申込書!$C$86&lt;&gt;"",申込書!$P$86&lt;&gt;"YYYY/MM/DD",$G182&lt;&gt;""),申込書!$P$86,"")</f>
        <v/>
      </c>
      <c r="BD182" s="75" t="str">
        <f>IF(AND(申込書!$C$86&lt;&gt;"▼プルダウンより選択してください",申込書!$C$86&lt;&gt;"",$G182&lt;&gt;""),申込書!$M$86,"")</f>
        <v/>
      </c>
      <c r="BE182" s="75"/>
      <c r="BF182" s="75"/>
      <c r="BG182" s="149"/>
      <c r="BH182" s="307"/>
      <c r="BI182" s="76"/>
      <c r="BJ182" s="314" t="str">
        <f>IF(AND(申込書!$C$87&lt;&gt;"▼プルダウンより選択してください",申込書!$C$87&lt;&gt;"",申込書!$P$87&lt;&gt;"YYYY/MM/DD",$G182&lt;&gt;""),申込書!$P$87,"")</f>
        <v/>
      </c>
      <c r="BK182" s="75" t="str">
        <f>IF(AND(申込書!$C$87&lt;&gt;"▼プルダウンより選択してください",申込書!$C$87&lt;&gt;"",$G182&lt;&gt;""),申込書!$M$87,"")</f>
        <v/>
      </c>
      <c r="BL182" s="75"/>
      <c r="BM182" s="75"/>
      <c r="BN182" s="149"/>
      <c r="BO182" s="307"/>
      <c r="BP182" s="76"/>
      <c r="BQ182" s="314" t="str">
        <f>IF(AND(申込書!$C$88&lt;&gt;"▼プルダウンより選択してください",申込書!$C$88&lt;&gt;"",申込書!$P$88&lt;&gt;"YYYY/MM/DD",$G182&lt;&gt;""),申込書!$P$88,"")</f>
        <v/>
      </c>
      <c r="BR182" s="75" t="str">
        <f>IF(AND(申込書!$C$88&lt;&gt;"▼プルダウンより選択してください",申込書!$C$88&lt;&gt;"",$G182&lt;&gt;""),申込書!$M$88,"")</f>
        <v/>
      </c>
      <c r="BS182" s="75"/>
      <c r="BT182" s="75"/>
      <c r="BU182" s="149"/>
      <c r="BV182" s="307"/>
      <c r="BW182" s="76"/>
      <c r="BX182" s="314" t="str">
        <f>IF(AND(申込書!$C$89&lt;&gt;"▼プルダウンより選択してください",申込書!$C$89&lt;&gt;"",申込書!$P$89&lt;&gt;"YYYY/MM/DD",$G182&lt;&gt;""),申込書!$P$89,"")</f>
        <v/>
      </c>
      <c r="BY182" s="75" t="str">
        <f>IF(AND(申込書!$C$89&lt;&gt;"▼プルダウンより選択してください",申込書!$C$89&lt;&gt;"",$G182&lt;&gt;""),申込書!$M$89,"")</f>
        <v/>
      </c>
      <c r="BZ182" s="75"/>
      <c r="CA182" s="75"/>
      <c r="CB182" s="149"/>
      <c r="CC182" s="307"/>
      <c r="CD182" s="76"/>
      <c r="CE182" s="314" t="str">
        <f>IF(AND(申込書!$C$90&lt;&gt;"▼プルダウンより選択してください",申込書!$C$90&lt;&gt;"",申込書!$P$90&lt;&gt;"YYYY/MM/DD",$G182&lt;&gt;""),申込書!$P$90,"")</f>
        <v/>
      </c>
      <c r="CF182" s="75" t="str">
        <f>IF(AND(申込書!$C$90&lt;&gt;"▼プルダウンより選択してください",申込書!$C$90&lt;&gt;"",$G182&lt;&gt;""),申込書!$M$90,"")</f>
        <v/>
      </c>
      <c r="CG182" s="75"/>
      <c r="CH182" s="75"/>
      <c r="CI182" s="149"/>
      <c r="CJ182" s="307"/>
      <c r="CK182" s="76"/>
      <c r="CL182" s="314" t="str">
        <f>IF(AND(申込書!$C$91&lt;&gt;"▼プルダウンより選択してください",申込書!$C$91&lt;&gt;"",申込書!$P$91&lt;&gt;"YYYY/MM/DD",$G182&lt;&gt;""),申込書!$P$91,"")</f>
        <v/>
      </c>
      <c r="CM182" s="75" t="str">
        <f>IF(AND(申込書!$C$91&lt;&gt;"▼プルダウンより選択してください",申込書!$C$91&lt;&gt;"",$G182&lt;&gt;""),申込書!$M$91,"")</f>
        <v/>
      </c>
      <c r="CN182" s="75"/>
      <c r="CO182" s="75"/>
      <c r="CP182" s="149"/>
      <c r="CQ182" s="307"/>
      <c r="CR182" s="76"/>
      <c r="CS182" s="314" t="str">
        <f>IF(AND(申込書!$C$92&lt;&gt;"▼プルダウンより選択してください",申込書!$C$92&lt;&gt;"",申込書!$P$92&lt;&gt;"YYYY/MM/DD",$G182&lt;&gt;""),申込書!$P$92,"")</f>
        <v/>
      </c>
      <c r="CT182" s="75" t="str">
        <f>IF(AND(申込書!$C$92&lt;&gt;"▼プルダウンより選択してください",申込書!$C$92&lt;&gt;"",$G182&lt;&gt;""),申込書!$M$92,"")</f>
        <v/>
      </c>
      <c r="CU182" s="75"/>
      <c r="CV182" s="75"/>
      <c r="CW182" s="75"/>
      <c r="CX182" s="307"/>
      <c r="CY182" s="76"/>
      <c r="CZ182" s="314" t="str">
        <f>IF(AND(申込書!$C$93&lt;&gt;"▼プルダウンより選択してください",申込書!$C$93&lt;&gt;"",申込書!$P$93&lt;&gt;"YYYY/MM/DD",$G182&lt;&gt;""),申込書!$P$93,"")</f>
        <v/>
      </c>
      <c r="DA182" s="75" t="str">
        <f>IF(AND(申込書!$C$93&lt;&gt;"▼プルダウンより選択してください",申込書!$C$93&lt;&gt;"",$G182&lt;&gt;""),申込書!$M$93,"")</f>
        <v/>
      </c>
      <c r="DB182" s="75"/>
      <c r="DC182" s="75"/>
      <c r="DD182" s="75"/>
      <c r="DE182" s="307"/>
      <c r="DF182" s="76"/>
      <c r="DG182" s="314" t="str">
        <f>IF(AND(申込書!$C$94&lt;&gt;"▼プルダウンより選択してください",申込書!$C$94&lt;&gt;"",申込書!$P$94&lt;&gt;"YYYY/MM/DD",$G182&lt;&gt;""),申込書!$P$94,"")</f>
        <v/>
      </c>
      <c r="DH182" s="75" t="str">
        <f>IF(AND(申込書!$C$94&lt;&gt;"▼プルダウンより選択してください",申込書!$C$94&lt;&gt;"",$G182&lt;&gt;""),申込書!$M$94,"")</f>
        <v/>
      </c>
      <c r="DI182" s="75"/>
      <c r="DJ182" s="75"/>
      <c r="DK182" s="75"/>
      <c r="DL182" s="307"/>
      <c r="DM182" s="76"/>
      <c r="DN182" s="314" t="str">
        <f>IF(AND(申込書!$C$95&lt;&gt;"▼プルダウンより選択してください",申込書!$C$95&lt;&gt;"",申込書!$P$95&lt;&gt;"YYYY/MM/DD",$G182&lt;&gt;""),申込書!$P$95,"")</f>
        <v/>
      </c>
      <c r="DO182" s="75" t="str">
        <f>IF(AND(申込書!$C$95&lt;&gt;"▼プルダウンより選択してください",申込書!$C$95&lt;&gt;"",$G182&lt;&gt;""),申込書!$M$95,"")</f>
        <v/>
      </c>
      <c r="DP182" s="75"/>
      <c r="DQ182" s="75"/>
      <c r="DR182" s="75"/>
      <c r="DS182" s="307"/>
      <c r="DT182" s="76"/>
      <c r="DU182" s="314" t="str">
        <f>IF(AND(申込書!$C$96&lt;&gt;"▼プルダウンより選択してください",申込書!$C$96&lt;&gt;"",申込書!$P$96&lt;&gt;"YYYY/MM/DD",$G182&lt;&gt;""),申込書!$P$96,"")</f>
        <v/>
      </c>
      <c r="DV182" s="75" t="str">
        <f>IF(AND(申込書!$C$96&lt;&gt;"▼プルダウンより選択してください",申込書!$C$96&lt;&gt;"",$G182&lt;&gt;""),申込書!$M$96,"")</f>
        <v/>
      </c>
      <c r="DW182" s="75"/>
      <c r="DX182" s="75"/>
      <c r="DY182" s="75"/>
      <c r="DZ182" s="307"/>
      <c r="EA182" s="76"/>
      <c r="EB182" s="314" t="str">
        <f>IF(AND(申込書!$C$97&lt;&gt;"▼プルダウンより選択してください",申込書!$C$97&lt;&gt;"",申込書!$P$97&lt;&gt;"YYYY/MM/DD",$G182&lt;&gt;""),申込書!$P$97,"")</f>
        <v/>
      </c>
      <c r="EC182" s="75" t="str">
        <f>IF(AND(申込書!$C$97&lt;&gt;"▼プルダウンより選択してください",申込書!$C$97&lt;&gt;"",$G182&lt;&gt;""),申込書!$M$97,"")</f>
        <v/>
      </c>
      <c r="ED182" s="75"/>
      <c r="EE182" s="75"/>
      <c r="EF182" s="149"/>
      <c r="EG182" s="307"/>
      <c r="EH182" s="76"/>
      <c r="EI182" s="314" t="str">
        <f>IF(AND(申込書!$C$98&lt;&gt;"▼プルダウンより選択してください",申込書!$C$98&lt;&gt;"",申込書!$P$98&lt;&gt;"YYYY/MM/DD",$G182&lt;&gt;""),申込書!$P$98,"")</f>
        <v/>
      </c>
      <c r="EJ182" s="75" t="str">
        <f>IF(AND(申込書!$C$98&lt;&gt;"▼プルダウンより選択してください",申込書!$C$98&lt;&gt;"",$G182&lt;&gt;""),申込書!$M$98,"")</f>
        <v/>
      </c>
      <c r="EK182" s="75"/>
      <c r="EL182" s="75"/>
      <c r="EM182" s="149"/>
      <c r="EN182" s="307"/>
      <c r="EO182" s="76"/>
      <c r="EP182" s="314" t="str">
        <f>IF(AND(申込書!$C$99&lt;&gt;"▼プルダウンより選択してください",申込書!$C$99&lt;&gt;"",申込書!$P$99&lt;&gt;"YYYY/MM/DD",$G182&lt;&gt;""),申込書!$P$99,"")</f>
        <v/>
      </c>
      <c r="EQ182" s="75" t="str">
        <f>IF(AND(申込書!$C$99&lt;&gt;"▼プルダウンより選択してください",申込書!$C$99&lt;&gt;"",$G182&lt;&gt;""),申込書!$M$99,"")</f>
        <v/>
      </c>
      <c r="ER182" s="75"/>
      <c r="ES182" s="75"/>
      <c r="ET182" s="149"/>
      <c r="EU182" s="307"/>
      <c r="EV182" s="76"/>
      <c r="EW182" s="314" t="str">
        <f>IF(AND(申込書!$C$100&lt;&gt;"▼プルダウンより選択してください",申込書!$C$100&lt;&gt;"",申込書!$P$100&lt;&gt;"YYYY/MM/DD",$G182&lt;&gt;""),申込書!$P$100,"")</f>
        <v/>
      </c>
      <c r="EX182" s="75" t="str">
        <f>IF(AND(申込書!$C$100&lt;&gt;"▼プルダウンより選択してください",申込書!$C$100&lt;&gt;"",$G182&lt;&gt;""),申込書!$M$100,"")</f>
        <v/>
      </c>
      <c r="EY182" s="75"/>
      <c r="EZ182" s="75"/>
      <c r="FA182" s="149"/>
      <c r="FB182" s="307"/>
      <c r="FC182" s="76"/>
      <c r="FD182" s="314" t="str">
        <f>IF(AND(申込書!$C$101&lt;&gt;"▼プルダウンより選択してください",申込書!$C$101&lt;&gt;"",申込書!$P$101&lt;&gt;"YYYY/MM/DD",$G182&lt;&gt;""),申込書!$P$101,"")</f>
        <v/>
      </c>
      <c r="FE182" s="75" t="str">
        <f>IF(AND(申込書!$C$101&lt;&gt;"▼プルダウンより選択してください",申込書!$C$101&lt;&gt;"",$G182&lt;&gt;""),申込書!$M$101,"")</f>
        <v/>
      </c>
      <c r="FF182" s="75"/>
      <c r="FG182" s="75"/>
      <c r="FH182" s="149"/>
      <c r="FI182" s="307"/>
      <c r="FJ182" s="76"/>
      <c r="FK182" s="314" t="str">
        <f>IF(AND(申込書!$C$102&lt;&gt;"▼プルダウンより選択してください",申込書!$C$102&lt;&gt;"",申込書!$P$102&lt;&gt;"YYYY/MM/DD",$G182&lt;&gt;""),申込書!$P$102,"")</f>
        <v/>
      </c>
      <c r="FL182" s="75" t="str">
        <f>IF(AND(申込書!$C$102&lt;&gt;"▼プルダウンより選択してください",申込書!$C$102&lt;&gt;"",$G182&lt;&gt;""),申込書!$M$102,"")</f>
        <v/>
      </c>
      <c r="FM182" s="75"/>
      <c r="FN182" s="75"/>
      <c r="FO182" s="149"/>
      <c r="FP182" s="307"/>
      <c r="FQ182" s="76"/>
      <c r="FR182" s="314" t="str">
        <f>IF(AND(申込書!$C$103&lt;&gt;"▼プルダウンより選択してください",申込書!$C$103&lt;&gt;"",申込書!$P$103&lt;&gt;"YYYY/MM/DD",$G182&lt;&gt;""),申込書!$P$103,"")</f>
        <v/>
      </c>
      <c r="FS182" s="75" t="str">
        <f>IF(AND(申込書!$C$103&lt;&gt;"▼プルダウンより選択してください",申込書!$C$103&lt;&gt;"",$G182&lt;&gt;""),申込書!$M$103,"")</f>
        <v/>
      </c>
      <c r="FT182" s="75"/>
      <c r="FU182" s="75"/>
      <c r="FV182" s="149"/>
      <c r="FW182" s="307"/>
      <c r="FX182" s="76"/>
      <c r="FY182" s="314" t="str">
        <f>IF(AND(申込書!$C$104&lt;&gt;"▼プルダウンより選択してください",申込書!$C$104&lt;&gt;"",申込書!$P$104&lt;&gt;"YYYY/MM/DD",$G182&lt;&gt;""),申込書!$P$104,"")</f>
        <v/>
      </c>
      <c r="FZ182" s="75" t="str">
        <f>IF(AND(申込書!$C$104&lt;&gt;"▼プルダウンより選択してください",申込書!$C$104&lt;&gt;"",$G182&lt;&gt;""),申込書!$M$104,"")</f>
        <v/>
      </c>
      <c r="GA182" s="75"/>
      <c r="GB182" s="75"/>
      <c r="GC182" s="149"/>
      <c r="GD182" s="307"/>
      <c r="GE182" s="76"/>
      <c r="GF182" s="314" t="str">
        <f>IF(AND(申込書!$C$105&lt;&gt;"▼プルダウンより選択してください",申込書!$C$105&lt;&gt;"",申込書!$P$105&lt;&gt;"YYYY/MM/DD",$G182&lt;&gt;""),申込書!$P$105,"")</f>
        <v/>
      </c>
      <c r="GG182" s="75" t="str">
        <f>IF(AND(申込書!$C$105&lt;&gt;"▼プルダウンより選択してください",申込書!$C$105&lt;&gt;"",$G182&lt;&gt;""),申込書!$M$105,"")</f>
        <v/>
      </c>
      <c r="GH182" s="75"/>
      <c r="GI182" s="75"/>
      <c r="GJ182" s="149"/>
      <c r="GK182" s="307"/>
      <c r="GL182" s="76"/>
      <c r="GM182" s="314" t="str">
        <f>IF(AND(申込書!$C$106&lt;&gt;"▼プルダウンより選択してください",申込書!$C$106&lt;&gt;"",申込書!$P$106&lt;&gt;"YYYY/MM/DD",$G182&lt;&gt;""),申込書!$P$106,"")</f>
        <v/>
      </c>
      <c r="GN182" s="75" t="str">
        <f>IF(AND(申込書!$C$106&lt;&gt;"▼プルダウンより選択してください",申込書!$C$106&lt;&gt;"",$G182&lt;&gt;""),申込書!$M$106,"")</f>
        <v/>
      </c>
      <c r="GO182" s="75"/>
      <c r="GP182" s="75"/>
      <c r="GQ182" s="149"/>
      <c r="GR182" s="307"/>
      <c r="GS182" s="76"/>
      <c r="GT182" s="314" t="str">
        <f>IF(AND(申込書!$C$107&lt;&gt;"▼プルダウンより選択してください",申込書!$C$107&lt;&gt;"",申込書!$P$107&lt;&gt;"YYYY/MM/DD",$G182&lt;&gt;""),申込書!$P$107,"")</f>
        <v/>
      </c>
      <c r="GU182" s="75" t="str">
        <f>IF(AND(申込書!$C$107&lt;&gt;"▼プルダウンより選択してください",申込書!$C$107&lt;&gt;"",$G182&lt;&gt;""),申込書!$M$107,"")</f>
        <v/>
      </c>
      <c r="GV182" s="75"/>
      <c r="GW182" s="75"/>
      <c r="GX182" s="149"/>
      <c r="GY182" s="307"/>
      <c r="GZ182" s="76"/>
      <c r="HA182" s="314" t="str">
        <f>IF(AND(申込書!$C$108&lt;&gt;"▼プルダウンより選択してください",申込書!$C$108&lt;&gt;"",申込書!$P$108&lt;&gt;"YYYY/MM/DD",$G182&lt;&gt;""),申込書!$P$108,"")</f>
        <v/>
      </c>
      <c r="HB182" s="75" t="str">
        <f>IF(AND(申込書!$C$108&lt;&gt;"▼プルダウンより選択してください",申込書!$C$108&lt;&gt;"",$G182&lt;&gt;""),申込書!$M$108,"")</f>
        <v/>
      </c>
      <c r="HC182" s="75"/>
      <c r="HD182" s="75"/>
      <c r="HE182" s="149"/>
      <c r="HF182" s="307"/>
      <c r="HG182" s="76"/>
      <c r="HH182" s="314" t="str">
        <f>IF(AND(申込書!$C$109&lt;&gt;"▼プルダウンより選択してください",申込書!$C$109&lt;&gt;"",申込書!$P$109&lt;&gt;"YYYY/MM/DD",$G182&lt;&gt;""),申込書!$P$109,"")</f>
        <v/>
      </c>
      <c r="HI182" s="75" t="str">
        <f>IF(AND(申込書!$C$109&lt;&gt;"▼プルダウンより選択してください",申込書!$C$109&lt;&gt;"",$G182&lt;&gt;""),申込書!$M$109,"")</f>
        <v/>
      </c>
      <c r="HJ182" s="75"/>
      <c r="HK182" s="75"/>
      <c r="HL182" s="149"/>
      <c r="HM182" s="307"/>
      <c r="HN182" s="76"/>
      <c r="HO182" s="314" t="str">
        <f>IF(AND(申込書!$C$110&lt;&gt;"▼プルダウンより選択してください",申込書!$C$110&lt;&gt;"",申込書!$P$110&lt;&gt;"YYYY/MM/DD",$G182&lt;&gt;""),申込書!$P$110,"")</f>
        <v/>
      </c>
      <c r="HP182" s="75" t="str">
        <f>IF(AND(申込書!$C$110&lt;&gt;"▼プルダウンより選択してください",申込書!$C$110&lt;&gt;"",$G182&lt;&gt;""),申込書!$M$110,"")</f>
        <v/>
      </c>
      <c r="HQ182" s="75"/>
      <c r="HR182" s="75"/>
      <c r="HS182" s="149"/>
      <c r="HT182" s="307"/>
      <c r="HU182" s="307"/>
      <c r="HV182" s="311" t="str">
        <f>IF(AND(申込書!$C$111&lt;&gt;"▼プルダウンより選択してください",申込書!$C$111&lt;&gt;"",申込書!$P$111&lt;&gt;"YYYY/MM/DD",$G182&lt;&gt;""),申込書!$P$111,"")</f>
        <v/>
      </c>
      <c r="HW182" s="75" t="str">
        <f>IF(AND(申込書!$C$111&lt;&gt;"▼プルダウンより選択してください",申込書!$C$111&lt;&gt;"",$G182&lt;&gt;""),申込書!$M$111,"")</f>
        <v/>
      </c>
      <c r="HX182" s="75"/>
      <c r="HY182" s="75"/>
      <c r="HZ182" s="149"/>
      <c r="IA182" s="307"/>
      <c r="IB182" s="76"/>
      <c r="IC182" s="77"/>
    </row>
    <row r="183" spans="2:237" ht="26.85" customHeight="1">
      <c r="B183" s="56">
        <f t="shared" si="2"/>
        <v>178</v>
      </c>
      <c r="C183" s="57"/>
      <c r="D183" s="58"/>
      <c r="E183" s="170"/>
      <c r="F183" s="59"/>
      <c r="G183" s="60"/>
      <c r="H183" s="61"/>
      <c r="I183" s="62"/>
      <c r="J183" s="63"/>
      <c r="K183" s="64"/>
      <c r="L183" s="65"/>
      <c r="M183" s="66"/>
      <c r="N183" s="67"/>
      <c r="O183" s="68"/>
      <c r="P183" s="69"/>
      <c r="Q183" s="70"/>
      <c r="R183" s="71"/>
      <c r="S183" s="72"/>
      <c r="T183" s="73"/>
      <c r="U183" s="73"/>
      <c r="V183" s="73"/>
      <c r="W183" s="71"/>
      <c r="X183" s="133"/>
      <c r="Y183" s="133"/>
      <c r="Z183" s="133"/>
      <c r="AA183" s="74" t="str">
        <f>IF(AND(申込書!$C$82&lt;&gt;"▼プルダウンより選択してください",申込書!$C$82&lt;&gt;"",申込書!$P$82&lt;&gt;"YYYY/MM/DD",$G183&lt;&gt;""),申込書!$P$82,"")</f>
        <v/>
      </c>
      <c r="AB183" s="75" t="str">
        <f>IF(AND(申込書!$C$82&lt;&gt;"▼プルダウンより選択してください",申込書!$C$82&lt;&gt;"",$G183&lt;&gt;""),申込書!$M$82,"")</f>
        <v/>
      </c>
      <c r="AC183" s="75"/>
      <c r="AD183" s="75"/>
      <c r="AE183" s="149"/>
      <c r="AF183" s="307"/>
      <c r="AG183" s="76"/>
      <c r="AH183" s="314" t="str">
        <f>IF(AND(申込書!$C$83&lt;&gt;"▼プルダウンより選択してください",申込書!$C$83&lt;&gt;"",申込書!$P$83&lt;&gt;"YYYY/MM/DD",$G183&lt;&gt;""),申込書!$P$83,"")</f>
        <v/>
      </c>
      <c r="AI183" s="75" t="str">
        <f>IF(AND(申込書!$C$83&lt;&gt;"▼プルダウンより選択してください",申込書!$C$83&lt;&gt;"",$G183&lt;&gt;""),申込書!$M$83,"")</f>
        <v/>
      </c>
      <c r="AJ183" s="75"/>
      <c r="AK183" s="75"/>
      <c r="AL183" s="149"/>
      <c r="AM183" s="307"/>
      <c r="AN183" s="76"/>
      <c r="AO183" s="314" t="str">
        <f>IF(AND(申込書!$C$84&lt;&gt;"▼プルダウンより選択してください",申込書!$C$84&lt;&gt;"",申込書!$P$84&lt;&gt;"YYYY/MM/DD",$G183&lt;&gt;""),申込書!$P$84,"")</f>
        <v/>
      </c>
      <c r="AP183" s="75" t="str">
        <f>IF(AND(申込書!$C$84&lt;&gt;"▼プルダウンより選択してください",申込書!$C$84&lt;&gt;"",$G183&lt;&gt;""),申込書!$M$84,"")</f>
        <v/>
      </c>
      <c r="AQ183" s="75"/>
      <c r="AR183" s="75"/>
      <c r="AS183" s="149"/>
      <c r="AT183" s="307"/>
      <c r="AU183" s="76"/>
      <c r="AV183" s="314" t="str">
        <f>IF(AND(申込書!$C$85&lt;&gt;"▼プルダウンより選択してください",申込書!$C$85&lt;&gt;"",申込書!$P$85&lt;&gt;"YYYY/MM/DD",$G183&lt;&gt;""),申込書!$P$85,"")</f>
        <v/>
      </c>
      <c r="AW183" s="75" t="str">
        <f>IF(AND(申込書!$C$85&lt;&gt;"▼プルダウンより選択してください",申込書!$C$85&lt;&gt;"",申込書!$M$85&gt;=1,$G183&lt;&gt;""),申込書!$M$85,"")</f>
        <v/>
      </c>
      <c r="AX183" s="75"/>
      <c r="AY183" s="75"/>
      <c r="AZ183" s="149"/>
      <c r="BA183" s="307"/>
      <c r="BB183" s="76"/>
      <c r="BC183" s="314" t="str">
        <f>IF(AND(申込書!$C$86&lt;&gt;"▼プルダウンより選択してください",申込書!$C$86&lt;&gt;"",申込書!$P$86&lt;&gt;"YYYY/MM/DD",$G183&lt;&gt;""),申込書!$P$86,"")</f>
        <v/>
      </c>
      <c r="BD183" s="75" t="str">
        <f>IF(AND(申込書!$C$86&lt;&gt;"▼プルダウンより選択してください",申込書!$C$86&lt;&gt;"",$G183&lt;&gt;""),申込書!$M$86,"")</f>
        <v/>
      </c>
      <c r="BE183" s="75"/>
      <c r="BF183" s="75"/>
      <c r="BG183" s="149"/>
      <c r="BH183" s="307"/>
      <c r="BI183" s="76"/>
      <c r="BJ183" s="314" t="str">
        <f>IF(AND(申込書!$C$87&lt;&gt;"▼プルダウンより選択してください",申込書!$C$87&lt;&gt;"",申込書!$P$87&lt;&gt;"YYYY/MM/DD",$G183&lt;&gt;""),申込書!$P$87,"")</f>
        <v/>
      </c>
      <c r="BK183" s="75" t="str">
        <f>IF(AND(申込書!$C$87&lt;&gt;"▼プルダウンより選択してください",申込書!$C$87&lt;&gt;"",$G183&lt;&gt;""),申込書!$M$87,"")</f>
        <v/>
      </c>
      <c r="BL183" s="75"/>
      <c r="BM183" s="75"/>
      <c r="BN183" s="149"/>
      <c r="BO183" s="307"/>
      <c r="BP183" s="76"/>
      <c r="BQ183" s="314" t="str">
        <f>IF(AND(申込書!$C$88&lt;&gt;"▼プルダウンより選択してください",申込書!$C$88&lt;&gt;"",申込書!$P$88&lt;&gt;"YYYY/MM/DD",$G183&lt;&gt;""),申込書!$P$88,"")</f>
        <v/>
      </c>
      <c r="BR183" s="75" t="str">
        <f>IF(AND(申込書!$C$88&lt;&gt;"▼プルダウンより選択してください",申込書!$C$88&lt;&gt;"",$G183&lt;&gt;""),申込書!$M$88,"")</f>
        <v/>
      </c>
      <c r="BS183" s="75"/>
      <c r="BT183" s="75"/>
      <c r="BU183" s="149"/>
      <c r="BV183" s="307"/>
      <c r="BW183" s="76"/>
      <c r="BX183" s="314" t="str">
        <f>IF(AND(申込書!$C$89&lt;&gt;"▼プルダウンより選択してください",申込書!$C$89&lt;&gt;"",申込書!$P$89&lt;&gt;"YYYY/MM/DD",$G183&lt;&gt;""),申込書!$P$89,"")</f>
        <v/>
      </c>
      <c r="BY183" s="75" t="str">
        <f>IF(AND(申込書!$C$89&lt;&gt;"▼プルダウンより選択してください",申込書!$C$89&lt;&gt;"",$G183&lt;&gt;""),申込書!$M$89,"")</f>
        <v/>
      </c>
      <c r="BZ183" s="75"/>
      <c r="CA183" s="75"/>
      <c r="CB183" s="149"/>
      <c r="CC183" s="307"/>
      <c r="CD183" s="76"/>
      <c r="CE183" s="314" t="str">
        <f>IF(AND(申込書!$C$90&lt;&gt;"▼プルダウンより選択してください",申込書!$C$90&lt;&gt;"",申込書!$P$90&lt;&gt;"YYYY/MM/DD",$G183&lt;&gt;""),申込書!$P$90,"")</f>
        <v/>
      </c>
      <c r="CF183" s="75" t="str">
        <f>IF(AND(申込書!$C$90&lt;&gt;"▼プルダウンより選択してください",申込書!$C$90&lt;&gt;"",$G183&lt;&gt;""),申込書!$M$90,"")</f>
        <v/>
      </c>
      <c r="CG183" s="75"/>
      <c r="CH183" s="75"/>
      <c r="CI183" s="149"/>
      <c r="CJ183" s="307"/>
      <c r="CK183" s="76"/>
      <c r="CL183" s="314" t="str">
        <f>IF(AND(申込書!$C$91&lt;&gt;"▼プルダウンより選択してください",申込書!$C$91&lt;&gt;"",申込書!$P$91&lt;&gt;"YYYY/MM/DD",$G183&lt;&gt;""),申込書!$P$91,"")</f>
        <v/>
      </c>
      <c r="CM183" s="75" t="str">
        <f>IF(AND(申込書!$C$91&lt;&gt;"▼プルダウンより選択してください",申込書!$C$91&lt;&gt;"",$G183&lt;&gt;""),申込書!$M$91,"")</f>
        <v/>
      </c>
      <c r="CN183" s="75"/>
      <c r="CO183" s="75"/>
      <c r="CP183" s="149"/>
      <c r="CQ183" s="307"/>
      <c r="CR183" s="76"/>
      <c r="CS183" s="314" t="str">
        <f>IF(AND(申込書!$C$92&lt;&gt;"▼プルダウンより選択してください",申込書!$C$92&lt;&gt;"",申込書!$P$92&lt;&gt;"YYYY/MM/DD",$G183&lt;&gt;""),申込書!$P$92,"")</f>
        <v/>
      </c>
      <c r="CT183" s="75" t="str">
        <f>IF(AND(申込書!$C$92&lt;&gt;"▼プルダウンより選択してください",申込書!$C$92&lt;&gt;"",$G183&lt;&gt;""),申込書!$M$92,"")</f>
        <v/>
      </c>
      <c r="CU183" s="75"/>
      <c r="CV183" s="75"/>
      <c r="CW183" s="75"/>
      <c r="CX183" s="307"/>
      <c r="CY183" s="76"/>
      <c r="CZ183" s="314" t="str">
        <f>IF(AND(申込書!$C$93&lt;&gt;"▼プルダウンより選択してください",申込書!$C$93&lt;&gt;"",申込書!$P$93&lt;&gt;"YYYY/MM/DD",$G183&lt;&gt;""),申込書!$P$93,"")</f>
        <v/>
      </c>
      <c r="DA183" s="75" t="str">
        <f>IF(AND(申込書!$C$93&lt;&gt;"▼プルダウンより選択してください",申込書!$C$93&lt;&gt;"",$G183&lt;&gt;""),申込書!$M$93,"")</f>
        <v/>
      </c>
      <c r="DB183" s="75"/>
      <c r="DC183" s="75"/>
      <c r="DD183" s="75"/>
      <c r="DE183" s="307"/>
      <c r="DF183" s="76"/>
      <c r="DG183" s="314" t="str">
        <f>IF(AND(申込書!$C$94&lt;&gt;"▼プルダウンより選択してください",申込書!$C$94&lt;&gt;"",申込書!$P$94&lt;&gt;"YYYY/MM/DD",$G183&lt;&gt;""),申込書!$P$94,"")</f>
        <v/>
      </c>
      <c r="DH183" s="75" t="str">
        <f>IF(AND(申込書!$C$94&lt;&gt;"▼プルダウンより選択してください",申込書!$C$94&lt;&gt;"",$G183&lt;&gt;""),申込書!$M$94,"")</f>
        <v/>
      </c>
      <c r="DI183" s="75"/>
      <c r="DJ183" s="75"/>
      <c r="DK183" s="75"/>
      <c r="DL183" s="307"/>
      <c r="DM183" s="76"/>
      <c r="DN183" s="314" t="str">
        <f>IF(AND(申込書!$C$95&lt;&gt;"▼プルダウンより選択してください",申込書!$C$95&lt;&gt;"",申込書!$P$95&lt;&gt;"YYYY/MM/DD",$G183&lt;&gt;""),申込書!$P$95,"")</f>
        <v/>
      </c>
      <c r="DO183" s="75" t="str">
        <f>IF(AND(申込書!$C$95&lt;&gt;"▼プルダウンより選択してください",申込書!$C$95&lt;&gt;"",$G183&lt;&gt;""),申込書!$M$95,"")</f>
        <v/>
      </c>
      <c r="DP183" s="75"/>
      <c r="DQ183" s="75"/>
      <c r="DR183" s="75"/>
      <c r="DS183" s="307"/>
      <c r="DT183" s="76"/>
      <c r="DU183" s="314" t="str">
        <f>IF(AND(申込書!$C$96&lt;&gt;"▼プルダウンより選択してください",申込書!$C$96&lt;&gt;"",申込書!$P$96&lt;&gt;"YYYY/MM/DD",$G183&lt;&gt;""),申込書!$P$96,"")</f>
        <v/>
      </c>
      <c r="DV183" s="75" t="str">
        <f>IF(AND(申込書!$C$96&lt;&gt;"▼プルダウンより選択してください",申込書!$C$96&lt;&gt;"",$G183&lt;&gt;""),申込書!$M$96,"")</f>
        <v/>
      </c>
      <c r="DW183" s="75"/>
      <c r="DX183" s="75"/>
      <c r="DY183" s="75"/>
      <c r="DZ183" s="307"/>
      <c r="EA183" s="76"/>
      <c r="EB183" s="314" t="str">
        <f>IF(AND(申込書!$C$97&lt;&gt;"▼プルダウンより選択してください",申込書!$C$97&lt;&gt;"",申込書!$P$97&lt;&gt;"YYYY/MM/DD",$G183&lt;&gt;""),申込書!$P$97,"")</f>
        <v/>
      </c>
      <c r="EC183" s="75" t="str">
        <f>IF(AND(申込書!$C$97&lt;&gt;"▼プルダウンより選択してください",申込書!$C$97&lt;&gt;"",$G183&lt;&gt;""),申込書!$M$97,"")</f>
        <v/>
      </c>
      <c r="ED183" s="75"/>
      <c r="EE183" s="75"/>
      <c r="EF183" s="149"/>
      <c r="EG183" s="307"/>
      <c r="EH183" s="76"/>
      <c r="EI183" s="314" t="str">
        <f>IF(AND(申込書!$C$98&lt;&gt;"▼プルダウンより選択してください",申込書!$C$98&lt;&gt;"",申込書!$P$98&lt;&gt;"YYYY/MM/DD",$G183&lt;&gt;""),申込書!$P$98,"")</f>
        <v/>
      </c>
      <c r="EJ183" s="75" t="str">
        <f>IF(AND(申込書!$C$98&lt;&gt;"▼プルダウンより選択してください",申込書!$C$98&lt;&gt;"",$G183&lt;&gt;""),申込書!$M$98,"")</f>
        <v/>
      </c>
      <c r="EK183" s="75"/>
      <c r="EL183" s="75"/>
      <c r="EM183" s="149"/>
      <c r="EN183" s="307"/>
      <c r="EO183" s="76"/>
      <c r="EP183" s="314" t="str">
        <f>IF(AND(申込書!$C$99&lt;&gt;"▼プルダウンより選択してください",申込書!$C$99&lt;&gt;"",申込書!$P$99&lt;&gt;"YYYY/MM/DD",$G183&lt;&gt;""),申込書!$P$99,"")</f>
        <v/>
      </c>
      <c r="EQ183" s="75" t="str">
        <f>IF(AND(申込書!$C$99&lt;&gt;"▼プルダウンより選択してください",申込書!$C$99&lt;&gt;"",$G183&lt;&gt;""),申込書!$M$99,"")</f>
        <v/>
      </c>
      <c r="ER183" s="75"/>
      <c r="ES183" s="75"/>
      <c r="ET183" s="149"/>
      <c r="EU183" s="307"/>
      <c r="EV183" s="76"/>
      <c r="EW183" s="314" t="str">
        <f>IF(AND(申込書!$C$100&lt;&gt;"▼プルダウンより選択してください",申込書!$C$100&lt;&gt;"",申込書!$P$100&lt;&gt;"YYYY/MM/DD",$G183&lt;&gt;""),申込書!$P$100,"")</f>
        <v/>
      </c>
      <c r="EX183" s="75" t="str">
        <f>IF(AND(申込書!$C$100&lt;&gt;"▼プルダウンより選択してください",申込書!$C$100&lt;&gt;"",$G183&lt;&gt;""),申込書!$M$100,"")</f>
        <v/>
      </c>
      <c r="EY183" s="75"/>
      <c r="EZ183" s="75"/>
      <c r="FA183" s="149"/>
      <c r="FB183" s="307"/>
      <c r="FC183" s="76"/>
      <c r="FD183" s="314" t="str">
        <f>IF(AND(申込書!$C$101&lt;&gt;"▼プルダウンより選択してください",申込書!$C$101&lt;&gt;"",申込書!$P$101&lt;&gt;"YYYY/MM/DD",$G183&lt;&gt;""),申込書!$P$101,"")</f>
        <v/>
      </c>
      <c r="FE183" s="75" t="str">
        <f>IF(AND(申込書!$C$101&lt;&gt;"▼プルダウンより選択してください",申込書!$C$101&lt;&gt;"",$G183&lt;&gt;""),申込書!$M$101,"")</f>
        <v/>
      </c>
      <c r="FF183" s="75"/>
      <c r="FG183" s="75"/>
      <c r="FH183" s="149"/>
      <c r="FI183" s="307"/>
      <c r="FJ183" s="76"/>
      <c r="FK183" s="314" t="str">
        <f>IF(AND(申込書!$C$102&lt;&gt;"▼プルダウンより選択してください",申込書!$C$102&lt;&gt;"",申込書!$P$102&lt;&gt;"YYYY/MM/DD",$G183&lt;&gt;""),申込書!$P$102,"")</f>
        <v/>
      </c>
      <c r="FL183" s="75" t="str">
        <f>IF(AND(申込書!$C$102&lt;&gt;"▼プルダウンより選択してください",申込書!$C$102&lt;&gt;"",$G183&lt;&gt;""),申込書!$M$102,"")</f>
        <v/>
      </c>
      <c r="FM183" s="75"/>
      <c r="FN183" s="75"/>
      <c r="FO183" s="149"/>
      <c r="FP183" s="307"/>
      <c r="FQ183" s="76"/>
      <c r="FR183" s="314" t="str">
        <f>IF(AND(申込書!$C$103&lt;&gt;"▼プルダウンより選択してください",申込書!$C$103&lt;&gt;"",申込書!$P$103&lt;&gt;"YYYY/MM/DD",$G183&lt;&gt;""),申込書!$P$103,"")</f>
        <v/>
      </c>
      <c r="FS183" s="75" t="str">
        <f>IF(AND(申込書!$C$103&lt;&gt;"▼プルダウンより選択してください",申込書!$C$103&lt;&gt;"",$G183&lt;&gt;""),申込書!$M$103,"")</f>
        <v/>
      </c>
      <c r="FT183" s="75"/>
      <c r="FU183" s="75"/>
      <c r="FV183" s="149"/>
      <c r="FW183" s="307"/>
      <c r="FX183" s="76"/>
      <c r="FY183" s="314" t="str">
        <f>IF(AND(申込書!$C$104&lt;&gt;"▼プルダウンより選択してください",申込書!$C$104&lt;&gt;"",申込書!$P$104&lt;&gt;"YYYY/MM/DD",$G183&lt;&gt;""),申込書!$P$104,"")</f>
        <v/>
      </c>
      <c r="FZ183" s="75" t="str">
        <f>IF(AND(申込書!$C$104&lt;&gt;"▼プルダウンより選択してください",申込書!$C$104&lt;&gt;"",$G183&lt;&gt;""),申込書!$M$104,"")</f>
        <v/>
      </c>
      <c r="GA183" s="75"/>
      <c r="GB183" s="75"/>
      <c r="GC183" s="149"/>
      <c r="GD183" s="307"/>
      <c r="GE183" s="76"/>
      <c r="GF183" s="314" t="str">
        <f>IF(AND(申込書!$C$105&lt;&gt;"▼プルダウンより選択してください",申込書!$C$105&lt;&gt;"",申込書!$P$105&lt;&gt;"YYYY/MM/DD",$G183&lt;&gt;""),申込書!$P$105,"")</f>
        <v/>
      </c>
      <c r="GG183" s="75" t="str">
        <f>IF(AND(申込書!$C$105&lt;&gt;"▼プルダウンより選択してください",申込書!$C$105&lt;&gt;"",$G183&lt;&gt;""),申込書!$M$105,"")</f>
        <v/>
      </c>
      <c r="GH183" s="75"/>
      <c r="GI183" s="75"/>
      <c r="GJ183" s="149"/>
      <c r="GK183" s="307"/>
      <c r="GL183" s="76"/>
      <c r="GM183" s="314" t="str">
        <f>IF(AND(申込書!$C$106&lt;&gt;"▼プルダウンより選択してください",申込書!$C$106&lt;&gt;"",申込書!$P$106&lt;&gt;"YYYY/MM/DD",$G183&lt;&gt;""),申込書!$P$106,"")</f>
        <v/>
      </c>
      <c r="GN183" s="75" t="str">
        <f>IF(AND(申込書!$C$106&lt;&gt;"▼プルダウンより選択してください",申込書!$C$106&lt;&gt;"",$G183&lt;&gt;""),申込書!$M$106,"")</f>
        <v/>
      </c>
      <c r="GO183" s="75"/>
      <c r="GP183" s="75"/>
      <c r="GQ183" s="149"/>
      <c r="GR183" s="307"/>
      <c r="GS183" s="76"/>
      <c r="GT183" s="314" t="str">
        <f>IF(AND(申込書!$C$107&lt;&gt;"▼プルダウンより選択してください",申込書!$C$107&lt;&gt;"",申込書!$P$107&lt;&gt;"YYYY/MM/DD",$G183&lt;&gt;""),申込書!$P$107,"")</f>
        <v/>
      </c>
      <c r="GU183" s="75" t="str">
        <f>IF(AND(申込書!$C$107&lt;&gt;"▼プルダウンより選択してください",申込書!$C$107&lt;&gt;"",$G183&lt;&gt;""),申込書!$M$107,"")</f>
        <v/>
      </c>
      <c r="GV183" s="75"/>
      <c r="GW183" s="75"/>
      <c r="GX183" s="149"/>
      <c r="GY183" s="307"/>
      <c r="GZ183" s="76"/>
      <c r="HA183" s="314" t="str">
        <f>IF(AND(申込書!$C$108&lt;&gt;"▼プルダウンより選択してください",申込書!$C$108&lt;&gt;"",申込書!$P$108&lt;&gt;"YYYY/MM/DD",$G183&lt;&gt;""),申込書!$P$108,"")</f>
        <v/>
      </c>
      <c r="HB183" s="75" t="str">
        <f>IF(AND(申込書!$C$108&lt;&gt;"▼プルダウンより選択してください",申込書!$C$108&lt;&gt;"",$G183&lt;&gt;""),申込書!$M$108,"")</f>
        <v/>
      </c>
      <c r="HC183" s="75"/>
      <c r="HD183" s="75"/>
      <c r="HE183" s="149"/>
      <c r="HF183" s="307"/>
      <c r="HG183" s="76"/>
      <c r="HH183" s="314" t="str">
        <f>IF(AND(申込書!$C$109&lt;&gt;"▼プルダウンより選択してください",申込書!$C$109&lt;&gt;"",申込書!$P$109&lt;&gt;"YYYY/MM/DD",$G183&lt;&gt;""),申込書!$P$109,"")</f>
        <v/>
      </c>
      <c r="HI183" s="75" t="str">
        <f>IF(AND(申込書!$C$109&lt;&gt;"▼プルダウンより選択してください",申込書!$C$109&lt;&gt;"",$G183&lt;&gt;""),申込書!$M$109,"")</f>
        <v/>
      </c>
      <c r="HJ183" s="75"/>
      <c r="HK183" s="75"/>
      <c r="HL183" s="149"/>
      <c r="HM183" s="307"/>
      <c r="HN183" s="76"/>
      <c r="HO183" s="314" t="str">
        <f>IF(AND(申込書!$C$110&lt;&gt;"▼プルダウンより選択してください",申込書!$C$110&lt;&gt;"",申込書!$P$110&lt;&gt;"YYYY/MM/DD",$G183&lt;&gt;""),申込書!$P$110,"")</f>
        <v/>
      </c>
      <c r="HP183" s="75" t="str">
        <f>IF(AND(申込書!$C$110&lt;&gt;"▼プルダウンより選択してください",申込書!$C$110&lt;&gt;"",$G183&lt;&gt;""),申込書!$M$110,"")</f>
        <v/>
      </c>
      <c r="HQ183" s="75"/>
      <c r="HR183" s="75"/>
      <c r="HS183" s="149"/>
      <c r="HT183" s="307"/>
      <c r="HU183" s="307"/>
      <c r="HV183" s="311" t="str">
        <f>IF(AND(申込書!$C$111&lt;&gt;"▼プルダウンより選択してください",申込書!$C$111&lt;&gt;"",申込書!$P$111&lt;&gt;"YYYY/MM/DD",$G183&lt;&gt;""),申込書!$P$111,"")</f>
        <v/>
      </c>
      <c r="HW183" s="75" t="str">
        <f>IF(AND(申込書!$C$111&lt;&gt;"▼プルダウンより選択してください",申込書!$C$111&lt;&gt;"",$G183&lt;&gt;""),申込書!$M$111,"")</f>
        <v/>
      </c>
      <c r="HX183" s="75"/>
      <c r="HY183" s="75"/>
      <c r="HZ183" s="149"/>
      <c r="IA183" s="307"/>
      <c r="IB183" s="76"/>
      <c r="IC183" s="77"/>
    </row>
    <row r="184" spans="2:237" ht="26.85" customHeight="1">
      <c r="B184" s="56">
        <f t="shared" si="2"/>
        <v>179</v>
      </c>
      <c r="C184" s="57"/>
      <c r="D184" s="58"/>
      <c r="E184" s="170"/>
      <c r="F184" s="59"/>
      <c r="G184" s="60"/>
      <c r="H184" s="61"/>
      <c r="I184" s="62"/>
      <c r="J184" s="63"/>
      <c r="K184" s="64"/>
      <c r="L184" s="65"/>
      <c r="M184" s="66"/>
      <c r="N184" s="67"/>
      <c r="O184" s="68"/>
      <c r="P184" s="69"/>
      <c r="Q184" s="70"/>
      <c r="R184" s="71"/>
      <c r="S184" s="72"/>
      <c r="T184" s="73"/>
      <c r="U184" s="73"/>
      <c r="V184" s="73"/>
      <c r="W184" s="71"/>
      <c r="X184" s="133"/>
      <c r="Y184" s="133"/>
      <c r="Z184" s="133"/>
      <c r="AA184" s="74" t="str">
        <f>IF(AND(申込書!$C$82&lt;&gt;"▼プルダウンより選択してください",申込書!$C$82&lt;&gt;"",申込書!$P$82&lt;&gt;"YYYY/MM/DD",$G184&lt;&gt;""),申込書!$P$82,"")</f>
        <v/>
      </c>
      <c r="AB184" s="75" t="str">
        <f>IF(AND(申込書!$C$82&lt;&gt;"▼プルダウンより選択してください",申込書!$C$82&lt;&gt;"",$G184&lt;&gt;""),申込書!$M$82,"")</f>
        <v/>
      </c>
      <c r="AC184" s="75"/>
      <c r="AD184" s="75"/>
      <c r="AE184" s="149"/>
      <c r="AF184" s="307"/>
      <c r="AG184" s="76"/>
      <c r="AH184" s="314" t="str">
        <f>IF(AND(申込書!$C$83&lt;&gt;"▼プルダウンより選択してください",申込書!$C$83&lt;&gt;"",申込書!$P$83&lt;&gt;"YYYY/MM/DD",$G184&lt;&gt;""),申込書!$P$83,"")</f>
        <v/>
      </c>
      <c r="AI184" s="75" t="str">
        <f>IF(AND(申込書!$C$83&lt;&gt;"▼プルダウンより選択してください",申込書!$C$83&lt;&gt;"",$G184&lt;&gt;""),申込書!$M$83,"")</f>
        <v/>
      </c>
      <c r="AJ184" s="75"/>
      <c r="AK184" s="75"/>
      <c r="AL184" s="149"/>
      <c r="AM184" s="307"/>
      <c r="AN184" s="76"/>
      <c r="AO184" s="314" t="str">
        <f>IF(AND(申込書!$C$84&lt;&gt;"▼プルダウンより選択してください",申込書!$C$84&lt;&gt;"",申込書!$P$84&lt;&gt;"YYYY/MM/DD",$G184&lt;&gt;""),申込書!$P$84,"")</f>
        <v/>
      </c>
      <c r="AP184" s="75" t="str">
        <f>IF(AND(申込書!$C$84&lt;&gt;"▼プルダウンより選択してください",申込書!$C$84&lt;&gt;"",$G184&lt;&gt;""),申込書!$M$84,"")</f>
        <v/>
      </c>
      <c r="AQ184" s="75"/>
      <c r="AR184" s="75"/>
      <c r="AS184" s="149"/>
      <c r="AT184" s="307"/>
      <c r="AU184" s="76"/>
      <c r="AV184" s="314" t="str">
        <f>IF(AND(申込書!$C$85&lt;&gt;"▼プルダウンより選択してください",申込書!$C$85&lt;&gt;"",申込書!$P$85&lt;&gt;"YYYY/MM/DD",$G184&lt;&gt;""),申込書!$P$85,"")</f>
        <v/>
      </c>
      <c r="AW184" s="75" t="str">
        <f>IF(AND(申込書!$C$85&lt;&gt;"▼プルダウンより選択してください",申込書!$C$85&lt;&gt;"",申込書!$M$85&gt;=1,$G184&lt;&gt;""),申込書!$M$85,"")</f>
        <v/>
      </c>
      <c r="AX184" s="75"/>
      <c r="AY184" s="75"/>
      <c r="AZ184" s="149"/>
      <c r="BA184" s="307"/>
      <c r="BB184" s="76"/>
      <c r="BC184" s="314" t="str">
        <f>IF(AND(申込書!$C$86&lt;&gt;"▼プルダウンより選択してください",申込書!$C$86&lt;&gt;"",申込書!$P$86&lt;&gt;"YYYY/MM/DD",$G184&lt;&gt;""),申込書!$P$86,"")</f>
        <v/>
      </c>
      <c r="BD184" s="75" t="str">
        <f>IF(AND(申込書!$C$86&lt;&gt;"▼プルダウンより選択してください",申込書!$C$86&lt;&gt;"",$G184&lt;&gt;""),申込書!$M$86,"")</f>
        <v/>
      </c>
      <c r="BE184" s="75"/>
      <c r="BF184" s="75"/>
      <c r="BG184" s="149"/>
      <c r="BH184" s="307"/>
      <c r="BI184" s="76"/>
      <c r="BJ184" s="314" t="str">
        <f>IF(AND(申込書!$C$87&lt;&gt;"▼プルダウンより選択してください",申込書!$C$87&lt;&gt;"",申込書!$P$87&lt;&gt;"YYYY/MM/DD",$G184&lt;&gt;""),申込書!$P$87,"")</f>
        <v/>
      </c>
      <c r="BK184" s="75" t="str">
        <f>IF(AND(申込書!$C$87&lt;&gt;"▼プルダウンより選択してください",申込書!$C$87&lt;&gt;"",$G184&lt;&gt;""),申込書!$M$87,"")</f>
        <v/>
      </c>
      <c r="BL184" s="75"/>
      <c r="BM184" s="75"/>
      <c r="BN184" s="149"/>
      <c r="BO184" s="307"/>
      <c r="BP184" s="76"/>
      <c r="BQ184" s="314" t="str">
        <f>IF(AND(申込書!$C$88&lt;&gt;"▼プルダウンより選択してください",申込書!$C$88&lt;&gt;"",申込書!$P$88&lt;&gt;"YYYY/MM/DD",$G184&lt;&gt;""),申込書!$P$88,"")</f>
        <v/>
      </c>
      <c r="BR184" s="75" t="str">
        <f>IF(AND(申込書!$C$88&lt;&gt;"▼プルダウンより選択してください",申込書!$C$88&lt;&gt;"",$G184&lt;&gt;""),申込書!$M$88,"")</f>
        <v/>
      </c>
      <c r="BS184" s="75"/>
      <c r="BT184" s="75"/>
      <c r="BU184" s="149"/>
      <c r="BV184" s="307"/>
      <c r="BW184" s="76"/>
      <c r="BX184" s="314" t="str">
        <f>IF(AND(申込書!$C$89&lt;&gt;"▼プルダウンより選択してください",申込書!$C$89&lt;&gt;"",申込書!$P$89&lt;&gt;"YYYY/MM/DD",$G184&lt;&gt;""),申込書!$P$89,"")</f>
        <v/>
      </c>
      <c r="BY184" s="75" t="str">
        <f>IF(AND(申込書!$C$89&lt;&gt;"▼プルダウンより選択してください",申込書!$C$89&lt;&gt;"",$G184&lt;&gt;""),申込書!$M$89,"")</f>
        <v/>
      </c>
      <c r="BZ184" s="75"/>
      <c r="CA184" s="75"/>
      <c r="CB184" s="149"/>
      <c r="CC184" s="307"/>
      <c r="CD184" s="76"/>
      <c r="CE184" s="314" t="str">
        <f>IF(AND(申込書!$C$90&lt;&gt;"▼プルダウンより選択してください",申込書!$C$90&lt;&gt;"",申込書!$P$90&lt;&gt;"YYYY/MM/DD",$G184&lt;&gt;""),申込書!$P$90,"")</f>
        <v/>
      </c>
      <c r="CF184" s="75" t="str">
        <f>IF(AND(申込書!$C$90&lt;&gt;"▼プルダウンより選択してください",申込書!$C$90&lt;&gt;"",$G184&lt;&gt;""),申込書!$M$90,"")</f>
        <v/>
      </c>
      <c r="CG184" s="75"/>
      <c r="CH184" s="75"/>
      <c r="CI184" s="149"/>
      <c r="CJ184" s="307"/>
      <c r="CK184" s="76"/>
      <c r="CL184" s="314" t="str">
        <f>IF(AND(申込書!$C$91&lt;&gt;"▼プルダウンより選択してください",申込書!$C$91&lt;&gt;"",申込書!$P$91&lt;&gt;"YYYY/MM/DD",$G184&lt;&gt;""),申込書!$P$91,"")</f>
        <v/>
      </c>
      <c r="CM184" s="75" t="str">
        <f>IF(AND(申込書!$C$91&lt;&gt;"▼プルダウンより選択してください",申込書!$C$91&lt;&gt;"",$G184&lt;&gt;""),申込書!$M$91,"")</f>
        <v/>
      </c>
      <c r="CN184" s="75"/>
      <c r="CO184" s="75"/>
      <c r="CP184" s="149"/>
      <c r="CQ184" s="307"/>
      <c r="CR184" s="76"/>
      <c r="CS184" s="314" t="str">
        <f>IF(AND(申込書!$C$92&lt;&gt;"▼プルダウンより選択してください",申込書!$C$92&lt;&gt;"",申込書!$P$92&lt;&gt;"YYYY/MM/DD",$G184&lt;&gt;""),申込書!$P$92,"")</f>
        <v/>
      </c>
      <c r="CT184" s="75" t="str">
        <f>IF(AND(申込書!$C$92&lt;&gt;"▼プルダウンより選択してください",申込書!$C$92&lt;&gt;"",$G184&lt;&gt;""),申込書!$M$92,"")</f>
        <v/>
      </c>
      <c r="CU184" s="75"/>
      <c r="CV184" s="75"/>
      <c r="CW184" s="75"/>
      <c r="CX184" s="307"/>
      <c r="CY184" s="76"/>
      <c r="CZ184" s="314" t="str">
        <f>IF(AND(申込書!$C$93&lt;&gt;"▼プルダウンより選択してください",申込書!$C$93&lt;&gt;"",申込書!$P$93&lt;&gt;"YYYY/MM/DD",$G184&lt;&gt;""),申込書!$P$93,"")</f>
        <v/>
      </c>
      <c r="DA184" s="75" t="str">
        <f>IF(AND(申込書!$C$93&lt;&gt;"▼プルダウンより選択してください",申込書!$C$93&lt;&gt;"",$G184&lt;&gt;""),申込書!$M$93,"")</f>
        <v/>
      </c>
      <c r="DB184" s="75"/>
      <c r="DC184" s="75"/>
      <c r="DD184" s="75"/>
      <c r="DE184" s="307"/>
      <c r="DF184" s="76"/>
      <c r="DG184" s="314" t="str">
        <f>IF(AND(申込書!$C$94&lt;&gt;"▼プルダウンより選択してください",申込書!$C$94&lt;&gt;"",申込書!$P$94&lt;&gt;"YYYY/MM/DD",$G184&lt;&gt;""),申込書!$P$94,"")</f>
        <v/>
      </c>
      <c r="DH184" s="75" t="str">
        <f>IF(AND(申込書!$C$94&lt;&gt;"▼プルダウンより選択してください",申込書!$C$94&lt;&gt;"",$G184&lt;&gt;""),申込書!$M$94,"")</f>
        <v/>
      </c>
      <c r="DI184" s="75"/>
      <c r="DJ184" s="75"/>
      <c r="DK184" s="75"/>
      <c r="DL184" s="307"/>
      <c r="DM184" s="76"/>
      <c r="DN184" s="314" t="str">
        <f>IF(AND(申込書!$C$95&lt;&gt;"▼プルダウンより選択してください",申込書!$C$95&lt;&gt;"",申込書!$P$95&lt;&gt;"YYYY/MM/DD",$G184&lt;&gt;""),申込書!$P$95,"")</f>
        <v/>
      </c>
      <c r="DO184" s="75" t="str">
        <f>IF(AND(申込書!$C$95&lt;&gt;"▼プルダウンより選択してください",申込書!$C$95&lt;&gt;"",$G184&lt;&gt;""),申込書!$M$95,"")</f>
        <v/>
      </c>
      <c r="DP184" s="75"/>
      <c r="DQ184" s="75"/>
      <c r="DR184" s="75"/>
      <c r="DS184" s="307"/>
      <c r="DT184" s="76"/>
      <c r="DU184" s="314" t="str">
        <f>IF(AND(申込書!$C$96&lt;&gt;"▼プルダウンより選択してください",申込書!$C$96&lt;&gt;"",申込書!$P$96&lt;&gt;"YYYY/MM/DD",$G184&lt;&gt;""),申込書!$P$96,"")</f>
        <v/>
      </c>
      <c r="DV184" s="75" t="str">
        <f>IF(AND(申込書!$C$96&lt;&gt;"▼プルダウンより選択してください",申込書!$C$96&lt;&gt;"",$G184&lt;&gt;""),申込書!$M$96,"")</f>
        <v/>
      </c>
      <c r="DW184" s="75"/>
      <c r="DX184" s="75"/>
      <c r="DY184" s="75"/>
      <c r="DZ184" s="307"/>
      <c r="EA184" s="76"/>
      <c r="EB184" s="314" t="str">
        <f>IF(AND(申込書!$C$97&lt;&gt;"▼プルダウンより選択してください",申込書!$C$97&lt;&gt;"",申込書!$P$97&lt;&gt;"YYYY/MM/DD",$G184&lt;&gt;""),申込書!$P$97,"")</f>
        <v/>
      </c>
      <c r="EC184" s="75" t="str">
        <f>IF(AND(申込書!$C$97&lt;&gt;"▼プルダウンより選択してください",申込書!$C$97&lt;&gt;"",$G184&lt;&gt;""),申込書!$M$97,"")</f>
        <v/>
      </c>
      <c r="ED184" s="75"/>
      <c r="EE184" s="75"/>
      <c r="EF184" s="149"/>
      <c r="EG184" s="307"/>
      <c r="EH184" s="76"/>
      <c r="EI184" s="314" t="str">
        <f>IF(AND(申込書!$C$98&lt;&gt;"▼プルダウンより選択してください",申込書!$C$98&lt;&gt;"",申込書!$P$98&lt;&gt;"YYYY/MM/DD",$G184&lt;&gt;""),申込書!$P$98,"")</f>
        <v/>
      </c>
      <c r="EJ184" s="75" t="str">
        <f>IF(AND(申込書!$C$98&lt;&gt;"▼プルダウンより選択してください",申込書!$C$98&lt;&gt;"",$G184&lt;&gt;""),申込書!$M$98,"")</f>
        <v/>
      </c>
      <c r="EK184" s="75"/>
      <c r="EL184" s="75"/>
      <c r="EM184" s="149"/>
      <c r="EN184" s="307"/>
      <c r="EO184" s="76"/>
      <c r="EP184" s="314" t="str">
        <f>IF(AND(申込書!$C$99&lt;&gt;"▼プルダウンより選択してください",申込書!$C$99&lt;&gt;"",申込書!$P$99&lt;&gt;"YYYY/MM/DD",$G184&lt;&gt;""),申込書!$P$99,"")</f>
        <v/>
      </c>
      <c r="EQ184" s="75" t="str">
        <f>IF(AND(申込書!$C$99&lt;&gt;"▼プルダウンより選択してください",申込書!$C$99&lt;&gt;"",$G184&lt;&gt;""),申込書!$M$99,"")</f>
        <v/>
      </c>
      <c r="ER184" s="75"/>
      <c r="ES184" s="75"/>
      <c r="ET184" s="149"/>
      <c r="EU184" s="307"/>
      <c r="EV184" s="76"/>
      <c r="EW184" s="314" t="str">
        <f>IF(AND(申込書!$C$100&lt;&gt;"▼プルダウンより選択してください",申込書!$C$100&lt;&gt;"",申込書!$P$100&lt;&gt;"YYYY/MM/DD",$G184&lt;&gt;""),申込書!$P$100,"")</f>
        <v/>
      </c>
      <c r="EX184" s="75" t="str">
        <f>IF(AND(申込書!$C$100&lt;&gt;"▼プルダウンより選択してください",申込書!$C$100&lt;&gt;"",$G184&lt;&gt;""),申込書!$M$100,"")</f>
        <v/>
      </c>
      <c r="EY184" s="75"/>
      <c r="EZ184" s="75"/>
      <c r="FA184" s="149"/>
      <c r="FB184" s="307"/>
      <c r="FC184" s="76"/>
      <c r="FD184" s="314" t="str">
        <f>IF(AND(申込書!$C$101&lt;&gt;"▼プルダウンより選択してください",申込書!$C$101&lt;&gt;"",申込書!$P$101&lt;&gt;"YYYY/MM/DD",$G184&lt;&gt;""),申込書!$P$101,"")</f>
        <v/>
      </c>
      <c r="FE184" s="75" t="str">
        <f>IF(AND(申込書!$C$101&lt;&gt;"▼プルダウンより選択してください",申込書!$C$101&lt;&gt;"",$G184&lt;&gt;""),申込書!$M$101,"")</f>
        <v/>
      </c>
      <c r="FF184" s="75"/>
      <c r="FG184" s="75"/>
      <c r="FH184" s="149"/>
      <c r="FI184" s="307"/>
      <c r="FJ184" s="76"/>
      <c r="FK184" s="314" t="str">
        <f>IF(AND(申込書!$C$102&lt;&gt;"▼プルダウンより選択してください",申込書!$C$102&lt;&gt;"",申込書!$P$102&lt;&gt;"YYYY/MM/DD",$G184&lt;&gt;""),申込書!$P$102,"")</f>
        <v/>
      </c>
      <c r="FL184" s="75" t="str">
        <f>IF(AND(申込書!$C$102&lt;&gt;"▼プルダウンより選択してください",申込書!$C$102&lt;&gt;"",$G184&lt;&gt;""),申込書!$M$102,"")</f>
        <v/>
      </c>
      <c r="FM184" s="75"/>
      <c r="FN184" s="75"/>
      <c r="FO184" s="149"/>
      <c r="FP184" s="307"/>
      <c r="FQ184" s="76"/>
      <c r="FR184" s="314" t="str">
        <f>IF(AND(申込書!$C$103&lt;&gt;"▼プルダウンより選択してください",申込書!$C$103&lt;&gt;"",申込書!$P$103&lt;&gt;"YYYY/MM/DD",$G184&lt;&gt;""),申込書!$P$103,"")</f>
        <v/>
      </c>
      <c r="FS184" s="75" t="str">
        <f>IF(AND(申込書!$C$103&lt;&gt;"▼プルダウンより選択してください",申込書!$C$103&lt;&gt;"",$G184&lt;&gt;""),申込書!$M$103,"")</f>
        <v/>
      </c>
      <c r="FT184" s="75"/>
      <c r="FU184" s="75"/>
      <c r="FV184" s="149"/>
      <c r="FW184" s="307"/>
      <c r="FX184" s="76"/>
      <c r="FY184" s="314" t="str">
        <f>IF(AND(申込書!$C$104&lt;&gt;"▼プルダウンより選択してください",申込書!$C$104&lt;&gt;"",申込書!$P$104&lt;&gt;"YYYY/MM/DD",$G184&lt;&gt;""),申込書!$P$104,"")</f>
        <v/>
      </c>
      <c r="FZ184" s="75" t="str">
        <f>IF(AND(申込書!$C$104&lt;&gt;"▼プルダウンより選択してください",申込書!$C$104&lt;&gt;"",$G184&lt;&gt;""),申込書!$M$104,"")</f>
        <v/>
      </c>
      <c r="GA184" s="75"/>
      <c r="GB184" s="75"/>
      <c r="GC184" s="149"/>
      <c r="GD184" s="307"/>
      <c r="GE184" s="76"/>
      <c r="GF184" s="314" t="str">
        <f>IF(AND(申込書!$C$105&lt;&gt;"▼プルダウンより選択してください",申込書!$C$105&lt;&gt;"",申込書!$P$105&lt;&gt;"YYYY/MM/DD",$G184&lt;&gt;""),申込書!$P$105,"")</f>
        <v/>
      </c>
      <c r="GG184" s="75" t="str">
        <f>IF(AND(申込書!$C$105&lt;&gt;"▼プルダウンより選択してください",申込書!$C$105&lt;&gt;"",$G184&lt;&gt;""),申込書!$M$105,"")</f>
        <v/>
      </c>
      <c r="GH184" s="75"/>
      <c r="GI184" s="75"/>
      <c r="GJ184" s="149"/>
      <c r="GK184" s="307"/>
      <c r="GL184" s="76"/>
      <c r="GM184" s="314" t="str">
        <f>IF(AND(申込書!$C$106&lt;&gt;"▼プルダウンより選択してください",申込書!$C$106&lt;&gt;"",申込書!$P$106&lt;&gt;"YYYY/MM/DD",$G184&lt;&gt;""),申込書!$P$106,"")</f>
        <v/>
      </c>
      <c r="GN184" s="75" t="str">
        <f>IF(AND(申込書!$C$106&lt;&gt;"▼プルダウンより選択してください",申込書!$C$106&lt;&gt;"",$G184&lt;&gt;""),申込書!$M$106,"")</f>
        <v/>
      </c>
      <c r="GO184" s="75"/>
      <c r="GP184" s="75"/>
      <c r="GQ184" s="149"/>
      <c r="GR184" s="307"/>
      <c r="GS184" s="76"/>
      <c r="GT184" s="314" t="str">
        <f>IF(AND(申込書!$C$107&lt;&gt;"▼プルダウンより選択してください",申込書!$C$107&lt;&gt;"",申込書!$P$107&lt;&gt;"YYYY/MM/DD",$G184&lt;&gt;""),申込書!$P$107,"")</f>
        <v/>
      </c>
      <c r="GU184" s="75" t="str">
        <f>IF(AND(申込書!$C$107&lt;&gt;"▼プルダウンより選択してください",申込書!$C$107&lt;&gt;"",$G184&lt;&gt;""),申込書!$M$107,"")</f>
        <v/>
      </c>
      <c r="GV184" s="75"/>
      <c r="GW184" s="75"/>
      <c r="GX184" s="149"/>
      <c r="GY184" s="307"/>
      <c r="GZ184" s="76"/>
      <c r="HA184" s="314" t="str">
        <f>IF(AND(申込書!$C$108&lt;&gt;"▼プルダウンより選択してください",申込書!$C$108&lt;&gt;"",申込書!$P$108&lt;&gt;"YYYY/MM/DD",$G184&lt;&gt;""),申込書!$P$108,"")</f>
        <v/>
      </c>
      <c r="HB184" s="75" t="str">
        <f>IF(AND(申込書!$C$108&lt;&gt;"▼プルダウンより選択してください",申込書!$C$108&lt;&gt;"",$G184&lt;&gt;""),申込書!$M$108,"")</f>
        <v/>
      </c>
      <c r="HC184" s="75"/>
      <c r="HD184" s="75"/>
      <c r="HE184" s="149"/>
      <c r="HF184" s="307"/>
      <c r="HG184" s="76"/>
      <c r="HH184" s="314" t="str">
        <f>IF(AND(申込書!$C$109&lt;&gt;"▼プルダウンより選択してください",申込書!$C$109&lt;&gt;"",申込書!$P$109&lt;&gt;"YYYY/MM/DD",$G184&lt;&gt;""),申込書!$P$109,"")</f>
        <v/>
      </c>
      <c r="HI184" s="75" t="str">
        <f>IF(AND(申込書!$C$109&lt;&gt;"▼プルダウンより選択してください",申込書!$C$109&lt;&gt;"",$G184&lt;&gt;""),申込書!$M$109,"")</f>
        <v/>
      </c>
      <c r="HJ184" s="75"/>
      <c r="HK184" s="75"/>
      <c r="HL184" s="149"/>
      <c r="HM184" s="307"/>
      <c r="HN184" s="76"/>
      <c r="HO184" s="314" t="str">
        <f>IF(AND(申込書!$C$110&lt;&gt;"▼プルダウンより選択してください",申込書!$C$110&lt;&gt;"",申込書!$P$110&lt;&gt;"YYYY/MM/DD",$G184&lt;&gt;""),申込書!$P$110,"")</f>
        <v/>
      </c>
      <c r="HP184" s="75" t="str">
        <f>IF(AND(申込書!$C$110&lt;&gt;"▼プルダウンより選択してください",申込書!$C$110&lt;&gt;"",$G184&lt;&gt;""),申込書!$M$110,"")</f>
        <v/>
      </c>
      <c r="HQ184" s="75"/>
      <c r="HR184" s="75"/>
      <c r="HS184" s="149"/>
      <c r="HT184" s="307"/>
      <c r="HU184" s="307"/>
      <c r="HV184" s="311" t="str">
        <f>IF(AND(申込書!$C$111&lt;&gt;"▼プルダウンより選択してください",申込書!$C$111&lt;&gt;"",申込書!$P$111&lt;&gt;"YYYY/MM/DD",$G184&lt;&gt;""),申込書!$P$111,"")</f>
        <v/>
      </c>
      <c r="HW184" s="75" t="str">
        <f>IF(AND(申込書!$C$111&lt;&gt;"▼プルダウンより選択してください",申込書!$C$111&lt;&gt;"",$G184&lt;&gt;""),申込書!$M$111,"")</f>
        <v/>
      </c>
      <c r="HX184" s="75"/>
      <c r="HY184" s="75"/>
      <c r="HZ184" s="149"/>
      <c r="IA184" s="307"/>
      <c r="IB184" s="76"/>
      <c r="IC184" s="77"/>
    </row>
    <row r="185" spans="2:237" ht="26.85" customHeight="1">
      <c r="B185" s="56">
        <f t="shared" si="2"/>
        <v>180</v>
      </c>
      <c r="C185" s="57"/>
      <c r="D185" s="58"/>
      <c r="E185" s="170"/>
      <c r="F185" s="59"/>
      <c r="G185" s="60"/>
      <c r="H185" s="61"/>
      <c r="I185" s="62"/>
      <c r="J185" s="63"/>
      <c r="K185" s="64"/>
      <c r="L185" s="65"/>
      <c r="M185" s="66"/>
      <c r="N185" s="67"/>
      <c r="O185" s="68"/>
      <c r="P185" s="69"/>
      <c r="Q185" s="70"/>
      <c r="R185" s="71"/>
      <c r="S185" s="72"/>
      <c r="T185" s="73"/>
      <c r="U185" s="73"/>
      <c r="V185" s="73"/>
      <c r="W185" s="71"/>
      <c r="X185" s="133"/>
      <c r="Y185" s="133"/>
      <c r="Z185" s="133"/>
      <c r="AA185" s="74" t="str">
        <f>IF(AND(申込書!$C$82&lt;&gt;"▼プルダウンより選択してください",申込書!$C$82&lt;&gt;"",申込書!$P$82&lt;&gt;"YYYY/MM/DD",$G185&lt;&gt;""),申込書!$P$82,"")</f>
        <v/>
      </c>
      <c r="AB185" s="75" t="str">
        <f>IF(AND(申込書!$C$82&lt;&gt;"▼プルダウンより選択してください",申込書!$C$82&lt;&gt;"",$G185&lt;&gt;""),申込書!$M$82,"")</f>
        <v/>
      </c>
      <c r="AC185" s="75"/>
      <c r="AD185" s="75"/>
      <c r="AE185" s="149"/>
      <c r="AF185" s="307"/>
      <c r="AG185" s="76"/>
      <c r="AH185" s="314" t="str">
        <f>IF(AND(申込書!$C$83&lt;&gt;"▼プルダウンより選択してください",申込書!$C$83&lt;&gt;"",申込書!$P$83&lt;&gt;"YYYY/MM/DD",$G185&lt;&gt;""),申込書!$P$83,"")</f>
        <v/>
      </c>
      <c r="AI185" s="75" t="str">
        <f>IF(AND(申込書!$C$83&lt;&gt;"▼プルダウンより選択してください",申込書!$C$83&lt;&gt;"",$G185&lt;&gt;""),申込書!$M$83,"")</f>
        <v/>
      </c>
      <c r="AJ185" s="75"/>
      <c r="AK185" s="75"/>
      <c r="AL185" s="149"/>
      <c r="AM185" s="307"/>
      <c r="AN185" s="76"/>
      <c r="AO185" s="314" t="str">
        <f>IF(AND(申込書!$C$84&lt;&gt;"▼プルダウンより選択してください",申込書!$C$84&lt;&gt;"",申込書!$P$84&lt;&gt;"YYYY/MM/DD",$G185&lt;&gt;""),申込書!$P$84,"")</f>
        <v/>
      </c>
      <c r="AP185" s="75" t="str">
        <f>IF(AND(申込書!$C$84&lt;&gt;"▼プルダウンより選択してください",申込書!$C$84&lt;&gt;"",$G185&lt;&gt;""),申込書!$M$84,"")</f>
        <v/>
      </c>
      <c r="AQ185" s="75"/>
      <c r="AR185" s="75"/>
      <c r="AS185" s="149"/>
      <c r="AT185" s="307"/>
      <c r="AU185" s="76"/>
      <c r="AV185" s="314" t="str">
        <f>IF(AND(申込書!$C$85&lt;&gt;"▼プルダウンより選択してください",申込書!$C$85&lt;&gt;"",申込書!$P$85&lt;&gt;"YYYY/MM/DD",$G185&lt;&gt;""),申込書!$P$85,"")</f>
        <v/>
      </c>
      <c r="AW185" s="75" t="str">
        <f>IF(AND(申込書!$C$85&lt;&gt;"▼プルダウンより選択してください",申込書!$C$85&lt;&gt;"",申込書!$M$85&gt;=1,$G185&lt;&gt;""),申込書!$M$85,"")</f>
        <v/>
      </c>
      <c r="AX185" s="75"/>
      <c r="AY185" s="75"/>
      <c r="AZ185" s="149"/>
      <c r="BA185" s="307"/>
      <c r="BB185" s="76"/>
      <c r="BC185" s="314" t="str">
        <f>IF(AND(申込書!$C$86&lt;&gt;"▼プルダウンより選択してください",申込書!$C$86&lt;&gt;"",申込書!$P$86&lt;&gt;"YYYY/MM/DD",$G185&lt;&gt;""),申込書!$P$86,"")</f>
        <v/>
      </c>
      <c r="BD185" s="75" t="str">
        <f>IF(AND(申込書!$C$86&lt;&gt;"▼プルダウンより選択してください",申込書!$C$86&lt;&gt;"",$G185&lt;&gt;""),申込書!$M$86,"")</f>
        <v/>
      </c>
      <c r="BE185" s="75"/>
      <c r="BF185" s="75"/>
      <c r="BG185" s="149"/>
      <c r="BH185" s="307"/>
      <c r="BI185" s="76"/>
      <c r="BJ185" s="314" t="str">
        <f>IF(AND(申込書!$C$87&lt;&gt;"▼プルダウンより選択してください",申込書!$C$87&lt;&gt;"",申込書!$P$87&lt;&gt;"YYYY/MM/DD",$G185&lt;&gt;""),申込書!$P$87,"")</f>
        <v/>
      </c>
      <c r="BK185" s="75" t="str">
        <f>IF(AND(申込書!$C$87&lt;&gt;"▼プルダウンより選択してください",申込書!$C$87&lt;&gt;"",$G185&lt;&gt;""),申込書!$M$87,"")</f>
        <v/>
      </c>
      <c r="BL185" s="75"/>
      <c r="BM185" s="75"/>
      <c r="BN185" s="149"/>
      <c r="BO185" s="307"/>
      <c r="BP185" s="76"/>
      <c r="BQ185" s="314" t="str">
        <f>IF(AND(申込書!$C$88&lt;&gt;"▼プルダウンより選択してください",申込書!$C$88&lt;&gt;"",申込書!$P$88&lt;&gt;"YYYY/MM/DD",$G185&lt;&gt;""),申込書!$P$88,"")</f>
        <v/>
      </c>
      <c r="BR185" s="75" t="str">
        <f>IF(AND(申込書!$C$88&lt;&gt;"▼プルダウンより選択してください",申込書!$C$88&lt;&gt;"",$G185&lt;&gt;""),申込書!$M$88,"")</f>
        <v/>
      </c>
      <c r="BS185" s="75"/>
      <c r="BT185" s="75"/>
      <c r="BU185" s="149"/>
      <c r="BV185" s="307"/>
      <c r="BW185" s="76"/>
      <c r="BX185" s="314" t="str">
        <f>IF(AND(申込書!$C$89&lt;&gt;"▼プルダウンより選択してください",申込書!$C$89&lt;&gt;"",申込書!$P$89&lt;&gt;"YYYY/MM/DD",$G185&lt;&gt;""),申込書!$P$89,"")</f>
        <v/>
      </c>
      <c r="BY185" s="75" t="str">
        <f>IF(AND(申込書!$C$89&lt;&gt;"▼プルダウンより選択してください",申込書!$C$89&lt;&gt;"",$G185&lt;&gt;""),申込書!$M$89,"")</f>
        <v/>
      </c>
      <c r="BZ185" s="75"/>
      <c r="CA185" s="75"/>
      <c r="CB185" s="149"/>
      <c r="CC185" s="307"/>
      <c r="CD185" s="76"/>
      <c r="CE185" s="314" t="str">
        <f>IF(AND(申込書!$C$90&lt;&gt;"▼プルダウンより選択してください",申込書!$C$90&lt;&gt;"",申込書!$P$90&lt;&gt;"YYYY/MM/DD",$G185&lt;&gt;""),申込書!$P$90,"")</f>
        <v/>
      </c>
      <c r="CF185" s="75" t="str">
        <f>IF(AND(申込書!$C$90&lt;&gt;"▼プルダウンより選択してください",申込書!$C$90&lt;&gt;"",$G185&lt;&gt;""),申込書!$M$90,"")</f>
        <v/>
      </c>
      <c r="CG185" s="75"/>
      <c r="CH185" s="75"/>
      <c r="CI185" s="149"/>
      <c r="CJ185" s="307"/>
      <c r="CK185" s="76"/>
      <c r="CL185" s="314" t="str">
        <f>IF(AND(申込書!$C$91&lt;&gt;"▼プルダウンより選択してください",申込書!$C$91&lt;&gt;"",申込書!$P$91&lt;&gt;"YYYY/MM/DD",$G185&lt;&gt;""),申込書!$P$91,"")</f>
        <v/>
      </c>
      <c r="CM185" s="75" t="str">
        <f>IF(AND(申込書!$C$91&lt;&gt;"▼プルダウンより選択してください",申込書!$C$91&lt;&gt;"",$G185&lt;&gt;""),申込書!$M$91,"")</f>
        <v/>
      </c>
      <c r="CN185" s="75"/>
      <c r="CO185" s="75"/>
      <c r="CP185" s="149"/>
      <c r="CQ185" s="307"/>
      <c r="CR185" s="76"/>
      <c r="CS185" s="314" t="str">
        <f>IF(AND(申込書!$C$92&lt;&gt;"▼プルダウンより選択してください",申込書!$C$92&lt;&gt;"",申込書!$P$92&lt;&gt;"YYYY/MM/DD",$G185&lt;&gt;""),申込書!$P$92,"")</f>
        <v/>
      </c>
      <c r="CT185" s="75" t="str">
        <f>IF(AND(申込書!$C$92&lt;&gt;"▼プルダウンより選択してください",申込書!$C$92&lt;&gt;"",$G185&lt;&gt;""),申込書!$M$92,"")</f>
        <v/>
      </c>
      <c r="CU185" s="75"/>
      <c r="CV185" s="75"/>
      <c r="CW185" s="75"/>
      <c r="CX185" s="307"/>
      <c r="CY185" s="76"/>
      <c r="CZ185" s="314" t="str">
        <f>IF(AND(申込書!$C$93&lt;&gt;"▼プルダウンより選択してください",申込書!$C$93&lt;&gt;"",申込書!$P$93&lt;&gt;"YYYY/MM/DD",$G185&lt;&gt;""),申込書!$P$93,"")</f>
        <v/>
      </c>
      <c r="DA185" s="75" t="str">
        <f>IF(AND(申込書!$C$93&lt;&gt;"▼プルダウンより選択してください",申込書!$C$93&lt;&gt;"",$G185&lt;&gt;""),申込書!$M$93,"")</f>
        <v/>
      </c>
      <c r="DB185" s="75"/>
      <c r="DC185" s="75"/>
      <c r="DD185" s="75"/>
      <c r="DE185" s="307"/>
      <c r="DF185" s="76"/>
      <c r="DG185" s="314" t="str">
        <f>IF(AND(申込書!$C$94&lt;&gt;"▼プルダウンより選択してください",申込書!$C$94&lt;&gt;"",申込書!$P$94&lt;&gt;"YYYY/MM/DD",$G185&lt;&gt;""),申込書!$P$94,"")</f>
        <v/>
      </c>
      <c r="DH185" s="75" t="str">
        <f>IF(AND(申込書!$C$94&lt;&gt;"▼プルダウンより選択してください",申込書!$C$94&lt;&gt;"",$G185&lt;&gt;""),申込書!$M$94,"")</f>
        <v/>
      </c>
      <c r="DI185" s="75"/>
      <c r="DJ185" s="75"/>
      <c r="DK185" s="75"/>
      <c r="DL185" s="307"/>
      <c r="DM185" s="76"/>
      <c r="DN185" s="314" t="str">
        <f>IF(AND(申込書!$C$95&lt;&gt;"▼プルダウンより選択してください",申込書!$C$95&lt;&gt;"",申込書!$P$95&lt;&gt;"YYYY/MM/DD",$G185&lt;&gt;""),申込書!$P$95,"")</f>
        <v/>
      </c>
      <c r="DO185" s="75" t="str">
        <f>IF(AND(申込書!$C$95&lt;&gt;"▼プルダウンより選択してください",申込書!$C$95&lt;&gt;"",$G185&lt;&gt;""),申込書!$M$95,"")</f>
        <v/>
      </c>
      <c r="DP185" s="75"/>
      <c r="DQ185" s="75"/>
      <c r="DR185" s="75"/>
      <c r="DS185" s="307"/>
      <c r="DT185" s="76"/>
      <c r="DU185" s="314" t="str">
        <f>IF(AND(申込書!$C$96&lt;&gt;"▼プルダウンより選択してください",申込書!$C$96&lt;&gt;"",申込書!$P$96&lt;&gt;"YYYY/MM/DD",$G185&lt;&gt;""),申込書!$P$96,"")</f>
        <v/>
      </c>
      <c r="DV185" s="75" t="str">
        <f>IF(AND(申込書!$C$96&lt;&gt;"▼プルダウンより選択してください",申込書!$C$96&lt;&gt;"",$G185&lt;&gt;""),申込書!$M$96,"")</f>
        <v/>
      </c>
      <c r="DW185" s="75"/>
      <c r="DX185" s="75"/>
      <c r="DY185" s="75"/>
      <c r="DZ185" s="307"/>
      <c r="EA185" s="76"/>
      <c r="EB185" s="314" t="str">
        <f>IF(AND(申込書!$C$97&lt;&gt;"▼プルダウンより選択してください",申込書!$C$97&lt;&gt;"",申込書!$P$97&lt;&gt;"YYYY/MM/DD",$G185&lt;&gt;""),申込書!$P$97,"")</f>
        <v/>
      </c>
      <c r="EC185" s="75" t="str">
        <f>IF(AND(申込書!$C$97&lt;&gt;"▼プルダウンより選択してください",申込書!$C$97&lt;&gt;"",$G185&lt;&gt;""),申込書!$M$97,"")</f>
        <v/>
      </c>
      <c r="ED185" s="75"/>
      <c r="EE185" s="75"/>
      <c r="EF185" s="149"/>
      <c r="EG185" s="307"/>
      <c r="EH185" s="76"/>
      <c r="EI185" s="314" t="str">
        <f>IF(AND(申込書!$C$98&lt;&gt;"▼プルダウンより選択してください",申込書!$C$98&lt;&gt;"",申込書!$P$98&lt;&gt;"YYYY/MM/DD",$G185&lt;&gt;""),申込書!$P$98,"")</f>
        <v/>
      </c>
      <c r="EJ185" s="75" t="str">
        <f>IF(AND(申込書!$C$98&lt;&gt;"▼プルダウンより選択してください",申込書!$C$98&lt;&gt;"",$G185&lt;&gt;""),申込書!$M$98,"")</f>
        <v/>
      </c>
      <c r="EK185" s="75"/>
      <c r="EL185" s="75"/>
      <c r="EM185" s="149"/>
      <c r="EN185" s="307"/>
      <c r="EO185" s="76"/>
      <c r="EP185" s="314" t="str">
        <f>IF(AND(申込書!$C$99&lt;&gt;"▼プルダウンより選択してください",申込書!$C$99&lt;&gt;"",申込書!$P$99&lt;&gt;"YYYY/MM/DD",$G185&lt;&gt;""),申込書!$P$99,"")</f>
        <v/>
      </c>
      <c r="EQ185" s="75" t="str">
        <f>IF(AND(申込書!$C$99&lt;&gt;"▼プルダウンより選択してください",申込書!$C$99&lt;&gt;"",$G185&lt;&gt;""),申込書!$M$99,"")</f>
        <v/>
      </c>
      <c r="ER185" s="75"/>
      <c r="ES185" s="75"/>
      <c r="ET185" s="149"/>
      <c r="EU185" s="307"/>
      <c r="EV185" s="76"/>
      <c r="EW185" s="314" t="str">
        <f>IF(AND(申込書!$C$100&lt;&gt;"▼プルダウンより選択してください",申込書!$C$100&lt;&gt;"",申込書!$P$100&lt;&gt;"YYYY/MM/DD",$G185&lt;&gt;""),申込書!$P$100,"")</f>
        <v/>
      </c>
      <c r="EX185" s="75" t="str">
        <f>IF(AND(申込書!$C$100&lt;&gt;"▼プルダウンより選択してください",申込書!$C$100&lt;&gt;"",$G185&lt;&gt;""),申込書!$M$100,"")</f>
        <v/>
      </c>
      <c r="EY185" s="75"/>
      <c r="EZ185" s="75"/>
      <c r="FA185" s="149"/>
      <c r="FB185" s="307"/>
      <c r="FC185" s="76"/>
      <c r="FD185" s="314" t="str">
        <f>IF(AND(申込書!$C$101&lt;&gt;"▼プルダウンより選択してください",申込書!$C$101&lt;&gt;"",申込書!$P$101&lt;&gt;"YYYY/MM/DD",$G185&lt;&gt;""),申込書!$P$101,"")</f>
        <v/>
      </c>
      <c r="FE185" s="75" t="str">
        <f>IF(AND(申込書!$C$101&lt;&gt;"▼プルダウンより選択してください",申込書!$C$101&lt;&gt;"",$G185&lt;&gt;""),申込書!$M$101,"")</f>
        <v/>
      </c>
      <c r="FF185" s="75"/>
      <c r="FG185" s="75"/>
      <c r="FH185" s="149"/>
      <c r="FI185" s="307"/>
      <c r="FJ185" s="76"/>
      <c r="FK185" s="314" t="str">
        <f>IF(AND(申込書!$C$102&lt;&gt;"▼プルダウンより選択してください",申込書!$C$102&lt;&gt;"",申込書!$P$102&lt;&gt;"YYYY/MM/DD",$G185&lt;&gt;""),申込書!$P$102,"")</f>
        <v/>
      </c>
      <c r="FL185" s="75" t="str">
        <f>IF(AND(申込書!$C$102&lt;&gt;"▼プルダウンより選択してください",申込書!$C$102&lt;&gt;"",$G185&lt;&gt;""),申込書!$M$102,"")</f>
        <v/>
      </c>
      <c r="FM185" s="75"/>
      <c r="FN185" s="75"/>
      <c r="FO185" s="149"/>
      <c r="FP185" s="307"/>
      <c r="FQ185" s="76"/>
      <c r="FR185" s="314" t="str">
        <f>IF(AND(申込書!$C$103&lt;&gt;"▼プルダウンより選択してください",申込書!$C$103&lt;&gt;"",申込書!$P$103&lt;&gt;"YYYY/MM/DD",$G185&lt;&gt;""),申込書!$P$103,"")</f>
        <v/>
      </c>
      <c r="FS185" s="75" t="str">
        <f>IF(AND(申込書!$C$103&lt;&gt;"▼プルダウンより選択してください",申込書!$C$103&lt;&gt;"",$G185&lt;&gt;""),申込書!$M$103,"")</f>
        <v/>
      </c>
      <c r="FT185" s="75"/>
      <c r="FU185" s="75"/>
      <c r="FV185" s="149"/>
      <c r="FW185" s="307"/>
      <c r="FX185" s="76"/>
      <c r="FY185" s="314" t="str">
        <f>IF(AND(申込書!$C$104&lt;&gt;"▼プルダウンより選択してください",申込書!$C$104&lt;&gt;"",申込書!$P$104&lt;&gt;"YYYY/MM/DD",$G185&lt;&gt;""),申込書!$P$104,"")</f>
        <v/>
      </c>
      <c r="FZ185" s="75" t="str">
        <f>IF(AND(申込書!$C$104&lt;&gt;"▼プルダウンより選択してください",申込書!$C$104&lt;&gt;"",$G185&lt;&gt;""),申込書!$M$104,"")</f>
        <v/>
      </c>
      <c r="GA185" s="75"/>
      <c r="GB185" s="75"/>
      <c r="GC185" s="149"/>
      <c r="GD185" s="307"/>
      <c r="GE185" s="76"/>
      <c r="GF185" s="314" t="str">
        <f>IF(AND(申込書!$C$105&lt;&gt;"▼プルダウンより選択してください",申込書!$C$105&lt;&gt;"",申込書!$P$105&lt;&gt;"YYYY/MM/DD",$G185&lt;&gt;""),申込書!$P$105,"")</f>
        <v/>
      </c>
      <c r="GG185" s="75" t="str">
        <f>IF(AND(申込書!$C$105&lt;&gt;"▼プルダウンより選択してください",申込書!$C$105&lt;&gt;"",$G185&lt;&gt;""),申込書!$M$105,"")</f>
        <v/>
      </c>
      <c r="GH185" s="75"/>
      <c r="GI185" s="75"/>
      <c r="GJ185" s="149"/>
      <c r="GK185" s="307"/>
      <c r="GL185" s="76"/>
      <c r="GM185" s="314" t="str">
        <f>IF(AND(申込書!$C$106&lt;&gt;"▼プルダウンより選択してください",申込書!$C$106&lt;&gt;"",申込書!$P$106&lt;&gt;"YYYY/MM/DD",$G185&lt;&gt;""),申込書!$P$106,"")</f>
        <v/>
      </c>
      <c r="GN185" s="75" t="str">
        <f>IF(AND(申込書!$C$106&lt;&gt;"▼プルダウンより選択してください",申込書!$C$106&lt;&gt;"",$G185&lt;&gt;""),申込書!$M$106,"")</f>
        <v/>
      </c>
      <c r="GO185" s="75"/>
      <c r="GP185" s="75"/>
      <c r="GQ185" s="149"/>
      <c r="GR185" s="307"/>
      <c r="GS185" s="76"/>
      <c r="GT185" s="314" t="str">
        <f>IF(AND(申込書!$C$107&lt;&gt;"▼プルダウンより選択してください",申込書!$C$107&lt;&gt;"",申込書!$P$107&lt;&gt;"YYYY/MM/DD",$G185&lt;&gt;""),申込書!$P$107,"")</f>
        <v/>
      </c>
      <c r="GU185" s="75" t="str">
        <f>IF(AND(申込書!$C$107&lt;&gt;"▼プルダウンより選択してください",申込書!$C$107&lt;&gt;"",$G185&lt;&gt;""),申込書!$M$107,"")</f>
        <v/>
      </c>
      <c r="GV185" s="75"/>
      <c r="GW185" s="75"/>
      <c r="GX185" s="149"/>
      <c r="GY185" s="307"/>
      <c r="GZ185" s="76"/>
      <c r="HA185" s="314" t="str">
        <f>IF(AND(申込書!$C$108&lt;&gt;"▼プルダウンより選択してください",申込書!$C$108&lt;&gt;"",申込書!$P$108&lt;&gt;"YYYY/MM/DD",$G185&lt;&gt;""),申込書!$P$108,"")</f>
        <v/>
      </c>
      <c r="HB185" s="75" t="str">
        <f>IF(AND(申込書!$C$108&lt;&gt;"▼プルダウンより選択してください",申込書!$C$108&lt;&gt;"",$G185&lt;&gt;""),申込書!$M$108,"")</f>
        <v/>
      </c>
      <c r="HC185" s="75"/>
      <c r="HD185" s="75"/>
      <c r="HE185" s="149"/>
      <c r="HF185" s="307"/>
      <c r="HG185" s="76"/>
      <c r="HH185" s="314" t="str">
        <f>IF(AND(申込書!$C$109&lt;&gt;"▼プルダウンより選択してください",申込書!$C$109&lt;&gt;"",申込書!$P$109&lt;&gt;"YYYY/MM/DD",$G185&lt;&gt;""),申込書!$P$109,"")</f>
        <v/>
      </c>
      <c r="HI185" s="75" t="str">
        <f>IF(AND(申込書!$C$109&lt;&gt;"▼プルダウンより選択してください",申込書!$C$109&lt;&gt;"",$G185&lt;&gt;""),申込書!$M$109,"")</f>
        <v/>
      </c>
      <c r="HJ185" s="75"/>
      <c r="HK185" s="75"/>
      <c r="HL185" s="149"/>
      <c r="HM185" s="307"/>
      <c r="HN185" s="76"/>
      <c r="HO185" s="314" t="str">
        <f>IF(AND(申込書!$C$110&lt;&gt;"▼プルダウンより選択してください",申込書!$C$110&lt;&gt;"",申込書!$P$110&lt;&gt;"YYYY/MM/DD",$G185&lt;&gt;""),申込書!$P$110,"")</f>
        <v/>
      </c>
      <c r="HP185" s="75" t="str">
        <f>IF(AND(申込書!$C$110&lt;&gt;"▼プルダウンより選択してください",申込書!$C$110&lt;&gt;"",$G185&lt;&gt;""),申込書!$M$110,"")</f>
        <v/>
      </c>
      <c r="HQ185" s="75"/>
      <c r="HR185" s="75"/>
      <c r="HS185" s="149"/>
      <c r="HT185" s="307"/>
      <c r="HU185" s="307"/>
      <c r="HV185" s="311" t="str">
        <f>IF(AND(申込書!$C$111&lt;&gt;"▼プルダウンより選択してください",申込書!$C$111&lt;&gt;"",申込書!$P$111&lt;&gt;"YYYY/MM/DD",$G185&lt;&gt;""),申込書!$P$111,"")</f>
        <v/>
      </c>
      <c r="HW185" s="75" t="str">
        <f>IF(AND(申込書!$C$111&lt;&gt;"▼プルダウンより選択してください",申込書!$C$111&lt;&gt;"",$G185&lt;&gt;""),申込書!$M$111,"")</f>
        <v/>
      </c>
      <c r="HX185" s="75"/>
      <c r="HY185" s="75"/>
      <c r="HZ185" s="149"/>
      <c r="IA185" s="307"/>
      <c r="IB185" s="76"/>
      <c r="IC185" s="77"/>
    </row>
    <row r="186" spans="2:237" ht="26.85" customHeight="1">
      <c r="B186" s="56">
        <f t="shared" si="2"/>
        <v>181</v>
      </c>
      <c r="C186" s="57"/>
      <c r="D186" s="58"/>
      <c r="E186" s="170"/>
      <c r="F186" s="59"/>
      <c r="G186" s="60"/>
      <c r="H186" s="61"/>
      <c r="I186" s="62"/>
      <c r="J186" s="63"/>
      <c r="K186" s="64"/>
      <c r="L186" s="65"/>
      <c r="M186" s="66"/>
      <c r="N186" s="67"/>
      <c r="O186" s="68"/>
      <c r="P186" s="69"/>
      <c r="Q186" s="70"/>
      <c r="R186" s="71"/>
      <c r="S186" s="72"/>
      <c r="T186" s="73"/>
      <c r="U186" s="73"/>
      <c r="V186" s="73"/>
      <c r="W186" s="71"/>
      <c r="X186" s="133"/>
      <c r="Y186" s="133"/>
      <c r="Z186" s="133"/>
      <c r="AA186" s="74" t="str">
        <f>IF(AND(申込書!$C$82&lt;&gt;"▼プルダウンより選択してください",申込書!$C$82&lt;&gt;"",申込書!$P$82&lt;&gt;"YYYY/MM/DD",$G186&lt;&gt;""),申込書!$P$82,"")</f>
        <v/>
      </c>
      <c r="AB186" s="75" t="str">
        <f>IF(AND(申込書!$C$82&lt;&gt;"▼プルダウンより選択してください",申込書!$C$82&lt;&gt;"",$G186&lt;&gt;""),申込書!$M$82,"")</f>
        <v/>
      </c>
      <c r="AC186" s="75"/>
      <c r="AD186" s="75"/>
      <c r="AE186" s="149"/>
      <c r="AF186" s="307"/>
      <c r="AG186" s="76"/>
      <c r="AH186" s="314" t="str">
        <f>IF(AND(申込書!$C$83&lt;&gt;"▼プルダウンより選択してください",申込書!$C$83&lt;&gt;"",申込書!$P$83&lt;&gt;"YYYY/MM/DD",$G186&lt;&gt;""),申込書!$P$83,"")</f>
        <v/>
      </c>
      <c r="AI186" s="75" t="str">
        <f>IF(AND(申込書!$C$83&lt;&gt;"▼プルダウンより選択してください",申込書!$C$83&lt;&gt;"",$G186&lt;&gt;""),申込書!$M$83,"")</f>
        <v/>
      </c>
      <c r="AJ186" s="75"/>
      <c r="AK186" s="75"/>
      <c r="AL186" s="149"/>
      <c r="AM186" s="307"/>
      <c r="AN186" s="76"/>
      <c r="AO186" s="314" t="str">
        <f>IF(AND(申込書!$C$84&lt;&gt;"▼プルダウンより選択してください",申込書!$C$84&lt;&gt;"",申込書!$P$84&lt;&gt;"YYYY/MM/DD",$G186&lt;&gt;""),申込書!$P$84,"")</f>
        <v/>
      </c>
      <c r="AP186" s="75" t="str">
        <f>IF(AND(申込書!$C$84&lt;&gt;"▼プルダウンより選択してください",申込書!$C$84&lt;&gt;"",$G186&lt;&gt;""),申込書!$M$84,"")</f>
        <v/>
      </c>
      <c r="AQ186" s="75"/>
      <c r="AR186" s="75"/>
      <c r="AS186" s="149"/>
      <c r="AT186" s="307"/>
      <c r="AU186" s="76"/>
      <c r="AV186" s="314" t="str">
        <f>IF(AND(申込書!$C$85&lt;&gt;"▼プルダウンより選択してください",申込書!$C$85&lt;&gt;"",申込書!$P$85&lt;&gt;"YYYY/MM/DD",$G186&lt;&gt;""),申込書!$P$85,"")</f>
        <v/>
      </c>
      <c r="AW186" s="75" t="str">
        <f>IF(AND(申込書!$C$85&lt;&gt;"▼プルダウンより選択してください",申込書!$C$85&lt;&gt;"",申込書!$M$85&gt;=1,$G186&lt;&gt;""),申込書!$M$85,"")</f>
        <v/>
      </c>
      <c r="AX186" s="75"/>
      <c r="AY186" s="75"/>
      <c r="AZ186" s="149"/>
      <c r="BA186" s="307"/>
      <c r="BB186" s="76"/>
      <c r="BC186" s="314" t="str">
        <f>IF(AND(申込書!$C$86&lt;&gt;"▼プルダウンより選択してください",申込書!$C$86&lt;&gt;"",申込書!$P$86&lt;&gt;"YYYY/MM/DD",$G186&lt;&gt;""),申込書!$P$86,"")</f>
        <v/>
      </c>
      <c r="BD186" s="75" t="str">
        <f>IF(AND(申込書!$C$86&lt;&gt;"▼プルダウンより選択してください",申込書!$C$86&lt;&gt;"",$G186&lt;&gt;""),申込書!$M$86,"")</f>
        <v/>
      </c>
      <c r="BE186" s="75"/>
      <c r="BF186" s="75"/>
      <c r="BG186" s="149"/>
      <c r="BH186" s="307"/>
      <c r="BI186" s="76"/>
      <c r="BJ186" s="314" t="str">
        <f>IF(AND(申込書!$C$87&lt;&gt;"▼プルダウンより選択してください",申込書!$C$87&lt;&gt;"",申込書!$P$87&lt;&gt;"YYYY/MM/DD",$G186&lt;&gt;""),申込書!$P$87,"")</f>
        <v/>
      </c>
      <c r="BK186" s="75" t="str">
        <f>IF(AND(申込書!$C$87&lt;&gt;"▼プルダウンより選択してください",申込書!$C$87&lt;&gt;"",$G186&lt;&gt;""),申込書!$M$87,"")</f>
        <v/>
      </c>
      <c r="BL186" s="75"/>
      <c r="BM186" s="75"/>
      <c r="BN186" s="149"/>
      <c r="BO186" s="307"/>
      <c r="BP186" s="76"/>
      <c r="BQ186" s="314" t="str">
        <f>IF(AND(申込書!$C$88&lt;&gt;"▼プルダウンより選択してください",申込書!$C$88&lt;&gt;"",申込書!$P$88&lt;&gt;"YYYY/MM/DD",$G186&lt;&gt;""),申込書!$P$88,"")</f>
        <v/>
      </c>
      <c r="BR186" s="75" t="str">
        <f>IF(AND(申込書!$C$88&lt;&gt;"▼プルダウンより選択してください",申込書!$C$88&lt;&gt;"",$G186&lt;&gt;""),申込書!$M$88,"")</f>
        <v/>
      </c>
      <c r="BS186" s="75"/>
      <c r="BT186" s="75"/>
      <c r="BU186" s="149"/>
      <c r="BV186" s="307"/>
      <c r="BW186" s="76"/>
      <c r="BX186" s="314" t="str">
        <f>IF(AND(申込書!$C$89&lt;&gt;"▼プルダウンより選択してください",申込書!$C$89&lt;&gt;"",申込書!$P$89&lt;&gt;"YYYY/MM/DD",$G186&lt;&gt;""),申込書!$P$89,"")</f>
        <v/>
      </c>
      <c r="BY186" s="75" t="str">
        <f>IF(AND(申込書!$C$89&lt;&gt;"▼プルダウンより選択してください",申込書!$C$89&lt;&gt;"",$G186&lt;&gt;""),申込書!$M$89,"")</f>
        <v/>
      </c>
      <c r="BZ186" s="75"/>
      <c r="CA186" s="75"/>
      <c r="CB186" s="149"/>
      <c r="CC186" s="307"/>
      <c r="CD186" s="76"/>
      <c r="CE186" s="314" t="str">
        <f>IF(AND(申込書!$C$90&lt;&gt;"▼プルダウンより選択してください",申込書!$C$90&lt;&gt;"",申込書!$P$90&lt;&gt;"YYYY/MM/DD",$G186&lt;&gt;""),申込書!$P$90,"")</f>
        <v/>
      </c>
      <c r="CF186" s="75" t="str">
        <f>IF(AND(申込書!$C$90&lt;&gt;"▼プルダウンより選択してください",申込書!$C$90&lt;&gt;"",$G186&lt;&gt;""),申込書!$M$90,"")</f>
        <v/>
      </c>
      <c r="CG186" s="75"/>
      <c r="CH186" s="75"/>
      <c r="CI186" s="149"/>
      <c r="CJ186" s="307"/>
      <c r="CK186" s="76"/>
      <c r="CL186" s="314" t="str">
        <f>IF(AND(申込書!$C$91&lt;&gt;"▼プルダウンより選択してください",申込書!$C$91&lt;&gt;"",申込書!$P$91&lt;&gt;"YYYY/MM/DD",$G186&lt;&gt;""),申込書!$P$91,"")</f>
        <v/>
      </c>
      <c r="CM186" s="75" t="str">
        <f>IF(AND(申込書!$C$91&lt;&gt;"▼プルダウンより選択してください",申込書!$C$91&lt;&gt;"",$G186&lt;&gt;""),申込書!$M$91,"")</f>
        <v/>
      </c>
      <c r="CN186" s="75"/>
      <c r="CO186" s="75"/>
      <c r="CP186" s="149"/>
      <c r="CQ186" s="307"/>
      <c r="CR186" s="76"/>
      <c r="CS186" s="314" t="str">
        <f>IF(AND(申込書!$C$92&lt;&gt;"▼プルダウンより選択してください",申込書!$C$92&lt;&gt;"",申込書!$P$92&lt;&gt;"YYYY/MM/DD",$G186&lt;&gt;""),申込書!$P$92,"")</f>
        <v/>
      </c>
      <c r="CT186" s="75" t="str">
        <f>IF(AND(申込書!$C$92&lt;&gt;"▼プルダウンより選択してください",申込書!$C$92&lt;&gt;"",$G186&lt;&gt;""),申込書!$M$92,"")</f>
        <v/>
      </c>
      <c r="CU186" s="75"/>
      <c r="CV186" s="75"/>
      <c r="CW186" s="75"/>
      <c r="CX186" s="307"/>
      <c r="CY186" s="76"/>
      <c r="CZ186" s="314" t="str">
        <f>IF(AND(申込書!$C$93&lt;&gt;"▼プルダウンより選択してください",申込書!$C$93&lt;&gt;"",申込書!$P$93&lt;&gt;"YYYY/MM/DD",$G186&lt;&gt;""),申込書!$P$93,"")</f>
        <v/>
      </c>
      <c r="DA186" s="75" t="str">
        <f>IF(AND(申込書!$C$93&lt;&gt;"▼プルダウンより選択してください",申込書!$C$93&lt;&gt;"",$G186&lt;&gt;""),申込書!$M$93,"")</f>
        <v/>
      </c>
      <c r="DB186" s="75"/>
      <c r="DC186" s="75"/>
      <c r="DD186" s="75"/>
      <c r="DE186" s="307"/>
      <c r="DF186" s="76"/>
      <c r="DG186" s="314" t="str">
        <f>IF(AND(申込書!$C$94&lt;&gt;"▼プルダウンより選択してください",申込書!$C$94&lt;&gt;"",申込書!$P$94&lt;&gt;"YYYY/MM/DD",$G186&lt;&gt;""),申込書!$P$94,"")</f>
        <v/>
      </c>
      <c r="DH186" s="75" t="str">
        <f>IF(AND(申込書!$C$94&lt;&gt;"▼プルダウンより選択してください",申込書!$C$94&lt;&gt;"",$G186&lt;&gt;""),申込書!$M$94,"")</f>
        <v/>
      </c>
      <c r="DI186" s="75"/>
      <c r="DJ186" s="75"/>
      <c r="DK186" s="75"/>
      <c r="DL186" s="307"/>
      <c r="DM186" s="76"/>
      <c r="DN186" s="314" t="str">
        <f>IF(AND(申込書!$C$95&lt;&gt;"▼プルダウンより選択してください",申込書!$C$95&lt;&gt;"",申込書!$P$95&lt;&gt;"YYYY/MM/DD",$G186&lt;&gt;""),申込書!$P$95,"")</f>
        <v/>
      </c>
      <c r="DO186" s="75" t="str">
        <f>IF(AND(申込書!$C$95&lt;&gt;"▼プルダウンより選択してください",申込書!$C$95&lt;&gt;"",$G186&lt;&gt;""),申込書!$M$95,"")</f>
        <v/>
      </c>
      <c r="DP186" s="75"/>
      <c r="DQ186" s="75"/>
      <c r="DR186" s="75"/>
      <c r="DS186" s="307"/>
      <c r="DT186" s="76"/>
      <c r="DU186" s="314" t="str">
        <f>IF(AND(申込書!$C$96&lt;&gt;"▼プルダウンより選択してください",申込書!$C$96&lt;&gt;"",申込書!$P$96&lt;&gt;"YYYY/MM/DD",$G186&lt;&gt;""),申込書!$P$96,"")</f>
        <v/>
      </c>
      <c r="DV186" s="75" t="str">
        <f>IF(AND(申込書!$C$96&lt;&gt;"▼プルダウンより選択してください",申込書!$C$96&lt;&gt;"",$G186&lt;&gt;""),申込書!$M$96,"")</f>
        <v/>
      </c>
      <c r="DW186" s="75"/>
      <c r="DX186" s="75"/>
      <c r="DY186" s="75"/>
      <c r="DZ186" s="307"/>
      <c r="EA186" s="76"/>
      <c r="EB186" s="314" t="str">
        <f>IF(AND(申込書!$C$97&lt;&gt;"▼プルダウンより選択してください",申込書!$C$97&lt;&gt;"",申込書!$P$97&lt;&gt;"YYYY/MM/DD",$G186&lt;&gt;""),申込書!$P$97,"")</f>
        <v/>
      </c>
      <c r="EC186" s="75" t="str">
        <f>IF(AND(申込書!$C$97&lt;&gt;"▼プルダウンより選択してください",申込書!$C$97&lt;&gt;"",$G186&lt;&gt;""),申込書!$M$97,"")</f>
        <v/>
      </c>
      <c r="ED186" s="75"/>
      <c r="EE186" s="75"/>
      <c r="EF186" s="149"/>
      <c r="EG186" s="307"/>
      <c r="EH186" s="76"/>
      <c r="EI186" s="314" t="str">
        <f>IF(AND(申込書!$C$98&lt;&gt;"▼プルダウンより選択してください",申込書!$C$98&lt;&gt;"",申込書!$P$98&lt;&gt;"YYYY/MM/DD",$G186&lt;&gt;""),申込書!$P$98,"")</f>
        <v/>
      </c>
      <c r="EJ186" s="75" t="str">
        <f>IF(AND(申込書!$C$98&lt;&gt;"▼プルダウンより選択してください",申込書!$C$98&lt;&gt;"",$G186&lt;&gt;""),申込書!$M$98,"")</f>
        <v/>
      </c>
      <c r="EK186" s="75"/>
      <c r="EL186" s="75"/>
      <c r="EM186" s="149"/>
      <c r="EN186" s="307"/>
      <c r="EO186" s="76"/>
      <c r="EP186" s="314" t="str">
        <f>IF(AND(申込書!$C$99&lt;&gt;"▼プルダウンより選択してください",申込書!$C$99&lt;&gt;"",申込書!$P$99&lt;&gt;"YYYY/MM/DD",$G186&lt;&gt;""),申込書!$P$99,"")</f>
        <v/>
      </c>
      <c r="EQ186" s="75" t="str">
        <f>IF(AND(申込書!$C$99&lt;&gt;"▼プルダウンより選択してください",申込書!$C$99&lt;&gt;"",$G186&lt;&gt;""),申込書!$M$99,"")</f>
        <v/>
      </c>
      <c r="ER186" s="75"/>
      <c r="ES186" s="75"/>
      <c r="ET186" s="149"/>
      <c r="EU186" s="307"/>
      <c r="EV186" s="76"/>
      <c r="EW186" s="314" t="str">
        <f>IF(AND(申込書!$C$100&lt;&gt;"▼プルダウンより選択してください",申込書!$C$100&lt;&gt;"",申込書!$P$100&lt;&gt;"YYYY/MM/DD",$G186&lt;&gt;""),申込書!$P$100,"")</f>
        <v/>
      </c>
      <c r="EX186" s="75" t="str">
        <f>IF(AND(申込書!$C$100&lt;&gt;"▼プルダウンより選択してください",申込書!$C$100&lt;&gt;"",$G186&lt;&gt;""),申込書!$M$100,"")</f>
        <v/>
      </c>
      <c r="EY186" s="75"/>
      <c r="EZ186" s="75"/>
      <c r="FA186" s="149"/>
      <c r="FB186" s="307"/>
      <c r="FC186" s="76"/>
      <c r="FD186" s="314" t="str">
        <f>IF(AND(申込書!$C$101&lt;&gt;"▼プルダウンより選択してください",申込書!$C$101&lt;&gt;"",申込書!$P$101&lt;&gt;"YYYY/MM/DD",$G186&lt;&gt;""),申込書!$P$101,"")</f>
        <v/>
      </c>
      <c r="FE186" s="75" t="str">
        <f>IF(AND(申込書!$C$101&lt;&gt;"▼プルダウンより選択してください",申込書!$C$101&lt;&gt;"",$G186&lt;&gt;""),申込書!$M$101,"")</f>
        <v/>
      </c>
      <c r="FF186" s="75"/>
      <c r="FG186" s="75"/>
      <c r="FH186" s="149"/>
      <c r="FI186" s="307"/>
      <c r="FJ186" s="76"/>
      <c r="FK186" s="314" t="str">
        <f>IF(AND(申込書!$C$102&lt;&gt;"▼プルダウンより選択してください",申込書!$C$102&lt;&gt;"",申込書!$P$102&lt;&gt;"YYYY/MM/DD",$G186&lt;&gt;""),申込書!$P$102,"")</f>
        <v/>
      </c>
      <c r="FL186" s="75" t="str">
        <f>IF(AND(申込書!$C$102&lt;&gt;"▼プルダウンより選択してください",申込書!$C$102&lt;&gt;"",$G186&lt;&gt;""),申込書!$M$102,"")</f>
        <v/>
      </c>
      <c r="FM186" s="75"/>
      <c r="FN186" s="75"/>
      <c r="FO186" s="149"/>
      <c r="FP186" s="307"/>
      <c r="FQ186" s="76"/>
      <c r="FR186" s="314" t="str">
        <f>IF(AND(申込書!$C$103&lt;&gt;"▼プルダウンより選択してください",申込書!$C$103&lt;&gt;"",申込書!$P$103&lt;&gt;"YYYY/MM/DD",$G186&lt;&gt;""),申込書!$P$103,"")</f>
        <v/>
      </c>
      <c r="FS186" s="75" t="str">
        <f>IF(AND(申込書!$C$103&lt;&gt;"▼プルダウンより選択してください",申込書!$C$103&lt;&gt;"",$G186&lt;&gt;""),申込書!$M$103,"")</f>
        <v/>
      </c>
      <c r="FT186" s="75"/>
      <c r="FU186" s="75"/>
      <c r="FV186" s="149"/>
      <c r="FW186" s="307"/>
      <c r="FX186" s="76"/>
      <c r="FY186" s="314" t="str">
        <f>IF(AND(申込書!$C$104&lt;&gt;"▼プルダウンより選択してください",申込書!$C$104&lt;&gt;"",申込書!$P$104&lt;&gt;"YYYY/MM/DD",$G186&lt;&gt;""),申込書!$P$104,"")</f>
        <v/>
      </c>
      <c r="FZ186" s="75" t="str">
        <f>IF(AND(申込書!$C$104&lt;&gt;"▼プルダウンより選択してください",申込書!$C$104&lt;&gt;"",$G186&lt;&gt;""),申込書!$M$104,"")</f>
        <v/>
      </c>
      <c r="GA186" s="75"/>
      <c r="GB186" s="75"/>
      <c r="GC186" s="149"/>
      <c r="GD186" s="307"/>
      <c r="GE186" s="76"/>
      <c r="GF186" s="314" t="str">
        <f>IF(AND(申込書!$C$105&lt;&gt;"▼プルダウンより選択してください",申込書!$C$105&lt;&gt;"",申込書!$P$105&lt;&gt;"YYYY/MM/DD",$G186&lt;&gt;""),申込書!$P$105,"")</f>
        <v/>
      </c>
      <c r="GG186" s="75" t="str">
        <f>IF(AND(申込書!$C$105&lt;&gt;"▼プルダウンより選択してください",申込書!$C$105&lt;&gt;"",$G186&lt;&gt;""),申込書!$M$105,"")</f>
        <v/>
      </c>
      <c r="GH186" s="75"/>
      <c r="GI186" s="75"/>
      <c r="GJ186" s="149"/>
      <c r="GK186" s="307"/>
      <c r="GL186" s="76"/>
      <c r="GM186" s="314" t="str">
        <f>IF(AND(申込書!$C$106&lt;&gt;"▼プルダウンより選択してください",申込書!$C$106&lt;&gt;"",申込書!$P$106&lt;&gt;"YYYY/MM/DD",$G186&lt;&gt;""),申込書!$P$106,"")</f>
        <v/>
      </c>
      <c r="GN186" s="75" t="str">
        <f>IF(AND(申込書!$C$106&lt;&gt;"▼プルダウンより選択してください",申込書!$C$106&lt;&gt;"",$G186&lt;&gt;""),申込書!$M$106,"")</f>
        <v/>
      </c>
      <c r="GO186" s="75"/>
      <c r="GP186" s="75"/>
      <c r="GQ186" s="149"/>
      <c r="GR186" s="307"/>
      <c r="GS186" s="76"/>
      <c r="GT186" s="314" t="str">
        <f>IF(AND(申込書!$C$107&lt;&gt;"▼プルダウンより選択してください",申込書!$C$107&lt;&gt;"",申込書!$P$107&lt;&gt;"YYYY/MM/DD",$G186&lt;&gt;""),申込書!$P$107,"")</f>
        <v/>
      </c>
      <c r="GU186" s="75" t="str">
        <f>IF(AND(申込書!$C$107&lt;&gt;"▼プルダウンより選択してください",申込書!$C$107&lt;&gt;"",$G186&lt;&gt;""),申込書!$M$107,"")</f>
        <v/>
      </c>
      <c r="GV186" s="75"/>
      <c r="GW186" s="75"/>
      <c r="GX186" s="149"/>
      <c r="GY186" s="307"/>
      <c r="GZ186" s="76"/>
      <c r="HA186" s="314" t="str">
        <f>IF(AND(申込書!$C$108&lt;&gt;"▼プルダウンより選択してください",申込書!$C$108&lt;&gt;"",申込書!$P$108&lt;&gt;"YYYY/MM/DD",$G186&lt;&gt;""),申込書!$P$108,"")</f>
        <v/>
      </c>
      <c r="HB186" s="75" t="str">
        <f>IF(AND(申込書!$C$108&lt;&gt;"▼プルダウンより選択してください",申込書!$C$108&lt;&gt;"",$G186&lt;&gt;""),申込書!$M$108,"")</f>
        <v/>
      </c>
      <c r="HC186" s="75"/>
      <c r="HD186" s="75"/>
      <c r="HE186" s="149"/>
      <c r="HF186" s="307"/>
      <c r="HG186" s="76"/>
      <c r="HH186" s="314" t="str">
        <f>IF(AND(申込書!$C$109&lt;&gt;"▼プルダウンより選択してください",申込書!$C$109&lt;&gt;"",申込書!$P$109&lt;&gt;"YYYY/MM/DD",$G186&lt;&gt;""),申込書!$P$109,"")</f>
        <v/>
      </c>
      <c r="HI186" s="75" t="str">
        <f>IF(AND(申込書!$C$109&lt;&gt;"▼プルダウンより選択してください",申込書!$C$109&lt;&gt;"",$G186&lt;&gt;""),申込書!$M$109,"")</f>
        <v/>
      </c>
      <c r="HJ186" s="75"/>
      <c r="HK186" s="75"/>
      <c r="HL186" s="149"/>
      <c r="HM186" s="307"/>
      <c r="HN186" s="76"/>
      <c r="HO186" s="314" t="str">
        <f>IF(AND(申込書!$C$110&lt;&gt;"▼プルダウンより選択してください",申込書!$C$110&lt;&gt;"",申込書!$P$110&lt;&gt;"YYYY/MM/DD",$G186&lt;&gt;""),申込書!$P$110,"")</f>
        <v/>
      </c>
      <c r="HP186" s="75" t="str">
        <f>IF(AND(申込書!$C$110&lt;&gt;"▼プルダウンより選択してください",申込書!$C$110&lt;&gt;"",$G186&lt;&gt;""),申込書!$M$110,"")</f>
        <v/>
      </c>
      <c r="HQ186" s="75"/>
      <c r="HR186" s="75"/>
      <c r="HS186" s="149"/>
      <c r="HT186" s="307"/>
      <c r="HU186" s="307"/>
      <c r="HV186" s="311" t="str">
        <f>IF(AND(申込書!$C$111&lt;&gt;"▼プルダウンより選択してください",申込書!$C$111&lt;&gt;"",申込書!$P$111&lt;&gt;"YYYY/MM/DD",$G186&lt;&gt;""),申込書!$P$111,"")</f>
        <v/>
      </c>
      <c r="HW186" s="75" t="str">
        <f>IF(AND(申込書!$C$111&lt;&gt;"▼プルダウンより選択してください",申込書!$C$111&lt;&gt;"",$G186&lt;&gt;""),申込書!$M$111,"")</f>
        <v/>
      </c>
      <c r="HX186" s="75"/>
      <c r="HY186" s="75"/>
      <c r="HZ186" s="149"/>
      <c r="IA186" s="307"/>
      <c r="IB186" s="76"/>
      <c r="IC186" s="77"/>
    </row>
    <row r="187" spans="2:237" ht="26.85" customHeight="1">
      <c r="B187" s="56">
        <f t="shared" si="2"/>
        <v>182</v>
      </c>
      <c r="C187" s="57"/>
      <c r="D187" s="58"/>
      <c r="E187" s="170"/>
      <c r="F187" s="59"/>
      <c r="G187" s="60"/>
      <c r="H187" s="61"/>
      <c r="I187" s="62"/>
      <c r="J187" s="63"/>
      <c r="K187" s="64"/>
      <c r="L187" s="65"/>
      <c r="M187" s="66"/>
      <c r="N187" s="67"/>
      <c r="O187" s="68"/>
      <c r="P187" s="69"/>
      <c r="Q187" s="70"/>
      <c r="R187" s="71"/>
      <c r="S187" s="72"/>
      <c r="T187" s="73"/>
      <c r="U187" s="73"/>
      <c r="V187" s="73"/>
      <c r="W187" s="71"/>
      <c r="X187" s="133"/>
      <c r="Y187" s="133"/>
      <c r="Z187" s="133"/>
      <c r="AA187" s="74" t="str">
        <f>IF(AND(申込書!$C$82&lt;&gt;"▼プルダウンより選択してください",申込書!$C$82&lt;&gt;"",申込書!$P$82&lt;&gt;"YYYY/MM/DD",$G187&lt;&gt;""),申込書!$P$82,"")</f>
        <v/>
      </c>
      <c r="AB187" s="75" t="str">
        <f>IF(AND(申込書!$C$82&lt;&gt;"▼プルダウンより選択してください",申込書!$C$82&lt;&gt;"",$G187&lt;&gt;""),申込書!$M$82,"")</f>
        <v/>
      </c>
      <c r="AC187" s="75"/>
      <c r="AD187" s="75"/>
      <c r="AE187" s="149"/>
      <c r="AF187" s="307"/>
      <c r="AG187" s="76"/>
      <c r="AH187" s="314" t="str">
        <f>IF(AND(申込書!$C$83&lt;&gt;"▼プルダウンより選択してください",申込書!$C$83&lt;&gt;"",申込書!$P$83&lt;&gt;"YYYY/MM/DD",$G187&lt;&gt;""),申込書!$P$83,"")</f>
        <v/>
      </c>
      <c r="AI187" s="75" t="str">
        <f>IF(AND(申込書!$C$83&lt;&gt;"▼プルダウンより選択してください",申込書!$C$83&lt;&gt;"",$G187&lt;&gt;""),申込書!$M$83,"")</f>
        <v/>
      </c>
      <c r="AJ187" s="75"/>
      <c r="AK187" s="75"/>
      <c r="AL187" s="149"/>
      <c r="AM187" s="307"/>
      <c r="AN187" s="76"/>
      <c r="AO187" s="314" t="str">
        <f>IF(AND(申込書!$C$84&lt;&gt;"▼プルダウンより選択してください",申込書!$C$84&lt;&gt;"",申込書!$P$84&lt;&gt;"YYYY/MM/DD",$G187&lt;&gt;""),申込書!$P$84,"")</f>
        <v/>
      </c>
      <c r="AP187" s="75" t="str">
        <f>IF(AND(申込書!$C$84&lt;&gt;"▼プルダウンより選択してください",申込書!$C$84&lt;&gt;"",$G187&lt;&gt;""),申込書!$M$84,"")</f>
        <v/>
      </c>
      <c r="AQ187" s="75"/>
      <c r="AR187" s="75"/>
      <c r="AS187" s="149"/>
      <c r="AT187" s="307"/>
      <c r="AU187" s="76"/>
      <c r="AV187" s="314" t="str">
        <f>IF(AND(申込書!$C$85&lt;&gt;"▼プルダウンより選択してください",申込書!$C$85&lt;&gt;"",申込書!$P$85&lt;&gt;"YYYY/MM/DD",$G187&lt;&gt;""),申込書!$P$85,"")</f>
        <v/>
      </c>
      <c r="AW187" s="75" t="str">
        <f>IF(AND(申込書!$C$85&lt;&gt;"▼プルダウンより選択してください",申込書!$C$85&lt;&gt;"",申込書!$M$85&gt;=1,$G187&lt;&gt;""),申込書!$M$85,"")</f>
        <v/>
      </c>
      <c r="AX187" s="75"/>
      <c r="AY187" s="75"/>
      <c r="AZ187" s="149"/>
      <c r="BA187" s="307"/>
      <c r="BB187" s="76"/>
      <c r="BC187" s="314" t="str">
        <f>IF(AND(申込書!$C$86&lt;&gt;"▼プルダウンより選択してください",申込書!$C$86&lt;&gt;"",申込書!$P$86&lt;&gt;"YYYY/MM/DD",$G187&lt;&gt;""),申込書!$P$86,"")</f>
        <v/>
      </c>
      <c r="BD187" s="75" t="str">
        <f>IF(AND(申込書!$C$86&lt;&gt;"▼プルダウンより選択してください",申込書!$C$86&lt;&gt;"",$G187&lt;&gt;""),申込書!$M$86,"")</f>
        <v/>
      </c>
      <c r="BE187" s="75"/>
      <c r="BF187" s="75"/>
      <c r="BG187" s="149"/>
      <c r="BH187" s="307"/>
      <c r="BI187" s="76"/>
      <c r="BJ187" s="314" t="str">
        <f>IF(AND(申込書!$C$87&lt;&gt;"▼プルダウンより選択してください",申込書!$C$87&lt;&gt;"",申込書!$P$87&lt;&gt;"YYYY/MM/DD",$G187&lt;&gt;""),申込書!$P$87,"")</f>
        <v/>
      </c>
      <c r="BK187" s="75" t="str">
        <f>IF(AND(申込書!$C$87&lt;&gt;"▼プルダウンより選択してください",申込書!$C$87&lt;&gt;"",$G187&lt;&gt;""),申込書!$M$87,"")</f>
        <v/>
      </c>
      <c r="BL187" s="75"/>
      <c r="BM187" s="75"/>
      <c r="BN187" s="149"/>
      <c r="BO187" s="307"/>
      <c r="BP187" s="76"/>
      <c r="BQ187" s="314" t="str">
        <f>IF(AND(申込書!$C$88&lt;&gt;"▼プルダウンより選択してください",申込書!$C$88&lt;&gt;"",申込書!$P$88&lt;&gt;"YYYY/MM/DD",$G187&lt;&gt;""),申込書!$P$88,"")</f>
        <v/>
      </c>
      <c r="BR187" s="75" t="str">
        <f>IF(AND(申込書!$C$88&lt;&gt;"▼プルダウンより選択してください",申込書!$C$88&lt;&gt;"",$G187&lt;&gt;""),申込書!$M$88,"")</f>
        <v/>
      </c>
      <c r="BS187" s="75"/>
      <c r="BT187" s="75"/>
      <c r="BU187" s="149"/>
      <c r="BV187" s="307"/>
      <c r="BW187" s="76"/>
      <c r="BX187" s="314" t="str">
        <f>IF(AND(申込書!$C$89&lt;&gt;"▼プルダウンより選択してください",申込書!$C$89&lt;&gt;"",申込書!$P$89&lt;&gt;"YYYY/MM/DD",$G187&lt;&gt;""),申込書!$P$89,"")</f>
        <v/>
      </c>
      <c r="BY187" s="75" t="str">
        <f>IF(AND(申込書!$C$89&lt;&gt;"▼プルダウンより選択してください",申込書!$C$89&lt;&gt;"",$G187&lt;&gt;""),申込書!$M$89,"")</f>
        <v/>
      </c>
      <c r="BZ187" s="75"/>
      <c r="CA187" s="75"/>
      <c r="CB187" s="149"/>
      <c r="CC187" s="307"/>
      <c r="CD187" s="76"/>
      <c r="CE187" s="314" t="str">
        <f>IF(AND(申込書!$C$90&lt;&gt;"▼プルダウンより選択してください",申込書!$C$90&lt;&gt;"",申込書!$P$90&lt;&gt;"YYYY/MM/DD",$G187&lt;&gt;""),申込書!$P$90,"")</f>
        <v/>
      </c>
      <c r="CF187" s="75" t="str">
        <f>IF(AND(申込書!$C$90&lt;&gt;"▼プルダウンより選択してください",申込書!$C$90&lt;&gt;"",$G187&lt;&gt;""),申込書!$M$90,"")</f>
        <v/>
      </c>
      <c r="CG187" s="75"/>
      <c r="CH187" s="75"/>
      <c r="CI187" s="149"/>
      <c r="CJ187" s="307"/>
      <c r="CK187" s="76"/>
      <c r="CL187" s="314" t="str">
        <f>IF(AND(申込書!$C$91&lt;&gt;"▼プルダウンより選択してください",申込書!$C$91&lt;&gt;"",申込書!$P$91&lt;&gt;"YYYY/MM/DD",$G187&lt;&gt;""),申込書!$P$91,"")</f>
        <v/>
      </c>
      <c r="CM187" s="75" t="str">
        <f>IF(AND(申込書!$C$91&lt;&gt;"▼プルダウンより選択してください",申込書!$C$91&lt;&gt;"",$G187&lt;&gt;""),申込書!$M$91,"")</f>
        <v/>
      </c>
      <c r="CN187" s="75"/>
      <c r="CO187" s="75"/>
      <c r="CP187" s="149"/>
      <c r="CQ187" s="307"/>
      <c r="CR187" s="76"/>
      <c r="CS187" s="314" t="str">
        <f>IF(AND(申込書!$C$92&lt;&gt;"▼プルダウンより選択してください",申込書!$C$92&lt;&gt;"",申込書!$P$92&lt;&gt;"YYYY/MM/DD",$G187&lt;&gt;""),申込書!$P$92,"")</f>
        <v/>
      </c>
      <c r="CT187" s="75" t="str">
        <f>IF(AND(申込書!$C$92&lt;&gt;"▼プルダウンより選択してください",申込書!$C$92&lt;&gt;"",$G187&lt;&gt;""),申込書!$M$92,"")</f>
        <v/>
      </c>
      <c r="CU187" s="75"/>
      <c r="CV187" s="75"/>
      <c r="CW187" s="75"/>
      <c r="CX187" s="307"/>
      <c r="CY187" s="76"/>
      <c r="CZ187" s="314" t="str">
        <f>IF(AND(申込書!$C$93&lt;&gt;"▼プルダウンより選択してください",申込書!$C$93&lt;&gt;"",申込書!$P$93&lt;&gt;"YYYY/MM/DD",$G187&lt;&gt;""),申込書!$P$93,"")</f>
        <v/>
      </c>
      <c r="DA187" s="75" t="str">
        <f>IF(AND(申込書!$C$93&lt;&gt;"▼プルダウンより選択してください",申込書!$C$93&lt;&gt;"",$G187&lt;&gt;""),申込書!$M$93,"")</f>
        <v/>
      </c>
      <c r="DB187" s="75"/>
      <c r="DC187" s="75"/>
      <c r="DD187" s="75"/>
      <c r="DE187" s="307"/>
      <c r="DF187" s="76"/>
      <c r="DG187" s="314" t="str">
        <f>IF(AND(申込書!$C$94&lt;&gt;"▼プルダウンより選択してください",申込書!$C$94&lt;&gt;"",申込書!$P$94&lt;&gt;"YYYY/MM/DD",$G187&lt;&gt;""),申込書!$P$94,"")</f>
        <v/>
      </c>
      <c r="DH187" s="75" t="str">
        <f>IF(AND(申込書!$C$94&lt;&gt;"▼プルダウンより選択してください",申込書!$C$94&lt;&gt;"",$G187&lt;&gt;""),申込書!$M$94,"")</f>
        <v/>
      </c>
      <c r="DI187" s="75"/>
      <c r="DJ187" s="75"/>
      <c r="DK187" s="75"/>
      <c r="DL187" s="307"/>
      <c r="DM187" s="76"/>
      <c r="DN187" s="314" t="str">
        <f>IF(AND(申込書!$C$95&lt;&gt;"▼プルダウンより選択してください",申込書!$C$95&lt;&gt;"",申込書!$P$95&lt;&gt;"YYYY/MM/DD",$G187&lt;&gt;""),申込書!$P$95,"")</f>
        <v/>
      </c>
      <c r="DO187" s="75" t="str">
        <f>IF(AND(申込書!$C$95&lt;&gt;"▼プルダウンより選択してください",申込書!$C$95&lt;&gt;"",$G187&lt;&gt;""),申込書!$M$95,"")</f>
        <v/>
      </c>
      <c r="DP187" s="75"/>
      <c r="DQ187" s="75"/>
      <c r="DR187" s="75"/>
      <c r="DS187" s="307"/>
      <c r="DT187" s="76"/>
      <c r="DU187" s="314" t="str">
        <f>IF(AND(申込書!$C$96&lt;&gt;"▼プルダウンより選択してください",申込書!$C$96&lt;&gt;"",申込書!$P$96&lt;&gt;"YYYY/MM/DD",$G187&lt;&gt;""),申込書!$P$96,"")</f>
        <v/>
      </c>
      <c r="DV187" s="75" t="str">
        <f>IF(AND(申込書!$C$96&lt;&gt;"▼プルダウンより選択してください",申込書!$C$96&lt;&gt;"",$G187&lt;&gt;""),申込書!$M$96,"")</f>
        <v/>
      </c>
      <c r="DW187" s="75"/>
      <c r="DX187" s="75"/>
      <c r="DY187" s="75"/>
      <c r="DZ187" s="307"/>
      <c r="EA187" s="76"/>
      <c r="EB187" s="314" t="str">
        <f>IF(AND(申込書!$C$97&lt;&gt;"▼プルダウンより選択してください",申込書!$C$97&lt;&gt;"",申込書!$P$97&lt;&gt;"YYYY/MM/DD",$G187&lt;&gt;""),申込書!$P$97,"")</f>
        <v/>
      </c>
      <c r="EC187" s="75" t="str">
        <f>IF(AND(申込書!$C$97&lt;&gt;"▼プルダウンより選択してください",申込書!$C$97&lt;&gt;"",$G187&lt;&gt;""),申込書!$M$97,"")</f>
        <v/>
      </c>
      <c r="ED187" s="75"/>
      <c r="EE187" s="75"/>
      <c r="EF187" s="149"/>
      <c r="EG187" s="307"/>
      <c r="EH187" s="76"/>
      <c r="EI187" s="314" t="str">
        <f>IF(AND(申込書!$C$98&lt;&gt;"▼プルダウンより選択してください",申込書!$C$98&lt;&gt;"",申込書!$P$98&lt;&gt;"YYYY/MM/DD",$G187&lt;&gt;""),申込書!$P$98,"")</f>
        <v/>
      </c>
      <c r="EJ187" s="75" t="str">
        <f>IF(AND(申込書!$C$98&lt;&gt;"▼プルダウンより選択してください",申込書!$C$98&lt;&gt;"",$G187&lt;&gt;""),申込書!$M$98,"")</f>
        <v/>
      </c>
      <c r="EK187" s="75"/>
      <c r="EL187" s="75"/>
      <c r="EM187" s="149"/>
      <c r="EN187" s="307"/>
      <c r="EO187" s="76"/>
      <c r="EP187" s="314" t="str">
        <f>IF(AND(申込書!$C$99&lt;&gt;"▼プルダウンより選択してください",申込書!$C$99&lt;&gt;"",申込書!$P$99&lt;&gt;"YYYY/MM/DD",$G187&lt;&gt;""),申込書!$P$99,"")</f>
        <v/>
      </c>
      <c r="EQ187" s="75" t="str">
        <f>IF(AND(申込書!$C$99&lt;&gt;"▼プルダウンより選択してください",申込書!$C$99&lt;&gt;"",$G187&lt;&gt;""),申込書!$M$99,"")</f>
        <v/>
      </c>
      <c r="ER187" s="75"/>
      <c r="ES187" s="75"/>
      <c r="ET187" s="149"/>
      <c r="EU187" s="307"/>
      <c r="EV187" s="76"/>
      <c r="EW187" s="314" t="str">
        <f>IF(AND(申込書!$C$100&lt;&gt;"▼プルダウンより選択してください",申込書!$C$100&lt;&gt;"",申込書!$P$100&lt;&gt;"YYYY/MM/DD",$G187&lt;&gt;""),申込書!$P$100,"")</f>
        <v/>
      </c>
      <c r="EX187" s="75" t="str">
        <f>IF(AND(申込書!$C$100&lt;&gt;"▼プルダウンより選択してください",申込書!$C$100&lt;&gt;"",$G187&lt;&gt;""),申込書!$M$100,"")</f>
        <v/>
      </c>
      <c r="EY187" s="75"/>
      <c r="EZ187" s="75"/>
      <c r="FA187" s="149"/>
      <c r="FB187" s="307"/>
      <c r="FC187" s="76"/>
      <c r="FD187" s="314" t="str">
        <f>IF(AND(申込書!$C$101&lt;&gt;"▼プルダウンより選択してください",申込書!$C$101&lt;&gt;"",申込書!$P$101&lt;&gt;"YYYY/MM/DD",$G187&lt;&gt;""),申込書!$P$101,"")</f>
        <v/>
      </c>
      <c r="FE187" s="75" t="str">
        <f>IF(AND(申込書!$C$101&lt;&gt;"▼プルダウンより選択してください",申込書!$C$101&lt;&gt;"",$G187&lt;&gt;""),申込書!$M$101,"")</f>
        <v/>
      </c>
      <c r="FF187" s="75"/>
      <c r="FG187" s="75"/>
      <c r="FH187" s="149"/>
      <c r="FI187" s="307"/>
      <c r="FJ187" s="76"/>
      <c r="FK187" s="314" t="str">
        <f>IF(AND(申込書!$C$102&lt;&gt;"▼プルダウンより選択してください",申込書!$C$102&lt;&gt;"",申込書!$P$102&lt;&gt;"YYYY/MM/DD",$G187&lt;&gt;""),申込書!$P$102,"")</f>
        <v/>
      </c>
      <c r="FL187" s="75" t="str">
        <f>IF(AND(申込書!$C$102&lt;&gt;"▼プルダウンより選択してください",申込書!$C$102&lt;&gt;"",$G187&lt;&gt;""),申込書!$M$102,"")</f>
        <v/>
      </c>
      <c r="FM187" s="75"/>
      <c r="FN187" s="75"/>
      <c r="FO187" s="149"/>
      <c r="FP187" s="307"/>
      <c r="FQ187" s="76"/>
      <c r="FR187" s="314" t="str">
        <f>IF(AND(申込書!$C$103&lt;&gt;"▼プルダウンより選択してください",申込書!$C$103&lt;&gt;"",申込書!$P$103&lt;&gt;"YYYY/MM/DD",$G187&lt;&gt;""),申込書!$P$103,"")</f>
        <v/>
      </c>
      <c r="FS187" s="75" t="str">
        <f>IF(AND(申込書!$C$103&lt;&gt;"▼プルダウンより選択してください",申込書!$C$103&lt;&gt;"",$G187&lt;&gt;""),申込書!$M$103,"")</f>
        <v/>
      </c>
      <c r="FT187" s="75"/>
      <c r="FU187" s="75"/>
      <c r="FV187" s="149"/>
      <c r="FW187" s="307"/>
      <c r="FX187" s="76"/>
      <c r="FY187" s="314" t="str">
        <f>IF(AND(申込書!$C$104&lt;&gt;"▼プルダウンより選択してください",申込書!$C$104&lt;&gt;"",申込書!$P$104&lt;&gt;"YYYY/MM/DD",$G187&lt;&gt;""),申込書!$P$104,"")</f>
        <v/>
      </c>
      <c r="FZ187" s="75" t="str">
        <f>IF(AND(申込書!$C$104&lt;&gt;"▼プルダウンより選択してください",申込書!$C$104&lt;&gt;"",$G187&lt;&gt;""),申込書!$M$104,"")</f>
        <v/>
      </c>
      <c r="GA187" s="75"/>
      <c r="GB187" s="75"/>
      <c r="GC187" s="149"/>
      <c r="GD187" s="307"/>
      <c r="GE187" s="76"/>
      <c r="GF187" s="314" t="str">
        <f>IF(AND(申込書!$C$105&lt;&gt;"▼プルダウンより選択してください",申込書!$C$105&lt;&gt;"",申込書!$P$105&lt;&gt;"YYYY/MM/DD",$G187&lt;&gt;""),申込書!$P$105,"")</f>
        <v/>
      </c>
      <c r="GG187" s="75" t="str">
        <f>IF(AND(申込書!$C$105&lt;&gt;"▼プルダウンより選択してください",申込書!$C$105&lt;&gt;"",$G187&lt;&gt;""),申込書!$M$105,"")</f>
        <v/>
      </c>
      <c r="GH187" s="75"/>
      <c r="GI187" s="75"/>
      <c r="GJ187" s="149"/>
      <c r="GK187" s="307"/>
      <c r="GL187" s="76"/>
      <c r="GM187" s="314" t="str">
        <f>IF(AND(申込書!$C$106&lt;&gt;"▼プルダウンより選択してください",申込書!$C$106&lt;&gt;"",申込書!$P$106&lt;&gt;"YYYY/MM/DD",$G187&lt;&gt;""),申込書!$P$106,"")</f>
        <v/>
      </c>
      <c r="GN187" s="75" t="str">
        <f>IF(AND(申込書!$C$106&lt;&gt;"▼プルダウンより選択してください",申込書!$C$106&lt;&gt;"",$G187&lt;&gt;""),申込書!$M$106,"")</f>
        <v/>
      </c>
      <c r="GO187" s="75"/>
      <c r="GP187" s="75"/>
      <c r="GQ187" s="149"/>
      <c r="GR187" s="307"/>
      <c r="GS187" s="76"/>
      <c r="GT187" s="314" t="str">
        <f>IF(AND(申込書!$C$107&lt;&gt;"▼プルダウンより選択してください",申込書!$C$107&lt;&gt;"",申込書!$P$107&lt;&gt;"YYYY/MM/DD",$G187&lt;&gt;""),申込書!$P$107,"")</f>
        <v/>
      </c>
      <c r="GU187" s="75" t="str">
        <f>IF(AND(申込書!$C$107&lt;&gt;"▼プルダウンより選択してください",申込書!$C$107&lt;&gt;"",$G187&lt;&gt;""),申込書!$M$107,"")</f>
        <v/>
      </c>
      <c r="GV187" s="75"/>
      <c r="GW187" s="75"/>
      <c r="GX187" s="149"/>
      <c r="GY187" s="307"/>
      <c r="GZ187" s="76"/>
      <c r="HA187" s="314" t="str">
        <f>IF(AND(申込書!$C$108&lt;&gt;"▼プルダウンより選択してください",申込書!$C$108&lt;&gt;"",申込書!$P$108&lt;&gt;"YYYY/MM/DD",$G187&lt;&gt;""),申込書!$P$108,"")</f>
        <v/>
      </c>
      <c r="HB187" s="75" t="str">
        <f>IF(AND(申込書!$C$108&lt;&gt;"▼プルダウンより選択してください",申込書!$C$108&lt;&gt;"",$G187&lt;&gt;""),申込書!$M$108,"")</f>
        <v/>
      </c>
      <c r="HC187" s="75"/>
      <c r="HD187" s="75"/>
      <c r="HE187" s="149"/>
      <c r="HF187" s="307"/>
      <c r="HG187" s="76"/>
      <c r="HH187" s="314" t="str">
        <f>IF(AND(申込書!$C$109&lt;&gt;"▼プルダウンより選択してください",申込書!$C$109&lt;&gt;"",申込書!$P$109&lt;&gt;"YYYY/MM/DD",$G187&lt;&gt;""),申込書!$P$109,"")</f>
        <v/>
      </c>
      <c r="HI187" s="75" t="str">
        <f>IF(AND(申込書!$C$109&lt;&gt;"▼プルダウンより選択してください",申込書!$C$109&lt;&gt;"",$G187&lt;&gt;""),申込書!$M$109,"")</f>
        <v/>
      </c>
      <c r="HJ187" s="75"/>
      <c r="HK187" s="75"/>
      <c r="HL187" s="149"/>
      <c r="HM187" s="307"/>
      <c r="HN187" s="76"/>
      <c r="HO187" s="314" t="str">
        <f>IF(AND(申込書!$C$110&lt;&gt;"▼プルダウンより選択してください",申込書!$C$110&lt;&gt;"",申込書!$P$110&lt;&gt;"YYYY/MM/DD",$G187&lt;&gt;""),申込書!$P$110,"")</f>
        <v/>
      </c>
      <c r="HP187" s="75" t="str">
        <f>IF(AND(申込書!$C$110&lt;&gt;"▼プルダウンより選択してください",申込書!$C$110&lt;&gt;"",$G187&lt;&gt;""),申込書!$M$110,"")</f>
        <v/>
      </c>
      <c r="HQ187" s="75"/>
      <c r="HR187" s="75"/>
      <c r="HS187" s="149"/>
      <c r="HT187" s="307"/>
      <c r="HU187" s="307"/>
      <c r="HV187" s="311" t="str">
        <f>IF(AND(申込書!$C$111&lt;&gt;"▼プルダウンより選択してください",申込書!$C$111&lt;&gt;"",申込書!$P$111&lt;&gt;"YYYY/MM/DD",$G187&lt;&gt;""),申込書!$P$111,"")</f>
        <v/>
      </c>
      <c r="HW187" s="75" t="str">
        <f>IF(AND(申込書!$C$111&lt;&gt;"▼プルダウンより選択してください",申込書!$C$111&lt;&gt;"",$G187&lt;&gt;""),申込書!$M$111,"")</f>
        <v/>
      </c>
      <c r="HX187" s="75"/>
      <c r="HY187" s="75"/>
      <c r="HZ187" s="149"/>
      <c r="IA187" s="307"/>
      <c r="IB187" s="76"/>
      <c r="IC187" s="77"/>
    </row>
    <row r="188" spans="2:237" ht="26.85" customHeight="1">
      <c r="B188" s="56">
        <f t="shared" si="2"/>
        <v>183</v>
      </c>
      <c r="C188" s="57"/>
      <c r="D188" s="58"/>
      <c r="E188" s="170"/>
      <c r="F188" s="59"/>
      <c r="G188" s="60"/>
      <c r="H188" s="61"/>
      <c r="I188" s="62"/>
      <c r="J188" s="63"/>
      <c r="K188" s="64"/>
      <c r="L188" s="65"/>
      <c r="M188" s="66"/>
      <c r="N188" s="67"/>
      <c r="O188" s="68"/>
      <c r="P188" s="69"/>
      <c r="Q188" s="70"/>
      <c r="R188" s="71"/>
      <c r="S188" s="72"/>
      <c r="T188" s="73"/>
      <c r="U188" s="73"/>
      <c r="V188" s="73"/>
      <c r="W188" s="71"/>
      <c r="X188" s="133"/>
      <c r="Y188" s="133"/>
      <c r="Z188" s="133"/>
      <c r="AA188" s="74" t="str">
        <f>IF(AND(申込書!$C$82&lt;&gt;"▼プルダウンより選択してください",申込書!$C$82&lt;&gt;"",申込書!$P$82&lt;&gt;"YYYY/MM/DD",$G188&lt;&gt;""),申込書!$P$82,"")</f>
        <v/>
      </c>
      <c r="AB188" s="75" t="str">
        <f>IF(AND(申込書!$C$82&lt;&gt;"▼プルダウンより選択してください",申込書!$C$82&lt;&gt;"",$G188&lt;&gt;""),申込書!$M$82,"")</f>
        <v/>
      </c>
      <c r="AC188" s="75"/>
      <c r="AD188" s="75"/>
      <c r="AE188" s="149"/>
      <c r="AF188" s="307"/>
      <c r="AG188" s="76"/>
      <c r="AH188" s="314" t="str">
        <f>IF(AND(申込書!$C$83&lt;&gt;"▼プルダウンより選択してください",申込書!$C$83&lt;&gt;"",申込書!$P$83&lt;&gt;"YYYY/MM/DD",$G188&lt;&gt;""),申込書!$P$83,"")</f>
        <v/>
      </c>
      <c r="AI188" s="75" t="str">
        <f>IF(AND(申込書!$C$83&lt;&gt;"▼プルダウンより選択してください",申込書!$C$83&lt;&gt;"",$G188&lt;&gt;""),申込書!$M$83,"")</f>
        <v/>
      </c>
      <c r="AJ188" s="75"/>
      <c r="AK188" s="75"/>
      <c r="AL188" s="149"/>
      <c r="AM188" s="307"/>
      <c r="AN188" s="76"/>
      <c r="AO188" s="314" t="str">
        <f>IF(AND(申込書!$C$84&lt;&gt;"▼プルダウンより選択してください",申込書!$C$84&lt;&gt;"",申込書!$P$84&lt;&gt;"YYYY/MM/DD",$G188&lt;&gt;""),申込書!$P$84,"")</f>
        <v/>
      </c>
      <c r="AP188" s="75" t="str">
        <f>IF(AND(申込書!$C$84&lt;&gt;"▼プルダウンより選択してください",申込書!$C$84&lt;&gt;"",$G188&lt;&gt;""),申込書!$M$84,"")</f>
        <v/>
      </c>
      <c r="AQ188" s="75"/>
      <c r="AR188" s="75"/>
      <c r="AS188" s="149"/>
      <c r="AT188" s="307"/>
      <c r="AU188" s="76"/>
      <c r="AV188" s="314" t="str">
        <f>IF(AND(申込書!$C$85&lt;&gt;"▼プルダウンより選択してください",申込書!$C$85&lt;&gt;"",申込書!$P$85&lt;&gt;"YYYY/MM/DD",$G188&lt;&gt;""),申込書!$P$85,"")</f>
        <v/>
      </c>
      <c r="AW188" s="75" t="str">
        <f>IF(AND(申込書!$C$85&lt;&gt;"▼プルダウンより選択してください",申込書!$C$85&lt;&gt;"",申込書!$M$85&gt;=1,$G188&lt;&gt;""),申込書!$M$85,"")</f>
        <v/>
      </c>
      <c r="AX188" s="75"/>
      <c r="AY188" s="75"/>
      <c r="AZ188" s="149"/>
      <c r="BA188" s="307"/>
      <c r="BB188" s="76"/>
      <c r="BC188" s="314" t="str">
        <f>IF(AND(申込書!$C$86&lt;&gt;"▼プルダウンより選択してください",申込書!$C$86&lt;&gt;"",申込書!$P$86&lt;&gt;"YYYY/MM/DD",$G188&lt;&gt;""),申込書!$P$86,"")</f>
        <v/>
      </c>
      <c r="BD188" s="75" t="str">
        <f>IF(AND(申込書!$C$86&lt;&gt;"▼プルダウンより選択してください",申込書!$C$86&lt;&gt;"",$G188&lt;&gt;""),申込書!$M$86,"")</f>
        <v/>
      </c>
      <c r="BE188" s="75"/>
      <c r="BF188" s="75"/>
      <c r="BG188" s="149"/>
      <c r="BH188" s="307"/>
      <c r="BI188" s="76"/>
      <c r="BJ188" s="314" t="str">
        <f>IF(AND(申込書!$C$87&lt;&gt;"▼プルダウンより選択してください",申込書!$C$87&lt;&gt;"",申込書!$P$87&lt;&gt;"YYYY/MM/DD",$G188&lt;&gt;""),申込書!$P$87,"")</f>
        <v/>
      </c>
      <c r="BK188" s="75" t="str">
        <f>IF(AND(申込書!$C$87&lt;&gt;"▼プルダウンより選択してください",申込書!$C$87&lt;&gt;"",$G188&lt;&gt;""),申込書!$M$87,"")</f>
        <v/>
      </c>
      <c r="BL188" s="75"/>
      <c r="BM188" s="75"/>
      <c r="BN188" s="149"/>
      <c r="BO188" s="307"/>
      <c r="BP188" s="76"/>
      <c r="BQ188" s="314" t="str">
        <f>IF(AND(申込書!$C$88&lt;&gt;"▼プルダウンより選択してください",申込書!$C$88&lt;&gt;"",申込書!$P$88&lt;&gt;"YYYY/MM/DD",$G188&lt;&gt;""),申込書!$P$88,"")</f>
        <v/>
      </c>
      <c r="BR188" s="75" t="str">
        <f>IF(AND(申込書!$C$88&lt;&gt;"▼プルダウンより選択してください",申込書!$C$88&lt;&gt;"",$G188&lt;&gt;""),申込書!$M$88,"")</f>
        <v/>
      </c>
      <c r="BS188" s="75"/>
      <c r="BT188" s="75"/>
      <c r="BU188" s="149"/>
      <c r="BV188" s="307"/>
      <c r="BW188" s="76"/>
      <c r="BX188" s="314" t="str">
        <f>IF(AND(申込書!$C$89&lt;&gt;"▼プルダウンより選択してください",申込書!$C$89&lt;&gt;"",申込書!$P$89&lt;&gt;"YYYY/MM/DD",$G188&lt;&gt;""),申込書!$P$89,"")</f>
        <v/>
      </c>
      <c r="BY188" s="75" t="str">
        <f>IF(AND(申込書!$C$89&lt;&gt;"▼プルダウンより選択してください",申込書!$C$89&lt;&gt;"",$G188&lt;&gt;""),申込書!$M$89,"")</f>
        <v/>
      </c>
      <c r="BZ188" s="75"/>
      <c r="CA188" s="75"/>
      <c r="CB188" s="149"/>
      <c r="CC188" s="307"/>
      <c r="CD188" s="76"/>
      <c r="CE188" s="314" t="str">
        <f>IF(AND(申込書!$C$90&lt;&gt;"▼プルダウンより選択してください",申込書!$C$90&lt;&gt;"",申込書!$P$90&lt;&gt;"YYYY/MM/DD",$G188&lt;&gt;""),申込書!$P$90,"")</f>
        <v/>
      </c>
      <c r="CF188" s="75" t="str">
        <f>IF(AND(申込書!$C$90&lt;&gt;"▼プルダウンより選択してください",申込書!$C$90&lt;&gt;"",$G188&lt;&gt;""),申込書!$M$90,"")</f>
        <v/>
      </c>
      <c r="CG188" s="75"/>
      <c r="CH188" s="75"/>
      <c r="CI188" s="149"/>
      <c r="CJ188" s="307"/>
      <c r="CK188" s="76"/>
      <c r="CL188" s="314" t="str">
        <f>IF(AND(申込書!$C$91&lt;&gt;"▼プルダウンより選択してください",申込書!$C$91&lt;&gt;"",申込書!$P$91&lt;&gt;"YYYY/MM/DD",$G188&lt;&gt;""),申込書!$P$91,"")</f>
        <v/>
      </c>
      <c r="CM188" s="75" t="str">
        <f>IF(AND(申込書!$C$91&lt;&gt;"▼プルダウンより選択してください",申込書!$C$91&lt;&gt;"",$G188&lt;&gt;""),申込書!$M$91,"")</f>
        <v/>
      </c>
      <c r="CN188" s="75"/>
      <c r="CO188" s="75"/>
      <c r="CP188" s="149"/>
      <c r="CQ188" s="307"/>
      <c r="CR188" s="76"/>
      <c r="CS188" s="314" t="str">
        <f>IF(AND(申込書!$C$92&lt;&gt;"▼プルダウンより選択してください",申込書!$C$92&lt;&gt;"",申込書!$P$92&lt;&gt;"YYYY/MM/DD",$G188&lt;&gt;""),申込書!$P$92,"")</f>
        <v/>
      </c>
      <c r="CT188" s="75" t="str">
        <f>IF(AND(申込書!$C$92&lt;&gt;"▼プルダウンより選択してください",申込書!$C$92&lt;&gt;"",$G188&lt;&gt;""),申込書!$M$92,"")</f>
        <v/>
      </c>
      <c r="CU188" s="75"/>
      <c r="CV188" s="75"/>
      <c r="CW188" s="75"/>
      <c r="CX188" s="307"/>
      <c r="CY188" s="76"/>
      <c r="CZ188" s="314" t="str">
        <f>IF(AND(申込書!$C$93&lt;&gt;"▼プルダウンより選択してください",申込書!$C$93&lt;&gt;"",申込書!$P$93&lt;&gt;"YYYY/MM/DD",$G188&lt;&gt;""),申込書!$P$93,"")</f>
        <v/>
      </c>
      <c r="DA188" s="75" t="str">
        <f>IF(AND(申込書!$C$93&lt;&gt;"▼プルダウンより選択してください",申込書!$C$93&lt;&gt;"",$G188&lt;&gt;""),申込書!$M$93,"")</f>
        <v/>
      </c>
      <c r="DB188" s="75"/>
      <c r="DC188" s="75"/>
      <c r="DD188" s="75"/>
      <c r="DE188" s="307"/>
      <c r="DF188" s="76"/>
      <c r="DG188" s="314" t="str">
        <f>IF(AND(申込書!$C$94&lt;&gt;"▼プルダウンより選択してください",申込書!$C$94&lt;&gt;"",申込書!$P$94&lt;&gt;"YYYY/MM/DD",$G188&lt;&gt;""),申込書!$P$94,"")</f>
        <v/>
      </c>
      <c r="DH188" s="75" t="str">
        <f>IF(AND(申込書!$C$94&lt;&gt;"▼プルダウンより選択してください",申込書!$C$94&lt;&gt;"",$G188&lt;&gt;""),申込書!$M$94,"")</f>
        <v/>
      </c>
      <c r="DI188" s="75"/>
      <c r="DJ188" s="75"/>
      <c r="DK188" s="75"/>
      <c r="DL188" s="307"/>
      <c r="DM188" s="76"/>
      <c r="DN188" s="314" t="str">
        <f>IF(AND(申込書!$C$95&lt;&gt;"▼プルダウンより選択してください",申込書!$C$95&lt;&gt;"",申込書!$P$95&lt;&gt;"YYYY/MM/DD",$G188&lt;&gt;""),申込書!$P$95,"")</f>
        <v/>
      </c>
      <c r="DO188" s="75" t="str">
        <f>IF(AND(申込書!$C$95&lt;&gt;"▼プルダウンより選択してください",申込書!$C$95&lt;&gt;"",$G188&lt;&gt;""),申込書!$M$95,"")</f>
        <v/>
      </c>
      <c r="DP188" s="75"/>
      <c r="DQ188" s="75"/>
      <c r="DR188" s="75"/>
      <c r="DS188" s="307"/>
      <c r="DT188" s="76"/>
      <c r="DU188" s="314" t="str">
        <f>IF(AND(申込書!$C$96&lt;&gt;"▼プルダウンより選択してください",申込書!$C$96&lt;&gt;"",申込書!$P$96&lt;&gt;"YYYY/MM/DD",$G188&lt;&gt;""),申込書!$P$96,"")</f>
        <v/>
      </c>
      <c r="DV188" s="75" t="str">
        <f>IF(AND(申込書!$C$96&lt;&gt;"▼プルダウンより選択してください",申込書!$C$96&lt;&gt;"",$G188&lt;&gt;""),申込書!$M$96,"")</f>
        <v/>
      </c>
      <c r="DW188" s="75"/>
      <c r="DX188" s="75"/>
      <c r="DY188" s="75"/>
      <c r="DZ188" s="307"/>
      <c r="EA188" s="76"/>
      <c r="EB188" s="314" t="str">
        <f>IF(AND(申込書!$C$97&lt;&gt;"▼プルダウンより選択してください",申込書!$C$97&lt;&gt;"",申込書!$P$97&lt;&gt;"YYYY/MM/DD",$G188&lt;&gt;""),申込書!$P$97,"")</f>
        <v/>
      </c>
      <c r="EC188" s="75" t="str">
        <f>IF(AND(申込書!$C$97&lt;&gt;"▼プルダウンより選択してください",申込書!$C$97&lt;&gt;"",$G188&lt;&gt;""),申込書!$M$97,"")</f>
        <v/>
      </c>
      <c r="ED188" s="75"/>
      <c r="EE188" s="75"/>
      <c r="EF188" s="149"/>
      <c r="EG188" s="307"/>
      <c r="EH188" s="76"/>
      <c r="EI188" s="314" t="str">
        <f>IF(AND(申込書!$C$98&lt;&gt;"▼プルダウンより選択してください",申込書!$C$98&lt;&gt;"",申込書!$P$98&lt;&gt;"YYYY/MM/DD",$G188&lt;&gt;""),申込書!$P$98,"")</f>
        <v/>
      </c>
      <c r="EJ188" s="75" t="str">
        <f>IF(AND(申込書!$C$98&lt;&gt;"▼プルダウンより選択してください",申込書!$C$98&lt;&gt;"",$G188&lt;&gt;""),申込書!$M$98,"")</f>
        <v/>
      </c>
      <c r="EK188" s="75"/>
      <c r="EL188" s="75"/>
      <c r="EM188" s="149"/>
      <c r="EN188" s="307"/>
      <c r="EO188" s="76"/>
      <c r="EP188" s="314" t="str">
        <f>IF(AND(申込書!$C$99&lt;&gt;"▼プルダウンより選択してください",申込書!$C$99&lt;&gt;"",申込書!$P$99&lt;&gt;"YYYY/MM/DD",$G188&lt;&gt;""),申込書!$P$99,"")</f>
        <v/>
      </c>
      <c r="EQ188" s="75" t="str">
        <f>IF(AND(申込書!$C$99&lt;&gt;"▼プルダウンより選択してください",申込書!$C$99&lt;&gt;"",$G188&lt;&gt;""),申込書!$M$99,"")</f>
        <v/>
      </c>
      <c r="ER188" s="75"/>
      <c r="ES188" s="75"/>
      <c r="ET188" s="149"/>
      <c r="EU188" s="307"/>
      <c r="EV188" s="76"/>
      <c r="EW188" s="314" t="str">
        <f>IF(AND(申込書!$C$100&lt;&gt;"▼プルダウンより選択してください",申込書!$C$100&lt;&gt;"",申込書!$P$100&lt;&gt;"YYYY/MM/DD",$G188&lt;&gt;""),申込書!$P$100,"")</f>
        <v/>
      </c>
      <c r="EX188" s="75" t="str">
        <f>IF(AND(申込書!$C$100&lt;&gt;"▼プルダウンより選択してください",申込書!$C$100&lt;&gt;"",$G188&lt;&gt;""),申込書!$M$100,"")</f>
        <v/>
      </c>
      <c r="EY188" s="75"/>
      <c r="EZ188" s="75"/>
      <c r="FA188" s="149"/>
      <c r="FB188" s="307"/>
      <c r="FC188" s="76"/>
      <c r="FD188" s="314" t="str">
        <f>IF(AND(申込書!$C$101&lt;&gt;"▼プルダウンより選択してください",申込書!$C$101&lt;&gt;"",申込書!$P$101&lt;&gt;"YYYY/MM/DD",$G188&lt;&gt;""),申込書!$P$101,"")</f>
        <v/>
      </c>
      <c r="FE188" s="75" t="str">
        <f>IF(AND(申込書!$C$101&lt;&gt;"▼プルダウンより選択してください",申込書!$C$101&lt;&gt;"",$G188&lt;&gt;""),申込書!$M$101,"")</f>
        <v/>
      </c>
      <c r="FF188" s="75"/>
      <c r="FG188" s="75"/>
      <c r="FH188" s="149"/>
      <c r="FI188" s="307"/>
      <c r="FJ188" s="76"/>
      <c r="FK188" s="314" t="str">
        <f>IF(AND(申込書!$C$102&lt;&gt;"▼プルダウンより選択してください",申込書!$C$102&lt;&gt;"",申込書!$P$102&lt;&gt;"YYYY/MM/DD",$G188&lt;&gt;""),申込書!$P$102,"")</f>
        <v/>
      </c>
      <c r="FL188" s="75" t="str">
        <f>IF(AND(申込書!$C$102&lt;&gt;"▼プルダウンより選択してください",申込書!$C$102&lt;&gt;"",$G188&lt;&gt;""),申込書!$M$102,"")</f>
        <v/>
      </c>
      <c r="FM188" s="75"/>
      <c r="FN188" s="75"/>
      <c r="FO188" s="149"/>
      <c r="FP188" s="307"/>
      <c r="FQ188" s="76"/>
      <c r="FR188" s="314" t="str">
        <f>IF(AND(申込書!$C$103&lt;&gt;"▼プルダウンより選択してください",申込書!$C$103&lt;&gt;"",申込書!$P$103&lt;&gt;"YYYY/MM/DD",$G188&lt;&gt;""),申込書!$P$103,"")</f>
        <v/>
      </c>
      <c r="FS188" s="75" t="str">
        <f>IF(AND(申込書!$C$103&lt;&gt;"▼プルダウンより選択してください",申込書!$C$103&lt;&gt;"",$G188&lt;&gt;""),申込書!$M$103,"")</f>
        <v/>
      </c>
      <c r="FT188" s="75"/>
      <c r="FU188" s="75"/>
      <c r="FV188" s="149"/>
      <c r="FW188" s="307"/>
      <c r="FX188" s="76"/>
      <c r="FY188" s="314" t="str">
        <f>IF(AND(申込書!$C$104&lt;&gt;"▼プルダウンより選択してください",申込書!$C$104&lt;&gt;"",申込書!$P$104&lt;&gt;"YYYY/MM/DD",$G188&lt;&gt;""),申込書!$P$104,"")</f>
        <v/>
      </c>
      <c r="FZ188" s="75" t="str">
        <f>IF(AND(申込書!$C$104&lt;&gt;"▼プルダウンより選択してください",申込書!$C$104&lt;&gt;"",$G188&lt;&gt;""),申込書!$M$104,"")</f>
        <v/>
      </c>
      <c r="GA188" s="75"/>
      <c r="GB188" s="75"/>
      <c r="GC188" s="149"/>
      <c r="GD188" s="307"/>
      <c r="GE188" s="76"/>
      <c r="GF188" s="314" t="str">
        <f>IF(AND(申込書!$C$105&lt;&gt;"▼プルダウンより選択してください",申込書!$C$105&lt;&gt;"",申込書!$P$105&lt;&gt;"YYYY/MM/DD",$G188&lt;&gt;""),申込書!$P$105,"")</f>
        <v/>
      </c>
      <c r="GG188" s="75" t="str">
        <f>IF(AND(申込書!$C$105&lt;&gt;"▼プルダウンより選択してください",申込書!$C$105&lt;&gt;"",$G188&lt;&gt;""),申込書!$M$105,"")</f>
        <v/>
      </c>
      <c r="GH188" s="75"/>
      <c r="GI188" s="75"/>
      <c r="GJ188" s="149"/>
      <c r="GK188" s="307"/>
      <c r="GL188" s="76"/>
      <c r="GM188" s="314" t="str">
        <f>IF(AND(申込書!$C$106&lt;&gt;"▼プルダウンより選択してください",申込書!$C$106&lt;&gt;"",申込書!$P$106&lt;&gt;"YYYY/MM/DD",$G188&lt;&gt;""),申込書!$P$106,"")</f>
        <v/>
      </c>
      <c r="GN188" s="75" t="str">
        <f>IF(AND(申込書!$C$106&lt;&gt;"▼プルダウンより選択してください",申込書!$C$106&lt;&gt;"",$G188&lt;&gt;""),申込書!$M$106,"")</f>
        <v/>
      </c>
      <c r="GO188" s="75"/>
      <c r="GP188" s="75"/>
      <c r="GQ188" s="149"/>
      <c r="GR188" s="307"/>
      <c r="GS188" s="76"/>
      <c r="GT188" s="314" t="str">
        <f>IF(AND(申込書!$C$107&lt;&gt;"▼プルダウンより選択してください",申込書!$C$107&lt;&gt;"",申込書!$P$107&lt;&gt;"YYYY/MM/DD",$G188&lt;&gt;""),申込書!$P$107,"")</f>
        <v/>
      </c>
      <c r="GU188" s="75" t="str">
        <f>IF(AND(申込書!$C$107&lt;&gt;"▼プルダウンより選択してください",申込書!$C$107&lt;&gt;"",$G188&lt;&gt;""),申込書!$M$107,"")</f>
        <v/>
      </c>
      <c r="GV188" s="75"/>
      <c r="GW188" s="75"/>
      <c r="GX188" s="149"/>
      <c r="GY188" s="307"/>
      <c r="GZ188" s="76"/>
      <c r="HA188" s="314" t="str">
        <f>IF(AND(申込書!$C$108&lt;&gt;"▼プルダウンより選択してください",申込書!$C$108&lt;&gt;"",申込書!$P$108&lt;&gt;"YYYY/MM/DD",$G188&lt;&gt;""),申込書!$P$108,"")</f>
        <v/>
      </c>
      <c r="HB188" s="75" t="str">
        <f>IF(AND(申込書!$C$108&lt;&gt;"▼プルダウンより選択してください",申込書!$C$108&lt;&gt;"",$G188&lt;&gt;""),申込書!$M$108,"")</f>
        <v/>
      </c>
      <c r="HC188" s="75"/>
      <c r="HD188" s="75"/>
      <c r="HE188" s="149"/>
      <c r="HF188" s="307"/>
      <c r="HG188" s="76"/>
      <c r="HH188" s="314" t="str">
        <f>IF(AND(申込書!$C$109&lt;&gt;"▼プルダウンより選択してください",申込書!$C$109&lt;&gt;"",申込書!$P$109&lt;&gt;"YYYY/MM/DD",$G188&lt;&gt;""),申込書!$P$109,"")</f>
        <v/>
      </c>
      <c r="HI188" s="75" t="str">
        <f>IF(AND(申込書!$C$109&lt;&gt;"▼プルダウンより選択してください",申込書!$C$109&lt;&gt;"",$G188&lt;&gt;""),申込書!$M$109,"")</f>
        <v/>
      </c>
      <c r="HJ188" s="75"/>
      <c r="HK188" s="75"/>
      <c r="HL188" s="149"/>
      <c r="HM188" s="307"/>
      <c r="HN188" s="76"/>
      <c r="HO188" s="314" t="str">
        <f>IF(AND(申込書!$C$110&lt;&gt;"▼プルダウンより選択してください",申込書!$C$110&lt;&gt;"",申込書!$P$110&lt;&gt;"YYYY/MM/DD",$G188&lt;&gt;""),申込書!$P$110,"")</f>
        <v/>
      </c>
      <c r="HP188" s="75" t="str">
        <f>IF(AND(申込書!$C$110&lt;&gt;"▼プルダウンより選択してください",申込書!$C$110&lt;&gt;"",$G188&lt;&gt;""),申込書!$M$110,"")</f>
        <v/>
      </c>
      <c r="HQ188" s="75"/>
      <c r="HR188" s="75"/>
      <c r="HS188" s="149"/>
      <c r="HT188" s="307"/>
      <c r="HU188" s="307"/>
      <c r="HV188" s="311" t="str">
        <f>IF(AND(申込書!$C$111&lt;&gt;"▼プルダウンより選択してください",申込書!$C$111&lt;&gt;"",申込書!$P$111&lt;&gt;"YYYY/MM/DD",$G188&lt;&gt;""),申込書!$P$111,"")</f>
        <v/>
      </c>
      <c r="HW188" s="75" t="str">
        <f>IF(AND(申込書!$C$111&lt;&gt;"▼プルダウンより選択してください",申込書!$C$111&lt;&gt;"",$G188&lt;&gt;""),申込書!$M$111,"")</f>
        <v/>
      </c>
      <c r="HX188" s="75"/>
      <c r="HY188" s="75"/>
      <c r="HZ188" s="149"/>
      <c r="IA188" s="307"/>
      <c r="IB188" s="76"/>
      <c r="IC188" s="77"/>
    </row>
    <row r="189" spans="2:237" ht="26.85" customHeight="1">
      <c r="B189" s="56">
        <f t="shared" si="2"/>
        <v>184</v>
      </c>
      <c r="C189" s="57"/>
      <c r="D189" s="58"/>
      <c r="E189" s="170"/>
      <c r="F189" s="59"/>
      <c r="G189" s="60"/>
      <c r="H189" s="61"/>
      <c r="I189" s="62"/>
      <c r="J189" s="63"/>
      <c r="K189" s="64"/>
      <c r="L189" s="65"/>
      <c r="M189" s="66"/>
      <c r="N189" s="67"/>
      <c r="O189" s="68"/>
      <c r="P189" s="69"/>
      <c r="Q189" s="70"/>
      <c r="R189" s="71"/>
      <c r="S189" s="72"/>
      <c r="T189" s="73"/>
      <c r="U189" s="73"/>
      <c r="V189" s="73"/>
      <c r="W189" s="71"/>
      <c r="X189" s="133"/>
      <c r="Y189" s="133"/>
      <c r="Z189" s="133"/>
      <c r="AA189" s="74" t="str">
        <f>IF(AND(申込書!$C$82&lt;&gt;"▼プルダウンより選択してください",申込書!$C$82&lt;&gt;"",申込書!$P$82&lt;&gt;"YYYY/MM/DD",$G189&lt;&gt;""),申込書!$P$82,"")</f>
        <v/>
      </c>
      <c r="AB189" s="75" t="str">
        <f>IF(AND(申込書!$C$82&lt;&gt;"▼プルダウンより選択してください",申込書!$C$82&lt;&gt;"",$G189&lt;&gt;""),申込書!$M$82,"")</f>
        <v/>
      </c>
      <c r="AC189" s="75"/>
      <c r="AD189" s="75"/>
      <c r="AE189" s="149"/>
      <c r="AF189" s="307"/>
      <c r="AG189" s="76"/>
      <c r="AH189" s="314" t="str">
        <f>IF(AND(申込書!$C$83&lt;&gt;"▼プルダウンより選択してください",申込書!$C$83&lt;&gt;"",申込書!$P$83&lt;&gt;"YYYY/MM/DD",$G189&lt;&gt;""),申込書!$P$83,"")</f>
        <v/>
      </c>
      <c r="AI189" s="75" t="str">
        <f>IF(AND(申込書!$C$83&lt;&gt;"▼プルダウンより選択してください",申込書!$C$83&lt;&gt;"",$G189&lt;&gt;""),申込書!$M$83,"")</f>
        <v/>
      </c>
      <c r="AJ189" s="75"/>
      <c r="AK189" s="75"/>
      <c r="AL189" s="149"/>
      <c r="AM189" s="307"/>
      <c r="AN189" s="76"/>
      <c r="AO189" s="314" t="str">
        <f>IF(AND(申込書!$C$84&lt;&gt;"▼プルダウンより選択してください",申込書!$C$84&lt;&gt;"",申込書!$P$84&lt;&gt;"YYYY/MM/DD",$G189&lt;&gt;""),申込書!$P$84,"")</f>
        <v/>
      </c>
      <c r="AP189" s="75" t="str">
        <f>IF(AND(申込書!$C$84&lt;&gt;"▼プルダウンより選択してください",申込書!$C$84&lt;&gt;"",$G189&lt;&gt;""),申込書!$M$84,"")</f>
        <v/>
      </c>
      <c r="AQ189" s="75"/>
      <c r="AR189" s="75"/>
      <c r="AS189" s="149"/>
      <c r="AT189" s="307"/>
      <c r="AU189" s="76"/>
      <c r="AV189" s="314" t="str">
        <f>IF(AND(申込書!$C$85&lt;&gt;"▼プルダウンより選択してください",申込書!$C$85&lt;&gt;"",申込書!$P$85&lt;&gt;"YYYY/MM/DD",$G189&lt;&gt;""),申込書!$P$85,"")</f>
        <v/>
      </c>
      <c r="AW189" s="75" t="str">
        <f>IF(AND(申込書!$C$85&lt;&gt;"▼プルダウンより選択してください",申込書!$C$85&lt;&gt;"",申込書!$M$85&gt;=1,$G189&lt;&gt;""),申込書!$M$85,"")</f>
        <v/>
      </c>
      <c r="AX189" s="75"/>
      <c r="AY189" s="75"/>
      <c r="AZ189" s="149"/>
      <c r="BA189" s="307"/>
      <c r="BB189" s="76"/>
      <c r="BC189" s="314" t="str">
        <f>IF(AND(申込書!$C$86&lt;&gt;"▼プルダウンより選択してください",申込書!$C$86&lt;&gt;"",申込書!$P$86&lt;&gt;"YYYY/MM/DD",$G189&lt;&gt;""),申込書!$P$86,"")</f>
        <v/>
      </c>
      <c r="BD189" s="75" t="str">
        <f>IF(AND(申込書!$C$86&lt;&gt;"▼プルダウンより選択してください",申込書!$C$86&lt;&gt;"",$G189&lt;&gt;""),申込書!$M$86,"")</f>
        <v/>
      </c>
      <c r="BE189" s="75"/>
      <c r="BF189" s="75"/>
      <c r="BG189" s="149"/>
      <c r="BH189" s="307"/>
      <c r="BI189" s="76"/>
      <c r="BJ189" s="314" t="str">
        <f>IF(AND(申込書!$C$87&lt;&gt;"▼プルダウンより選択してください",申込書!$C$87&lt;&gt;"",申込書!$P$87&lt;&gt;"YYYY/MM/DD",$G189&lt;&gt;""),申込書!$P$87,"")</f>
        <v/>
      </c>
      <c r="BK189" s="75" t="str">
        <f>IF(AND(申込書!$C$87&lt;&gt;"▼プルダウンより選択してください",申込書!$C$87&lt;&gt;"",$G189&lt;&gt;""),申込書!$M$87,"")</f>
        <v/>
      </c>
      <c r="BL189" s="75"/>
      <c r="BM189" s="75"/>
      <c r="BN189" s="149"/>
      <c r="BO189" s="307"/>
      <c r="BP189" s="76"/>
      <c r="BQ189" s="314" t="str">
        <f>IF(AND(申込書!$C$88&lt;&gt;"▼プルダウンより選択してください",申込書!$C$88&lt;&gt;"",申込書!$P$88&lt;&gt;"YYYY/MM/DD",$G189&lt;&gt;""),申込書!$P$88,"")</f>
        <v/>
      </c>
      <c r="BR189" s="75" t="str">
        <f>IF(AND(申込書!$C$88&lt;&gt;"▼プルダウンより選択してください",申込書!$C$88&lt;&gt;"",$G189&lt;&gt;""),申込書!$M$88,"")</f>
        <v/>
      </c>
      <c r="BS189" s="75"/>
      <c r="BT189" s="75"/>
      <c r="BU189" s="149"/>
      <c r="BV189" s="307"/>
      <c r="BW189" s="76"/>
      <c r="BX189" s="314" t="str">
        <f>IF(AND(申込書!$C$89&lt;&gt;"▼プルダウンより選択してください",申込書!$C$89&lt;&gt;"",申込書!$P$89&lt;&gt;"YYYY/MM/DD",$G189&lt;&gt;""),申込書!$P$89,"")</f>
        <v/>
      </c>
      <c r="BY189" s="75" t="str">
        <f>IF(AND(申込書!$C$89&lt;&gt;"▼プルダウンより選択してください",申込書!$C$89&lt;&gt;"",$G189&lt;&gt;""),申込書!$M$89,"")</f>
        <v/>
      </c>
      <c r="BZ189" s="75"/>
      <c r="CA189" s="75"/>
      <c r="CB189" s="149"/>
      <c r="CC189" s="307"/>
      <c r="CD189" s="76"/>
      <c r="CE189" s="314" t="str">
        <f>IF(AND(申込書!$C$90&lt;&gt;"▼プルダウンより選択してください",申込書!$C$90&lt;&gt;"",申込書!$P$90&lt;&gt;"YYYY/MM/DD",$G189&lt;&gt;""),申込書!$P$90,"")</f>
        <v/>
      </c>
      <c r="CF189" s="75" t="str">
        <f>IF(AND(申込書!$C$90&lt;&gt;"▼プルダウンより選択してください",申込書!$C$90&lt;&gt;"",$G189&lt;&gt;""),申込書!$M$90,"")</f>
        <v/>
      </c>
      <c r="CG189" s="75"/>
      <c r="CH189" s="75"/>
      <c r="CI189" s="149"/>
      <c r="CJ189" s="307"/>
      <c r="CK189" s="76"/>
      <c r="CL189" s="314" t="str">
        <f>IF(AND(申込書!$C$91&lt;&gt;"▼プルダウンより選択してください",申込書!$C$91&lt;&gt;"",申込書!$P$91&lt;&gt;"YYYY/MM/DD",$G189&lt;&gt;""),申込書!$P$91,"")</f>
        <v/>
      </c>
      <c r="CM189" s="75" t="str">
        <f>IF(AND(申込書!$C$91&lt;&gt;"▼プルダウンより選択してください",申込書!$C$91&lt;&gt;"",$G189&lt;&gt;""),申込書!$M$91,"")</f>
        <v/>
      </c>
      <c r="CN189" s="75"/>
      <c r="CO189" s="75"/>
      <c r="CP189" s="149"/>
      <c r="CQ189" s="307"/>
      <c r="CR189" s="76"/>
      <c r="CS189" s="314" t="str">
        <f>IF(AND(申込書!$C$92&lt;&gt;"▼プルダウンより選択してください",申込書!$C$92&lt;&gt;"",申込書!$P$92&lt;&gt;"YYYY/MM/DD",$G189&lt;&gt;""),申込書!$P$92,"")</f>
        <v/>
      </c>
      <c r="CT189" s="75" t="str">
        <f>IF(AND(申込書!$C$92&lt;&gt;"▼プルダウンより選択してください",申込書!$C$92&lt;&gt;"",$G189&lt;&gt;""),申込書!$M$92,"")</f>
        <v/>
      </c>
      <c r="CU189" s="75"/>
      <c r="CV189" s="75"/>
      <c r="CW189" s="75"/>
      <c r="CX189" s="307"/>
      <c r="CY189" s="76"/>
      <c r="CZ189" s="314" t="str">
        <f>IF(AND(申込書!$C$93&lt;&gt;"▼プルダウンより選択してください",申込書!$C$93&lt;&gt;"",申込書!$P$93&lt;&gt;"YYYY/MM/DD",$G189&lt;&gt;""),申込書!$P$93,"")</f>
        <v/>
      </c>
      <c r="DA189" s="75" t="str">
        <f>IF(AND(申込書!$C$93&lt;&gt;"▼プルダウンより選択してください",申込書!$C$93&lt;&gt;"",$G189&lt;&gt;""),申込書!$M$93,"")</f>
        <v/>
      </c>
      <c r="DB189" s="75"/>
      <c r="DC189" s="75"/>
      <c r="DD189" s="75"/>
      <c r="DE189" s="307"/>
      <c r="DF189" s="76"/>
      <c r="DG189" s="314" t="str">
        <f>IF(AND(申込書!$C$94&lt;&gt;"▼プルダウンより選択してください",申込書!$C$94&lt;&gt;"",申込書!$P$94&lt;&gt;"YYYY/MM/DD",$G189&lt;&gt;""),申込書!$P$94,"")</f>
        <v/>
      </c>
      <c r="DH189" s="75" t="str">
        <f>IF(AND(申込書!$C$94&lt;&gt;"▼プルダウンより選択してください",申込書!$C$94&lt;&gt;"",$G189&lt;&gt;""),申込書!$M$94,"")</f>
        <v/>
      </c>
      <c r="DI189" s="75"/>
      <c r="DJ189" s="75"/>
      <c r="DK189" s="75"/>
      <c r="DL189" s="307"/>
      <c r="DM189" s="76"/>
      <c r="DN189" s="314" t="str">
        <f>IF(AND(申込書!$C$95&lt;&gt;"▼プルダウンより選択してください",申込書!$C$95&lt;&gt;"",申込書!$P$95&lt;&gt;"YYYY/MM/DD",$G189&lt;&gt;""),申込書!$P$95,"")</f>
        <v/>
      </c>
      <c r="DO189" s="75" t="str">
        <f>IF(AND(申込書!$C$95&lt;&gt;"▼プルダウンより選択してください",申込書!$C$95&lt;&gt;"",$G189&lt;&gt;""),申込書!$M$95,"")</f>
        <v/>
      </c>
      <c r="DP189" s="75"/>
      <c r="DQ189" s="75"/>
      <c r="DR189" s="75"/>
      <c r="DS189" s="307"/>
      <c r="DT189" s="76"/>
      <c r="DU189" s="314" t="str">
        <f>IF(AND(申込書!$C$96&lt;&gt;"▼プルダウンより選択してください",申込書!$C$96&lt;&gt;"",申込書!$P$96&lt;&gt;"YYYY/MM/DD",$G189&lt;&gt;""),申込書!$P$96,"")</f>
        <v/>
      </c>
      <c r="DV189" s="75" t="str">
        <f>IF(AND(申込書!$C$96&lt;&gt;"▼プルダウンより選択してください",申込書!$C$96&lt;&gt;"",$G189&lt;&gt;""),申込書!$M$96,"")</f>
        <v/>
      </c>
      <c r="DW189" s="75"/>
      <c r="DX189" s="75"/>
      <c r="DY189" s="75"/>
      <c r="DZ189" s="307"/>
      <c r="EA189" s="76"/>
      <c r="EB189" s="314" t="str">
        <f>IF(AND(申込書!$C$97&lt;&gt;"▼プルダウンより選択してください",申込書!$C$97&lt;&gt;"",申込書!$P$97&lt;&gt;"YYYY/MM/DD",$G189&lt;&gt;""),申込書!$P$97,"")</f>
        <v/>
      </c>
      <c r="EC189" s="75" t="str">
        <f>IF(AND(申込書!$C$97&lt;&gt;"▼プルダウンより選択してください",申込書!$C$97&lt;&gt;"",$G189&lt;&gt;""),申込書!$M$97,"")</f>
        <v/>
      </c>
      <c r="ED189" s="75"/>
      <c r="EE189" s="75"/>
      <c r="EF189" s="149"/>
      <c r="EG189" s="307"/>
      <c r="EH189" s="76"/>
      <c r="EI189" s="314" t="str">
        <f>IF(AND(申込書!$C$98&lt;&gt;"▼プルダウンより選択してください",申込書!$C$98&lt;&gt;"",申込書!$P$98&lt;&gt;"YYYY/MM/DD",$G189&lt;&gt;""),申込書!$P$98,"")</f>
        <v/>
      </c>
      <c r="EJ189" s="75" t="str">
        <f>IF(AND(申込書!$C$98&lt;&gt;"▼プルダウンより選択してください",申込書!$C$98&lt;&gt;"",$G189&lt;&gt;""),申込書!$M$98,"")</f>
        <v/>
      </c>
      <c r="EK189" s="75"/>
      <c r="EL189" s="75"/>
      <c r="EM189" s="149"/>
      <c r="EN189" s="307"/>
      <c r="EO189" s="76"/>
      <c r="EP189" s="314" t="str">
        <f>IF(AND(申込書!$C$99&lt;&gt;"▼プルダウンより選択してください",申込書!$C$99&lt;&gt;"",申込書!$P$99&lt;&gt;"YYYY/MM/DD",$G189&lt;&gt;""),申込書!$P$99,"")</f>
        <v/>
      </c>
      <c r="EQ189" s="75" t="str">
        <f>IF(AND(申込書!$C$99&lt;&gt;"▼プルダウンより選択してください",申込書!$C$99&lt;&gt;"",$G189&lt;&gt;""),申込書!$M$99,"")</f>
        <v/>
      </c>
      <c r="ER189" s="75"/>
      <c r="ES189" s="75"/>
      <c r="ET189" s="149"/>
      <c r="EU189" s="307"/>
      <c r="EV189" s="76"/>
      <c r="EW189" s="314" t="str">
        <f>IF(AND(申込書!$C$100&lt;&gt;"▼プルダウンより選択してください",申込書!$C$100&lt;&gt;"",申込書!$P$100&lt;&gt;"YYYY/MM/DD",$G189&lt;&gt;""),申込書!$P$100,"")</f>
        <v/>
      </c>
      <c r="EX189" s="75" t="str">
        <f>IF(AND(申込書!$C$100&lt;&gt;"▼プルダウンより選択してください",申込書!$C$100&lt;&gt;"",$G189&lt;&gt;""),申込書!$M$100,"")</f>
        <v/>
      </c>
      <c r="EY189" s="75"/>
      <c r="EZ189" s="75"/>
      <c r="FA189" s="149"/>
      <c r="FB189" s="307"/>
      <c r="FC189" s="76"/>
      <c r="FD189" s="314" t="str">
        <f>IF(AND(申込書!$C$101&lt;&gt;"▼プルダウンより選択してください",申込書!$C$101&lt;&gt;"",申込書!$P$101&lt;&gt;"YYYY/MM/DD",$G189&lt;&gt;""),申込書!$P$101,"")</f>
        <v/>
      </c>
      <c r="FE189" s="75" t="str">
        <f>IF(AND(申込書!$C$101&lt;&gt;"▼プルダウンより選択してください",申込書!$C$101&lt;&gt;"",$G189&lt;&gt;""),申込書!$M$101,"")</f>
        <v/>
      </c>
      <c r="FF189" s="75"/>
      <c r="FG189" s="75"/>
      <c r="FH189" s="149"/>
      <c r="FI189" s="307"/>
      <c r="FJ189" s="76"/>
      <c r="FK189" s="314" t="str">
        <f>IF(AND(申込書!$C$102&lt;&gt;"▼プルダウンより選択してください",申込書!$C$102&lt;&gt;"",申込書!$P$102&lt;&gt;"YYYY/MM/DD",$G189&lt;&gt;""),申込書!$P$102,"")</f>
        <v/>
      </c>
      <c r="FL189" s="75" t="str">
        <f>IF(AND(申込書!$C$102&lt;&gt;"▼プルダウンより選択してください",申込書!$C$102&lt;&gt;"",$G189&lt;&gt;""),申込書!$M$102,"")</f>
        <v/>
      </c>
      <c r="FM189" s="75"/>
      <c r="FN189" s="75"/>
      <c r="FO189" s="149"/>
      <c r="FP189" s="307"/>
      <c r="FQ189" s="76"/>
      <c r="FR189" s="314" t="str">
        <f>IF(AND(申込書!$C$103&lt;&gt;"▼プルダウンより選択してください",申込書!$C$103&lt;&gt;"",申込書!$P$103&lt;&gt;"YYYY/MM/DD",$G189&lt;&gt;""),申込書!$P$103,"")</f>
        <v/>
      </c>
      <c r="FS189" s="75" t="str">
        <f>IF(AND(申込書!$C$103&lt;&gt;"▼プルダウンより選択してください",申込書!$C$103&lt;&gt;"",$G189&lt;&gt;""),申込書!$M$103,"")</f>
        <v/>
      </c>
      <c r="FT189" s="75"/>
      <c r="FU189" s="75"/>
      <c r="FV189" s="149"/>
      <c r="FW189" s="307"/>
      <c r="FX189" s="76"/>
      <c r="FY189" s="314" t="str">
        <f>IF(AND(申込書!$C$104&lt;&gt;"▼プルダウンより選択してください",申込書!$C$104&lt;&gt;"",申込書!$P$104&lt;&gt;"YYYY/MM/DD",$G189&lt;&gt;""),申込書!$P$104,"")</f>
        <v/>
      </c>
      <c r="FZ189" s="75" t="str">
        <f>IF(AND(申込書!$C$104&lt;&gt;"▼プルダウンより選択してください",申込書!$C$104&lt;&gt;"",$G189&lt;&gt;""),申込書!$M$104,"")</f>
        <v/>
      </c>
      <c r="GA189" s="75"/>
      <c r="GB189" s="75"/>
      <c r="GC189" s="149"/>
      <c r="GD189" s="307"/>
      <c r="GE189" s="76"/>
      <c r="GF189" s="314" t="str">
        <f>IF(AND(申込書!$C$105&lt;&gt;"▼プルダウンより選択してください",申込書!$C$105&lt;&gt;"",申込書!$P$105&lt;&gt;"YYYY/MM/DD",$G189&lt;&gt;""),申込書!$P$105,"")</f>
        <v/>
      </c>
      <c r="GG189" s="75" t="str">
        <f>IF(AND(申込書!$C$105&lt;&gt;"▼プルダウンより選択してください",申込書!$C$105&lt;&gt;"",$G189&lt;&gt;""),申込書!$M$105,"")</f>
        <v/>
      </c>
      <c r="GH189" s="75"/>
      <c r="GI189" s="75"/>
      <c r="GJ189" s="149"/>
      <c r="GK189" s="307"/>
      <c r="GL189" s="76"/>
      <c r="GM189" s="314" t="str">
        <f>IF(AND(申込書!$C$106&lt;&gt;"▼プルダウンより選択してください",申込書!$C$106&lt;&gt;"",申込書!$P$106&lt;&gt;"YYYY/MM/DD",$G189&lt;&gt;""),申込書!$P$106,"")</f>
        <v/>
      </c>
      <c r="GN189" s="75" t="str">
        <f>IF(AND(申込書!$C$106&lt;&gt;"▼プルダウンより選択してください",申込書!$C$106&lt;&gt;"",$G189&lt;&gt;""),申込書!$M$106,"")</f>
        <v/>
      </c>
      <c r="GO189" s="75"/>
      <c r="GP189" s="75"/>
      <c r="GQ189" s="149"/>
      <c r="GR189" s="307"/>
      <c r="GS189" s="76"/>
      <c r="GT189" s="314" t="str">
        <f>IF(AND(申込書!$C$107&lt;&gt;"▼プルダウンより選択してください",申込書!$C$107&lt;&gt;"",申込書!$P$107&lt;&gt;"YYYY/MM/DD",$G189&lt;&gt;""),申込書!$P$107,"")</f>
        <v/>
      </c>
      <c r="GU189" s="75" t="str">
        <f>IF(AND(申込書!$C$107&lt;&gt;"▼プルダウンより選択してください",申込書!$C$107&lt;&gt;"",$G189&lt;&gt;""),申込書!$M$107,"")</f>
        <v/>
      </c>
      <c r="GV189" s="75"/>
      <c r="GW189" s="75"/>
      <c r="GX189" s="149"/>
      <c r="GY189" s="307"/>
      <c r="GZ189" s="76"/>
      <c r="HA189" s="314" t="str">
        <f>IF(AND(申込書!$C$108&lt;&gt;"▼プルダウンより選択してください",申込書!$C$108&lt;&gt;"",申込書!$P$108&lt;&gt;"YYYY/MM/DD",$G189&lt;&gt;""),申込書!$P$108,"")</f>
        <v/>
      </c>
      <c r="HB189" s="75" t="str">
        <f>IF(AND(申込書!$C$108&lt;&gt;"▼プルダウンより選択してください",申込書!$C$108&lt;&gt;"",$G189&lt;&gt;""),申込書!$M$108,"")</f>
        <v/>
      </c>
      <c r="HC189" s="75"/>
      <c r="HD189" s="75"/>
      <c r="HE189" s="149"/>
      <c r="HF189" s="307"/>
      <c r="HG189" s="76"/>
      <c r="HH189" s="314" t="str">
        <f>IF(AND(申込書!$C$109&lt;&gt;"▼プルダウンより選択してください",申込書!$C$109&lt;&gt;"",申込書!$P$109&lt;&gt;"YYYY/MM/DD",$G189&lt;&gt;""),申込書!$P$109,"")</f>
        <v/>
      </c>
      <c r="HI189" s="75" t="str">
        <f>IF(AND(申込書!$C$109&lt;&gt;"▼プルダウンより選択してください",申込書!$C$109&lt;&gt;"",$G189&lt;&gt;""),申込書!$M$109,"")</f>
        <v/>
      </c>
      <c r="HJ189" s="75"/>
      <c r="HK189" s="75"/>
      <c r="HL189" s="149"/>
      <c r="HM189" s="307"/>
      <c r="HN189" s="76"/>
      <c r="HO189" s="314" t="str">
        <f>IF(AND(申込書!$C$110&lt;&gt;"▼プルダウンより選択してください",申込書!$C$110&lt;&gt;"",申込書!$P$110&lt;&gt;"YYYY/MM/DD",$G189&lt;&gt;""),申込書!$P$110,"")</f>
        <v/>
      </c>
      <c r="HP189" s="75" t="str">
        <f>IF(AND(申込書!$C$110&lt;&gt;"▼プルダウンより選択してください",申込書!$C$110&lt;&gt;"",$G189&lt;&gt;""),申込書!$M$110,"")</f>
        <v/>
      </c>
      <c r="HQ189" s="75"/>
      <c r="HR189" s="75"/>
      <c r="HS189" s="149"/>
      <c r="HT189" s="307"/>
      <c r="HU189" s="307"/>
      <c r="HV189" s="311" t="str">
        <f>IF(AND(申込書!$C$111&lt;&gt;"▼プルダウンより選択してください",申込書!$C$111&lt;&gt;"",申込書!$P$111&lt;&gt;"YYYY/MM/DD",$G189&lt;&gt;""),申込書!$P$111,"")</f>
        <v/>
      </c>
      <c r="HW189" s="75" t="str">
        <f>IF(AND(申込書!$C$111&lt;&gt;"▼プルダウンより選択してください",申込書!$C$111&lt;&gt;"",$G189&lt;&gt;""),申込書!$M$111,"")</f>
        <v/>
      </c>
      <c r="HX189" s="75"/>
      <c r="HY189" s="75"/>
      <c r="HZ189" s="149"/>
      <c r="IA189" s="307"/>
      <c r="IB189" s="76"/>
      <c r="IC189" s="77"/>
    </row>
    <row r="190" spans="2:237" ht="26.85" customHeight="1">
      <c r="B190" s="56">
        <f t="shared" si="2"/>
        <v>185</v>
      </c>
      <c r="C190" s="57"/>
      <c r="D190" s="58"/>
      <c r="E190" s="170"/>
      <c r="F190" s="59"/>
      <c r="G190" s="60"/>
      <c r="H190" s="61"/>
      <c r="I190" s="62"/>
      <c r="J190" s="63"/>
      <c r="K190" s="64"/>
      <c r="L190" s="65"/>
      <c r="M190" s="66"/>
      <c r="N190" s="67"/>
      <c r="O190" s="68"/>
      <c r="P190" s="69"/>
      <c r="Q190" s="70"/>
      <c r="R190" s="71"/>
      <c r="S190" s="72"/>
      <c r="T190" s="73"/>
      <c r="U190" s="73"/>
      <c r="V190" s="73"/>
      <c r="W190" s="71"/>
      <c r="X190" s="133"/>
      <c r="Y190" s="133"/>
      <c r="Z190" s="133"/>
      <c r="AA190" s="74" t="str">
        <f>IF(AND(申込書!$C$82&lt;&gt;"▼プルダウンより選択してください",申込書!$C$82&lt;&gt;"",申込書!$P$82&lt;&gt;"YYYY/MM/DD",$G190&lt;&gt;""),申込書!$P$82,"")</f>
        <v/>
      </c>
      <c r="AB190" s="75" t="str">
        <f>IF(AND(申込書!$C$82&lt;&gt;"▼プルダウンより選択してください",申込書!$C$82&lt;&gt;"",$G190&lt;&gt;""),申込書!$M$82,"")</f>
        <v/>
      </c>
      <c r="AC190" s="75"/>
      <c r="AD190" s="75"/>
      <c r="AE190" s="149"/>
      <c r="AF190" s="307"/>
      <c r="AG190" s="76"/>
      <c r="AH190" s="314" t="str">
        <f>IF(AND(申込書!$C$83&lt;&gt;"▼プルダウンより選択してください",申込書!$C$83&lt;&gt;"",申込書!$P$83&lt;&gt;"YYYY/MM/DD",$G190&lt;&gt;""),申込書!$P$83,"")</f>
        <v/>
      </c>
      <c r="AI190" s="75" t="str">
        <f>IF(AND(申込書!$C$83&lt;&gt;"▼プルダウンより選択してください",申込書!$C$83&lt;&gt;"",$G190&lt;&gt;""),申込書!$M$83,"")</f>
        <v/>
      </c>
      <c r="AJ190" s="75"/>
      <c r="AK190" s="75"/>
      <c r="AL190" s="149"/>
      <c r="AM190" s="307"/>
      <c r="AN190" s="76"/>
      <c r="AO190" s="314" t="str">
        <f>IF(AND(申込書!$C$84&lt;&gt;"▼プルダウンより選択してください",申込書!$C$84&lt;&gt;"",申込書!$P$84&lt;&gt;"YYYY/MM/DD",$G190&lt;&gt;""),申込書!$P$84,"")</f>
        <v/>
      </c>
      <c r="AP190" s="75" t="str">
        <f>IF(AND(申込書!$C$84&lt;&gt;"▼プルダウンより選択してください",申込書!$C$84&lt;&gt;"",$G190&lt;&gt;""),申込書!$M$84,"")</f>
        <v/>
      </c>
      <c r="AQ190" s="75"/>
      <c r="AR190" s="75"/>
      <c r="AS190" s="149"/>
      <c r="AT190" s="307"/>
      <c r="AU190" s="76"/>
      <c r="AV190" s="314" t="str">
        <f>IF(AND(申込書!$C$85&lt;&gt;"▼プルダウンより選択してください",申込書!$C$85&lt;&gt;"",申込書!$P$85&lt;&gt;"YYYY/MM/DD",$G190&lt;&gt;""),申込書!$P$85,"")</f>
        <v/>
      </c>
      <c r="AW190" s="75" t="str">
        <f>IF(AND(申込書!$C$85&lt;&gt;"▼プルダウンより選択してください",申込書!$C$85&lt;&gt;"",申込書!$M$85&gt;=1,$G190&lt;&gt;""),申込書!$M$85,"")</f>
        <v/>
      </c>
      <c r="AX190" s="75"/>
      <c r="AY190" s="75"/>
      <c r="AZ190" s="149"/>
      <c r="BA190" s="307"/>
      <c r="BB190" s="76"/>
      <c r="BC190" s="314" t="str">
        <f>IF(AND(申込書!$C$86&lt;&gt;"▼プルダウンより選択してください",申込書!$C$86&lt;&gt;"",申込書!$P$86&lt;&gt;"YYYY/MM/DD",$G190&lt;&gt;""),申込書!$P$86,"")</f>
        <v/>
      </c>
      <c r="BD190" s="75" t="str">
        <f>IF(AND(申込書!$C$86&lt;&gt;"▼プルダウンより選択してください",申込書!$C$86&lt;&gt;"",$G190&lt;&gt;""),申込書!$M$86,"")</f>
        <v/>
      </c>
      <c r="BE190" s="75"/>
      <c r="BF190" s="75"/>
      <c r="BG190" s="149"/>
      <c r="BH190" s="307"/>
      <c r="BI190" s="76"/>
      <c r="BJ190" s="314" t="str">
        <f>IF(AND(申込書!$C$87&lt;&gt;"▼プルダウンより選択してください",申込書!$C$87&lt;&gt;"",申込書!$P$87&lt;&gt;"YYYY/MM/DD",$G190&lt;&gt;""),申込書!$P$87,"")</f>
        <v/>
      </c>
      <c r="BK190" s="75" t="str">
        <f>IF(AND(申込書!$C$87&lt;&gt;"▼プルダウンより選択してください",申込書!$C$87&lt;&gt;"",$G190&lt;&gt;""),申込書!$M$87,"")</f>
        <v/>
      </c>
      <c r="BL190" s="75"/>
      <c r="BM190" s="75"/>
      <c r="BN190" s="149"/>
      <c r="BO190" s="307"/>
      <c r="BP190" s="76"/>
      <c r="BQ190" s="314" t="str">
        <f>IF(AND(申込書!$C$88&lt;&gt;"▼プルダウンより選択してください",申込書!$C$88&lt;&gt;"",申込書!$P$88&lt;&gt;"YYYY/MM/DD",$G190&lt;&gt;""),申込書!$P$88,"")</f>
        <v/>
      </c>
      <c r="BR190" s="75" t="str">
        <f>IF(AND(申込書!$C$88&lt;&gt;"▼プルダウンより選択してください",申込書!$C$88&lt;&gt;"",$G190&lt;&gt;""),申込書!$M$88,"")</f>
        <v/>
      </c>
      <c r="BS190" s="75"/>
      <c r="BT190" s="75"/>
      <c r="BU190" s="149"/>
      <c r="BV190" s="307"/>
      <c r="BW190" s="76"/>
      <c r="BX190" s="314" t="str">
        <f>IF(AND(申込書!$C$89&lt;&gt;"▼プルダウンより選択してください",申込書!$C$89&lt;&gt;"",申込書!$P$89&lt;&gt;"YYYY/MM/DD",$G190&lt;&gt;""),申込書!$P$89,"")</f>
        <v/>
      </c>
      <c r="BY190" s="75" t="str">
        <f>IF(AND(申込書!$C$89&lt;&gt;"▼プルダウンより選択してください",申込書!$C$89&lt;&gt;"",$G190&lt;&gt;""),申込書!$M$89,"")</f>
        <v/>
      </c>
      <c r="BZ190" s="75"/>
      <c r="CA190" s="75"/>
      <c r="CB190" s="149"/>
      <c r="CC190" s="307"/>
      <c r="CD190" s="76"/>
      <c r="CE190" s="314" t="str">
        <f>IF(AND(申込書!$C$90&lt;&gt;"▼プルダウンより選択してください",申込書!$C$90&lt;&gt;"",申込書!$P$90&lt;&gt;"YYYY/MM/DD",$G190&lt;&gt;""),申込書!$P$90,"")</f>
        <v/>
      </c>
      <c r="CF190" s="75" t="str">
        <f>IF(AND(申込書!$C$90&lt;&gt;"▼プルダウンより選択してください",申込書!$C$90&lt;&gt;"",$G190&lt;&gt;""),申込書!$M$90,"")</f>
        <v/>
      </c>
      <c r="CG190" s="75"/>
      <c r="CH190" s="75"/>
      <c r="CI190" s="149"/>
      <c r="CJ190" s="307"/>
      <c r="CK190" s="76"/>
      <c r="CL190" s="314" t="str">
        <f>IF(AND(申込書!$C$91&lt;&gt;"▼プルダウンより選択してください",申込書!$C$91&lt;&gt;"",申込書!$P$91&lt;&gt;"YYYY/MM/DD",$G190&lt;&gt;""),申込書!$P$91,"")</f>
        <v/>
      </c>
      <c r="CM190" s="75" t="str">
        <f>IF(AND(申込書!$C$91&lt;&gt;"▼プルダウンより選択してください",申込書!$C$91&lt;&gt;"",$G190&lt;&gt;""),申込書!$M$91,"")</f>
        <v/>
      </c>
      <c r="CN190" s="75"/>
      <c r="CO190" s="75"/>
      <c r="CP190" s="149"/>
      <c r="CQ190" s="307"/>
      <c r="CR190" s="76"/>
      <c r="CS190" s="314" t="str">
        <f>IF(AND(申込書!$C$92&lt;&gt;"▼プルダウンより選択してください",申込書!$C$92&lt;&gt;"",申込書!$P$92&lt;&gt;"YYYY/MM/DD",$G190&lt;&gt;""),申込書!$P$92,"")</f>
        <v/>
      </c>
      <c r="CT190" s="75" t="str">
        <f>IF(AND(申込書!$C$92&lt;&gt;"▼プルダウンより選択してください",申込書!$C$92&lt;&gt;"",$G190&lt;&gt;""),申込書!$M$92,"")</f>
        <v/>
      </c>
      <c r="CU190" s="75"/>
      <c r="CV190" s="75"/>
      <c r="CW190" s="75"/>
      <c r="CX190" s="307"/>
      <c r="CY190" s="76"/>
      <c r="CZ190" s="314" t="str">
        <f>IF(AND(申込書!$C$93&lt;&gt;"▼プルダウンより選択してください",申込書!$C$93&lt;&gt;"",申込書!$P$93&lt;&gt;"YYYY/MM/DD",$G190&lt;&gt;""),申込書!$P$93,"")</f>
        <v/>
      </c>
      <c r="DA190" s="75" t="str">
        <f>IF(AND(申込書!$C$93&lt;&gt;"▼プルダウンより選択してください",申込書!$C$93&lt;&gt;"",$G190&lt;&gt;""),申込書!$M$93,"")</f>
        <v/>
      </c>
      <c r="DB190" s="75"/>
      <c r="DC190" s="75"/>
      <c r="DD190" s="75"/>
      <c r="DE190" s="307"/>
      <c r="DF190" s="76"/>
      <c r="DG190" s="314" t="str">
        <f>IF(AND(申込書!$C$94&lt;&gt;"▼プルダウンより選択してください",申込書!$C$94&lt;&gt;"",申込書!$P$94&lt;&gt;"YYYY/MM/DD",$G190&lt;&gt;""),申込書!$P$94,"")</f>
        <v/>
      </c>
      <c r="DH190" s="75" t="str">
        <f>IF(AND(申込書!$C$94&lt;&gt;"▼プルダウンより選択してください",申込書!$C$94&lt;&gt;"",$G190&lt;&gt;""),申込書!$M$94,"")</f>
        <v/>
      </c>
      <c r="DI190" s="75"/>
      <c r="DJ190" s="75"/>
      <c r="DK190" s="75"/>
      <c r="DL190" s="307"/>
      <c r="DM190" s="76"/>
      <c r="DN190" s="314" t="str">
        <f>IF(AND(申込書!$C$95&lt;&gt;"▼プルダウンより選択してください",申込書!$C$95&lt;&gt;"",申込書!$P$95&lt;&gt;"YYYY/MM/DD",$G190&lt;&gt;""),申込書!$P$95,"")</f>
        <v/>
      </c>
      <c r="DO190" s="75" t="str">
        <f>IF(AND(申込書!$C$95&lt;&gt;"▼プルダウンより選択してください",申込書!$C$95&lt;&gt;"",$G190&lt;&gt;""),申込書!$M$95,"")</f>
        <v/>
      </c>
      <c r="DP190" s="75"/>
      <c r="DQ190" s="75"/>
      <c r="DR190" s="75"/>
      <c r="DS190" s="307"/>
      <c r="DT190" s="76"/>
      <c r="DU190" s="314" t="str">
        <f>IF(AND(申込書!$C$96&lt;&gt;"▼プルダウンより選択してください",申込書!$C$96&lt;&gt;"",申込書!$P$96&lt;&gt;"YYYY/MM/DD",$G190&lt;&gt;""),申込書!$P$96,"")</f>
        <v/>
      </c>
      <c r="DV190" s="75" t="str">
        <f>IF(AND(申込書!$C$96&lt;&gt;"▼プルダウンより選択してください",申込書!$C$96&lt;&gt;"",$G190&lt;&gt;""),申込書!$M$96,"")</f>
        <v/>
      </c>
      <c r="DW190" s="75"/>
      <c r="DX190" s="75"/>
      <c r="DY190" s="75"/>
      <c r="DZ190" s="307"/>
      <c r="EA190" s="76"/>
      <c r="EB190" s="314" t="str">
        <f>IF(AND(申込書!$C$97&lt;&gt;"▼プルダウンより選択してください",申込書!$C$97&lt;&gt;"",申込書!$P$97&lt;&gt;"YYYY/MM/DD",$G190&lt;&gt;""),申込書!$P$97,"")</f>
        <v/>
      </c>
      <c r="EC190" s="75" t="str">
        <f>IF(AND(申込書!$C$97&lt;&gt;"▼プルダウンより選択してください",申込書!$C$97&lt;&gt;"",$G190&lt;&gt;""),申込書!$M$97,"")</f>
        <v/>
      </c>
      <c r="ED190" s="75"/>
      <c r="EE190" s="75"/>
      <c r="EF190" s="149"/>
      <c r="EG190" s="307"/>
      <c r="EH190" s="76"/>
      <c r="EI190" s="314" t="str">
        <f>IF(AND(申込書!$C$98&lt;&gt;"▼プルダウンより選択してください",申込書!$C$98&lt;&gt;"",申込書!$P$98&lt;&gt;"YYYY/MM/DD",$G190&lt;&gt;""),申込書!$P$98,"")</f>
        <v/>
      </c>
      <c r="EJ190" s="75" t="str">
        <f>IF(AND(申込書!$C$98&lt;&gt;"▼プルダウンより選択してください",申込書!$C$98&lt;&gt;"",$G190&lt;&gt;""),申込書!$M$98,"")</f>
        <v/>
      </c>
      <c r="EK190" s="75"/>
      <c r="EL190" s="75"/>
      <c r="EM190" s="149"/>
      <c r="EN190" s="307"/>
      <c r="EO190" s="76"/>
      <c r="EP190" s="314" t="str">
        <f>IF(AND(申込書!$C$99&lt;&gt;"▼プルダウンより選択してください",申込書!$C$99&lt;&gt;"",申込書!$P$99&lt;&gt;"YYYY/MM/DD",$G190&lt;&gt;""),申込書!$P$99,"")</f>
        <v/>
      </c>
      <c r="EQ190" s="75" t="str">
        <f>IF(AND(申込書!$C$99&lt;&gt;"▼プルダウンより選択してください",申込書!$C$99&lt;&gt;"",$G190&lt;&gt;""),申込書!$M$99,"")</f>
        <v/>
      </c>
      <c r="ER190" s="75"/>
      <c r="ES190" s="75"/>
      <c r="ET190" s="149"/>
      <c r="EU190" s="307"/>
      <c r="EV190" s="76"/>
      <c r="EW190" s="314" t="str">
        <f>IF(AND(申込書!$C$100&lt;&gt;"▼プルダウンより選択してください",申込書!$C$100&lt;&gt;"",申込書!$P$100&lt;&gt;"YYYY/MM/DD",$G190&lt;&gt;""),申込書!$P$100,"")</f>
        <v/>
      </c>
      <c r="EX190" s="75" t="str">
        <f>IF(AND(申込書!$C$100&lt;&gt;"▼プルダウンより選択してください",申込書!$C$100&lt;&gt;"",$G190&lt;&gt;""),申込書!$M$100,"")</f>
        <v/>
      </c>
      <c r="EY190" s="75"/>
      <c r="EZ190" s="75"/>
      <c r="FA190" s="149"/>
      <c r="FB190" s="307"/>
      <c r="FC190" s="76"/>
      <c r="FD190" s="314" t="str">
        <f>IF(AND(申込書!$C$101&lt;&gt;"▼プルダウンより選択してください",申込書!$C$101&lt;&gt;"",申込書!$P$101&lt;&gt;"YYYY/MM/DD",$G190&lt;&gt;""),申込書!$P$101,"")</f>
        <v/>
      </c>
      <c r="FE190" s="75" t="str">
        <f>IF(AND(申込書!$C$101&lt;&gt;"▼プルダウンより選択してください",申込書!$C$101&lt;&gt;"",$G190&lt;&gt;""),申込書!$M$101,"")</f>
        <v/>
      </c>
      <c r="FF190" s="75"/>
      <c r="FG190" s="75"/>
      <c r="FH190" s="149"/>
      <c r="FI190" s="307"/>
      <c r="FJ190" s="76"/>
      <c r="FK190" s="314" t="str">
        <f>IF(AND(申込書!$C$102&lt;&gt;"▼プルダウンより選択してください",申込書!$C$102&lt;&gt;"",申込書!$P$102&lt;&gt;"YYYY/MM/DD",$G190&lt;&gt;""),申込書!$P$102,"")</f>
        <v/>
      </c>
      <c r="FL190" s="75" t="str">
        <f>IF(AND(申込書!$C$102&lt;&gt;"▼プルダウンより選択してください",申込書!$C$102&lt;&gt;"",$G190&lt;&gt;""),申込書!$M$102,"")</f>
        <v/>
      </c>
      <c r="FM190" s="75"/>
      <c r="FN190" s="75"/>
      <c r="FO190" s="149"/>
      <c r="FP190" s="307"/>
      <c r="FQ190" s="76"/>
      <c r="FR190" s="314" t="str">
        <f>IF(AND(申込書!$C$103&lt;&gt;"▼プルダウンより選択してください",申込書!$C$103&lt;&gt;"",申込書!$P$103&lt;&gt;"YYYY/MM/DD",$G190&lt;&gt;""),申込書!$P$103,"")</f>
        <v/>
      </c>
      <c r="FS190" s="75" t="str">
        <f>IF(AND(申込書!$C$103&lt;&gt;"▼プルダウンより選択してください",申込書!$C$103&lt;&gt;"",$G190&lt;&gt;""),申込書!$M$103,"")</f>
        <v/>
      </c>
      <c r="FT190" s="75"/>
      <c r="FU190" s="75"/>
      <c r="FV190" s="149"/>
      <c r="FW190" s="307"/>
      <c r="FX190" s="76"/>
      <c r="FY190" s="314" t="str">
        <f>IF(AND(申込書!$C$104&lt;&gt;"▼プルダウンより選択してください",申込書!$C$104&lt;&gt;"",申込書!$P$104&lt;&gt;"YYYY/MM/DD",$G190&lt;&gt;""),申込書!$P$104,"")</f>
        <v/>
      </c>
      <c r="FZ190" s="75" t="str">
        <f>IF(AND(申込書!$C$104&lt;&gt;"▼プルダウンより選択してください",申込書!$C$104&lt;&gt;"",$G190&lt;&gt;""),申込書!$M$104,"")</f>
        <v/>
      </c>
      <c r="GA190" s="75"/>
      <c r="GB190" s="75"/>
      <c r="GC190" s="149"/>
      <c r="GD190" s="307"/>
      <c r="GE190" s="76"/>
      <c r="GF190" s="314" t="str">
        <f>IF(AND(申込書!$C$105&lt;&gt;"▼プルダウンより選択してください",申込書!$C$105&lt;&gt;"",申込書!$P$105&lt;&gt;"YYYY/MM/DD",$G190&lt;&gt;""),申込書!$P$105,"")</f>
        <v/>
      </c>
      <c r="GG190" s="75" t="str">
        <f>IF(AND(申込書!$C$105&lt;&gt;"▼プルダウンより選択してください",申込書!$C$105&lt;&gt;"",$G190&lt;&gt;""),申込書!$M$105,"")</f>
        <v/>
      </c>
      <c r="GH190" s="75"/>
      <c r="GI190" s="75"/>
      <c r="GJ190" s="149"/>
      <c r="GK190" s="307"/>
      <c r="GL190" s="76"/>
      <c r="GM190" s="314" t="str">
        <f>IF(AND(申込書!$C$106&lt;&gt;"▼プルダウンより選択してください",申込書!$C$106&lt;&gt;"",申込書!$P$106&lt;&gt;"YYYY/MM/DD",$G190&lt;&gt;""),申込書!$P$106,"")</f>
        <v/>
      </c>
      <c r="GN190" s="75" t="str">
        <f>IF(AND(申込書!$C$106&lt;&gt;"▼プルダウンより選択してください",申込書!$C$106&lt;&gt;"",$G190&lt;&gt;""),申込書!$M$106,"")</f>
        <v/>
      </c>
      <c r="GO190" s="75"/>
      <c r="GP190" s="75"/>
      <c r="GQ190" s="149"/>
      <c r="GR190" s="307"/>
      <c r="GS190" s="76"/>
      <c r="GT190" s="314" t="str">
        <f>IF(AND(申込書!$C$107&lt;&gt;"▼プルダウンより選択してください",申込書!$C$107&lt;&gt;"",申込書!$P$107&lt;&gt;"YYYY/MM/DD",$G190&lt;&gt;""),申込書!$P$107,"")</f>
        <v/>
      </c>
      <c r="GU190" s="75" t="str">
        <f>IF(AND(申込書!$C$107&lt;&gt;"▼プルダウンより選択してください",申込書!$C$107&lt;&gt;"",$G190&lt;&gt;""),申込書!$M$107,"")</f>
        <v/>
      </c>
      <c r="GV190" s="75"/>
      <c r="GW190" s="75"/>
      <c r="GX190" s="149"/>
      <c r="GY190" s="307"/>
      <c r="GZ190" s="76"/>
      <c r="HA190" s="314" t="str">
        <f>IF(AND(申込書!$C$108&lt;&gt;"▼プルダウンより選択してください",申込書!$C$108&lt;&gt;"",申込書!$P$108&lt;&gt;"YYYY/MM/DD",$G190&lt;&gt;""),申込書!$P$108,"")</f>
        <v/>
      </c>
      <c r="HB190" s="75" t="str">
        <f>IF(AND(申込書!$C$108&lt;&gt;"▼プルダウンより選択してください",申込書!$C$108&lt;&gt;"",$G190&lt;&gt;""),申込書!$M$108,"")</f>
        <v/>
      </c>
      <c r="HC190" s="75"/>
      <c r="HD190" s="75"/>
      <c r="HE190" s="149"/>
      <c r="HF190" s="307"/>
      <c r="HG190" s="76"/>
      <c r="HH190" s="314" t="str">
        <f>IF(AND(申込書!$C$109&lt;&gt;"▼プルダウンより選択してください",申込書!$C$109&lt;&gt;"",申込書!$P$109&lt;&gt;"YYYY/MM/DD",$G190&lt;&gt;""),申込書!$P$109,"")</f>
        <v/>
      </c>
      <c r="HI190" s="75" t="str">
        <f>IF(AND(申込書!$C$109&lt;&gt;"▼プルダウンより選択してください",申込書!$C$109&lt;&gt;"",$G190&lt;&gt;""),申込書!$M$109,"")</f>
        <v/>
      </c>
      <c r="HJ190" s="75"/>
      <c r="HK190" s="75"/>
      <c r="HL190" s="149"/>
      <c r="HM190" s="307"/>
      <c r="HN190" s="76"/>
      <c r="HO190" s="314" t="str">
        <f>IF(AND(申込書!$C$110&lt;&gt;"▼プルダウンより選択してください",申込書!$C$110&lt;&gt;"",申込書!$P$110&lt;&gt;"YYYY/MM/DD",$G190&lt;&gt;""),申込書!$P$110,"")</f>
        <v/>
      </c>
      <c r="HP190" s="75" t="str">
        <f>IF(AND(申込書!$C$110&lt;&gt;"▼プルダウンより選択してください",申込書!$C$110&lt;&gt;"",$G190&lt;&gt;""),申込書!$M$110,"")</f>
        <v/>
      </c>
      <c r="HQ190" s="75"/>
      <c r="HR190" s="75"/>
      <c r="HS190" s="149"/>
      <c r="HT190" s="307"/>
      <c r="HU190" s="307"/>
      <c r="HV190" s="311" t="str">
        <f>IF(AND(申込書!$C$111&lt;&gt;"▼プルダウンより選択してください",申込書!$C$111&lt;&gt;"",申込書!$P$111&lt;&gt;"YYYY/MM/DD",$G190&lt;&gt;""),申込書!$P$111,"")</f>
        <v/>
      </c>
      <c r="HW190" s="75" t="str">
        <f>IF(AND(申込書!$C$111&lt;&gt;"▼プルダウンより選択してください",申込書!$C$111&lt;&gt;"",$G190&lt;&gt;""),申込書!$M$111,"")</f>
        <v/>
      </c>
      <c r="HX190" s="75"/>
      <c r="HY190" s="75"/>
      <c r="HZ190" s="149"/>
      <c r="IA190" s="307"/>
      <c r="IB190" s="76"/>
      <c r="IC190" s="77"/>
    </row>
    <row r="191" spans="2:237" ht="26.85" customHeight="1">
      <c r="B191" s="56">
        <f t="shared" si="2"/>
        <v>186</v>
      </c>
      <c r="C191" s="57"/>
      <c r="D191" s="58"/>
      <c r="E191" s="170"/>
      <c r="F191" s="59"/>
      <c r="G191" s="60"/>
      <c r="H191" s="61"/>
      <c r="I191" s="62"/>
      <c r="J191" s="63"/>
      <c r="K191" s="64"/>
      <c r="L191" s="65"/>
      <c r="M191" s="66"/>
      <c r="N191" s="67"/>
      <c r="O191" s="68"/>
      <c r="P191" s="69"/>
      <c r="Q191" s="70"/>
      <c r="R191" s="71"/>
      <c r="S191" s="72"/>
      <c r="T191" s="73"/>
      <c r="U191" s="73"/>
      <c r="V191" s="73"/>
      <c r="W191" s="71"/>
      <c r="X191" s="133"/>
      <c r="Y191" s="133"/>
      <c r="Z191" s="133"/>
      <c r="AA191" s="74" t="str">
        <f>IF(AND(申込書!$C$82&lt;&gt;"▼プルダウンより選択してください",申込書!$C$82&lt;&gt;"",申込書!$P$82&lt;&gt;"YYYY/MM/DD",$G191&lt;&gt;""),申込書!$P$82,"")</f>
        <v/>
      </c>
      <c r="AB191" s="75" t="str">
        <f>IF(AND(申込書!$C$82&lt;&gt;"▼プルダウンより選択してください",申込書!$C$82&lt;&gt;"",$G191&lt;&gt;""),申込書!$M$82,"")</f>
        <v/>
      </c>
      <c r="AC191" s="75"/>
      <c r="AD191" s="75"/>
      <c r="AE191" s="149"/>
      <c r="AF191" s="307"/>
      <c r="AG191" s="76"/>
      <c r="AH191" s="314" t="str">
        <f>IF(AND(申込書!$C$83&lt;&gt;"▼プルダウンより選択してください",申込書!$C$83&lt;&gt;"",申込書!$P$83&lt;&gt;"YYYY/MM/DD",$G191&lt;&gt;""),申込書!$P$83,"")</f>
        <v/>
      </c>
      <c r="AI191" s="75" t="str">
        <f>IF(AND(申込書!$C$83&lt;&gt;"▼プルダウンより選択してください",申込書!$C$83&lt;&gt;"",$G191&lt;&gt;""),申込書!$M$83,"")</f>
        <v/>
      </c>
      <c r="AJ191" s="75"/>
      <c r="AK191" s="75"/>
      <c r="AL191" s="149"/>
      <c r="AM191" s="307"/>
      <c r="AN191" s="76"/>
      <c r="AO191" s="314" t="str">
        <f>IF(AND(申込書!$C$84&lt;&gt;"▼プルダウンより選択してください",申込書!$C$84&lt;&gt;"",申込書!$P$84&lt;&gt;"YYYY/MM/DD",$G191&lt;&gt;""),申込書!$P$84,"")</f>
        <v/>
      </c>
      <c r="AP191" s="75" t="str">
        <f>IF(AND(申込書!$C$84&lt;&gt;"▼プルダウンより選択してください",申込書!$C$84&lt;&gt;"",$G191&lt;&gt;""),申込書!$M$84,"")</f>
        <v/>
      </c>
      <c r="AQ191" s="75"/>
      <c r="AR191" s="75"/>
      <c r="AS191" s="149"/>
      <c r="AT191" s="307"/>
      <c r="AU191" s="76"/>
      <c r="AV191" s="314" t="str">
        <f>IF(AND(申込書!$C$85&lt;&gt;"▼プルダウンより選択してください",申込書!$C$85&lt;&gt;"",申込書!$P$85&lt;&gt;"YYYY/MM/DD",$G191&lt;&gt;""),申込書!$P$85,"")</f>
        <v/>
      </c>
      <c r="AW191" s="75" t="str">
        <f>IF(AND(申込書!$C$85&lt;&gt;"▼プルダウンより選択してください",申込書!$C$85&lt;&gt;"",申込書!$M$85&gt;=1,$G191&lt;&gt;""),申込書!$M$85,"")</f>
        <v/>
      </c>
      <c r="AX191" s="75"/>
      <c r="AY191" s="75"/>
      <c r="AZ191" s="149"/>
      <c r="BA191" s="307"/>
      <c r="BB191" s="76"/>
      <c r="BC191" s="314" t="str">
        <f>IF(AND(申込書!$C$86&lt;&gt;"▼プルダウンより選択してください",申込書!$C$86&lt;&gt;"",申込書!$P$86&lt;&gt;"YYYY/MM/DD",$G191&lt;&gt;""),申込書!$P$86,"")</f>
        <v/>
      </c>
      <c r="BD191" s="75" t="str">
        <f>IF(AND(申込書!$C$86&lt;&gt;"▼プルダウンより選択してください",申込書!$C$86&lt;&gt;"",$G191&lt;&gt;""),申込書!$M$86,"")</f>
        <v/>
      </c>
      <c r="BE191" s="75"/>
      <c r="BF191" s="75"/>
      <c r="BG191" s="149"/>
      <c r="BH191" s="307"/>
      <c r="BI191" s="76"/>
      <c r="BJ191" s="314" t="str">
        <f>IF(AND(申込書!$C$87&lt;&gt;"▼プルダウンより選択してください",申込書!$C$87&lt;&gt;"",申込書!$P$87&lt;&gt;"YYYY/MM/DD",$G191&lt;&gt;""),申込書!$P$87,"")</f>
        <v/>
      </c>
      <c r="BK191" s="75" t="str">
        <f>IF(AND(申込書!$C$87&lt;&gt;"▼プルダウンより選択してください",申込書!$C$87&lt;&gt;"",$G191&lt;&gt;""),申込書!$M$87,"")</f>
        <v/>
      </c>
      <c r="BL191" s="75"/>
      <c r="BM191" s="75"/>
      <c r="BN191" s="149"/>
      <c r="BO191" s="307"/>
      <c r="BP191" s="76"/>
      <c r="BQ191" s="314" t="str">
        <f>IF(AND(申込書!$C$88&lt;&gt;"▼プルダウンより選択してください",申込書!$C$88&lt;&gt;"",申込書!$P$88&lt;&gt;"YYYY/MM/DD",$G191&lt;&gt;""),申込書!$P$88,"")</f>
        <v/>
      </c>
      <c r="BR191" s="75" t="str">
        <f>IF(AND(申込書!$C$88&lt;&gt;"▼プルダウンより選択してください",申込書!$C$88&lt;&gt;"",$G191&lt;&gt;""),申込書!$M$88,"")</f>
        <v/>
      </c>
      <c r="BS191" s="75"/>
      <c r="BT191" s="75"/>
      <c r="BU191" s="149"/>
      <c r="BV191" s="307"/>
      <c r="BW191" s="76"/>
      <c r="BX191" s="314" t="str">
        <f>IF(AND(申込書!$C$89&lt;&gt;"▼プルダウンより選択してください",申込書!$C$89&lt;&gt;"",申込書!$P$89&lt;&gt;"YYYY/MM/DD",$G191&lt;&gt;""),申込書!$P$89,"")</f>
        <v/>
      </c>
      <c r="BY191" s="75" t="str">
        <f>IF(AND(申込書!$C$89&lt;&gt;"▼プルダウンより選択してください",申込書!$C$89&lt;&gt;"",$G191&lt;&gt;""),申込書!$M$89,"")</f>
        <v/>
      </c>
      <c r="BZ191" s="75"/>
      <c r="CA191" s="75"/>
      <c r="CB191" s="149"/>
      <c r="CC191" s="307"/>
      <c r="CD191" s="76"/>
      <c r="CE191" s="314" t="str">
        <f>IF(AND(申込書!$C$90&lt;&gt;"▼プルダウンより選択してください",申込書!$C$90&lt;&gt;"",申込書!$P$90&lt;&gt;"YYYY/MM/DD",$G191&lt;&gt;""),申込書!$P$90,"")</f>
        <v/>
      </c>
      <c r="CF191" s="75" t="str">
        <f>IF(AND(申込書!$C$90&lt;&gt;"▼プルダウンより選択してください",申込書!$C$90&lt;&gt;"",$G191&lt;&gt;""),申込書!$M$90,"")</f>
        <v/>
      </c>
      <c r="CG191" s="75"/>
      <c r="CH191" s="75"/>
      <c r="CI191" s="149"/>
      <c r="CJ191" s="307"/>
      <c r="CK191" s="76"/>
      <c r="CL191" s="314" t="str">
        <f>IF(AND(申込書!$C$91&lt;&gt;"▼プルダウンより選択してください",申込書!$C$91&lt;&gt;"",申込書!$P$91&lt;&gt;"YYYY/MM/DD",$G191&lt;&gt;""),申込書!$P$91,"")</f>
        <v/>
      </c>
      <c r="CM191" s="75" t="str">
        <f>IF(AND(申込書!$C$91&lt;&gt;"▼プルダウンより選択してください",申込書!$C$91&lt;&gt;"",$G191&lt;&gt;""),申込書!$M$91,"")</f>
        <v/>
      </c>
      <c r="CN191" s="75"/>
      <c r="CO191" s="75"/>
      <c r="CP191" s="149"/>
      <c r="CQ191" s="307"/>
      <c r="CR191" s="76"/>
      <c r="CS191" s="314" t="str">
        <f>IF(AND(申込書!$C$92&lt;&gt;"▼プルダウンより選択してください",申込書!$C$92&lt;&gt;"",申込書!$P$92&lt;&gt;"YYYY/MM/DD",$G191&lt;&gt;""),申込書!$P$92,"")</f>
        <v/>
      </c>
      <c r="CT191" s="75" t="str">
        <f>IF(AND(申込書!$C$92&lt;&gt;"▼プルダウンより選択してください",申込書!$C$92&lt;&gt;"",$G191&lt;&gt;""),申込書!$M$92,"")</f>
        <v/>
      </c>
      <c r="CU191" s="75"/>
      <c r="CV191" s="75"/>
      <c r="CW191" s="75"/>
      <c r="CX191" s="307"/>
      <c r="CY191" s="76"/>
      <c r="CZ191" s="314" t="str">
        <f>IF(AND(申込書!$C$93&lt;&gt;"▼プルダウンより選択してください",申込書!$C$93&lt;&gt;"",申込書!$P$93&lt;&gt;"YYYY/MM/DD",$G191&lt;&gt;""),申込書!$P$93,"")</f>
        <v/>
      </c>
      <c r="DA191" s="75" t="str">
        <f>IF(AND(申込書!$C$93&lt;&gt;"▼プルダウンより選択してください",申込書!$C$93&lt;&gt;"",$G191&lt;&gt;""),申込書!$M$93,"")</f>
        <v/>
      </c>
      <c r="DB191" s="75"/>
      <c r="DC191" s="75"/>
      <c r="DD191" s="75"/>
      <c r="DE191" s="307"/>
      <c r="DF191" s="76"/>
      <c r="DG191" s="314" t="str">
        <f>IF(AND(申込書!$C$94&lt;&gt;"▼プルダウンより選択してください",申込書!$C$94&lt;&gt;"",申込書!$P$94&lt;&gt;"YYYY/MM/DD",$G191&lt;&gt;""),申込書!$P$94,"")</f>
        <v/>
      </c>
      <c r="DH191" s="75" t="str">
        <f>IF(AND(申込書!$C$94&lt;&gt;"▼プルダウンより選択してください",申込書!$C$94&lt;&gt;"",$G191&lt;&gt;""),申込書!$M$94,"")</f>
        <v/>
      </c>
      <c r="DI191" s="75"/>
      <c r="DJ191" s="75"/>
      <c r="DK191" s="75"/>
      <c r="DL191" s="307"/>
      <c r="DM191" s="76"/>
      <c r="DN191" s="314" t="str">
        <f>IF(AND(申込書!$C$95&lt;&gt;"▼プルダウンより選択してください",申込書!$C$95&lt;&gt;"",申込書!$P$95&lt;&gt;"YYYY/MM/DD",$G191&lt;&gt;""),申込書!$P$95,"")</f>
        <v/>
      </c>
      <c r="DO191" s="75" t="str">
        <f>IF(AND(申込書!$C$95&lt;&gt;"▼プルダウンより選択してください",申込書!$C$95&lt;&gt;"",$G191&lt;&gt;""),申込書!$M$95,"")</f>
        <v/>
      </c>
      <c r="DP191" s="75"/>
      <c r="DQ191" s="75"/>
      <c r="DR191" s="75"/>
      <c r="DS191" s="307"/>
      <c r="DT191" s="76"/>
      <c r="DU191" s="314" t="str">
        <f>IF(AND(申込書!$C$96&lt;&gt;"▼プルダウンより選択してください",申込書!$C$96&lt;&gt;"",申込書!$P$96&lt;&gt;"YYYY/MM/DD",$G191&lt;&gt;""),申込書!$P$96,"")</f>
        <v/>
      </c>
      <c r="DV191" s="75" t="str">
        <f>IF(AND(申込書!$C$96&lt;&gt;"▼プルダウンより選択してください",申込書!$C$96&lt;&gt;"",$G191&lt;&gt;""),申込書!$M$96,"")</f>
        <v/>
      </c>
      <c r="DW191" s="75"/>
      <c r="DX191" s="75"/>
      <c r="DY191" s="75"/>
      <c r="DZ191" s="307"/>
      <c r="EA191" s="76"/>
      <c r="EB191" s="314" t="str">
        <f>IF(AND(申込書!$C$97&lt;&gt;"▼プルダウンより選択してください",申込書!$C$97&lt;&gt;"",申込書!$P$97&lt;&gt;"YYYY/MM/DD",$G191&lt;&gt;""),申込書!$P$97,"")</f>
        <v/>
      </c>
      <c r="EC191" s="75" t="str">
        <f>IF(AND(申込書!$C$97&lt;&gt;"▼プルダウンより選択してください",申込書!$C$97&lt;&gt;"",$G191&lt;&gt;""),申込書!$M$97,"")</f>
        <v/>
      </c>
      <c r="ED191" s="75"/>
      <c r="EE191" s="75"/>
      <c r="EF191" s="149"/>
      <c r="EG191" s="307"/>
      <c r="EH191" s="76"/>
      <c r="EI191" s="314" t="str">
        <f>IF(AND(申込書!$C$98&lt;&gt;"▼プルダウンより選択してください",申込書!$C$98&lt;&gt;"",申込書!$P$98&lt;&gt;"YYYY/MM/DD",$G191&lt;&gt;""),申込書!$P$98,"")</f>
        <v/>
      </c>
      <c r="EJ191" s="75" t="str">
        <f>IF(AND(申込書!$C$98&lt;&gt;"▼プルダウンより選択してください",申込書!$C$98&lt;&gt;"",$G191&lt;&gt;""),申込書!$M$98,"")</f>
        <v/>
      </c>
      <c r="EK191" s="75"/>
      <c r="EL191" s="75"/>
      <c r="EM191" s="149"/>
      <c r="EN191" s="307"/>
      <c r="EO191" s="76"/>
      <c r="EP191" s="314" t="str">
        <f>IF(AND(申込書!$C$99&lt;&gt;"▼プルダウンより選択してください",申込書!$C$99&lt;&gt;"",申込書!$P$99&lt;&gt;"YYYY/MM/DD",$G191&lt;&gt;""),申込書!$P$99,"")</f>
        <v/>
      </c>
      <c r="EQ191" s="75" t="str">
        <f>IF(AND(申込書!$C$99&lt;&gt;"▼プルダウンより選択してください",申込書!$C$99&lt;&gt;"",$G191&lt;&gt;""),申込書!$M$99,"")</f>
        <v/>
      </c>
      <c r="ER191" s="75"/>
      <c r="ES191" s="75"/>
      <c r="ET191" s="149"/>
      <c r="EU191" s="307"/>
      <c r="EV191" s="76"/>
      <c r="EW191" s="314" t="str">
        <f>IF(AND(申込書!$C$100&lt;&gt;"▼プルダウンより選択してください",申込書!$C$100&lt;&gt;"",申込書!$P$100&lt;&gt;"YYYY/MM/DD",$G191&lt;&gt;""),申込書!$P$100,"")</f>
        <v/>
      </c>
      <c r="EX191" s="75" t="str">
        <f>IF(AND(申込書!$C$100&lt;&gt;"▼プルダウンより選択してください",申込書!$C$100&lt;&gt;"",$G191&lt;&gt;""),申込書!$M$100,"")</f>
        <v/>
      </c>
      <c r="EY191" s="75"/>
      <c r="EZ191" s="75"/>
      <c r="FA191" s="149"/>
      <c r="FB191" s="307"/>
      <c r="FC191" s="76"/>
      <c r="FD191" s="314" t="str">
        <f>IF(AND(申込書!$C$101&lt;&gt;"▼プルダウンより選択してください",申込書!$C$101&lt;&gt;"",申込書!$P$101&lt;&gt;"YYYY/MM/DD",$G191&lt;&gt;""),申込書!$P$101,"")</f>
        <v/>
      </c>
      <c r="FE191" s="75" t="str">
        <f>IF(AND(申込書!$C$101&lt;&gt;"▼プルダウンより選択してください",申込書!$C$101&lt;&gt;"",$G191&lt;&gt;""),申込書!$M$101,"")</f>
        <v/>
      </c>
      <c r="FF191" s="75"/>
      <c r="FG191" s="75"/>
      <c r="FH191" s="149"/>
      <c r="FI191" s="307"/>
      <c r="FJ191" s="76"/>
      <c r="FK191" s="314" t="str">
        <f>IF(AND(申込書!$C$102&lt;&gt;"▼プルダウンより選択してください",申込書!$C$102&lt;&gt;"",申込書!$P$102&lt;&gt;"YYYY/MM/DD",$G191&lt;&gt;""),申込書!$P$102,"")</f>
        <v/>
      </c>
      <c r="FL191" s="75" t="str">
        <f>IF(AND(申込書!$C$102&lt;&gt;"▼プルダウンより選択してください",申込書!$C$102&lt;&gt;"",$G191&lt;&gt;""),申込書!$M$102,"")</f>
        <v/>
      </c>
      <c r="FM191" s="75"/>
      <c r="FN191" s="75"/>
      <c r="FO191" s="149"/>
      <c r="FP191" s="307"/>
      <c r="FQ191" s="76"/>
      <c r="FR191" s="314" t="str">
        <f>IF(AND(申込書!$C$103&lt;&gt;"▼プルダウンより選択してください",申込書!$C$103&lt;&gt;"",申込書!$P$103&lt;&gt;"YYYY/MM/DD",$G191&lt;&gt;""),申込書!$P$103,"")</f>
        <v/>
      </c>
      <c r="FS191" s="75" t="str">
        <f>IF(AND(申込書!$C$103&lt;&gt;"▼プルダウンより選択してください",申込書!$C$103&lt;&gt;"",$G191&lt;&gt;""),申込書!$M$103,"")</f>
        <v/>
      </c>
      <c r="FT191" s="75"/>
      <c r="FU191" s="75"/>
      <c r="FV191" s="149"/>
      <c r="FW191" s="307"/>
      <c r="FX191" s="76"/>
      <c r="FY191" s="314" t="str">
        <f>IF(AND(申込書!$C$104&lt;&gt;"▼プルダウンより選択してください",申込書!$C$104&lt;&gt;"",申込書!$P$104&lt;&gt;"YYYY/MM/DD",$G191&lt;&gt;""),申込書!$P$104,"")</f>
        <v/>
      </c>
      <c r="FZ191" s="75" t="str">
        <f>IF(AND(申込書!$C$104&lt;&gt;"▼プルダウンより選択してください",申込書!$C$104&lt;&gt;"",$G191&lt;&gt;""),申込書!$M$104,"")</f>
        <v/>
      </c>
      <c r="GA191" s="75"/>
      <c r="GB191" s="75"/>
      <c r="GC191" s="149"/>
      <c r="GD191" s="307"/>
      <c r="GE191" s="76"/>
      <c r="GF191" s="314" t="str">
        <f>IF(AND(申込書!$C$105&lt;&gt;"▼プルダウンより選択してください",申込書!$C$105&lt;&gt;"",申込書!$P$105&lt;&gt;"YYYY/MM/DD",$G191&lt;&gt;""),申込書!$P$105,"")</f>
        <v/>
      </c>
      <c r="GG191" s="75" t="str">
        <f>IF(AND(申込書!$C$105&lt;&gt;"▼プルダウンより選択してください",申込書!$C$105&lt;&gt;"",$G191&lt;&gt;""),申込書!$M$105,"")</f>
        <v/>
      </c>
      <c r="GH191" s="75"/>
      <c r="GI191" s="75"/>
      <c r="GJ191" s="149"/>
      <c r="GK191" s="307"/>
      <c r="GL191" s="76"/>
      <c r="GM191" s="314" t="str">
        <f>IF(AND(申込書!$C$106&lt;&gt;"▼プルダウンより選択してください",申込書!$C$106&lt;&gt;"",申込書!$P$106&lt;&gt;"YYYY/MM/DD",$G191&lt;&gt;""),申込書!$P$106,"")</f>
        <v/>
      </c>
      <c r="GN191" s="75" t="str">
        <f>IF(AND(申込書!$C$106&lt;&gt;"▼プルダウンより選択してください",申込書!$C$106&lt;&gt;"",$G191&lt;&gt;""),申込書!$M$106,"")</f>
        <v/>
      </c>
      <c r="GO191" s="75"/>
      <c r="GP191" s="75"/>
      <c r="GQ191" s="149"/>
      <c r="GR191" s="307"/>
      <c r="GS191" s="76"/>
      <c r="GT191" s="314" t="str">
        <f>IF(AND(申込書!$C$107&lt;&gt;"▼プルダウンより選択してください",申込書!$C$107&lt;&gt;"",申込書!$P$107&lt;&gt;"YYYY/MM/DD",$G191&lt;&gt;""),申込書!$P$107,"")</f>
        <v/>
      </c>
      <c r="GU191" s="75" t="str">
        <f>IF(AND(申込書!$C$107&lt;&gt;"▼プルダウンより選択してください",申込書!$C$107&lt;&gt;"",$G191&lt;&gt;""),申込書!$M$107,"")</f>
        <v/>
      </c>
      <c r="GV191" s="75"/>
      <c r="GW191" s="75"/>
      <c r="GX191" s="149"/>
      <c r="GY191" s="307"/>
      <c r="GZ191" s="76"/>
      <c r="HA191" s="314" t="str">
        <f>IF(AND(申込書!$C$108&lt;&gt;"▼プルダウンより選択してください",申込書!$C$108&lt;&gt;"",申込書!$P$108&lt;&gt;"YYYY/MM/DD",$G191&lt;&gt;""),申込書!$P$108,"")</f>
        <v/>
      </c>
      <c r="HB191" s="75" t="str">
        <f>IF(AND(申込書!$C$108&lt;&gt;"▼プルダウンより選択してください",申込書!$C$108&lt;&gt;"",$G191&lt;&gt;""),申込書!$M$108,"")</f>
        <v/>
      </c>
      <c r="HC191" s="75"/>
      <c r="HD191" s="75"/>
      <c r="HE191" s="149"/>
      <c r="HF191" s="307"/>
      <c r="HG191" s="76"/>
      <c r="HH191" s="314" t="str">
        <f>IF(AND(申込書!$C$109&lt;&gt;"▼プルダウンより選択してください",申込書!$C$109&lt;&gt;"",申込書!$P$109&lt;&gt;"YYYY/MM/DD",$G191&lt;&gt;""),申込書!$P$109,"")</f>
        <v/>
      </c>
      <c r="HI191" s="75" t="str">
        <f>IF(AND(申込書!$C$109&lt;&gt;"▼プルダウンより選択してください",申込書!$C$109&lt;&gt;"",$G191&lt;&gt;""),申込書!$M$109,"")</f>
        <v/>
      </c>
      <c r="HJ191" s="75"/>
      <c r="HK191" s="75"/>
      <c r="HL191" s="149"/>
      <c r="HM191" s="307"/>
      <c r="HN191" s="76"/>
      <c r="HO191" s="314" t="str">
        <f>IF(AND(申込書!$C$110&lt;&gt;"▼プルダウンより選択してください",申込書!$C$110&lt;&gt;"",申込書!$P$110&lt;&gt;"YYYY/MM/DD",$G191&lt;&gt;""),申込書!$P$110,"")</f>
        <v/>
      </c>
      <c r="HP191" s="75" t="str">
        <f>IF(AND(申込書!$C$110&lt;&gt;"▼プルダウンより選択してください",申込書!$C$110&lt;&gt;"",$G191&lt;&gt;""),申込書!$M$110,"")</f>
        <v/>
      </c>
      <c r="HQ191" s="75"/>
      <c r="HR191" s="75"/>
      <c r="HS191" s="149"/>
      <c r="HT191" s="307"/>
      <c r="HU191" s="307"/>
      <c r="HV191" s="311" t="str">
        <f>IF(AND(申込書!$C$111&lt;&gt;"▼プルダウンより選択してください",申込書!$C$111&lt;&gt;"",申込書!$P$111&lt;&gt;"YYYY/MM/DD",$G191&lt;&gt;""),申込書!$P$111,"")</f>
        <v/>
      </c>
      <c r="HW191" s="75" t="str">
        <f>IF(AND(申込書!$C$111&lt;&gt;"▼プルダウンより選択してください",申込書!$C$111&lt;&gt;"",$G191&lt;&gt;""),申込書!$M$111,"")</f>
        <v/>
      </c>
      <c r="HX191" s="75"/>
      <c r="HY191" s="75"/>
      <c r="HZ191" s="149"/>
      <c r="IA191" s="307"/>
      <c r="IB191" s="76"/>
      <c r="IC191" s="77"/>
    </row>
    <row r="192" spans="2:237" ht="26.85" customHeight="1">
      <c r="B192" s="56">
        <f t="shared" si="2"/>
        <v>187</v>
      </c>
      <c r="C192" s="57"/>
      <c r="D192" s="58"/>
      <c r="E192" s="170"/>
      <c r="F192" s="59"/>
      <c r="G192" s="60"/>
      <c r="H192" s="61"/>
      <c r="I192" s="62"/>
      <c r="J192" s="63"/>
      <c r="K192" s="64"/>
      <c r="L192" s="65"/>
      <c r="M192" s="66"/>
      <c r="N192" s="67"/>
      <c r="O192" s="68"/>
      <c r="P192" s="69"/>
      <c r="Q192" s="70"/>
      <c r="R192" s="71"/>
      <c r="S192" s="72"/>
      <c r="T192" s="73"/>
      <c r="U192" s="73"/>
      <c r="V192" s="73"/>
      <c r="W192" s="71"/>
      <c r="X192" s="133"/>
      <c r="Y192" s="133"/>
      <c r="Z192" s="133"/>
      <c r="AA192" s="74" t="str">
        <f>IF(AND(申込書!$C$82&lt;&gt;"▼プルダウンより選択してください",申込書!$C$82&lt;&gt;"",申込書!$P$82&lt;&gt;"YYYY/MM/DD",$G192&lt;&gt;""),申込書!$P$82,"")</f>
        <v/>
      </c>
      <c r="AB192" s="75" t="str">
        <f>IF(AND(申込書!$C$82&lt;&gt;"▼プルダウンより選択してください",申込書!$C$82&lt;&gt;"",$G192&lt;&gt;""),申込書!$M$82,"")</f>
        <v/>
      </c>
      <c r="AC192" s="75"/>
      <c r="AD192" s="75"/>
      <c r="AE192" s="149"/>
      <c r="AF192" s="307"/>
      <c r="AG192" s="76"/>
      <c r="AH192" s="314" t="str">
        <f>IF(AND(申込書!$C$83&lt;&gt;"▼プルダウンより選択してください",申込書!$C$83&lt;&gt;"",申込書!$P$83&lt;&gt;"YYYY/MM/DD",$G192&lt;&gt;""),申込書!$P$83,"")</f>
        <v/>
      </c>
      <c r="AI192" s="75" t="str">
        <f>IF(AND(申込書!$C$83&lt;&gt;"▼プルダウンより選択してください",申込書!$C$83&lt;&gt;"",$G192&lt;&gt;""),申込書!$M$83,"")</f>
        <v/>
      </c>
      <c r="AJ192" s="75"/>
      <c r="AK192" s="75"/>
      <c r="AL192" s="149"/>
      <c r="AM192" s="307"/>
      <c r="AN192" s="76"/>
      <c r="AO192" s="314" t="str">
        <f>IF(AND(申込書!$C$84&lt;&gt;"▼プルダウンより選択してください",申込書!$C$84&lt;&gt;"",申込書!$P$84&lt;&gt;"YYYY/MM/DD",$G192&lt;&gt;""),申込書!$P$84,"")</f>
        <v/>
      </c>
      <c r="AP192" s="75" t="str">
        <f>IF(AND(申込書!$C$84&lt;&gt;"▼プルダウンより選択してください",申込書!$C$84&lt;&gt;"",$G192&lt;&gt;""),申込書!$M$84,"")</f>
        <v/>
      </c>
      <c r="AQ192" s="75"/>
      <c r="AR192" s="75"/>
      <c r="AS192" s="149"/>
      <c r="AT192" s="307"/>
      <c r="AU192" s="76"/>
      <c r="AV192" s="314" t="str">
        <f>IF(AND(申込書!$C$85&lt;&gt;"▼プルダウンより選択してください",申込書!$C$85&lt;&gt;"",申込書!$P$85&lt;&gt;"YYYY/MM/DD",$G192&lt;&gt;""),申込書!$P$85,"")</f>
        <v/>
      </c>
      <c r="AW192" s="75" t="str">
        <f>IF(AND(申込書!$C$85&lt;&gt;"▼プルダウンより選択してください",申込書!$C$85&lt;&gt;"",申込書!$M$85&gt;=1,$G192&lt;&gt;""),申込書!$M$85,"")</f>
        <v/>
      </c>
      <c r="AX192" s="75"/>
      <c r="AY192" s="75"/>
      <c r="AZ192" s="149"/>
      <c r="BA192" s="307"/>
      <c r="BB192" s="76"/>
      <c r="BC192" s="314" t="str">
        <f>IF(AND(申込書!$C$86&lt;&gt;"▼プルダウンより選択してください",申込書!$C$86&lt;&gt;"",申込書!$P$86&lt;&gt;"YYYY/MM/DD",$G192&lt;&gt;""),申込書!$P$86,"")</f>
        <v/>
      </c>
      <c r="BD192" s="75" t="str">
        <f>IF(AND(申込書!$C$86&lt;&gt;"▼プルダウンより選択してください",申込書!$C$86&lt;&gt;"",$G192&lt;&gt;""),申込書!$M$86,"")</f>
        <v/>
      </c>
      <c r="BE192" s="75"/>
      <c r="BF192" s="75"/>
      <c r="BG192" s="149"/>
      <c r="BH192" s="307"/>
      <c r="BI192" s="76"/>
      <c r="BJ192" s="314" t="str">
        <f>IF(AND(申込書!$C$87&lt;&gt;"▼プルダウンより選択してください",申込書!$C$87&lt;&gt;"",申込書!$P$87&lt;&gt;"YYYY/MM/DD",$G192&lt;&gt;""),申込書!$P$87,"")</f>
        <v/>
      </c>
      <c r="BK192" s="75" t="str">
        <f>IF(AND(申込書!$C$87&lt;&gt;"▼プルダウンより選択してください",申込書!$C$87&lt;&gt;"",$G192&lt;&gt;""),申込書!$M$87,"")</f>
        <v/>
      </c>
      <c r="BL192" s="75"/>
      <c r="BM192" s="75"/>
      <c r="BN192" s="149"/>
      <c r="BO192" s="307"/>
      <c r="BP192" s="76"/>
      <c r="BQ192" s="314" t="str">
        <f>IF(AND(申込書!$C$88&lt;&gt;"▼プルダウンより選択してください",申込書!$C$88&lt;&gt;"",申込書!$P$88&lt;&gt;"YYYY/MM/DD",$G192&lt;&gt;""),申込書!$P$88,"")</f>
        <v/>
      </c>
      <c r="BR192" s="75" t="str">
        <f>IF(AND(申込書!$C$88&lt;&gt;"▼プルダウンより選択してください",申込書!$C$88&lt;&gt;"",$G192&lt;&gt;""),申込書!$M$88,"")</f>
        <v/>
      </c>
      <c r="BS192" s="75"/>
      <c r="BT192" s="75"/>
      <c r="BU192" s="149"/>
      <c r="BV192" s="307"/>
      <c r="BW192" s="76"/>
      <c r="BX192" s="314" t="str">
        <f>IF(AND(申込書!$C$89&lt;&gt;"▼プルダウンより選択してください",申込書!$C$89&lt;&gt;"",申込書!$P$89&lt;&gt;"YYYY/MM/DD",$G192&lt;&gt;""),申込書!$P$89,"")</f>
        <v/>
      </c>
      <c r="BY192" s="75" t="str">
        <f>IF(AND(申込書!$C$89&lt;&gt;"▼プルダウンより選択してください",申込書!$C$89&lt;&gt;"",$G192&lt;&gt;""),申込書!$M$89,"")</f>
        <v/>
      </c>
      <c r="BZ192" s="75"/>
      <c r="CA192" s="75"/>
      <c r="CB192" s="149"/>
      <c r="CC192" s="307"/>
      <c r="CD192" s="76"/>
      <c r="CE192" s="314" t="str">
        <f>IF(AND(申込書!$C$90&lt;&gt;"▼プルダウンより選択してください",申込書!$C$90&lt;&gt;"",申込書!$P$90&lt;&gt;"YYYY/MM/DD",$G192&lt;&gt;""),申込書!$P$90,"")</f>
        <v/>
      </c>
      <c r="CF192" s="75" t="str">
        <f>IF(AND(申込書!$C$90&lt;&gt;"▼プルダウンより選択してください",申込書!$C$90&lt;&gt;"",$G192&lt;&gt;""),申込書!$M$90,"")</f>
        <v/>
      </c>
      <c r="CG192" s="75"/>
      <c r="CH192" s="75"/>
      <c r="CI192" s="149"/>
      <c r="CJ192" s="307"/>
      <c r="CK192" s="76"/>
      <c r="CL192" s="314" t="str">
        <f>IF(AND(申込書!$C$91&lt;&gt;"▼プルダウンより選択してください",申込書!$C$91&lt;&gt;"",申込書!$P$91&lt;&gt;"YYYY/MM/DD",$G192&lt;&gt;""),申込書!$P$91,"")</f>
        <v/>
      </c>
      <c r="CM192" s="75" t="str">
        <f>IF(AND(申込書!$C$91&lt;&gt;"▼プルダウンより選択してください",申込書!$C$91&lt;&gt;"",$G192&lt;&gt;""),申込書!$M$91,"")</f>
        <v/>
      </c>
      <c r="CN192" s="75"/>
      <c r="CO192" s="75"/>
      <c r="CP192" s="149"/>
      <c r="CQ192" s="307"/>
      <c r="CR192" s="76"/>
      <c r="CS192" s="314" t="str">
        <f>IF(AND(申込書!$C$92&lt;&gt;"▼プルダウンより選択してください",申込書!$C$92&lt;&gt;"",申込書!$P$92&lt;&gt;"YYYY/MM/DD",$G192&lt;&gt;""),申込書!$P$92,"")</f>
        <v/>
      </c>
      <c r="CT192" s="75" t="str">
        <f>IF(AND(申込書!$C$92&lt;&gt;"▼プルダウンより選択してください",申込書!$C$92&lt;&gt;"",$G192&lt;&gt;""),申込書!$M$92,"")</f>
        <v/>
      </c>
      <c r="CU192" s="75"/>
      <c r="CV192" s="75"/>
      <c r="CW192" s="75"/>
      <c r="CX192" s="307"/>
      <c r="CY192" s="76"/>
      <c r="CZ192" s="314" t="str">
        <f>IF(AND(申込書!$C$93&lt;&gt;"▼プルダウンより選択してください",申込書!$C$93&lt;&gt;"",申込書!$P$93&lt;&gt;"YYYY/MM/DD",$G192&lt;&gt;""),申込書!$P$93,"")</f>
        <v/>
      </c>
      <c r="DA192" s="75" t="str">
        <f>IF(AND(申込書!$C$93&lt;&gt;"▼プルダウンより選択してください",申込書!$C$93&lt;&gt;"",$G192&lt;&gt;""),申込書!$M$93,"")</f>
        <v/>
      </c>
      <c r="DB192" s="75"/>
      <c r="DC192" s="75"/>
      <c r="DD192" s="75"/>
      <c r="DE192" s="307"/>
      <c r="DF192" s="76"/>
      <c r="DG192" s="314" t="str">
        <f>IF(AND(申込書!$C$94&lt;&gt;"▼プルダウンより選択してください",申込書!$C$94&lt;&gt;"",申込書!$P$94&lt;&gt;"YYYY/MM/DD",$G192&lt;&gt;""),申込書!$P$94,"")</f>
        <v/>
      </c>
      <c r="DH192" s="75" t="str">
        <f>IF(AND(申込書!$C$94&lt;&gt;"▼プルダウンより選択してください",申込書!$C$94&lt;&gt;"",$G192&lt;&gt;""),申込書!$M$94,"")</f>
        <v/>
      </c>
      <c r="DI192" s="75"/>
      <c r="DJ192" s="75"/>
      <c r="DK192" s="75"/>
      <c r="DL192" s="307"/>
      <c r="DM192" s="76"/>
      <c r="DN192" s="314" t="str">
        <f>IF(AND(申込書!$C$95&lt;&gt;"▼プルダウンより選択してください",申込書!$C$95&lt;&gt;"",申込書!$P$95&lt;&gt;"YYYY/MM/DD",$G192&lt;&gt;""),申込書!$P$95,"")</f>
        <v/>
      </c>
      <c r="DO192" s="75" t="str">
        <f>IF(AND(申込書!$C$95&lt;&gt;"▼プルダウンより選択してください",申込書!$C$95&lt;&gt;"",$G192&lt;&gt;""),申込書!$M$95,"")</f>
        <v/>
      </c>
      <c r="DP192" s="75"/>
      <c r="DQ192" s="75"/>
      <c r="DR192" s="75"/>
      <c r="DS192" s="307"/>
      <c r="DT192" s="76"/>
      <c r="DU192" s="314" t="str">
        <f>IF(AND(申込書!$C$96&lt;&gt;"▼プルダウンより選択してください",申込書!$C$96&lt;&gt;"",申込書!$P$96&lt;&gt;"YYYY/MM/DD",$G192&lt;&gt;""),申込書!$P$96,"")</f>
        <v/>
      </c>
      <c r="DV192" s="75" t="str">
        <f>IF(AND(申込書!$C$96&lt;&gt;"▼プルダウンより選択してください",申込書!$C$96&lt;&gt;"",$G192&lt;&gt;""),申込書!$M$96,"")</f>
        <v/>
      </c>
      <c r="DW192" s="75"/>
      <c r="DX192" s="75"/>
      <c r="DY192" s="75"/>
      <c r="DZ192" s="307"/>
      <c r="EA192" s="76"/>
      <c r="EB192" s="314" t="str">
        <f>IF(AND(申込書!$C$97&lt;&gt;"▼プルダウンより選択してください",申込書!$C$97&lt;&gt;"",申込書!$P$97&lt;&gt;"YYYY/MM/DD",$G192&lt;&gt;""),申込書!$P$97,"")</f>
        <v/>
      </c>
      <c r="EC192" s="75" t="str">
        <f>IF(AND(申込書!$C$97&lt;&gt;"▼プルダウンより選択してください",申込書!$C$97&lt;&gt;"",$G192&lt;&gt;""),申込書!$M$97,"")</f>
        <v/>
      </c>
      <c r="ED192" s="75"/>
      <c r="EE192" s="75"/>
      <c r="EF192" s="149"/>
      <c r="EG192" s="307"/>
      <c r="EH192" s="76"/>
      <c r="EI192" s="314" t="str">
        <f>IF(AND(申込書!$C$98&lt;&gt;"▼プルダウンより選択してください",申込書!$C$98&lt;&gt;"",申込書!$P$98&lt;&gt;"YYYY/MM/DD",$G192&lt;&gt;""),申込書!$P$98,"")</f>
        <v/>
      </c>
      <c r="EJ192" s="75" t="str">
        <f>IF(AND(申込書!$C$98&lt;&gt;"▼プルダウンより選択してください",申込書!$C$98&lt;&gt;"",$G192&lt;&gt;""),申込書!$M$98,"")</f>
        <v/>
      </c>
      <c r="EK192" s="75"/>
      <c r="EL192" s="75"/>
      <c r="EM192" s="149"/>
      <c r="EN192" s="307"/>
      <c r="EO192" s="76"/>
      <c r="EP192" s="314" t="str">
        <f>IF(AND(申込書!$C$99&lt;&gt;"▼プルダウンより選択してください",申込書!$C$99&lt;&gt;"",申込書!$P$99&lt;&gt;"YYYY/MM/DD",$G192&lt;&gt;""),申込書!$P$99,"")</f>
        <v/>
      </c>
      <c r="EQ192" s="75" t="str">
        <f>IF(AND(申込書!$C$99&lt;&gt;"▼プルダウンより選択してください",申込書!$C$99&lt;&gt;"",$G192&lt;&gt;""),申込書!$M$99,"")</f>
        <v/>
      </c>
      <c r="ER192" s="75"/>
      <c r="ES192" s="75"/>
      <c r="ET192" s="149"/>
      <c r="EU192" s="307"/>
      <c r="EV192" s="76"/>
      <c r="EW192" s="314" t="str">
        <f>IF(AND(申込書!$C$100&lt;&gt;"▼プルダウンより選択してください",申込書!$C$100&lt;&gt;"",申込書!$P$100&lt;&gt;"YYYY/MM/DD",$G192&lt;&gt;""),申込書!$P$100,"")</f>
        <v/>
      </c>
      <c r="EX192" s="75" t="str">
        <f>IF(AND(申込書!$C$100&lt;&gt;"▼プルダウンより選択してください",申込書!$C$100&lt;&gt;"",$G192&lt;&gt;""),申込書!$M$100,"")</f>
        <v/>
      </c>
      <c r="EY192" s="75"/>
      <c r="EZ192" s="75"/>
      <c r="FA192" s="149"/>
      <c r="FB192" s="307"/>
      <c r="FC192" s="76"/>
      <c r="FD192" s="314" t="str">
        <f>IF(AND(申込書!$C$101&lt;&gt;"▼プルダウンより選択してください",申込書!$C$101&lt;&gt;"",申込書!$P$101&lt;&gt;"YYYY/MM/DD",$G192&lt;&gt;""),申込書!$P$101,"")</f>
        <v/>
      </c>
      <c r="FE192" s="75" t="str">
        <f>IF(AND(申込書!$C$101&lt;&gt;"▼プルダウンより選択してください",申込書!$C$101&lt;&gt;"",$G192&lt;&gt;""),申込書!$M$101,"")</f>
        <v/>
      </c>
      <c r="FF192" s="75"/>
      <c r="FG192" s="75"/>
      <c r="FH192" s="149"/>
      <c r="FI192" s="307"/>
      <c r="FJ192" s="76"/>
      <c r="FK192" s="314" t="str">
        <f>IF(AND(申込書!$C$102&lt;&gt;"▼プルダウンより選択してください",申込書!$C$102&lt;&gt;"",申込書!$P$102&lt;&gt;"YYYY/MM/DD",$G192&lt;&gt;""),申込書!$P$102,"")</f>
        <v/>
      </c>
      <c r="FL192" s="75" t="str">
        <f>IF(AND(申込書!$C$102&lt;&gt;"▼プルダウンより選択してください",申込書!$C$102&lt;&gt;"",$G192&lt;&gt;""),申込書!$M$102,"")</f>
        <v/>
      </c>
      <c r="FM192" s="75"/>
      <c r="FN192" s="75"/>
      <c r="FO192" s="149"/>
      <c r="FP192" s="307"/>
      <c r="FQ192" s="76"/>
      <c r="FR192" s="314" t="str">
        <f>IF(AND(申込書!$C$103&lt;&gt;"▼プルダウンより選択してください",申込書!$C$103&lt;&gt;"",申込書!$P$103&lt;&gt;"YYYY/MM/DD",$G192&lt;&gt;""),申込書!$P$103,"")</f>
        <v/>
      </c>
      <c r="FS192" s="75" t="str">
        <f>IF(AND(申込書!$C$103&lt;&gt;"▼プルダウンより選択してください",申込書!$C$103&lt;&gt;"",$G192&lt;&gt;""),申込書!$M$103,"")</f>
        <v/>
      </c>
      <c r="FT192" s="75"/>
      <c r="FU192" s="75"/>
      <c r="FV192" s="149"/>
      <c r="FW192" s="307"/>
      <c r="FX192" s="76"/>
      <c r="FY192" s="314" t="str">
        <f>IF(AND(申込書!$C$104&lt;&gt;"▼プルダウンより選択してください",申込書!$C$104&lt;&gt;"",申込書!$P$104&lt;&gt;"YYYY/MM/DD",$G192&lt;&gt;""),申込書!$P$104,"")</f>
        <v/>
      </c>
      <c r="FZ192" s="75" t="str">
        <f>IF(AND(申込書!$C$104&lt;&gt;"▼プルダウンより選択してください",申込書!$C$104&lt;&gt;"",$G192&lt;&gt;""),申込書!$M$104,"")</f>
        <v/>
      </c>
      <c r="GA192" s="75"/>
      <c r="GB192" s="75"/>
      <c r="GC192" s="149"/>
      <c r="GD192" s="307"/>
      <c r="GE192" s="76"/>
      <c r="GF192" s="314" t="str">
        <f>IF(AND(申込書!$C$105&lt;&gt;"▼プルダウンより選択してください",申込書!$C$105&lt;&gt;"",申込書!$P$105&lt;&gt;"YYYY/MM/DD",$G192&lt;&gt;""),申込書!$P$105,"")</f>
        <v/>
      </c>
      <c r="GG192" s="75" t="str">
        <f>IF(AND(申込書!$C$105&lt;&gt;"▼プルダウンより選択してください",申込書!$C$105&lt;&gt;"",$G192&lt;&gt;""),申込書!$M$105,"")</f>
        <v/>
      </c>
      <c r="GH192" s="75"/>
      <c r="GI192" s="75"/>
      <c r="GJ192" s="149"/>
      <c r="GK192" s="307"/>
      <c r="GL192" s="76"/>
      <c r="GM192" s="314" t="str">
        <f>IF(AND(申込書!$C$106&lt;&gt;"▼プルダウンより選択してください",申込書!$C$106&lt;&gt;"",申込書!$P$106&lt;&gt;"YYYY/MM/DD",$G192&lt;&gt;""),申込書!$P$106,"")</f>
        <v/>
      </c>
      <c r="GN192" s="75" t="str">
        <f>IF(AND(申込書!$C$106&lt;&gt;"▼プルダウンより選択してください",申込書!$C$106&lt;&gt;"",$G192&lt;&gt;""),申込書!$M$106,"")</f>
        <v/>
      </c>
      <c r="GO192" s="75"/>
      <c r="GP192" s="75"/>
      <c r="GQ192" s="149"/>
      <c r="GR192" s="307"/>
      <c r="GS192" s="76"/>
      <c r="GT192" s="314" t="str">
        <f>IF(AND(申込書!$C$107&lt;&gt;"▼プルダウンより選択してください",申込書!$C$107&lt;&gt;"",申込書!$P$107&lt;&gt;"YYYY/MM/DD",$G192&lt;&gt;""),申込書!$P$107,"")</f>
        <v/>
      </c>
      <c r="GU192" s="75" t="str">
        <f>IF(AND(申込書!$C$107&lt;&gt;"▼プルダウンより選択してください",申込書!$C$107&lt;&gt;"",$G192&lt;&gt;""),申込書!$M$107,"")</f>
        <v/>
      </c>
      <c r="GV192" s="75"/>
      <c r="GW192" s="75"/>
      <c r="GX192" s="149"/>
      <c r="GY192" s="307"/>
      <c r="GZ192" s="76"/>
      <c r="HA192" s="314" t="str">
        <f>IF(AND(申込書!$C$108&lt;&gt;"▼プルダウンより選択してください",申込書!$C$108&lt;&gt;"",申込書!$P$108&lt;&gt;"YYYY/MM/DD",$G192&lt;&gt;""),申込書!$P$108,"")</f>
        <v/>
      </c>
      <c r="HB192" s="75" t="str">
        <f>IF(AND(申込書!$C$108&lt;&gt;"▼プルダウンより選択してください",申込書!$C$108&lt;&gt;"",$G192&lt;&gt;""),申込書!$M$108,"")</f>
        <v/>
      </c>
      <c r="HC192" s="75"/>
      <c r="HD192" s="75"/>
      <c r="HE192" s="149"/>
      <c r="HF192" s="307"/>
      <c r="HG192" s="76"/>
      <c r="HH192" s="314" t="str">
        <f>IF(AND(申込書!$C$109&lt;&gt;"▼プルダウンより選択してください",申込書!$C$109&lt;&gt;"",申込書!$P$109&lt;&gt;"YYYY/MM/DD",$G192&lt;&gt;""),申込書!$P$109,"")</f>
        <v/>
      </c>
      <c r="HI192" s="75" t="str">
        <f>IF(AND(申込書!$C$109&lt;&gt;"▼プルダウンより選択してください",申込書!$C$109&lt;&gt;"",$G192&lt;&gt;""),申込書!$M$109,"")</f>
        <v/>
      </c>
      <c r="HJ192" s="75"/>
      <c r="HK192" s="75"/>
      <c r="HL192" s="149"/>
      <c r="HM192" s="307"/>
      <c r="HN192" s="76"/>
      <c r="HO192" s="314" t="str">
        <f>IF(AND(申込書!$C$110&lt;&gt;"▼プルダウンより選択してください",申込書!$C$110&lt;&gt;"",申込書!$P$110&lt;&gt;"YYYY/MM/DD",$G192&lt;&gt;""),申込書!$P$110,"")</f>
        <v/>
      </c>
      <c r="HP192" s="75" t="str">
        <f>IF(AND(申込書!$C$110&lt;&gt;"▼プルダウンより選択してください",申込書!$C$110&lt;&gt;"",$G192&lt;&gt;""),申込書!$M$110,"")</f>
        <v/>
      </c>
      <c r="HQ192" s="75"/>
      <c r="HR192" s="75"/>
      <c r="HS192" s="149"/>
      <c r="HT192" s="307"/>
      <c r="HU192" s="307"/>
      <c r="HV192" s="311" t="str">
        <f>IF(AND(申込書!$C$111&lt;&gt;"▼プルダウンより選択してください",申込書!$C$111&lt;&gt;"",申込書!$P$111&lt;&gt;"YYYY/MM/DD",$G192&lt;&gt;""),申込書!$P$111,"")</f>
        <v/>
      </c>
      <c r="HW192" s="75" t="str">
        <f>IF(AND(申込書!$C$111&lt;&gt;"▼プルダウンより選択してください",申込書!$C$111&lt;&gt;"",$G192&lt;&gt;""),申込書!$M$111,"")</f>
        <v/>
      </c>
      <c r="HX192" s="75"/>
      <c r="HY192" s="75"/>
      <c r="HZ192" s="149"/>
      <c r="IA192" s="307"/>
      <c r="IB192" s="76"/>
      <c r="IC192" s="77"/>
    </row>
    <row r="193" spans="2:237" ht="26.85" customHeight="1">
      <c r="B193" s="56">
        <f t="shared" si="2"/>
        <v>188</v>
      </c>
      <c r="C193" s="57"/>
      <c r="D193" s="58"/>
      <c r="E193" s="170"/>
      <c r="F193" s="59"/>
      <c r="G193" s="60"/>
      <c r="H193" s="61"/>
      <c r="I193" s="62"/>
      <c r="J193" s="63"/>
      <c r="K193" s="64"/>
      <c r="L193" s="65"/>
      <c r="M193" s="66"/>
      <c r="N193" s="67"/>
      <c r="O193" s="68"/>
      <c r="P193" s="69"/>
      <c r="Q193" s="70"/>
      <c r="R193" s="71"/>
      <c r="S193" s="72"/>
      <c r="T193" s="73"/>
      <c r="U193" s="73"/>
      <c r="V193" s="73"/>
      <c r="W193" s="71"/>
      <c r="X193" s="133"/>
      <c r="Y193" s="133"/>
      <c r="Z193" s="133"/>
      <c r="AA193" s="74" t="str">
        <f>IF(AND(申込書!$C$82&lt;&gt;"▼プルダウンより選択してください",申込書!$C$82&lt;&gt;"",申込書!$P$82&lt;&gt;"YYYY/MM/DD",$G193&lt;&gt;""),申込書!$P$82,"")</f>
        <v/>
      </c>
      <c r="AB193" s="75" t="str">
        <f>IF(AND(申込書!$C$82&lt;&gt;"▼プルダウンより選択してください",申込書!$C$82&lt;&gt;"",$G193&lt;&gt;""),申込書!$M$82,"")</f>
        <v/>
      </c>
      <c r="AC193" s="75"/>
      <c r="AD193" s="75"/>
      <c r="AE193" s="149"/>
      <c r="AF193" s="307"/>
      <c r="AG193" s="76"/>
      <c r="AH193" s="314" t="str">
        <f>IF(AND(申込書!$C$83&lt;&gt;"▼プルダウンより選択してください",申込書!$C$83&lt;&gt;"",申込書!$P$83&lt;&gt;"YYYY/MM/DD",$G193&lt;&gt;""),申込書!$P$83,"")</f>
        <v/>
      </c>
      <c r="AI193" s="75" t="str">
        <f>IF(AND(申込書!$C$83&lt;&gt;"▼プルダウンより選択してください",申込書!$C$83&lt;&gt;"",$G193&lt;&gt;""),申込書!$M$83,"")</f>
        <v/>
      </c>
      <c r="AJ193" s="75"/>
      <c r="AK193" s="75"/>
      <c r="AL193" s="149"/>
      <c r="AM193" s="307"/>
      <c r="AN193" s="76"/>
      <c r="AO193" s="314" t="str">
        <f>IF(AND(申込書!$C$84&lt;&gt;"▼プルダウンより選択してください",申込書!$C$84&lt;&gt;"",申込書!$P$84&lt;&gt;"YYYY/MM/DD",$G193&lt;&gt;""),申込書!$P$84,"")</f>
        <v/>
      </c>
      <c r="AP193" s="75" t="str">
        <f>IF(AND(申込書!$C$84&lt;&gt;"▼プルダウンより選択してください",申込書!$C$84&lt;&gt;"",$G193&lt;&gt;""),申込書!$M$84,"")</f>
        <v/>
      </c>
      <c r="AQ193" s="75"/>
      <c r="AR193" s="75"/>
      <c r="AS193" s="149"/>
      <c r="AT193" s="307"/>
      <c r="AU193" s="76"/>
      <c r="AV193" s="314" t="str">
        <f>IF(AND(申込書!$C$85&lt;&gt;"▼プルダウンより選択してください",申込書!$C$85&lt;&gt;"",申込書!$P$85&lt;&gt;"YYYY/MM/DD",$G193&lt;&gt;""),申込書!$P$85,"")</f>
        <v/>
      </c>
      <c r="AW193" s="75" t="str">
        <f>IF(AND(申込書!$C$85&lt;&gt;"▼プルダウンより選択してください",申込書!$C$85&lt;&gt;"",申込書!$M$85&gt;=1,$G193&lt;&gt;""),申込書!$M$85,"")</f>
        <v/>
      </c>
      <c r="AX193" s="75"/>
      <c r="AY193" s="75"/>
      <c r="AZ193" s="149"/>
      <c r="BA193" s="307"/>
      <c r="BB193" s="76"/>
      <c r="BC193" s="314" t="str">
        <f>IF(AND(申込書!$C$86&lt;&gt;"▼プルダウンより選択してください",申込書!$C$86&lt;&gt;"",申込書!$P$86&lt;&gt;"YYYY/MM/DD",$G193&lt;&gt;""),申込書!$P$86,"")</f>
        <v/>
      </c>
      <c r="BD193" s="75" t="str">
        <f>IF(AND(申込書!$C$86&lt;&gt;"▼プルダウンより選択してください",申込書!$C$86&lt;&gt;"",$G193&lt;&gt;""),申込書!$M$86,"")</f>
        <v/>
      </c>
      <c r="BE193" s="75"/>
      <c r="BF193" s="75"/>
      <c r="BG193" s="149"/>
      <c r="BH193" s="307"/>
      <c r="BI193" s="76"/>
      <c r="BJ193" s="314" t="str">
        <f>IF(AND(申込書!$C$87&lt;&gt;"▼プルダウンより選択してください",申込書!$C$87&lt;&gt;"",申込書!$P$87&lt;&gt;"YYYY/MM/DD",$G193&lt;&gt;""),申込書!$P$87,"")</f>
        <v/>
      </c>
      <c r="BK193" s="75" t="str">
        <f>IF(AND(申込書!$C$87&lt;&gt;"▼プルダウンより選択してください",申込書!$C$87&lt;&gt;"",$G193&lt;&gt;""),申込書!$M$87,"")</f>
        <v/>
      </c>
      <c r="BL193" s="75"/>
      <c r="BM193" s="75"/>
      <c r="BN193" s="149"/>
      <c r="BO193" s="307"/>
      <c r="BP193" s="76"/>
      <c r="BQ193" s="314" t="str">
        <f>IF(AND(申込書!$C$88&lt;&gt;"▼プルダウンより選択してください",申込書!$C$88&lt;&gt;"",申込書!$P$88&lt;&gt;"YYYY/MM/DD",$G193&lt;&gt;""),申込書!$P$88,"")</f>
        <v/>
      </c>
      <c r="BR193" s="75" t="str">
        <f>IF(AND(申込書!$C$88&lt;&gt;"▼プルダウンより選択してください",申込書!$C$88&lt;&gt;"",$G193&lt;&gt;""),申込書!$M$88,"")</f>
        <v/>
      </c>
      <c r="BS193" s="75"/>
      <c r="BT193" s="75"/>
      <c r="BU193" s="149"/>
      <c r="BV193" s="307"/>
      <c r="BW193" s="76"/>
      <c r="BX193" s="314" t="str">
        <f>IF(AND(申込書!$C$89&lt;&gt;"▼プルダウンより選択してください",申込書!$C$89&lt;&gt;"",申込書!$P$89&lt;&gt;"YYYY/MM/DD",$G193&lt;&gt;""),申込書!$P$89,"")</f>
        <v/>
      </c>
      <c r="BY193" s="75" t="str">
        <f>IF(AND(申込書!$C$89&lt;&gt;"▼プルダウンより選択してください",申込書!$C$89&lt;&gt;"",$G193&lt;&gt;""),申込書!$M$89,"")</f>
        <v/>
      </c>
      <c r="BZ193" s="75"/>
      <c r="CA193" s="75"/>
      <c r="CB193" s="149"/>
      <c r="CC193" s="307"/>
      <c r="CD193" s="76"/>
      <c r="CE193" s="314" t="str">
        <f>IF(AND(申込書!$C$90&lt;&gt;"▼プルダウンより選択してください",申込書!$C$90&lt;&gt;"",申込書!$P$90&lt;&gt;"YYYY/MM/DD",$G193&lt;&gt;""),申込書!$P$90,"")</f>
        <v/>
      </c>
      <c r="CF193" s="75" t="str">
        <f>IF(AND(申込書!$C$90&lt;&gt;"▼プルダウンより選択してください",申込書!$C$90&lt;&gt;"",$G193&lt;&gt;""),申込書!$M$90,"")</f>
        <v/>
      </c>
      <c r="CG193" s="75"/>
      <c r="CH193" s="75"/>
      <c r="CI193" s="149"/>
      <c r="CJ193" s="307"/>
      <c r="CK193" s="76"/>
      <c r="CL193" s="314" t="str">
        <f>IF(AND(申込書!$C$91&lt;&gt;"▼プルダウンより選択してください",申込書!$C$91&lt;&gt;"",申込書!$P$91&lt;&gt;"YYYY/MM/DD",$G193&lt;&gt;""),申込書!$P$91,"")</f>
        <v/>
      </c>
      <c r="CM193" s="75" t="str">
        <f>IF(AND(申込書!$C$91&lt;&gt;"▼プルダウンより選択してください",申込書!$C$91&lt;&gt;"",$G193&lt;&gt;""),申込書!$M$91,"")</f>
        <v/>
      </c>
      <c r="CN193" s="75"/>
      <c r="CO193" s="75"/>
      <c r="CP193" s="149"/>
      <c r="CQ193" s="307"/>
      <c r="CR193" s="76"/>
      <c r="CS193" s="314" t="str">
        <f>IF(AND(申込書!$C$92&lt;&gt;"▼プルダウンより選択してください",申込書!$C$92&lt;&gt;"",申込書!$P$92&lt;&gt;"YYYY/MM/DD",$G193&lt;&gt;""),申込書!$P$92,"")</f>
        <v/>
      </c>
      <c r="CT193" s="75" t="str">
        <f>IF(AND(申込書!$C$92&lt;&gt;"▼プルダウンより選択してください",申込書!$C$92&lt;&gt;"",$G193&lt;&gt;""),申込書!$M$92,"")</f>
        <v/>
      </c>
      <c r="CU193" s="75"/>
      <c r="CV193" s="75"/>
      <c r="CW193" s="75"/>
      <c r="CX193" s="307"/>
      <c r="CY193" s="76"/>
      <c r="CZ193" s="314" t="str">
        <f>IF(AND(申込書!$C$93&lt;&gt;"▼プルダウンより選択してください",申込書!$C$93&lt;&gt;"",申込書!$P$93&lt;&gt;"YYYY/MM/DD",$G193&lt;&gt;""),申込書!$P$93,"")</f>
        <v/>
      </c>
      <c r="DA193" s="75" t="str">
        <f>IF(AND(申込書!$C$93&lt;&gt;"▼プルダウンより選択してください",申込書!$C$93&lt;&gt;"",$G193&lt;&gt;""),申込書!$M$93,"")</f>
        <v/>
      </c>
      <c r="DB193" s="75"/>
      <c r="DC193" s="75"/>
      <c r="DD193" s="75"/>
      <c r="DE193" s="307"/>
      <c r="DF193" s="76"/>
      <c r="DG193" s="314" t="str">
        <f>IF(AND(申込書!$C$94&lt;&gt;"▼プルダウンより選択してください",申込書!$C$94&lt;&gt;"",申込書!$P$94&lt;&gt;"YYYY/MM/DD",$G193&lt;&gt;""),申込書!$P$94,"")</f>
        <v/>
      </c>
      <c r="DH193" s="75" t="str">
        <f>IF(AND(申込書!$C$94&lt;&gt;"▼プルダウンより選択してください",申込書!$C$94&lt;&gt;"",$G193&lt;&gt;""),申込書!$M$94,"")</f>
        <v/>
      </c>
      <c r="DI193" s="75"/>
      <c r="DJ193" s="75"/>
      <c r="DK193" s="75"/>
      <c r="DL193" s="307"/>
      <c r="DM193" s="76"/>
      <c r="DN193" s="314" t="str">
        <f>IF(AND(申込書!$C$95&lt;&gt;"▼プルダウンより選択してください",申込書!$C$95&lt;&gt;"",申込書!$P$95&lt;&gt;"YYYY/MM/DD",$G193&lt;&gt;""),申込書!$P$95,"")</f>
        <v/>
      </c>
      <c r="DO193" s="75" t="str">
        <f>IF(AND(申込書!$C$95&lt;&gt;"▼プルダウンより選択してください",申込書!$C$95&lt;&gt;"",$G193&lt;&gt;""),申込書!$M$95,"")</f>
        <v/>
      </c>
      <c r="DP193" s="75"/>
      <c r="DQ193" s="75"/>
      <c r="DR193" s="75"/>
      <c r="DS193" s="307"/>
      <c r="DT193" s="76"/>
      <c r="DU193" s="314" t="str">
        <f>IF(AND(申込書!$C$96&lt;&gt;"▼プルダウンより選択してください",申込書!$C$96&lt;&gt;"",申込書!$P$96&lt;&gt;"YYYY/MM/DD",$G193&lt;&gt;""),申込書!$P$96,"")</f>
        <v/>
      </c>
      <c r="DV193" s="75" t="str">
        <f>IF(AND(申込書!$C$96&lt;&gt;"▼プルダウンより選択してください",申込書!$C$96&lt;&gt;"",$G193&lt;&gt;""),申込書!$M$96,"")</f>
        <v/>
      </c>
      <c r="DW193" s="75"/>
      <c r="DX193" s="75"/>
      <c r="DY193" s="75"/>
      <c r="DZ193" s="307"/>
      <c r="EA193" s="76"/>
      <c r="EB193" s="314" t="str">
        <f>IF(AND(申込書!$C$97&lt;&gt;"▼プルダウンより選択してください",申込書!$C$97&lt;&gt;"",申込書!$P$97&lt;&gt;"YYYY/MM/DD",$G193&lt;&gt;""),申込書!$P$97,"")</f>
        <v/>
      </c>
      <c r="EC193" s="75" t="str">
        <f>IF(AND(申込書!$C$97&lt;&gt;"▼プルダウンより選択してください",申込書!$C$97&lt;&gt;"",$G193&lt;&gt;""),申込書!$M$97,"")</f>
        <v/>
      </c>
      <c r="ED193" s="75"/>
      <c r="EE193" s="75"/>
      <c r="EF193" s="149"/>
      <c r="EG193" s="307"/>
      <c r="EH193" s="76"/>
      <c r="EI193" s="314" t="str">
        <f>IF(AND(申込書!$C$98&lt;&gt;"▼プルダウンより選択してください",申込書!$C$98&lt;&gt;"",申込書!$P$98&lt;&gt;"YYYY/MM/DD",$G193&lt;&gt;""),申込書!$P$98,"")</f>
        <v/>
      </c>
      <c r="EJ193" s="75" t="str">
        <f>IF(AND(申込書!$C$98&lt;&gt;"▼プルダウンより選択してください",申込書!$C$98&lt;&gt;"",$G193&lt;&gt;""),申込書!$M$98,"")</f>
        <v/>
      </c>
      <c r="EK193" s="75"/>
      <c r="EL193" s="75"/>
      <c r="EM193" s="149"/>
      <c r="EN193" s="307"/>
      <c r="EO193" s="76"/>
      <c r="EP193" s="314" t="str">
        <f>IF(AND(申込書!$C$99&lt;&gt;"▼プルダウンより選択してください",申込書!$C$99&lt;&gt;"",申込書!$P$99&lt;&gt;"YYYY/MM/DD",$G193&lt;&gt;""),申込書!$P$99,"")</f>
        <v/>
      </c>
      <c r="EQ193" s="75" t="str">
        <f>IF(AND(申込書!$C$99&lt;&gt;"▼プルダウンより選択してください",申込書!$C$99&lt;&gt;"",$G193&lt;&gt;""),申込書!$M$99,"")</f>
        <v/>
      </c>
      <c r="ER193" s="75"/>
      <c r="ES193" s="75"/>
      <c r="ET193" s="149"/>
      <c r="EU193" s="307"/>
      <c r="EV193" s="76"/>
      <c r="EW193" s="314" t="str">
        <f>IF(AND(申込書!$C$100&lt;&gt;"▼プルダウンより選択してください",申込書!$C$100&lt;&gt;"",申込書!$P$100&lt;&gt;"YYYY/MM/DD",$G193&lt;&gt;""),申込書!$P$100,"")</f>
        <v/>
      </c>
      <c r="EX193" s="75" t="str">
        <f>IF(AND(申込書!$C$100&lt;&gt;"▼プルダウンより選択してください",申込書!$C$100&lt;&gt;"",$G193&lt;&gt;""),申込書!$M$100,"")</f>
        <v/>
      </c>
      <c r="EY193" s="75"/>
      <c r="EZ193" s="75"/>
      <c r="FA193" s="149"/>
      <c r="FB193" s="307"/>
      <c r="FC193" s="76"/>
      <c r="FD193" s="314" t="str">
        <f>IF(AND(申込書!$C$101&lt;&gt;"▼プルダウンより選択してください",申込書!$C$101&lt;&gt;"",申込書!$P$101&lt;&gt;"YYYY/MM/DD",$G193&lt;&gt;""),申込書!$P$101,"")</f>
        <v/>
      </c>
      <c r="FE193" s="75" t="str">
        <f>IF(AND(申込書!$C$101&lt;&gt;"▼プルダウンより選択してください",申込書!$C$101&lt;&gt;"",$G193&lt;&gt;""),申込書!$M$101,"")</f>
        <v/>
      </c>
      <c r="FF193" s="75"/>
      <c r="FG193" s="75"/>
      <c r="FH193" s="149"/>
      <c r="FI193" s="307"/>
      <c r="FJ193" s="76"/>
      <c r="FK193" s="314" t="str">
        <f>IF(AND(申込書!$C$102&lt;&gt;"▼プルダウンより選択してください",申込書!$C$102&lt;&gt;"",申込書!$P$102&lt;&gt;"YYYY/MM/DD",$G193&lt;&gt;""),申込書!$P$102,"")</f>
        <v/>
      </c>
      <c r="FL193" s="75" t="str">
        <f>IF(AND(申込書!$C$102&lt;&gt;"▼プルダウンより選択してください",申込書!$C$102&lt;&gt;"",$G193&lt;&gt;""),申込書!$M$102,"")</f>
        <v/>
      </c>
      <c r="FM193" s="75"/>
      <c r="FN193" s="75"/>
      <c r="FO193" s="149"/>
      <c r="FP193" s="307"/>
      <c r="FQ193" s="76"/>
      <c r="FR193" s="314" t="str">
        <f>IF(AND(申込書!$C$103&lt;&gt;"▼プルダウンより選択してください",申込書!$C$103&lt;&gt;"",申込書!$P$103&lt;&gt;"YYYY/MM/DD",$G193&lt;&gt;""),申込書!$P$103,"")</f>
        <v/>
      </c>
      <c r="FS193" s="75" t="str">
        <f>IF(AND(申込書!$C$103&lt;&gt;"▼プルダウンより選択してください",申込書!$C$103&lt;&gt;"",$G193&lt;&gt;""),申込書!$M$103,"")</f>
        <v/>
      </c>
      <c r="FT193" s="75"/>
      <c r="FU193" s="75"/>
      <c r="FV193" s="149"/>
      <c r="FW193" s="307"/>
      <c r="FX193" s="76"/>
      <c r="FY193" s="314" t="str">
        <f>IF(AND(申込書!$C$104&lt;&gt;"▼プルダウンより選択してください",申込書!$C$104&lt;&gt;"",申込書!$P$104&lt;&gt;"YYYY/MM/DD",$G193&lt;&gt;""),申込書!$P$104,"")</f>
        <v/>
      </c>
      <c r="FZ193" s="75" t="str">
        <f>IF(AND(申込書!$C$104&lt;&gt;"▼プルダウンより選択してください",申込書!$C$104&lt;&gt;"",$G193&lt;&gt;""),申込書!$M$104,"")</f>
        <v/>
      </c>
      <c r="GA193" s="75"/>
      <c r="GB193" s="75"/>
      <c r="GC193" s="149"/>
      <c r="GD193" s="307"/>
      <c r="GE193" s="76"/>
      <c r="GF193" s="314" t="str">
        <f>IF(AND(申込書!$C$105&lt;&gt;"▼プルダウンより選択してください",申込書!$C$105&lt;&gt;"",申込書!$P$105&lt;&gt;"YYYY/MM/DD",$G193&lt;&gt;""),申込書!$P$105,"")</f>
        <v/>
      </c>
      <c r="GG193" s="75" t="str">
        <f>IF(AND(申込書!$C$105&lt;&gt;"▼プルダウンより選択してください",申込書!$C$105&lt;&gt;"",$G193&lt;&gt;""),申込書!$M$105,"")</f>
        <v/>
      </c>
      <c r="GH193" s="75"/>
      <c r="GI193" s="75"/>
      <c r="GJ193" s="149"/>
      <c r="GK193" s="307"/>
      <c r="GL193" s="76"/>
      <c r="GM193" s="314" t="str">
        <f>IF(AND(申込書!$C$106&lt;&gt;"▼プルダウンより選択してください",申込書!$C$106&lt;&gt;"",申込書!$P$106&lt;&gt;"YYYY/MM/DD",$G193&lt;&gt;""),申込書!$P$106,"")</f>
        <v/>
      </c>
      <c r="GN193" s="75" t="str">
        <f>IF(AND(申込書!$C$106&lt;&gt;"▼プルダウンより選択してください",申込書!$C$106&lt;&gt;"",$G193&lt;&gt;""),申込書!$M$106,"")</f>
        <v/>
      </c>
      <c r="GO193" s="75"/>
      <c r="GP193" s="75"/>
      <c r="GQ193" s="149"/>
      <c r="GR193" s="307"/>
      <c r="GS193" s="76"/>
      <c r="GT193" s="314" t="str">
        <f>IF(AND(申込書!$C$107&lt;&gt;"▼プルダウンより選択してください",申込書!$C$107&lt;&gt;"",申込書!$P$107&lt;&gt;"YYYY/MM/DD",$G193&lt;&gt;""),申込書!$P$107,"")</f>
        <v/>
      </c>
      <c r="GU193" s="75" t="str">
        <f>IF(AND(申込書!$C$107&lt;&gt;"▼プルダウンより選択してください",申込書!$C$107&lt;&gt;"",$G193&lt;&gt;""),申込書!$M$107,"")</f>
        <v/>
      </c>
      <c r="GV193" s="75"/>
      <c r="GW193" s="75"/>
      <c r="GX193" s="149"/>
      <c r="GY193" s="307"/>
      <c r="GZ193" s="76"/>
      <c r="HA193" s="314" t="str">
        <f>IF(AND(申込書!$C$108&lt;&gt;"▼プルダウンより選択してください",申込書!$C$108&lt;&gt;"",申込書!$P$108&lt;&gt;"YYYY/MM/DD",$G193&lt;&gt;""),申込書!$P$108,"")</f>
        <v/>
      </c>
      <c r="HB193" s="75" t="str">
        <f>IF(AND(申込書!$C$108&lt;&gt;"▼プルダウンより選択してください",申込書!$C$108&lt;&gt;"",$G193&lt;&gt;""),申込書!$M$108,"")</f>
        <v/>
      </c>
      <c r="HC193" s="75"/>
      <c r="HD193" s="75"/>
      <c r="HE193" s="149"/>
      <c r="HF193" s="307"/>
      <c r="HG193" s="76"/>
      <c r="HH193" s="314" t="str">
        <f>IF(AND(申込書!$C$109&lt;&gt;"▼プルダウンより選択してください",申込書!$C$109&lt;&gt;"",申込書!$P$109&lt;&gt;"YYYY/MM/DD",$G193&lt;&gt;""),申込書!$P$109,"")</f>
        <v/>
      </c>
      <c r="HI193" s="75" t="str">
        <f>IF(AND(申込書!$C$109&lt;&gt;"▼プルダウンより選択してください",申込書!$C$109&lt;&gt;"",$G193&lt;&gt;""),申込書!$M$109,"")</f>
        <v/>
      </c>
      <c r="HJ193" s="75"/>
      <c r="HK193" s="75"/>
      <c r="HL193" s="149"/>
      <c r="HM193" s="307"/>
      <c r="HN193" s="76"/>
      <c r="HO193" s="314" t="str">
        <f>IF(AND(申込書!$C$110&lt;&gt;"▼プルダウンより選択してください",申込書!$C$110&lt;&gt;"",申込書!$P$110&lt;&gt;"YYYY/MM/DD",$G193&lt;&gt;""),申込書!$P$110,"")</f>
        <v/>
      </c>
      <c r="HP193" s="75" t="str">
        <f>IF(AND(申込書!$C$110&lt;&gt;"▼プルダウンより選択してください",申込書!$C$110&lt;&gt;"",$G193&lt;&gt;""),申込書!$M$110,"")</f>
        <v/>
      </c>
      <c r="HQ193" s="75"/>
      <c r="HR193" s="75"/>
      <c r="HS193" s="149"/>
      <c r="HT193" s="307"/>
      <c r="HU193" s="307"/>
      <c r="HV193" s="311" t="str">
        <f>IF(AND(申込書!$C$111&lt;&gt;"▼プルダウンより選択してください",申込書!$C$111&lt;&gt;"",申込書!$P$111&lt;&gt;"YYYY/MM/DD",$G193&lt;&gt;""),申込書!$P$111,"")</f>
        <v/>
      </c>
      <c r="HW193" s="75" t="str">
        <f>IF(AND(申込書!$C$111&lt;&gt;"▼プルダウンより選択してください",申込書!$C$111&lt;&gt;"",$G193&lt;&gt;""),申込書!$M$111,"")</f>
        <v/>
      </c>
      <c r="HX193" s="75"/>
      <c r="HY193" s="75"/>
      <c r="HZ193" s="149"/>
      <c r="IA193" s="307"/>
      <c r="IB193" s="76"/>
      <c r="IC193" s="77"/>
    </row>
    <row r="194" spans="2:237" ht="26.85" customHeight="1">
      <c r="B194" s="56">
        <f t="shared" si="2"/>
        <v>189</v>
      </c>
      <c r="C194" s="57"/>
      <c r="D194" s="58"/>
      <c r="E194" s="170"/>
      <c r="F194" s="59"/>
      <c r="G194" s="60"/>
      <c r="H194" s="61"/>
      <c r="I194" s="62"/>
      <c r="J194" s="63"/>
      <c r="K194" s="64"/>
      <c r="L194" s="65"/>
      <c r="M194" s="66"/>
      <c r="N194" s="67"/>
      <c r="O194" s="68"/>
      <c r="P194" s="69"/>
      <c r="Q194" s="70"/>
      <c r="R194" s="71"/>
      <c r="S194" s="72"/>
      <c r="T194" s="73"/>
      <c r="U194" s="73"/>
      <c r="V194" s="73"/>
      <c r="W194" s="71"/>
      <c r="X194" s="133"/>
      <c r="Y194" s="133"/>
      <c r="Z194" s="133"/>
      <c r="AA194" s="74" t="str">
        <f>IF(AND(申込書!$C$82&lt;&gt;"▼プルダウンより選択してください",申込書!$C$82&lt;&gt;"",申込書!$P$82&lt;&gt;"YYYY/MM/DD",$G194&lt;&gt;""),申込書!$P$82,"")</f>
        <v/>
      </c>
      <c r="AB194" s="75" t="str">
        <f>IF(AND(申込書!$C$82&lt;&gt;"▼プルダウンより選択してください",申込書!$C$82&lt;&gt;"",$G194&lt;&gt;""),申込書!$M$82,"")</f>
        <v/>
      </c>
      <c r="AC194" s="75"/>
      <c r="AD194" s="75"/>
      <c r="AE194" s="149"/>
      <c r="AF194" s="307"/>
      <c r="AG194" s="76"/>
      <c r="AH194" s="314" t="str">
        <f>IF(AND(申込書!$C$83&lt;&gt;"▼プルダウンより選択してください",申込書!$C$83&lt;&gt;"",申込書!$P$83&lt;&gt;"YYYY/MM/DD",$G194&lt;&gt;""),申込書!$P$83,"")</f>
        <v/>
      </c>
      <c r="AI194" s="75" t="str">
        <f>IF(AND(申込書!$C$83&lt;&gt;"▼プルダウンより選択してください",申込書!$C$83&lt;&gt;"",$G194&lt;&gt;""),申込書!$M$83,"")</f>
        <v/>
      </c>
      <c r="AJ194" s="75"/>
      <c r="AK194" s="75"/>
      <c r="AL194" s="149"/>
      <c r="AM194" s="307"/>
      <c r="AN194" s="76"/>
      <c r="AO194" s="314" t="str">
        <f>IF(AND(申込書!$C$84&lt;&gt;"▼プルダウンより選択してください",申込書!$C$84&lt;&gt;"",申込書!$P$84&lt;&gt;"YYYY/MM/DD",$G194&lt;&gt;""),申込書!$P$84,"")</f>
        <v/>
      </c>
      <c r="AP194" s="75" t="str">
        <f>IF(AND(申込書!$C$84&lt;&gt;"▼プルダウンより選択してください",申込書!$C$84&lt;&gt;"",$G194&lt;&gt;""),申込書!$M$84,"")</f>
        <v/>
      </c>
      <c r="AQ194" s="75"/>
      <c r="AR194" s="75"/>
      <c r="AS194" s="149"/>
      <c r="AT194" s="307"/>
      <c r="AU194" s="76"/>
      <c r="AV194" s="314" t="str">
        <f>IF(AND(申込書!$C$85&lt;&gt;"▼プルダウンより選択してください",申込書!$C$85&lt;&gt;"",申込書!$P$85&lt;&gt;"YYYY/MM/DD",$G194&lt;&gt;""),申込書!$P$85,"")</f>
        <v/>
      </c>
      <c r="AW194" s="75" t="str">
        <f>IF(AND(申込書!$C$85&lt;&gt;"▼プルダウンより選択してください",申込書!$C$85&lt;&gt;"",申込書!$M$85&gt;=1,$G194&lt;&gt;""),申込書!$M$85,"")</f>
        <v/>
      </c>
      <c r="AX194" s="75"/>
      <c r="AY194" s="75"/>
      <c r="AZ194" s="149"/>
      <c r="BA194" s="307"/>
      <c r="BB194" s="76"/>
      <c r="BC194" s="314" t="str">
        <f>IF(AND(申込書!$C$86&lt;&gt;"▼プルダウンより選択してください",申込書!$C$86&lt;&gt;"",申込書!$P$86&lt;&gt;"YYYY/MM/DD",$G194&lt;&gt;""),申込書!$P$86,"")</f>
        <v/>
      </c>
      <c r="BD194" s="75" t="str">
        <f>IF(AND(申込書!$C$86&lt;&gt;"▼プルダウンより選択してください",申込書!$C$86&lt;&gt;"",$G194&lt;&gt;""),申込書!$M$86,"")</f>
        <v/>
      </c>
      <c r="BE194" s="75"/>
      <c r="BF194" s="75"/>
      <c r="BG194" s="149"/>
      <c r="BH194" s="307"/>
      <c r="BI194" s="76"/>
      <c r="BJ194" s="314" t="str">
        <f>IF(AND(申込書!$C$87&lt;&gt;"▼プルダウンより選択してください",申込書!$C$87&lt;&gt;"",申込書!$P$87&lt;&gt;"YYYY/MM/DD",$G194&lt;&gt;""),申込書!$P$87,"")</f>
        <v/>
      </c>
      <c r="BK194" s="75" t="str">
        <f>IF(AND(申込書!$C$87&lt;&gt;"▼プルダウンより選択してください",申込書!$C$87&lt;&gt;"",$G194&lt;&gt;""),申込書!$M$87,"")</f>
        <v/>
      </c>
      <c r="BL194" s="75"/>
      <c r="BM194" s="75"/>
      <c r="BN194" s="149"/>
      <c r="BO194" s="307"/>
      <c r="BP194" s="76"/>
      <c r="BQ194" s="314" t="str">
        <f>IF(AND(申込書!$C$88&lt;&gt;"▼プルダウンより選択してください",申込書!$C$88&lt;&gt;"",申込書!$P$88&lt;&gt;"YYYY/MM/DD",$G194&lt;&gt;""),申込書!$P$88,"")</f>
        <v/>
      </c>
      <c r="BR194" s="75" t="str">
        <f>IF(AND(申込書!$C$88&lt;&gt;"▼プルダウンより選択してください",申込書!$C$88&lt;&gt;"",$G194&lt;&gt;""),申込書!$M$88,"")</f>
        <v/>
      </c>
      <c r="BS194" s="75"/>
      <c r="BT194" s="75"/>
      <c r="BU194" s="149"/>
      <c r="BV194" s="307"/>
      <c r="BW194" s="76"/>
      <c r="BX194" s="314" t="str">
        <f>IF(AND(申込書!$C$89&lt;&gt;"▼プルダウンより選択してください",申込書!$C$89&lt;&gt;"",申込書!$P$89&lt;&gt;"YYYY/MM/DD",$G194&lt;&gt;""),申込書!$P$89,"")</f>
        <v/>
      </c>
      <c r="BY194" s="75" t="str">
        <f>IF(AND(申込書!$C$89&lt;&gt;"▼プルダウンより選択してください",申込書!$C$89&lt;&gt;"",$G194&lt;&gt;""),申込書!$M$89,"")</f>
        <v/>
      </c>
      <c r="BZ194" s="75"/>
      <c r="CA194" s="75"/>
      <c r="CB194" s="149"/>
      <c r="CC194" s="307"/>
      <c r="CD194" s="76"/>
      <c r="CE194" s="314" t="str">
        <f>IF(AND(申込書!$C$90&lt;&gt;"▼プルダウンより選択してください",申込書!$C$90&lt;&gt;"",申込書!$P$90&lt;&gt;"YYYY/MM/DD",$G194&lt;&gt;""),申込書!$P$90,"")</f>
        <v/>
      </c>
      <c r="CF194" s="75" t="str">
        <f>IF(AND(申込書!$C$90&lt;&gt;"▼プルダウンより選択してください",申込書!$C$90&lt;&gt;"",$G194&lt;&gt;""),申込書!$M$90,"")</f>
        <v/>
      </c>
      <c r="CG194" s="75"/>
      <c r="CH194" s="75"/>
      <c r="CI194" s="149"/>
      <c r="CJ194" s="307"/>
      <c r="CK194" s="76"/>
      <c r="CL194" s="314" t="str">
        <f>IF(AND(申込書!$C$91&lt;&gt;"▼プルダウンより選択してください",申込書!$C$91&lt;&gt;"",申込書!$P$91&lt;&gt;"YYYY/MM/DD",$G194&lt;&gt;""),申込書!$P$91,"")</f>
        <v/>
      </c>
      <c r="CM194" s="75" t="str">
        <f>IF(AND(申込書!$C$91&lt;&gt;"▼プルダウンより選択してください",申込書!$C$91&lt;&gt;"",$G194&lt;&gt;""),申込書!$M$91,"")</f>
        <v/>
      </c>
      <c r="CN194" s="75"/>
      <c r="CO194" s="75"/>
      <c r="CP194" s="149"/>
      <c r="CQ194" s="307"/>
      <c r="CR194" s="76"/>
      <c r="CS194" s="314" t="str">
        <f>IF(AND(申込書!$C$92&lt;&gt;"▼プルダウンより選択してください",申込書!$C$92&lt;&gt;"",申込書!$P$92&lt;&gt;"YYYY/MM/DD",$G194&lt;&gt;""),申込書!$P$92,"")</f>
        <v/>
      </c>
      <c r="CT194" s="75" t="str">
        <f>IF(AND(申込書!$C$92&lt;&gt;"▼プルダウンより選択してください",申込書!$C$92&lt;&gt;"",$G194&lt;&gt;""),申込書!$M$92,"")</f>
        <v/>
      </c>
      <c r="CU194" s="75"/>
      <c r="CV194" s="75"/>
      <c r="CW194" s="75"/>
      <c r="CX194" s="307"/>
      <c r="CY194" s="76"/>
      <c r="CZ194" s="314" t="str">
        <f>IF(AND(申込書!$C$93&lt;&gt;"▼プルダウンより選択してください",申込書!$C$93&lt;&gt;"",申込書!$P$93&lt;&gt;"YYYY/MM/DD",$G194&lt;&gt;""),申込書!$P$93,"")</f>
        <v/>
      </c>
      <c r="DA194" s="75" t="str">
        <f>IF(AND(申込書!$C$93&lt;&gt;"▼プルダウンより選択してください",申込書!$C$93&lt;&gt;"",$G194&lt;&gt;""),申込書!$M$93,"")</f>
        <v/>
      </c>
      <c r="DB194" s="75"/>
      <c r="DC194" s="75"/>
      <c r="DD194" s="75"/>
      <c r="DE194" s="307"/>
      <c r="DF194" s="76"/>
      <c r="DG194" s="314" t="str">
        <f>IF(AND(申込書!$C$94&lt;&gt;"▼プルダウンより選択してください",申込書!$C$94&lt;&gt;"",申込書!$P$94&lt;&gt;"YYYY/MM/DD",$G194&lt;&gt;""),申込書!$P$94,"")</f>
        <v/>
      </c>
      <c r="DH194" s="75" t="str">
        <f>IF(AND(申込書!$C$94&lt;&gt;"▼プルダウンより選択してください",申込書!$C$94&lt;&gt;"",$G194&lt;&gt;""),申込書!$M$94,"")</f>
        <v/>
      </c>
      <c r="DI194" s="75"/>
      <c r="DJ194" s="75"/>
      <c r="DK194" s="75"/>
      <c r="DL194" s="307"/>
      <c r="DM194" s="76"/>
      <c r="DN194" s="314" t="str">
        <f>IF(AND(申込書!$C$95&lt;&gt;"▼プルダウンより選択してください",申込書!$C$95&lt;&gt;"",申込書!$P$95&lt;&gt;"YYYY/MM/DD",$G194&lt;&gt;""),申込書!$P$95,"")</f>
        <v/>
      </c>
      <c r="DO194" s="75" t="str">
        <f>IF(AND(申込書!$C$95&lt;&gt;"▼プルダウンより選択してください",申込書!$C$95&lt;&gt;"",$G194&lt;&gt;""),申込書!$M$95,"")</f>
        <v/>
      </c>
      <c r="DP194" s="75"/>
      <c r="DQ194" s="75"/>
      <c r="DR194" s="75"/>
      <c r="DS194" s="307"/>
      <c r="DT194" s="76"/>
      <c r="DU194" s="314" t="str">
        <f>IF(AND(申込書!$C$96&lt;&gt;"▼プルダウンより選択してください",申込書!$C$96&lt;&gt;"",申込書!$P$96&lt;&gt;"YYYY/MM/DD",$G194&lt;&gt;""),申込書!$P$96,"")</f>
        <v/>
      </c>
      <c r="DV194" s="75" t="str">
        <f>IF(AND(申込書!$C$96&lt;&gt;"▼プルダウンより選択してください",申込書!$C$96&lt;&gt;"",$G194&lt;&gt;""),申込書!$M$96,"")</f>
        <v/>
      </c>
      <c r="DW194" s="75"/>
      <c r="DX194" s="75"/>
      <c r="DY194" s="75"/>
      <c r="DZ194" s="307"/>
      <c r="EA194" s="76"/>
      <c r="EB194" s="314" t="str">
        <f>IF(AND(申込書!$C$97&lt;&gt;"▼プルダウンより選択してください",申込書!$C$97&lt;&gt;"",申込書!$P$97&lt;&gt;"YYYY/MM/DD",$G194&lt;&gt;""),申込書!$P$97,"")</f>
        <v/>
      </c>
      <c r="EC194" s="75" t="str">
        <f>IF(AND(申込書!$C$97&lt;&gt;"▼プルダウンより選択してください",申込書!$C$97&lt;&gt;"",$G194&lt;&gt;""),申込書!$M$97,"")</f>
        <v/>
      </c>
      <c r="ED194" s="75"/>
      <c r="EE194" s="75"/>
      <c r="EF194" s="149"/>
      <c r="EG194" s="307"/>
      <c r="EH194" s="76"/>
      <c r="EI194" s="314" t="str">
        <f>IF(AND(申込書!$C$98&lt;&gt;"▼プルダウンより選択してください",申込書!$C$98&lt;&gt;"",申込書!$P$98&lt;&gt;"YYYY/MM/DD",$G194&lt;&gt;""),申込書!$P$98,"")</f>
        <v/>
      </c>
      <c r="EJ194" s="75" t="str">
        <f>IF(AND(申込書!$C$98&lt;&gt;"▼プルダウンより選択してください",申込書!$C$98&lt;&gt;"",$G194&lt;&gt;""),申込書!$M$98,"")</f>
        <v/>
      </c>
      <c r="EK194" s="75"/>
      <c r="EL194" s="75"/>
      <c r="EM194" s="149"/>
      <c r="EN194" s="307"/>
      <c r="EO194" s="76"/>
      <c r="EP194" s="314" t="str">
        <f>IF(AND(申込書!$C$99&lt;&gt;"▼プルダウンより選択してください",申込書!$C$99&lt;&gt;"",申込書!$P$99&lt;&gt;"YYYY/MM/DD",$G194&lt;&gt;""),申込書!$P$99,"")</f>
        <v/>
      </c>
      <c r="EQ194" s="75" t="str">
        <f>IF(AND(申込書!$C$99&lt;&gt;"▼プルダウンより選択してください",申込書!$C$99&lt;&gt;"",$G194&lt;&gt;""),申込書!$M$99,"")</f>
        <v/>
      </c>
      <c r="ER194" s="75"/>
      <c r="ES194" s="75"/>
      <c r="ET194" s="149"/>
      <c r="EU194" s="307"/>
      <c r="EV194" s="76"/>
      <c r="EW194" s="314" t="str">
        <f>IF(AND(申込書!$C$100&lt;&gt;"▼プルダウンより選択してください",申込書!$C$100&lt;&gt;"",申込書!$P$100&lt;&gt;"YYYY/MM/DD",$G194&lt;&gt;""),申込書!$P$100,"")</f>
        <v/>
      </c>
      <c r="EX194" s="75" t="str">
        <f>IF(AND(申込書!$C$100&lt;&gt;"▼プルダウンより選択してください",申込書!$C$100&lt;&gt;"",$G194&lt;&gt;""),申込書!$M$100,"")</f>
        <v/>
      </c>
      <c r="EY194" s="75"/>
      <c r="EZ194" s="75"/>
      <c r="FA194" s="149"/>
      <c r="FB194" s="307"/>
      <c r="FC194" s="76"/>
      <c r="FD194" s="314" t="str">
        <f>IF(AND(申込書!$C$101&lt;&gt;"▼プルダウンより選択してください",申込書!$C$101&lt;&gt;"",申込書!$P$101&lt;&gt;"YYYY/MM/DD",$G194&lt;&gt;""),申込書!$P$101,"")</f>
        <v/>
      </c>
      <c r="FE194" s="75" t="str">
        <f>IF(AND(申込書!$C$101&lt;&gt;"▼プルダウンより選択してください",申込書!$C$101&lt;&gt;"",$G194&lt;&gt;""),申込書!$M$101,"")</f>
        <v/>
      </c>
      <c r="FF194" s="75"/>
      <c r="FG194" s="75"/>
      <c r="FH194" s="149"/>
      <c r="FI194" s="307"/>
      <c r="FJ194" s="76"/>
      <c r="FK194" s="314" t="str">
        <f>IF(AND(申込書!$C$102&lt;&gt;"▼プルダウンより選択してください",申込書!$C$102&lt;&gt;"",申込書!$P$102&lt;&gt;"YYYY/MM/DD",$G194&lt;&gt;""),申込書!$P$102,"")</f>
        <v/>
      </c>
      <c r="FL194" s="75" t="str">
        <f>IF(AND(申込書!$C$102&lt;&gt;"▼プルダウンより選択してください",申込書!$C$102&lt;&gt;"",$G194&lt;&gt;""),申込書!$M$102,"")</f>
        <v/>
      </c>
      <c r="FM194" s="75"/>
      <c r="FN194" s="75"/>
      <c r="FO194" s="149"/>
      <c r="FP194" s="307"/>
      <c r="FQ194" s="76"/>
      <c r="FR194" s="314" t="str">
        <f>IF(AND(申込書!$C$103&lt;&gt;"▼プルダウンより選択してください",申込書!$C$103&lt;&gt;"",申込書!$P$103&lt;&gt;"YYYY/MM/DD",$G194&lt;&gt;""),申込書!$P$103,"")</f>
        <v/>
      </c>
      <c r="FS194" s="75" t="str">
        <f>IF(AND(申込書!$C$103&lt;&gt;"▼プルダウンより選択してください",申込書!$C$103&lt;&gt;"",$G194&lt;&gt;""),申込書!$M$103,"")</f>
        <v/>
      </c>
      <c r="FT194" s="75"/>
      <c r="FU194" s="75"/>
      <c r="FV194" s="149"/>
      <c r="FW194" s="307"/>
      <c r="FX194" s="76"/>
      <c r="FY194" s="314" t="str">
        <f>IF(AND(申込書!$C$104&lt;&gt;"▼プルダウンより選択してください",申込書!$C$104&lt;&gt;"",申込書!$P$104&lt;&gt;"YYYY/MM/DD",$G194&lt;&gt;""),申込書!$P$104,"")</f>
        <v/>
      </c>
      <c r="FZ194" s="75" t="str">
        <f>IF(AND(申込書!$C$104&lt;&gt;"▼プルダウンより選択してください",申込書!$C$104&lt;&gt;"",$G194&lt;&gt;""),申込書!$M$104,"")</f>
        <v/>
      </c>
      <c r="GA194" s="75"/>
      <c r="GB194" s="75"/>
      <c r="GC194" s="149"/>
      <c r="GD194" s="307"/>
      <c r="GE194" s="76"/>
      <c r="GF194" s="314" t="str">
        <f>IF(AND(申込書!$C$105&lt;&gt;"▼プルダウンより選択してください",申込書!$C$105&lt;&gt;"",申込書!$P$105&lt;&gt;"YYYY/MM/DD",$G194&lt;&gt;""),申込書!$P$105,"")</f>
        <v/>
      </c>
      <c r="GG194" s="75" t="str">
        <f>IF(AND(申込書!$C$105&lt;&gt;"▼プルダウンより選択してください",申込書!$C$105&lt;&gt;"",$G194&lt;&gt;""),申込書!$M$105,"")</f>
        <v/>
      </c>
      <c r="GH194" s="75"/>
      <c r="GI194" s="75"/>
      <c r="GJ194" s="149"/>
      <c r="GK194" s="307"/>
      <c r="GL194" s="76"/>
      <c r="GM194" s="314" t="str">
        <f>IF(AND(申込書!$C$106&lt;&gt;"▼プルダウンより選択してください",申込書!$C$106&lt;&gt;"",申込書!$P$106&lt;&gt;"YYYY/MM/DD",$G194&lt;&gt;""),申込書!$P$106,"")</f>
        <v/>
      </c>
      <c r="GN194" s="75" t="str">
        <f>IF(AND(申込書!$C$106&lt;&gt;"▼プルダウンより選択してください",申込書!$C$106&lt;&gt;"",$G194&lt;&gt;""),申込書!$M$106,"")</f>
        <v/>
      </c>
      <c r="GO194" s="75"/>
      <c r="GP194" s="75"/>
      <c r="GQ194" s="149"/>
      <c r="GR194" s="307"/>
      <c r="GS194" s="76"/>
      <c r="GT194" s="314" t="str">
        <f>IF(AND(申込書!$C$107&lt;&gt;"▼プルダウンより選択してください",申込書!$C$107&lt;&gt;"",申込書!$P$107&lt;&gt;"YYYY/MM/DD",$G194&lt;&gt;""),申込書!$P$107,"")</f>
        <v/>
      </c>
      <c r="GU194" s="75" t="str">
        <f>IF(AND(申込書!$C$107&lt;&gt;"▼プルダウンより選択してください",申込書!$C$107&lt;&gt;"",$G194&lt;&gt;""),申込書!$M$107,"")</f>
        <v/>
      </c>
      <c r="GV194" s="75"/>
      <c r="GW194" s="75"/>
      <c r="GX194" s="149"/>
      <c r="GY194" s="307"/>
      <c r="GZ194" s="76"/>
      <c r="HA194" s="314" t="str">
        <f>IF(AND(申込書!$C$108&lt;&gt;"▼プルダウンより選択してください",申込書!$C$108&lt;&gt;"",申込書!$P$108&lt;&gt;"YYYY/MM/DD",$G194&lt;&gt;""),申込書!$P$108,"")</f>
        <v/>
      </c>
      <c r="HB194" s="75" t="str">
        <f>IF(AND(申込書!$C$108&lt;&gt;"▼プルダウンより選択してください",申込書!$C$108&lt;&gt;"",$G194&lt;&gt;""),申込書!$M$108,"")</f>
        <v/>
      </c>
      <c r="HC194" s="75"/>
      <c r="HD194" s="75"/>
      <c r="HE194" s="149"/>
      <c r="HF194" s="307"/>
      <c r="HG194" s="76"/>
      <c r="HH194" s="314" t="str">
        <f>IF(AND(申込書!$C$109&lt;&gt;"▼プルダウンより選択してください",申込書!$C$109&lt;&gt;"",申込書!$P$109&lt;&gt;"YYYY/MM/DD",$G194&lt;&gt;""),申込書!$P$109,"")</f>
        <v/>
      </c>
      <c r="HI194" s="75" t="str">
        <f>IF(AND(申込書!$C$109&lt;&gt;"▼プルダウンより選択してください",申込書!$C$109&lt;&gt;"",$G194&lt;&gt;""),申込書!$M$109,"")</f>
        <v/>
      </c>
      <c r="HJ194" s="75"/>
      <c r="HK194" s="75"/>
      <c r="HL194" s="149"/>
      <c r="HM194" s="307"/>
      <c r="HN194" s="76"/>
      <c r="HO194" s="314" t="str">
        <f>IF(AND(申込書!$C$110&lt;&gt;"▼プルダウンより選択してください",申込書!$C$110&lt;&gt;"",申込書!$P$110&lt;&gt;"YYYY/MM/DD",$G194&lt;&gt;""),申込書!$P$110,"")</f>
        <v/>
      </c>
      <c r="HP194" s="75" t="str">
        <f>IF(AND(申込書!$C$110&lt;&gt;"▼プルダウンより選択してください",申込書!$C$110&lt;&gt;"",$G194&lt;&gt;""),申込書!$M$110,"")</f>
        <v/>
      </c>
      <c r="HQ194" s="75"/>
      <c r="HR194" s="75"/>
      <c r="HS194" s="149"/>
      <c r="HT194" s="307"/>
      <c r="HU194" s="307"/>
      <c r="HV194" s="311" t="str">
        <f>IF(AND(申込書!$C$111&lt;&gt;"▼プルダウンより選択してください",申込書!$C$111&lt;&gt;"",申込書!$P$111&lt;&gt;"YYYY/MM/DD",$G194&lt;&gt;""),申込書!$P$111,"")</f>
        <v/>
      </c>
      <c r="HW194" s="75" t="str">
        <f>IF(AND(申込書!$C$111&lt;&gt;"▼プルダウンより選択してください",申込書!$C$111&lt;&gt;"",$G194&lt;&gt;""),申込書!$M$111,"")</f>
        <v/>
      </c>
      <c r="HX194" s="75"/>
      <c r="HY194" s="75"/>
      <c r="HZ194" s="149"/>
      <c r="IA194" s="307"/>
      <c r="IB194" s="76"/>
      <c r="IC194" s="77"/>
    </row>
    <row r="195" spans="2:237" ht="26.85" customHeight="1">
      <c r="B195" s="56">
        <f t="shared" si="2"/>
        <v>190</v>
      </c>
      <c r="C195" s="57"/>
      <c r="D195" s="58"/>
      <c r="E195" s="170"/>
      <c r="F195" s="59"/>
      <c r="G195" s="60"/>
      <c r="H195" s="61"/>
      <c r="I195" s="62"/>
      <c r="J195" s="63"/>
      <c r="K195" s="64"/>
      <c r="L195" s="65"/>
      <c r="M195" s="66"/>
      <c r="N195" s="67"/>
      <c r="O195" s="68"/>
      <c r="P195" s="69"/>
      <c r="Q195" s="70"/>
      <c r="R195" s="71"/>
      <c r="S195" s="72"/>
      <c r="T195" s="73"/>
      <c r="U195" s="73"/>
      <c r="V195" s="73"/>
      <c r="W195" s="71"/>
      <c r="X195" s="133"/>
      <c r="Y195" s="133"/>
      <c r="Z195" s="133"/>
      <c r="AA195" s="74" t="str">
        <f>IF(AND(申込書!$C$82&lt;&gt;"▼プルダウンより選択してください",申込書!$C$82&lt;&gt;"",申込書!$P$82&lt;&gt;"YYYY/MM/DD",$G195&lt;&gt;""),申込書!$P$82,"")</f>
        <v/>
      </c>
      <c r="AB195" s="75" t="str">
        <f>IF(AND(申込書!$C$82&lt;&gt;"▼プルダウンより選択してください",申込書!$C$82&lt;&gt;"",$G195&lt;&gt;""),申込書!$M$82,"")</f>
        <v/>
      </c>
      <c r="AC195" s="75"/>
      <c r="AD195" s="75"/>
      <c r="AE195" s="149"/>
      <c r="AF195" s="307"/>
      <c r="AG195" s="76"/>
      <c r="AH195" s="314" t="str">
        <f>IF(AND(申込書!$C$83&lt;&gt;"▼プルダウンより選択してください",申込書!$C$83&lt;&gt;"",申込書!$P$83&lt;&gt;"YYYY/MM/DD",$G195&lt;&gt;""),申込書!$P$83,"")</f>
        <v/>
      </c>
      <c r="AI195" s="75" t="str">
        <f>IF(AND(申込書!$C$83&lt;&gt;"▼プルダウンより選択してください",申込書!$C$83&lt;&gt;"",$G195&lt;&gt;""),申込書!$M$83,"")</f>
        <v/>
      </c>
      <c r="AJ195" s="75"/>
      <c r="AK195" s="75"/>
      <c r="AL195" s="149"/>
      <c r="AM195" s="307"/>
      <c r="AN195" s="76"/>
      <c r="AO195" s="314" t="str">
        <f>IF(AND(申込書!$C$84&lt;&gt;"▼プルダウンより選択してください",申込書!$C$84&lt;&gt;"",申込書!$P$84&lt;&gt;"YYYY/MM/DD",$G195&lt;&gt;""),申込書!$P$84,"")</f>
        <v/>
      </c>
      <c r="AP195" s="75" t="str">
        <f>IF(AND(申込書!$C$84&lt;&gt;"▼プルダウンより選択してください",申込書!$C$84&lt;&gt;"",$G195&lt;&gt;""),申込書!$M$84,"")</f>
        <v/>
      </c>
      <c r="AQ195" s="75"/>
      <c r="AR195" s="75"/>
      <c r="AS195" s="149"/>
      <c r="AT195" s="307"/>
      <c r="AU195" s="76"/>
      <c r="AV195" s="314" t="str">
        <f>IF(AND(申込書!$C$85&lt;&gt;"▼プルダウンより選択してください",申込書!$C$85&lt;&gt;"",申込書!$P$85&lt;&gt;"YYYY/MM/DD",$G195&lt;&gt;""),申込書!$P$85,"")</f>
        <v/>
      </c>
      <c r="AW195" s="75" t="str">
        <f>IF(AND(申込書!$C$85&lt;&gt;"▼プルダウンより選択してください",申込書!$C$85&lt;&gt;"",申込書!$M$85&gt;=1,$G195&lt;&gt;""),申込書!$M$85,"")</f>
        <v/>
      </c>
      <c r="AX195" s="75"/>
      <c r="AY195" s="75"/>
      <c r="AZ195" s="149"/>
      <c r="BA195" s="307"/>
      <c r="BB195" s="76"/>
      <c r="BC195" s="314" t="str">
        <f>IF(AND(申込書!$C$86&lt;&gt;"▼プルダウンより選択してください",申込書!$C$86&lt;&gt;"",申込書!$P$86&lt;&gt;"YYYY/MM/DD",$G195&lt;&gt;""),申込書!$P$86,"")</f>
        <v/>
      </c>
      <c r="BD195" s="75" t="str">
        <f>IF(AND(申込書!$C$86&lt;&gt;"▼プルダウンより選択してください",申込書!$C$86&lt;&gt;"",$G195&lt;&gt;""),申込書!$M$86,"")</f>
        <v/>
      </c>
      <c r="BE195" s="75"/>
      <c r="BF195" s="75"/>
      <c r="BG195" s="149"/>
      <c r="BH195" s="307"/>
      <c r="BI195" s="76"/>
      <c r="BJ195" s="314" t="str">
        <f>IF(AND(申込書!$C$87&lt;&gt;"▼プルダウンより選択してください",申込書!$C$87&lt;&gt;"",申込書!$P$87&lt;&gt;"YYYY/MM/DD",$G195&lt;&gt;""),申込書!$P$87,"")</f>
        <v/>
      </c>
      <c r="BK195" s="75" t="str">
        <f>IF(AND(申込書!$C$87&lt;&gt;"▼プルダウンより選択してください",申込書!$C$87&lt;&gt;"",$G195&lt;&gt;""),申込書!$M$87,"")</f>
        <v/>
      </c>
      <c r="BL195" s="75"/>
      <c r="BM195" s="75"/>
      <c r="BN195" s="149"/>
      <c r="BO195" s="307"/>
      <c r="BP195" s="76"/>
      <c r="BQ195" s="314" t="str">
        <f>IF(AND(申込書!$C$88&lt;&gt;"▼プルダウンより選択してください",申込書!$C$88&lt;&gt;"",申込書!$P$88&lt;&gt;"YYYY/MM/DD",$G195&lt;&gt;""),申込書!$P$88,"")</f>
        <v/>
      </c>
      <c r="BR195" s="75" t="str">
        <f>IF(AND(申込書!$C$88&lt;&gt;"▼プルダウンより選択してください",申込書!$C$88&lt;&gt;"",$G195&lt;&gt;""),申込書!$M$88,"")</f>
        <v/>
      </c>
      <c r="BS195" s="75"/>
      <c r="BT195" s="75"/>
      <c r="BU195" s="149"/>
      <c r="BV195" s="307"/>
      <c r="BW195" s="76"/>
      <c r="BX195" s="314" t="str">
        <f>IF(AND(申込書!$C$89&lt;&gt;"▼プルダウンより選択してください",申込書!$C$89&lt;&gt;"",申込書!$P$89&lt;&gt;"YYYY/MM/DD",$G195&lt;&gt;""),申込書!$P$89,"")</f>
        <v/>
      </c>
      <c r="BY195" s="75" t="str">
        <f>IF(AND(申込書!$C$89&lt;&gt;"▼プルダウンより選択してください",申込書!$C$89&lt;&gt;"",$G195&lt;&gt;""),申込書!$M$89,"")</f>
        <v/>
      </c>
      <c r="BZ195" s="75"/>
      <c r="CA195" s="75"/>
      <c r="CB195" s="149"/>
      <c r="CC195" s="307"/>
      <c r="CD195" s="76"/>
      <c r="CE195" s="314" t="str">
        <f>IF(AND(申込書!$C$90&lt;&gt;"▼プルダウンより選択してください",申込書!$C$90&lt;&gt;"",申込書!$P$90&lt;&gt;"YYYY/MM/DD",$G195&lt;&gt;""),申込書!$P$90,"")</f>
        <v/>
      </c>
      <c r="CF195" s="75" t="str">
        <f>IF(AND(申込書!$C$90&lt;&gt;"▼プルダウンより選択してください",申込書!$C$90&lt;&gt;"",$G195&lt;&gt;""),申込書!$M$90,"")</f>
        <v/>
      </c>
      <c r="CG195" s="75"/>
      <c r="CH195" s="75"/>
      <c r="CI195" s="149"/>
      <c r="CJ195" s="307"/>
      <c r="CK195" s="76"/>
      <c r="CL195" s="314" t="str">
        <f>IF(AND(申込書!$C$91&lt;&gt;"▼プルダウンより選択してください",申込書!$C$91&lt;&gt;"",申込書!$P$91&lt;&gt;"YYYY/MM/DD",$G195&lt;&gt;""),申込書!$P$91,"")</f>
        <v/>
      </c>
      <c r="CM195" s="75" t="str">
        <f>IF(AND(申込書!$C$91&lt;&gt;"▼プルダウンより選択してください",申込書!$C$91&lt;&gt;"",$G195&lt;&gt;""),申込書!$M$91,"")</f>
        <v/>
      </c>
      <c r="CN195" s="75"/>
      <c r="CO195" s="75"/>
      <c r="CP195" s="149"/>
      <c r="CQ195" s="307"/>
      <c r="CR195" s="76"/>
      <c r="CS195" s="314" t="str">
        <f>IF(AND(申込書!$C$92&lt;&gt;"▼プルダウンより選択してください",申込書!$C$92&lt;&gt;"",申込書!$P$92&lt;&gt;"YYYY/MM/DD",$G195&lt;&gt;""),申込書!$P$92,"")</f>
        <v/>
      </c>
      <c r="CT195" s="75" t="str">
        <f>IF(AND(申込書!$C$92&lt;&gt;"▼プルダウンより選択してください",申込書!$C$92&lt;&gt;"",$G195&lt;&gt;""),申込書!$M$92,"")</f>
        <v/>
      </c>
      <c r="CU195" s="75"/>
      <c r="CV195" s="75"/>
      <c r="CW195" s="75"/>
      <c r="CX195" s="307"/>
      <c r="CY195" s="76"/>
      <c r="CZ195" s="314" t="str">
        <f>IF(AND(申込書!$C$93&lt;&gt;"▼プルダウンより選択してください",申込書!$C$93&lt;&gt;"",申込書!$P$93&lt;&gt;"YYYY/MM/DD",$G195&lt;&gt;""),申込書!$P$93,"")</f>
        <v/>
      </c>
      <c r="DA195" s="75" t="str">
        <f>IF(AND(申込書!$C$93&lt;&gt;"▼プルダウンより選択してください",申込書!$C$93&lt;&gt;"",$G195&lt;&gt;""),申込書!$M$93,"")</f>
        <v/>
      </c>
      <c r="DB195" s="75"/>
      <c r="DC195" s="75"/>
      <c r="DD195" s="75"/>
      <c r="DE195" s="307"/>
      <c r="DF195" s="76"/>
      <c r="DG195" s="314" t="str">
        <f>IF(AND(申込書!$C$94&lt;&gt;"▼プルダウンより選択してください",申込書!$C$94&lt;&gt;"",申込書!$P$94&lt;&gt;"YYYY/MM/DD",$G195&lt;&gt;""),申込書!$P$94,"")</f>
        <v/>
      </c>
      <c r="DH195" s="75" t="str">
        <f>IF(AND(申込書!$C$94&lt;&gt;"▼プルダウンより選択してください",申込書!$C$94&lt;&gt;"",$G195&lt;&gt;""),申込書!$M$94,"")</f>
        <v/>
      </c>
      <c r="DI195" s="75"/>
      <c r="DJ195" s="75"/>
      <c r="DK195" s="75"/>
      <c r="DL195" s="307"/>
      <c r="DM195" s="76"/>
      <c r="DN195" s="314" t="str">
        <f>IF(AND(申込書!$C$95&lt;&gt;"▼プルダウンより選択してください",申込書!$C$95&lt;&gt;"",申込書!$P$95&lt;&gt;"YYYY/MM/DD",$G195&lt;&gt;""),申込書!$P$95,"")</f>
        <v/>
      </c>
      <c r="DO195" s="75" t="str">
        <f>IF(AND(申込書!$C$95&lt;&gt;"▼プルダウンより選択してください",申込書!$C$95&lt;&gt;"",$G195&lt;&gt;""),申込書!$M$95,"")</f>
        <v/>
      </c>
      <c r="DP195" s="75"/>
      <c r="DQ195" s="75"/>
      <c r="DR195" s="75"/>
      <c r="DS195" s="307"/>
      <c r="DT195" s="76"/>
      <c r="DU195" s="314" t="str">
        <f>IF(AND(申込書!$C$96&lt;&gt;"▼プルダウンより選択してください",申込書!$C$96&lt;&gt;"",申込書!$P$96&lt;&gt;"YYYY/MM/DD",$G195&lt;&gt;""),申込書!$P$96,"")</f>
        <v/>
      </c>
      <c r="DV195" s="75" t="str">
        <f>IF(AND(申込書!$C$96&lt;&gt;"▼プルダウンより選択してください",申込書!$C$96&lt;&gt;"",$G195&lt;&gt;""),申込書!$M$96,"")</f>
        <v/>
      </c>
      <c r="DW195" s="75"/>
      <c r="DX195" s="75"/>
      <c r="DY195" s="75"/>
      <c r="DZ195" s="307"/>
      <c r="EA195" s="76"/>
      <c r="EB195" s="314" t="str">
        <f>IF(AND(申込書!$C$97&lt;&gt;"▼プルダウンより選択してください",申込書!$C$97&lt;&gt;"",申込書!$P$97&lt;&gt;"YYYY/MM/DD",$G195&lt;&gt;""),申込書!$P$97,"")</f>
        <v/>
      </c>
      <c r="EC195" s="75" t="str">
        <f>IF(AND(申込書!$C$97&lt;&gt;"▼プルダウンより選択してください",申込書!$C$97&lt;&gt;"",$G195&lt;&gt;""),申込書!$M$97,"")</f>
        <v/>
      </c>
      <c r="ED195" s="75"/>
      <c r="EE195" s="75"/>
      <c r="EF195" s="149"/>
      <c r="EG195" s="307"/>
      <c r="EH195" s="76"/>
      <c r="EI195" s="314" t="str">
        <f>IF(AND(申込書!$C$98&lt;&gt;"▼プルダウンより選択してください",申込書!$C$98&lt;&gt;"",申込書!$P$98&lt;&gt;"YYYY/MM/DD",$G195&lt;&gt;""),申込書!$P$98,"")</f>
        <v/>
      </c>
      <c r="EJ195" s="75" t="str">
        <f>IF(AND(申込書!$C$98&lt;&gt;"▼プルダウンより選択してください",申込書!$C$98&lt;&gt;"",$G195&lt;&gt;""),申込書!$M$98,"")</f>
        <v/>
      </c>
      <c r="EK195" s="75"/>
      <c r="EL195" s="75"/>
      <c r="EM195" s="149"/>
      <c r="EN195" s="307"/>
      <c r="EO195" s="76"/>
      <c r="EP195" s="314" t="str">
        <f>IF(AND(申込書!$C$99&lt;&gt;"▼プルダウンより選択してください",申込書!$C$99&lt;&gt;"",申込書!$P$99&lt;&gt;"YYYY/MM/DD",$G195&lt;&gt;""),申込書!$P$99,"")</f>
        <v/>
      </c>
      <c r="EQ195" s="75" t="str">
        <f>IF(AND(申込書!$C$99&lt;&gt;"▼プルダウンより選択してください",申込書!$C$99&lt;&gt;"",$G195&lt;&gt;""),申込書!$M$99,"")</f>
        <v/>
      </c>
      <c r="ER195" s="75"/>
      <c r="ES195" s="75"/>
      <c r="ET195" s="149"/>
      <c r="EU195" s="307"/>
      <c r="EV195" s="76"/>
      <c r="EW195" s="314" t="str">
        <f>IF(AND(申込書!$C$100&lt;&gt;"▼プルダウンより選択してください",申込書!$C$100&lt;&gt;"",申込書!$P$100&lt;&gt;"YYYY/MM/DD",$G195&lt;&gt;""),申込書!$P$100,"")</f>
        <v/>
      </c>
      <c r="EX195" s="75" t="str">
        <f>IF(AND(申込書!$C$100&lt;&gt;"▼プルダウンより選択してください",申込書!$C$100&lt;&gt;"",$G195&lt;&gt;""),申込書!$M$100,"")</f>
        <v/>
      </c>
      <c r="EY195" s="75"/>
      <c r="EZ195" s="75"/>
      <c r="FA195" s="149"/>
      <c r="FB195" s="307"/>
      <c r="FC195" s="76"/>
      <c r="FD195" s="314" t="str">
        <f>IF(AND(申込書!$C$101&lt;&gt;"▼プルダウンより選択してください",申込書!$C$101&lt;&gt;"",申込書!$P$101&lt;&gt;"YYYY/MM/DD",$G195&lt;&gt;""),申込書!$P$101,"")</f>
        <v/>
      </c>
      <c r="FE195" s="75" t="str">
        <f>IF(AND(申込書!$C$101&lt;&gt;"▼プルダウンより選択してください",申込書!$C$101&lt;&gt;"",$G195&lt;&gt;""),申込書!$M$101,"")</f>
        <v/>
      </c>
      <c r="FF195" s="75"/>
      <c r="FG195" s="75"/>
      <c r="FH195" s="149"/>
      <c r="FI195" s="307"/>
      <c r="FJ195" s="76"/>
      <c r="FK195" s="314" t="str">
        <f>IF(AND(申込書!$C$102&lt;&gt;"▼プルダウンより選択してください",申込書!$C$102&lt;&gt;"",申込書!$P$102&lt;&gt;"YYYY/MM/DD",$G195&lt;&gt;""),申込書!$P$102,"")</f>
        <v/>
      </c>
      <c r="FL195" s="75" t="str">
        <f>IF(AND(申込書!$C$102&lt;&gt;"▼プルダウンより選択してください",申込書!$C$102&lt;&gt;"",$G195&lt;&gt;""),申込書!$M$102,"")</f>
        <v/>
      </c>
      <c r="FM195" s="75"/>
      <c r="FN195" s="75"/>
      <c r="FO195" s="149"/>
      <c r="FP195" s="307"/>
      <c r="FQ195" s="76"/>
      <c r="FR195" s="314" t="str">
        <f>IF(AND(申込書!$C$103&lt;&gt;"▼プルダウンより選択してください",申込書!$C$103&lt;&gt;"",申込書!$P$103&lt;&gt;"YYYY/MM/DD",$G195&lt;&gt;""),申込書!$P$103,"")</f>
        <v/>
      </c>
      <c r="FS195" s="75" t="str">
        <f>IF(AND(申込書!$C$103&lt;&gt;"▼プルダウンより選択してください",申込書!$C$103&lt;&gt;"",$G195&lt;&gt;""),申込書!$M$103,"")</f>
        <v/>
      </c>
      <c r="FT195" s="75"/>
      <c r="FU195" s="75"/>
      <c r="FV195" s="149"/>
      <c r="FW195" s="307"/>
      <c r="FX195" s="76"/>
      <c r="FY195" s="314" t="str">
        <f>IF(AND(申込書!$C$104&lt;&gt;"▼プルダウンより選択してください",申込書!$C$104&lt;&gt;"",申込書!$P$104&lt;&gt;"YYYY/MM/DD",$G195&lt;&gt;""),申込書!$P$104,"")</f>
        <v/>
      </c>
      <c r="FZ195" s="75" t="str">
        <f>IF(AND(申込書!$C$104&lt;&gt;"▼プルダウンより選択してください",申込書!$C$104&lt;&gt;"",$G195&lt;&gt;""),申込書!$M$104,"")</f>
        <v/>
      </c>
      <c r="GA195" s="75"/>
      <c r="GB195" s="75"/>
      <c r="GC195" s="149"/>
      <c r="GD195" s="307"/>
      <c r="GE195" s="76"/>
      <c r="GF195" s="314" t="str">
        <f>IF(AND(申込書!$C$105&lt;&gt;"▼プルダウンより選択してください",申込書!$C$105&lt;&gt;"",申込書!$P$105&lt;&gt;"YYYY/MM/DD",$G195&lt;&gt;""),申込書!$P$105,"")</f>
        <v/>
      </c>
      <c r="GG195" s="75" t="str">
        <f>IF(AND(申込書!$C$105&lt;&gt;"▼プルダウンより選択してください",申込書!$C$105&lt;&gt;"",$G195&lt;&gt;""),申込書!$M$105,"")</f>
        <v/>
      </c>
      <c r="GH195" s="75"/>
      <c r="GI195" s="75"/>
      <c r="GJ195" s="149"/>
      <c r="GK195" s="307"/>
      <c r="GL195" s="76"/>
      <c r="GM195" s="314" t="str">
        <f>IF(AND(申込書!$C$106&lt;&gt;"▼プルダウンより選択してください",申込書!$C$106&lt;&gt;"",申込書!$P$106&lt;&gt;"YYYY/MM/DD",$G195&lt;&gt;""),申込書!$P$106,"")</f>
        <v/>
      </c>
      <c r="GN195" s="75" t="str">
        <f>IF(AND(申込書!$C$106&lt;&gt;"▼プルダウンより選択してください",申込書!$C$106&lt;&gt;"",$G195&lt;&gt;""),申込書!$M$106,"")</f>
        <v/>
      </c>
      <c r="GO195" s="75"/>
      <c r="GP195" s="75"/>
      <c r="GQ195" s="149"/>
      <c r="GR195" s="307"/>
      <c r="GS195" s="76"/>
      <c r="GT195" s="314" t="str">
        <f>IF(AND(申込書!$C$107&lt;&gt;"▼プルダウンより選択してください",申込書!$C$107&lt;&gt;"",申込書!$P$107&lt;&gt;"YYYY/MM/DD",$G195&lt;&gt;""),申込書!$P$107,"")</f>
        <v/>
      </c>
      <c r="GU195" s="75" t="str">
        <f>IF(AND(申込書!$C$107&lt;&gt;"▼プルダウンより選択してください",申込書!$C$107&lt;&gt;"",$G195&lt;&gt;""),申込書!$M$107,"")</f>
        <v/>
      </c>
      <c r="GV195" s="75"/>
      <c r="GW195" s="75"/>
      <c r="GX195" s="149"/>
      <c r="GY195" s="307"/>
      <c r="GZ195" s="76"/>
      <c r="HA195" s="314" t="str">
        <f>IF(AND(申込書!$C$108&lt;&gt;"▼プルダウンより選択してください",申込書!$C$108&lt;&gt;"",申込書!$P$108&lt;&gt;"YYYY/MM/DD",$G195&lt;&gt;""),申込書!$P$108,"")</f>
        <v/>
      </c>
      <c r="HB195" s="75" t="str">
        <f>IF(AND(申込書!$C$108&lt;&gt;"▼プルダウンより選択してください",申込書!$C$108&lt;&gt;"",$G195&lt;&gt;""),申込書!$M$108,"")</f>
        <v/>
      </c>
      <c r="HC195" s="75"/>
      <c r="HD195" s="75"/>
      <c r="HE195" s="149"/>
      <c r="HF195" s="307"/>
      <c r="HG195" s="76"/>
      <c r="HH195" s="314" t="str">
        <f>IF(AND(申込書!$C$109&lt;&gt;"▼プルダウンより選択してください",申込書!$C$109&lt;&gt;"",申込書!$P$109&lt;&gt;"YYYY/MM/DD",$G195&lt;&gt;""),申込書!$P$109,"")</f>
        <v/>
      </c>
      <c r="HI195" s="75" t="str">
        <f>IF(AND(申込書!$C$109&lt;&gt;"▼プルダウンより選択してください",申込書!$C$109&lt;&gt;"",$G195&lt;&gt;""),申込書!$M$109,"")</f>
        <v/>
      </c>
      <c r="HJ195" s="75"/>
      <c r="HK195" s="75"/>
      <c r="HL195" s="149"/>
      <c r="HM195" s="307"/>
      <c r="HN195" s="76"/>
      <c r="HO195" s="314" t="str">
        <f>IF(AND(申込書!$C$110&lt;&gt;"▼プルダウンより選択してください",申込書!$C$110&lt;&gt;"",申込書!$P$110&lt;&gt;"YYYY/MM/DD",$G195&lt;&gt;""),申込書!$P$110,"")</f>
        <v/>
      </c>
      <c r="HP195" s="75" t="str">
        <f>IF(AND(申込書!$C$110&lt;&gt;"▼プルダウンより選択してください",申込書!$C$110&lt;&gt;"",$G195&lt;&gt;""),申込書!$M$110,"")</f>
        <v/>
      </c>
      <c r="HQ195" s="75"/>
      <c r="HR195" s="75"/>
      <c r="HS195" s="149"/>
      <c r="HT195" s="307"/>
      <c r="HU195" s="307"/>
      <c r="HV195" s="311" t="str">
        <f>IF(AND(申込書!$C$111&lt;&gt;"▼プルダウンより選択してください",申込書!$C$111&lt;&gt;"",申込書!$P$111&lt;&gt;"YYYY/MM/DD",$G195&lt;&gt;""),申込書!$P$111,"")</f>
        <v/>
      </c>
      <c r="HW195" s="75" t="str">
        <f>IF(AND(申込書!$C$111&lt;&gt;"▼プルダウンより選択してください",申込書!$C$111&lt;&gt;"",$G195&lt;&gt;""),申込書!$M$111,"")</f>
        <v/>
      </c>
      <c r="HX195" s="75"/>
      <c r="HY195" s="75"/>
      <c r="HZ195" s="149"/>
      <c r="IA195" s="307"/>
      <c r="IB195" s="76"/>
      <c r="IC195" s="77"/>
    </row>
    <row r="196" spans="2:237" ht="26.85" customHeight="1">
      <c r="B196" s="56">
        <f t="shared" si="2"/>
        <v>191</v>
      </c>
      <c r="C196" s="57"/>
      <c r="D196" s="58"/>
      <c r="E196" s="170"/>
      <c r="F196" s="59"/>
      <c r="G196" s="60"/>
      <c r="H196" s="61"/>
      <c r="I196" s="62"/>
      <c r="J196" s="63"/>
      <c r="K196" s="64"/>
      <c r="L196" s="65"/>
      <c r="M196" s="66"/>
      <c r="N196" s="67"/>
      <c r="O196" s="68"/>
      <c r="P196" s="69"/>
      <c r="Q196" s="70"/>
      <c r="R196" s="71"/>
      <c r="S196" s="72"/>
      <c r="T196" s="73"/>
      <c r="U196" s="73"/>
      <c r="V196" s="73"/>
      <c r="W196" s="71"/>
      <c r="X196" s="133"/>
      <c r="Y196" s="133"/>
      <c r="Z196" s="133"/>
      <c r="AA196" s="74" t="str">
        <f>IF(AND(申込書!$C$82&lt;&gt;"▼プルダウンより選択してください",申込書!$C$82&lt;&gt;"",申込書!$P$82&lt;&gt;"YYYY/MM/DD",$G196&lt;&gt;""),申込書!$P$82,"")</f>
        <v/>
      </c>
      <c r="AB196" s="75" t="str">
        <f>IF(AND(申込書!$C$82&lt;&gt;"▼プルダウンより選択してください",申込書!$C$82&lt;&gt;"",$G196&lt;&gt;""),申込書!$M$82,"")</f>
        <v/>
      </c>
      <c r="AC196" s="75"/>
      <c r="AD196" s="75"/>
      <c r="AE196" s="149"/>
      <c r="AF196" s="307"/>
      <c r="AG196" s="76"/>
      <c r="AH196" s="314" t="str">
        <f>IF(AND(申込書!$C$83&lt;&gt;"▼プルダウンより選択してください",申込書!$C$83&lt;&gt;"",申込書!$P$83&lt;&gt;"YYYY/MM/DD",$G196&lt;&gt;""),申込書!$P$83,"")</f>
        <v/>
      </c>
      <c r="AI196" s="75" t="str">
        <f>IF(AND(申込書!$C$83&lt;&gt;"▼プルダウンより選択してください",申込書!$C$83&lt;&gt;"",$G196&lt;&gt;""),申込書!$M$83,"")</f>
        <v/>
      </c>
      <c r="AJ196" s="75"/>
      <c r="AK196" s="75"/>
      <c r="AL196" s="149"/>
      <c r="AM196" s="307"/>
      <c r="AN196" s="76"/>
      <c r="AO196" s="314" t="str">
        <f>IF(AND(申込書!$C$84&lt;&gt;"▼プルダウンより選択してください",申込書!$C$84&lt;&gt;"",申込書!$P$84&lt;&gt;"YYYY/MM/DD",$G196&lt;&gt;""),申込書!$P$84,"")</f>
        <v/>
      </c>
      <c r="AP196" s="75" t="str">
        <f>IF(AND(申込書!$C$84&lt;&gt;"▼プルダウンより選択してください",申込書!$C$84&lt;&gt;"",$G196&lt;&gt;""),申込書!$M$84,"")</f>
        <v/>
      </c>
      <c r="AQ196" s="75"/>
      <c r="AR196" s="75"/>
      <c r="AS196" s="149"/>
      <c r="AT196" s="307"/>
      <c r="AU196" s="76"/>
      <c r="AV196" s="314" t="str">
        <f>IF(AND(申込書!$C$85&lt;&gt;"▼プルダウンより選択してください",申込書!$C$85&lt;&gt;"",申込書!$P$85&lt;&gt;"YYYY/MM/DD",$G196&lt;&gt;""),申込書!$P$85,"")</f>
        <v/>
      </c>
      <c r="AW196" s="75" t="str">
        <f>IF(AND(申込書!$C$85&lt;&gt;"▼プルダウンより選択してください",申込書!$C$85&lt;&gt;"",申込書!$M$85&gt;=1,$G196&lt;&gt;""),申込書!$M$85,"")</f>
        <v/>
      </c>
      <c r="AX196" s="75"/>
      <c r="AY196" s="75"/>
      <c r="AZ196" s="149"/>
      <c r="BA196" s="307"/>
      <c r="BB196" s="76"/>
      <c r="BC196" s="314" t="str">
        <f>IF(AND(申込書!$C$86&lt;&gt;"▼プルダウンより選択してください",申込書!$C$86&lt;&gt;"",申込書!$P$86&lt;&gt;"YYYY/MM/DD",$G196&lt;&gt;""),申込書!$P$86,"")</f>
        <v/>
      </c>
      <c r="BD196" s="75" t="str">
        <f>IF(AND(申込書!$C$86&lt;&gt;"▼プルダウンより選択してください",申込書!$C$86&lt;&gt;"",$G196&lt;&gt;""),申込書!$M$86,"")</f>
        <v/>
      </c>
      <c r="BE196" s="75"/>
      <c r="BF196" s="75"/>
      <c r="BG196" s="149"/>
      <c r="BH196" s="307"/>
      <c r="BI196" s="76"/>
      <c r="BJ196" s="314" t="str">
        <f>IF(AND(申込書!$C$87&lt;&gt;"▼プルダウンより選択してください",申込書!$C$87&lt;&gt;"",申込書!$P$87&lt;&gt;"YYYY/MM/DD",$G196&lt;&gt;""),申込書!$P$87,"")</f>
        <v/>
      </c>
      <c r="BK196" s="75" t="str">
        <f>IF(AND(申込書!$C$87&lt;&gt;"▼プルダウンより選択してください",申込書!$C$87&lt;&gt;"",$G196&lt;&gt;""),申込書!$M$87,"")</f>
        <v/>
      </c>
      <c r="BL196" s="75"/>
      <c r="BM196" s="75"/>
      <c r="BN196" s="149"/>
      <c r="BO196" s="307"/>
      <c r="BP196" s="76"/>
      <c r="BQ196" s="314" t="str">
        <f>IF(AND(申込書!$C$88&lt;&gt;"▼プルダウンより選択してください",申込書!$C$88&lt;&gt;"",申込書!$P$88&lt;&gt;"YYYY/MM/DD",$G196&lt;&gt;""),申込書!$P$88,"")</f>
        <v/>
      </c>
      <c r="BR196" s="75" t="str">
        <f>IF(AND(申込書!$C$88&lt;&gt;"▼プルダウンより選択してください",申込書!$C$88&lt;&gt;"",$G196&lt;&gt;""),申込書!$M$88,"")</f>
        <v/>
      </c>
      <c r="BS196" s="75"/>
      <c r="BT196" s="75"/>
      <c r="BU196" s="149"/>
      <c r="BV196" s="307"/>
      <c r="BW196" s="76"/>
      <c r="BX196" s="314" t="str">
        <f>IF(AND(申込書!$C$89&lt;&gt;"▼プルダウンより選択してください",申込書!$C$89&lt;&gt;"",申込書!$P$89&lt;&gt;"YYYY/MM/DD",$G196&lt;&gt;""),申込書!$P$89,"")</f>
        <v/>
      </c>
      <c r="BY196" s="75" t="str">
        <f>IF(AND(申込書!$C$89&lt;&gt;"▼プルダウンより選択してください",申込書!$C$89&lt;&gt;"",$G196&lt;&gt;""),申込書!$M$89,"")</f>
        <v/>
      </c>
      <c r="BZ196" s="75"/>
      <c r="CA196" s="75"/>
      <c r="CB196" s="149"/>
      <c r="CC196" s="307"/>
      <c r="CD196" s="76"/>
      <c r="CE196" s="314" t="str">
        <f>IF(AND(申込書!$C$90&lt;&gt;"▼プルダウンより選択してください",申込書!$C$90&lt;&gt;"",申込書!$P$90&lt;&gt;"YYYY/MM/DD",$G196&lt;&gt;""),申込書!$P$90,"")</f>
        <v/>
      </c>
      <c r="CF196" s="75" t="str">
        <f>IF(AND(申込書!$C$90&lt;&gt;"▼プルダウンより選択してください",申込書!$C$90&lt;&gt;"",$G196&lt;&gt;""),申込書!$M$90,"")</f>
        <v/>
      </c>
      <c r="CG196" s="75"/>
      <c r="CH196" s="75"/>
      <c r="CI196" s="149"/>
      <c r="CJ196" s="307"/>
      <c r="CK196" s="76"/>
      <c r="CL196" s="314" t="str">
        <f>IF(AND(申込書!$C$91&lt;&gt;"▼プルダウンより選択してください",申込書!$C$91&lt;&gt;"",申込書!$P$91&lt;&gt;"YYYY/MM/DD",$G196&lt;&gt;""),申込書!$P$91,"")</f>
        <v/>
      </c>
      <c r="CM196" s="75" t="str">
        <f>IF(AND(申込書!$C$91&lt;&gt;"▼プルダウンより選択してください",申込書!$C$91&lt;&gt;"",$G196&lt;&gt;""),申込書!$M$91,"")</f>
        <v/>
      </c>
      <c r="CN196" s="75"/>
      <c r="CO196" s="75"/>
      <c r="CP196" s="149"/>
      <c r="CQ196" s="307"/>
      <c r="CR196" s="76"/>
      <c r="CS196" s="314" t="str">
        <f>IF(AND(申込書!$C$92&lt;&gt;"▼プルダウンより選択してください",申込書!$C$92&lt;&gt;"",申込書!$P$92&lt;&gt;"YYYY/MM/DD",$G196&lt;&gt;""),申込書!$P$92,"")</f>
        <v/>
      </c>
      <c r="CT196" s="75" t="str">
        <f>IF(AND(申込書!$C$92&lt;&gt;"▼プルダウンより選択してください",申込書!$C$92&lt;&gt;"",$G196&lt;&gt;""),申込書!$M$92,"")</f>
        <v/>
      </c>
      <c r="CU196" s="75"/>
      <c r="CV196" s="75"/>
      <c r="CW196" s="75"/>
      <c r="CX196" s="307"/>
      <c r="CY196" s="76"/>
      <c r="CZ196" s="314" t="str">
        <f>IF(AND(申込書!$C$93&lt;&gt;"▼プルダウンより選択してください",申込書!$C$93&lt;&gt;"",申込書!$P$93&lt;&gt;"YYYY/MM/DD",$G196&lt;&gt;""),申込書!$P$93,"")</f>
        <v/>
      </c>
      <c r="DA196" s="75" t="str">
        <f>IF(AND(申込書!$C$93&lt;&gt;"▼プルダウンより選択してください",申込書!$C$93&lt;&gt;"",$G196&lt;&gt;""),申込書!$M$93,"")</f>
        <v/>
      </c>
      <c r="DB196" s="75"/>
      <c r="DC196" s="75"/>
      <c r="DD196" s="75"/>
      <c r="DE196" s="307"/>
      <c r="DF196" s="76"/>
      <c r="DG196" s="314" t="str">
        <f>IF(AND(申込書!$C$94&lt;&gt;"▼プルダウンより選択してください",申込書!$C$94&lt;&gt;"",申込書!$P$94&lt;&gt;"YYYY/MM/DD",$G196&lt;&gt;""),申込書!$P$94,"")</f>
        <v/>
      </c>
      <c r="DH196" s="75" t="str">
        <f>IF(AND(申込書!$C$94&lt;&gt;"▼プルダウンより選択してください",申込書!$C$94&lt;&gt;"",$G196&lt;&gt;""),申込書!$M$94,"")</f>
        <v/>
      </c>
      <c r="DI196" s="75"/>
      <c r="DJ196" s="75"/>
      <c r="DK196" s="75"/>
      <c r="DL196" s="307"/>
      <c r="DM196" s="76"/>
      <c r="DN196" s="314" t="str">
        <f>IF(AND(申込書!$C$95&lt;&gt;"▼プルダウンより選択してください",申込書!$C$95&lt;&gt;"",申込書!$P$95&lt;&gt;"YYYY/MM/DD",$G196&lt;&gt;""),申込書!$P$95,"")</f>
        <v/>
      </c>
      <c r="DO196" s="75" t="str">
        <f>IF(AND(申込書!$C$95&lt;&gt;"▼プルダウンより選択してください",申込書!$C$95&lt;&gt;"",$G196&lt;&gt;""),申込書!$M$95,"")</f>
        <v/>
      </c>
      <c r="DP196" s="75"/>
      <c r="DQ196" s="75"/>
      <c r="DR196" s="75"/>
      <c r="DS196" s="307"/>
      <c r="DT196" s="76"/>
      <c r="DU196" s="314" t="str">
        <f>IF(AND(申込書!$C$96&lt;&gt;"▼プルダウンより選択してください",申込書!$C$96&lt;&gt;"",申込書!$P$96&lt;&gt;"YYYY/MM/DD",$G196&lt;&gt;""),申込書!$P$96,"")</f>
        <v/>
      </c>
      <c r="DV196" s="75" t="str">
        <f>IF(AND(申込書!$C$96&lt;&gt;"▼プルダウンより選択してください",申込書!$C$96&lt;&gt;"",$G196&lt;&gt;""),申込書!$M$96,"")</f>
        <v/>
      </c>
      <c r="DW196" s="75"/>
      <c r="DX196" s="75"/>
      <c r="DY196" s="75"/>
      <c r="DZ196" s="307"/>
      <c r="EA196" s="76"/>
      <c r="EB196" s="314" t="str">
        <f>IF(AND(申込書!$C$97&lt;&gt;"▼プルダウンより選択してください",申込書!$C$97&lt;&gt;"",申込書!$P$97&lt;&gt;"YYYY/MM/DD",$G196&lt;&gt;""),申込書!$P$97,"")</f>
        <v/>
      </c>
      <c r="EC196" s="75" t="str">
        <f>IF(AND(申込書!$C$97&lt;&gt;"▼プルダウンより選択してください",申込書!$C$97&lt;&gt;"",$G196&lt;&gt;""),申込書!$M$97,"")</f>
        <v/>
      </c>
      <c r="ED196" s="75"/>
      <c r="EE196" s="75"/>
      <c r="EF196" s="149"/>
      <c r="EG196" s="307"/>
      <c r="EH196" s="76"/>
      <c r="EI196" s="314" t="str">
        <f>IF(AND(申込書!$C$98&lt;&gt;"▼プルダウンより選択してください",申込書!$C$98&lt;&gt;"",申込書!$P$98&lt;&gt;"YYYY/MM/DD",$G196&lt;&gt;""),申込書!$P$98,"")</f>
        <v/>
      </c>
      <c r="EJ196" s="75" t="str">
        <f>IF(AND(申込書!$C$98&lt;&gt;"▼プルダウンより選択してください",申込書!$C$98&lt;&gt;"",$G196&lt;&gt;""),申込書!$M$98,"")</f>
        <v/>
      </c>
      <c r="EK196" s="75"/>
      <c r="EL196" s="75"/>
      <c r="EM196" s="149"/>
      <c r="EN196" s="307"/>
      <c r="EO196" s="76"/>
      <c r="EP196" s="314" t="str">
        <f>IF(AND(申込書!$C$99&lt;&gt;"▼プルダウンより選択してください",申込書!$C$99&lt;&gt;"",申込書!$P$99&lt;&gt;"YYYY/MM/DD",$G196&lt;&gt;""),申込書!$P$99,"")</f>
        <v/>
      </c>
      <c r="EQ196" s="75" t="str">
        <f>IF(AND(申込書!$C$99&lt;&gt;"▼プルダウンより選択してください",申込書!$C$99&lt;&gt;"",$G196&lt;&gt;""),申込書!$M$99,"")</f>
        <v/>
      </c>
      <c r="ER196" s="75"/>
      <c r="ES196" s="75"/>
      <c r="ET196" s="149"/>
      <c r="EU196" s="307"/>
      <c r="EV196" s="76"/>
      <c r="EW196" s="314" t="str">
        <f>IF(AND(申込書!$C$100&lt;&gt;"▼プルダウンより選択してください",申込書!$C$100&lt;&gt;"",申込書!$P$100&lt;&gt;"YYYY/MM/DD",$G196&lt;&gt;""),申込書!$P$100,"")</f>
        <v/>
      </c>
      <c r="EX196" s="75" t="str">
        <f>IF(AND(申込書!$C$100&lt;&gt;"▼プルダウンより選択してください",申込書!$C$100&lt;&gt;"",$G196&lt;&gt;""),申込書!$M$100,"")</f>
        <v/>
      </c>
      <c r="EY196" s="75"/>
      <c r="EZ196" s="75"/>
      <c r="FA196" s="149"/>
      <c r="FB196" s="307"/>
      <c r="FC196" s="76"/>
      <c r="FD196" s="314" t="str">
        <f>IF(AND(申込書!$C$101&lt;&gt;"▼プルダウンより選択してください",申込書!$C$101&lt;&gt;"",申込書!$P$101&lt;&gt;"YYYY/MM/DD",$G196&lt;&gt;""),申込書!$P$101,"")</f>
        <v/>
      </c>
      <c r="FE196" s="75" t="str">
        <f>IF(AND(申込書!$C$101&lt;&gt;"▼プルダウンより選択してください",申込書!$C$101&lt;&gt;"",$G196&lt;&gt;""),申込書!$M$101,"")</f>
        <v/>
      </c>
      <c r="FF196" s="75"/>
      <c r="FG196" s="75"/>
      <c r="FH196" s="149"/>
      <c r="FI196" s="307"/>
      <c r="FJ196" s="76"/>
      <c r="FK196" s="314" t="str">
        <f>IF(AND(申込書!$C$102&lt;&gt;"▼プルダウンより選択してください",申込書!$C$102&lt;&gt;"",申込書!$P$102&lt;&gt;"YYYY/MM/DD",$G196&lt;&gt;""),申込書!$P$102,"")</f>
        <v/>
      </c>
      <c r="FL196" s="75" t="str">
        <f>IF(AND(申込書!$C$102&lt;&gt;"▼プルダウンより選択してください",申込書!$C$102&lt;&gt;"",$G196&lt;&gt;""),申込書!$M$102,"")</f>
        <v/>
      </c>
      <c r="FM196" s="75"/>
      <c r="FN196" s="75"/>
      <c r="FO196" s="149"/>
      <c r="FP196" s="307"/>
      <c r="FQ196" s="76"/>
      <c r="FR196" s="314" t="str">
        <f>IF(AND(申込書!$C$103&lt;&gt;"▼プルダウンより選択してください",申込書!$C$103&lt;&gt;"",申込書!$P$103&lt;&gt;"YYYY/MM/DD",$G196&lt;&gt;""),申込書!$P$103,"")</f>
        <v/>
      </c>
      <c r="FS196" s="75" t="str">
        <f>IF(AND(申込書!$C$103&lt;&gt;"▼プルダウンより選択してください",申込書!$C$103&lt;&gt;"",$G196&lt;&gt;""),申込書!$M$103,"")</f>
        <v/>
      </c>
      <c r="FT196" s="75"/>
      <c r="FU196" s="75"/>
      <c r="FV196" s="149"/>
      <c r="FW196" s="307"/>
      <c r="FX196" s="76"/>
      <c r="FY196" s="314" t="str">
        <f>IF(AND(申込書!$C$104&lt;&gt;"▼プルダウンより選択してください",申込書!$C$104&lt;&gt;"",申込書!$P$104&lt;&gt;"YYYY/MM/DD",$G196&lt;&gt;""),申込書!$P$104,"")</f>
        <v/>
      </c>
      <c r="FZ196" s="75" t="str">
        <f>IF(AND(申込書!$C$104&lt;&gt;"▼プルダウンより選択してください",申込書!$C$104&lt;&gt;"",$G196&lt;&gt;""),申込書!$M$104,"")</f>
        <v/>
      </c>
      <c r="GA196" s="75"/>
      <c r="GB196" s="75"/>
      <c r="GC196" s="149"/>
      <c r="GD196" s="307"/>
      <c r="GE196" s="76"/>
      <c r="GF196" s="314" t="str">
        <f>IF(AND(申込書!$C$105&lt;&gt;"▼プルダウンより選択してください",申込書!$C$105&lt;&gt;"",申込書!$P$105&lt;&gt;"YYYY/MM/DD",$G196&lt;&gt;""),申込書!$P$105,"")</f>
        <v/>
      </c>
      <c r="GG196" s="75" t="str">
        <f>IF(AND(申込書!$C$105&lt;&gt;"▼プルダウンより選択してください",申込書!$C$105&lt;&gt;"",$G196&lt;&gt;""),申込書!$M$105,"")</f>
        <v/>
      </c>
      <c r="GH196" s="75"/>
      <c r="GI196" s="75"/>
      <c r="GJ196" s="149"/>
      <c r="GK196" s="307"/>
      <c r="GL196" s="76"/>
      <c r="GM196" s="314" t="str">
        <f>IF(AND(申込書!$C$106&lt;&gt;"▼プルダウンより選択してください",申込書!$C$106&lt;&gt;"",申込書!$P$106&lt;&gt;"YYYY/MM/DD",$G196&lt;&gt;""),申込書!$P$106,"")</f>
        <v/>
      </c>
      <c r="GN196" s="75" t="str">
        <f>IF(AND(申込書!$C$106&lt;&gt;"▼プルダウンより選択してください",申込書!$C$106&lt;&gt;"",$G196&lt;&gt;""),申込書!$M$106,"")</f>
        <v/>
      </c>
      <c r="GO196" s="75"/>
      <c r="GP196" s="75"/>
      <c r="GQ196" s="149"/>
      <c r="GR196" s="307"/>
      <c r="GS196" s="76"/>
      <c r="GT196" s="314" t="str">
        <f>IF(AND(申込書!$C$107&lt;&gt;"▼プルダウンより選択してください",申込書!$C$107&lt;&gt;"",申込書!$P$107&lt;&gt;"YYYY/MM/DD",$G196&lt;&gt;""),申込書!$P$107,"")</f>
        <v/>
      </c>
      <c r="GU196" s="75" t="str">
        <f>IF(AND(申込書!$C$107&lt;&gt;"▼プルダウンより選択してください",申込書!$C$107&lt;&gt;"",$G196&lt;&gt;""),申込書!$M$107,"")</f>
        <v/>
      </c>
      <c r="GV196" s="75"/>
      <c r="GW196" s="75"/>
      <c r="GX196" s="149"/>
      <c r="GY196" s="307"/>
      <c r="GZ196" s="76"/>
      <c r="HA196" s="314" t="str">
        <f>IF(AND(申込書!$C$108&lt;&gt;"▼プルダウンより選択してください",申込書!$C$108&lt;&gt;"",申込書!$P$108&lt;&gt;"YYYY/MM/DD",$G196&lt;&gt;""),申込書!$P$108,"")</f>
        <v/>
      </c>
      <c r="HB196" s="75" t="str">
        <f>IF(AND(申込書!$C$108&lt;&gt;"▼プルダウンより選択してください",申込書!$C$108&lt;&gt;"",$G196&lt;&gt;""),申込書!$M$108,"")</f>
        <v/>
      </c>
      <c r="HC196" s="75"/>
      <c r="HD196" s="75"/>
      <c r="HE196" s="149"/>
      <c r="HF196" s="307"/>
      <c r="HG196" s="76"/>
      <c r="HH196" s="314" t="str">
        <f>IF(AND(申込書!$C$109&lt;&gt;"▼プルダウンより選択してください",申込書!$C$109&lt;&gt;"",申込書!$P$109&lt;&gt;"YYYY/MM/DD",$G196&lt;&gt;""),申込書!$P$109,"")</f>
        <v/>
      </c>
      <c r="HI196" s="75" t="str">
        <f>IF(AND(申込書!$C$109&lt;&gt;"▼プルダウンより選択してください",申込書!$C$109&lt;&gt;"",$G196&lt;&gt;""),申込書!$M$109,"")</f>
        <v/>
      </c>
      <c r="HJ196" s="75"/>
      <c r="HK196" s="75"/>
      <c r="HL196" s="149"/>
      <c r="HM196" s="307"/>
      <c r="HN196" s="76"/>
      <c r="HO196" s="314" t="str">
        <f>IF(AND(申込書!$C$110&lt;&gt;"▼プルダウンより選択してください",申込書!$C$110&lt;&gt;"",申込書!$P$110&lt;&gt;"YYYY/MM/DD",$G196&lt;&gt;""),申込書!$P$110,"")</f>
        <v/>
      </c>
      <c r="HP196" s="75" t="str">
        <f>IF(AND(申込書!$C$110&lt;&gt;"▼プルダウンより選択してください",申込書!$C$110&lt;&gt;"",$G196&lt;&gt;""),申込書!$M$110,"")</f>
        <v/>
      </c>
      <c r="HQ196" s="75"/>
      <c r="HR196" s="75"/>
      <c r="HS196" s="149"/>
      <c r="HT196" s="307"/>
      <c r="HU196" s="307"/>
      <c r="HV196" s="311" t="str">
        <f>IF(AND(申込書!$C$111&lt;&gt;"▼プルダウンより選択してください",申込書!$C$111&lt;&gt;"",申込書!$P$111&lt;&gt;"YYYY/MM/DD",$G196&lt;&gt;""),申込書!$P$111,"")</f>
        <v/>
      </c>
      <c r="HW196" s="75" t="str">
        <f>IF(AND(申込書!$C$111&lt;&gt;"▼プルダウンより選択してください",申込書!$C$111&lt;&gt;"",$G196&lt;&gt;""),申込書!$M$111,"")</f>
        <v/>
      </c>
      <c r="HX196" s="75"/>
      <c r="HY196" s="75"/>
      <c r="HZ196" s="149"/>
      <c r="IA196" s="307"/>
      <c r="IB196" s="76"/>
      <c r="IC196" s="77"/>
    </row>
    <row r="197" spans="2:237" ht="26.85" customHeight="1">
      <c r="B197" s="56">
        <f t="shared" si="2"/>
        <v>192</v>
      </c>
      <c r="C197" s="57"/>
      <c r="D197" s="58"/>
      <c r="E197" s="170"/>
      <c r="F197" s="59"/>
      <c r="G197" s="60"/>
      <c r="H197" s="61"/>
      <c r="I197" s="62"/>
      <c r="J197" s="63"/>
      <c r="K197" s="64"/>
      <c r="L197" s="65"/>
      <c r="M197" s="66"/>
      <c r="N197" s="67"/>
      <c r="O197" s="68"/>
      <c r="P197" s="69"/>
      <c r="Q197" s="70"/>
      <c r="R197" s="71"/>
      <c r="S197" s="72"/>
      <c r="T197" s="73"/>
      <c r="U197" s="73"/>
      <c r="V197" s="73"/>
      <c r="W197" s="71"/>
      <c r="X197" s="133"/>
      <c r="Y197" s="133"/>
      <c r="Z197" s="133"/>
      <c r="AA197" s="74" t="str">
        <f>IF(AND(申込書!$C$82&lt;&gt;"▼プルダウンより選択してください",申込書!$C$82&lt;&gt;"",申込書!$P$82&lt;&gt;"YYYY/MM/DD",$G197&lt;&gt;""),申込書!$P$82,"")</f>
        <v/>
      </c>
      <c r="AB197" s="75" t="str">
        <f>IF(AND(申込書!$C$82&lt;&gt;"▼プルダウンより選択してください",申込書!$C$82&lt;&gt;"",$G197&lt;&gt;""),申込書!$M$82,"")</f>
        <v/>
      </c>
      <c r="AC197" s="75"/>
      <c r="AD197" s="75"/>
      <c r="AE197" s="149"/>
      <c r="AF197" s="307"/>
      <c r="AG197" s="76"/>
      <c r="AH197" s="314" t="str">
        <f>IF(AND(申込書!$C$83&lt;&gt;"▼プルダウンより選択してください",申込書!$C$83&lt;&gt;"",申込書!$P$83&lt;&gt;"YYYY/MM/DD",$G197&lt;&gt;""),申込書!$P$83,"")</f>
        <v/>
      </c>
      <c r="AI197" s="75" t="str">
        <f>IF(AND(申込書!$C$83&lt;&gt;"▼プルダウンより選択してください",申込書!$C$83&lt;&gt;"",$G197&lt;&gt;""),申込書!$M$83,"")</f>
        <v/>
      </c>
      <c r="AJ197" s="75"/>
      <c r="AK197" s="75"/>
      <c r="AL197" s="149"/>
      <c r="AM197" s="307"/>
      <c r="AN197" s="76"/>
      <c r="AO197" s="314" t="str">
        <f>IF(AND(申込書!$C$84&lt;&gt;"▼プルダウンより選択してください",申込書!$C$84&lt;&gt;"",申込書!$P$84&lt;&gt;"YYYY/MM/DD",$G197&lt;&gt;""),申込書!$P$84,"")</f>
        <v/>
      </c>
      <c r="AP197" s="75" t="str">
        <f>IF(AND(申込書!$C$84&lt;&gt;"▼プルダウンより選択してください",申込書!$C$84&lt;&gt;"",$G197&lt;&gt;""),申込書!$M$84,"")</f>
        <v/>
      </c>
      <c r="AQ197" s="75"/>
      <c r="AR197" s="75"/>
      <c r="AS197" s="149"/>
      <c r="AT197" s="307"/>
      <c r="AU197" s="76"/>
      <c r="AV197" s="314" t="str">
        <f>IF(AND(申込書!$C$85&lt;&gt;"▼プルダウンより選択してください",申込書!$C$85&lt;&gt;"",申込書!$P$85&lt;&gt;"YYYY/MM/DD",$G197&lt;&gt;""),申込書!$P$85,"")</f>
        <v/>
      </c>
      <c r="AW197" s="75" t="str">
        <f>IF(AND(申込書!$C$85&lt;&gt;"▼プルダウンより選択してください",申込書!$C$85&lt;&gt;"",申込書!$M$85&gt;=1,$G197&lt;&gt;""),申込書!$M$85,"")</f>
        <v/>
      </c>
      <c r="AX197" s="75"/>
      <c r="AY197" s="75"/>
      <c r="AZ197" s="149"/>
      <c r="BA197" s="307"/>
      <c r="BB197" s="76"/>
      <c r="BC197" s="314" t="str">
        <f>IF(AND(申込書!$C$86&lt;&gt;"▼プルダウンより選択してください",申込書!$C$86&lt;&gt;"",申込書!$P$86&lt;&gt;"YYYY/MM/DD",$G197&lt;&gt;""),申込書!$P$86,"")</f>
        <v/>
      </c>
      <c r="BD197" s="75" t="str">
        <f>IF(AND(申込書!$C$86&lt;&gt;"▼プルダウンより選択してください",申込書!$C$86&lt;&gt;"",$G197&lt;&gt;""),申込書!$M$86,"")</f>
        <v/>
      </c>
      <c r="BE197" s="75"/>
      <c r="BF197" s="75"/>
      <c r="BG197" s="149"/>
      <c r="BH197" s="307"/>
      <c r="BI197" s="76"/>
      <c r="BJ197" s="314" t="str">
        <f>IF(AND(申込書!$C$87&lt;&gt;"▼プルダウンより選択してください",申込書!$C$87&lt;&gt;"",申込書!$P$87&lt;&gt;"YYYY/MM/DD",$G197&lt;&gt;""),申込書!$P$87,"")</f>
        <v/>
      </c>
      <c r="BK197" s="75" t="str">
        <f>IF(AND(申込書!$C$87&lt;&gt;"▼プルダウンより選択してください",申込書!$C$87&lt;&gt;"",$G197&lt;&gt;""),申込書!$M$87,"")</f>
        <v/>
      </c>
      <c r="BL197" s="75"/>
      <c r="BM197" s="75"/>
      <c r="BN197" s="149"/>
      <c r="BO197" s="307"/>
      <c r="BP197" s="76"/>
      <c r="BQ197" s="314" t="str">
        <f>IF(AND(申込書!$C$88&lt;&gt;"▼プルダウンより選択してください",申込書!$C$88&lt;&gt;"",申込書!$P$88&lt;&gt;"YYYY/MM/DD",$G197&lt;&gt;""),申込書!$P$88,"")</f>
        <v/>
      </c>
      <c r="BR197" s="75" t="str">
        <f>IF(AND(申込書!$C$88&lt;&gt;"▼プルダウンより選択してください",申込書!$C$88&lt;&gt;"",$G197&lt;&gt;""),申込書!$M$88,"")</f>
        <v/>
      </c>
      <c r="BS197" s="75"/>
      <c r="BT197" s="75"/>
      <c r="BU197" s="149"/>
      <c r="BV197" s="307"/>
      <c r="BW197" s="76"/>
      <c r="BX197" s="314" t="str">
        <f>IF(AND(申込書!$C$89&lt;&gt;"▼プルダウンより選択してください",申込書!$C$89&lt;&gt;"",申込書!$P$89&lt;&gt;"YYYY/MM/DD",$G197&lt;&gt;""),申込書!$P$89,"")</f>
        <v/>
      </c>
      <c r="BY197" s="75" t="str">
        <f>IF(AND(申込書!$C$89&lt;&gt;"▼プルダウンより選択してください",申込書!$C$89&lt;&gt;"",$G197&lt;&gt;""),申込書!$M$89,"")</f>
        <v/>
      </c>
      <c r="BZ197" s="75"/>
      <c r="CA197" s="75"/>
      <c r="CB197" s="149"/>
      <c r="CC197" s="307"/>
      <c r="CD197" s="76"/>
      <c r="CE197" s="314" t="str">
        <f>IF(AND(申込書!$C$90&lt;&gt;"▼プルダウンより選択してください",申込書!$C$90&lt;&gt;"",申込書!$P$90&lt;&gt;"YYYY/MM/DD",$G197&lt;&gt;""),申込書!$P$90,"")</f>
        <v/>
      </c>
      <c r="CF197" s="75" t="str">
        <f>IF(AND(申込書!$C$90&lt;&gt;"▼プルダウンより選択してください",申込書!$C$90&lt;&gt;"",$G197&lt;&gt;""),申込書!$M$90,"")</f>
        <v/>
      </c>
      <c r="CG197" s="75"/>
      <c r="CH197" s="75"/>
      <c r="CI197" s="149"/>
      <c r="CJ197" s="307"/>
      <c r="CK197" s="76"/>
      <c r="CL197" s="314" t="str">
        <f>IF(AND(申込書!$C$91&lt;&gt;"▼プルダウンより選択してください",申込書!$C$91&lt;&gt;"",申込書!$P$91&lt;&gt;"YYYY/MM/DD",$G197&lt;&gt;""),申込書!$P$91,"")</f>
        <v/>
      </c>
      <c r="CM197" s="75" t="str">
        <f>IF(AND(申込書!$C$91&lt;&gt;"▼プルダウンより選択してください",申込書!$C$91&lt;&gt;"",$G197&lt;&gt;""),申込書!$M$91,"")</f>
        <v/>
      </c>
      <c r="CN197" s="75"/>
      <c r="CO197" s="75"/>
      <c r="CP197" s="149"/>
      <c r="CQ197" s="307"/>
      <c r="CR197" s="76"/>
      <c r="CS197" s="314" t="str">
        <f>IF(AND(申込書!$C$92&lt;&gt;"▼プルダウンより選択してください",申込書!$C$92&lt;&gt;"",申込書!$P$92&lt;&gt;"YYYY/MM/DD",$G197&lt;&gt;""),申込書!$P$92,"")</f>
        <v/>
      </c>
      <c r="CT197" s="75" t="str">
        <f>IF(AND(申込書!$C$92&lt;&gt;"▼プルダウンより選択してください",申込書!$C$92&lt;&gt;"",$G197&lt;&gt;""),申込書!$M$92,"")</f>
        <v/>
      </c>
      <c r="CU197" s="75"/>
      <c r="CV197" s="75"/>
      <c r="CW197" s="75"/>
      <c r="CX197" s="307"/>
      <c r="CY197" s="76"/>
      <c r="CZ197" s="314" t="str">
        <f>IF(AND(申込書!$C$93&lt;&gt;"▼プルダウンより選択してください",申込書!$C$93&lt;&gt;"",申込書!$P$93&lt;&gt;"YYYY/MM/DD",$G197&lt;&gt;""),申込書!$P$93,"")</f>
        <v/>
      </c>
      <c r="DA197" s="75" t="str">
        <f>IF(AND(申込書!$C$93&lt;&gt;"▼プルダウンより選択してください",申込書!$C$93&lt;&gt;"",$G197&lt;&gt;""),申込書!$M$93,"")</f>
        <v/>
      </c>
      <c r="DB197" s="75"/>
      <c r="DC197" s="75"/>
      <c r="DD197" s="75"/>
      <c r="DE197" s="307"/>
      <c r="DF197" s="76"/>
      <c r="DG197" s="314" t="str">
        <f>IF(AND(申込書!$C$94&lt;&gt;"▼プルダウンより選択してください",申込書!$C$94&lt;&gt;"",申込書!$P$94&lt;&gt;"YYYY/MM/DD",$G197&lt;&gt;""),申込書!$P$94,"")</f>
        <v/>
      </c>
      <c r="DH197" s="75" t="str">
        <f>IF(AND(申込書!$C$94&lt;&gt;"▼プルダウンより選択してください",申込書!$C$94&lt;&gt;"",$G197&lt;&gt;""),申込書!$M$94,"")</f>
        <v/>
      </c>
      <c r="DI197" s="75"/>
      <c r="DJ197" s="75"/>
      <c r="DK197" s="75"/>
      <c r="DL197" s="307"/>
      <c r="DM197" s="76"/>
      <c r="DN197" s="314" t="str">
        <f>IF(AND(申込書!$C$95&lt;&gt;"▼プルダウンより選択してください",申込書!$C$95&lt;&gt;"",申込書!$P$95&lt;&gt;"YYYY/MM/DD",$G197&lt;&gt;""),申込書!$P$95,"")</f>
        <v/>
      </c>
      <c r="DO197" s="75" t="str">
        <f>IF(AND(申込書!$C$95&lt;&gt;"▼プルダウンより選択してください",申込書!$C$95&lt;&gt;"",$G197&lt;&gt;""),申込書!$M$95,"")</f>
        <v/>
      </c>
      <c r="DP197" s="75"/>
      <c r="DQ197" s="75"/>
      <c r="DR197" s="75"/>
      <c r="DS197" s="307"/>
      <c r="DT197" s="76"/>
      <c r="DU197" s="314" t="str">
        <f>IF(AND(申込書!$C$96&lt;&gt;"▼プルダウンより選択してください",申込書!$C$96&lt;&gt;"",申込書!$P$96&lt;&gt;"YYYY/MM/DD",$G197&lt;&gt;""),申込書!$P$96,"")</f>
        <v/>
      </c>
      <c r="DV197" s="75" t="str">
        <f>IF(AND(申込書!$C$96&lt;&gt;"▼プルダウンより選択してください",申込書!$C$96&lt;&gt;"",$G197&lt;&gt;""),申込書!$M$96,"")</f>
        <v/>
      </c>
      <c r="DW197" s="75"/>
      <c r="DX197" s="75"/>
      <c r="DY197" s="75"/>
      <c r="DZ197" s="307"/>
      <c r="EA197" s="76"/>
      <c r="EB197" s="314" t="str">
        <f>IF(AND(申込書!$C$97&lt;&gt;"▼プルダウンより選択してください",申込書!$C$97&lt;&gt;"",申込書!$P$97&lt;&gt;"YYYY/MM/DD",$G197&lt;&gt;""),申込書!$P$97,"")</f>
        <v/>
      </c>
      <c r="EC197" s="75" t="str">
        <f>IF(AND(申込書!$C$97&lt;&gt;"▼プルダウンより選択してください",申込書!$C$97&lt;&gt;"",$G197&lt;&gt;""),申込書!$M$97,"")</f>
        <v/>
      </c>
      <c r="ED197" s="75"/>
      <c r="EE197" s="75"/>
      <c r="EF197" s="149"/>
      <c r="EG197" s="307"/>
      <c r="EH197" s="76"/>
      <c r="EI197" s="314" t="str">
        <f>IF(AND(申込書!$C$98&lt;&gt;"▼プルダウンより選択してください",申込書!$C$98&lt;&gt;"",申込書!$P$98&lt;&gt;"YYYY/MM/DD",$G197&lt;&gt;""),申込書!$P$98,"")</f>
        <v/>
      </c>
      <c r="EJ197" s="75" t="str">
        <f>IF(AND(申込書!$C$98&lt;&gt;"▼プルダウンより選択してください",申込書!$C$98&lt;&gt;"",$G197&lt;&gt;""),申込書!$M$98,"")</f>
        <v/>
      </c>
      <c r="EK197" s="75"/>
      <c r="EL197" s="75"/>
      <c r="EM197" s="149"/>
      <c r="EN197" s="307"/>
      <c r="EO197" s="76"/>
      <c r="EP197" s="314" t="str">
        <f>IF(AND(申込書!$C$99&lt;&gt;"▼プルダウンより選択してください",申込書!$C$99&lt;&gt;"",申込書!$P$99&lt;&gt;"YYYY/MM/DD",$G197&lt;&gt;""),申込書!$P$99,"")</f>
        <v/>
      </c>
      <c r="EQ197" s="75" t="str">
        <f>IF(AND(申込書!$C$99&lt;&gt;"▼プルダウンより選択してください",申込書!$C$99&lt;&gt;"",$G197&lt;&gt;""),申込書!$M$99,"")</f>
        <v/>
      </c>
      <c r="ER197" s="75"/>
      <c r="ES197" s="75"/>
      <c r="ET197" s="149"/>
      <c r="EU197" s="307"/>
      <c r="EV197" s="76"/>
      <c r="EW197" s="314" t="str">
        <f>IF(AND(申込書!$C$100&lt;&gt;"▼プルダウンより選択してください",申込書!$C$100&lt;&gt;"",申込書!$P$100&lt;&gt;"YYYY/MM/DD",$G197&lt;&gt;""),申込書!$P$100,"")</f>
        <v/>
      </c>
      <c r="EX197" s="75" t="str">
        <f>IF(AND(申込書!$C$100&lt;&gt;"▼プルダウンより選択してください",申込書!$C$100&lt;&gt;"",$G197&lt;&gt;""),申込書!$M$100,"")</f>
        <v/>
      </c>
      <c r="EY197" s="75"/>
      <c r="EZ197" s="75"/>
      <c r="FA197" s="149"/>
      <c r="FB197" s="307"/>
      <c r="FC197" s="76"/>
      <c r="FD197" s="314" t="str">
        <f>IF(AND(申込書!$C$101&lt;&gt;"▼プルダウンより選択してください",申込書!$C$101&lt;&gt;"",申込書!$P$101&lt;&gt;"YYYY/MM/DD",$G197&lt;&gt;""),申込書!$P$101,"")</f>
        <v/>
      </c>
      <c r="FE197" s="75" t="str">
        <f>IF(AND(申込書!$C$101&lt;&gt;"▼プルダウンより選択してください",申込書!$C$101&lt;&gt;"",$G197&lt;&gt;""),申込書!$M$101,"")</f>
        <v/>
      </c>
      <c r="FF197" s="75"/>
      <c r="FG197" s="75"/>
      <c r="FH197" s="149"/>
      <c r="FI197" s="307"/>
      <c r="FJ197" s="76"/>
      <c r="FK197" s="314" t="str">
        <f>IF(AND(申込書!$C$102&lt;&gt;"▼プルダウンより選択してください",申込書!$C$102&lt;&gt;"",申込書!$P$102&lt;&gt;"YYYY/MM/DD",$G197&lt;&gt;""),申込書!$P$102,"")</f>
        <v/>
      </c>
      <c r="FL197" s="75" t="str">
        <f>IF(AND(申込書!$C$102&lt;&gt;"▼プルダウンより選択してください",申込書!$C$102&lt;&gt;"",$G197&lt;&gt;""),申込書!$M$102,"")</f>
        <v/>
      </c>
      <c r="FM197" s="75"/>
      <c r="FN197" s="75"/>
      <c r="FO197" s="149"/>
      <c r="FP197" s="307"/>
      <c r="FQ197" s="76"/>
      <c r="FR197" s="314" t="str">
        <f>IF(AND(申込書!$C$103&lt;&gt;"▼プルダウンより選択してください",申込書!$C$103&lt;&gt;"",申込書!$P$103&lt;&gt;"YYYY/MM/DD",$G197&lt;&gt;""),申込書!$P$103,"")</f>
        <v/>
      </c>
      <c r="FS197" s="75" t="str">
        <f>IF(AND(申込書!$C$103&lt;&gt;"▼プルダウンより選択してください",申込書!$C$103&lt;&gt;"",$G197&lt;&gt;""),申込書!$M$103,"")</f>
        <v/>
      </c>
      <c r="FT197" s="75"/>
      <c r="FU197" s="75"/>
      <c r="FV197" s="149"/>
      <c r="FW197" s="307"/>
      <c r="FX197" s="76"/>
      <c r="FY197" s="314" t="str">
        <f>IF(AND(申込書!$C$104&lt;&gt;"▼プルダウンより選択してください",申込書!$C$104&lt;&gt;"",申込書!$P$104&lt;&gt;"YYYY/MM/DD",$G197&lt;&gt;""),申込書!$P$104,"")</f>
        <v/>
      </c>
      <c r="FZ197" s="75" t="str">
        <f>IF(AND(申込書!$C$104&lt;&gt;"▼プルダウンより選択してください",申込書!$C$104&lt;&gt;"",$G197&lt;&gt;""),申込書!$M$104,"")</f>
        <v/>
      </c>
      <c r="GA197" s="75"/>
      <c r="GB197" s="75"/>
      <c r="GC197" s="149"/>
      <c r="GD197" s="307"/>
      <c r="GE197" s="76"/>
      <c r="GF197" s="314" t="str">
        <f>IF(AND(申込書!$C$105&lt;&gt;"▼プルダウンより選択してください",申込書!$C$105&lt;&gt;"",申込書!$P$105&lt;&gt;"YYYY/MM/DD",$G197&lt;&gt;""),申込書!$P$105,"")</f>
        <v/>
      </c>
      <c r="GG197" s="75" t="str">
        <f>IF(AND(申込書!$C$105&lt;&gt;"▼プルダウンより選択してください",申込書!$C$105&lt;&gt;"",$G197&lt;&gt;""),申込書!$M$105,"")</f>
        <v/>
      </c>
      <c r="GH197" s="75"/>
      <c r="GI197" s="75"/>
      <c r="GJ197" s="149"/>
      <c r="GK197" s="307"/>
      <c r="GL197" s="76"/>
      <c r="GM197" s="314" t="str">
        <f>IF(AND(申込書!$C$106&lt;&gt;"▼プルダウンより選択してください",申込書!$C$106&lt;&gt;"",申込書!$P$106&lt;&gt;"YYYY/MM/DD",$G197&lt;&gt;""),申込書!$P$106,"")</f>
        <v/>
      </c>
      <c r="GN197" s="75" t="str">
        <f>IF(AND(申込書!$C$106&lt;&gt;"▼プルダウンより選択してください",申込書!$C$106&lt;&gt;"",$G197&lt;&gt;""),申込書!$M$106,"")</f>
        <v/>
      </c>
      <c r="GO197" s="75"/>
      <c r="GP197" s="75"/>
      <c r="GQ197" s="149"/>
      <c r="GR197" s="307"/>
      <c r="GS197" s="76"/>
      <c r="GT197" s="314" t="str">
        <f>IF(AND(申込書!$C$107&lt;&gt;"▼プルダウンより選択してください",申込書!$C$107&lt;&gt;"",申込書!$P$107&lt;&gt;"YYYY/MM/DD",$G197&lt;&gt;""),申込書!$P$107,"")</f>
        <v/>
      </c>
      <c r="GU197" s="75" t="str">
        <f>IF(AND(申込書!$C$107&lt;&gt;"▼プルダウンより選択してください",申込書!$C$107&lt;&gt;"",$G197&lt;&gt;""),申込書!$M$107,"")</f>
        <v/>
      </c>
      <c r="GV197" s="75"/>
      <c r="GW197" s="75"/>
      <c r="GX197" s="149"/>
      <c r="GY197" s="307"/>
      <c r="GZ197" s="76"/>
      <c r="HA197" s="314" t="str">
        <f>IF(AND(申込書!$C$108&lt;&gt;"▼プルダウンより選択してください",申込書!$C$108&lt;&gt;"",申込書!$P$108&lt;&gt;"YYYY/MM/DD",$G197&lt;&gt;""),申込書!$P$108,"")</f>
        <v/>
      </c>
      <c r="HB197" s="75" t="str">
        <f>IF(AND(申込書!$C$108&lt;&gt;"▼プルダウンより選択してください",申込書!$C$108&lt;&gt;"",$G197&lt;&gt;""),申込書!$M$108,"")</f>
        <v/>
      </c>
      <c r="HC197" s="75"/>
      <c r="HD197" s="75"/>
      <c r="HE197" s="149"/>
      <c r="HF197" s="307"/>
      <c r="HG197" s="76"/>
      <c r="HH197" s="314" t="str">
        <f>IF(AND(申込書!$C$109&lt;&gt;"▼プルダウンより選択してください",申込書!$C$109&lt;&gt;"",申込書!$P$109&lt;&gt;"YYYY/MM/DD",$G197&lt;&gt;""),申込書!$P$109,"")</f>
        <v/>
      </c>
      <c r="HI197" s="75" t="str">
        <f>IF(AND(申込書!$C$109&lt;&gt;"▼プルダウンより選択してください",申込書!$C$109&lt;&gt;"",$G197&lt;&gt;""),申込書!$M$109,"")</f>
        <v/>
      </c>
      <c r="HJ197" s="75"/>
      <c r="HK197" s="75"/>
      <c r="HL197" s="149"/>
      <c r="HM197" s="307"/>
      <c r="HN197" s="76"/>
      <c r="HO197" s="314" t="str">
        <f>IF(AND(申込書!$C$110&lt;&gt;"▼プルダウンより選択してください",申込書!$C$110&lt;&gt;"",申込書!$P$110&lt;&gt;"YYYY/MM/DD",$G197&lt;&gt;""),申込書!$P$110,"")</f>
        <v/>
      </c>
      <c r="HP197" s="75" t="str">
        <f>IF(AND(申込書!$C$110&lt;&gt;"▼プルダウンより選択してください",申込書!$C$110&lt;&gt;"",$G197&lt;&gt;""),申込書!$M$110,"")</f>
        <v/>
      </c>
      <c r="HQ197" s="75"/>
      <c r="HR197" s="75"/>
      <c r="HS197" s="149"/>
      <c r="HT197" s="307"/>
      <c r="HU197" s="307"/>
      <c r="HV197" s="311" t="str">
        <f>IF(AND(申込書!$C$111&lt;&gt;"▼プルダウンより選択してください",申込書!$C$111&lt;&gt;"",申込書!$P$111&lt;&gt;"YYYY/MM/DD",$G197&lt;&gt;""),申込書!$P$111,"")</f>
        <v/>
      </c>
      <c r="HW197" s="75" t="str">
        <f>IF(AND(申込書!$C$111&lt;&gt;"▼プルダウンより選択してください",申込書!$C$111&lt;&gt;"",$G197&lt;&gt;""),申込書!$M$111,"")</f>
        <v/>
      </c>
      <c r="HX197" s="75"/>
      <c r="HY197" s="75"/>
      <c r="HZ197" s="149"/>
      <c r="IA197" s="307"/>
      <c r="IB197" s="76"/>
      <c r="IC197" s="77"/>
    </row>
    <row r="198" spans="2:237" ht="26.85" customHeight="1">
      <c r="B198" s="56">
        <f t="shared" si="2"/>
        <v>193</v>
      </c>
      <c r="C198" s="57"/>
      <c r="D198" s="58"/>
      <c r="E198" s="170"/>
      <c r="F198" s="59"/>
      <c r="G198" s="60"/>
      <c r="H198" s="61"/>
      <c r="I198" s="62"/>
      <c r="J198" s="63"/>
      <c r="K198" s="64"/>
      <c r="L198" s="65"/>
      <c r="M198" s="66"/>
      <c r="N198" s="67"/>
      <c r="O198" s="68"/>
      <c r="P198" s="69"/>
      <c r="Q198" s="70"/>
      <c r="R198" s="71"/>
      <c r="S198" s="72"/>
      <c r="T198" s="73"/>
      <c r="U198" s="73"/>
      <c r="V198" s="73"/>
      <c r="W198" s="71"/>
      <c r="X198" s="133"/>
      <c r="Y198" s="133"/>
      <c r="Z198" s="133"/>
      <c r="AA198" s="74" t="str">
        <f>IF(AND(申込書!$C$82&lt;&gt;"▼プルダウンより選択してください",申込書!$C$82&lt;&gt;"",申込書!$P$82&lt;&gt;"YYYY/MM/DD",$G198&lt;&gt;""),申込書!$P$82,"")</f>
        <v/>
      </c>
      <c r="AB198" s="75" t="str">
        <f>IF(AND(申込書!$C$82&lt;&gt;"▼プルダウンより選択してください",申込書!$C$82&lt;&gt;"",$G198&lt;&gt;""),申込書!$M$82,"")</f>
        <v/>
      </c>
      <c r="AC198" s="75"/>
      <c r="AD198" s="75"/>
      <c r="AE198" s="149"/>
      <c r="AF198" s="307"/>
      <c r="AG198" s="76"/>
      <c r="AH198" s="314" t="str">
        <f>IF(AND(申込書!$C$83&lt;&gt;"▼プルダウンより選択してください",申込書!$C$83&lt;&gt;"",申込書!$P$83&lt;&gt;"YYYY/MM/DD",$G198&lt;&gt;""),申込書!$P$83,"")</f>
        <v/>
      </c>
      <c r="AI198" s="75" t="str">
        <f>IF(AND(申込書!$C$83&lt;&gt;"▼プルダウンより選択してください",申込書!$C$83&lt;&gt;"",$G198&lt;&gt;""),申込書!$M$83,"")</f>
        <v/>
      </c>
      <c r="AJ198" s="75"/>
      <c r="AK198" s="75"/>
      <c r="AL198" s="149"/>
      <c r="AM198" s="307"/>
      <c r="AN198" s="76"/>
      <c r="AO198" s="314" t="str">
        <f>IF(AND(申込書!$C$84&lt;&gt;"▼プルダウンより選択してください",申込書!$C$84&lt;&gt;"",申込書!$P$84&lt;&gt;"YYYY/MM/DD",$G198&lt;&gt;""),申込書!$P$84,"")</f>
        <v/>
      </c>
      <c r="AP198" s="75" t="str">
        <f>IF(AND(申込書!$C$84&lt;&gt;"▼プルダウンより選択してください",申込書!$C$84&lt;&gt;"",$G198&lt;&gt;""),申込書!$M$84,"")</f>
        <v/>
      </c>
      <c r="AQ198" s="75"/>
      <c r="AR198" s="75"/>
      <c r="AS198" s="149"/>
      <c r="AT198" s="307"/>
      <c r="AU198" s="76"/>
      <c r="AV198" s="314" t="str">
        <f>IF(AND(申込書!$C$85&lt;&gt;"▼プルダウンより選択してください",申込書!$C$85&lt;&gt;"",申込書!$P$85&lt;&gt;"YYYY/MM/DD",$G198&lt;&gt;""),申込書!$P$85,"")</f>
        <v/>
      </c>
      <c r="AW198" s="75" t="str">
        <f>IF(AND(申込書!$C$85&lt;&gt;"▼プルダウンより選択してください",申込書!$C$85&lt;&gt;"",申込書!$M$85&gt;=1,$G198&lt;&gt;""),申込書!$M$85,"")</f>
        <v/>
      </c>
      <c r="AX198" s="75"/>
      <c r="AY198" s="75"/>
      <c r="AZ198" s="149"/>
      <c r="BA198" s="307"/>
      <c r="BB198" s="76"/>
      <c r="BC198" s="314" t="str">
        <f>IF(AND(申込書!$C$86&lt;&gt;"▼プルダウンより選択してください",申込書!$C$86&lt;&gt;"",申込書!$P$86&lt;&gt;"YYYY/MM/DD",$G198&lt;&gt;""),申込書!$P$86,"")</f>
        <v/>
      </c>
      <c r="BD198" s="75" t="str">
        <f>IF(AND(申込書!$C$86&lt;&gt;"▼プルダウンより選択してください",申込書!$C$86&lt;&gt;"",$G198&lt;&gt;""),申込書!$M$86,"")</f>
        <v/>
      </c>
      <c r="BE198" s="75"/>
      <c r="BF198" s="75"/>
      <c r="BG198" s="149"/>
      <c r="BH198" s="307"/>
      <c r="BI198" s="76"/>
      <c r="BJ198" s="314" t="str">
        <f>IF(AND(申込書!$C$87&lt;&gt;"▼プルダウンより選択してください",申込書!$C$87&lt;&gt;"",申込書!$P$87&lt;&gt;"YYYY/MM/DD",$G198&lt;&gt;""),申込書!$P$87,"")</f>
        <v/>
      </c>
      <c r="BK198" s="75" t="str">
        <f>IF(AND(申込書!$C$87&lt;&gt;"▼プルダウンより選択してください",申込書!$C$87&lt;&gt;"",$G198&lt;&gt;""),申込書!$M$87,"")</f>
        <v/>
      </c>
      <c r="BL198" s="75"/>
      <c r="BM198" s="75"/>
      <c r="BN198" s="149"/>
      <c r="BO198" s="307"/>
      <c r="BP198" s="76"/>
      <c r="BQ198" s="314" t="str">
        <f>IF(AND(申込書!$C$88&lt;&gt;"▼プルダウンより選択してください",申込書!$C$88&lt;&gt;"",申込書!$P$88&lt;&gt;"YYYY/MM/DD",$G198&lt;&gt;""),申込書!$P$88,"")</f>
        <v/>
      </c>
      <c r="BR198" s="75" t="str">
        <f>IF(AND(申込書!$C$88&lt;&gt;"▼プルダウンより選択してください",申込書!$C$88&lt;&gt;"",$G198&lt;&gt;""),申込書!$M$88,"")</f>
        <v/>
      </c>
      <c r="BS198" s="75"/>
      <c r="BT198" s="75"/>
      <c r="BU198" s="149"/>
      <c r="BV198" s="307"/>
      <c r="BW198" s="76"/>
      <c r="BX198" s="314" t="str">
        <f>IF(AND(申込書!$C$89&lt;&gt;"▼プルダウンより選択してください",申込書!$C$89&lt;&gt;"",申込書!$P$89&lt;&gt;"YYYY/MM/DD",$G198&lt;&gt;""),申込書!$P$89,"")</f>
        <v/>
      </c>
      <c r="BY198" s="75" t="str">
        <f>IF(AND(申込書!$C$89&lt;&gt;"▼プルダウンより選択してください",申込書!$C$89&lt;&gt;"",$G198&lt;&gt;""),申込書!$M$89,"")</f>
        <v/>
      </c>
      <c r="BZ198" s="75"/>
      <c r="CA198" s="75"/>
      <c r="CB198" s="149"/>
      <c r="CC198" s="307"/>
      <c r="CD198" s="76"/>
      <c r="CE198" s="314" t="str">
        <f>IF(AND(申込書!$C$90&lt;&gt;"▼プルダウンより選択してください",申込書!$C$90&lt;&gt;"",申込書!$P$90&lt;&gt;"YYYY/MM/DD",$G198&lt;&gt;""),申込書!$P$90,"")</f>
        <v/>
      </c>
      <c r="CF198" s="75" t="str">
        <f>IF(AND(申込書!$C$90&lt;&gt;"▼プルダウンより選択してください",申込書!$C$90&lt;&gt;"",$G198&lt;&gt;""),申込書!$M$90,"")</f>
        <v/>
      </c>
      <c r="CG198" s="75"/>
      <c r="CH198" s="75"/>
      <c r="CI198" s="149"/>
      <c r="CJ198" s="307"/>
      <c r="CK198" s="76"/>
      <c r="CL198" s="314" t="str">
        <f>IF(AND(申込書!$C$91&lt;&gt;"▼プルダウンより選択してください",申込書!$C$91&lt;&gt;"",申込書!$P$91&lt;&gt;"YYYY/MM/DD",$G198&lt;&gt;""),申込書!$P$91,"")</f>
        <v/>
      </c>
      <c r="CM198" s="75" t="str">
        <f>IF(AND(申込書!$C$91&lt;&gt;"▼プルダウンより選択してください",申込書!$C$91&lt;&gt;"",$G198&lt;&gt;""),申込書!$M$91,"")</f>
        <v/>
      </c>
      <c r="CN198" s="75"/>
      <c r="CO198" s="75"/>
      <c r="CP198" s="149"/>
      <c r="CQ198" s="307"/>
      <c r="CR198" s="76"/>
      <c r="CS198" s="314" t="str">
        <f>IF(AND(申込書!$C$92&lt;&gt;"▼プルダウンより選択してください",申込書!$C$92&lt;&gt;"",申込書!$P$92&lt;&gt;"YYYY/MM/DD",$G198&lt;&gt;""),申込書!$P$92,"")</f>
        <v/>
      </c>
      <c r="CT198" s="75" t="str">
        <f>IF(AND(申込書!$C$92&lt;&gt;"▼プルダウンより選択してください",申込書!$C$92&lt;&gt;"",$G198&lt;&gt;""),申込書!$M$92,"")</f>
        <v/>
      </c>
      <c r="CU198" s="75"/>
      <c r="CV198" s="75"/>
      <c r="CW198" s="75"/>
      <c r="CX198" s="307"/>
      <c r="CY198" s="76"/>
      <c r="CZ198" s="314" t="str">
        <f>IF(AND(申込書!$C$93&lt;&gt;"▼プルダウンより選択してください",申込書!$C$93&lt;&gt;"",申込書!$P$93&lt;&gt;"YYYY/MM/DD",$G198&lt;&gt;""),申込書!$P$93,"")</f>
        <v/>
      </c>
      <c r="DA198" s="75" t="str">
        <f>IF(AND(申込書!$C$93&lt;&gt;"▼プルダウンより選択してください",申込書!$C$93&lt;&gt;"",$G198&lt;&gt;""),申込書!$M$93,"")</f>
        <v/>
      </c>
      <c r="DB198" s="75"/>
      <c r="DC198" s="75"/>
      <c r="DD198" s="75"/>
      <c r="DE198" s="307"/>
      <c r="DF198" s="76"/>
      <c r="DG198" s="314" t="str">
        <f>IF(AND(申込書!$C$94&lt;&gt;"▼プルダウンより選択してください",申込書!$C$94&lt;&gt;"",申込書!$P$94&lt;&gt;"YYYY/MM/DD",$G198&lt;&gt;""),申込書!$P$94,"")</f>
        <v/>
      </c>
      <c r="DH198" s="75" t="str">
        <f>IF(AND(申込書!$C$94&lt;&gt;"▼プルダウンより選択してください",申込書!$C$94&lt;&gt;"",$G198&lt;&gt;""),申込書!$M$94,"")</f>
        <v/>
      </c>
      <c r="DI198" s="75"/>
      <c r="DJ198" s="75"/>
      <c r="DK198" s="75"/>
      <c r="DL198" s="307"/>
      <c r="DM198" s="76"/>
      <c r="DN198" s="314" t="str">
        <f>IF(AND(申込書!$C$95&lt;&gt;"▼プルダウンより選択してください",申込書!$C$95&lt;&gt;"",申込書!$P$95&lt;&gt;"YYYY/MM/DD",$G198&lt;&gt;""),申込書!$P$95,"")</f>
        <v/>
      </c>
      <c r="DO198" s="75" t="str">
        <f>IF(AND(申込書!$C$95&lt;&gt;"▼プルダウンより選択してください",申込書!$C$95&lt;&gt;"",$G198&lt;&gt;""),申込書!$M$95,"")</f>
        <v/>
      </c>
      <c r="DP198" s="75"/>
      <c r="DQ198" s="75"/>
      <c r="DR198" s="75"/>
      <c r="DS198" s="307"/>
      <c r="DT198" s="76"/>
      <c r="DU198" s="314" t="str">
        <f>IF(AND(申込書!$C$96&lt;&gt;"▼プルダウンより選択してください",申込書!$C$96&lt;&gt;"",申込書!$P$96&lt;&gt;"YYYY/MM/DD",$G198&lt;&gt;""),申込書!$P$96,"")</f>
        <v/>
      </c>
      <c r="DV198" s="75" t="str">
        <f>IF(AND(申込書!$C$96&lt;&gt;"▼プルダウンより選択してください",申込書!$C$96&lt;&gt;"",$G198&lt;&gt;""),申込書!$M$96,"")</f>
        <v/>
      </c>
      <c r="DW198" s="75"/>
      <c r="DX198" s="75"/>
      <c r="DY198" s="75"/>
      <c r="DZ198" s="307"/>
      <c r="EA198" s="76"/>
      <c r="EB198" s="314" t="str">
        <f>IF(AND(申込書!$C$97&lt;&gt;"▼プルダウンより選択してください",申込書!$C$97&lt;&gt;"",申込書!$P$97&lt;&gt;"YYYY/MM/DD",$G198&lt;&gt;""),申込書!$P$97,"")</f>
        <v/>
      </c>
      <c r="EC198" s="75" t="str">
        <f>IF(AND(申込書!$C$97&lt;&gt;"▼プルダウンより選択してください",申込書!$C$97&lt;&gt;"",$G198&lt;&gt;""),申込書!$M$97,"")</f>
        <v/>
      </c>
      <c r="ED198" s="75"/>
      <c r="EE198" s="75"/>
      <c r="EF198" s="149"/>
      <c r="EG198" s="307"/>
      <c r="EH198" s="76"/>
      <c r="EI198" s="314" t="str">
        <f>IF(AND(申込書!$C$98&lt;&gt;"▼プルダウンより選択してください",申込書!$C$98&lt;&gt;"",申込書!$P$98&lt;&gt;"YYYY/MM/DD",$G198&lt;&gt;""),申込書!$P$98,"")</f>
        <v/>
      </c>
      <c r="EJ198" s="75" t="str">
        <f>IF(AND(申込書!$C$98&lt;&gt;"▼プルダウンより選択してください",申込書!$C$98&lt;&gt;"",$G198&lt;&gt;""),申込書!$M$98,"")</f>
        <v/>
      </c>
      <c r="EK198" s="75"/>
      <c r="EL198" s="75"/>
      <c r="EM198" s="149"/>
      <c r="EN198" s="307"/>
      <c r="EO198" s="76"/>
      <c r="EP198" s="314" t="str">
        <f>IF(AND(申込書!$C$99&lt;&gt;"▼プルダウンより選択してください",申込書!$C$99&lt;&gt;"",申込書!$P$99&lt;&gt;"YYYY/MM/DD",$G198&lt;&gt;""),申込書!$P$99,"")</f>
        <v/>
      </c>
      <c r="EQ198" s="75" t="str">
        <f>IF(AND(申込書!$C$99&lt;&gt;"▼プルダウンより選択してください",申込書!$C$99&lt;&gt;"",$G198&lt;&gt;""),申込書!$M$99,"")</f>
        <v/>
      </c>
      <c r="ER198" s="75"/>
      <c r="ES198" s="75"/>
      <c r="ET198" s="149"/>
      <c r="EU198" s="307"/>
      <c r="EV198" s="76"/>
      <c r="EW198" s="314" t="str">
        <f>IF(AND(申込書!$C$100&lt;&gt;"▼プルダウンより選択してください",申込書!$C$100&lt;&gt;"",申込書!$P$100&lt;&gt;"YYYY/MM/DD",$G198&lt;&gt;""),申込書!$P$100,"")</f>
        <v/>
      </c>
      <c r="EX198" s="75" t="str">
        <f>IF(AND(申込書!$C$100&lt;&gt;"▼プルダウンより選択してください",申込書!$C$100&lt;&gt;"",$G198&lt;&gt;""),申込書!$M$100,"")</f>
        <v/>
      </c>
      <c r="EY198" s="75"/>
      <c r="EZ198" s="75"/>
      <c r="FA198" s="149"/>
      <c r="FB198" s="307"/>
      <c r="FC198" s="76"/>
      <c r="FD198" s="314" t="str">
        <f>IF(AND(申込書!$C$101&lt;&gt;"▼プルダウンより選択してください",申込書!$C$101&lt;&gt;"",申込書!$P$101&lt;&gt;"YYYY/MM/DD",$G198&lt;&gt;""),申込書!$P$101,"")</f>
        <v/>
      </c>
      <c r="FE198" s="75" t="str">
        <f>IF(AND(申込書!$C$101&lt;&gt;"▼プルダウンより選択してください",申込書!$C$101&lt;&gt;"",$G198&lt;&gt;""),申込書!$M$101,"")</f>
        <v/>
      </c>
      <c r="FF198" s="75"/>
      <c r="FG198" s="75"/>
      <c r="FH198" s="149"/>
      <c r="FI198" s="307"/>
      <c r="FJ198" s="76"/>
      <c r="FK198" s="314" t="str">
        <f>IF(AND(申込書!$C$102&lt;&gt;"▼プルダウンより選択してください",申込書!$C$102&lt;&gt;"",申込書!$P$102&lt;&gt;"YYYY/MM/DD",$G198&lt;&gt;""),申込書!$P$102,"")</f>
        <v/>
      </c>
      <c r="FL198" s="75" t="str">
        <f>IF(AND(申込書!$C$102&lt;&gt;"▼プルダウンより選択してください",申込書!$C$102&lt;&gt;"",$G198&lt;&gt;""),申込書!$M$102,"")</f>
        <v/>
      </c>
      <c r="FM198" s="75"/>
      <c r="FN198" s="75"/>
      <c r="FO198" s="149"/>
      <c r="FP198" s="307"/>
      <c r="FQ198" s="76"/>
      <c r="FR198" s="314" t="str">
        <f>IF(AND(申込書!$C$103&lt;&gt;"▼プルダウンより選択してください",申込書!$C$103&lt;&gt;"",申込書!$P$103&lt;&gt;"YYYY/MM/DD",$G198&lt;&gt;""),申込書!$P$103,"")</f>
        <v/>
      </c>
      <c r="FS198" s="75" t="str">
        <f>IF(AND(申込書!$C$103&lt;&gt;"▼プルダウンより選択してください",申込書!$C$103&lt;&gt;"",$G198&lt;&gt;""),申込書!$M$103,"")</f>
        <v/>
      </c>
      <c r="FT198" s="75"/>
      <c r="FU198" s="75"/>
      <c r="FV198" s="149"/>
      <c r="FW198" s="307"/>
      <c r="FX198" s="76"/>
      <c r="FY198" s="314" t="str">
        <f>IF(AND(申込書!$C$104&lt;&gt;"▼プルダウンより選択してください",申込書!$C$104&lt;&gt;"",申込書!$P$104&lt;&gt;"YYYY/MM/DD",$G198&lt;&gt;""),申込書!$P$104,"")</f>
        <v/>
      </c>
      <c r="FZ198" s="75" t="str">
        <f>IF(AND(申込書!$C$104&lt;&gt;"▼プルダウンより選択してください",申込書!$C$104&lt;&gt;"",$G198&lt;&gt;""),申込書!$M$104,"")</f>
        <v/>
      </c>
      <c r="GA198" s="75"/>
      <c r="GB198" s="75"/>
      <c r="GC198" s="149"/>
      <c r="GD198" s="307"/>
      <c r="GE198" s="76"/>
      <c r="GF198" s="314" t="str">
        <f>IF(AND(申込書!$C$105&lt;&gt;"▼プルダウンより選択してください",申込書!$C$105&lt;&gt;"",申込書!$P$105&lt;&gt;"YYYY/MM/DD",$G198&lt;&gt;""),申込書!$P$105,"")</f>
        <v/>
      </c>
      <c r="GG198" s="75" t="str">
        <f>IF(AND(申込書!$C$105&lt;&gt;"▼プルダウンより選択してください",申込書!$C$105&lt;&gt;"",$G198&lt;&gt;""),申込書!$M$105,"")</f>
        <v/>
      </c>
      <c r="GH198" s="75"/>
      <c r="GI198" s="75"/>
      <c r="GJ198" s="149"/>
      <c r="GK198" s="307"/>
      <c r="GL198" s="76"/>
      <c r="GM198" s="314" t="str">
        <f>IF(AND(申込書!$C$106&lt;&gt;"▼プルダウンより選択してください",申込書!$C$106&lt;&gt;"",申込書!$P$106&lt;&gt;"YYYY/MM/DD",$G198&lt;&gt;""),申込書!$P$106,"")</f>
        <v/>
      </c>
      <c r="GN198" s="75" t="str">
        <f>IF(AND(申込書!$C$106&lt;&gt;"▼プルダウンより選択してください",申込書!$C$106&lt;&gt;"",$G198&lt;&gt;""),申込書!$M$106,"")</f>
        <v/>
      </c>
      <c r="GO198" s="75"/>
      <c r="GP198" s="75"/>
      <c r="GQ198" s="149"/>
      <c r="GR198" s="307"/>
      <c r="GS198" s="76"/>
      <c r="GT198" s="314" t="str">
        <f>IF(AND(申込書!$C$107&lt;&gt;"▼プルダウンより選択してください",申込書!$C$107&lt;&gt;"",申込書!$P$107&lt;&gt;"YYYY/MM/DD",$G198&lt;&gt;""),申込書!$P$107,"")</f>
        <v/>
      </c>
      <c r="GU198" s="75" t="str">
        <f>IF(AND(申込書!$C$107&lt;&gt;"▼プルダウンより選択してください",申込書!$C$107&lt;&gt;"",$G198&lt;&gt;""),申込書!$M$107,"")</f>
        <v/>
      </c>
      <c r="GV198" s="75"/>
      <c r="GW198" s="75"/>
      <c r="GX198" s="149"/>
      <c r="GY198" s="307"/>
      <c r="GZ198" s="76"/>
      <c r="HA198" s="314" t="str">
        <f>IF(AND(申込書!$C$108&lt;&gt;"▼プルダウンより選択してください",申込書!$C$108&lt;&gt;"",申込書!$P$108&lt;&gt;"YYYY/MM/DD",$G198&lt;&gt;""),申込書!$P$108,"")</f>
        <v/>
      </c>
      <c r="HB198" s="75" t="str">
        <f>IF(AND(申込書!$C$108&lt;&gt;"▼プルダウンより選択してください",申込書!$C$108&lt;&gt;"",$G198&lt;&gt;""),申込書!$M$108,"")</f>
        <v/>
      </c>
      <c r="HC198" s="75"/>
      <c r="HD198" s="75"/>
      <c r="HE198" s="149"/>
      <c r="HF198" s="307"/>
      <c r="HG198" s="76"/>
      <c r="HH198" s="314" t="str">
        <f>IF(AND(申込書!$C$109&lt;&gt;"▼プルダウンより選択してください",申込書!$C$109&lt;&gt;"",申込書!$P$109&lt;&gt;"YYYY/MM/DD",$G198&lt;&gt;""),申込書!$P$109,"")</f>
        <v/>
      </c>
      <c r="HI198" s="75" t="str">
        <f>IF(AND(申込書!$C$109&lt;&gt;"▼プルダウンより選択してください",申込書!$C$109&lt;&gt;"",$G198&lt;&gt;""),申込書!$M$109,"")</f>
        <v/>
      </c>
      <c r="HJ198" s="75"/>
      <c r="HK198" s="75"/>
      <c r="HL198" s="149"/>
      <c r="HM198" s="307"/>
      <c r="HN198" s="76"/>
      <c r="HO198" s="314" t="str">
        <f>IF(AND(申込書!$C$110&lt;&gt;"▼プルダウンより選択してください",申込書!$C$110&lt;&gt;"",申込書!$P$110&lt;&gt;"YYYY/MM/DD",$G198&lt;&gt;""),申込書!$P$110,"")</f>
        <v/>
      </c>
      <c r="HP198" s="75" t="str">
        <f>IF(AND(申込書!$C$110&lt;&gt;"▼プルダウンより選択してください",申込書!$C$110&lt;&gt;"",$G198&lt;&gt;""),申込書!$M$110,"")</f>
        <v/>
      </c>
      <c r="HQ198" s="75"/>
      <c r="HR198" s="75"/>
      <c r="HS198" s="149"/>
      <c r="HT198" s="307"/>
      <c r="HU198" s="307"/>
      <c r="HV198" s="311" t="str">
        <f>IF(AND(申込書!$C$111&lt;&gt;"▼プルダウンより選択してください",申込書!$C$111&lt;&gt;"",申込書!$P$111&lt;&gt;"YYYY/MM/DD",$G198&lt;&gt;""),申込書!$P$111,"")</f>
        <v/>
      </c>
      <c r="HW198" s="75" t="str">
        <f>IF(AND(申込書!$C$111&lt;&gt;"▼プルダウンより選択してください",申込書!$C$111&lt;&gt;"",$G198&lt;&gt;""),申込書!$M$111,"")</f>
        <v/>
      </c>
      <c r="HX198" s="75"/>
      <c r="HY198" s="75"/>
      <c r="HZ198" s="149"/>
      <c r="IA198" s="307"/>
      <c r="IB198" s="76"/>
      <c r="IC198" s="77"/>
    </row>
    <row r="199" spans="2:237" ht="26.85" customHeight="1">
      <c r="B199" s="56">
        <f t="shared" ref="B199:B262" si="3">ROW()-5</f>
        <v>194</v>
      </c>
      <c r="C199" s="57"/>
      <c r="D199" s="58"/>
      <c r="E199" s="170"/>
      <c r="F199" s="59"/>
      <c r="G199" s="60"/>
      <c r="H199" s="61"/>
      <c r="I199" s="62"/>
      <c r="J199" s="63"/>
      <c r="K199" s="64"/>
      <c r="L199" s="65"/>
      <c r="M199" s="66"/>
      <c r="N199" s="67"/>
      <c r="O199" s="68"/>
      <c r="P199" s="69"/>
      <c r="Q199" s="70"/>
      <c r="R199" s="71"/>
      <c r="S199" s="72"/>
      <c r="T199" s="73"/>
      <c r="U199" s="73"/>
      <c r="V199" s="73"/>
      <c r="W199" s="71"/>
      <c r="X199" s="133"/>
      <c r="Y199" s="133"/>
      <c r="Z199" s="133"/>
      <c r="AA199" s="74" t="str">
        <f>IF(AND(申込書!$C$82&lt;&gt;"▼プルダウンより選択してください",申込書!$C$82&lt;&gt;"",申込書!$P$82&lt;&gt;"YYYY/MM/DD",$G199&lt;&gt;""),申込書!$P$82,"")</f>
        <v/>
      </c>
      <c r="AB199" s="75" t="str">
        <f>IF(AND(申込書!$C$82&lt;&gt;"▼プルダウンより選択してください",申込書!$C$82&lt;&gt;"",$G199&lt;&gt;""),申込書!$M$82,"")</f>
        <v/>
      </c>
      <c r="AC199" s="75"/>
      <c r="AD199" s="75"/>
      <c r="AE199" s="149"/>
      <c r="AF199" s="307"/>
      <c r="AG199" s="76"/>
      <c r="AH199" s="314" t="str">
        <f>IF(AND(申込書!$C$83&lt;&gt;"▼プルダウンより選択してください",申込書!$C$83&lt;&gt;"",申込書!$P$83&lt;&gt;"YYYY/MM/DD",$G199&lt;&gt;""),申込書!$P$83,"")</f>
        <v/>
      </c>
      <c r="AI199" s="75" t="str">
        <f>IF(AND(申込書!$C$83&lt;&gt;"▼プルダウンより選択してください",申込書!$C$83&lt;&gt;"",$G199&lt;&gt;""),申込書!$M$83,"")</f>
        <v/>
      </c>
      <c r="AJ199" s="75"/>
      <c r="AK199" s="75"/>
      <c r="AL199" s="149"/>
      <c r="AM199" s="307"/>
      <c r="AN199" s="76"/>
      <c r="AO199" s="314" t="str">
        <f>IF(AND(申込書!$C$84&lt;&gt;"▼プルダウンより選択してください",申込書!$C$84&lt;&gt;"",申込書!$P$84&lt;&gt;"YYYY/MM/DD",$G199&lt;&gt;""),申込書!$P$84,"")</f>
        <v/>
      </c>
      <c r="AP199" s="75" t="str">
        <f>IF(AND(申込書!$C$84&lt;&gt;"▼プルダウンより選択してください",申込書!$C$84&lt;&gt;"",$G199&lt;&gt;""),申込書!$M$84,"")</f>
        <v/>
      </c>
      <c r="AQ199" s="75"/>
      <c r="AR199" s="75"/>
      <c r="AS199" s="149"/>
      <c r="AT199" s="307"/>
      <c r="AU199" s="76"/>
      <c r="AV199" s="314" t="str">
        <f>IF(AND(申込書!$C$85&lt;&gt;"▼プルダウンより選択してください",申込書!$C$85&lt;&gt;"",申込書!$P$85&lt;&gt;"YYYY/MM/DD",$G199&lt;&gt;""),申込書!$P$85,"")</f>
        <v/>
      </c>
      <c r="AW199" s="75" t="str">
        <f>IF(AND(申込書!$C$85&lt;&gt;"▼プルダウンより選択してください",申込書!$C$85&lt;&gt;"",申込書!$M$85&gt;=1,$G199&lt;&gt;""),申込書!$M$85,"")</f>
        <v/>
      </c>
      <c r="AX199" s="75"/>
      <c r="AY199" s="75"/>
      <c r="AZ199" s="149"/>
      <c r="BA199" s="307"/>
      <c r="BB199" s="76"/>
      <c r="BC199" s="314" t="str">
        <f>IF(AND(申込書!$C$86&lt;&gt;"▼プルダウンより選択してください",申込書!$C$86&lt;&gt;"",申込書!$P$86&lt;&gt;"YYYY/MM/DD",$G199&lt;&gt;""),申込書!$P$86,"")</f>
        <v/>
      </c>
      <c r="BD199" s="75" t="str">
        <f>IF(AND(申込書!$C$86&lt;&gt;"▼プルダウンより選択してください",申込書!$C$86&lt;&gt;"",$G199&lt;&gt;""),申込書!$M$86,"")</f>
        <v/>
      </c>
      <c r="BE199" s="75"/>
      <c r="BF199" s="75"/>
      <c r="BG199" s="149"/>
      <c r="BH199" s="307"/>
      <c r="BI199" s="76"/>
      <c r="BJ199" s="314" t="str">
        <f>IF(AND(申込書!$C$87&lt;&gt;"▼プルダウンより選択してください",申込書!$C$87&lt;&gt;"",申込書!$P$87&lt;&gt;"YYYY/MM/DD",$G199&lt;&gt;""),申込書!$P$87,"")</f>
        <v/>
      </c>
      <c r="BK199" s="75" t="str">
        <f>IF(AND(申込書!$C$87&lt;&gt;"▼プルダウンより選択してください",申込書!$C$87&lt;&gt;"",$G199&lt;&gt;""),申込書!$M$87,"")</f>
        <v/>
      </c>
      <c r="BL199" s="75"/>
      <c r="BM199" s="75"/>
      <c r="BN199" s="149"/>
      <c r="BO199" s="307"/>
      <c r="BP199" s="76"/>
      <c r="BQ199" s="314" t="str">
        <f>IF(AND(申込書!$C$88&lt;&gt;"▼プルダウンより選択してください",申込書!$C$88&lt;&gt;"",申込書!$P$88&lt;&gt;"YYYY/MM/DD",$G199&lt;&gt;""),申込書!$P$88,"")</f>
        <v/>
      </c>
      <c r="BR199" s="75" t="str">
        <f>IF(AND(申込書!$C$88&lt;&gt;"▼プルダウンより選択してください",申込書!$C$88&lt;&gt;"",$G199&lt;&gt;""),申込書!$M$88,"")</f>
        <v/>
      </c>
      <c r="BS199" s="75"/>
      <c r="BT199" s="75"/>
      <c r="BU199" s="149"/>
      <c r="BV199" s="307"/>
      <c r="BW199" s="76"/>
      <c r="BX199" s="314" t="str">
        <f>IF(AND(申込書!$C$89&lt;&gt;"▼プルダウンより選択してください",申込書!$C$89&lt;&gt;"",申込書!$P$89&lt;&gt;"YYYY/MM/DD",$G199&lt;&gt;""),申込書!$P$89,"")</f>
        <v/>
      </c>
      <c r="BY199" s="75" t="str">
        <f>IF(AND(申込書!$C$89&lt;&gt;"▼プルダウンより選択してください",申込書!$C$89&lt;&gt;"",$G199&lt;&gt;""),申込書!$M$89,"")</f>
        <v/>
      </c>
      <c r="BZ199" s="75"/>
      <c r="CA199" s="75"/>
      <c r="CB199" s="149"/>
      <c r="CC199" s="307"/>
      <c r="CD199" s="76"/>
      <c r="CE199" s="314" t="str">
        <f>IF(AND(申込書!$C$90&lt;&gt;"▼プルダウンより選択してください",申込書!$C$90&lt;&gt;"",申込書!$P$90&lt;&gt;"YYYY/MM/DD",$G199&lt;&gt;""),申込書!$P$90,"")</f>
        <v/>
      </c>
      <c r="CF199" s="75" t="str">
        <f>IF(AND(申込書!$C$90&lt;&gt;"▼プルダウンより選択してください",申込書!$C$90&lt;&gt;"",$G199&lt;&gt;""),申込書!$M$90,"")</f>
        <v/>
      </c>
      <c r="CG199" s="75"/>
      <c r="CH199" s="75"/>
      <c r="CI199" s="149"/>
      <c r="CJ199" s="307"/>
      <c r="CK199" s="76"/>
      <c r="CL199" s="314" t="str">
        <f>IF(AND(申込書!$C$91&lt;&gt;"▼プルダウンより選択してください",申込書!$C$91&lt;&gt;"",申込書!$P$91&lt;&gt;"YYYY/MM/DD",$G199&lt;&gt;""),申込書!$P$91,"")</f>
        <v/>
      </c>
      <c r="CM199" s="75" t="str">
        <f>IF(AND(申込書!$C$91&lt;&gt;"▼プルダウンより選択してください",申込書!$C$91&lt;&gt;"",$G199&lt;&gt;""),申込書!$M$91,"")</f>
        <v/>
      </c>
      <c r="CN199" s="75"/>
      <c r="CO199" s="75"/>
      <c r="CP199" s="149"/>
      <c r="CQ199" s="307"/>
      <c r="CR199" s="76"/>
      <c r="CS199" s="314" t="str">
        <f>IF(AND(申込書!$C$92&lt;&gt;"▼プルダウンより選択してください",申込書!$C$92&lt;&gt;"",申込書!$P$92&lt;&gt;"YYYY/MM/DD",$G199&lt;&gt;""),申込書!$P$92,"")</f>
        <v/>
      </c>
      <c r="CT199" s="75" t="str">
        <f>IF(AND(申込書!$C$92&lt;&gt;"▼プルダウンより選択してください",申込書!$C$92&lt;&gt;"",$G199&lt;&gt;""),申込書!$M$92,"")</f>
        <v/>
      </c>
      <c r="CU199" s="75"/>
      <c r="CV199" s="75"/>
      <c r="CW199" s="75"/>
      <c r="CX199" s="307"/>
      <c r="CY199" s="76"/>
      <c r="CZ199" s="314" t="str">
        <f>IF(AND(申込書!$C$93&lt;&gt;"▼プルダウンより選択してください",申込書!$C$93&lt;&gt;"",申込書!$P$93&lt;&gt;"YYYY/MM/DD",$G199&lt;&gt;""),申込書!$P$93,"")</f>
        <v/>
      </c>
      <c r="DA199" s="75" t="str">
        <f>IF(AND(申込書!$C$93&lt;&gt;"▼プルダウンより選択してください",申込書!$C$93&lt;&gt;"",$G199&lt;&gt;""),申込書!$M$93,"")</f>
        <v/>
      </c>
      <c r="DB199" s="75"/>
      <c r="DC199" s="75"/>
      <c r="DD199" s="75"/>
      <c r="DE199" s="307"/>
      <c r="DF199" s="76"/>
      <c r="DG199" s="314" t="str">
        <f>IF(AND(申込書!$C$94&lt;&gt;"▼プルダウンより選択してください",申込書!$C$94&lt;&gt;"",申込書!$P$94&lt;&gt;"YYYY/MM/DD",$G199&lt;&gt;""),申込書!$P$94,"")</f>
        <v/>
      </c>
      <c r="DH199" s="75" t="str">
        <f>IF(AND(申込書!$C$94&lt;&gt;"▼プルダウンより選択してください",申込書!$C$94&lt;&gt;"",$G199&lt;&gt;""),申込書!$M$94,"")</f>
        <v/>
      </c>
      <c r="DI199" s="75"/>
      <c r="DJ199" s="75"/>
      <c r="DK199" s="75"/>
      <c r="DL199" s="307"/>
      <c r="DM199" s="76"/>
      <c r="DN199" s="314" t="str">
        <f>IF(AND(申込書!$C$95&lt;&gt;"▼プルダウンより選択してください",申込書!$C$95&lt;&gt;"",申込書!$P$95&lt;&gt;"YYYY/MM/DD",$G199&lt;&gt;""),申込書!$P$95,"")</f>
        <v/>
      </c>
      <c r="DO199" s="75" t="str">
        <f>IF(AND(申込書!$C$95&lt;&gt;"▼プルダウンより選択してください",申込書!$C$95&lt;&gt;"",$G199&lt;&gt;""),申込書!$M$95,"")</f>
        <v/>
      </c>
      <c r="DP199" s="75"/>
      <c r="DQ199" s="75"/>
      <c r="DR199" s="75"/>
      <c r="DS199" s="307"/>
      <c r="DT199" s="76"/>
      <c r="DU199" s="314" t="str">
        <f>IF(AND(申込書!$C$96&lt;&gt;"▼プルダウンより選択してください",申込書!$C$96&lt;&gt;"",申込書!$P$96&lt;&gt;"YYYY/MM/DD",$G199&lt;&gt;""),申込書!$P$96,"")</f>
        <v/>
      </c>
      <c r="DV199" s="75" t="str">
        <f>IF(AND(申込書!$C$96&lt;&gt;"▼プルダウンより選択してください",申込書!$C$96&lt;&gt;"",$G199&lt;&gt;""),申込書!$M$96,"")</f>
        <v/>
      </c>
      <c r="DW199" s="75"/>
      <c r="DX199" s="75"/>
      <c r="DY199" s="75"/>
      <c r="DZ199" s="307"/>
      <c r="EA199" s="76"/>
      <c r="EB199" s="314" t="str">
        <f>IF(AND(申込書!$C$97&lt;&gt;"▼プルダウンより選択してください",申込書!$C$97&lt;&gt;"",申込書!$P$97&lt;&gt;"YYYY/MM/DD",$G199&lt;&gt;""),申込書!$P$97,"")</f>
        <v/>
      </c>
      <c r="EC199" s="75" t="str">
        <f>IF(AND(申込書!$C$97&lt;&gt;"▼プルダウンより選択してください",申込書!$C$97&lt;&gt;"",$G199&lt;&gt;""),申込書!$M$97,"")</f>
        <v/>
      </c>
      <c r="ED199" s="75"/>
      <c r="EE199" s="75"/>
      <c r="EF199" s="149"/>
      <c r="EG199" s="307"/>
      <c r="EH199" s="76"/>
      <c r="EI199" s="314" t="str">
        <f>IF(AND(申込書!$C$98&lt;&gt;"▼プルダウンより選択してください",申込書!$C$98&lt;&gt;"",申込書!$P$98&lt;&gt;"YYYY/MM/DD",$G199&lt;&gt;""),申込書!$P$98,"")</f>
        <v/>
      </c>
      <c r="EJ199" s="75" t="str">
        <f>IF(AND(申込書!$C$98&lt;&gt;"▼プルダウンより選択してください",申込書!$C$98&lt;&gt;"",$G199&lt;&gt;""),申込書!$M$98,"")</f>
        <v/>
      </c>
      <c r="EK199" s="75"/>
      <c r="EL199" s="75"/>
      <c r="EM199" s="149"/>
      <c r="EN199" s="307"/>
      <c r="EO199" s="76"/>
      <c r="EP199" s="314" t="str">
        <f>IF(AND(申込書!$C$99&lt;&gt;"▼プルダウンより選択してください",申込書!$C$99&lt;&gt;"",申込書!$P$99&lt;&gt;"YYYY/MM/DD",$G199&lt;&gt;""),申込書!$P$99,"")</f>
        <v/>
      </c>
      <c r="EQ199" s="75" t="str">
        <f>IF(AND(申込書!$C$99&lt;&gt;"▼プルダウンより選択してください",申込書!$C$99&lt;&gt;"",$G199&lt;&gt;""),申込書!$M$99,"")</f>
        <v/>
      </c>
      <c r="ER199" s="75"/>
      <c r="ES199" s="75"/>
      <c r="ET199" s="149"/>
      <c r="EU199" s="307"/>
      <c r="EV199" s="76"/>
      <c r="EW199" s="314" t="str">
        <f>IF(AND(申込書!$C$100&lt;&gt;"▼プルダウンより選択してください",申込書!$C$100&lt;&gt;"",申込書!$P$100&lt;&gt;"YYYY/MM/DD",$G199&lt;&gt;""),申込書!$P$100,"")</f>
        <v/>
      </c>
      <c r="EX199" s="75" t="str">
        <f>IF(AND(申込書!$C$100&lt;&gt;"▼プルダウンより選択してください",申込書!$C$100&lt;&gt;"",$G199&lt;&gt;""),申込書!$M$100,"")</f>
        <v/>
      </c>
      <c r="EY199" s="75"/>
      <c r="EZ199" s="75"/>
      <c r="FA199" s="149"/>
      <c r="FB199" s="307"/>
      <c r="FC199" s="76"/>
      <c r="FD199" s="314" t="str">
        <f>IF(AND(申込書!$C$101&lt;&gt;"▼プルダウンより選択してください",申込書!$C$101&lt;&gt;"",申込書!$P$101&lt;&gt;"YYYY/MM/DD",$G199&lt;&gt;""),申込書!$P$101,"")</f>
        <v/>
      </c>
      <c r="FE199" s="75" t="str">
        <f>IF(AND(申込書!$C$101&lt;&gt;"▼プルダウンより選択してください",申込書!$C$101&lt;&gt;"",$G199&lt;&gt;""),申込書!$M$101,"")</f>
        <v/>
      </c>
      <c r="FF199" s="75"/>
      <c r="FG199" s="75"/>
      <c r="FH199" s="149"/>
      <c r="FI199" s="307"/>
      <c r="FJ199" s="76"/>
      <c r="FK199" s="314" t="str">
        <f>IF(AND(申込書!$C$102&lt;&gt;"▼プルダウンより選択してください",申込書!$C$102&lt;&gt;"",申込書!$P$102&lt;&gt;"YYYY/MM/DD",$G199&lt;&gt;""),申込書!$P$102,"")</f>
        <v/>
      </c>
      <c r="FL199" s="75" t="str">
        <f>IF(AND(申込書!$C$102&lt;&gt;"▼プルダウンより選択してください",申込書!$C$102&lt;&gt;"",$G199&lt;&gt;""),申込書!$M$102,"")</f>
        <v/>
      </c>
      <c r="FM199" s="75"/>
      <c r="FN199" s="75"/>
      <c r="FO199" s="149"/>
      <c r="FP199" s="307"/>
      <c r="FQ199" s="76"/>
      <c r="FR199" s="314" t="str">
        <f>IF(AND(申込書!$C$103&lt;&gt;"▼プルダウンより選択してください",申込書!$C$103&lt;&gt;"",申込書!$P$103&lt;&gt;"YYYY/MM/DD",$G199&lt;&gt;""),申込書!$P$103,"")</f>
        <v/>
      </c>
      <c r="FS199" s="75" t="str">
        <f>IF(AND(申込書!$C$103&lt;&gt;"▼プルダウンより選択してください",申込書!$C$103&lt;&gt;"",$G199&lt;&gt;""),申込書!$M$103,"")</f>
        <v/>
      </c>
      <c r="FT199" s="75"/>
      <c r="FU199" s="75"/>
      <c r="FV199" s="149"/>
      <c r="FW199" s="307"/>
      <c r="FX199" s="76"/>
      <c r="FY199" s="314" t="str">
        <f>IF(AND(申込書!$C$104&lt;&gt;"▼プルダウンより選択してください",申込書!$C$104&lt;&gt;"",申込書!$P$104&lt;&gt;"YYYY/MM/DD",$G199&lt;&gt;""),申込書!$P$104,"")</f>
        <v/>
      </c>
      <c r="FZ199" s="75" t="str">
        <f>IF(AND(申込書!$C$104&lt;&gt;"▼プルダウンより選択してください",申込書!$C$104&lt;&gt;"",$G199&lt;&gt;""),申込書!$M$104,"")</f>
        <v/>
      </c>
      <c r="GA199" s="75"/>
      <c r="GB199" s="75"/>
      <c r="GC199" s="149"/>
      <c r="GD199" s="307"/>
      <c r="GE199" s="76"/>
      <c r="GF199" s="314" t="str">
        <f>IF(AND(申込書!$C$105&lt;&gt;"▼プルダウンより選択してください",申込書!$C$105&lt;&gt;"",申込書!$P$105&lt;&gt;"YYYY/MM/DD",$G199&lt;&gt;""),申込書!$P$105,"")</f>
        <v/>
      </c>
      <c r="GG199" s="75" t="str">
        <f>IF(AND(申込書!$C$105&lt;&gt;"▼プルダウンより選択してください",申込書!$C$105&lt;&gt;"",$G199&lt;&gt;""),申込書!$M$105,"")</f>
        <v/>
      </c>
      <c r="GH199" s="75"/>
      <c r="GI199" s="75"/>
      <c r="GJ199" s="149"/>
      <c r="GK199" s="307"/>
      <c r="GL199" s="76"/>
      <c r="GM199" s="314" t="str">
        <f>IF(AND(申込書!$C$106&lt;&gt;"▼プルダウンより選択してください",申込書!$C$106&lt;&gt;"",申込書!$P$106&lt;&gt;"YYYY/MM/DD",$G199&lt;&gt;""),申込書!$P$106,"")</f>
        <v/>
      </c>
      <c r="GN199" s="75" t="str">
        <f>IF(AND(申込書!$C$106&lt;&gt;"▼プルダウンより選択してください",申込書!$C$106&lt;&gt;"",$G199&lt;&gt;""),申込書!$M$106,"")</f>
        <v/>
      </c>
      <c r="GO199" s="75"/>
      <c r="GP199" s="75"/>
      <c r="GQ199" s="149"/>
      <c r="GR199" s="307"/>
      <c r="GS199" s="76"/>
      <c r="GT199" s="314" t="str">
        <f>IF(AND(申込書!$C$107&lt;&gt;"▼プルダウンより選択してください",申込書!$C$107&lt;&gt;"",申込書!$P$107&lt;&gt;"YYYY/MM/DD",$G199&lt;&gt;""),申込書!$P$107,"")</f>
        <v/>
      </c>
      <c r="GU199" s="75" t="str">
        <f>IF(AND(申込書!$C$107&lt;&gt;"▼プルダウンより選択してください",申込書!$C$107&lt;&gt;"",$G199&lt;&gt;""),申込書!$M$107,"")</f>
        <v/>
      </c>
      <c r="GV199" s="75"/>
      <c r="GW199" s="75"/>
      <c r="GX199" s="149"/>
      <c r="GY199" s="307"/>
      <c r="GZ199" s="76"/>
      <c r="HA199" s="314" t="str">
        <f>IF(AND(申込書!$C$108&lt;&gt;"▼プルダウンより選択してください",申込書!$C$108&lt;&gt;"",申込書!$P$108&lt;&gt;"YYYY/MM/DD",$G199&lt;&gt;""),申込書!$P$108,"")</f>
        <v/>
      </c>
      <c r="HB199" s="75" t="str">
        <f>IF(AND(申込書!$C$108&lt;&gt;"▼プルダウンより選択してください",申込書!$C$108&lt;&gt;"",$G199&lt;&gt;""),申込書!$M$108,"")</f>
        <v/>
      </c>
      <c r="HC199" s="75"/>
      <c r="HD199" s="75"/>
      <c r="HE199" s="149"/>
      <c r="HF199" s="307"/>
      <c r="HG199" s="76"/>
      <c r="HH199" s="314" t="str">
        <f>IF(AND(申込書!$C$109&lt;&gt;"▼プルダウンより選択してください",申込書!$C$109&lt;&gt;"",申込書!$P$109&lt;&gt;"YYYY/MM/DD",$G199&lt;&gt;""),申込書!$P$109,"")</f>
        <v/>
      </c>
      <c r="HI199" s="75" t="str">
        <f>IF(AND(申込書!$C$109&lt;&gt;"▼プルダウンより選択してください",申込書!$C$109&lt;&gt;"",$G199&lt;&gt;""),申込書!$M$109,"")</f>
        <v/>
      </c>
      <c r="HJ199" s="75"/>
      <c r="HK199" s="75"/>
      <c r="HL199" s="149"/>
      <c r="HM199" s="307"/>
      <c r="HN199" s="76"/>
      <c r="HO199" s="314" t="str">
        <f>IF(AND(申込書!$C$110&lt;&gt;"▼プルダウンより選択してください",申込書!$C$110&lt;&gt;"",申込書!$P$110&lt;&gt;"YYYY/MM/DD",$G199&lt;&gt;""),申込書!$P$110,"")</f>
        <v/>
      </c>
      <c r="HP199" s="75" t="str">
        <f>IF(AND(申込書!$C$110&lt;&gt;"▼プルダウンより選択してください",申込書!$C$110&lt;&gt;"",$G199&lt;&gt;""),申込書!$M$110,"")</f>
        <v/>
      </c>
      <c r="HQ199" s="75"/>
      <c r="HR199" s="75"/>
      <c r="HS199" s="149"/>
      <c r="HT199" s="307"/>
      <c r="HU199" s="307"/>
      <c r="HV199" s="311" t="str">
        <f>IF(AND(申込書!$C$111&lt;&gt;"▼プルダウンより選択してください",申込書!$C$111&lt;&gt;"",申込書!$P$111&lt;&gt;"YYYY/MM/DD",$G199&lt;&gt;""),申込書!$P$111,"")</f>
        <v/>
      </c>
      <c r="HW199" s="75" t="str">
        <f>IF(AND(申込書!$C$111&lt;&gt;"▼プルダウンより選択してください",申込書!$C$111&lt;&gt;"",$G199&lt;&gt;""),申込書!$M$111,"")</f>
        <v/>
      </c>
      <c r="HX199" s="75"/>
      <c r="HY199" s="75"/>
      <c r="HZ199" s="149"/>
      <c r="IA199" s="307"/>
      <c r="IB199" s="76"/>
      <c r="IC199" s="77"/>
    </row>
    <row r="200" spans="2:237" ht="26.85" customHeight="1">
      <c r="B200" s="56">
        <f t="shared" si="3"/>
        <v>195</v>
      </c>
      <c r="C200" s="57"/>
      <c r="D200" s="58"/>
      <c r="E200" s="170"/>
      <c r="F200" s="59"/>
      <c r="G200" s="60"/>
      <c r="H200" s="61"/>
      <c r="I200" s="62"/>
      <c r="J200" s="63"/>
      <c r="K200" s="64"/>
      <c r="L200" s="65"/>
      <c r="M200" s="66"/>
      <c r="N200" s="67"/>
      <c r="O200" s="68"/>
      <c r="P200" s="69"/>
      <c r="Q200" s="70"/>
      <c r="R200" s="71"/>
      <c r="S200" s="72"/>
      <c r="T200" s="73"/>
      <c r="U200" s="73"/>
      <c r="V200" s="73"/>
      <c r="W200" s="71"/>
      <c r="X200" s="133"/>
      <c r="Y200" s="133"/>
      <c r="Z200" s="133"/>
      <c r="AA200" s="74" t="str">
        <f>IF(AND(申込書!$C$82&lt;&gt;"▼プルダウンより選択してください",申込書!$C$82&lt;&gt;"",申込書!$P$82&lt;&gt;"YYYY/MM/DD",$G200&lt;&gt;""),申込書!$P$82,"")</f>
        <v/>
      </c>
      <c r="AB200" s="75" t="str">
        <f>IF(AND(申込書!$C$82&lt;&gt;"▼プルダウンより選択してください",申込書!$C$82&lt;&gt;"",$G200&lt;&gt;""),申込書!$M$82,"")</f>
        <v/>
      </c>
      <c r="AC200" s="75"/>
      <c r="AD200" s="75"/>
      <c r="AE200" s="149"/>
      <c r="AF200" s="307"/>
      <c r="AG200" s="76"/>
      <c r="AH200" s="314" t="str">
        <f>IF(AND(申込書!$C$83&lt;&gt;"▼プルダウンより選択してください",申込書!$C$83&lt;&gt;"",申込書!$P$83&lt;&gt;"YYYY/MM/DD",$G200&lt;&gt;""),申込書!$P$83,"")</f>
        <v/>
      </c>
      <c r="AI200" s="75" t="str">
        <f>IF(AND(申込書!$C$83&lt;&gt;"▼プルダウンより選択してください",申込書!$C$83&lt;&gt;"",$G200&lt;&gt;""),申込書!$M$83,"")</f>
        <v/>
      </c>
      <c r="AJ200" s="75"/>
      <c r="AK200" s="75"/>
      <c r="AL200" s="149"/>
      <c r="AM200" s="307"/>
      <c r="AN200" s="76"/>
      <c r="AO200" s="314" t="str">
        <f>IF(AND(申込書!$C$84&lt;&gt;"▼プルダウンより選択してください",申込書!$C$84&lt;&gt;"",申込書!$P$84&lt;&gt;"YYYY/MM/DD",$G200&lt;&gt;""),申込書!$P$84,"")</f>
        <v/>
      </c>
      <c r="AP200" s="75" t="str">
        <f>IF(AND(申込書!$C$84&lt;&gt;"▼プルダウンより選択してください",申込書!$C$84&lt;&gt;"",$G200&lt;&gt;""),申込書!$M$84,"")</f>
        <v/>
      </c>
      <c r="AQ200" s="75"/>
      <c r="AR200" s="75"/>
      <c r="AS200" s="149"/>
      <c r="AT200" s="307"/>
      <c r="AU200" s="76"/>
      <c r="AV200" s="314" t="str">
        <f>IF(AND(申込書!$C$85&lt;&gt;"▼プルダウンより選択してください",申込書!$C$85&lt;&gt;"",申込書!$P$85&lt;&gt;"YYYY/MM/DD",$G200&lt;&gt;""),申込書!$P$85,"")</f>
        <v/>
      </c>
      <c r="AW200" s="75" t="str">
        <f>IF(AND(申込書!$C$85&lt;&gt;"▼プルダウンより選択してください",申込書!$C$85&lt;&gt;"",申込書!$M$85&gt;=1,$G200&lt;&gt;""),申込書!$M$85,"")</f>
        <v/>
      </c>
      <c r="AX200" s="75"/>
      <c r="AY200" s="75"/>
      <c r="AZ200" s="149"/>
      <c r="BA200" s="307"/>
      <c r="BB200" s="76"/>
      <c r="BC200" s="314" t="str">
        <f>IF(AND(申込書!$C$86&lt;&gt;"▼プルダウンより選択してください",申込書!$C$86&lt;&gt;"",申込書!$P$86&lt;&gt;"YYYY/MM/DD",$G200&lt;&gt;""),申込書!$P$86,"")</f>
        <v/>
      </c>
      <c r="BD200" s="75" t="str">
        <f>IF(AND(申込書!$C$86&lt;&gt;"▼プルダウンより選択してください",申込書!$C$86&lt;&gt;"",$G200&lt;&gt;""),申込書!$M$86,"")</f>
        <v/>
      </c>
      <c r="BE200" s="75"/>
      <c r="BF200" s="75"/>
      <c r="BG200" s="149"/>
      <c r="BH200" s="307"/>
      <c r="BI200" s="76"/>
      <c r="BJ200" s="314" t="str">
        <f>IF(AND(申込書!$C$87&lt;&gt;"▼プルダウンより選択してください",申込書!$C$87&lt;&gt;"",申込書!$P$87&lt;&gt;"YYYY/MM/DD",$G200&lt;&gt;""),申込書!$P$87,"")</f>
        <v/>
      </c>
      <c r="BK200" s="75" t="str">
        <f>IF(AND(申込書!$C$87&lt;&gt;"▼プルダウンより選択してください",申込書!$C$87&lt;&gt;"",$G200&lt;&gt;""),申込書!$M$87,"")</f>
        <v/>
      </c>
      <c r="BL200" s="75"/>
      <c r="BM200" s="75"/>
      <c r="BN200" s="149"/>
      <c r="BO200" s="307"/>
      <c r="BP200" s="76"/>
      <c r="BQ200" s="314" t="str">
        <f>IF(AND(申込書!$C$88&lt;&gt;"▼プルダウンより選択してください",申込書!$C$88&lt;&gt;"",申込書!$P$88&lt;&gt;"YYYY/MM/DD",$G200&lt;&gt;""),申込書!$P$88,"")</f>
        <v/>
      </c>
      <c r="BR200" s="75" t="str">
        <f>IF(AND(申込書!$C$88&lt;&gt;"▼プルダウンより選択してください",申込書!$C$88&lt;&gt;"",$G200&lt;&gt;""),申込書!$M$88,"")</f>
        <v/>
      </c>
      <c r="BS200" s="75"/>
      <c r="BT200" s="75"/>
      <c r="BU200" s="149"/>
      <c r="BV200" s="307"/>
      <c r="BW200" s="76"/>
      <c r="BX200" s="314" t="str">
        <f>IF(AND(申込書!$C$89&lt;&gt;"▼プルダウンより選択してください",申込書!$C$89&lt;&gt;"",申込書!$P$89&lt;&gt;"YYYY/MM/DD",$G200&lt;&gt;""),申込書!$P$89,"")</f>
        <v/>
      </c>
      <c r="BY200" s="75" t="str">
        <f>IF(AND(申込書!$C$89&lt;&gt;"▼プルダウンより選択してください",申込書!$C$89&lt;&gt;"",$G200&lt;&gt;""),申込書!$M$89,"")</f>
        <v/>
      </c>
      <c r="BZ200" s="75"/>
      <c r="CA200" s="75"/>
      <c r="CB200" s="149"/>
      <c r="CC200" s="307"/>
      <c r="CD200" s="76"/>
      <c r="CE200" s="314" t="str">
        <f>IF(AND(申込書!$C$90&lt;&gt;"▼プルダウンより選択してください",申込書!$C$90&lt;&gt;"",申込書!$P$90&lt;&gt;"YYYY/MM/DD",$G200&lt;&gt;""),申込書!$P$90,"")</f>
        <v/>
      </c>
      <c r="CF200" s="75" t="str">
        <f>IF(AND(申込書!$C$90&lt;&gt;"▼プルダウンより選択してください",申込書!$C$90&lt;&gt;"",$G200&lt;&gt;""),申込書!$M$90,"")</f>
        <v/>
      </c>
      <c r="CG200" s="75"/>
      <c r="CH200" s="75"/>
      <c r="CI200" s="149"/>
      <c r="CJ200" s="307"/>
      <c r="CK200" s="76"/>
      <c r="CL200" s="314" t="str">
        <f>IF(AND(申込書!$C$91&lt;&gt;"▼プルダウンより選択してください",申込書!$C$91&lt;&gt;"",申込書!$P$91&lt;&gt;"YYYY/MM/DD",$G200&lt;&gt;""),申込書!$P$91,"")</f>
        <v/>
      </c>
      <c r="CM200" s="75" t="str">
        <f>IF(AND(申込書!$C$91&lt;&gt;"▼プルダウンより選択してください",申込書!$C$91&lt;&gt;"",$G200&lt;&gt;""),申込書!$M$91,"")</f>
        <v/>
      </c>
      <c r="CN200" s="75"/>
      <c r="CO200" s="75"/>
      <c r="CP200" s="149"/>
      <c r="CQ200" s="307"/>
      <c r="CR200" s="76"/>
      <c r="CS200" s="314" t="str">
        <f>IF(AND(申込書!$C$92&lt;&gt;"▼プルダウンより選択してください",申込書!$C$92&lt;&gt;"",申込書!$P$92&lt;&gt;"YYYY/MM/DD",$G200&lt;&gt;""),申込書!$P$92,"")</f>
        <v/>
      </c>
      <c r="CT200" s="75" t="str">
        <f>IF(AND(申込書!$C$92&lt;&gt;"▼プルダウンより選択してください",申込書!$C$92&lt;&gt;"",$G200&lt;&gt;""),申込書!$M$92,"")</f>
        <v/>
      </c>
      <c r="CU200" s="75"/>
      <c r="CV200" s="75"/>
      <c r="CW200" s="75"/>
      <c r="CX200" s="307"/>
      <c r="CY200" s="76"/>
      <c r="CZ200" s="314" t="str">
        <f>IF(AND(申込書!$C$93&lt;&gt;"▼プルダウンより選択してください",申込書!$C$93&lt;&gt;"",申込書!$P$93&lt;&gt;"YYYY/MM/DD",$G200&lt;&gt;""),申込書!$P$93,"")</f>
        <v/>
      </c>
      <c r="DA200" s="75" t="str">
        <f>IF(AND(申込書!$C$93&lt;&gt;"▼プルダウンより選択してください",申込書!$C$93&lt;&gt;"",$G200&lt;&gt;""),申込書!$M$93,"")</f>
        <v/>
      </c>
      <c r="DB200" s="75"/>
      <c r="DC200" s="75"/>
      <c r="DD200" s="75"/>
      <c r="DE200" s="307"/>
      <c r="DF200" s="76"/>
      <c r="DG200" s="314" t="str">
        <f>IF(AND(申込書!$C$94&lt;&gt;"▼プルダウンより選択してください",申込書!$C$94&lt;&gt;"",申込書!$P$94&lt;&gt;"YYYY/MM/DD",$G200&lt;&gt;""),申込書!$P$94,"")</f>
        <v/>
      </c>
      <c r="DH200" s="75" t="str">
        <f>IF(AND(申込書!$C$94&lt;&gt;"▼プルダウンより選択してください",申込書!$C$94&lt;&gt;"",$G200&lt;&gt;""),申込書!$M$94,"")</f>
        <v/>
      </c>
      <c r="DI200" s="75"/>
      <c r="DJ200" s="75"/>
      <c r="DK200" s="75"/>
      <c r="DL200" s="307"/>
      <c r="DM200" s="76"/>
      <c r="DN200" s="314" t="str">
        <f>IF(AND(申込書!$C$95&lt;&gt;"▼プルダウンより選択してください",申込書!$C$95&lt;&gt;"",申込書!$P$95&lt;&gt;"YYYY/MM/DD",$G200&lt;&gt;""),申込書!$P$95,"")</f>
        <v/>
      </c>
      <c r="DO200" s="75" t="str">
        <f>IF(AND(申込書!$C$95&lt;&gt;"▼プルダウンより選択してください",申込書!$C$95&lt;&gt;"",$G200&lt;&gt;""),申込書!$M$95,"")</f>
        <v/>
      </c>
      <c r="DP200" s="75"/>
      <c r="DQ200" s="75"/>
      <c r="DR200" s="75"/>
      <c r="DS200" s="307"/>
      <c r="DT200" s="76"/>
      <c r="DU200" s="314" t="str">
        <f>IF(AND(申込書!$C$96&lt;&gt;"▼プルダウンより選択してください",申込書!$C$96&lt;&gt;"",申込書!$P$96&lt;&gt;"YYYY/MM/DD",$G200&lt;&gt;""),申込書!$P$96,"")</f>
        <v/>
      </c>
      <c r="DV200" s="75" t="str">
        <f>IF(AND(申込書!$C$96&lt;&gt;"▼プルダウンより選択してください",申込書!$C$96&lt;&gt;"",$G200&lt;&gt;""),申込書!$M$96,"")</f>
        <v/>
      </c>
      <c r="DW200" s="75"/>
      <c r="DX200" s="75"/>
      <c r="DY200" s="75"/>
      <c r="DZ200" s="307"/>
      <c r="EA200" s="76"/>
      <c r="EB200" s="314" t="str">
        <f>IF(AND(申込書!$C$97&lt;&gt;"▼プルダウンより選択してください",申込書!$C$97&lt;&gt;"",申込書!$P$97&lt;&gt;"YYYY/MM/DD",$G200&lt;&gt;""),申込書!$P$97,"")</f>
        <v/>
      </c>
      <c r="EC200" s="75" t="str">
        <f>IF(AND(申込書!$C$97&lt;&gt;"▼プルダウンより選択してください",申込書!$C$97&lt;&gt;"",$G200&lt;&gt;""),申込書!$M$97,"")</f>
        <v/>
      </c>
      <c r="ED200" s="75"/>
      <c r="EE200" s="75"/>
      <c r="EF200" s="149"/>
      <c r="EG200" s="307"/>
      <c r="EH200" s="76"/>
      <c r="EI200" s="314" t="str">
        <f>IF(AND(申込書!$C$98&lt;&gt;"▼プルダウンより選択してください",申込書!$C$98&lt;&gt;"",申込書!$P$98&lt;&gt;"YYYY/MM/DD",$G200&lt;&gt;""),申込書!$P$98,"")</f>
        <v/>
      </c>
      <c r="EJ200" s="75" t="str">
        <f>IF(AND(申込書!$C$98&lt;&gt;"▼プルダウンより選択してください",申込書!$C$98&lt;&gt;"",$G200&lt;&gt;""),申込書!$M$98,"")</f>
        <v/>
      </c>
      <c r="EK200" s="75"/>
      <c r="EL200" s="75"/>
      <c r="EM200" s="149"/>
      <c r="EN200" s="307"/>
      <c r="EO200" s="76"/>
      <c r="EP200" s="314" t="str">
        <f>IF(AND(申込書!$C$99&lt;&gt;"▼プルダウンより選択してください",申込書!$C$99&lt;&gt;"",申込書!$P$99&lt;&gt;"YYYY/MM/DD",$G200&lt;&gt;""),申込書!$P$99,"")</f>
        <v/>
      </c>
      <c r="EQ200" s="75" t="str">
        <f>IF(AND(申込書!$C$99&lt;&gt;"▼プルダウンより選択してください",申込書!$C$99&lt;&gt;"",$G200&lt;&gt;""),申込書!$M$99,"")</f>
        <v/>
      </c>
      <c r="ER200" s="75"/>
      <c r="ES200" s="75"/>
      <c r="ET200" s="149"/>
      <c r="EU200" s="307"/>
      <c r="EV200" s="76"/>
      <c r="EW200" s="314" t="str">
        <f>IF(AND(申込書!$C$100&lt;&gt;"▼プルダウンより選択してください",申込書!$C$100&lt;&gt;"",申込書!$P$100&lt;&gt;"YYYY/MM/DD",$G200&lt;&gt;""),申込書!$P$100,"")</f>
        <v/>
      </c>
      <c r="EX200" s="75" t="str">
        <f>IF(AND(申込書!$C$100&lt;&gt;"▼プルダウンより選択してください",申込書!$C$100&lt;&gt;"",$G200&lt;&gt;""),申込書!$M$100,"")</f>
        <v/>
      </c>
      <c r="EY200" s="75"/>
      <c r="EZ200" s="75"/>
      <c r="FA200" s="149"/>
      <c r="FB200" s="307"/>
      <c r="FC200" s="76"/>
      <c r="FD200" s="314" t="str">
        <f>IF(AND(申込書!$C$101&lt;&gt;"▼プルダウンより選択してください",申込書!$C$101&lt;&gt;"",申込書!$P$101&lt;&gt;"YYYY/MM/DD",$G200&lt;&gt;""),申込書!$P$101,"")</f>
        <v/>
      </c>
      <c r="FE200" s="75" t="str">
        <f>IF(AND(申込書!$C$101&lt;&gt;"▼プルダウンより選択してください",申込書!$C$101&lt;&gt;"",$G200&lt;&gt;""),申込書!$M$101,"")</f>
        <v/>
      </c>
      <c r="FF200" s="75"/>
      <c r="FG200" s="75"/>
      <c r="FH200" s="149"/>
      <c r="FI200" s="307"/>
      <c r="FJ200" s="76"/>
      <c r="FK200" s="314" t="str">
        <f>IF(AND(申込書!$C$102&lt;&gt;"▼プルダウンより選択してください",申込書!$C$102&lt;&gt;"",申込書!$P$102&lt;&gt;"YYYY/MM/DD",$G200&lt;&gt;""),申込書!$P$102,"")</f>
        <v/>
      </c>
      <c r="FL200" s="75" t="str">
        <f>IF(AND(申込書!$C$102&lt;&gt;"▼プルダウンより選択してください",申込書!$C$102&lt;&gt;"",$G200&lt;&gt;""),申込書!$M$102,"")</f>
        <v/>
      </c>
      <c r="FM200" s="75"/>
      <c r="FN200" s="75"/>
      <c r="FO200" s="149"/>
      <c r="FP200" s="307"/>
      <c r="FQ200" s="76"/>
      <c r="FR200" s="314" t="str">
        <f>IF(AND(申込書!$C$103&lt;&gt;"▼プルダウンより選択してください",申込書!$C$103&lt;&gt;"",申込書!$P$103&lt;&gt;"YYYY/MM/DD",$G200&lt;&gt;""),申込書!$P$103,"")</f>
        <v/>
      </c>
      <c r="FS200" s="75" t="str">
        <f>IF(AND(申込書!$C$103&lt;&gt;"▼プルダウンより選択してください",申込書!$C$103&lt;&gt;"",$G200&lt;&gt;""),申込書!$M$103,"")</f>
        <v/>
      </c>
      <c r="FT200" s="75"/>
      <c r="FU200" s="75"/>
      <c r="FV200" s="149"/>
      <c r="FW200" s="307"/>
      <c r="FX200" s="76"/>
      <c r="FY200" s="314" t="str">
        <f>IF(AND(申込書!$C$104&lt;&gt;"▼プルダウンより選択してください",申込書!$C$104&lt;&gt;"",申込書!$P$104&lt;&gt;"YYYY/MM/DD",$G200&lt;&gt;""),申込書!$P$104,"")</f>
        <v/>
      </c>
      <c r="FZ200" s="75" t="str">
        <f>IF(AND(申込書!$C$104&lt;&gt;"▼プルダウンより選択してください",申込書!$C$104&lt;&gt;"",$G200&lt;&gt;""),申込書!$M$104,"")</f>
        <v/>
      </c>
      <c r="GA200" s="75"/>
      <c r="GB200" s="75"/>
      <c r="GC200" s="149"/>
      <c r="GD200" s="307"/>
      <c r="GE200" s="76"/>
      <c r="GF200" s="314" t="str">
        <f>IF(AND(申込書!$C$105&lt;&gt;"▼プルダウンより選択してください",申込書!$C$105&lt;&gt;"",申込書!$P$105&lt;&gt;"YYYY/MM/DD",$G200&lt;&gt;""),申込書!$P$105,"")</f>
        <v/>
      </c>
      <c r="GG200" s="75" t="str">
        <f>IF(AND(申込書!$C$105&lt;&gt;"▼プルダウンより選択してください",申込書!$C$105&lt;&gt;"",$G200&lt;&gt;""),申込書!$M$105,"")</f>
        <v/>
      </c>
      <c r="GH200" s="75"/>
      <c r="GI200" s="75"/>
      <c r="GJ200" s="149"/>
      <c r="GK200" s="307"/>
      <c r="GL200" s="76"/>
      <c r="GM200" s="314" t="str">
        <f>IF(AND(申込書!$C$106&lt;&gt;"▼プルダウンより選択してください",申込書!$C$106&lt;&gt;"",申込書!$P$106&lt;&gt;"YYYY/MM/DD",$G200&lt;&gt;""),申込書!$P$106,"")</f>
        <v/>
      </c>
      <c r="GN200" s="75" t="str">
        <f>IF(AND(申込書!$C$106&lt;&gt;"▼プルダウンより選択してください",申込書!$C$106&lt;&gt;"",$G200&lt;&gt;""),申込書!$M$106,"")</f>
        <v/>
      </c>
      <c r="GO200" s="75"/>
      <c r="GP200" s="75"/>
      <c r="GQ200" s="149"/>
      <c r="GR200" s="307"/>
      <c r="GS200" s="76"/>
      <c r="GT200" s="314" t="str">
        <f>IF(AND(申込書!$C$107&lt;&gt;"▼プルダウンより選択してください",申込書!$C$107&lt;&gt;"",申込書!$P$107&lt;&gt;"YYYY/MM/DD",$G200&lt;&gt;""),申込書!$P$107,"")</f>
        <v/>
      </c>
      <c r="GU200" s="75" t="str">
        <f>IF(AND(申込書!$C$107&lt;&gt;"▼プルダウンより選択してください",申込書!$C$107&lt;&gt;"",$G200&lt;&gt;""),申込書!$M$107,"")</f>
        <v/>
      </c>
      <c r="GV200" s="75"/>
      <c r="GW200" s="75"/>
      <c r="GX200" s="149"/>
      <c r="GY200" s="307"/>
      <c r="GZ200" s="76"/>
      <c r="HA200" s="314" t="str">
        <f>IF(AND(申込書!$C$108&lt;&gt;"▼プルダウンより選択してください",申込書!$C$108&lt;&gt;"",申込書!$P$108&lt;&gt;"YYYY/MM/DD",$G200&lt;&gt;""),申込書!$P$108,"")</f>
        <v/>
      </c>
      <c r="HB200" s="75" t="str">
        <f>IF(AND(申込書!$C$108&lt;&gt;"▼プルダウンより選択してください",申込書!$C$108&lt;&gt;"",$G200&lt;&gt;""),申込書!$M$108,"")</f>
        <v/>
      </c>
      <c r="HC200" s="75"/>
      <c r="HD200" s="75"/>
      <c r="HE200" s="149"/>
      <c r="HF200" s="307"/>
      <c r="HG200" s="76"/>
      <c r="HH200" s="314" t="str">
        <f>IF(AND(申込書!$C$109&lt;&gt;"▼プルダウンより選択してください",申込書!$C$109&lt;&gt;"",申込書!$P$109&lt;&gt;"YYYY/MM/DD",$G200&lt;&gt;""),申込書!$P$109,"")</f>
        <v/>
      </c>
      <c r="HI200" s="75" t="str">
        <f>IF(AND(申込書!$C$109&lt;&gt;"▼プルダウンより選択してください",申込書!$C$109&lt;&gt;"",$G200&lt;&gt;""),申込書!$M$109,"")</f>
        <v/>
      </c>
      <c r="HJ200" s="75"/>
      <c r="HK200" s="75"/>
      <c r="HL200" s="149"/>
      <c r="HM200" s="307"/>
      <c r="HN200" s="76"/>
      <c r="HO200" s="314" t="str">
        <f>IF(AND(申込書!$C$110&lt;&gt;"▼プルダウンより選択してください",申込書!$C$110&lt;&gt;"",申込書!$P$110&lt;&gt;"YYYY/MM/DD",$G200&lt;&gt;""),申込書!$P$110,"")</f>
        <v/>
      </c>
      <c r="HP200" s="75" t="str">
        <f>IF(AND(申込書!$C$110&lt;&gt;"▼プルダウンより選択してください",申込書!$C$110&lt;&gt;"",$G200&lt;&gt;""),申込書!$M$110,"")</f>
        <v/>
      </c>
      <c r="HQ200" s="75"/>
      <c r="HR200" s="75"/>
      <c r="HS200" s="149"/>
      <c r="HT200" s="307"/>
      <c r="HU200" s="307"/>
      <c r="HV200" s="311" t="str">
        <f>IF(AND(申込書!$C$111&lt;&gt;"▼プルダウンより選択してください",申込書!$C$111&lt;&gt;"",申込書!$P$111&lt;&gt;"YYYY/MM/DD",$G200&lt;&gt;""),申込書!$P$111,"")</f>
        <v/>
      </c>
      <c r="HW200" s="75" t="str">
        <f>IF(AND(申込書!$C$111&lt;&gt;"▼プルダウンより選択してください",申込書!$C$111&lt;&gt;"",$G200&lt;&gt;""),申込書!$M$111,"")</f>
        <v/>
      </c>
      <c r="HX200" s="75"/>
      <c r="HY200" s="75"/>
      <c r="HZ200" s="149"/>
      <c r="IA200" s="307"/>
      <c r="IB200" s="76"/>
      <c r="IC200" s="77"/>
    </row>
    <row r="201" spans="2:237" ht="26.85" customHeight="1">
      <c r="B201" s="56">
        <f t="shared" si="3"/>
        <v>196</v>
      </c>
      <c r="C201" s="57"/>
      <c r="D201" s="58"/>
      <c r="E201" s="170"/>
      <c r="F201" s="59"/>
      <c r="G201" s="60"/>
      <c r="H201" s="61"/>
      <c r="I201" s="62"/>
      <c r="J201" s="63"/>
      <c r="K201" s="64"/>
      <c r="L201" s="65"/>
      <c r="M201" s="66"/>
      <c r="N201" s="67"/>
      <c r="O201" s="68"/>
      <c r="P201" s="69"/>
      <c r="Q201" s="70"/>
      <c r="R201" s="71"/>
      <c r="S201" s="72"/>
      <c r="T201" s="73"/>
      <c r="U201" s="73"/>
      <c r="V201" s="73"/>
      <c r="W201" s="71"/>
      <c r="X201" s="133"/>
      <c r="Y201" s="133"/>
      <c r="Z201" s="133"/>
      <c r="AA201" s="74" t="str">
        <f>IF(AND(申込書!$C$82&lt;&gt;"▼プルダウンより選択してください",申込書!$C$82&lt;&gt;"",申込書!$P$82&lt;&gt;"YYYY/MM/DD",$G201&lt;&gt;""),申込書!$P$82,"")</f>
        <v/>
      </c>
      <c r="AB201" s="75" t="str">
        <f>IF(AND(申込書!$C$82&lt;&gt;"▼プルダウンより選択してください",申込書!$C$82&lt;&gt;"",$G201&lt;&gt;""),申込書!$M$82,"")</f>
        <v/>
      </c>
      <c r="AC201" s="75"/>
      <c r="AD201" s="75"/>
      <c r="AE201" s="149"/>
      <c r="AF201" s="307"/>
      <c r="AG201" s="76"/>
      <c r="AH201" s="314" t="str">
        <f>IF(AND(申込書!$C$83&lt;&gt;"▼プルダウンより選択してください",申込書!$C$83&lt;&gt;"",申込書!$P$83&lt;&gt;"YYYY/MM/DD",$G201&lt;&gt;""),申込書!$P$83,"")</f>
        <v/>
      </c>
      <c r="AI201" s="75" t="str">
        <f>IF(AND(申込書!$C$83&lt;&gt;"▼プルダウンより選択してください",申込書!$C$83&lt;&gt;"",$G201&lt;&gt;""),申込書!$M$83,"")</f>
        <v/>
      </c>
      <c r="AJ201" s="75"/>
      <c r="AK201" s="75"/>
      <c r="AL201" s="149"/>
      <c r="AM201" s="307"/>
      <c r="AN201" s="76"/>
      <c r="AO201" s="314" t="str">
        <f>IF(AND(申込書!$C$84&lt;&gt;"▼プルダウンより選択してください",申込書!$C$84&lt;&gt;"",申込書!$P$84&lt;&gt;"YYYY/MM/DD",$G201&lt;&gt;""),申込書!$P$84,"")</f>
        <v/>
      </c>
      <c r="AP201" s="75" t="str">
        <f>IF(AND(申込書!$C$84&lt;&gt;"▼プルダウンより選択してください",申込書!$C$84&lt;&gt;"",$G201&lt;&gt;""),申込書!$M$84,"")</f>
        <v/>
      </c>
      <c r="AQ201" s="75"/>
      <c r="AR201" s="75"/>
      <c r="AS201" s="149"/>
      <c r="AT201" s="307"/>
      <c r="AU201" s="76"/>
      <c r="AV201" s="314" t="str">
        <f>IF(AND(申込書!$C$85&lt;&gt;"▼プルダウンより選択してください",申込書!$C$85&lt;&gt;"",申込書!$P$85&lt;&gt;"YYYY/MM/DD",$G201&lt;&gt;""),申込書!$P$85,"")</f>
        <v/>
      </c>
      <c r="AW201" s="75" t="str">
        <f>IF(AND(申込書!$C$85&lt;&gt;"▼プルダウンより選択してください",申込書!$C$85&lt;&gt;"",申込書!$M$85&gt;=1,$G201&lt;&gt;""),申込書!$M$85,"")</f>
        <v/>
      </c>
      <c r="AX201" s="75"/>
      <c r="AY201" s="75"/>
      <c r="AZ201" s="149"/>
      <c r="BA201" s="307"/>
      <c r="BB201" s="76"/>
      <c r="BC201" s="314" t="str">
        <f>IF(AND(申込書!$C$86&lt;&gt;"▼プルダウンより選択してください",申込書!$C$86&lt;&gt;"",申込書!$P$86&lt;&gt;"YYYY/MM/DD",$G201&lt;&gt;""),申込書!$P$86,"")</f>
        <v/>
      </c>
      <c r="BD201" s="75" t="str">
        <f>IF(AND(申込書!$C$86&lt;&gt;"▼プルダウンより選択してください",申込書!$C$86&lt;&gt;"",$G201&lt;&gt;""),申込書!$M$86,"")</f>
        <v/>
      </c>
      <c r="BE201" s="75"/>
      <c r="BF201" s="75"/>
      <c r="BG201" s="149"/>
      <c r="BH201" s="307"/>
      <c r="BI201" s="76"/>
      <c r="BJ201" s="314" t="str">
        <f>IF(AND(申込書!$C$87&lt;&gt;"▼プルダウンより選択してください",申込書!$C$87&lt;&gt;"",申込書!$P$87&lt;&gt;"YYYY/MM/DD",$G201&lt;&gt;""),申込書!$P$87,"")</f>
        <v/>
      </c>
      <c r="BK201" s="75" t="str">
        <f>IF(AND(申込書!$C$87&lt;&gt;"▼プルダウンより選択してください",申込書!$C$87&lt;&gt;"",$G201&lt;&gt;""),申込書!$M$87,"")</f>
        <v/>
      </c>
      <c r="BL201" s="75"/>
      <c r="BM201" s="75"/>
      <c r="BN201" s="149"/>
      <c r="BO201" s="307"/>
      <c r="BP201" s="76"/>
      <c r="BQ201" s="314" t="str">
        <f>IF(AND(申込書!$C$88&lt;&gt;"▼プルダウンより選択してください",申込書!$C$88&lt;&gt;"",申込書!$P$88&lt;&gt;"YYYY/MM/DD",$G201&lt;&gt;""),申込書!$P$88,"")</f>
        <v/>
      </c>
      <c r="BR201" s="75" t="str">
        <f>IF(AND(申込書!$C$88&lt;&gt;"▼プルダウンより選択してください",申込書!$C$88&lt;&gt;"",$G201&lt;&gt;""),申込書!$M$88,"")</f>
        <v/>
      </c>
      <c r="BS201" s="75"/>
      <c r="BT201" s="75"/>
      <c r="BU201" s="149"/>
      <c r="BV201" s="307"/>
      <c r="BW201" s="76"/>
      <c r="BX201" s="314" t="str">
        <f>IF(AND(申込書!$C$89&lt;&gt;"▼プルダウンより選択してください",申込書!$C$89&lt;&gt;"",申込書!$P$89&lt;&gt;"YYYY/MM/DD",$G201&lt;&gt;""),申込書!$P$89,"")</f>
        <v/>
      </c>
      <c r="BY201" s="75" t="str">
        <f>IF(AND(申込書!$C$89&lt;&gt;"▼プルダウンより選択してください",申込書!$C$89&lt;&gt;"",$G201&lt;&gt;""),申込書!$M$89,"")</f>
        <v/>
      </c>
      <c r="BZ201" s="75"/>
      <c r="CA201" s="75"/>
      <c r="CB201" s="149"/>
      <c r="CC201" s="307"/>
      <c r="CD201" s="76"/>
      <c r="CE201" s="314" t="str">
        <f>IF(AND(申込書!$C$90&lt;&gt;"▼プルダウンより選択してください",申込書!$C$90&lt;&gt;"",申込書!$P$90&lt;&gt;"YYYY/MM/DD",$G201&lt;&gt;""),申込書!$P$90,"")</f>
        <v/>
      </c>
      <c r="CF201" s="75" t="str">
        <f>IF(AND(申込書!$C$90&lt;&gt;"▼プルダウンより選択してください",申込書!$C$90&lt;&gt;"",$G201&lt;&gt;""),申込書!$M$90,"")</f>
        <v/>
      </c>
      <c r="CG201" s="75"/>
      <c r="CH201" s="75"/>
      <c r="CI201" s="149"/>
      <c r="CJ201" s="307"/>
      <c r="CK201" s="76"/>
      <c r="CL201" s="314" t="str">
        <f>IF(AND(申込書!$C$91&lt;&gt;"▼プルダウンより選択してください",申込書!$C$91&lt;&gt;"",申込書!$P$91&lt;&gt;"YYYY/MM/DD",$G201&lt;&gt;""),申込書!$P$91,"")</f>
        <v/>
      </c>
      <c r="CM201" s="75" t="str">
        <f>IF(AND(申込書!$C$91&lt;&gt;"▼プルダウンより選択してください",申込書!$C$91&lt;&gt;"",$G201&lt;&gt;""),申込書!$M$91,"")</f>
        <v/>
      </c>
      <c r="CN201" s="75"/>
      <c r="CO201" s="75"/>
      <c r="CP201" s="149"/>
      <c r="CQ201" s="307"/>
      <c r="CR201" s="76"/>
      <c r="CS201" s="314" t="str">
        <f>IF(AND(申込書!$C$92&lt;&gt;"▼プルダウンより選択してください",申込書!$C$92&lt;&gt;"",申込書!$P$92&lt;&gt;"YYYY/MM/DD",$G201&lt;&gt;""),申込書!$P$92,"")</f>
        <v/>
      </c>
      <c r="CT201" s="75" t="str">
        <f>IF(AND(申込書!$C$92&lt;&gt;"▼プルダウンより選択してください",申込書!$C$92&lt;&gt;"",$G201&lt;&gt;""),申込書!$M$92,"")</f>
        <v/>
      </c>
      <c r="CU201" s="75"/>
      <c r="CV201" s="75"/>
      <c r="CW201" s="75"/>
      <c r="CX201" s="307"/>
      <c r="CY201" s="76"/>
      <c r="CZ201" s="314" t="str">
        <f>IF(AND(申込書!$C$93&lt;&gt;"▼プルダウンより選択してください",申込書!$C$93&lt;&gt;"",申込書!$P$93&lt;&gt;"YYYY/MM/DD",$G201&lt;&gt;""),申込書!$P$93,"")</f>
        <v/>
      </c>
      <c r="DA201" s="75" t="str">
        <f>IF(AND(申込書!$C$93&lt;&gt;"▼プルダウンより選択してください",申込書!$C$93&lt;&gt;"",$G201&lt;&gt;""),申込書!$M$93,"")</f>
        <v/>
      </c>
      <c r="DB201" s="75"/>
      <c r="DC201" s="75"/>
      <c r="DD201" s="75"/>
      <c r="DE201" s="307"/>
      <c r="DF201" s="76"/>
      <c r="DG201" s="314" t="str">
        <f>IF(AND(申込書!$C$94&lt;&gt;"▼プルダウンより選択してください",申込書!$C$94&lt;&gt;"",申込書!$P$94&lt;&gt;"YYYY/MM/DD",$G201&lt;&gt;""),申込書!$P$94,"")</f>
        <v/>
      </c>
      <c r="DH201" s="75" t="str">
        <f>IF(AND(申込書!$C$94&lt;&gt;"▼プルダウンより選択してください",申込書!$C$94&lt;&gt;"",$G201&lt;&gt;""),申込書!$M$94,"")</f>
        <v/>
      </c>
      <c r="DI201" s="75"/>
      <c r="DJ201" s="75"/>
      <c r="DK201" s="75"/>
      <c r="DL201" s="307"/>
      <c r="DM201" s="76"/>
      <c r="DN201" s="314" t="str">
        <f>IF(AND(申込書!$C$95&lt;&gt;"▼プルダウンより選択してください",申込書!$C$95&lt;&gt;"",申込書!$P$95&lt;&gt;"YYYY/MM/DD",$G201&lt;&gt;""),申込書!$P$95,"")</f>
        <v/>
      </c>
      <c r="DO201" s="75" t="str">
        <f>IF(AND(申込書!$C$95&lt;&gt;"▼プルダウンより選択してください",申込書!$C$95&lt;&gt;"",$G201&lt;&gt;""),申込書!$M$95,"")</f>
        <v/>
      </c>
      <c r="DP201" s="75"/>
      <c r="DQ201" s="75"/>
      <c r="DR201" s="75"/>
      <c r="DS201" s="307"/>
      <c r="DT201" s="76"/>
      <c r="DU201" s="314" t="str">
        <f>IF(AND(申込書!$C$96&lt;&gt;"▼プルダウンより選択してください",申込書!$C$96&lt;&gt;"",申込書!$P$96&lt;&gt;"YYYY/MM/DD",$G201&lt;&gt;""),申込書!$P$96,"")</f>
        <v/>
      </c>
      <c r="DV201" s="75" t="str">
        <f>IF(AND(申込書!$C$96&lt;&gt;"▼プルダウンより選択してください",申込書!$C$96&lt;&gt;"",$G201&lt;&gt;""),申込書!$M$96,"")</f>
        <v/>
      </c>
      <c r="DW201" s="75"/>
      <c r="DX201" s="75"/>
      <c r="DY201" s="75"/>
      <c r="DZ201" s="307"/>
      <c r="EA201" s="76"/>
      <c r="EB201" s="314" t="str">
        <f>IF(AND(申込書!$C$97&lt;&gt;"▼プルダウンより選択してください",申込書!$C$97&lt;&gt;"",申込書!$P$97&lt;&gt;"YYYY/MM/DD",$G201&lt;&gt;""),申込書!$P$97,"")</f>
        <v/>
      </c>
      <c r="EC201" s="75" t="str">
        <f>IF(AND(申込書!$C$97&lt;&gt;"▼プルダウンより選択してください",申込書!$C$97&lt;&gt;"",$G201&lt;&gt;""),申込書!$M$97,"")</f>
        <v/>
      </c>
      <c r="ED201" s="75"/>
      <c r="EE201" s="75"/>
      <c r="EF201" s="149"/>
      <c r="EG201" s="307"/>
      <c r="EH201" s="76"/>
      <c r="EI201" s="314" t="str">
        <f>IF(AND(申込書!$C$98&lt;&gt;"▼プルダウンより選択してください",申込書!$C$98&lt;&gt;"",申込書!$P$98&lt;&gt;"YYYY/MM/DD",$G201&lt;&gt;""),申込書!$P$98,"")</f>
        <v/>
      </c>
      <c r="EJ201" s="75" t="str">
        <f>IF(AND(申込書!$C$98&lt;&gt;"▼プルダウンより選択してください",申込書!$C$98&lt;&gt;"",$G201&lt;&gt;""),申込書!$M$98,"")</f>
        <v/>
      </c>
      <c r="EK201" s="75"/>
      <c r="EL201" s="75"/>
      <c r="EM201" s="149"/>
      <c r="EN201" s="307"/>
      <c r="EO201" s="76"/>
      <c r="EP201" s="314" t="str">
        <f>IF(AND(申込書!$C$99&lt;&gt;"▼プルダウンより選択してください",申込書!$C$99&lt;&gt;"",申込書!$P$99&lt;&gt;"YYYY/MM/DD",$G201&lt;&gt;""),申込書!$P$99,"")</f>
        <v/>
      </c>
      <c r="EQ201" s="75" t="str">
        <f>IF(AND(申込書!$C$99&lt;&gt;"▼プルダウンより選択してください",申込書!$C$99&lt;&gt;"",$G201&lt;&gt;""),申込書!$M$99,"")</f>
        <v/>
      </c>
      <c r="ER201" s="75"/>
      <c r="ES201" s="75"/>
      <c r="ET201" s="149"/>
      <c r="EU201" s="307"/>
      <c r="EV201" s="76"/>
      <c r="EW201" s="314" t="str">
        <f>IF(AND(申込書!$C$100&lt;&gt;"▼プルダウンより選択してください",申込書!$C$100&lt;&gt;"",申込書!$P$100&lt;&gt;"YYYY/MM/DD",$G201&lt;&gt;""),申込書!$P$100,"")</f>
        <v/>
      </c>
      <c r="EX201" s="75" t="str">
        <f>IF(AND(申込書!$C$100&lt;&gt;"▼プルダウンより選択してください",申込書!$C$100&lt;&gt;"",$G201&lt;&gt;""),申込書!$M$100,"")</f>
        <v/>
      </c>
      <c r="EY201" s="75"/>
      <c r="EZ201" s="75"/>
      <c r="FA201" s="149"/>
      <c r="FB201" s="307"/>
      <c r="FC201" s="76"/>
      <c r="FD201" s="314" t="str">
        <f>IF(AND(申込書!$C$101&lt;&gt;"▼プルダウンより選択してください",申込書!$C$101&lt;&gt;"",申込書!$P$101&lt;&gt;"YYYY/MM/DD",$G201&lt;&gt;""),申込書!$P$101,"")</f>
        <v/>
      </c>
      <c r="FE201" s="75" t="str">
        <f>IF(AND(申込書!$C$101&lt;&gt;"▼プルダウンより選択してください",申込書!$C$101&lt;&gt;"",$G201&lt;&gt;""),申込書!$M$101,"")</f>
        <v/>
      </c>
      <c r="FF201" s="75"/>
      <c r="FG201" s="75"/>
      <c r="FH201" s="149"/>
      <c r="FI201" s="307"/>
      <c r="FJ201" s="76"/>
      <c r="FK201" s="314" t="str">
        <f>IF(AND(申込書!$C$102&lt;&gt;"▼プルダウンより選択してください",申込書!$C$102&lt;&gt;"",申込書!$P$102&lt;&gt;"YYYY/MM/DD",$G201&lt;&gt;""),申込書!$P$102,"")</f>
        <v/>
      </c>
      <c r="FL201" s="75" t="str">
        <f>IF(AND(申込書!$C$102&lt;&gt;"▼プルダウンより選択してください",申込書!$C$102&lt;&gt;"",$G201&lt;&gt;""),申込書!$M$102,"")</f>
        <v/>
      </c>
      <c r="FM201" s="75"/>
      <c r="FN201" s="75"/>
      <c r="FO201" s="149"/>
      <c r="FP201" s="307"/>
      <c r="FQ201" s="76"/>
      <c r="FR201" s="314" t="str">
        <f>IF(AND(申込書!$C$103&lt;&gt;"▼プルダウンより選択してください",申込書!$C$103&lt;&gt;"",申込書!$P$103&lt;&gt;"YYYY/MM/DD",$G201&lt;&gt;""),申込書!$P$103,"")</f>
        <v/>
      </c>
      <c r="FS201" s="75" t="str">
        <f>IF(AND(申込書!$C$103&lt;&gt;"▼プルダウンより選択してください",申込書!$C$103&lt;&gt;"",$G201&lt;&gt;""),申込書!$M$103,"")</f>
        <v/>
      </c>
      <c r="FT201" s="75"/>
      <c r="FU201" s="75"/>
      <c r="FV201" s="149"/>
      <c r="FW201" s="307"/>
      <c r="FX201" s="76"/>
      <c r="FY201" s="314" t="str">
        <f>IF(AND(申込書!$C$104&lt;&gt;"▼プルダウンより選択してください",申込書!$C$104&lt;&gt;"",申込書!$P$104&lt;&gt;"YYYY/MM/DD",$G201&lt;&gt;""),申込書!$P$104,"")</f>
        <v/>
      </c>
      <c r="FZ201" s="75" t="str">
        <f>IF(AND(申込書!$C$104&lt;&gt;"▼プルダウンより選択してください",申込書!$C$104&lt;&gt;"",$G201&lt;&gt;""),申込書!$M$104,"")</f>
        <v/>
      </c>
      <c r="GA201" s="75"/>
      <c r="GB201" s="75"/>
      <c r="GC201" s="149"/>
      <c r="GD201" s="307"/>
      <c r="GE201" s="76"/>
      <c r="GF201" s="314" t="str">
        <f>IF(AND(申込書!$C$105&lt;&gt;"▼プルダウンより選択してください",申込書!$C$105&lt;&gt;"",申込書!$P$105&lt;&gt;"YYYY/MM/DD",$G201&lt;&gt;""),申込書!$P$105,"")</f>
        <v/>
      </c>
      <c r="GG201" s="75" t="str">
        <f>IF(AND(申込書!$C$105&lt;&gt;"▼プルダウンより選択してください",申込書!$C$105&lt;&gt;"",$G201&lt;&gt;""),申込書!$M$105,"")</f>
        <v/>
      </c>
      <c r="GH201" s="75"/>
      <c r="GI201" s="75"/>
      <c r="GJ201" s="149"/>
      <c r="GK201" s="307"/>
      <c r="GL201" s="76"/>
      <c r="GM201" s="314" t="str">
        <f>IF(AND(申込書!$C$106&lt;&gt;"▼プルダウンより選択してください",申込書!$C$106&lt;&gt;"",申込書!$P$106&lt;&gt;"YYYY/MM/DD",$G201&lt;&gt;""),申込書!$P$106,"")</f>
        <v/>
      </c>
      <c r="GN201" s="75" t="str">
        <f>IF(AND(申込書!$C$106&lt;&gt;"▼プルダウンより選択してください",申込書!$C$106&lt;&gt;"",$G201&lt;&gt;""),申込書!$M$106,"")</f>
        <v/>
      </c>
      <c r="GO201" s="75"/>
      <c r="GP201" s="75"/>
      <c r="GQ201" s="149"/>
      <c r="GR201" s="307"/>
      <c r="GS201" s="76"/>
      <c r="GT201" s="314" t="str">
        <f>IF(AND(申込書!$C$107&lt;&gt;"▼プルダウンより選択してください",申込書!$C$107&lt;&gt;"",申込書!$P$107&lt;&gt;"YYYY/MM/DD",$G201&lt;&gt;""),申込書!$P$107,"")</f>
        <v/>
      </c>
      <c r="GU201" s="75" t="str">
        <f>IF(AND(申込書!$C$107&lt;&gt;"▼プルダウンより選択してください",申込書!$C$107&lt;&gt;"",$G201&lt;&gt;""),申込書!$M$107,"")</f>
        <v/>
      </c>
      <c r="GV201" s="75"/>
      <c r="GW201" s="75"/>
      <c r="GX201" s="149"/>
      <c r="GY201" s="307"/>
      <c r="GZ201" s="76"/>
      <c r="HA201" s="314" t="str">
        <f>IF(AND(申込書!$C$108&lt;&gt;"▼プルダウンより選択してください",申込書!$C$108&lt;&gt;"",申込書!$P$108&lt;&gt;"YYYY/MM/DD",$G201&lt;&gt;""),申込書!$P$108,"")</f>
        <v/>
      </c>
      <c r="HB201" s="75" t="str">
        <f>IF(AND(申込書!$C$108&lt;&gt;"▼プルダウンより選択してください",申込書!$C$108&lt;&gt;"",$G201&lt;&gt;""),申込書!$M$108,"")</f>
        <v/>
      </c>
      <c r="HC201" s="75"/>
      <c r="HD201" s="75"/>
      <c r="HE201" s="149"/>
      <c r="HF201" s="307"/>
      <c r="HG201" s="76"/>
      <c r="HH201" s="314" t="str">
        <f>IF(AND(申込書!$C$109&lt;&gt;"▼プルダウンより選択してください",申込書!$C$109&lt;&gt;"",申込書!$P$109&lt;&gt;"YYYY/MM/DD",$G201&lt;&gt;""),申込書!$P$109,"")</f>
        <v/>
      </c>
      <c r="HI201" s="75" t="str">
        <f>IF(AND(申込書!$C$109&lt;&gt;"▼プルダウンより選択してください",申込書!$C$109&lt;&gt;"",$G201&lt;&gt;""),申込書!$M$109,"")</f>
        <v/>
      </c>
      <c r="HJ201" s="75"/>
      <c r="HK201" s="75"/>
      <c r="HL201" s="149"/>
      <c r="HM201" s="307"/>
      <c r="HN201" s="76"/>
      <c r="HO201" s="314" t="str">
        <f>IF(AND(申込書!$C$110&lt;&gt;"▼プルダウンより選択してください",申込書!$C$110&lt;&gt;"",申込書!$P$110&lt;&gt;"YYYY/MM/DD",$G201&lt;&gt;""),申込書!$P$110,"")</f>
        <v/>
      </c>
      <c r="HP201" s="75" t="str">
        <f>IF(AND(申込書!$C$110&lt;&gt;"▼プルダウンより選択してください",申込書!$C$110&lt;&gt;"",$G201&lt;&gt;""),申込書!$M$110,"")</f>
        <v/>
      </c>
      <c r="HQ201" s="75"/>
      <c r="HR201" s="75"/>
      <c r="HS201" s="149"/>
      <c r="HT201" s="307"/>
      <c r="HU201" s="307"/>
      <c r="HV201" s="311" t="str">
        <f>IF(AND(申込書!$C$111&lt;&gt;"▼プルダウンより選択してください",申込書!$C$111&lt;&gt;"",申込書!$P$111&lt;&gt;"YYYY/MM/DD",$G201&lt;&gt;""),申込書!$P$111,"")</f>
        <v/>
      </c>
      <c r="HW201" s="75" t="str">
        <f>IF(AND(申込書!$C$111&lt;&gt;"▼プルダウンより選択してください",申込書!$C$111&lt;&gt;"",$G201&lt;&gt;""),申込書!$M$111,"")</f>
        <v/>
      </c>
      <c r="HX201" s="75"/>
      <c r="HY201" s="75"/>
      <c r="HZ201" s="149"/>
      <c r="IA201" s="307"/>
      <c r="IB201" s="76"/>
      <c r="IC201" s="77"/>
    </row>
    <row r="202" spans="2:237" ht="26.85" customHeight="1">
      <c r="B202" s="56">
        <f t="shared" si="3"/>
        <v>197</v>
      </c>
      <c r="C202" s="57"/>
      <c r="D202" s="58"/>
      <c r="E202" s="170"/>
      <c r="F202" s="59"/>
      <c r="G202" s="60"/>
      <c r="H202" s="61"/>
      <c r="I202" s="62"/>
      <c r="J202" s="63"/>
      <c r="K202" s="64"/>
      <c r="L202" s="65"/>
      <c r="M202" s="66"/>
      <c r="N202" s="67"/>
      <c r="O202" s="68"/>
      <c r="P202" s="69"/>
      <c r="Q202" s="70"/>
      <c r="R202" s="71"/>
      <c r="S202" s="72"/>
      <c r="T202" s="73"/>
      <c r="U202" s="73"/>
      <c r="V202" s="73"/>
      <c r="W202" s="71"/>
      <c r="X202" s="133"/>
      <c r="Y202" s="133"/>
      <c r="Z202" s="133"/>
      <c r="AA202" s="74" t="str">
        <f>IF(AND(申込書!$C$82&lt;&gt;"▼プルダウンより選択してください",申込書!$C$82&lt;&gt;"",申込書!$P$82&lt;&gt;"YYYY/MM/DD",$G202&lt;&gt;""),申込書!$P$82,"")</f>
        <v/>
      </c>
      <c r="AB202" s="75" t="str">
        <f>IF(AND(申込書!$C$82&lt;&gt;"▼プルダウンより選択してください",申込書!$C$82&lt;&gt;"",$G202&lt;&gt;""),申込書!$M$82,"")</f>
        <v/>
      </c>
      <c r="AC202" s="75"/>
      <c r="AD202" s="75"/>
      <c r="AE202" s="149"/>
      <c r="AF202" s="307"/>
      <c r="AG202" s="76"/>
      <c r="AH202" s="314" t="str">
        <f>IF(AND(申込書!$C$83&lt;&gt;"▼プルダウンより選択してください",申込書!$C$83&lt;&gt;"",申込書!$P$83&lt;&gt;"YYYY/MM/DD",$G202&lt;&gt;""),申込書!$P$83,"")</f>
        <v/>
      </c>
      <c r="AI202" s="75" t="str">
        <f>IF(AND(申込書!$C$83&lt;&gt;"▼プルダウンより選択してください",申込書!$C$83&lt;&gt;"",$G202&lt;&gt;""),申込書!$M$83,"")</f>
        <v/>
      </c>
      <c r="AJ202" s="75"/>
      <c r="AK202" s="75"/>
      <c r="AL202" s="149"/>
      <c r="AM202" s="307"/>
      <c r="AN202" s="76"/>
      <c r="AO202" s="314" t="str">
        <f>IF(AND(申込書!$C$84&lt;&gt;"▼プルダウンより選択してください",申込書!$C$84&lt;&gt;"",申込書!$P$84&lt;&gt;"YYYY/MM/DD",$G202&lt;&gt;""),申込書!$P$84,"")</f>
        <v/>
      </c>
      <c r="AP202" s="75" t="str">
        <f>IF(AND(申込書!$C$84&lt;&gt;"▼プルダウンより選択してください",申込書!$C$84&lt;&gt;"",$G202&lt;&gt;""),申込書!$M$84,"")</f>
        <v/>
      </c>
      <c r="AQ202" s="75"/>
      <c r="AR202" s="75"/>
      <c r="AS202" s="149"/>
      <c r="AT202" s="307"/>
      <c r="AU202" s="76"/>
      <c r="AV202" s="314" t="str">
        <f>IF(AND(申込書!$C$85&lt;&gt;"▼プルダウンより選択してください",申込書!$C$85&lt;&gt;"",申込書!$P$85&lt;&gt;"YYYY/MM/DD",$G202&lt;&gt;""),申込書!$P$85,"")</f>
        <v/>
      </c>
      <c r="AW202" s="75" t="str">
        <f>IF(AND(申込書!$C$85&lt;&gt;"▼プルダウンより選択してください",申込書!$C$85&lt;&gt;"",申込書!$M$85&gt;=1,$G202&lt;&gt;""),申込書!$M$85,"")</f>
        <v/>
      </c>
      <c r="AX202" s="75"/>
      <c r="AY202" s="75"/>
      <c r="AZ202" s="149"/>
      <c r="BA202" s="307"/>
      <c r="BB202" s="76"/>
      <c r="BC202" s="314" t="str">
        <f>IF(AND(申込書!$C$86&lt;&gt;"▼プルダウンより選択してください",申込書!$C$86&lt;&gt;"",申込書!$P$86&lt;&gt;"YYYY/MM/DD",$G202&lt;&gt;""),申込書!$P$86,"")</f>
        <v/>
      </c>
      <c r="BD202" s="75" t="str">
        <f>IF(AND(申込書!$C$86&lt;&gt;"▼プルダウンより選択してください",申込書!$C$86&lt;&gt;"",$G202&lt;&gt;""),申込書!$M$86,"")</f>
        <v/>
      </c>
      <c r="BE202" s="75"/>
      <c r="BF202" s="75"/>
      <c r="BG202" s="149"/>
      <c r="BH202" s="307"/>
      <c r="BI202" s="76"/>
      <c r="BJ202" s="314" t="str">
        <f>IF(AND(申込書!$C$87&lt;&gt;"▼プルダウンより選択してください",申込書!$C$87&lt;&gt;"",申込書!$P$87&lt;&gt;"YYYY/MM/DD",$G202&lt;&gt;""),申込書!$P$87,"")</f>
        <v/>
      </c>
      <c r="BK202" s="75" t="str">
        <f>IF(AND(申込書!$C$87&lt;&gt;"▼プルダウンより選択してください",申込書!$C$87&lt;&gt;"",$G202&lt;&gt;""),申込書!$M$87,"")</f>
        <v/>
      </c>
      <c r="BL202" s="75"/>
      <c r="BM202" s="75"/>
      <c r="BN202" s="149"/>
      <c r="BO202" s="307"/>
      <c r="BP202" s="76"/>
      <c r="BQ202" s="314" t="str">
        <f>IF(AND(申込書!$C$88&lt;&gt;"▼プルダウンより選択してください",申込書!$C$88&lt;&gt;"",申込書!$P$88&lt;&gt;"YYYY/MM/DD",$G202&lt;&gt;""),申込書!$P$88,"")</f>
        <v/>
      </c>
      <c r="BR202" s="75" t="str">
        <f>IF(AND(申込書!$C$88&lt;&gt;"▼プルダウンより選択してください",申込書!$C$88&lt;&gt;"",$G202&lt;&gt;""),申込書!$M$88,"")</f>
        <v/>
      </c>
      <c r="BS202" s="75"/>
      <c r="BT202" s="75"/>
      <c r="BU202" s="149"/>
      <c r="BV202" s="307"/>
      <c r="BW202" s="76"/>
      <c r="BX202" s="314" t="str">
        <f>IF(AND(申込書!$C$89&lt;&gt;"▼プルダウンより選択してください",申込書!$C$89&lt;&gt;"",申込書!$P$89&lt;&gt;"YYYY/MM/DD",$G202&lt;&gt;""),申込書!$P$89,"")</f>
        <v/>
      </c>
      <c r="BY202" s="75" t="str">
        <f>IF(AND(申込書!$C$89&lt;&gt;"▼プルダウンより選択してください",申込書!$C$89&lt;&gt;"",$G202&lt;&gt;""),申込書!$M$89,"")</f>
        <v/>
      </c>
      <c r="BZ202" s="75"/>
      <c r="CA202" s="75"/>
      <c r="CB202" s="149"/>
      <c r="CC202" s="307"/>
      <c r="CD202" s="76"/>
      <c r="CE202" s="314" t="str">
        <f>IF(AND(申込書!$C$90&lt;&gt;"▼プルダウンより選択してください",申込書!$C$90&lt;&gt;"",申込書!$P$90&lt;&gt;"YYYY/MM/DD",$G202&lt;&gt;""),申込書!$P$90,"")</f>
        <v/>
      </c>
      <c r="CF202" s="75" t="str">
        <f>IF(AND(申込書!$C$90&lt;&gt;"▼プルダウンより選択してください",申込書!$C$90&lt;&gt;"",$G202&lt;&gt;""),申込書!$M$90,"")</f>
        <v/>
      </c>
      <c r="CG202" s="75"/>
      <c r="CH202" s="75"/>
      <c r="CI202" s="149"/>
      <c r="CJ202" s="307"/>
      <c r="CK202" s="76"/>
      <c r="CL202" s="314" t="str">
        <f>IF(AND(申込書!$C$91&lt;&gt;"▼プルダウンより選択してください",申込書!$C$91&lt;&gt;"",申込書!$P$91&lt;&gt;"YYYY/MM/DD",$G202&lt;&gt;""),申込書!$P$91,"")</f>
        <v/>
      </c>
      <c r="CM202" s="75" t="str">
        <f>IF(AND(申込書!$C$91&lt;&gt;"▼プルダウンより選択してください",申込書!$C$91&lt;&gt;"",$G202&lt;&gt;""),申込書!$M$91,"")</f>
        <v/>
      </c>
      <c r="CN202" s="75"/>
      <c r="CO202" s="75"/>
      <c r="CP202" s="149"/>
      <c r="CQ202" s="307"/>
      <c r="CR202" s="76"/>
      <c r="CS202" s="314" t="str">
        <f>IF(AND(申込書!$C$92&lt;&gt;"▼プルダウンより選択してください",申込書!$C$92&lt;&gt;"",申込書!$P$92&lt;&gt;"YYYY/MM/DD",$G202&lt;&gt;""),申込書!$P$92,"")</f>
        <v/>
      </c>
      <c r="CT202" s="75" t="str">
        <f>IF(AND(申込書!$C$92&lt;&gt;"▼プルダウンより選択してください",申込書!$C$92&lt;&gt;"",$G202&lt;&gt;""),申込書!$M$92,"")</f>
        <v/>
      </c>
      <c r="CU202" s="75"/>
      <c r="CV202" s="75"/>
      <c r="CW202" s="75"/>
      <c r="CX202" s="307"/>
      <c r="CY202" s="76"/>
      <c r="CZ202" s="314" t="str">
        <f>IF(AND(申込書!$C$93&lt;&gt;"▼プルダウンより選択してください",申込書!$C$93&lt;&gt;"",申込書!$P$93&lt;&gt;"YYYY/MM/DD",$G202&lt;&gt;""),申込書!$P$93,"")</f>
        <v/>
      </c>
      <c r="DA202" s="75" t="str">
        <f>IF(AND(申込書!$C$93&lt;&gt;"▼プルダウンより選択してください",申込書!$C$93&lt;&gt;"",$G202&lt;&gt;""),申込書!$M$93,"")</f>
        <v/>
      </c>
      <c r="DB202" s="75"/>
      <c r="DC202" s="75"/>
      <c r="DD202" s="75"/>
      <c r="DE202" s="307"/>
      <c r="DF202" s="76"/>
      <c r="DG202" s="314" t="str">
        <f>IF(AND(申込書!$C$94&lt;&gt;"▼プルダウンより選択してください",申込書!$C$94&lt;&gt;"",申込書!$P$94&lt;&gt;"YYYY/MM/DD",$G202&lt;&gt;""),申込書!$P$94,"")</f>
        <v/>
      </c>
      <c r="DH202" s="75" t="str">
        <f>IF(AND(申込書!$C$94&lt;&gt;"▼プルダウンより選択してください",申込書!$C$94&lt;&gt;"",$G202&lt;&gt;""),申込書!$M$94,"")</f>
        <v/>
      </c>
      <c r="DI202" s="75"/>
      <c r="DJ202" s="75"/>
      <c r="DK202" s="75"/>
      <c r="DL202" s="307"/>
      <c r="DM202" s="76"/>
      <c r="DN202" s="314" t="str">
        <f>IF(AND(申込書!$C$95&lt;&gt;"▼プルダウンより選択してください",申込書!$C$95&lt;&gt;"",申込書!$P$95&lt;&gt;"YYYY/MM/DD",$G202&lt;&gt;""),申込書!$P$95,"")</f>
        <v/>
      </c>
      <c r="DO202" s="75" t="str">
        <f>IF(AND(申込書!$C$95&lt;&gt;"▼プルダウンより選択してください",申込書!$C$95&lt;&gt;"",$G202&lt;&gt;""),申込書!$M$95,"")</f>
        <v/>
      </c>
      <c r="DP202" s="75"/>
      <c r="DQ202" s="75"/>
      <c r="DR202" s="75"/>
      <c r="DS202" s="307"/>
      <c r="DT202" s="76"/>
      <c r="DU202" s="314" t="str">
        <f>IF(AND(申込書!$C$96&lt;&gt;"▼プルダウンより選択してください",申込書!$C$96&lt;&gt;"",申込書!$P$96&lt;&gt;"YYYY/MM/DD",$G202&lt;&gt;""),申込書!$P$96,"")</f>
        <v/>
      </c>
      <c r="DV202" s="75" t="str">
        <f>IF(AND(申込書!$C$96&lt;&gt;"▼プルダウンより選択してください",申込書!$C$96&lt;&gt;"",$G202&lt;&gt;""),申込書!$M$96,"")</f>
        <v/>
      </c>
      <c r="DW202" s="75"/>
      <c r="DX202" s="75"/>
      <c r="DY202" s="75"/>
      <c r="DZ202" s="307"/>
      <c r="EA202" s="76"/>
      <c r="EB202" s="314" t="str">
        <f>IF(AND(申込書!$C$97&lt;&gt;"▼プルダウンより選択してください",申込書!$C$97&lt;&gt;"",申込書!$P$97&lt;&gt;"YYYY/MM/DD",$G202&lt;&gt;""),申込書!$P$97,"")</f>
        <v/>
      </c>
      <c r="EC202" s="75" t="str">
        <f>IF(AND(申込書!$C$97&lt;&gt;"▼プルダウンより選択してください",申込書!$C$97&lt;&gt;"",$G202&lt;&gt;""),申込書!$M$97,"")</f>
        <v/>
      </c>
      <c r="ED202" s="75"/>
      <c r="EE202" s="75"/>
      <c r="EF202" s="149"/>
      <c r="EG202" s="307"/>
      <c r="EH202" s="76"/>
      <c r="EI202" s="314" t="str">
        <f>IF(AND(申込書!$C$98&lt;&gt;"▼プルダウンより選択してください",申込書!$C$98&lt;&gt;"",申込書!$P$98&lt;&gt;"YYYY/MM/DD",$G202&lt;&gt;""),申込書!$P$98,"")</f>
        <v/>
      </c>
      <c r="EJ202" s="75" t="str">
        <f>IF(AND(申込書!$C$98&lt;&gt;"▼プルダウンより選択してください",申込書!$C$98&lt;&gt;"",$G202&lt;&gt;""),申込書!$M$98,"")</f>
        <v/>
      </c>
      <c r="EK202" s="75"/>
      <c r="EL202" s="75"/>
      <c r="EM202" s="149"/>
      <c r="EN202" s="307"/>
      <c r="EO202" s="76"/>
      <c r="EP202" s="314" t="str">
        <f>IF(AND(申込書!$C$99&lt;&gt;"▼プルダウンより選択してください",申込書!$C$99&lt;&gt;"",申込書!$P$99&lt;&gt;"YYYY/MM/DD",$G202&lt;&gt;""),申込書!$P$99,"")</f>
        <v/>
      </c>
      <c r="EQ202" s="75" t="str">
        <f>IF(AND(申込書!$C$99&lt;&gt;"▼プルダウンより選択してください",申込書!$C$99&lt;&gt;"",$G202&lt;&gt;""),申込書!$M$99,"")</f>
        <v/>
      </c>
      <c r="ER202" s="75"/>
      <c r="ES202" s="75"/>
      <c r="ET202" s="149"/>
      <c r="EU202" s="307"/>
      <c r="EV202" s="76"/>
      <c r="EW202" s="314" t="str">
        <f>IF(AND(申込書!$C$100&lt;&gt;"▼プルダウンより選択してください",申込書!$C$100&lt;&gt;"",申込書!$P$100&lt;&gt;"YYYY/MM/DD",$G202&lt;&gt;""),申込書!$P$100,"")</f>
        <v/>
      </c>
      <c r="EX202" s="75" t="str">
        <f>IF(AND(申込書!$C$100&lt;&gt;"▼プルダウンより選択してください",申込書!$C$100&lt;&gt;"",$G202&lt;&gt;""),申込書!$M$100,"")</f>
        <v/>
      </c>
      <c r="EY202" s="75"/>
      <c r="EZ202" s="75"/>
      <c r="FA202" s="149"/>
      <c r="FB202" s="307"/>
      <c r="FC202" s="76"/>
      <c r="FD202" s="314" t="str">
        <f>IF(AND(申込書!$C$101&lt;&gt;"▼プルダウンより選択してください",申込書!$C$101&lt;&gt;"",申込書!$P$101&lt;&gt;"YYYY/MM/DD",$G202&lt;&gt;""),申込書!$P$101,"")</f>
        <v/>
      </c>
      <c r="FE202" s="75" t="str">
        <f>IF(AND(申込書!$C$101&lt;&gt;"▼プルダウンより選択してください",申込書!$C$101&lt;&gt;"",$G202&lt;&gt;""),申込書!$M$101,"")</f>
        <v/>
      </c>
      <c r="FF202" s="75"/>
      <c r="FG202" s="75"/>
      <c r="FH202" s="149"/>
      <c r="FI202" s="307"/>
      <c r="FJ202" s="76"/>
      <c r="FK202" s="314" t="str">
        <f>IF(AND(申込書!$C$102&lt;&gt;"▼プルダウンより選択してください",申込書!$C$102&lt;&gt;"",申込書!$P$102&lt;&gt;"YYYY/MM/DD",$G202&lt;&gt;""),申込書!$P$102,"")</f>
        <v/>
      </c>
      <c r="FL202" s="75" t="str">
        <f>IF(AND(申込書!$C$102&lt;&gt;"▼プルダウンより選択してください",申込書!$C$102&lt;&gt;"",$G202&lt;&gt;""),申込書!$M$102,"")</f>
        <v/>
      </c>
      <c r="FM202" s="75"/>
      <c r="FN202" s="75"/>
      <c r="FO202" s="149"/>
      <c r="FP202" s="307"/>
      <c r="FQ202" s="76"/>
      <c r="FR202" s="314" t="str">
        <f>IF(AND(申込書!$C$103&lt;&gt;"▼プルダウンより選択してください",申込書!$C$103&lt;&gt;"",申込書!$P$103&lt;&gt;"YYYY/MM/DD",$G202&lt;&gt;""),申込書!$P$103,"")</f>
        <v/>
      </c>
      <c r="FS202" s="75" t="str">
        <f>IF(AND(申込書!$C$103&lt;&gt;"▼プルダウンより選択してください",申込書!$C$103&lt;&gt;"",$G202&lt;&gt;""),申込書!$M$103,"")</f>
        <v/>
      </c>
      <c r="FT202" s="75"/>
      <c r="FU202" s="75"/>
      <c r="FV202" s="149"/>
      <c r="FW202" s="307"/>
      <c r="FX202" s="76"/>
      <c r="FY202" s="314" t="str">
        <f>IF(AND(申込書!$C$104&lt;&gt;"▼プルダウンより選択してください",申込書!$C$104&lt;&gt;"",申込書!$P$104&lt;&gt;"YYYY/MM/DD",$G202&lt;&gt;""),申込書!$P$104,"")</f>
        <v/>
      </c>
      <c r="FZ202" s="75" t="str">
        <f>IF(AND(申込書!$C$104&lt;&gt;"▼プルダウンより選択してください",申込書!$C$104&lt;&gt;"",$G202&lt;&gt;""),申込書!$M$104,"")</f>
        <v/>
      </c>
      <c r="GA202" s="75"/>
      <c r="GB202" s="75"/>
      <c r="GC202" s="149"/>
      <c r="GD202" s="307"/>
      <c r="GE202" s="76"/>
      <c r="GF202" s="314" t="str">
        <f>IF(AND(申込書!$C$105&lt;&gt;"▼プルダウンより選択してください",申込書!$C$105&lt;&gt;"",申込書!$P$105&lt;&gt;"YYYY/MM/DD",$G202&lt;&gt;""),申込書!$P$105,"")</f>
        <v/>
      </c>
      <c r="GG202" s="75" t="str">
        <f>IF(AND(申込書!$C$105&lt;&gt;"▼プルダウンより選択してください",申込書!$C$105&lt;&gt;"",$G202&lt;&gt;""),申込書!$M$105,"")</f>
        <v/>
      </c>
      <c r="GH202" s="75"/>
      <c r="GI202" s="75"/>
      <c r="GJ202" s="149"/>
      <c r="GK202" s="307"/>
      <c r="GL202" s="76"/>
      <c r="GM202" s="314" t="str">
        <f>IF(AND(申込書!$C$106&lt;&gt;"▼プルダウンより選択してください",申込書!$C$106&lt;&gt;"",申込書!$P$106&lt;&gt;"YYYY/MM/DD",$G202&lt;&gt;""),申込書!$P$106,"")</f>
        <v/>
      </c>
      <c r="GN202" s="75" t="str">
        <f>IF(AND(申込書!$C$106&lt;&gt;"▼プルダウンより選択してください",申込書!$C$106&lt;&gt;"",$G202&lt;&gt;""),申込書!$M$106,"")</f>
        <v/>
      </c>
      <c r="GO202" s="75"/>
      <c r="GP202" s="75"/>
      <c r="GQ202" s="149"/>
      <c r="GR202" s="307"/>
      <c r="GS202" s="76"/>
      <c r="GT202" s="314" t="str">
        <f>IF(AND(申込書!$C$107&lt;&gt;"▼プルダウンより選択してください",申込書!$C$107&lt;&gt;"",申込書!$P$107&lt;&gt;"YYYY/MM/DD",$G202&lt;&gt;""),申込書!$P$107,"")</f>
        <v/>
      </c>
      <c r="GU202" s="75" t="str">
        <f>IF(AND(申込書!$C$107&lt;&gt;"▼プルダウンより選択してください",申込書!$C$107&lt;&gt;"",$G202&lt;&gt;""),申込書!$M$107,"")</f>
        <v/>
      </c>
      <c r="GV202" s="75"/>
      <c r="GW202" s="75"/>
      <c r="GX202" s="149"/>
      <c r="GY202" s="307"/>
      <c r="GZ202" s="76"/>
      <c r="HA202" s="314" t="str">
        <f>IF(AND(申込書!$C$108&lt;&gt;"▼プルダウンより選択してください",申込書!$C$108&lt;&gt;"",申込書!$P$108&lt;&gt;"YYYY/MM/DD",$G202&lt;&gt;""),申込書!$P$108,"")</f>
        <v/>
      </c>
      <c r="HB202" s="75" t="str">
        <f>IF(AND(申込書!$C$108&lt;&gt;"▼プルダウンより選択してください",申込書!$C$108&lt;&gt;"",$G202&lt;&gt;""),申込書!$M$108,"")</f>
        <v/>
      </c>
      <c r="HC202" s="75"/>
      <c r="HD202" s="75"/>
      <c r="HE202" s="149"/>
      <c r="HF202" s="307"/>
      <c r="HG202" s="76"/>
      <c r="HH202" s="314" t="str">
        <f>IF(AND(申込書!$C$109&lt;&gt;"▼プルダウンより選択してください",申込書!$C$109&lt;&gt;"",申込書!$P$109&lt;&gt;"YYYY/MM/DD",$G202&lt;&gt;""),申込書!$P$109,"")</f>
        <v/>
      </c>
      <c r="HI202" s="75" t="str">
        <f>IF(AND(申込書!$C$109&lt;&gt;"▼プルダウンより選択してください",申込書!$C$109&lt;&gt;"",$G202&lt;&gt;""),申込書!$M$109,"")</f>
        <v/>
      </c>
      <c r="HJ202" s="75"/>
      <c r="HK202" s="75"/>
      <c r="HL202" s="149"/>
      <c r="HM202" s="307"/>
      <c r="HN202" s="76"/>
      <c r="HO202" s="314" t="str">
        <f>IF(AND(申込書!$C$110&lt;&gt;"▼プルダウンより選択してください",申込書!$C$110&lt;&gt;"",申込書!$P$110&lt;&gt;"YYYY/MM/DD",$G202&lt;&gt;""),申込書!$P$110,"")</f>
        <v/>
      </c>
      <c r="HP202" s="75" t="str">
        <f>IF(AND(申込書!$C$110&lt;&gt;"▼プルダウンより選択してください",申込書!$C$110&lt;&gt;"",$G202&lt;&gt;""),申込書!$M$110,"")</f>
        <v/>
      </c>
      <c r="HQ202" s="75"/>
      <c r="HR202" s="75"/>
      <c r="HS202" s="149"/>
      <c r="HT202" s="307"/>
      <c r="HU202" s="307"/>
      <c r="HV202" s="311" t="str">
        <f>IF(AND(申込書!$C$111&lt;&gt;"▼プルダウンより選択してください",申込書!$C$111&lt;&gt;"",申込書!$P$111&lt;&gt;"YYYY/MM/DD",$G202&lt;&gt;""),申込書!$P$111,"")</f>
        <v/>
      </c>
      <c r="HW202" s="75" t="str">
        <f>IF(AND(申込書!$C$111&lt;&gt;"▼プルダウンより選択してください",申込書!$C$111&lt;&gt;"",$G202&lt;&gt;""),申込書!$M$111,"")</f>
        <v/>
      </c>
      <c r="HX202" s="75"/>
      <c r="HY202" s="75"/>
      <c r="HZ202" s="149"/>
      <c r="IA202" s="307"/>
      <c r="IB202" s="76"/>
      <c r="IC202" s="77"/>
    </row>
    <row r="203" spans="2:237" ht="26.85" customHeight="1">
      <c r="B203" s="56">
        <f t="shared" si="3"/>
        <v>198</v>
      </c>
      <c r="C203" s="57"/>
      <c r="D203" s="58"/>
      <c r="E203" s="170"/>
      <c r="F203" s="59"/>
      <c r="G203" s="60"/>
      <c r="H203" s="61"/>
      <c r="I203" s="62"/>
      <c r="J203" s="63"/>
      <c r="K203" s="64"/>
      <c r="L203" s="65"/>
      <c r="M203" s="66"/>
      <c r="N203" s="67"/>
      <c r="O203" s="68"/>
      <c r="P203" s="69"/>
      <c r="Q203" s="70"/>
      <c r="R203" s="71"/>
      <c r="S203" s="72"/>
      <c r="T203" s="73"/>
      <c r="U203" s="73"/>
      <c r="V203" s="73"/>
      <c r="W203" s="71"/>
      <c r="X203" s="133"/>
      <c r="Y203" s="133"/>
      <c r="Z203" s="133"/>
      <c r="AA203" s="74" t="str">
        <f>IF(AND(申込書!$C$82&lt;&gt;"▼プルダウンより選択してください",申込書!$C$82&lt;&gt;"",申込書!$P$82&lt;&gt;"YYYY/MM/DD",$G203&lt;&gt;""),申込書!$P$82,"")</f>
        <v/>
      </c>
      <c r="AB203" s="75" t="str">
        <f>IF(AND(申込書!$C$82&lt;&gt;"▼プルダウンより選択してください",申込書!$C$82&lt;&gt;"",$G203&lt;&gt;""),申込書!$M$82,"")</f>
        <v/>
      </c>
      <c r="AC203" s="75"/>
      <c r="AD203" s="75"/>
      <c r="AE203" s="149"/>
      <c r="AF203" s="307"/>
      <c r="AG203" s="76"/>
      <c r="AH203" s="314" t="str">
        <f>IF(AND(申込書!$C$83&lt;&gt;"▼プルダウンより選択してください",申込書!$C$83&lt;&gt;"",申込書!$P$83&lt;&gt;"YYYY/MM/DD",$G203&lt;&gt;""),申込書!$P$83,"")</f>
        <v/>
      </c>
      <c r="AI203" s="75" t="str">
        <f>IF(AND(申込書!$C$83&lt;&gt;"▼プルダウンより選択してください",申込書!$C$83&lt;&gt;"",$G203&lt;&gt;""),申込書!$M$83,"")</f>
        <v/>
      </c>
      <c r="AJ203" s="75"/>
      <c r="AK203" s="75"/>
      <c r="AL203" s="149"/>
      <c r="AM203" s="307"/>
      <c r="AN203" s="76"/>
      <c r="AO203" s="314" t="str">
        <f>IF(AND(申込書!$C$84&lt;&gt;"▼プルダウンより選択してください",申込書!$C$84&lt;&gt;"",申込書!$P$84&lt;&gt;"YYYY/MM/DD",$G203&lt;&gt;""),申込書!$P$84,"")</f>
        <v/>
      </c>
      <c r="AP203" s="75" t="str">
        <f>IF(AND(申込書!$C$84&lt;&gt;"▼プルダウンより選択してください",申込書!$C$84&lt;&gt;"",$G203&lt;&gt;""),申込書!$M$84,"")</f>
        <v/>
      </c>
      <c r="AQ203" s="75"/>
      <c r="AR203" s="75"/>
      <c r="AS203" s="149"/>
      <c r="AT203" s="307"/>
      <c r="AU203" s="76"/>
      <c r="AV203" s="314" t="str">
        <f>IF(AND(申込書!$C$85&lt;&gt;"▼プルダウンより選択してください",申込書!$C$85&lt;&gt;"",申込書!$P$85&lt;&gt;"YYYY/MM/DD",$G203&lt;&gt;""),申込書!$P$85,"")</f>
        <v/>
      </c>
      <c r="AW203" s="75" t="str">
        <f>IF(AND(申込書!$C$85&lt;&gt;"▼プルダウンより選択してください",申込書!$C$85&lt;&gt;"",申込書!$M$85&gt;=1,$G203&lt;&gt;""),申込書!$M$85,"")</f>
        <v/>
      </c>
      <c r="AX203" s="75"/>
      <c r="AY203" s="75"/>
      <c r="AZ203" s="149"/>
      <c r="BA203" s="307"/>
      <c r="BB203" s="76"/>
      <c r="BC203" s="314" t="str">
        <f>IF(AND(申込書!$C$86&lt;&gt;"▼プルダウンより選択してください",申込書!$C$86&lt;&gt;"",申込書!$P$86&lt;&gt;"YYYY/MM/DD",$G203&lt;&gt;""),申込書!$P$86,"")</f>
        <v/>
      </c>
      <c r="BD203" s="75" t="str">
        <f>IF(AND(申込書!$C$86&lt;&gt;"▼プルダウンより選択してください",申込書!$C$86&lt;&gt;"",$G203&lt;&gt;""),申込書!$M$86,"")</f>
        <v/>
      </c>
      <c r="BE203" s="75"/>
      <c r="BF203" s="75"/>
      <c r="BG203" s="149"/>
      <c r="BH203" s="307"/>
      <c r="BI203" s="76"/>
      <c r="BJ203" s="314" t="str">
        <f>IF(AND(申込書!$C$87&lt;&gt;"▼プルダウンより選択してください",申込書!$C$87&lt;&gt;"",申込書!$P$87&lt;&gt;"YYYY/MM/DD",$G203&lt;&gt;""),申込書!$P$87,"")</f>
        <v/>
      </c>
      <c r="BK203" s="75" t="str">
        <f>IF(AND(申込書!$C$87&lt;&gt;"▼プルダウンより選択してください",申込書!$C$87&lt;&gt;"",$G203&lt;&gt;""),申込書!$M$87,"")</f>
        <v/>
      </c>
      <c r="BL203" s="75"/>
      <c r="BM203" s="75"/>
      <c r="BN203" s="149"/>
      <c r="BO203" s="307"/>
      <c r="BP203" s="76"/>
      <c r="BQ203" s="314" t="str">
        <f>IF(AND(申込書!$C$88&lt;&gt;"▼プルダウンより選択してください",申込書!$C$88&lt;&gt;"",申込書!$P$88&lt;&gt;"YYYY/MM/DD",$G203&lt;&gt;""),申込書!$P$88,"")</f>
        <v/>
      </c>
      <c r="BR203" s="75" t="str">
        <f>IF(AND(申込書!$C$88&lt;&gt;"▼プルダウンより選択してください",申込書!$C$88&lt;&gt;"",$G203&lt;&gt;""),申込書!$M$88,"")</f>
        <v/>
      </c>
      <c r="BS203" s="75"/>
      <c r="BT203" s="75"/>
      <c r="BU203" s="149"/>
      <c r="BV203" s="307"/>
      <c r="BW203" s="76"/>
      <c r="BX203" s="314" t="str">
        <f>IF(AND(申込書!$C$89&lt;&gt;"▼プルダウンより選択してください",申込書!$C$89&lt;&gt;"",申込書!$P$89&lt;&gt;"YYYY/MM/DD",$G203&lt;&gt;""),申込書!$P$89,"")</f>
        <v/>
      </c>
      <c r="BY203" s="75" t="str">
        <f>IF(AND(申込書!$C$89&lt;&gt;"▼プルダウンより選択してください",申込書!$C$89&lt;&gt;"",$G203&lt;&gt;""),申込書!$M$89,"")</f>
        <v/>
      </c>
      <c r="BZ203" s="75"/>
      <c r="CA203" s="75"/>
      <c r="CB203" s="149"/>
      <c r="CC203" s="307"/>
      <c r="CD203" s="76"/>
      <c r="CE203" s="314" t="str">
        <f>IF(AND(申込書!$C$90&lt;&gt;"▼プルダウンより選択してください",申込書!$C$90&lt;&gt;"",申込書!$P$90&lt;&gt;"YYYY/MM/DD",$G203&lt;&gt;""),申込書!$P$90,"")</f>
        <v/>
      </c>
      <c r="CF203" s="75" t="str">
        <f>IF(AND(申込書!$C$90&lt;&gt;"▼プルダウンより選択してください",申込書!$C$90&lt;&gt;"",$G203&lt;&gt;""),申込書!$M$90,"")</f>
        <v/>
      </c>
      <c r="CG203" s="75"/>
      <c r="CH203" s="75"/>
      <c r="CI203" s="149"/>
      <c r="CJ203" s="307"/>
      <c r="CK203" s="76"/>
      <c r="CL203" s="314" t="str">
        <f>IF(AND(申込書!$C$91&lt;&gt;"▼プルダウンより選択してください",申込書!$C$91&lt;&gt;"",申込書!$P$91&lt;&gt;"YYYY/MM/DD",$G203&lt;&gt;""),申込書!$P$91,"")</f>
        <v/>
      </c>
      <c r="CM203" s="75" t="str">
        <f>IF(AND(申込書!$C$91&lt;&gt;"▼プルダウンより選択してください",申込書!$C$91&lt;&gt;"",$G203&lt;&gt;""),申込書!$M$91,"")</f>
        <v/>
      </c>
      <c r="CN203" s="75"/>
      <c r="CO203" s="75"/>
      <c r="CP203" s="149"/>
      <c r="CQ203" s="307"/>
      <c r="CR203" s="76"/>
      <c r="CS203" s="314" t="str">
        <f>IF(AND(申込書!$C$92&lt;&gt;"▼プルダウンより選択してください",申込書!$C$92&lt;&gt;"",申込書!$P$92&lt;&gt;"YYYY/MM/DD",$G203&lt;&gt;""),申込書!$P$92,"")</f>
        <v/>
      </c>
      <c r="CT203" s="75" t="str">
        <f>IF(AND(申込書!$C$92&lt;&gt;"▼プルダウンより選択してください",申込書!$C$92&lt;&gt;"",$G203&lt;&gt;""),申込書!$M$92,"")</f>
        <v/>
      </c>
      <c r="CU203" s="75"/>
      <c r="CV203" s="75"/>
      <c r="CW203" s="75"/>
      <c r="CX203" s="307"/>
      <c r="CY203" s="76"/>
      <c r="CZ203" s="314" t="str">
        <f>IF(AND(申込書!$C$93&lt;&gt;"▼プルダウンより選択してください",申込書!$C$93&lt;&gt;"",申込書!$P$93&lt;&gt;"YYYY/MM/DD",$G203&lt;&gt;""),申込書!$P$93,"")</f>
        <v/>
      </c>
      <c r="DA203" s="75" t="str">
        <f>IF(AND(申込書!$C$93&lt;&gt;"▼プルダウンより選択してください",申込書!$C$93&lt;&gt;"",$G203&lt;&gt;""),申込書!$M$93,"")</f>
        <v/>
      </c>
      <c r="DB203" s="75"/>
      <c r="DC203" s="75"/>
      <c r="DD203" s="75"/>
      <c r="DE203" s="307"/>
      <c r="DF203" s="76"/>
      <c r="DG203" s="314" t="str">
        <f>IF(AND(申込書!$C$94&lt;&gt;"▼プルダウンより選択してください",申込書!$C$94&lt;&gt;"",申込書!$P$94&lt;&gt;"YYYY/MM/DD",$G203&lt;&gt;""),申込書!$P$94,"")</f>
        <v/>
      </c>
      <c r="DH203" s="75" t="str">
        <f>IF(AND(申込書!$C$94&lt;&gt;"▼プルダウンより選択してください",申込書!$C$94&lt;&gt;"",$G203&lt;&gt;""),申込書!$M$94,"")</f>
        <v/>
      </c>
      <c r="DI203" s="75"/>
      <c r="DJ203" s="75"/>
      <c r="DK203" s="75"/>
      <c r="DL203" s="307"/>
      <c r="DM203" s="76"/>
      <c r="DN203" s="314" t="str">
        <f>IF(AND(申込書!$C$95&lt;&gt;"▼プルダウンより選択してください",申込書!$C$95&lt;&gt;"",申込書!$P$95&lt;&gt;"YYYY/MM/DD",$G203&lt;&gt;""),申込書!$P$95,"")</f>
        <v/>
      </c>
      <c r="DO203" s="75" t="str">
        <f>IF(AND(申込書!$C$95&lt;&gt;"▼プルダウンより選択してください",申込書!$C$95&lt;&gt;"",$G203&lt;&gt;""),申込書!$M$95,"")</f>
        <v/>
      </c>
      <c r="DP203" s="75"/>
      <c r="DQ203" s="75"/>
      <c r="DR203" s="75"/>
      <c r="DS203" s="307"/>
      <c r="DT203" s="76"/>
      <c r="DU203" s="314" t="str">
        <f>IF(AND(申込書!$C$96&lt;&gt;"▼プルダウンより選択してください",申込書!$C$96&lt;&gt;"",申込書!$P$96&lt;&gt;"YYYY/MM/DD",$G203&lt;&gt;""),申込書!$P$96,"")</f>
        <v/>
      </c>
      <c r="DV203" s="75" t="str">
        <f>IF(AND(申込書!$C$96&lt;&gt;"▼プルダウンより選択してください",申込書!$C$96&lt;&gt;"",$G203&lt;&gt;""),申込書!$M$96,"")</f>
        <v/>
      </c>
      <c r="DW203" s="75"/>
      <c r="DX203" s="75"/>
      <c r="DY203" s="75"/>
      <c r="DZ203" s="307"/>
      <c r="EA203" s="76"/>
      <c r="EB203" s="314" t="str">
        <f>IF(AND(申込書!$C$97&lt;&gt;"▼プルダウンより選択してください",申込書!$C$97&lt;&gt;"",申込書!$P$97&lt;&gt;"YYYY/MM/DD",$G203&lt;&gt;""),申込書!$P$97,"")</f>
        <v/>
      </c>
      <c r="EC203" s="75" t="str">
        <f>IF(AND(申込書!$C$97&lt;&gt;"▼プルダウンより選択してください",申込書!$C$97&lt;&gt;"",$G203&lt;&gt;""),申込書!$M$97,"")</f>
        <v/>
      </c>
      <c r="ED203" s="75"/>
      <c r="EE203" s="75"/>
      <c r="EF203" s="149"/>
      <c r="EG203" s="307"/>
      <c r="EH203" s="76"/>
      <c r="EI203" s="314" t="str">
        <f>IF(AND(申込書!$C$98&lt;&gt;"▼プルダウンより選択してください",申込書!$C$98&lt;&gt;"",申込書!$P$98&lt;&gt;"YYYY/MM/DD",$G203&lt;&gt;""),申込書!$P$98,"")</f>
        <v/>
      </c>
      <c r="EJ203" s="75" t="str">
        <f>IF(AND(申込書!$C$98&lt;&gt;"▼プルダウンより選択してください",申込書!$C$98&lt;&gt;"",$G203&lt;&gt;""),申込書!$M$98,"")</f>
        <v/>
      </c>
      <c r="EK203" s="75"/>
      <c r="EL203" s="75"/>
      <c r="EM203" s="149"/>
      <c r="EN203" s="307"/>
      <c r="EO203" s="76"/>
      <c r="EP203" s="314" t="str">
        <f>IF(AND(申込書!$C$99&lt;&gt;"▼プルダウンより選択してください",申込書!$C$99&lt;&gt;"",申込書!$P$99&lt;&gt;"YYYY/MM/DD",$G203&lt;&gt;""),申込書!$P$99,"")</f>
        <v/>
      </c>
      <c r="EQ203" s="75" t="str">
        <f>IF(AND(申込書!$C$99&lt;&gt;"▼プルダウンより選択してください",申込書!$C$99&lt;&gt;"",$G203&lt;&gt;""),申込書!$M$99,"")</f>
        <v/>
      </c>
      <c r="ER203" s="75"/>
      <c r="ES203" s="75"/>
      <c r="ET203" s="149"/>
      <c r="EU203" s="307"/>
      <c r="EV203" s="76"/>
      <c r="EW203" s="314" t="str">
        <f>IF(AND(申込書!$C$100&lt;&gt;"▼プルダウンより選択してください",申込書!$C$100&lt;&gt;"",申込書!$P$100&lt;&gt;"YYYY/MM/DD",$G203&lt;&gt;""),申込書!$P$100,"")</f>
        <v/>
      </c>
      <c r="EX203" s="75" t="str">
        <f>IF(AND(申込書!$C$100&lt;&gt;"▼プルダウンより選択してください",申込書!$C$100&lt;&gt;"",$G203&lt;&gt;""),申込書!$M$100,"")</f>
        <v/>
      </c>
      <c r="EY203" s="75"/>
      <c r="EZ203" s="75"/>
      <c r="FA203" s="149"/>
      <c r="FB203" s="307"/>
      <c r="FC203" s="76"/>
      <c r="FD203" s="314" t="str">
        <f>IF(AND(申込書!$C$101&lt;&gt;"▼プルダウンより選択してください",申込書!$C$101&lt;&gt;"",申込書!$P$101&lt;&gt;"YYYY/MM/DD",$G203&lt;&gt;""),申込書!$P$101,"")</f>
        <v/>
      </c>
      <c r="FE203" s="75" t="str">
        <f>IF(AND(申込書!$C$101&lt;&gt;"▼プルダウンより選択してください",申込書!$C$101&lt;&gt;"",$G203&lt;&gt;""),申込書!$M$101,"")</f>
        <v/>
      </c>
      <c r="FF203" s="75"/>
      <c r="FG203" s="75"/>
      <c r="FH203" s="149"/>
      <c r="FI203" s="307"/>
      <c r="FJ203" s="76"/>
      <c r="FK203" s="314" t="str">
        <f>IF(AND(申込書!$C$102&lt;&gt;"▼プルダウンより選択してください",申込書!$C$102&lt;&gt;"",申込書!$P$102&lt;&gt;"YYYY/MM/DD",$G203&lt;&gt;""),申込書!$P$102,"")</f>
        <v/>
      </c>
      <c r="FL203" s="75" t="str">
        <f>IF(AND(申込書!$C$102&lt;&gt;"▼プルダウンより選択してください",申込書!$C$102&lt;&gt;"",$G203&lt;&gt;""),申込書!$M$102,"")</f>
        <v/>
      </c>
      <c r="FM203" s="75"/>
      <c r="FN203" s="75"/>
      <c r="FO203" s="149"/>
      <c r="FP203" s="307"/>
      <c r="FQ203" s="76"/>
      <c r="FR203" s="314" t="str">
        <f>IF(AND(申込書!$C$103&lt;&gt;"▼プルダウンより選択してください",申込書!$C$103&lt;&gt;"",申込書!$P$103&lt;&gt;"YYYY/MM/DD",$G203&lt;&gt;""),申込書!$P$103,"")</f>
        <v/>
      </c>
      <c r="FS203" s="75" t="str">
        <f>IF(AND(申込書!$C$103&lt;&gt;"▼プルダウンより選択してください",申込書!$C$103&lt;&gt;"",$G203&lt;&gt;""),申込書!$M$103,"")</f>
        <v/>
      </c>
      <c r="FT203" s="75"/>
      <c r="FU203" s="75"/>
      <c r="FV203" s="149"/>
      <c r="FW203" s="307"/>
      <c r="FX203" s="76"/>
      <c r="FY203" s="314" t="str">
        <f>IF(AND(申込書!$C$104&lt;&gt;"▼プルダウンより選択してください",申込書!$C$104&lt;&gt;"",申込書!$P$104&lt;&gt;"YYYY/MM/DD",$G203&lt;&gt;""),申込書!$P$104,"")</f>
        <v/>
      </c>
      <c r="FZ203" s="75" t="str">
        <f>IF(AND(申込書!$C$104&lt;&gt;"▼プルダウンより選択してください",申込書!$C$104&lt;&gt;"",$G203&lt;&gt;""),申込書!$M$104,"")</f>
        <v/>
      </c>
      <c r="GA203" s="75"/>
      <c r="GB203" s="75"/>
      <c r="GC203" s="149"/>
      <c r="GD203" s="307"/>
      <c r="GE203" s="76"/>
      <c r="GF203" s="314" t="str">
        <f>IF(AND(申込書!$C$105&lt;&gt;"▼プルダウンより選択してください",申込書!$C$105&lt;&gt;"",申込書!$P$105&lt;&gt;"YYYY/MM/DD",$G203&lt;&gt;""),申込書!$P$105,"")</f>
        <v/>
      </c>
      <c r="GG203" s="75" t="str">
        <f>IF(AND(申込書!$C$105&lt;&gt;"▼プルダウンより選択してください",申込書!$C$105&lt;&gt;"",$G203&lt;&gt;""),申込書!$M$105,"")</f>
        <v/>
      </c>
      <c r="GH203" s="75"/>
      <c r="GI203" s="75"/>
      <c r="GJ203" s="149"/>
      <c r="GK203" s="307"/>
      <c r="GL203" s="76"/>
      <c r="GM203" s="314" t="str">
        <f>IF(AND(申込書!$C$106&lt;&gt;"▼プルダウンより選択してください",申込書!$C$106&lt;&gt;"",申込書!$P$106&lt;&gt;"YYYY/MM/DD",$G203&lt;&gt;""),申込書!$P$106,"")</f>
        <v/>
      </c>
      <c r="GN203" s="75" t="str">
        <f>IF(AND(申込書!$C$106&lt;&gt;"▼プルダウンより選択してください",申込書!$C$106&lt;&gt;"",$G203&lt;&gt;""),申込書!$M$106,"")</f>
        <v/>
      </c>
      <c r="GO203" s="75"/>
      <c r="GP203" s="75"/>
      <c r="GQ203" s="149"/>
      <c r="GR203" s="307"/>
      <c r="GS203" s="76"/>
      <c r="GT203" s="314" t="str">
        <f>IF(AND(申込書!$C$107&lt;&gt;"▼プルダウンより選択してください",申込書!$C$107&lt;&gt;"",申込書!$P$107&lt;&gt;"YYYY/MM/DD",$G203&lt;&gt;""),申込書!$P$107,"")</f>
        <v/>
      </c>
      <c r="GU203" s="75" t="str">
        <f>IF(AND(申込書!$C$107&lt;&gt;"▼プルダウンより選択してください",申込書!$C$107&lt;&gt;"",$G203&lt;&gt;""),申込書!$M$107,"")</f>
        <v/>
      </c>
      <c r="GV203" s="75"/>
      <c r="GW203" s="75"/>
      <c r="GX203" s="149"/>
      <c r="GY203" s="307"/>
      <c r="GZ203" s="76"/>
      <c r="HA203" s="314" t="str">
        <f>IF(AND(申込書!$C$108&lt;&gt;"▼プルダウンより選択してください",申込書!$C$108&lt;&gt;"",申込書!$P$108&lt;&gt;"YYYY/MM/DD",$G203&lt;&gt;""),申込書!$P$108,"")</f>
        <v/>
      </c>
      <c r="HB203" s="75" t="str">
        <f>IF(AND(申込書!$C$108&lt;&gt;"▼プルダウンより選択してください",申込書!$C$108&lt;&gt;"",$G203&lt;&gt;""),申込書!$M$108,"")</f>
        <v/>
      </c>
      <c r="HC203" s="75"/>
      <c r="HD203" s="75"/>
      <c r="HE203" s="149"/>
      <c r="HF203" s="307"/>
      <c r="HG203" s="76"/>
      <c r="HH203" s="314" t="str">
        <f>IF(AND(申込書!$C$109&lt;&gt;"▼プルダウンより選択してください",申込書!$C$109&lt;&gt;"",申込書!$P$109&lt;&gt;"YYYY/MM/DD",$G203&lt;&gt;""),申込書!$P$109,"")</f>
        <v/>
      </c>
      <c r="HI203" s="75" t="str">
        <f>IF(AND(申込書!$C$109&lt;&gt;"▼プルダウンより選択してください",申込書!$C$109&lt;&gt;"",$G203&lt;&gt;""),申込書!$M$109,"")</f>
        <v/>
      </c>
      <c r="HJ203" s="75"/>
      <c r="HK203" s="75"/>
      <c r="HL203" s="149"/>
      <c r="HM203" s="307"/>
      <c r="HN203" s="76"/>
      <c r="HO203" s="314" t="str">
        <f>IF(AND(申込書!$C$110&lt;&gt;"▼プルダウンより選択してください",申込書!$C$110&lt;&gt;"",申込書!$P$110&lt;&gt;"YYYY/MM/DD",$G203&lt;&gt;""),申込書!$P$110,"")</f>
        <v/>
      </c>
      <c r="HP203" s="75" t="str">
        <f>IF(AND(申込書!$C$110&lt;&gt;"▼プルダウンより選択してください",申込書!$C$110&lt;&gt;"",$G203&lt;&gt;""),申込書!$M$110,"")</f>
        <v/>
      </c>
      <c r="HQ203" s="75"/>
      <c r="HR203" s="75"/>
      <c r="HS203" s="149"/>
      <c r="HT203" s="307"/>
      <c r="HU203" s="307"/>
      <c r="HV203" s="311" t="str">
        <f>IF(AND(申込書!$C$111&lt;&gt;"▼プルダウンより選択してください",申込書!$C$111&lt;&gt;"",申込書!$P$111&lt;&gt;"YYYY/MM/DD",$G203&lt;&gt;""),申込書!$P$111,"")</f>
        <v/>
      </c>
      <c r="HW203" s="75" t="str">
        <f>IF(AND(申込書!$C$111&lt;&gt;"▼プルダウンより選択してください",申込書!$C$111&lt;&gt;"",$G203&lt;&gt;""),申込書!$M$111,"")</f>
        <v/>
      </c>
      <c r="HX203" s="75"/>
      <c r="HY203" s="75"/>
      <c r="HZ203" s="149"/>
      <c r="IA203" s="307"/>
      <c r="IB203" s="76"/>
      <c r="IC203" s="77"/>
    </row>
    <row r="204" spans="2:237" ht="26.85" customHeight="1">
      <c r="B204" s="56">
        <f t="shared" si="3"/>
        <v>199</v>
      </c>
      <c r="C204" s="57"/>
      <c r="D204" s="58"/>
      <c r="E204" s="170"/>
      <c r="F204" s="59"/>
      <c r="G204" s="60"/>
      <c r="H204" s="61"/>
      <c r="I204" s="62"/>
      <c r="J204" s="63"/>
      <c r="K204" s="64"/>
      <c r="L204" s="65"/>
      <c r="M204" s="66"/>
      <c r="N204" s="67"/>
      <c r="O204" s="68"/>
      <c r="P204" s="69"/>
      <c r="Q204" s="70"/>
      <c r="R204" s="71"/>
      <c r="S204" s="72"/>
      <c r="T204" s="73"/>
      <c r="U204" s="73"/>
      <c r="V204" s="73"/>
      <c r="W204" s="71"/>
      <c r="X204" s="133"/>
      <c r="Y204" s="133"/>
      <c r="Z204" s="133"/>
      <c r="AA204" s="74" t="str">
        <f>IF(AND(申込書!$C$82&lt;&gt;"▼プルダウンより選択してください",申込書!$C$82&lt;&gt;"",申込書!$P$82&lt;&gt;"YYYY/MM/DD",$G204&lt;&gt;""),申込書!$P$82,"")</f>
        <v/>
      </c>
      <c r="AB204" s="75" t="str">
        <f>IF(AND(申込書!$C$82&lt;&gt;"▼プルダウンより選択してください",申込書!$C$82&lt;&gt;"",$G204&lt;&gt;""),申込書!$M$82,"")</f>
        <v/>
      </c>
      <c r="AC204" s="75"/>
      <c r="AD204" s="75"/>
      <c r="AE204" s="149"/>
      <c r="AF204" s="307"/>
      <c r="AG204" s="76"/>
      <c r="AH204" s="314" t="str">
        <f>IF(AND(申込書!$C$83&lt;&gt;"▼プルダウンより選択してください",申込書!$C$83&lt;&gt;"",申込書!$P$83&lt;&gt;"YYYY/MM/DD",$G204&lt;&gt;""),申込書!$P$83,"")</f>
        <v/>
      </c>
      <c r="AI204" s="75" t="str">
        <f>IF(AND(申込書!$C$83&lt;&gt;"▼プルダウンより選択してください",申込書!$C$83&lt;&gt;"",$G204&lt;&gt;""),申込書!$M$83,"")</f>
        <v/>
      </c>
      <c r="AJ204" s="75"/>
      <c r="AK204" s="75"/>
      <c r="AL204" s="149"/>
      <c r="AM204" s="307"/>
      <c r="AN204" s="76"/>
      <c r="AO204" s="314" t="str">
        <f>IF(AND(申込書!$C$84&lt;&gt;"▼プルダウンより選択してください",申込書!$C$84&lt;&gt;"",申込書!$P$84&lt;&gt;"YYYY/MM/DD",$G204&lt;&gt;""),申込書!$P$84,"")</f>
        <v/>
      </c>
      <c r="AP204" s="75" t="str">
        <f>IF(AND(申込書!$C$84&lt;&gt;"▼プルダウンより選択してください",申込書!$C$84&lt;&gt;"",$G204&lt;&gt;""),申込書!$M$84,"")</f>
        <v/>
      </c>
      <c r="AQ204" s="75"/>
      <c r="AR204" s="75"/>
      <c r="AS204" s="149"/>
      <c r="AT204" s="307"/>
      <c r="AU204" s="76"/>
      <c r="AV204" s="314" t="str">
        <f>IF(AND(申込書!$C$85&lt;&gt;"▼プルダウンより選択してください",申込書!$C$85&lt;&gt;"",申込書!$P$85&lt;&gt;"YYYY/MM/DD",$G204&lt;&gt;""),申込書!$P$85,"")</f>
        <v/>
      </c>
      <c r="AW204" s="75" t="str">
        <f>IF(AND(申込書!$C$85&lt;&gt;"▼プルダウンより選択してください",申込書!$C$85&lt;&gt;"",申込書!$M$85&gt;=1,$G204&lt;&gt;""),申込書!$M$85,"")</f>
        <v/>
      </c>
      <c r="AX204" s="75"/>
      <c r="AY204" s="75"/>
      <c r="AZ204" s="149"/>
      <c r="BA204" s="307"/>
      <c r="BB204" s="76"/>
      <c r="BC204" s="314" t="str">
        <f>IF(AND(申込書!$C$86&lt;&gt;"▼プルダウンより選択してください",申込書!$C$86&lt;&gt;"",申込書!$P$86&lt;&gt;"YYYY/MM/DD",$G204&lt;&gt;""),申込書!$P$86,"")</f>
        <v/>
      </c>
      <c r="BD204" s="75" t="str">
        <f>IF(AND(申込書!$C$86&lt;&gt;"▼プルダウンより選択してください",申込書!$C$86&lt;&gt;"",$G204&lt;&gt;""),申込書!$M$86,"")</f>
        <v/>
      </c>
      <c r="BE204" s="75"/>
      <c r="BF204" s="75"/>
      <c r="BG204" s="149"/>
      <c r="BH204" s="307"/>
      <c r="BI204" s="76"/>
      <c r="BJ204" s="314" t="str">
        <f>IF(AND(申込書!$C$87&lt;&gt;"▼プルダウンより選択してください",申込書!$C$87&lt;&gt;"",申込書!$P$87&lt;&gt;"YYYY/MM/DD",$G204&lt;&gt;""),申込書!$P$87,"")</f>
        <v/>
      </c>
      <c r="BK204" s="75" t="str">
        <f>IF(AND(申込書!$C$87&lt;&gt;"▼プルダウンより選択してください",申込書!$C$87&lt;&gt;"",$G204&lt;&gt;""),申込書!$M$87,"")</f>
        <v/>
      </c>
      <c r="BL204" s="75"/>
      <c r="BM204" s="75"/>
      <c r="BN204" s="149"/>
      <c r="BO204" s="307"/>
      <c r="BP204" s="76"/>
      <c r="BQ204" s="314" t="str">
        <f>IF(AND(申込書!$C$88&lt;&gt;"▼プルダウンより選択してください",申込書!$C$88&lt;&gt;"",申込書!$P$88&lt;&gt;"YYYY/MM/DD",$G204&lt;&gt;""),申込書!$P$88,"")</f>
        <v/>
      </c>
      <c r="BR204" s="75" t="str">
        <f>IF(AND(申込書!$C$88&lt;&gt;"▼プルダウンより選択してください",申込書!$C$88&lt;&gt;"",$G204&lt;&gt;""),申込書!$M$88,"")</f>
        <v/>
      </c>
      <c r="BS204" s="75"/>
      <c r="BT204" s="75"/>
      <c r="BU204" s="149"/>
      <c r="BV204" s="307"/>
      <c r="BW204" s="76"/>
      <c r="BX204" s="314" t="str">
        <f>IF(AND(申込書!$C$89&lt;&gt;"▼プルダウンより選択してください",申込書!$C$89&lt;&gt;"",申込書!$P$89&lt;&gt;"YYYY/MM/DD",$G204&lt;&gt;""),申込書!$P$89,"")</f>
        <v/>
      </c>
      <c r="BY204" s="75" t="str">
        <f>IF(AND(申込書!$C$89&lt;&gt;"▼プルダウンより選択してください",申込書!$C$89&lt;&gt;"",$G204&lt;&gt;""),申込書!$M$89,"")</f>
        <v/>
      </c>
      <c r="BZ204" s="75"/>
      <c r="CA204" s="75"/>
      <c r="CB204" s="149"/>
      <c r="CC204" s="307"/>
      <c r="CD204" s="76"/>
      <c r="CE204" s="314" t="str">
        <f>IF(AND(申込書!$C$90&lt;&gt;"▼プルダウンより選択してください",申込書!$C$90&lt;&gt;"",申込書!$P$90&lt;&gt;"YYYY/MM/DD",$G204&lt;&gt;""),申込書!$P$90,"")</f>
        <v/>
      </c>
      <c r="CF204" s="75" t="str">
        <f>IF(AND(申込書!$C$90&lt;&gt;"▼プルダウンより選択してください",申込書!$C$90&lt;&gt;"",$G204&lt;&gt;""),申込書!$M$90,"")</f>
        <v/>
      </c>
      <c r="CG204" s="75"/>
      <c r="CH204" s="75"/>
      <c r="CI204" s="149"/>
      <c r="CJ204" s="307"/>
      <c r="CK204" s="76"/>
      <c r="CL204" s="314" t="str">
        <f>IF(AND(申込書!$C$91&lt;&gt;"▼プルダウンより選択してください",申込書!$C$91&lt;&gt;"",申込書!$P$91&lt;&gt;"YYYY/MM/DD",$G204&lt;&gt;""),申込書!$P$91,"")</f>
        <v/>
      </c>
      <c r="CM204" s="75" t="str">
        <f>IF(AND(申込書!$C$91&lt;&gt;"▼プルダウンより選択してください",申込書!$C$91&lt;&gt;"",$G204&lt;&gt;""),申込書!$M$91,"")</f>
        <v/>
      </c>
      <c r="CN204" s="75"/>
      <c r="CO204" s="75"/>
      <c r="CP204" s="149"/>
      <c r="CQ204" s="307"/>
      <c r="CR204" s="76"/>
      <c r="CS204" s="314" t="str">
        <f>IF(AND(申込書!$C$92&lt;&gt;"▼プルダウンより選択してください",申込書!$C$92&lt;&gt;"",申込書!$P$92&lt;&gt;"YYYY/MM/DD",$G204&lt;&gt;""),申込書!$P$92,"")</f>
        <v/>
      </c>
      <c r="CT204" s="75" t="str">
        <f>IF(AND(申込書!$C$92&lt;&gt;"▼プルダウンより選択してください",申込書!$C$92&lt;&gt;"",$G204&lt;&gt;""),申込書!$M$92,"")</f>
        <v/>
      </c>
      <c r="CU204" s="75"/>
      <c r="CV204" s="75"/>
      <c r="CW204" s="75"/>
      <c r="CX204" s="307"/>
      <c r="CY204" s="76"/>
      <c r="CZ204" s="314" t="str">
        <f>IF(AND(申込書!$C$93&lt;&gt;"▼プルダウンより選択してください",申込書!$C$93&lt;&gt;"",申込書!$P$93&lt;&gt;"YYYY/MM/DD",$G204&lt;&gt;""),申込書!$P$93,"")</f>
        <v/>
      </c>
      <c r="DA204" s="75" t="str">
        <f>IF(AND(申込書!$C$93&lt;&gt;"▼プルダウンより選択してください",申込書!$C$93&lt;&gt;"",$G204&lt;&gt;""),申込書!$M$93,"")</f>
        <v/>
      </c>
      <c r="DB204" s="75"/>
      <c r="DC204" s="75"/>
      <c r="DD204" s="75"/>
      <c r="DE204" s="307"/>
      <c r="DF204" s="76"/>
      <c r="DG204" s="314" t="str">
        <f>IF(AND(申込書!$C$94&lt;&gt;"▼プルダウンより選択してください",申込書!$C$94&lt;&gt;"",申込書!$P$94&lt;&gt;"YYYY/MM/DD",$G204&lt;&gt;""),申込書!$P$94,"")</f>
        <v/>
      </c>
      <c r="DH204" s="75" t="str">
        <f>IF(AND(申込書!$C$94&lt;&gt;"▼プルダウンより選択してください",申込書!$C$94&lt;&gt;"",$G204&lt;&gt;""),申込書!$M$94,"")</f>
        <v/>
      </c>
      <c r="DI204" s="75"/>
      <c r="DJ204" s="75"/>
      <c r="DK204" s="75"/>
      <c r="DL204" s="307"/>
      <c r="DM204" s="76"/>
      <c r="DN204" s="314" t="str">
        <f>IF(AND(申込書!$C$95&lt;&gt;"▼プルダウンより選択してください",申込書!$C$95&lt;&gt;"",申込書!$P$95&lt;&gt;"YYYY/MM/DD",$G204&lt;&gt;""),申込書!$P$95,"")</f>
        <v/>
      </c>
      <c r="DO204" s="75" t="str">
        <f>IF(AND(申込書!$C$95&lt;&gt;"▼プルダウンより選択してください",申込書!$C$95&lt;&gt;"",$G204&lt;&gt;""),申込書!$M$95,"")</f>
        <v/>
      </c>
      <c r="DP204" s="75"/>
      <c r="DQ204" s="75"/>
      <c r="DR204" s="75"/>
      <c r="DS204" s="307"/>
      <c r="DT204" s="76"/>
      <c r="DU204" s="314" t="str">
        <f>IF(AND(申込書!$C$96&lt;&gt;"▼プルダウンより選択してください",申込書!$C$96&lt;&gt;"",申込書!$P$96&lt;&gt;"YYYY/MM/DD",$G204&lt;&gt;""),申込書!$P$96,"")</f>
        <v/>
      </c>
      <c r="DV204" s="75" t="str">
        <f>IF(AND(申込書!$C$96&lt;&gt;"▼プルダウンより選択してください",申込書!$C$96&lt;&gt;"",$G204&lt;&gt;""),申込書!$M$96,"")</f>
        <v/>
      </c>
      <c r="DW204" s="75"/>
      <c r="DX204" s="75"/>
      <c r="DY204" s="75"/>
      <c r="DZ204" s="307"/>
      <c r="EA204" s="76"/>
      <c r="EB204" s="314" t="str">
        <f>IF(AND(申込書!$C$97&lt;&gt;"▼プルダウンより選択してください",申込書!$C$97&lt;&gt;"",申込書!$P$97&lt;&gt;"YYYY/MM/DD",$G204&lt;&gt;""),申込書!$P$97,"")</f>
        <v/>
      </c>
      <c r="EC204" s="75" t="str">
        <f>IF(AND(申込書!$C$97&lt;&gt;"▼プルダウンより選択してください",申込書!$C$97&lt;&gt;"",$G204&lt;&gt;""),申込書!$M$97,"")</f>
        <v/>
      </c>
      <c r="ED204" s="75"/>
      <c r="EE204" s="75"/>
      <c r="EF204" s="149"/>
      <c r="EG204" s="307"/>
      <c r="EH204" s="76"/>
      <c r="EI204" s="314" t="str">
        <f>IF(AND(申込書!$C$98&lt;&gt;"▼プルダウンより選択してください",申込書!$C$98&lt;&gt;"",申込書!$P$98&lt;&gt;"YYYY/MM/DD",$G204&lt;&gt;""),申込書!$P$98,"")</f>
        <v/>
      </c>
      <c r="EJ204" s="75" t="str">
        <f>IF(AND(申込書!$C$98&lt;&gt;"▼プルダウンより選択してください",申込書!$C$98&lt;&gt;"",$G204&lt;&gt;""),申込書!$M$98,"")</f>
        <v/>
      </c>
      <c r="EK204" s="75"/>
      <c r="EL204" s="75"/>
      <c r="EM204" s="149"/>
      <c r="EN204" s="307"/>
      <c r="EO204" s="76"/>
      <c r="EP204" s="314" t="str">
        <f>IF(AND(申込書!$C$99&lt;&gt;"▼プルダウンより選択してください",申込書!$C$99&lt;&gt;"",申込書!$P$99&lt;&gt;"YYYY/MM/DD",$G204&lt;&gt;""),申込書!$P$99,"")</f>
        <v/>
      </c>
      <c r="EQ204" s="75" t="str">
        <f>IF(AND(申込書!$C$99&lt;&gt;"▼プルダウンより選択してください",申込書!$C$99&lt;&gt;"",$G204&lt;&gt;""),申込書!$M$99,"")</f>
        <v/>
      </c>
      <c r="ER204" s="75"/>
      <c r="ES204" s="75"/>
      <c r="ET204" s="149"/>
      <c r="EU204" s="307"/>
      <c r="EV204" s="76"/>
      <c r="EW204" s="314" t="str">
        <f>IF(AND(申込書!$C$100&lt;&gt;"▼プルダウンより選択してください",申込書!$C$100&lt;&gt;"",申込書!$P$100&lt;&gt;"YYYY/MM/DD",$G204&lt;&gt;""),申込書!$P$100,"")</f>
        <v/>
      </c>
      <c r="EX204" s="75" t="str">
        <f>IF(AND(申込書!$C$100&lt;&gt;"▼プルダウンより選択してください",申込書!$C$100&lt;&gt;"",$G204&lt;&gt;""),申込書!$M$100,"")</f>
        <v/>
      </c>
      <c r="EY204" s="75"/>
      <c r="EZ204" s="75"/>
      <c r="FA204" s="149"/>
      <c r="FB204" s="307"/>
      <c r="FC204" s="76"/>
      <c r="FD204" s="314" t="str">
        <f>IF(AND(申込書!$C$101&lt;&gt;"▼プルダウンより選択してください",申込書!$C$101&lt;&gt;"",申込書!$P$101&lt;&gt;"YYYY/MM/DD",$G204&lt;&gt;""),申込書!$P$101,"")</f>
        <v/>
      </c>
      <c r="FE204" s="75" t="str">
        <f>IF(AND(申込書!$C$101&lt;&gt;"▼プルダウンより選択してください",申込書!$C$101&lt;&gt;"",$G204&lt;&gt;""),申込書!$M$101,"")</f>
        <v/>
      </c>
      <c r="FF204" s="75"/>
      <c r="FG204" s="75"/>
      <c r="FH204" s="149"/>
      <c r="FI204" s="307"/>
      <c r="FJ204" s="76"/>
      <c r="FK204" s="314" t="str">
        <f>IF(AND(申込書!$C$102&lt;&gt;"▼プルダウンより選択してください",申込書!$C$102&lt;&gt;"",申込書!$P$102&lt;&gt;"YYYY/MM/DD",$G204&lt;&gt;""),申込書!$P$102,"")</f>
        <v/>
      </c>
      <c r="FL204" s="75" t="str">
        <f>IF(AND(申込書!$C$102&lt;&gt;"▼プルダウンより選択してください",申込書!$C$102&lt;&gt;"",$G204&lt;&gt;""),申込書!$M$102,"")</f>
        <v/>
      </c>
      <c r="FM204" s="75"/>
      <c r="FN204" s="75"/>
      <c r="FO204" s="149"/>
      <c r="FP204" s="307"/>
      <c r="FQ204" s="76"/>
      <c r="FR204" s="314" t="str">
        <f>IF(AND(申込書!$C$103&lt;&gt;"▼プルダウンより選択してください",申込書!$C$103&lt;&gt;"",申込書!$P$103&lt;&gt;"YYYY/MM/DD",$G204&lt;&gt;""),申込書!$P$103,"")</f>
        <v/>
      </c>
      <c r="FS204" s="75" t="str">
        <f>IF(AND(申込書!$C$103&lt;&gt;"▼プルダウンより選択してください",申込書!$C$103&lt;&gt;"",$G204&lt;&gt;""),申込書!$M$103,"")</f>
        <v/>
      </c>
      <c r="FT204" s="75"/>
      <c r="FU204" s="75"/>
      <c r="FV204" s="149"/>
      <c r="FW204" s="307"/>
      <c r="FX204" s="76"/>
      <c r="FY204" s="314" t="str">
        <f>IF(AND(申込書!$C$104&lt;&gt;"▼プルダウンより選択してください",申込書!$C$104&lt;&gt;"",申込書!$P$104&lt;&gt;"YYYY/MM/DD",$G204&lt;&gt;""),申込書!$P$104,"")</f>
        <v/>
      </c>
      <c r="FZ204" s="75" t="str">
        <f>IF(AND(申込書!$C$104&lt;&gt;"▼プルダウンより選択してください",申込書!$C$104&lt;&gt;"",$G204&lt;&gt;""),申込書!$M$104,"")</f>
        <v/>
      </c>
      <c r="GA204" s="75"/>
      <c r="GB204" s="75"/>
      <c r="GC204" s="149"/>
      <c r="GD204" s="307"/>
      <c r="GE204" s="76"/>
      <c r="GF204" s="314" t="str">
        <f>IF(AND(申込書!$C$105&lt;&gt;"▼プルダウンより選択してください",申込書!$C$105&lt;&gt;"",申込書!$P$105&lt;&gt;"YYYY/MM/DD",$G204&lt;&gt;""),申込書!$P$105,"")</f>
        <v/>
      </c>
      <c r="GG204" s="75" t="str">
        <f>IF(AND(申込書!$C$105&lt;&gt;"▼プルダウンより選択してください",申込書!$C$105&lt;&gt;"",$G204&lt;&gt;""),申込書!$M$105,"")</f>
        <v/>
      </c>
      <c r="GH204" s="75"/>
      <c r="GI204" s="75"/>
      <c r="GJ204" s="149"/>
      <c r="GK204" s="307"/>
      <c r="GL204" s="76"/>
      <c r="GM204" s="314" t="str">
        <f>IF(AND(申込書!$C$106&lt;&gt;"▼プルダウンより選択してください",申込書!$C$106&lt;&gt;"",申込書!$P$106&lt;&gt;"YYYY/MM/DD",$G204&lt;&gt;""),申込書!$P$106,"")</f>
        <v/>
      </c>
      <c r="GN204" s="75" t="str">
        <f>IF(AND(申込書!$C$106&lt;&gt;"▼プルダウンより選択してください",申込書!$C$106&lt;&gt;"",$G204&lt;&gt;""),申込書!$M$106,"")</f>
        <v/>
      </c>
      <c r="GO204" s="75"/>
      <c r="GP204" s="75"/>
      <c r="GQ204" s="149"/>
      <c r="GR204" s="307"/>
      <c r="GS204" s="76"/>
      <c r="GT204" s="314" t="str">
        <f>IF(AND(申込書!$C$107&lt;&gt;"▼プルダウンより選択してください",申込書!$C$107&lt;&gt;"",申込書!$P$107&lt;&gt;"YYYY/MM/DD",$G204&lt;&gt;""),申込書!$P$107,"")</f>
        <v/>
      </c>
      <c r="GU204" s="75" t="str">
        <f>IF(AND(申込書!$C$107&lt;&gt;"▼プルダウンより選択してください",申込書!$C$107&lt;&gt;"",$G204&lt;&gt;""),申込書!$M$107,"")</f>
        <v/>
      </c>
      <c r="GV204" s="75"/>
      <c r="GW204" s="75"/>
      <c r="GX204" s="149"/>
      <c r="GY204" s="307"/>
      <c r="GZ204" s="76"/>
      <c r="HA204" s="314" t="str">
        <f>IF(AND(申込書!$C$108&lt;&gt;"▼プルダウンより選択してください",申込書!$C$108&lt;&gt;"",申込書!$P$108&lt;&gt;"YYYY/MM/DD",$G204&lt;&gt;""),申込書!$P$108,"")</f>
        <v/>
      </c>
      <c r="HB204" s="75" t="str">
        <f>IF(AND(申込書!$C$108&lt;&gt;"▼プルダウンより選択してください",申込書!$C$108&lt;&gt;"",$G204&lt;&gt;""),申込書!$M$108,"")</f>
        <v/>
      </c>
      <c r="HC204" s="75"/>
      <c r="HD204" s="75"/>
      <c r="HE204" s="149"/>
      <c r="HF204" s="307"/>
      <c r="HG204" s="76"/>
      <c r="HH204" s="314" t="str">
        <f>IF(AND(申込書!$C$109&lt;&gt;"▼プルダウンより選択してください",申込書!$C$109&lt;&gt;"",申込書!$P$109&lt;&gt;"YYYY/MM/DD",$G204&lt;&gt;""),申込書!$P$109,"")</f>
        <v/>
      </c>
      <c r="HI204" s="75" t="str">
        <f>IF(AND(申込書!$C$109&lt;&gt;"▼プルダウンより選択してください",申込書!$C$109&lt;&gt;"",$G204&lt;&gt;""),申込書!$M$109,"")</f>
        <v/>
      </c>
      <c r="HJ204" s="75"/>
      <c r="HK204" s="75"/>
      <c r="HL204" s="149"/>
      <c r="HM204" s="307"/>
      <c r="HN204" s="76"/>
      <c r="HO204" s="314" t="str">
        <f>IF(AND(申込書!$C$110&lt;&gt;"▼プルダウンより選択してください",申込書!$C$110&lt;&gt;"",申込書!$P$110&lt;&gt;"YYYY/MM/DD",$G204&lt;&gt;""),申込書!$P$110,"")</f>
        <v/>
      </c>
      <c r="HP204" s="75" t="str">
        <f>IF(AND(申込書!$C$110&lt;&gt;"▼プルダウンより選択してください",申込書!$C$110&lt;&gt;"",$G204&lt;&gt;""),申込書!$M$110,"")</f>
        <v/>
      </c>
      <c r="HQ204" s="75"/>
      <c r="HR204" s="75"/>
      <c r="HS204" s="149"/>
      <c r="HT204" s="307"/>
      <c r="HU204" s="307"/>
      <c r="HV204" s="311" t="str">
        <f>IF(AND(申込書!$C$111&lt;&gt;"▼プルダウンより選択してください",申込書!$C$111&lt;&gt;"",申込書!$P$111&lt;&gt;"YYYY/MM/DD",$G204&lt;&gt;""),申込書!$P$111,"")</f>
        <v/>
      </c>
      <c r="HW204" s="75" t="str">
        <f>IF(AND(申込書!$C$111&lt;&gt;"▼プルダウンより選択してください",申込書!$C$111&lt;&gt;"",$G204&lt;&gt;""),申込書!$M$111,"")</f>
        <v/>
      </c>
      <c r="HX204" s="75"/>
      <c r="HY204" s="75"/>
      <c r="HZ204" s="149"/>
      <c r="IA204" s="307"/>
      <c r="IB204" s="76"/>
      <c r="IC204" s="77"/>
    </row>
    <row r="205" spans="2:237" ht="26.85" customHeight="1">
      <c r="B205" s="56">
        <f t="shared" si="3"/>
        <v>200</v>
      </c>
      <c r="C205" s="57"/>
      <c r="D205" s="58"/>
      <c r="E205" s="170"/>
      <c r="F205" s="59"/>
      <c r="G205" s="60"/>
      <c r="H205" s="61"/>
      <c r="I205" s="62"/>
      <c r="J205" s="63"/>
      <c r="K205" s="64"/>
      <c r="L205" s="65"/>
      <c r="M205" s="66"/>
      <c r="N205" s="67"/>
      <c r="O205" s="68"/>
      <c r="P205" s="69"/>
      <c r="Q205" s="70"/>
      <c r="R205" s="71"/>
      <c r="S205" s="72"/>
      <c r="T205" s="73"/>
      <c r="U205" s="73"/>
      <c r="V205" s="73"/>
      <c r="W205" s="71"/>
      <c r="X205" s="133"/>
      <c r="Y205" s="133"/>
      <c r="Z205" s="133"/>
      <c r="AA205" s="74" t="str">
        <f>IF(AND(申込書!$C$82&lt;&gt;"▼プルダウンより選択してください",申込書!$C$82&lt;&gt;"",申込書!$P$82&lt;&gt;"YYYY/MM/DD",$G205&lt;&gt;""),申込書!$P$82,"")</f>
        <v/>
      </c>
      <c r="AB205" s="75" t="str">
        <f>IF(AND(申込書!$C$82&lt;&gt;"▼プルダウンより選択してください",申込書!$C$82&lt;&gt;"",$G205&lt;&gt;""),申込書!$M$82,"")</f>
        <v/>
      </c>
      <c r="AC205" s="75"/>
      <c r="AD205" s="75"/>
      <c r="AE205" s="149"/>
      <c r="AF205" s="307"/>
      <c r="AG205" s="76"/>
      <c r="AH205" s="314" t="str">
        <f>IF(AND(申込書!$C$83&lt;&gt;"▼プルダウンより選択してください",申込書!$C$83&lt;&gt;"",申込書!$P$83&lt;&gt;"YYYY/MM/DD",$G205&lt;&gt;""),申込書!$P$83,"")</f>
        <v/>
      </c>
      <c r="AI205" s="75" t="str">
        <f>IF(AND(申込書!$C$83&lt;&gt;"▼プルダウンより選択してください",申込書!$C$83&lt;&gt;"",$G205&lt;&gt;""),申込書!$M$83,"")</f>
        <v/>
      </c>
      <c r="AJ205" s="75"/>
      <c r="AK205" s="75"/>
      <c r="AL205" s="149"/>
      <c r="AM205" s="307"/>
      <c r="AN205" s="76"/>
      <c r="AO205" s="314" t="str">
        <f>IF(AND(申込書!$C$84&lt;&gt;"▼プルダウンより選択してください",申込書!$C$84&lt;&gt;"",申込書!$P$84&lt;&gt;"YYYY/MM/DD",$G205&lt;&gt;""),申込書!$P$84,"")</f>
        <v/>
      </c>
      <c r="AP205" s="75" t="str">
        <f>IF(AND(申込書!$C$84&lt;&gt;"▼プルダウンより選択してください",申込書!$C$84&lt;&gt;"",$G205&lt;&gt;""),申込書!$M$84,"")</f>
        <v/>
      </c>
      <c r="AQ205" s="75"/>
      <c r="AR205" s="75"/>
      <c r="AS205" s="149"/>
      <c r="AT205" s="307"/>
      <c r="AU205" s="76"/>
      <c r="AV205" s="314" t="str">
        <f>IF(AND(申込書!$C$85&lt;&gt;"▼プルダウンより選択してください",申込書!$C$85&lt;&gt;"",申込書!$P$85&lt;&gt;"YYYY/MM/DD",$G205&lt;&gt;""),申込書!$P$85,"")</f>
        <v/>
      </c>
      <c r="AW205" s="75" t="str">
        <f>IF(AND(申込書!$C$85&lt;&gt;"▼プルダウンより選択してください",申込書!$C$85&lt;&gt;"",申込書!$M$85&gt;=1,$G205&lt;&gt;""),申込書!$M$85,"")</f>
        <v/>
      </c>
      <c r="AX205" s="75"/>
      <c r="AY205" s="75"/>
      <c r="AZ205" s="149"/>
      <c r="BA205" s="307"/>
      <c r="BB205" s="76"/>
      <c r="BC205" s="314" t="str">
        <f>IF(AND(申込書!$C$86&lt;&gt;"▼プルダウンより選択してください",申込書!$C$86&lt;&gt;"",申込書!$P$86&lt;&gt;"YYYY/MM/DD",$G205&lt;&gt;""),申込書!$P$86,"")</f>
        <v/>
      </c>
      <c r="BD205" s="75" t="str">
        <f>IF(AND(申込書!$C$86&lt;&gt;"▼プルダウンより選択してください",申込書!$C$86&lt;&gt;"",$G205&lt;&gt;""),申込書!$M$86,"")</f>
        <v/>
      </c>
      <c r="BE205" s="75"/>
      <c r="BF205" s="75"/>
      <c r="BG205" s="149"/>
      <c r="BH205" s="307"/>
      <c r="BI205" s="76"/>
      <c r="BJ205" s="314" t="str">
        <f>IF(AND(申込書!$C$87&lt;&gt;"▼プルダウンより選択してください",申込書!$C$87&lt;&gt;"",申込書!$P$87&lt;&gt;"YYYY/MM/DD",$G205&lt;&gt;""),申込書!$P$87,"")</f>
        <v/>
      </c>
      <c r="BK205" s="75" t="str">
        <f>IF(AND(申込書!$C$87&lt;&gt;"▼プルダウンより選択してください",申込書!$C$87&lt;&gt;"",$G205&lt;&gt;""),申込書!$M$87,"")</f>
        <v/>
      </c>
      <c r="BL205" s="75"/>
      <c r="BM205" s="75"/>
      <c r="BN205" s="149"/>
      <c r="BO205" s="307"/>
      <c r="BP205" s="76"/>
      <c r="BQ205" s="314" t="str">
        <f>IF(AND(申込書!$C$88&lt;&gt;"▼プルダウンより選択してください",申込書!$C$88&lt;&gt;"",申込書!$P$88&lt;&gt;"YYYY/MM/DD",$G205&lt;&gt;""),申込書!$P$88,"")</f>
        <v/>
      </c>
      <c r="BR205" s="75" t="str">
        <f>IF(AND(申込書!$C$88&lt;&gt;"▼プルダウンより選択してください",申込書!$C$88&lt;&gt;"",$G205&lt;&gt;""),申込書!$M$88,"")</f>
        <v/>
      </c>
      <c r="BS205" s="75"/>
      <c r="BT205" s="75"/>
      <c r="BU205" s="149"/>
      <c r="BV205" s="307"/>
      <c r="BW205" s="76"/>
      <c r="BX205" s="314" t="str">
        <f>IF(AND(申込書!$C$89&lt;&gt;"▼プルダウンより選択してください",申込書!$C$89&lt;&gt;"",申込書!$P$89&lt;&gt;"YYYY/MM/DD",$G205&lt;&gt;""),申込書!$P$89,"")</f>
        <v/>
      </c>
      <c r="BY205" s="75" t="str">
        <f>IF(AND(申込書!$C$89&lt;&gt;"▼プルダウンより選択してください",申込書!$C$89&lt;&gt;"",$G205&lt;&gt;""),申込書!$M$89,"")</f>
        <v/>
      </c>
      <c r="BZ205" s="75"/>
      <c r="CA205" s="75"/>
      <c r="CB205" s="149"/>
      <c r="CC205" s="307"/>
      <c r="CD205" s="76"/>
      <c r="CE205" s="314" t="str">
        <f>IF(AND(申込書!$C$90&lt;&gt;"▼プルダウンより選択してください",申込書!$C$90&lt;&gt;"",申込書!$P$90&lt;&gt;"YYYY/MM/DD",$G205&lt;&gt;""),申込書!$P$90,"")</f>
        <v/>
      </c>
      <c r="CF205" s="75" t="str">
        <f>IF(AND(申込書!$C$90&lt;&gt;"▼プルダウンより選択してください",申込書!$C$90&lt;&gt;"",$G205&lt;&gt;""),申込書!$M$90,"")</f>
        <v/>
      </c>
      <c r="CG205" s="75"/>
      <c r="CH205" s="75"/>
      <c r="CI205" s="149"/>
      <c r="CJ205" s="307"/>
      <c r="CK205" s="76"/>
      <c r="CL205" s="314" t="str">
        <f>IF(AND(申込書!$C$91&lt;&gt;"▼プルダウンより選択してください",申込書!$C$91&lt;&gt;"",申込書!$P$91&lt;&gt;"YYYY/MM/DD",$G205&lt;&gt;""),申込書!$P$91,"")</f>
        <v/>
      </c>
      <c r="CM205" s="75" t="str">
        <f>IF(AND(申込書!$C$91&lt;&gt;"▼プルダウンより選択してください",申込書!$C$91&lt;&gt;"",$G205&lt;&gt;""),申込書!$M$91,"")</f>
        <v/>
      </c>
      <c r="CN205" s="75"/>
      <c r="CO205" s="75"/>
      <c r="CP205" s="149"/>
      <c r="CQ205" s="307"/>
      <c r="CR205" s="76"/>
      <c r="CS205" s="314" t="str">
        <f>IF(AND(申込書!$C$92&lt;&gt;"▼プルダウンより選択してください",申込書!$C$92&lt;&gt;"",申込書!$P$92&lt;&gt;"YYYY/MM/DD",$G205&lt;&gt;""),申込書!$P$92,"")</f>
        <v/>
      </c>
      <c r="CT205" s="75" t="str">
        <f>IF(AND(申込書!$C$92&lt;&gt;"▼プルダウンより選択してください",申込書!$C$92&lt;&gt;"",$G205&lt;&gt;""),申込書!$M$92,"")</f>
        <v/>
      </c>
      <c r="CU205" s="75"/>
      <c r="CV205" s="75"/>
      <c r="CW205" s="75"/>
      <c r="CX205" s="307"/>
      <c r="CY205" s="76"/>
      <c r="CZ205" s="314" t="str">
        <f>IF(AND(申込書!$C$93&lt;&gt;"▼プルダウンより選択してください",申込書!$C$93&lt;&gt;"",申込書!$P$93&lt;&gt;"YYYY/MM/DD",$G205&lt;&gt;""),申込書!$P$93,"")</f>
        <v/>
      </c>
      <c r="DA205" s="75" t="str">
        <f>IF(AND(申込書!$C$93&lt;&gt;"▼プルダウンより選択してください",申込書!$C$93&lt;&gt;"",$G205&lt;&gt;""),申込書!$M$93,"")</f>
        <v/>
      </c>
      <c r="DB205" s="75"/>
      <c r="DC205" s="75"/>
      <c r="DD205" s="75"/>
      <c r="DE205" s="307"/>
      <c r="DF205" s="76"/>
      <c r="DG205" s="314" t="str">
        <f>IF(AND(申込書!$C$94&lt;&gt;"▼プルダウンより選択してください",申込書!$C$94&lt;&gt;"",申込書!$P$94&lt;&gt;"YYYY/MM/DD",$G205&lt;&gt;""),申込書!$P$94,"")</f>
        <v/>
      </c>
      <c r="DH205" s="75" t="str">
        <f>IF(AND(申込書!$C$94&lt;&gt;"▼プルダウンより選択してください",申込書!$C$94&lt;&gt;"",$G205&lt;&gt;""),申込書!$M$94,"")</f>
        <v/>
      </c>
      <c r="DI205" s="75"/>
      <c r="DJ205" s="75"/>
      <c r="DK205" s="75"/>
      <c r="DL205" s="307"/>
      <c r="DM205" s="76"/>
      <c r="DN205" s="314" t="str">
        <f>IF(AND(申込書!$C$95&lt;&gt;"▼プルダウンより選択してください",申込書!$C$95&lt;&gt;"",申込書!$P$95&lt;&gt;"YYYY/MM/DD",$G205&lt;&gt;""),申込書!$P$95,"")</f>
        <v/>
      </c>
      <c r="DO205" s="75" t="str">
        <f>IF(AND(申込書!$C$95&lt;&gt;"▼プルダウンより選択してください",申込書!$C$95&lt;&gt;"",$G205&lt;&gt;""),申込書!$M$95,"")</f>
        <v/>
      </c>
      <c r="DP205" s="75"/>
      <c r="DQ205" s="75"/>
      <c r="DR205" s="75"/>
      <c r="DS205" s="307"/>
      <c r="DT205" s="76"/>
      <c r="DU205" s="314" t="str">
        <f>IF(AND(申込書!$C$96&lt;&gt;"▼プルダウンより選択してください",申込書!$C$96&lt;&gt;"",申込書!$P$96&lt;&gt;"YYYY/MM/DD",$G205&lt;&gt;""),申込書!$P$96,"")</f>
        <v/>
      </c>
      <c r="DV205" s="75" t="str">
        <f>IF(AND(申込書!$C$96&lt;&gt;"▼プルダウンより選択してください",申込書!$C$96&lt;&gt;"",$G205&lt;&gt;""),申込書!$M$96,"")</f>
        <v/>
      </c>
      <c r="DW205" s="75"/>
      <c r="DX205" s="75"/>
      <c r="DY205" s="75"/>
      <c r="DZ205" s="307"/>
      <c r="EA205" s="76"/>
      <c r="EB205" s="314" t="str">
        <f>IF(AND(申込書!$C$97&lt;&gt;"▼プルダウンより選択してください",申込書!$C$97&lt;&gt;"",申込書!$P$97&lt;&gt;"YYYY/MM/DD",$G205&lt;&gt;""),申込書!$P$97,"")</f>
        <v/>
      </c>
      <c r="EC205" s="75" t="str">
        <f>IF(AND(申込書!$C$97&lt;&gt;"▼プルダウンより選択してください",申込書!$C$97&lt;&gt;"",$G205&lt;&gt;""),申込書!$M$97,"")</f>
        <v/>
      </c>
      <c r="ED205" s="75"/>
      <c r="EE205" s="75"/>
      <c r="EF205" s="149"/>
      <c r="EG205" s="307"/>
      <c r="EH205" s="76"/>
      <c r="EI205" s="314" t="str">
        <f>IF(AND(申込書!$C$98&lt;&gt;"▼プルダウンより選択してください",申込書!$C$98&lt;&gt;"",申込書!$P$98&lt;&gt;"YYYY/MM/DD",$G205&lt;&gt;""),申込書!$P$98,"")</f>
        <v/>
      </c>
      <c r="EJ205" s="75" t="str">
        <f>IF(AND(申込書!$C$98&lt;&gt;"▼プルダウンより選択してください",申込書!$C$98&lt;&gt;"",$G205&lt;&gt;""),申込書!$M$98,"")</f>
        <v/>
      </c>
      <c r="EK205" s="75"/>
      <c r="EL205" s="75"/>
      <c r="EM205" s="149"/>
      <c r="EN205" s="307"/>
      <c r="EO205" s="76"/>
      <c r="EP205" s="314" t="str">
        <f>IF(AND(申込書!$C$99&lt;&gt;"▼プルダウンより選択してください",申込書!$C$99&lt;&gt;"",申込書!$P$99&lt;&gt;"YYYY/MM/DD",$G205&lt;&gt;""),申込書!$P$99,"")</f>
        <v/>
      </c>
      <c r="EQ205" s="75" t="str">
        <f>IF(AND(申込書!$C$99&lt;&gt;"▼プルダウンより選択してください",申込書!$C$99&lt;&gt;"",$G205&lt;&gt;""),申込書!$M$99,"")</f>
        <v/>
      </c>
      <c r="ER205" s="75"/>
      <c r="ES205" s="75"/>
      <c r="ET205" s="149"/>
      <c r="EU205" s="307"/>
      <c r="EV205" s="76"/>
      <c r="EW205" s="314" t="str">
        <f>IF(AND(申込書!$C$100&lt;&gt;"▼プルダウンより選択してください",申込書!$C$100&lt;&gt;"",申込書!$P$100&lt;&gt;"YYYY/MM/DD",$G205&lt;&gt;""),申込書!$P$100,"")</f>
        <v/>
      </c>
      <c r="EX205" s="75" t="str">
        <f>IF(AND(申込書!$C$100&lt;&gt;"▼プルダウンより選択してください",申込書!$C$100&lt;&gt;"",$G205&lt;&gt;""),申込書!$M$100,"")</f>
        <v/>
      </c>
      <c r="EY205" s="75"/>
      <c r="EZ205" s="75"/>
      <c r="FA205" s="149"/>
      <c r="FB205" s="307"/>
      <c r="FC205" s="76"/>
      <c r="FD205" s="314" t="str">
        <f>IF(AND(申込書!$C$101&lt;&gt;"▼プルダウンより選択してください",申込書!$C$101&lt;&gt;"",申込書!$P$101&lt;&gt;"YYYY/MM/DD",$G205&lt;&gt;""),申込書!$P$101,"")</f>
        <v/>
      </c>
      <c r="FE205" s="75" t="str">
        <f>IF(AND(申込書!$C$101&lt;&gt;"▼プルダウンより選択してください",申込書!$C$101&lt;&gt;"",$G205&lt;&gt;""),申込書!$M$101,"")</f>
        <v/>
      </c>
      <c r="FF205" s="75"/>
      <c r="FG205" s="75"/>
      <c r="FH205" s="149"/>
      <c r="FI205" s="307"/>
      <c r="FJ205" s="76"/>
      <c r="FK205" s="314" t="str">
        <f>IF(AND(申込書!$C$102&lt;&gt;"▼プルダウンより選択してください",申込書!$C$102&lt;&gt;"",申込書!$P$102&lt;&gt;"YYYY/MM/DD",$G205&lt;&gt;""),申込書!$P$102,"")</f>
        <v/>
      </c>
      <c r="FL205" s="75" t="str">
        <f>IF(AND(申込書!$C$102&lt;&gt;"▼プルダウンより選択してください",申込書!$C$102&lt;&gt;"",$G205&lt;&gt;""),申込書!$M$102,"")</f>
        <v/>
      </c>
      <c r="FM205" s="75"/>
      <c r="FN205" s="75"/>
      <c r="FO205" s="149"/>
      <c r="FP205" s="307"/>
      <c r="FQ205" s="76"/>
      <c r="FR205" s="314" t="str">
        <f>IF(AND(申込書!$C$103&lt;&gt;"▼プルダウンより選択してください",申込書!$C$103&lt;&gt;"",申込書!$P$103&lt;&gt;"YYYY/MM/DD",$G205&lt;&gt;""),申込書!$P$103,"")</f>
        <v/>
      </c>
      <c r="FS205" s="75" t="str">
        <f>IF(AND(申込書!$C$103&lt;&gt;"▼プルダウンより選択してください",申込書!$C$103&lt;&gt;"",$G205&lt;&gt;""),申込書!$M$103,"")</f>
        <v/>
      </c>
      <c r="FT205" s="75"/>
      <c r="FU205" s="75"/>
      <c r="FV205" s="149"/>
      <c r="FW205" s="307"/>
      <c r="FX205" s="76"/>
      <c r="FY205" s="314" t="str">
        <f>IF(AND(申込書!$C$104&lt;&gt;"▼プルダウンより選択してください",申込書!$C$104&lt;&gt;"",申込書!$P$104&lt;&gt;"YYYY/MM/DD",$G205&lt;&gt;""),申込書!$P$104,"")</f>
        <v/>
      </c>
      <c r="FZ205" s="75" t="str">
        <f>IF(AND(申込書!$C$104&lt;&gt;"▼プルダウンより選択してください",申込書!$C$104&lt;&gt;"",$G205&lt;&gt;""),申込書!$M$104,"")</f>
        <v/>
      </c>
      <c r="GA205" s="75"/>
      <c r="GB205" s="75"/>
      <c r="GC205" s="149"/>
      <c r="GD205" s="307"/>
      <c r="GE205" s="76"/>
      <c r="GF205" s="314" t="str">
        <f>IF(AND(申込書!$C$105&lt;&gt;"▼プルダウンより選択してください",申込書!$C$105&lt;&gt;"",申込書!$P$105&lt;&gt;"YYYY/MM/DD",$G205&lt;&gt;""),申込書!$P$105,"")</f>
        <v/>
      </c>
      <c r="GG205" s="75" t="str">
        <f>IF(AND(申込書!$C$105&lt;&gt;"▼プルダウンより選択してください",申込書!$C$105&lt;&gt;"",$G205&lt;&gt;""),申込書!$M$105,"")</f>
        <v/>
      </c>
      <c r="GH205" s="75"/>
      <c r="GI205" s="75"/>
      <c r="GJ205" s="149"/>
      <c r="GK205" s="307"/>
      <c r="GL205" s="76"/>
      <c r="GM205" s="314" t="str">
        <f>IF(AND(申込書!$C$106&lt;&gt;"▼プルダウンより選択してください",申込書!$C$106&lt;&gt;"",申込書!$P$106&lt;&gt;"YYYY/MM/DD",$G205&lt;&gt;""),申込書!$P$106,"")</f>
        <v/>
      </c>
      <c r="GN205" s="75" t="str">
        <f>IF(AND(申込書!$C$106&lt;&gt;"▼プルダウンより選択してください",申込書!$C$106&lt;&gt;"",$G205&lt;&gt;""),申込書!$M$106,"")</f>
        <v/>
      </c>
      <c r="GO205" s="75"/>
      <c r="GP205" s="75"/>
      <c r="GQ205" s="149"/>
      <c r="GR205" s="307"/>
      <c r="GS205" s="76"/>
      <c r="GT205" s="314" t="str">
        <f>IF(AND(申込書!$C$107&lt;&gt;"▼プルダウンより選択してください",申込書!$C$107&lt;&gt;"",申込書!$P$107&lt;&gt;"YYYY/MM/DD",$G205&lt;&gt;""),申込書!$P$107,"")</f>
        <v/>
      </c>
      <c r="GU205" s="75" t="str">
        <f>IF(AND(申込書!$C$107&lt;&gt;"▼プルダウンより選択してください",申込書!$C$107&lt;&gt;"",$G205&lt;&gt;""),申込書!$M$107,"")</f>
        <v/>
      </c>
      <c r="GV205" s="75"/>
      <c r="GW205" s="75"/>
      <c r="GX205" s="149"/>
      <c r="GY205" s="307"/>
      <c r="GZ205" s="76"/>
      <c r="HA205" s="314" t="str">
        <f>IF(AND(申込書!$C$108&lt;&gt;"▼プルダウンより選択してください",申込書!$C$108&lt;&gt;"",申込書!$P$108&lt;&gt;"YYYY/MM/DD",$G205&lt;&gt;""),申込書!$P$108,"")</f>
        <v/>
      </c>
      <c r="HB205" s="75" t="str">
        <f>IF(AND(申込書!$C$108&lt;&gt;"▼プルダウンより選択してください",申込書!$C$108&lt;&gt;"",$G205&lt;&gt;""),申込書!$M$108,"")</f>
        <v/>
      </c>
      <c r="HC205" s="75"/>
      <c r="HD205" s="75"/>
      <c r="HE205" s="149"/>
      <c r="HF205" s="307"/>
      <c r="HG205" s="76"/>
      <c r="HH205" s="314" t="str">
        <f>IF(AND(申込書!$C$109&lt;&gt;"▼プルダウンより選択してください",申込書!$C$109&lt;&gt;"",申込書!$P$109&lt;&gt;"YYYY/MM/DD",$G205&lt;&gt;""),申込書!$P$109,"")</f>
        <v/>
      </c>
      <c r="HI205" s="75" t="str">
        <f>IF(AND(申込書!$C$109&lt;&gt;"▼プルダウンより選択してください",申込書!$C$109&lt;&gt;"",$G205&lt;&gt;""),申込書!$M$109,"")</f>
        <v/>
      </c>
      <c r="HJ205" s="75"/>
      <c r="HK205" s="75"/>
      <c r="HL205" s="149"/>
      <c r="HM205" s="307"/>
      <c r="HN205" s="76"/>
      <c r="HO205" s="314" t="str">
        <f>IF(AND(申込書!$C$110&lt;&gt;"▼プルダウンより選択してください",申込書!$C$110&lt;&gt;"",申込書!$P$110&lt;&gt;"YYYY/MM/DD",$G205&lt;&gt;""),申込書!$P$110,"")</f>
        <v/>
      </c>
      <c r="HP205" s="75" t="str">
        <f>IF(AND(申込書!$C$110&lt;&gt;"▼プルダウンより選択してください",申込書!$C$110&lt;&gt;"",$G205&lt;&gt;""),申込書!$M$110,"")</f>
        <v/>
      </c>
      <c r="HQ205" s="75"/>
      <c r="HR205" s="75"/>
      <c r="HS205" s="149"/>
      <c r="HT205" s="307"/>
      <c r="HU205" s="307"/>
      <c r="HV205" s="311" t="str">
        <f>IF(AND(申込書!$C$111&lt;&gt;"▼プルダウンより選択してください",申込書!$C$111&lt;&gt;"",申込書!$P$111&lt;&gt;"YYYY/MM/DD",$G205&lt;&gt;""),申込書!$P$111,"")</f>
        <v/>
      </c>
      <c r="HW205" s="75" t="str">
        <f>IF(AND(申込書!$C$111&lt;&gt;"▼プルダウンより選択してください",申込書!$C$111&lt;&gt;"",$G205&lt;&gt;""),申込書!$M$111,"")</f>
        <v/>
      </c>
      <c r="HX205" s="75"/>
      <c r="HY205" s="75"/>
      <c r="HZ205" s="149"/>
      <c r="IA205" s="307"/>
      <c r="IB205" s="76"/>
      <c r="IC205" s="77"/>
    </row>
    <row r="206" spans="2:237" ht="26.85" customHeight="1">
      <c r="B206" s="56">
        <f t="shared" si="3"/>
        <v>201</v>
      </c>
      <c r="C206" s="57"/>
      <c r="D206" s="58"/>
      <c r="E206" s="170"/>
      <c r="F206" s="59"/>
      <c r="G206" s="60"/>
      <c r="H206" s="61"/>
      <c r="I206" s="62"/>
      <c r="J206" s="63"/>
      <c r="K206" s="64"/>
      <c r="L206" s="65"/>
      <c r="M206" s="66"/>
      <c r="N206" s="67"/>
      <c r="O206" s="68"/>
      <c r="P206" s="69"/>
      <c r="Q206" s="70"/>
      <c r="R206" s="71"/>
      <c r="S206" s="72"/>
      <c r="T206" s="73"/>
      <c r="U206" s="73"/>
      <c r="V206" s="73"/>
      <c r="W206" s="71"/>
      <c r="X206" s="133"/>
      <c r="Y206" s="133"/>
      <c r="Z206" s="133"/>
      <c r="AA206" s="74" t="str">
        <f>IF(AND(申込書!$C$82&lt;&gt;"▼プルダウンより選択してください",申込書!$C$82&lt;&gt;"",申込書!$P$82&lt;&gt;"YYYY/MM/DD",$G206&lt;&gt;""),申込書!$P$82,"")</f>
        <v/>
      </c>
      <c r="AB206" s="75" t="str">
        <f>IF(AND(申込書!$C$82&lt;&gt;"▼プルダウンより選択してください",申込書!$C$82&lt;&gt;"",$G206&lt;&gt;""),申込書!$M$82,"")</f>
        <v/>
      </c>
      <c r="AC206" s="75"/>
      <c r="AD206" s="75"/>
      <c r="AE206" s="149"/>
      <c r="AF206" s="307"/>
      <c r="AG206" s="76"/>
      <c r="AH206" s="314" t="str">
        <f>IF(AND(申込書!$C$83&lt;&gt;"▼プルダウンより選択してください",申込書!$C$83&lt;&gt;"",申込書!$P$83&lt;&gt;"YYYY/MM/DD",$G206&lt;&gt;""),申込書!$P$83,"")</f>
        <v/>
      </c>
      <c r="AI206" s="75" t="str">
        <f>IF(AND(申込書!$C$83&lt;&gt;"▼プルダウンより選択してください",申込書!$C$83&lt;&gt;"",$G206&lt;&gt;""),申込書!$M$83,"")</f>
        <v/>
      </c>
      <c r="AJ206" s="75"/>
      <c r="AK206" s="75"/>
      <c r="AL206" s="149"/>
      <c r="AM206" s="307"/>
      <c r="AN206" s="76"/>
      <c r="AO206" s="314" t="str">
        <f>IF(AND(申込書!$C$84&lt;&gt;"▼プルダウンより選択してください",申込書!$C$84&lt;&gt;"",申込書!$P$84&lt;&gt;"YYYY/MM/DD",$G206&lt;&gt;""),申込書!$P$84,"")</f>
        <v/>
      </c>
      <c r="AP206" s="75" t="str">
        <f>IF(AND(申込書!$C$84&lt;&gt;"▼プルダウンより選択してください",申込書!$C$84&lt;&gt;"",$G206&lt;&gt;""),申込書!$M$84,"")</f>
        <v/>
      </c>
      <c r="AQ206" s="75"/>
      <c r="AR206" s="75"/>
      <c r="AS206" s="149"/>
      <c r="AT206" s="307"/>
      <c r="AU206" s="76"/>
      <c r="AV206" s="314" t="str">
        <f>IF(AND(申込書!$C$85&lt;&gt;"▼プルダウンより選択してください",申込書!$C$85&lt;&gt;"",申込書!$P$85&lt;&gt;"YYYY/MM/DD",$G206&lt;&gt;""),申込書!$P$85,"")</f>
        <v/>
      </c>
      <c r="AW206" s="75" t="str">
        <f>IF(AND(申込書!$C$85&lt;&gt;"▼プルダウンより選択してください",申込書!$C$85&lt;&gt;"",申込書!$M$85&gt;=1,$G206&lt;&gt;""),申込書!$M$85,"")</f>
        <v/>
      </c>
      <c r="AX206" s="75"/>
      <c r="AY206" s="75"/>
      <c r="AZ206" s="149"/>
      <c r="BA206" s="307"/>
      <c r="BB206" s="76"/>
      <c r="BC206" s="314" t="str">
        <f>IF(AND(申込書!$C$86&lt;&gt;"▼プルダウンより選択してください",申込書!$C$86&lt;&gt;"",申込書!$P$86&lt;&gt;"YYYY/MM/DD",$G206&lt;&gt;""),申込書!$P$86,"")</f>
        <v/>
      </c>
      <c r="BD206" s="75" t="str">
        <f>IF(AND(申込書!$C$86&lt;&gt;"▼プルダウンより選択してください",申込書!$C$86&lt;&gt;"",$G206&lt;&gt;""),申込書!$M$86,"")</f>
        <v/>
      </c>
      <c r="BE206" s="75"/>
      <c r="BF206" s="75"/>
      <c r="BG206" s="149"/>
      <c r="BH206" s="307"/>
      <c r="BI206" s="76"/>
      <c r="BJ206" s="314" t="str">
        <f>IF(AND(申込書!$C$87&lt;&gt;"▼プルダウンより選択してください",申込書!$C$87&lt;&gt;"",申込書!$P$87&lt;&gt;"YYYY/MM/DD",$G206&lt;&gt;""),申込書!$P$87,"")</f>
        <v/>
      </c>
      <c r="BK206" s="75" t="str">
        <f>IF(AND(申込書!$C$87&lt;&gt;"▼プルダウンより選択してください",申込書!$C$87&lt;&gt;"",$G206&lt;&gt;""),申込書!$M$87,"")</f>
        <v/>
      </c>
      <c r="BL206" s="75"/>
      <c r="BM206" s="75"/>
      <c r="BN206" s="149"/>
      <c r="BO206" s="307"/>
      <c r="BP206" s="76"/>
      <c r="BQ206" s="314" t="str">
        <f>IF(AND(申込書!$C$88&lt;&gt;"▼プルダウンより選択してください",申込書!$C$88&lt;&gt;"",申込書!$P$88&lt;&gt;"YYYY/MM/DD",$G206&lt;&gt;""),申込書!$P$88,"")</f>
        <v/>
      </c>
      <c r="BR206" s="75" t="str">
        <f>IF(AND(申込書!$C$88&lt;&gt;"▼プルダウンより選択してください",申込書!$C$88&lt;&gt;"",$G206&lt;&gt;""),申込書!$M$88,"")</f>
        <v/>
      </c>
      <c r="BS206" s="75"/>
      <c r="BT206" s="75"/>
      <c r="BU206" s="149"/>
      <c r="BV206" s="307"/>
      <c r="BW206" s="76"/>
      <c r="BX206" s="314" t="str">
        <f>IF(AND(申込書!$C$89&lt;&gt;"▼プルダウンより選択してください",申込書!$C$89&lt;&gt;"",申込書!$P$89&lt;&gt;"YYYY/MM/DD",$G206&lt;&gt;""),申込書!$P$89,"")</f>
        <v/>
      </c>
      <c r="BY206" s="75" t="str">
        <f>IF(AND(申込書!$C$89&lt;&gt;"▼プルダウンより選択してください",申込書!$C$89&lt;&gt;"",$G206&lt;&gt;""),申込書!$M$89,"")</f>
        <v/>
      </c>
      <c r="BZ206" s="75"/>
      <c r="CA206" s="75"/>
      <c r="CB206" s="149"/>
      <c r="CC206" s="307"/>
      <c r="CD206" s="76"/>
      <c r="CE206" s="314" t="str">
        <f>IF(AND(申込書!$C$90&lt;&gt;"▼プルダウンより選択してください",申込書!$C$90&lt;&gt;"",申込書!$P$90&lt;&gt;"YYYY/MM/DD",$G206&lt;&gt;""),申込書!$P$90,"")</f>
        <v/>
      </c>
      <c r="CF206" s="75" t="str">
        <f>IF(AND(申込書!$C$90&lt;&gt;"▼プルダウンより選択してください",申込書!$C$90&lt;&gt;"",$G206&lt;&gt;""),申込書!$M$90,"")</f>
        <v/>
      </c>
      <c r="CG206" s="75"/>
      <c r="CH206" s="75"/>
      <c r="CI206" s="149"/>
      <c r="CJ206" s="307"/>
      <c r="CK206" s="76"/>
      <c r="CL206" s="314" t="str">
        <f>IF(AND(申込書!$C$91&lt;&gt;"▼プルダウンより選択してください",申込書!$C$91&lt;&gt;"",申込書!$P$91&lt;&gt;"YYYY/MM/DD",$G206&lt;&gt;""),申込書!$P$91,"")</f>
        <v/>
      </c>
      <c r="CM206" s="75" t="str">
        <f>IF(AND(申込書!$C$91&lt;&gt;"▼プルダウンより選択してください",申込書!$C$91&lt;&gt;"",$G206&lt;&gt;""),申込書!$M$91,"")</f>
        <v/>
      </c>
      <c r="CN206" s="75"/>
      <c r="CO206" s="75"/>
      <c r="CP206" s="149"/>
      <c r="CQ206" s="307"/>
      <c r="CR206" s="76"/>
      <c r="CS206" s="314" t="str">
        <f>IF(AND(申込書!$C$92&lt;&gt;"▼プルダウンより選択してください",申込書!$C$92&lt;&gt;"",申込書!$P$92&lt;&gt;"YYYY/MM/DD",$G206&lt;&gt;""),申込書!$P$92,"")</f>
        <v/>
      </c>
      <c r="CT206" s="75" t="str">
        <f>IF(AND(申込書!$C$92&lt;&gt;"▼プルダウンより選択してください",申込書!$C$92&lt;&gt;"",$G206&lt;&gt;""),申込書!$M$92,"")</f>
        <v/>
      </c>
      <c r="CU206" s="75"/>
      <c r="CV206" s="75"/>
      <c r="CW206" s="75"/>
      <c r="CX206" s="307"/>
      <c r="CY206" s="76"/>
      <c r="CZ206" s="314" t="str">
        <f>IF(AND(申込書!$C$93&lt;&gt;"▼プルダウンより選択してください",申込書!$C$93&lt;&gt;"",申込書!$P$93&lt;&gt;"YYYY/MM/DD",$G206&lt;&gt;""),申込書!$P$93,"")</f>
        <v/>
      </c>
      <c r="DA206" s="75" t="str">
        <f>IF(AND(申込書!$C$93&lt;&gt;"▼プルダウンより選択してください",申込書!$C$93&lt;&gt;"",$G206&lt;&gt;""),申込書!$M$93,"")</f>
        <v/>
      </c>
      <c r="DB206" s="75"/>
      <c r="DC206" s="75"/>
      <c r="DD206" s="75"/>
      <c r="DE206" s="307"/>
      <c r="DF206" s="76"/>
      <c r="DG206" s="314" t="str">
        <f>IF(AND(申込書!$C$94&lt;&gt;"▼プルダウンより選択してください",申込書!$C$94&lt;&gt;"",申込書!$P$94&lt;&gt;"YYYY/MM/DD",$G206&lt;&gt;""),申込書!$P$94,"")</f>
        <v/>
      </c>
      <c r="DH206" s="75" t="str">
        <f>IF(AND(申込書!$C$94&lt;&gt;"▼プルダウンより選択してください",申込書!$C$94&lt;&gt;"",$G206&lt;&gt;""),申込書!$M$94,"")</f>
        <v/>
      </c>
      <c r="DI206" s="75"/>
      <c r="DJ206" s="75"/>
      <c r="DK206" s="75"/>
      <c r="DL206" s="307"/>
      <c r="DM206" s="76"/>
      <c r="DN206" s="314" t="str">
        <f>IF(AND(申込書!$C$95&lt;&gt;"▼プルダウンより選択してください",申込書!$C$95&lt;&gt;"",申込書!$P$95&lt;&gt;"YYYY/MM/DD",$G206&lt;&gt;""),申込書!$P$95,"")</f>
        <v/>
      </c>
      <c r="DO206" s="75" t="str">
        <f>IF(AND(申込書!$C$95&lt;&gt;"▼プルダウンより選択してください",申込書!$C$95&lt;&gt;"",$G206&lt;&gt;""),申込書!$M$95,"")</f>
        <v/>
      </c>
      <c r="DP206" s="75"/>
      <c r="DQ206" s="75"/>
      <c r="DR206" s="75"/>
      <c r="DS206" s="307"/>
      <c r="DT206" s="76"/>
      <c r="DU206" s="314" t="str">
        <f>IF(AND(申込書!$C$96&lt;&gt;"▼プルダウンより選択してください",申込書!$C$96&lt;&gt;"",申込書!$P$96&lt;&gt;"YYYY/MM/DD",$G206&lt;&gt;""),申込書!$P$96,"")</f>
        <v/>
      </c>
      <c r="DV206" s="75" t="str">
        <f>IF(AND(申込書!$C$96&lt;&gt;"▼プルダウンより選択してください",申込書!$C$96&lt;&gt;"",$G206&lt;&gt;""),申込書!$M$96,"")</f>
        <v/>
      </c>
      <c r="DW206" s="75"/>
      <c r="DX206" s="75"/>
      <c r="DY206" s="75"/>
      <c r="DZ206" s="307"/>
      <c r="EA206" s="76"/>
      <c r="EB206" s="314" t="str">
        <f>IF(AND(申込書!$C$97&lt;&gt;"▼プルダウンより選択してください",申込書!$C$97&lt;&gt;"",申込書!$P$97&lt;&gt;"YYYY/MM/DD",$G206&lt;&gt;""),申込書!$P$97,"")</f>
        <v/>
      </c>
      <c r="EC206" s="75" t="str">
        <f>IF(AND(申込書!$C$97&lt;&gt;"▼プルダウンより選択してください",申込書!$C$97&lt;&gt;"",$G206&lt;&gt;""),申込書!$M$97,"")</f>
        <v/>
      </c>
      <c r="ED206" s="75"/>
      <c r="EE206" s="75"/>
      <c r="EF206" s="149"/>
      <c r="EG206" s="307"/>
      <c r="EH206" s="76"/>
      <c r="EI206" s="314" t="str">
        <f>IF(AND(申込書!$C$98&lt;&gt;"▼プルダウンより選択してください",申込書!$C$98&lt;&gt;"",申込書!$P$98&lt;&gt;"YYYY/MM/DD",$G206&lt;&gt;""),申込書!$P$98,"")</f>
        <v/>
      </c>
      <c r="EJ206" s="75" t="str">
        <f>IF(AND(申込書!$C$98&lt;&gt;"▼プルダウンより選択してください",申込書!$C$98&lt;&gt;"",$G206&lt;&gt;""),申込書!$M$98,"")</f>
        <v/>
      </c>
      <c r="EK206" s="75"/>
      <c r="EL206" s="75"/>
      <c r="EM206" s="149"/>
      <c r="EN206" s="307"/>
      <c r="EO206" s="76"/>
      <c r="EP206" s="314" t="str">
        <f>IF(AND(申込書!$C$99&lt;&gt;"▼プルダウンより選択してください",申込書!$C$99&lt;&gt;"",申込書!$P$99&lt;&gt;"YYYY/MM/DD",$G206&lt;&gt;""),申込書!$P$99,"")</f>
        <v/>
      </c>
      <c r="EQ206" s="75" t="str">
        <f>IF(AND(申込書!$C$99&lt;&gt;"▼プルダウンより選択してください",申込書!$C$99&lt;&gt;"",$G206&lt;&gt;""),申込書!$M$99,"")</f>
        <v/>
      </c>
      <c r="ER206" s="75"/>
      <c r="ES206" s="75"/>
      <c r="ET206" s="149"/>
      <c r="EU206" s="307"/>
      <c r="EV206" s="76"/>
      <c r="EW206" s="314" t="str">
        <f>IF(AND(申込書!$C$100&lt;&gt;"▼プルダウンより選択してください",申込書!$C$100&lt;&gt;"",申込書!$P$100&lt;&gt;"YYYY/MM/DD",$G206&lt;&gt;""),申込書!$P$100,"")</f>
        <v/>
      </c>
      <c r="EX206" s="75" t="str">
        <f>IF(AND(申込書!$C$100&lt;&gt;"▼プルダウンより選択してください",申込書!$C$100&lt;&gt;"",$G206&lt;&gt;""),申込書!$M$100,"")</f>
        <v/>
      </c>
      <c r="EY206" s="75"/>
      <c r="EZ206" s="75"/>
      <c r="FA206" s="149"/>
      <c r="FB206" s="307"/>
      <c r="FC206" s="76"/>
      <c r="FD206" s="314" t="str">
        <f>IF(AND(申込書!$C$101&lt;&gt;"▼プルダウンより選択してください",申込書!$C$101&lt;&gt;"",申込書!$P$101&lt;&gt;"YYYY/MM/DD",$G206&lt;&gt;""),申込書!$P$101,"")</f>
        <v/>
      </c>
      <c r="FE206" s="75" t="str">
        <f>IF(AND(申込書!$C$101&lt;&gt;"▼プルダウンより選択してください",申込書!$C$101&lt;&gt;"",$G206&lt;&gt;""),申込書!$M$101,"")</f>
        <v/>
      </c>
      <c r="FF206" s="75"/>
      <c r="FG206" s="75"/>
      <c r="FH206" s="149"/>
      <c r="FI206" s="307"/>
      <c r="FJ206" s="76"/>
      <c r="FK206" s="314" t="str">
        <f>IF(AND(申込書!$C$102&lt;&gt;"▼プルダウンより選択してください",申込書!$C$102&lt;&gt;"",申込書!$P$102&lt;&gt;"YYYY/MM/DD",$G206&lt;&gt;""),申込書!$P$102,"")</f>
        <v/>
      </c>
      <c r="FL206" s="75" t="str">
        <f>IF(AND(申込書!$C$102&lt;&gt;"▼プルダウンより選択してください",申込書!$C$102&lt;&gt;"",$G206&lt;&gt;""),申込書!$M$102,"")</f>
        <v/>
      </c>
      <c r="FM206" s="75"/>
      <c r="FN206" s="75"/>
      <c r="FO206" s="149"/>
      <c r="FP206" s="307"/>
      <c r="FQ206" s="76"/>
      <c r="FR206" s="314" t="str">
        <f>IF(AND(申込書!$C$103&lt;&gt;"▼プルダウンより選択してください",申込書!$C$103&lt;&gt;"",申込書!$P$103&lt;&gt;"YYYY/MM/DD",$G206&lt;&gt;""),申込書!$P$103,"")</f>
        <v/>
      </c>
      <c r="FS206" s="75" t="str">
        <f>IF(AND(申込書!$C$103&lt;&gt;"▼プルダウンより選択してください",申込書!$C$103&lt;&gt;"",$G206&lt;&gt;""),申込書!$M$103,"")</f>
        <v/>
      </c>
      <c r="FT206" s="75"/>
      <c r="FU206" s="75"/>
      <c r="FV206" s="149"/>
      <c r="FW206" s="307"/>
      <c r="FX206" s="76"/>
      <c r="FY206" s="314" t="str">
        <f>IF(AND(申込書!$C$104&lt;&gt;"▼プルダウンより選択してください",申込書!$C$104&lt;&gt;"",申込書!$P$104&lt;&gt;"YYYY/MM/DD",$G206&lt;&gt;""),申込書!$P$104,"")</f>
        <v/>
      </c>
      <c r="FZ206" s="75" t="str">
        <f>IF(AND(申込書!$C$104&lt;&gt;"▼プルダウンより選択してください",申込書!$C$104&lt;&gt;"",$G206&lt;&gt;""),申込書!$M$104,"")</f>
        <v/>
      </c>
      <c r="GA206" s="75"/>
      <c r="GB206" s="75"/>
      <c r="GC206" s="149"/>
      <c r="GD206" s="307"/>
      <c r="GE206" s="76"/>
      <c r="GF206" s="314" t="str">
        <f>IF(AND(申込書!$C$105&lt;&gt;"▼プルダウンより選択してください",申込書!$C$105&lt;&gt;"",申込書!$P$105&lt;&gt;"YYYY/MM/DD",$G206&lt;&gt;""),申込書!$P$105,"")</f>
        <v/>
      </c>
      <c r="GG206" s="75" t="str">
        <f>IF(AND(申込書!$C$105&lt;&gt;"▼プルダウンより選択してください",申込書!$C$105&lt;&gt;"",$G206&lt;&gt;""),申込書!$M$105,"")</f>
        <v/>
      </c>
      <c r="GH206" s="75"/>
      <c r="GI206" s="75"/>
      <c r="GJ206" s="149"/>
      <c r="GK206" s="307"/>
      <c r="GL206" s="76"/>
      <c r="GM206" s="314" t="str">
        <f>IF(AND(申込書!$C$106&lt;&gt;"▼プルダウンより選択してください",申込書!$C$106&lt;&gt;"",申込書!$P$106&lt;&gt;"YYYY/MM/DD",$G206&lt;&gt;""),申込書!$P$106,"")</f>
        <v/>
      </c>
      <c r="GN206" s="75" t="str">
        <f>IF(AND(申込書!$C$106&lt;&gt;"▼プルダウンより選択してください",申込書!$C$106&lt;&gt;"",$G206&lt;&gt;""),申込書!$M$106,"")</f>
        <v/>
      </c>
      <c r="GO206" s="75"/>
      <c r="GP206" s="75"/>
      <c r="GQ206" s="149"/>
      <c r="GR206" s="307"/>
      <c r="GS206" s="76"/>
      <c r="GT206" s="314" t="str">
        <f>IF(AND(申込書!$C$107&lt;&gt;"▼プルダウンより選択してください",申込書!$C$107&lt;&gt;"",申込書!$P$107&lt;&gt;"YYYY/MM/DD",$G206&lt;&gt;""),申込書!$P$107,"")</f>
        <v/>
      </c>
      <c r="GU206" s="75" t="str">
        <f>IF(AND(申込書!$C$107&lt;&gt;"▼プルダウンより選択してください",申込書!$C$107&lt;&gt;"",$G206&lt;&gt;""),申込書!$M$107,"")</f>
        <v/>
      </c>
      <c r="GV206" s="75"/>
      <c r="GW206" s="75"/>
      <c r="GX206" s="149"/>
      <c r="GY206" s="307"/>
      <c r="GZ206" s="76"/>
      <c r="HA206" s="314" t="str">
        <f>IF(AND(申込書!$C$108&lt;&gt;"▼プルダウンより選択してください",申込書!$C$108&lt;&gt;"",申込書!$P$108&lt;&gt;"YYYY/MM/DD",$G206&lt;&gt;""),申込書!$P$108,"")</f>
        <v/>
      </c>
      <c r="HB206" s="75" t="str">
        <f>IF(AND(申込書!$C$108&lt;&gt;"▼プルダウンより選択してください",申込書!$C$108&lt;&gt;"",$G206&lt;&gt;""),申込書!$M$108,"")</f>
        <v/>
      </c>
      <c r="HC206" s="75"/>
      <c r="HD206" s="75"/>
      <c r="HE206" s="149"/>
      <c r="HF206" s="307"/>
      <c r="HG206" s="76"/>
      <c r="HH206" s="314" t="str">
        <f>IF(AND(申込書!$C$109&lt;&gt;"▼プルダウンより選択してください",申込書!$C$109&lt;&gt;"",申込書!$P$109&lt;&gt;"YYYY/MM/DD",$G206&lt;&gt;""),申込書!$P$109,"")</f>
        <v/>
      </c>
      <c r="HI206" s="75" t="str">
        <f>IF(AND(申込書!$C$109&lt;&gt;"▼プルダウンより選択してください",申込書!$C$109&lt;&gt;"",$G206&lt;&gt;""),申込書!$M$109,"")</f>
        <v/>
      </c>
      <c r="HJ206" s="75"/>
      <c r="HK206" s="75"/>
      <c r="HL206" s="149"/>
      <c r="HM206" s="307"/>
      <c r="HN206" s="76"/>
      <c r="HO206" s="314" t="str">
        <f>IF(AND(申込書!$C$110&lt;&gt;"▼プルダウンより選択してください",申込書!$C$110&lt;&gt;"",申込書!$P$110&lt;&gt;"YYYY/MM/DD",$G206&lt;&gt;""),申込書!$P$110,"")</f>
        <v/>
      </c>
      <c r="HP206" s="75" t="str">
        <f>IF(AND(申込書!$C$110&lt;&gt;"▼プルダウンより選択してください",申込書!$C$110&lt;&gt;"",$G206&lt;&gt;""),申込書!$M$110,"")</f>
        <v/>
      </c>
      <c r="HQ206" s="75"/>
      <c r="HR206" s="75"/>
      <c r="HS206" s="149"/>
      <c r="HT206" s="307"/>
      <c r="HU206" s="307"/>
      <c r="HV206" s="311" t="str">
        <f>IF(AND(申込書!$C$111&lt;&gt;"▼プルダウンより選択してください",申込書!$C$111&lt;&gt;"",申込書!$P$111&lt;&gt;"YYYY/MM/DD",$G206&lt;&gt;""),申込書!$P$111,"")</f>
        <v/>
      </c>
      <c r="HW206" s="75" t="str">
        <f>IF(AND(申込書!$C$111&lt;&gt;"▼プルダウンより選択してください",申込書!$C$111&lt;&gt;"",$G206&lt;&gt;""),申込書!$M$111,"")</f>
        <v/>
      </c>
      <c r="HX206" s="75"/>
      <c r="HY206" s="75"/>
      <c r="HZ206" s="149"/>
      <c r="IA206" s="307"/>
      <c r="IB206" s="76"/>
      <c r="IC206" s="77"/>
    </row>
    <row r="207" spans="2:237" ht="26.85" customHeight="1">
      <c r="B207" s="56">
        <f t="shared" si="3"/>
        <v>202</v>
      </c>
      <c r="C207" s="57"/>
      <c r="D207" s="58"/>
      <c r="E207" s="170"/>
      <c r="F207" s="59"/>
      <c r="G207" s="60"/>
      <c r="H207" s="61"/>
      <c r="I207" s="62"/>
      <c r="J207" s="63"/>
      <c r="K207" s="64"/>
      <c r="L207" s="65"/>
      <c r="M207" s="66"/>
      <c r="N207" s="67"/>
      <c r="O207" s="68"/>
      <c r="P207" s="69"/>
      <c r="Q207" s="70"/>
      <c r="R207" s="71"/>
      <c r="S207" s="72"/>
      <c r="T207" s="73"/>
      <c r="U207" s="73"/>
      <c r="V207" s="73"/>
      <c r="W207" s="71"/>
      <c r="X207" s="133"/>
      <c r="Y207" s="133"/>
      <c r="Z207" s="133"/>
      <c r="AA207" s="74" t="str">
        <f>IF(AND(申込書!$C$82&lt;&gt;"▼プルダウンより選択してください",申込書!$C$82&lt;&gt;"",申込書!$P$82&lt;&gt;"YYYY/MM/DD",$G207&lt;&gt;""),申込書!$P$82,"")</f>
        <v/>
      </c>
      <c r="AB207" s="75" t="str">
        <f>IF(AND(申込書!$C$82&lt;&gt;"▼プルダウンより選択してください",申込書!$C$82&lt;&gt;"",$G207&lt;&gt;""),申込書!$M$82,"")</f>
        <v/>
      </c>
      <c r="AC207" s="75"/>
      <c r="AD207" s="75"/>
      <c r="AE207" s="149"/>
      <c r="AF207" s="307"/>
      <c r="AG207" s="76"/>
      <c r="AH207" s="314" t="str">
        <f>IF(AND(申込書!$C$83&lt;&gt;"▼プルダウンより選択してください",申込書!$C$83&lt;&gt;"",申込書!$P$83&lt;&gt;"YYYY/MM/DD",$G207&lt;&gt;""),申込書!$P$83,"")</f>
        <v/>
      </c>
      <c r="AI207" s="75" t="str">
        <f>IF(AND(申込書!$C$83&lt;&gt;"▼プルダウンより選択してください",申込書!$C$83&lt;&gt;"",$G207&lt;&gt;""),申込書!$M$83,"")</f>
        <v/>
      </c>
      <c r="AJ207" s="75"/>
      <c r="AK207" s="75"/>
      <c r="AL207" s="149"/>
      <c r="AM207" s="307"/>
      <c r="AN207" s="76"/>
      <c r="AO207" s="314" t="str">
        <f>IF(AND(申込書!$C$84&lt;&gt;"▼プルダウンより選択してください",申込書!$C$84&lt;&gt;"",申込書!$P$84&lt;&gt;"YYYY/MM/DD",$G207&lt;&gt;""),申込書!$P$84,"")</f>
        <v/>
      </c>
      <c r="AP207" s="75" t="str">
        <f>IF(AND(申込書!$C$84&lt;&gt;"▼プルダウンより選択してください",申込書!$C$84&lt;&gt;"",$G207&lt;&gt;""),申込書!$M$84,"")</f>
        <v/>
      </c>
      <c r="AQ207" s="75"/>
      <c r="AR207" s="75"/>
      <c r="AS207" s="149"/>
      <c r="AT207" s="307"/>
      <c r="AU207" s="76"/>
      <c r="AV207" s="314" t="str">
        <f>IF(AND(申込書!$C$85&lt;&gt;"▼プルダウンより選択してください",申込書!$C$85&lt;&gt;"",申込書!$P$85&lt;&gt;"YYYY/MM/DD",$G207&lt;&gt;""),申込書!$P$85,"")</f>
        <v/>
      </c>
      <c r="AW207" s="75" t="str">
        <f>IF(AND(申込書!$C$85&lt;&gt;"▼プルダウンより選択してください",申込書!$C$85&lt;&gt;"",申込書!$M$85&gt;=1,$G207&lt;&gt;""),申込書!$M$85,"")</f>
        <v/>
      </c>
      <c r="AX207" s="75"/>
      <c r="AY207" s="75"/>
      <c r="AZ207" s="149"/>
      <c r="BA207" s="307"/>
      <c r="BB207" s="76"/>
      <c r="BC207" s="314" t="str">
        <f>IF(AND(申込書!$C$86&lt;&gt;"▼プルダウンより選択してください",申込書!$C$86&lt;&gt;"",申込書!$P$86&lt;&gt;"YYYY/MM/DD",$G207&lt;&gt;""),申込書!$P$86,"")</f>
        <v/>
      </c>
      <c r="BD207" s="75" t="str">
        <f>IF(AND(申込書!$C$86&lt;&gt;"▼プルダウンより選択してください",申込書!$C$86&lt;&gt;"",$G207&lt;&gt;""),申込書!$M$86,"")</f>
        <v/>
      </c>
      <c r="BE207" s="75"/>
      <c r="BF207" s="75"/>
      <c r="BG207" s="149"/>
      <c r="BH207" s="307"/>
      <c r="BI207" s="76"/>
      <c r="BJ207" s="314" t="str">
        <f>IF(AND(申込書!$C$87&lt;&gt;"▼プルダウンより選択してください",申込書!$C$87&lt;&gt;"",申込書!$P$87&lt;&gt;"YYYY/MM/DD",$G207&lt;&gt;""),申込書!$P$87,"")</f>
        <v/>
      </c>
      <c r="BK207" s="75" t="str">
        <f>IF(AND(申込書!$C$87&lt;&gt;"▼プルダウンより選択してください",申込書!$C$87&lt;&gt;"",$G207&lt;&gt;""),申込書!$M$87,"")</f>
        <v/>
      </c>
      <c r="BL207" s="75"/>
      <c r="BM207" s="75"/>
      <c r="BN207" s="149"/>
      <c r="BO207" s="307"/>
      <c r="BP207" s="76"/>
      <c r="BQ207" s="314" t="str">
        <f>IF(AND(申込書!$C$88&lt;&gt;"▼プルダウンより選択してください",申込書!$C$88&lt;&gt;"",申込書!$P$88&lt;&gt;"YYYY/MM/DD",$G207&lt;&gt;""),申込書!$P$88,"")</f>
        <v/>
      </c>
      <c r="BR207" s="75" t="str">
        <f>IF(AND(申込書!$C$88&lt;&gt;"▼プルダウンより選択してください",申込書!$C$88&lt;&gt;"",$G207&lt;&gt;""),申込書!$M$88,"")</f>
        <v/>
      </c>
      <c r="BS207" s="75"/>
      <c r="BT207" s="75"/>
      <c r="BU207" s="149"/>
      <c r="BV207" s="307"/>
      <c r="BW207" s="76"/>
      <c r="BX207" s="314" t="str">
        <f>IF(AND(申込書!$C$89&lt;&gt;"▼プルダウンより選択してください",申込書!$C$89&lt;&gt;"",申込書!$P$89&lt;&gt;"YYYY/MM/DD",$G207&lt;&gt;""),申込書!$P$89,"")</f>
        <v/>
      </c>
      <c r="BY207" s="75" t="str">
        <f>IF(AND(申込書!$C$89&lt;&gt;"▼プルダウンより選択してください",申込書!$C$89&lt;&gt;"",$G207&lt;&gt;""),申込書!$M$89,"")</f>
        <v/>
      </c>
      <c r="BZ207" s="75"/>
      <c r="CA207" s="75"/>
      <c r="CB207" s="149"/>
      <c r="CC207" s="307"/>
      <c r="CD207" s="76"/>
      <c r="CE207" s="314" t="str">
        <f>IF(AND(申込書!$C$90&lt;&gt;"▼プルダウンより選択してください",申込書!$C$90&lt;&gt;"",申込書!$P$90&lt;&gt;"YYYY/MM/DD",$G207&lt;&gt;""),申込書!$P$90,"")</f>
        <v/>
      </c>
      <c r="CF207" s="75" t="str">
        <f>IF(AND(申込書!$C$90&lt;&gt;"▼プルダウンより選択してください",申込書!$C$90&lt;&gt;"",$G207&lt;&gt;""),申込書!$M$90,"")</f>
        <v/>
      </c>
      <c r="CG207" s="75"/>
      <c r="CH207" s="75"/>
      <c r="CI207" s="149"/>
      <c r="CJ207" s="307"/>
      <c r="CK207" s="76"/>
      <c r="CL207" s="314" t="str">
        <f>IF(AND(申込書!$C$91&lt;&gt;"▼プルダウンより選択してください",申込書!$C$91&lt;&gt;"",申込書!$P$91&lt;&gt;"YYYY/MM/DD",$G207&lt;&gt;""),申込書!$P$91,"")</f>
        <v/>
      </c>
      <c r="CM207" s="75" t="str">
        <f>IF(AND(申込書!$C$91&lt;&gt;"▼プルダウンより選択してください",申込書!$C$91&lt;&gt;"",$G207&lt;&gt;""),申込書!$M$91,"")</f>
        <v/>
      </c>
      <c r="CN207" s="75"/>
      <c r="CO207" s="75"/>
      <c r="CP207" s="149"/>
      <c r="CQ207" s="307"/>
      <c r="CR207" s="76"/>
      <c r="CS207" s="314" t="str">
        <f>IF(AND(申込書!$C$92&lt;&gt;"▼プルダウンより選択してください",申込書!$C$92&lt;&gt;"",申込書!$P$92&lt;&gt;"YYYY/MM/DD",$G207&lt;&gt;""),申込書!$P$92,"")</f>
        <v/>
      </c>
      <c r="CT207" s="75" t="str">
        <f>IF(AND(申込書!$C$92&lt;&gt;"▼プルダウンより選択してください",申込書!$C$92&lt;&gt;"",$G207&lt;&gt;""),申込書!$M$92,"")</f>
        <v/>
      </c>
      <c r="CU207" s="75"/>
      <c r="CV207" s="75"/>
      <c r="CW207" s="75"/>
      <c r="CX207" s="307"/>
      <c r="CY207" s="76"/>
      <c r="CZ207" s="314" t="str">
        <f>IF(AND(申込書!$C$93&lt;&gt;"▼プルダウンより選択してください",申込書!$C$93&lt;&gt;"",申込書!$P$93&lt;&gt;"YYYY/MM/DD",$G207&lt;&gt;""),申込書!$P$93,"")</f>
        <v/>
      </c>
      <c r="DA207" s="75" t="str">
        <f>IF(AND(申込書!$C$93&lt;&gt;"▼プルダウンより選択してください",申込書!$C$93&lt;&gt;"",$G207&lt;&gt;""),申込書!$M$93,"")</f>
        <v/>
      </c>
      <c r="DB207" s="75"/>
      <c r="DC207" s="75"/>
      <c r="DD207" s="75"/>
      <c r="DE207" s="307"/>
      <c r="DF207" s="76"/>
      <c r="DG207" s="314" t="str">
        <f>IF(AND(申込書!$C$94&lt;&gt;"▼プルダウンより選択してください",申込書!$C$94&lt;&gt;"",申込書!$P$94&lt;&gt;"YYYY/MM/DD",$G207&lt;&gt;""),申込書!$P$94,"")</f>
        <v/>
      </c>
      <c r="DH207" s="75" t="str">
        <f>IF(AND(申込書!$C$94&lt;&gt;"▼プルダウンより選択してください",申込書!$C$94&lt;&gt;"",$G207&lt;&gt;""),申込書!$M$94,"")</f>
        <v/>
      </c>
      <c r="DI207" s="75"/>
      <c r="DJ207" s="75"/>
      <c r="DK207" s="75"/>
      <c r="DL207" s="307"/>
      <c r="DM207" s="76"/>
      <c r="DN207" s="314" t="str">
        <f>IF(AND(申込書!$C$95&lt;&gt;"▼プルダウンより選択してください",申込書!$C$95&lt;&gt;"",申込書!$P$95&lt;&gt;"YYYY/MM/DD",$G207&lt;&gt;""),申込書!$P$95,"")</f>
        <v/>
      </c>
      <c r="DO207" s="75" t="str">
        <f>IF(AND(申込書!$C$95&lt;&gt;"▼プルダウンより選択してください",申込書!$C$95&lt;&gt;"",$G207&lt;&gt;""),申込書!$M$95,"")</f>
        <v/>
      </c>
      <c r="DP207" s="75"/>
      <c r="DQ207" s="75"/>
      <c r="DR207" s="75"/>
      <c r="DS207" s="307"/>
      <c r="DT207" s="76"/>
      <c r="DU207" s="314" t="str">
        <f>IF(AND(申込書!$C$96&lt;&gt;"▼プルダウンより選択してください",申込書!$C$96&lt;&gt;"",申込書!$P$96&lt;&gt;"YYYY/MM/DD",$G207&lt;&gt;""),申込書!$P$96,"")</f>
        <v/>
      </c>
      <c r="DV207" s="75" t="str">
        <f>IF(AND(申込書!$C$96&lt;&gt;"▼プルダウンより選択してください",申込書!$C$96&lt;&gt;"",$G207&lt;&gt;""),申込書!$M$96,"")</f>
        <v/>
      </c>
      <c r="DW207" s="75"/>
      <c r="DX207" s="75"/>
      <c r="DY207" s="75"/>
      <c r="DZ207" s="307"/>
      <c r="EA207" s="76"/>
      <c r="EB207" s="314" t="str">
        <f>IF(AND(申込書!$C$97&lt;&gt;"▼プルダウンより選択してください",申込書!$C$97&lt;&gt;"",申込書!$P$97&lt;&gt;"YYYY/MM/DD",$G207&lt;&gt;""),申込書!$P$97,"")</f>
        <v/>
      </c>
      <c r="EC207" s="75" t="str">
        <f>IF(AND(申込書!$C$97&lt;&gt;"▼プルダウンより選択してください",申込書!$C$97&lt;&gt;"",$G207&lt;&gt;""),申込書!$M$97,"")</f>
        <v/>
      </c>
      <c r="ED207" s="75"/>
      <c r="EE207" s="75"/>
      <c r="EF207" s="149"/>
      <c r="EG207" s="307"/>
      <c r="EH207" s="76"/>
      <c r="EI207" s="314" t="str">
        <f>IF(AND(申込書!$C$98&lt;&gt;"▼プルダウンより選択してください",申込書!$C$98&lt;&gt;"",申込書!$P$98&lt;&gt;"YYYY/MM/DD",$G207&lt;&gt;""),申込書!$P$98,"")</f>
        <v/>
      </c>
      <c r="EJ207" s="75" t="str">
        <f>IF(AND(申込書!$C$98&lt;&gt;"▼プルダウンより選択してください",申込書!$C$98&lt;&gt;"",$G207&lt;&gt;""),申込書!$M$98,"")</f>
        <v/>
      </c>
      <c r="EK207" s="75"/>
      <c r="EL207" s="75"/>
      <c r="EM207" s="149"/>
      <c r="EN207" s="307"/>
      <c r="EO207" s="76"/>
      <c r="EP207" s="314" t="str">
        <f>IF(AND(申込書!$C$99&lt;&gt;"▼プルダウンより選択してください",申込書!$C$99&lt;&gt;"",申込書!$P$99&lt;&gt;"YYYY/MM/DD",$G207&lt;&gt;""),申込書!$P$99,"")</f>
        <v/>
      </c>
      <c r="EQ207" s="75" t="str">
        <f>IF(AND(申込書!$C$99&lt;&gt;"▼プルダウンより選択してください",申込書!$C$99&lt;&gt;"",$G207&lt;&gt;""),申込書!$M$99,"")</f>
        <v/>
      </c>
      <c r="ER207" s="75"/>
      <c r="ES207" s="75"/>
      <c r="ET207" s="149"/>
      <c r="EU207" s="307"/>
      <c r="EV207" s="76"/>
      <c r="EW207" s="314" t="str">
        <f>IF(AND(申込書!$C$100&lt;&gt;"▼プルダウンより選択してください",申込書!$C$100&lt;&gt;"",申込書!$P$100&lt;&gt;"YYYY/MM/DD",$G207&lt;&gt;""),申込書!$P$100,"")</f>
        <v/>
      </c>
      <c r="EX207" s="75" t="str">
        <f>IF(AND(申込書!$C$100&lt;&gt;"▼プルダウンより選択してください",申込書!$C$100&lt;&gt;"",$G207&lt;&gt;""),申込書!$M$100,"")</f>
        <v/>
      </c>
      <c r="EY207" s="75"/>
      <c r="EZ207" s="75"/>
      <c r="FA207" s="149"/>
      <c r="FB207" s="307"/>
      <c r="FC207" s="76"/>
      <c r="FD207" s="314" t="str">
        <f>IF(AND(申込書!$C$101&lt;&gt;"▼プルダウンより選択してください",申込書!$C$101&lt;&gt;"",申込書!$P$101&lt;&gt;"YYYY/MM/DD",$G207&lt;&gt;""),申込書!$P$101,"")</f>
        <v/>
      </c>
      <c r="FE207" s="75" t="str">
        <f>IF(AND(申込書!$C$101&lt;&gt;"▼プルダウンより選択してください",申込書!$C$101&lt;&gt;"",$G207&lt;&gt;""),申込書!$M$101,"")</f>
        <v/>
      </c>
      <c r="FF207" s="75"/>
      <c r="FG207" s="75"/>
      <c r="FH207" s="149"/>
      <c r="FI207" s="307"/>
      <c r="FJ207" s="76"/>
      <c r="FK207" s="314" t="str">
        <f>IF(AND(申込書!$C$102&lt;&gt;"▼プルダウンより選択してください",申込書!$C$102&lt;&gt;"",申込書!$P$102&lt;&gt;"YYYY/MM/DD",$G207&lt;&gt;""),申込書!$P$102,"")</f>
        <v/>
      </c>
      <c r="FL207" s="75" t="str">
        <f>IF(AND(申込書!$C$102&lt;&gt;"▼プルダウンより選択してください",申込書!$C$102&lt;&gt;"",$G207&lt;&gt;""),申込書!$M$102,"")</f>
        <v/>
      </c>
      <c r="FM207" s="75"/>
      <c r="FN207" s="75"/>
      <c r="FO207" s="149"/>
      <c r="FP207" s="307"/>
      <c r="FQ207" s="76"/>
      <c r="FR207" s="314" t="str">
        <f>IF(AND(申込書!$C$103&lt;&gt;"▼プルダウンより選択してください",申込書!$C$103&lt;&gt;"",申込書!$P$103&lt;&gt;"YYYY/MM/DD",$G207&lt;&gt;""),申込書!$P$103,"")</f>
        <v/>
      </c>
      <c r="FS207" s="75" t="str">
        <f>IF(AND(申込書!$C$103&lt;&gt;"▼プルダウンより選択してください",申込書!$C$103&lt;&gt;"",$G207&lt;&gt;""),申込書!$M$103,"")</f>
        <v/>
      </c>
      <c r="FT207" s="75"/>
      <c r="FU207" s="75"/>
      <c r="FV207" s="149"/>
      <c r="FW207" s="307"/>
      <c r="FX207" s="76"/>
      <c r="FY207" s="314" t="str">
        <f>IF(AND(申込書!$C$104&lt;&gt;"▼プルダウンより選択してください",申込書!$C$104&lt;&gt;"",申込書!$P$104&lt;&gt;"YYYY/MM/DD",$G207&lt;&gt;""),申込書!$P$104,"")</f>
        <v/>
      </c>
      <c r="FZ207" s="75" t="str">
        <f>IF(AND(申込書!$C$104&lt;&gt;"▼プルダウンより選択してください",申込書!$C$104&lt;&gt;"",$G207&lt;&gt;""),申込書!$M$104,"")</f>
        <v/>
      </c>
      <c r="GA207" s="75"/>
      <c r="GB207" s="75"/>
      <c r="GC207" s="149"/>
      <c r="GD207" s="307"/>
      <c r="GE207" s="76"/>
      <c r="GF207" s="314" t="str">
        <f>IF(AND(申込書!$C$105&lt;&gt;"▼プルダウンより選択してください",申込書!$C$105&lt;&gt;"",申込書!$P$105&lt;&gt;"YYYY/MM/DD",$G207&lt;&gt;""),申込書!$P$105,"")</f>
        <v/>
      </c>
      <c r="GG207" s="75" t="str">
        <f>IF(AND(申込書!$C$105&lt;&gt;"▼プルダウンより選択してください",申込書!$C$105&lt;&gt;"",$G207&lt;&gt;""),申込書!$M$105,"")</f>
        <v/>
      </c>
      <c r="GH207" s="75"/>
      <c r="GI207" s="75"/>
      <c r="GJ207" s="149"/>
      <c r="GK207" s="307"/>
      <c r="GL207" s="76"/>
      <c r="GM207" s="314" t="str">
        <f>IF(AND(申込書!$C$106&lt;&gt;"▼プルダウンより選択してください",申込書!$C$106&lt;&gt;"",申込書!$P$106&lt;&gt;"YYYY/MM/DD",$G207&lt;&gt;""),申込書!$P$106,"")</f>
        <v/>
      </c>
      <c r="GN207" s="75" t="str">
        <f>IF(AND(申込書!$C$106&lt;&gt;"▼プルダウンより選択してください",申込書!$C$106&lt;&gt;"",$G207&lt;&gt;""),申込書!$M$106,"")</f>
        <v/>
      </c>
      <c r="GO207" s="75"/>
      <c r="GP207" s="75"/>
      <c r="GQ207" s="149"/>
      <c r="GR207" s="307"/>
      <c r="GS207" s="76"/>
      <c r="GT207" s="314" t="str">
        <f>IF(AND(申込書!$C$107&lt;&gt;"▼プルダウンより選択してください",申込書!$C$107&lt;&gt;"",申込書!$P$107&lt;&gt;"YYYY/MM/DD",$G207&lt;&gt;""),申込書!$P$107,"")</f>
        <v/>
      </c>
      <c r="GU207" s="75" t="str">
        <f>IF(AND(申込書!$C$107&lt;&gt;"▼プルダウンより選択してください",申込書!$C$107&lt;&gt;"",$G207&lt;&gt;""),申込書!$M$107,"")</f>
        <v/>
      </c>
      <c r="GV207" s="75"/>
      <c r="GW207" s="75"/>
      <c r="GX207" s="149"/>
      <c r="GY207" s="307"/>
      <c r="GZ207" s="76"/>
      <c r="HA207" s="314" t="str">
        <f>IF(AND(申込書!$C$108&lt;&gt;"▼プルダウンより選択してください",申込書!$C$108&lt;&gt;"",申込書!$P$108&lt;&gt;"YYYY/MM/DD",$G207&lt;&gt;""),申込書!$P$108,"")</f>
        <v/>
      </c>
      <c r="HB207" s="75" t="str">
        <f>IF(AND(申込書!$C$108&lt;&gt;"▼プルダウンより選択してください",申込書!$C$108&lt;&gt;"",$G207&lt;&gt;""),申込書!$M$108,"")</f>
        <v/>
      </c>
      <c r="HC207" s="75"/>
      <c r="HD207" s="75"/>
      <c r="HE207" s="149"/>
      <c r="HF207" s="307"/>
      <c r="HG207" s="76"/>
      <c r="HH207" s="314" t="str">
        <f>IF(AND(申込書!$C$109&lt;&gt;"▼プルダウンより選択してください",申込書!$C$109&lt;&gt;"",申込書!$P$109&lt;&gt;"YYYY/MM/DD",$G207&lt;&gt;""),申込書!$P$109,"")</f>
        <v/>
      </c>
      <c r="HI207" s="75" t="str">
        <f>IF(AND(申込書!$C$109&lt;&gt;"▼プルダウンより選択してください",申込書!$C$109&lt;&gt;"",$G207&lt;&gt;""),申込書!$M$109,"")</f>
        <v/>
      </c>
      <c r="HJ207" s="75"/>
      <c r="HK207" s="75"/>
      <c r="HL207" s="149"/>
      <c r="HM207" s="307"/>
      <c r="HN207" s="76"/>
      <c r="HO207" s="314" t="str">
        <f>IF(AND(申込書!$C$110&lt;&gt;"▼プルダウンより選択してください",申込書!$C$110&lt;&gt;"",申込書!$P$110&lt;&gt;"YYYY/MM/DD",$G207&lt;&gt;""),申込書!$P$110,"")</f>
        <v/>
      </c>
      <c r="HP207" s="75" t="str">
        <f>IF(AND(申込書!$C$110&lt;&gt;"▼プルダウンより選択してください",申込書!$C$110&lt;&gt;"",$G207&lt;&gt;""),申込書!$M$110,"")</f>
        <v/>
      </c>
      <c r="HQ207" s="75"/>
      <c r="HR207" s="75"/>
      <c r="HS207" s="149"/>
      <c r="HT207" s="307"/>
      <c r="HU207" s="307"/>
      <c r="HV207" s="311" t="str">
        <f>IF(AND(申込書!$C$111&lt;&gt;"▼プルダウンより選択してください",申込書!$C$111&lt;&gt;"",申込書!$P$111&lt;&gt;"YYYY/MM/DD",$G207&lt;&gt;""),申込書!$P$111,"")</f>
        <v/>
      </c>
      <c r="HW207" s="75" t="str">
        <f>IF(AND(申込書!$C$111&lt;&gt;"▼プルダウンより選択してください",申込書!$C$111&lt;&gt;"",$G207&lt;&gt;""),申込書!$M$111,"")</f>
        <v/>
      </c>
      <c r="HX207" s="75"/>
      <c r="HY207" s="75"/>
      <c r="HZ207" s="149"/>
      <c r="IA207" s="307"/>
      <c r="IB207" s="76"/>
      <c r="IC207" s="77"/>
    </row>
    <row r="208" spans="2:237" ht="26.85" customHeight="1">
      <c r="B208" s="56">
        <f t="shared" si="3"/>
        <v>203</v>
      </c>
      <c r="C208" s="57"/>
      <c r="D208" s="58"/>
      <c r="E208" s="170"/>
      <c r="F208" s="59"/>
      <c r="G208" s="60"/>
      <c r="H208" s="61"/>
      <c r="I208" s="62"/>
      <c r="J208" s="63"/>
      <c r="K208" s="64"/>
      <c r="L208" s="65"/>
      <c r="M208" s="66"/>
      <c r="N208" s="67"/>
      <c r="O208" s="68"/>
      <c r="P208" s="69"/>
      <c r="Q208" s="70"/>
      <c r="R208" s="71"/>
      <c r="S208" s="72"/>
      <c r="T208" s="73"/>
      <c r="U208" s="73"/>
      <c r="V208" s="73"/>
      <c r="W208" s="71"/>
      <c r="X208" s="133"/>
      <c r="Y208" s="133"/>
      <c r="Z208" s="133"/>
      <c r="AA208" s="74" t="str">
        <f>IF(AND(申込書!$C$82&lt;&gt;"▼プルダウンより選択してください",申込書!$C$82&lt;&gt;"",申込書!$P$82&lt;&gt;"YYYY/MM/DD",$G208&lt;&gt;""),申込書!$P$82,"")</f>
        <v/>
      </c>
      <c r="AB208" s="75" t="str">
        <f>IF(AND(申込書!$C$82&lt;&gt;"▼プルダウンより選択してください",申込書!$C$82&lt;&gt;"",$G208&lt;&gt;""),申込書!$M$82,"")</f>
        <v/>
      </c>
      <c r="AC208" s="75"/>
      <c r="AD208" s="75"/>
      <c r="AE208" s="149"/>
      <c r="AF208" s="307"/>
      <c r="AG208" s="76"/>
      <c r="AH208" s="314" t="str">
        <f>IF(AND(申込書!$C$83&lt;&gt;"▼プルダウンより選択してください",申込書!$C$83&lt;&gt;"",申込書!$P$83&lt;&gt;"YYYY/MM/DD",$G208&lt;&gt;""),申込書!$P$83,"")</f>
        <v/>
      </c>
      <c r="AI208" s="75" t="str">
        <f>IF(AND(申込書!$C$83&lt;&gt;"▼プルダウンより選択してください",申込書!$C$83&lt;&gt;"",$G208&lt;&gt;""),申込書!$M$83,"")</f>
        <v/>
      </c>
      <c r="AJ208" s="75"/>
      <c r="AK208" s="75"/>
      <c r="AL208" s="149"/>
      <c r="AM208" s="307"/>
      <c r="AN208" s="76"/>
      <c r="AO208" s="314" t="str">
        <f>IF(AND(申込書!$C$84&lt;&gt;"▼プルダウンより選択してください",申込書!$C$84&lt;&gt;"",申込書!$P$84&lt;&gt;"YYYY/MM/DD",$G208&lt;&gt;""),申込書!$P$84,"")</f>
        <v/>
      </c>
      <c r="AP208" s="75" t="str">
        <f>IF(AND(申込書!$C$84&lt;&gt;"▼プルダウンより選択してください",申込書!$C$84&lt;&gt;"",$G208&lt;&gt;""),申込書!$M$84,"")</f>
        <v/>
      </c>
      <c r="AQ208" s="75"/>
      <c r="AR208" s="75"/>
      <c r="AS208" s="149"/>
      <c r="AT208" s="307"/>
      <c r="AU208" s="76"/>
      <c r="AV208" s="314" t="str">
        <f>IF(AND(申込書!$C$85&lt;&gt;"▼プルダウンより選択してください",申込書!$C$85&lt;&gt;"",申込書!$P$85&lt;&gt;"YYYY/MM/DD",$G208&lt;&gt;""),申込書!$P$85,"")</f>
        <v/>
      </c>
      <c r="AW208" s="75" t="str">
        <f>IF(AND(申込書!$C$85&lt;&gt;"▼プルダウンより選択してください",申込書!$C$85&lt;&gt;"",申込書!$M$85&gt;=1,$G208&lt;&gt;""),申込書!$M$85,"")</f>
        <v/>
      </c>
      <c r="AX208" s="75"/>
      <c r="AY208" s="75"/>
      <c r="AZ208" s="149"/>
      <c r="BA208" s="307"/>
      <c r="BB208" s="76"/>
      <c r="BC208" s="314" t="str">
        <f>IF(AND(申込書!$C$86&lt;&gt;"▼プルダウンより選択してください",申込書!$C$86&lt;&gt;"",申込書!$P$86&lt;&gt;"YYYY/MM/DD",$G208&lt;&gt;""),申込書!$P$86,"")</f>
        <v/>
      </c>
      <c r="BD208" s="75" t="str">
        <f>IF(AND(申込書!$C$86&lt;&gt;"▼プルダウンより選択してください",申込書!$C$86&lt;&gt;"",$G208&lt;&gt;""),申込書!$M$86,"")</f>
        <v/>
      </c>
      <c r="BE208" s="75"/>
      <c r="BF208" s="75"/>
      <c r="BG208" s="149"/>
      <c r="BH208" s="307"/>
      <c r="BI208" s="76"/>
      <c r="BJ208" s="314" t="str">
        <f>IF(AND(申込書!$C$87&lt;&gt;"▼プルダウンより選択してください",申込書!$C$87&lt;&gt;"",申込書!$P$87&lt;&gt;"YYYY/MM/DD",$G208&lt;&gt;""),申込書!$P$87,"")</f>
        <v/>
      </c>
      <c r="BK208" s="75" t="str">
        <f>IF(AND(申込書!$C$87&lt;&gt;"▼プルダウンより選択してください",申込書!$C$87&lt;&gt;"",$G208&lt;&gt;""),申込書!$M$87,"")</f>
        <v/>
      </c>
      <c r="BL208" s="75"/>
      <c r="BM208" s="75"/>
      <c r="BN208" s="149"/>
      <c r="BO208" s="307"/>
      <c r="BP208" s="76"/>
      <c r="BQ208" s="314" t="str">
        <f>IF(AND(申込書!$C$88&lt;&gt;"▼プルダウンより選択してください",申込書!$C$88&lt;&gt;"",申込書!$P$88&lt;&gt;"YYYY/MM/DD",$G208&lt;&gt;""),申込書!$P$88,"")</f>
        <v/>
      </c>
      <c r="BR208" s="75" t="str">
        <f>IF(AND(申込書!$C$88&lt;&gt;"▼プルダウンより選択してください",申込書!$C$88&lt;&gt;"",$G208&lt;&gt;""),申込書!$M$88,"")</f>
        <v/>
      </c>
      <c r="BS208" s="75"/>
      <c r="BT208" s="75"/>
      <c r="BU208" s="149"/>
      <c r="BV208" s="307"/>
      <c r="BW208" s="76"/>
      <c r="BX208" s="314" t="str">
        <f>IF(AND(申込書!$C$89&lt;&gt;"▼プルダウンより選択してください",申込書!$C$89&lt;&gt;"",申込書!$P$89&lt;&gt;"YYYY/MM/DD",$G208&lt;&gt;""),申込書!$P$89,"")</f>
        <v/>
      </c>
      <c r="BY208" s="75" t="str">
        <f>IF(AND(申込書!$C$89&lt;&gt;"▼プルダウンより選択してください",申込書!$C$89&lt;&gt;"",$G208&lt;&gt;""),申込書!$M$89,"")</f>
        <v/>
      </c>
      <c r="BZ208" s="75"/>
      <c r="CA208" s="75"/>
      <c r="CB208" s="149"/>
      <c r="CC208" s="307"/>
      <c r="CD208" s="76"/>
      <c r="CE208" s="314" t="str">
        <f>IF(AND(申込書!$C$90&lt;&gt;"▼プルダウンより選択してください",申込書!$C$90&lt;&gt;"",申込書!$P$90&lt;&gt;"YYYY/MM/DD",$G208&lt;&gt;""),申込書!$P$90,"")</f>
        <v/>
      </c>
      <c r="CF208" s="75" t="str">
        <f>IF(AND(申込書!$C$90&lt;&gt;"▼プルダウンより選択してください",申込書!$C$90&lt;&gt;"",$G208&lt;&gt;""),申込書!$M$90,"")</f>
        <v/>
      </c>
      <c r="CG208" s="75"/>
      <c r="CH208" s="75"/>
      <c r="CI208" s="149"/>
      <c r="CJ208" s="307"/>
      <c r="CK208" s="76"/>
      <c r="CL208" s="314" t="str">
        <f>IF(AND(申込書!$C$91&lt;&gt;"▼プルダウンより選択してください",申込書!$C$91&lt;&gt;"",申込書!$P$91&lt;&gt;"YYYY/MM/DD",$G208&lt;&gt;""),申込書!$P$91,"")</f>
        <v/>
      </c>
      <c r="CM208" s="75" t="str">
        <f>IF(AND(申込書!$C$91&lt;&gt;"▼プルダウンより選択してください",申込書!$C$91&lt;&gt;"",$G208&lt;&gt;""),申込書!$M$91,"")</f>
        <v/>
      </c>
      <c r="CN208" s="75"/>
      <c r="CO208" s="75"/>
      <c r="CP208" s="149"/>
      <c r="CQ208" s="307"/>
      <c r="CR208" s="76"/>
      <c r="CS208" s="314" t="str">
        <f>IF(AND(申込書!$C$92&lt;&gt;"▼プルダウンより選択してください",申込書!$C$92&lt;&gt;"",申込書!$P$92&lt;&gt;"YYYY/MM/DD",$G208&lt;&gt;""),申込書!$P$92,"")</f>
        <v/>
      </c>
      <c r="CT208" s="75" t="str">
        <f>IF(AND(申込書!$C$92&lt;&gt;"▼プルダウンより選択してください",申込書!$C$92&lt;&gt;"",$G208&lt;&gt;""),申込書!$M$92,"")</f>
        <v/>
      </c>
      <c r="CU208" s="75"/>
      <c r="CV208" s="75"/>
      <c r="CW208" s="75"/>
      <c r="CX208" s="307"/>
      <c r="CY208" s="76"/>
      <c r="CZ208" s="314" t="str">
        <f>IF(AND(申込書!$C$93&lt;&gt;"▼プルダウンより選択してください",申込書!$C$93&lt;&gt;"",申込書!$P$93&lt;&gt;"YYYY/MM/DD",$G208&lt;&gt;""),申込書!$P$93,"")</f>
        <v/>
      </c>
      <c r="DA208" s="75" t="str">
        <f>IF(AND(申込書!$C$93&lt;&gt;"▼プルダウンより選択してください",申込書!$C$93&lt;&gt;"",$G208&lt;&gt;""),申込書!$M$93,"")</f>
        <v/>
      </c>
      <c r="DB208" s="75"/>
      <c r="DC208" s="75"/>
      <c r="DD208" s="75"/>
      <c r="DE208" s="307"/>
      <c r="DF208" s="76"/>
      <c r="DG208" s="314" t="str">
        <f>IF(AND(申込書!$C$94&lt;&gt;"▼プルダウンより選択してください",申込書!$C$94&lt;&gt;"",申込書!$P$94&lt;&gt;"YYYY/MM/DD",$G208&lt;&gt;""),申込書!$P$94,"")</f>
        <v/>
      </c>
      <c r="DH208" s="75" t="str">
        <f>IF(AND(申込書!$C$94&lt;&gt;"▼プルダウンより選択してください",申込書!$C$94&lt;&gt;"",$G208&lt;&gt;""),申込書!$M$94,"")</f>
        <v/>
      </c>
      <c r="DI208" s="75"/>
      <c r="DJ208" s="75"/>
      <c r="DK208" s="75"/>
      <c r="DL208" s="307"/>
      <c r="DM208" s="76"/>
      <c r="DN208" s="314" t="str">
        <f>IF(AND(申込書!$C$95&lt;&gt;"▼プルダウンより選択してください",申込書!$C$95&lt;&gt;"",申込書!$P$95&lt;&gt;"YYYY/MM/DD",$G208&lt;&gt;""),申込書!$P$95,"")</f>
        <v/>
      </c>
      <c r="DO208" s="75" t="str">
        <f>IF(AND(申込書!$C$95&lt;&gt;"▼プルダウンより選択してください",申込書!$C$95&lt;&gt;"",$G208&lt;&gt;""),申込書!$M$95,"")</f>
        <v/>
      </c>
      <c r="DP208" s="75"/>
      <c r="DQ208" s="75"/>
      <c r="DR208" s="75"/>
      <c r="DS208" s="307"/>
      <c r="DT208" s="76"/>
      <c r="DU208" s="314" t="str">
        <f>IF(AND(申込書!$C$96&lt;&gt;"▼プルダウンより選択してください",申込書!$C$96&lt;&gt;"",申込書!$P$96&lt;&gt;"YYYY/MM/DD",$G208&lt;&gt;""),申込書!$P$96,"")</f>
        <v/>
      </c>
      <c r="DV208" s="75" t="str">
        <f>IF(AND(申込書!$C$96&lt;&gt;"▼プルダウンより選択してください",申込書!$C$96&lt;&gt;"",$G208&lt;&gt;""),申込書!$M$96,"")</f>
        <v/>
      </c>
      <c r="DW208" s="75"/>
      <c r="DX208" s="75"/>
      <c r="DY208" s="75"/>
      <c r="DZ208" s="307"/>
      <c r="EA208" s="76"/>
      <c r="EB208" s="314" t="str">
        <f>IF(AND(申込書!$C$97&lt;&gt;"▼プルダウンより選択してください",申込書!$C$97&lt;&gt;"",申込書!$P$97&lt;&gt;"YYYY/MM/DD",$G208&lt;&gt;""),申込書!$P$97,"")</f>
        <v/>
      </c>
      <c r="EC208" s="75" t="str">
        <f>IF(AND(申込書!$C$97&lt;&gt;"▼プルダウンより選択してください",申込書!$C$97&lt;&gt;"",$G208&lt;&gt;""),申込書!$M$97,"")</f>
        <v/>
      </c>
      <c r="ED208" s="75"/>
      <c r="EE208" s="75"/>
      <c r="EF208" s="149"/>
      <c r="EG208" s="307"/>
      <c r="EH208" s="76"/>
      <c r="EI208" s="314" t="str">
        <f>IF(AND(申込書!$C$98&lt;&gt;"▼プルダウンより選択してください",申込書!$C$98&lt;&gt;"",申込書!$P$98&lt;&gt;"YYYY/MM/DD",$G208&lt;&gt;""),申込書!$P$98,"")</f>
        <v/>
      </c>
      <c r="EJ208" s="75" t="str">
        <f>IF(AND(申込書!$C$98&lt;&gt;"▼プルダウンより選択してください",申込書!$C$98&lt;&gt;"",$G208&lt;&gt;""),申込書!$M$98,"")</f>
        <v/>
      </c>
      <c r="EK208" s="75"/>
      <c r="EL208" s="75"/>
      <c r="EM208" s="149"/>
      <c r="EN208" s="307"/>
      <c r="EO208" s="76"/>
      <c r="EP208" s="314" t="str">
        <f>IF(AND(申込書!$C$99&lt;&gt;"▼プルダウンより選択してください",申込書!$C$99&lt;&gt;"",申込書!$P$99&lt;&gt;"YYYY/MM/DD",$G208&lt;&gt;""),申込書!$P$99,"")</f>
        <v/>
      </c>
      <c r="EQ208" s="75" t="str">
        <f>IF(AND(申込書!$C$99&lt;&gt;"▼プルダウンより選択してください",申込書!$C$99&lt;&gt;"",$G208&lt;&gt;""),申込書!$M$99,"")</f>
        <v/>
      </c>
      <c r="ER208" s="75"/>
      <c r="ES208" s="75"/>
      <c r="ET208" s="149"/>
      <c r="EU208" s="307"/>
      <c r="EV208" s="76"/>
      <c r="EW208" s="314" t="str">
        <f>IF(AND(申込書!$C$100&lt;&gt;"▼プルダウンより選択してください",申込書!$C$100&lt;&gt;"",申込書!$P$100&lt;&gt;"YYYY/MM/DD",$G208&lt;&gt;""),申込書!$P$100,"")</f>
        <v/>
      </c>
      <c r="EX208" s="75" t="str">
        <f>IF(AND(申込書!$C$100&lt;&gt;"▼プルダウンより選択してください",申込書!$C$100&lt;&gt;"",$G208&lt;&gt;""),申込書!$M$100,"")</f>
        <v/>
      </c>
      <c r="EY208" s="75"/>
      <c r="EZ208" s="75"/>
      <c r="FA208" s="149"/>
      <c r="FB208" s="307"/>
      <c r="FC208" s="76"/>
      <c r="FD208" s="314" t="str">
        <f>IF(AND(申込書!$C$101&lt;&gt;"▼プルダウンより選択してください",申込書!$C$101&lt;&gt;"",申込書!$P$101&lt;&gt;"YYYY/MM/DD",$G208&lt;&gt;""),申込書!$P$101,"")</f>
        <v/>
      </c>
      <c r="FE208" s="75" t="str">
        <f>IF(AND(申込書!$C$101&lt;&gt;"▼プルダウンより選択してください",申込書!$C$101&lt;&gt;"",$G208&lt;&gt;""),申込書!$M$101,"")</f>
        <v/>
      </c>
      <c r="FF208" s="75"/>
      <c r="FG208" s="75"/>
      <c r="FH208" s="149"/>
      <c r="FI208" s="307"/>
      <c r="FJ208" s="76"/>
      <c r="FK208" s="314" t="str">
        <f>IF(AND(申込書!$C$102&lt;&gt;"▼プルダウンより選択してください",申込書!$C$102&lt;&gt;"",申込書!$P$102&lt;&gt;"YYYY/MM/DD",$G208&lt;&gt;""),申込書!$P$102,"")</f>
        <v/>
      </c>
      <c r="FL208" s="75" t="str">
        <f>IF(AND(申込書!$C$102&lt;&gt;"▼プルダウンより選択してください",申込書!$C$102&lt;&gt;"",$G208&lt;&gt;""),申込書!$M$102,"")</f>
        <v/>
      </c>
      <c r="FM208" s="75"/>
      <c r="FN208" s="75"/>
      <c r="FO208" s="149"/>
      <c r="FP208" s="307"/>
      <c r="FQ208" s="76"/>
      <c r="FR208" s="314" t="str">
        <f>IF(AND(申込書!$C$103&lt;&gt;"▼プルダウンより選択してください",申込書!$C$103&lt;&gt;"",申込書!$P$103&lt;&gt;"YYYY/MM/DD",$G208&lt;&gt;""),申込書!$P$103,"")</f>
        <v/>
      </c>
      <c r="FS208" s="75" t="str">
        <f>IF(AND(申込書!$C$103&lt;&gt;"▼プルダウンより選択してください",申込書!$C$103&lt;&gt;"",$G208&lt;&gt;""),申込書!$M$103,"")</f>
        <v/>
      </c>
      <c r="FT208" s="75"/>
      <c r="FU208" s="75"/>
      <c r="FV208" s="149"/>
      <c r="FW208" s="307"/>
      <c r="FX208" s="76"/>
      <c r="FY208" s="314" t="str">
        <f>IF(AND(申込書!$C$104&lt;&gt;"▼プルダウンより選択してください",申込書!$C$104&lt;&gt;"",申込書!$P$104&lt;&gt;"YYYY/MM/DD",$G208&lt;&gt;""),申込書!$P$104,"")</f>
        <v/>
      </c>
      <c r="FZ208" s="75" t="str">
        <f>IF(AND(申込書!$C$104&lt;&gt;"▼プルダウンより選択してください",申込書!$C$104&lt;&gt;"",$G208&lt;&gt;""),申込書!$M$104,"")</f>
        <v/>
      </c>
      <c r="GA208" s="75"/>
      <c r="GB208" s="75"/>
      <c r="GC208" s="149"/>
      <c r="GD208" s="307"/>
      <c r="GE208" s="76"/>
      <c r="GF208" s="314" t="str">
        <f>IF(AND(申込書!$C$105&lt;&gt;"▼プルダウンより選択してください",申込書!$C$105&lt;&gt;"",申込書!$P$105&lt;&gt;"YYYY/MM/DD",$G208&lt;&gt;""),申込書!$P$105,"")</f>
        <v/>
      </c>
      <c r="GG208" s="75" t="str">
        <f>IF(AND(申込書!$C$105&lt;&gt;"▼プルダウンより選択してください",申込書!$C$105&lt;&gt;"",$G208&lt;&gt;""),申込書!$M$105,"")</f>
        <v/>
      </c>
      <c r="GH208" s="75"/>
      <c r="GI208" s="75"/>
      <c r="GJ208" s="149"/>
      <c r="GK208" s="307"/>
      <c r="GL208" s="76"/>
      <c r="GM208" s="314" t="str">
        <f>IF(AND(申込書!$C$106&lt;&gt;"▼プルダウンより選択してください",申込書!$C$106&lt;&gt;"",申込書!$P$106&lt;&gt;"YYYY/MM/DD",$G208&lt;&gt;""),申込書!$P$106,"")</f>
        <v/>
      </c>
      <c r="GN208" s="75" t="str">
        <f>IF(AND(申込書!$C$106&lt;&gt;"▼プルダウンより選択してください",申込書!$C$106&lt;&gt;"",$G208&lt;&gt;""),申込書!$M$106,"")</f>
        <v/>
      </c>
      <c r="GO208" s="75"/>
      <c r="GP208" s="75"/>
      <c r="GQ208" s="149"/>
      <c r="GR208" s="307"/>
      <c r="GS208" s="76"/>
      <c r="GT208" s="314" t="str">
        <f>IF(AND(申込書!$C$107&lt;&gt;"▼プルダウンより選択してください",申込書!$C$107&lt;&gt;"",申込書!$P$107&lt;&gt;"YYYY/MM/DD",$G208&lt;&gt;""),申込書!$P$107,"")</f>
        <v/>
      </c>
      <c r="GU208" s="75" t="str">
        <f>IF(AND(申込書!$C$107&lt;&gt;"▼プルダウンより選択してください",申込書!$C$107&lt;&gt;"",$G208&lt;&gt;""),申込書!$M$107,"")</f>
        <v/>
      </c>
      <c r="GV208" s="75"/>
      <c r="GW208" s="75"/>
      <c r="GX208" s="149"/>
      <c r="GY208" s="307"/>
      <c r="GZ208" s="76"/>
      <c r="HA208" s="314" t="str">
        <f>IF(AND(申込書!$C$108&lt;&gt;"▼プルダウンより選択してください",申込書!$C$108&lt;&gt;"",申込書!$P$108&lt;&gt;"YYYY/MM/DD",$G208&lt;&gt;""),申込書!$P$108,"")</f>
        <v/>
      </c>
      <c r="HB208" s="75" t="str">
        <f>IF(AND(申込書!$C$108&lt;&gt;"▼プルダウンより選択してください",申込書!$C$108&lt;&gt;"",$G208&lt;&gt;""),申込書!$M$108,"")</f>
        <v/>
      </c>
      <c r="HC208" s="75"/>
      <c r="HD208" s="75"/>
      <c r="HE208" s="149"/>
      <c r="HF208" s="307"/>
      <c r="HG208" s="76"/>
      <c r="HH208" s="314" t="str">
        <f>IF(AND(申込書!$C$109&lt;&gt;"▼プルダウンより選択してください",申込書!$C$109&lt;&gt;"",申込書!$P$109&lt;&gt;"YYYY/MM/DD",$G208&lt;&gt;""),申込書!$P$109,"")</f>
        <v/>
      </c>
      <c r="HI208" s="75" t="str">
        <f>IF(AND(申込書!$C$109&lt;&gt;"▼プルダウンより選択してください",申込書!$C$109&lt;&gt;"",$G208&lt;&gt;""),申込書!$M$109,"")</f>
        <v/>
      </c>
      <c r="HJ208" s="75"/>
      <c r="HK208" s="75"/>
      <c r="HL208" s="149"/>
      <c r="HM208" s="307"/>
      <c r="HN208" s="76"/>
      <c r="HO208" s="314" t="str">
        <f>IF(AND(申込書!$C$110&lt;&gt;"▼プルダウンより選択してください",申込書!$C$110&lt;&gt;"",申込書!$P$110&lt;&gt;"YYYY/MM/DD",$G208&lt;&gt;""),申込書!$P$110,"")</f>
        <v/>
      </c>
      <c r="HP208" s="75" t="str">
        <f>IF(AND(申込書!$C$110&lt;&gt;"▼プルダウンより選択してください",申込書!$C$110&lt;&gt;"",$G208&lt;&gt;""),申込書!$M$110,"")</f>
        <v/>
      </c>
      <c r="HQ208" s="75"/>
      <c r="HR208" s="75"/>
      <c r="HS208" s="149"/>
      <c r="HT208" s="307"/>
      <c r="HU208" s="307"/>
      <c r="HV208" s="311" t="str">
        <f>IF(AND(申込書!$C$111&lt;&gt;"▼プルダウンより選択してください",申込書!$C$111&lt;&gt;"",申込書!$P$111&lt;&gt;"YYYY/MM/DD",$G208&lt;&gt;""),申込書!$P$111,"")</f>
        <v/>
      </c>
      <c r="HW208" s="75" t="str">
        <f>IF(AND(申込書!$C$111&lt;&gt;"▼プルダウンより選択してください",申込書!$C$111&lt;&gt;"",$G208&lt;&gt;""),申込書!$M$111,"")</f>
        <v/>
      </c>
      <c r="HX208" s="75"/>
      <c r="HY208" s="75"/>
      <c r="HZ208" s="149"/>
      <c r="IA208" s="307"/>
      <c r="IB208" s="76"/>
      <c r="IC208" s="77"/>
    </row>
    <row r="209" spans="2:237" ht="26.85" customHeight="1">
      <c r="B209" s="56">
        <f t="shared" si="3"/>
        <v>204</v>
      </c>
      <c r="C209" s="57"/>
      <c r="D209" s="58"/>
      <c r="E209" s="170"/>
      <c r="F209" s="59"/>
      <c r="G209" s="60"/>
      <c r="H209" s="61"/>
      <c r="I209" s="62"/>
      <c r="J209" s="63"/>
      <c r="K209" s="64"/>
      <c r="L209" s="65"/>
      <c r="M209" s="66"/>
      <c r="N209" s="67"/>
      <c r="O209" s="68"/>
      <c r="P209" s="69"/>
      <c r="Q209" s="70"/>
      <c r="R209" s="71"/>
      <c r="S209" s="72"/>
      <c r="T209" s="73"/>
      <c r="U209" s="73"/>
      <c r="V209" s="73"/>
      <c r="W209" s="71"/>
      <c r="X209" s="133"/>
      <c r="Y209" s="133"/>
      <c r="Z209" s="133"/>
      <c r="AA209" s="74" t="str">
        <f>IF(AND(申込書!$C$82&lt;&gt;"▼プルダウンより選択してください",申込書!$C$82&lt;&gt;"",申込書!$P$82&lt;&gt;"YYYY/MM/DD",$G209&lt;&gt;""),申込書!$P$82,"")</f>
        <v/>
      </c>
      <c r="AB209" s="75" t="str">
        <f>IF(AND(申込書!$C$82&lt;&gt;"▼プルダウンより選択してください",申込書!$C$82&lt;&gt;"",$G209&lt;&gt;""),申込書!$M$82,"")</f>
        <v/>
      </c>
      <c r="AC209" s="75"/>
      <c r="AD209" s="75"/>
      <c r="AE209" s="149"/>
      <c r="AF209" s="307"/>
      <c r="AG209" s="76"/>
      <c r="AH209" s="314" t="str">
        <f>IF(AND(申込書!$C$83&lt;&gt;"▼プルダウンより選択してください",申込書!$C$83&lt;&gt;"",申込書!$P$83&lt;&gt;"YYYY/MM/DD",$G209&lt;&gt;""),申込書!$P$83,"")</f>
        <v/>
      </c>
      <c r="AI209" s="75" t="str">
        <f>IF(AND(申込書!$C$83&lt;&gt;"▼プルダウンより選択してください",申込書!$C$83&lt;&gt;"",$G209&lt;&gt;""),申込書!$M$83,"")</f>
        <v/>
      </c>
      <c r="AJ209" s="75"/>
      <c r="AK209" s="75"/>
      <c r="AL209" s="149"/>
      <c r="AM209" s="307"/>
      <c r="AN209" s="76"/>
      <c r="AO209" s="314" t="str">
        <f>IF(AND(申込書!$C$84&lt;&gt;"▼プルダウンより選択してください",申込書!$C$84&lt;&gt;"",申込書!$P$84&lt;&gt;"YYYY/MM/DD",$G209&lt;&gt;""),申込書!$P$84,"")</f>
        <v/>
      </c>
      <c r="AP209" s="75" t="str">
        <f>IF(AND(申込書!$C$84&lt;&gt;"▼プルダウンより選択してください",申込書!$C$84&lt;&gt;"",$G209&lt;&gt;""),申込書!$M$84,"")</f>
        <v/>
      </c>
      <c r="AQ209" s="75"/>
      <c r="AR209" s="75"/>
      <c r="AS209" s="149"/>
      <c r="AT209" s="307"/>
      <c r="AU209" s="76"/>
      <c r="AV209" s="314" t="str">
        <f>IF(AND(申込書!$C$85&lt;&gt;"▼プルダウンより選択してください",申込書!$C$85&lt;&gt;"",申込書!$P$85&lt;&gt;"YYYY/MM/DD",$G209&lt;&gt;""),申込書!$P$85,"")</f>
        <v/>
      </c>
      <c r="AW209" s="75" t="str">
        <f>IF(AND(申込書!$C$85&lt;&gt;"▼プルダウンより選択してください",申込書!$C$85&lt;&gt;"",申込書!$M$85&gt;=1,$G209&lt;&gt;""),申込書!$M$85,"")</f>
        <v/>
      </c>
      <c r="AX209" s="75"/>
      <c r="AY209" s="75"/>
      <c r="AZ209" s="149"/>
      <c r="BA209" s="307"/>
      <c r="BB209" s="76"/>
      <c r="BC209" s="314" t="str">
        <f>IF(AND(申込書!$C$86&lt;&gt;"▼プルダウンより選択してください",申込書!$C$86&lt;&gt;"",申込書!$P$86&lt;&gt;"YYYY/MM/DD",$G209&lt;&gt;""),申込書!$P$86,"")</f>
        <v/>
      </c>
      <c r="BD209" s="75" t="str">
        <f>IF(AND(申込書!$C$86&lt;&gt;"▼プルダウンより選択してください",申込書!$C$86&lt;&gt;"",$G209&lt;&gt;""),申込書!$M$86,"")</f>
        <v/>
      </c>
      <c r="BE209" s="75"/>
      <c r="BF209" s="75"/>
      <c r="BG209" s="149"/>
      <c r="BH209" s="307"/>
      <c r="BI209" s="76"/>
      <c r="BJ209" s="314" t="str">
        <f>IF(AND(申込書!$C$87&lt;&gt;"▼プルダウンより選択してください",申込書!$C$87&lt;&gt;"",申込書!$P$87&lt;&gt;"YYYY/MM/DD",$G209&lt;&gt;""),申込書!$P$87,"")</f>
        <v/>
      </c>
      <c r="BK209" s="75" t="str">
        <f>IF(AND(申込書!$C$87&lt;&gt;"▼プルダウンより選択してください",申込書!$C$87&lt;&gt;"",$G209&lt;&gt;""),申込書!$M$87,"")</f>
        <v/>
      </c>
      <c r="BL209" s="75"/>
      <c r="BM209" s="75"/>
      <c r="BN209" s="149"/>
      <c r="BO209" s="307"/>
      <c r="BP209" s="76"/>
      <c r="BQ209" s="314" t="str">
        <f>IF(AND(申込書!$C$88&lt;&gt;"▼プルダウンより選択してください",申込書!$C$88&lt;&gt;"",申込書!$P$88&lt;&gt;"YYYY/MM/DD",$G209&lt;&gt;""),申込書!$P$88,"")</f>
        <v/>
      </c>
      <c r="BR209" s="75" t="str">
        <f>IF(AND(申込書!$C$88&lt;&gt;"▼プルダウンより選択してください",申込書!$C$88&lt;&gt;"",$G209&lt;&gt;""),申込書!$M$88,"")</f>
        <v/>
      </c>
      <c r="BS209" s="75"/>
      <c r="BT209" s="75"/>
      <c r="BU209" s="149"/>
      <c r="BV209" s="307"/>
      <c r="BW209" s="76"/>
      <c r="BX209" s="314" t="str">
        <f>IF(AND(申込書!$C$89&lt;&gt;"▼プルダウンより選択してください",申込書!$C$89&lt;&gt;"",申込書!$P$89&lt;&gt;"YYYY/MM/DD",$G209&lt;&gt;""),申込書!$P$89,"")</f>
        <v/>
      </c>
      <c r="BY209" s="75" t="str">
        <f>IF(AND(申込書!$C$89&lt;&gt;"▼プルダウンより選択してください",申込書!$C$89&lt;&gt;"",$G209&lt;&gt;""),申込書!$M$89,"")</f>
        <v/>
      </c>
      <c r="BZ209" s="75"/>
      <c r="CA209" s="75"/>
      <c r="CB209" s="149"/>
      <c r="CC209" s="307"/>
      <c r="CD209" s="76"/>
      <c r="CE209" s="314" t="str">
        <f>IF(AND(申込書!$C$90&lt;&gt;"▼プルダウンより選択してください",申込書!$C$90&lt;&gt;"",申込書!$P$90&lt;&gt;"YYYY/MM/DD",$G209&lt;&gt;""),申込書!$P$90,"")</f>
        <v/>
      </c>
      <c r="CF209" s="75" t="str">
        <f>IF(AND(申込書!$C$90&lt;&gt;"▼プルダウンより選択してください",申込書!$C$90&lt;&gt;"",$G209&lt;&gt;""),申込書!$M$90,"")</f>
        <v/>
      </c>
      <c r="CG209" s="75"/>
      <c r="CH209" s="75"/>
      <c r="CI209" s="149"/>
      <c r="CJ209" s="307"/>
      <c r="CK209" s="76"/>
      <c r="CL209" s="314" t="str">
        <f>IF(AND(申込書!$C$91&lt;&gt;"▼プルダウンより選択してください",申込書!$C$91&lt;&gt;"",申込書!$P$91&lt;&gt;"YYYY/MM/DD",$G209&lt;&gt;""),申込書!$P$91,"")</f>
        <v/>
      </c>
      <c r="CM209" s="75" t="str">
        <f>IF(AND(申込書!$C$91&lt;&gt;"▼プルダウンより選択してください",申込書!$C$91&lt;&gt;"",$G209&lt;&gt;""),申込書!$M$91,"")</f>
        <v/>
      </c>
      <c r="CN209" s="75"/>
      <c r="CO209" s="75"/>
      <c r="CP209" s="149"/>
      <c r="CQ209" s="307"/>
      <c r="CR209" s="76"/>
      <c r="CS209" s="314" t="str">
        <f>IF(AND(申込書!$C$92&lt;&gt;"▼プルダウンより選択してください",申込書!$C$92&lt;&gt;"",申込書!$P$92&lt;&gt;"YYYY/MM/DD",$G209&lt;&gt;""),申込書!$P$92,"")</f>
        <v/>
      </c>
      <c r="CT209" s="75" t="str">
        <f>IF(AND(申込書!$C$92&lt;&gt;"▼プルダウンより選択してください",申込書!$C$92&lt;&gt;"",$G209&lt;&gt;""),申込書!$M$92,"")</f>
        <v/>
      </c>
      <c r="CU209" s="75"/>
      <c r="CV209" s="75"/>
      <c r="CW209" s="75"/>
      <c r="CX209" s="307"/>
      <c r="CY209" s="76"/>
      <c r="CZ209" s="314" t="str">
        <f>IF(AND(申込書!$C$93&lt;&gt;"▼プルダウンより選択してください",申込書!$C$93&lt;&gt;"",申込書!$P$93&lt;&gt;"YYYY/MM/DD",$G209&lt;&gt;""),申込書!$P$93,"")</f>
        <v/>
      </c>
      <c r="DA209" s="75" t="str">
        <f>IF(AND(申込書!$C$93&lt;&gt;"▼プルダウンより選択してください",申込書!$C$93&lt;&gt;"",$G209&lt;&gt;""),申込書!$M$93,"")</f>
        <v/>
      </c>
      <c r="DB209" s="75"/>
      <c r="DC209" s="75"/>
      <c r="DD209" s="75"/>
      <c r="DE209" s="307"/>
      <c r="DF209" s="76"/>
      <c r="DG209" s="314" t="str">
        <f>IF(AND(申込書!$C$94&lt;&gt;"▼プルダウンより選択してください",申込書!$C$94&lt;&gt;"",申込書!$P$94&lt;&gt;"YYYY/MM/DD",$G209&lt;&gt;""),申込書!$P$94,"")</f>
        <v/>
      </c>
      <c r="DH209" s="75" t="str">
        <f>IF(AND(申込書!$C$94&lt;&gt;"▼プルダウンより選択してください",申込書!$C$94&lt;&gt;"",$G209&lt;&gt;""),申込書!$M$94,"")</f>
        <v/>
      </c>
      <c r="DI209" s="75"/>
      <c r="DJ209" s="75"/>
      <c r="DK209" s="75"/>
      <c r="DL209" s="307"/>
      <c r="DM209" s="76"/>
      <c r="DN209" s="314" t="str">
        <f>IF(AND(申込書!$C$95&lt;&gt;"▼プルダウンより選択してください",申込書!$C$95&lt;&gt;"",申込書!$P$95&lt;&gt;"YYYY/MM/DD",$G209&lt;&gt;""),申込書!$P$95,"")</f>
        <v/>
      </c>
      <c r="DO209" s="75" t="str">
        <f>IF(AND(申込書!$C$95&lt;&gt;"▼プルダウンより選択してください",申込書!$C$95&lt;&gt;"",$G209&lt;&gt;""),申込書!$M$95,"")</f>
        <v/>
      </c>
      <c r="DP209" s="75"/>
      <c r="DQ209" s="75"/>
      <c r="DR209" s="75"/>
      <c r="DS209" s="307"/>
      <c r="DT209" s="76"/>
      <c r="DU209" s="314" t="str">
        <f>IF(AND(申込書!$C$96&lt;&gt;"▼プルダウンより選択してください",申込書!$C$96&lt;&gt;"",申込書!$P$96&lt;&gt;"YYYY/MM/DD",$G209&lt;&gt;""),申込書!$P$96,"")</f>
        <v/>
      </c>
      <c r="DV209" s="75" t="str">
        <f>IF(AND(申込書!$C$96&lt;&gt;"▼プルダウンより選択してください",申込書!$C$96&lt;&gt;"",$G209&lt;&gt;""),申込書!$M$96,"")</f>
        <v/>
      </c>
      <c r="DW209" s="75"/>
      <c r="DX209" s="75"/>
      <c r="DY209" s="75"/>
      <c r="DZ209" s="307"/>
      <c r="EA209" s="76"/>
      <c r="EB209" s="314" t="str">
        <f>IF(AND(申込書!$C$97&lt;&gt;"▼プルダウンより選択してください",申込書!$C$97&lt;&gt;"",申込書!$P$97&lt;&gt;"YYYY/MM/DD",$G209&lt;&gt;""),申込書!$P$97,"")</f>
        <v/>
      </c>
      <c r="EC209" s="75" t="str">
        <f>IF(AND(申込書!$C$97&lt;&gt;"▼プルダウンより選択してください",申込書!$C$97&lt;&gt;"",$G209&lt;&gt;""),申込書!$M$97,"")</f>
        <v/>
      </c>
      <c r="ED209" s="75"/>
      <c r="EE209" s="75"/>
      <c r="EF209" s="149"/>
      <c r="EG209" s="307"/>
      <c r="EH209" s="76"/>
      <c r="EI209" s="314" t="str">
        <f>IF(AND(申込書!$C$98&lt;&gt;"▼プルダウンより選択してください",申込書!$C$98&lt;&gt;"",申込書!$P$98&lt;&gt;"YYYY/MM/DD",$G209&lt;&gt;""),申込書!$P$98,"")</f>
        <v/>
      </c>
      <c r="EJ209" s="75" t="str">
        <f>IF(AND(申込書!$C$98&lt;&gt;"▼プルダウンより選択してください",申込書!$C$98&lt;&gt;"",$G209&lt;&gt;""),申込書!$M$98,"")</f>
        <v/>
      </c>
      <c r="EK209" s="75"/>
      <c r="EL209" s="75"/>
      <c r="EM209" s="149"/>
      <c r="EN209" s="307"/>
      <c r="EO209" s="76"/>
      <c r="EP209" s="314" t="str">
        <f>IF(AND(申込書!$C$99&lt;&gt;"▼プルダウンより選択してください",申込書!$C$99&lt;&gt;"",申込書!$P$99&lt;&gt;"YYYY/MM/DD",$G209&lt;&gt;""),申込書!$P$99,"")</f>
        <v/>
      </c>
      <c r="EQ209" s="75" t="str">
        <f>IF(AND(申込書!$C$99&lt;&gt;"▼プルダウンより選択してください",申込書!$C$99&lt;&gt;"",$G209&lt;&gt;""),申込書!$M$99,"")</f>
        <v/>
      </c>
      <c r="ER209" s="75"/>
      <c r="ES209" s="75"/>
      <c r="ET209" s="149"/>
      <c r="EU209" s="307"/>
      <c r="EV209" s="76"/>
      <c r="EW209" s="314" t="str">
        <f>IF(AND(申込書!$C$100&lt;&gt;"▼プルダウンより選択してください",申込書!$C$100&lt;&gt;"",申込書!$P$100&lt;&gt;"YYYY/MM/DD",$G209&lt;&gt;""),申込書!$P$100,"")</f>
        <v/>
      </c>
      <c r="EX209" s="75" t="str">
        <f>IF(AND(申込書!$C$100&lt;&gt;"▼プルダウンより選択してください",申込書!$C$100&lt;&gt;"",$G209&lt;&gt;""),申込書!$M$100,"")</f>
        <v/>
      </c>
      <c r="EY209" s="75"/>
      <c r="EZ209" s="75"/>
      <c r="FA209" s="149"/>
      <c r="FB209" s="307"/>
      <c r="FC209" s="76"/>
      <c r="FD209" s="314" t="str">
        <f>IF(AND(申込書!$C$101&lt;&gt;"▼プルダウンより選択してください",申込書!$C$101&lt;&gt;"",申込書!$P$101&lt;&gt;"YYYY/MM/DD",$G209&lt;&gt;""),申込書!$P$101,"")</f>
        <v/>
      </c>
      <c r="FE209" s="75" t="str">
        <f>IF(AND(申込書!$C$101&lt;&gt;"▼プルダウンより選択してください",申込書!$C$101&lt;&gt;"",$G209&lt;&gt;""),申込書!$M$101,"")</f>
        <v/>
      </c>
      <c r="FF209" s="75"/>
      <c r="FG209" s="75"/>
      <c r="FH209" s="149"/>
      <c r="FI209" s="307"/>
      <c r="FJ209" s="76"/>
      <c r="FK209" s="314" t="str">
        <f>IF(AND(申込書!$C$102&lt;&gt;"▼プルダウンより選択してください",申込書!$C$102&lt;&gt;"",申込書!$P$102&lt;&gt;"YYYY/MM/DD",$G209&lt;&gt;""),申込書!$P$102,"")</f>
        <v/>
      </c>
      <c r="FL209" s="75" t="str">
        <f>IF(AND(申込書!$C$102&lt;&gt;"▼プルダウンより選択してください",申込書!$C$102&lt;&gt;"",$G209&lt;&gt;""),申込書!$M$102,"")</f>
        <v/>
      </c>
      <c r="FM209" s="75"/>
      <c r="FN209" s="75"/>
      <c r="FO209" s="149"/>
      <c r="FP209" s="307"/>
      <c r="FQ209" s="76"/>
      <c r="FR209" s="314" t="str">
        <f>IF(AND(申込書!$C$103&lt;&gt;"▼プルダウンより選択してください",申込書!$C$103&lt;&gt;"",申込書!$P$103&lt;&gt;"YYYY/MM/DD",$G209&lt;&gt;""),申込書!$P$103,"")</f>
        <v/>
      </c>
      <c r="FS209" s="75" t="str">
        <f>IF(AND(申込書!$C$103&lt;&gt;"▼プルダウンより選択してください",申込書!$C$103&lt;&gt;"",$G209&lt;&gt;""),申込書!$M$103,"")</f>
        <v/>
      </c>
      <c r="FT209" s="75"/>
      <c r="FU209" s="75"/>
      <c r="FV209" s="149"/>
      <c r="FW209" s="307"/>
      <c r="FX209" s="76"/>
      <c r="FY209" s="314" t="str">
        <f>IF(AND(申込書!$C$104&lt;&gt;"▼プルダウンより選択してください",申込書!$C$104&lt;&gt;"",申込書!$P$104&lt;&gt;"YYYY/MM/DD",$G209&lt;&gt;""),申込書!$P$104,"")</f>
        <v/>
      </c>
      <c r="FZ209" s="75" t="str">
        <f>IF(AND(申込書!$C$104&lt;&gt;"▼プルダウンより選択してください",申込書!$C$104&lt;&gt;"",$G209&lt;&gt;""),申込書!$M$104,"")</f>
        <v/>
      </c>
      <c r="GA209" s="75"/>
      <c r="GB209" s="75"/>
      <c r="GC209" s="149"/>
      <c r="GD209" s="307"/>
      <c r="GE209" s="76"/>
      <c r="GF209" s="314" t="str">
        <f>IF(AND(申込書!$C$105&lt;&gt;"▼プルダウンより選択してください",申込書!$C$105&lt;&gt;"",申込書!$P$105&lt;&gt;"YYYY/MM/DD",$G209&lt;&gt;""),申込書!$P$105,"")</f>
        <v/>
      </c>
      <c r="GG209" s="75" t="str">
        <f>IF(AND(申込書!$C$105&lt;&gt;"▼プルダウンより選択してください",申込書!$C$105&lt;&gt;"",$G209&lt;&gt;""),申込書!$M$105,"")</f>
        <v/>
      </c>
      <c r="GH209" s="75"/>
      <c r="GI209" s="75"/>
      <c r="GJ209" s="149"/>
      <c r="GK209" s="307"/>
      <c r="GL209" s="76"/>
      <c r="GM209" s="314" t="str">
        <f>IF(AND(申込書!$C$106&lt;&gt;"▼プルダウンより選択してください",申込書!$C$106&lt;&gt;"",申込書!$P$106&lt;&gt;"YYYY/MM/DD",$G209&lt;&gt;""),申込書!$P$106,"")</f>
        <v/>
      </c>
      <c r="GN209" s="75" t="str">
        <f>IF(AND(申込書!$C$106&lt;&gt;"▼プルダウンより選択してください",申込書!$C$106&lt;&gt;"",$G209&lt;&gt;""),申込書!$M$106,"")</f>
        <v/>
      </c>
      <c r="GO209" s="75"/>
      <c r="GP209" s="75"/>
      <c r="GQ209" s="149"/>
      <c r="GR209" s="307"/>
      <c r="GS209" s="76"/>
      <c r="GT209" s="314" t="str">
        <f>IF(AND(申込書!$C$107&lt;&gt;"▼プルダウンより選択してください",申込書!$C$107&lt;&gt;"",申込書!$P$107&lt;&gt;"YYYY/MM/DD",$G209&lt;&gt;""),申込書!$P$107,"")</f>
        <v/>
      </c>
      <c r="GU209" s="75" t="str">
        <f>IF(AND(申込書!$C$107&lt;&gt;"▼プルダウンより選択してください",申込書!$C$107&lt;&gt;"",$G209&lt;&gt;""),申込書!$M$107,"")</f>
        <v/>
      </c>
      <c r="GV209" s="75"/>
      <c r="GW209" s="75"/>
      <c r="GX209" s="149"/>
      <c r="GY209" s="307"/>
      <c r="GZ209" s="76"/>
      <c r="HA209" s="314" t="str">
        <f>IF(AND(申込書!$C$108&lt;&gt;"▼プルダウンより選択してください",申込書!$C$108&lt;&gt;"",申込書!$P$108&lt;&gt;"YYYY/MM/DD",$G209&lt;&gt;""),申込書!$P$108,"")</f>
        <v/>
      </c>
      <c r="HB209" s="75" t="str">
        <f>IF(AND(申込書!$C$108&lt;&gt;"▼プルダウンより選択してください",申込書!$C$108&lt;&gt;"",$G209&lt;&gt;""),申込書!$M$108,"")</f>
        <v/>
      </c>
      <c r="HC209" s="75"/>
      <c r="HD209" s="75"/>
      <c r="HE209" s="149"/>
      <c r="HF209" s="307"/>
      <c r="HG209" s="76"/>
      <c r="HH209" s="314" t="str">
        <f>IF(AND(申込書!$C$109&lt;&gt;"▼プルダウンより選択してください",申込書!$C$109&lt;&gt;"",申込書!$P$109&lt;&gt;"YYYY/MM/DD",$G209&lt;&gt;""),申込書!$P$109,"")</f>
        <v/>
      </c>
      <c r="HI209" s="75" t="str">
        <f>IF(AND(申込書!$C$109&lt;&gt;"▼プルダウンより選択してください",申込書!$C$109&lt;&gt;"",$G209&lt;&gt;""),申込書!$M$109,"")</f>
        <v/>
      </c>
      <c r="HJ209" s="75"/>
      <c r="HK209" s="75"/>
      <c r="HL209" s="149"/>
      <c r="HM209" s="307"/>
      <c r="HN209" s="76"/>
      <c r="HO209" s="314" t="str">
        <f>IF(AND(申込書!$C$110&lt;&gt;"▼プルダウンより選択してください",申込書!$C$110&lt;&gt;"",申込書!$P$110&lt;&gt;"YYYY/MM/DD",$G209&lt;&gt;""),申込書!$P$110,"")</f>
        <v/>
      </c>
      <c r="HP209" s="75" t="str">
        <f>IF(AND(申込書!$C$110&lt;&gt;"▼プルダウンより選択してください",申込書!$C$110&lt;&gt;"",$G209&lt;&gt;""),申込書!$M$110,"")</f>
        <v/>
      </c>
      <c r="HQ209" s="75"/>
      <c r="HR209" s="75"/>
      <c r="HS209" s="149"/>
      <c r="HT209" s="307"/>
      <c r="HU209" s="307"/>
      <c r="HV209" s="311" t="str">
        <f>IF(AND(申込書!$C$111&lt;&gt;"▼プルダウンより選択してください",申込書!$C$111&lt;&gt;"",申込書!$P$111&lt;&gt;"YYYY/MM/DD",$G209&lt;&gt;""),申込書!$P$111,"")</f>
        <v/>
      </c>
      <c r="HW209" s="75" t="str">
        <f>IF(AND(申込書!$C$111&lt;&gt;"▼プルダウンより選択してください",申込書!$C$111&lt;&gt;"",$G209&lt;&gt;""),申込書!$M$111,"")</f>
        <v/>
      </c>
      <c r="HX209" s="75"/>
      <c r="HY209" s="75"/>
      <c r="HZ209" s="149"/>
      <c r="IA209" s="307"/>
      <c r="IB209" s="76"/>
      <c r="IC209" s="77"/>
    </row>
    <row r="210" spans="2:237" ht="26.85" customHeight="1">
      <c r="B210" s="56">
        <f t="shared" si="3"/>
        <v>205</v>
      </c>
      <c r="C210" s="57"/>
      <c r="D210" s="58"/>
      <c r="E210" s="170"/>
      <c r="F210" s="59"/>
      <c r="G210" s="60"/>
      <c r="H210" s="61"/>
      <c r="I210" s="62"/>
      <c r="J210" s="63"/>
      <c r="K210" s="64"/>
      <c r="L210" s="65"/>
      <c r="M210" s="66"/>
      <c r="N210" s="67"/>
      <c r="O210" s="68"/>
      <c r="P210" s="69"/>
      <c r="Q210" s="70"/>
      <c r="R210" s="71"/>
      <c r="S210" s="72"/>
      <c r="T210" s="73"/>
      <c r="U210" s="73"/>
      <c r="V210" s="73"/>
      <c r="W210" s="71"/>
      <c r="X210" s="133"/>
      <c r="Y210" s="133"/>
      <c r="Z210" s="133"/>
      <c r="AA210" s="74" t="str">
        <f>IF(AND(申込書!$C$82&lt;&gt;"▼プルダウンより選択してください",申込書!$C$82&lt;&gt;"",申込書!$P$82&lt;&gt;"YYYY/MM/DD",$G210&lt;&gt;""),申込書!$P$82,"")</f>
        <v/>
      </c>
      <c r="AB210" s="75" t="str">
        <f>IF(AND(申込書!$C$82&lt;&gt;"▼プルダウンより選択してください",申込書!$C$82&lt;&gt;"",$G210&lt;&gt;""),申込書!$M$82,"")</f>
        <v/>
      </c>
      <c r="AC210" s="75"/>
      <c r="AD210" s="75"/>
      <c r="AE210" s="149"/>
      <c r="AF210" s="307"/>
      <c r="AG210" s="76"/>
      <c r="AH210" s="314" t="str">
        <f>IF(AND(申込書!$C$83&lt;&gt;"▼プルダウンより選択してください",申込書!$C$83&lt;&gt;"",申込書!$P$83&lt;&gt;"YYYY/MM/DD",$G210&lt;&gt;""),申込書!$P$83,"")</f>
        <v/>
      </c>
      <c r="AI210" s="75" t="str">
        <f>IF(AND(申込書!$C$83&lt;&gt;"▼プルダウンより選択してください",申込書!$C$83&lt;&gt;"",$G210&lt;&gt;""),申込書!$M$83,"")</f>
        <v/>
      </c>
      <c r="AJ210" s="75"/>
      <c r="AK210" s="75"/>
      <c r="AL210" s="149"/>
      <c r="AM210" s="307"/>
      <c r="AN210" s="76"/>
      <c r="AO210" s="314" t="str">
        <f>IF(AND(申込書!$C$84&lt;&gt;"▼プルダウンより選択してください",申込書!$C$84&lt;&gt;"",申込書!$P$84&lt;&gt;"YYYY/MM/DD",$G210&lt;&gt;""),申込書!$P$84,"")</f>
        <v/>
      </c>
      <c r="AP210" s="75" t="str">
        <f>IF(AND(申込書!$C$84&lt;&gt;"▼プルダウンより選択してください",申込書!$C$84&lt;&gt;"",$G210&lt;&gt;""),申込書!$M$84,"")</f>
        <v/>
      </c>
      <c r="AQ210" s="75"/>
      <c r="AR210" s="75"/>
      <c r="AS210" s="149"/>
      <c r="AT210" s="307"/>
      <c r="AU210" s="76"/>
      <c r="AV210" s="314" t="str">
        <f>IF(AND(申込書!$C$85&lt;&gt;"▼プルダウンより選択してください",申込書!$C$85&lt;&gt;"",申込書!$P$85&lt;&gt;"YYYY/MM/DD",$G210&lt;&gt;""),申込書!$P$85,"")</f>
        <v/>
      </c>
      <c r="AW210" s="75" t="str">
        <f>IF(AND(申込書!$C$85&lt;&gt;"▼プルダウンより選択してください",申込書!$C$85&lt;&gt;"",申込書!$M$85&gt;=1,$G210&lt;&gt;""),申込書!$M$85,"")</f>
        <v/>
      </c>
      <c r="AX210" s="75"/>
      <c r="AY210" s="75"/>
      <c r="AZ210" s="149"/>
      <c r="BA210" s="307"/>
      <c r="BB210" s="76"/>
      <c r="BC210" s="314" t="str">
        <f>IF(AND(申込書!$C$86&lt;&gt;"▼プルダウンより選択してください",申込書!$C$86&lt;&gt;"",申込書!$P$86&lt;&gt;"YYYY/MM/DD",$G210&lt;&gt;""),申込書!$P$86,"")</f>
        <v/>
      </c>
      <c r="BD210" s="75" t="str">
        <f>IF(AND(申込書!$C$86&lt;&gt;"▼プルダウンより選択してください",申込書!$C$86&lt;&gt;"",$G210&lt;&gt;""),申込書!$M$86,"")</f>
        <v/>
      </c>
      <c r="BE210" s="75"/>
      <c r="BF210" s="75"/>
      <c r="BG210" s="149"/>
      <c r="BH210" s="307"/>
      <c r="BI210" s="76"/>
      <c r="BJ210" s="314" t="str">
        <f>IF(AND(申込書!$C$87&lt;&gt;"▼プルダウンより選択してください",申込書!$C$87&lt;&gt;"",申込書!$P$87&lt;&gt;"YYYY/MM/DD",$G210&lt;&gt;""),申込書!$P$87,"")</f>
        <v/>
      </c>
      <c r="BK210" s="75" t="str">
        <f>IF(AND(申込書!$C$87&lt;&gt;"▼プルダウンより選択してください",申込書!$C$87&lt;&gt;"",$G210&lt;&gt;""),申込書!$M$87,"")</f>
        <v/>
      </c>
      <c r="BL210" s="75"/>
      <c r="BM210" s="75"/>
      <c r="BN210" s="149"/>
      <c r="BO210" s="307"/>
      <c r="BP210" s="76"/>
      <c r="BQ210" s="314" t="str">
        <f>IF(AND(申込書!$C$88&lt;&gt;"▼プルダウンより選択してください",申込書!$C$88&lt;&gt;"",申込書!$P$88&lt;&gt;"YYYY/MM/DD",$G210&lt;&gt;""),申込書!$P$88,"")</f>
        <v/>
      </c>
      <c r="BR210" s="75" t="str">
        <f>IF(AND(申込書!$C$88&lt;&gt;"▼プルダウンより選択してください",申込書!$C$88&lt;&gt;"",$G210&lt;&gt;""),申込書!$M$88,"")</f>
        <v/>
      </c>
      <c r="BS210" s="75"/>
      <c r="BT210" s="75"/>
      <c r="BU210" s="149"/>
      <c r="BV210" s="307"/>
      <c r="BW210" s="76"/>
      <c r="BX210" s="314" t="str">
        <f>IF(AND(申込書!$C$89&lt;&gt;"▼プルダウンより選択してください",申込書!$C$89&lt;&gt;"",申込書!$P$89&lt;&gt;"YYYY/MM/DD",$G210&lt;&gt;""),申込書!$P$89,"")</f>
        <v/>
      </c>
      <c r="BY210" s="75" t="str">
        <f>IF(AND(申込書!$C$89&lt;&gt;"▼プルダウンより選択してください",申込書!$C$89&lt;&gt;"",$G210&lt;&gt;""),申込書!$M$89,"")</f>
        <v/>
      </c>
      <c r="BZ210" s="75"/>
      <c r="CA210" s="75"/>
      <c r="CB210" s="149"/>
      <c r="CC210" s="307"/>
      <c r="CD210" s="76"/>
      <c r="CE210" s="314" t="str">
        <f>IF(AND(申込書!$C$90&lt;&gt;"▼プルダウンより選択してください",申込書!$C$90&lt;&gt;"",申込書!$P$90&lt;&gt;"YYYY/MM/DD",$G210&lt;&gt;""),申込書!$P$90,"")</f>
        <v/>
      </c>
      <c r="CF210" s="75" t="str">
        <f>IF(AND(申込書!$C$90&lt;&gt;"▼プルダウンより選択してください",申込書!$C$90&lt;&gt;"",$G210&lt;&gt;""),申込書!$M$90,"")</f>
        <v/>
      </c>
      <c r="CG210" s="75"/>
      <c r="CH210" s="75"/>
      <c r="CI210" s="149"/>
      <c r="CJ210" s="307"/>
      <c r="CK210" s="76"/>
      <c r="CL210" s="314" t="str">
        <f>IF(AND(申込書!$C$91&lt;&gt;"▼プルダウンより選択してください",申込書!$C$91&lt;&gt;"",申込書!$P$91&lt;&gt;"YYYY/MM/DD",$G210&lt;&gt;""),申込書!$P$91,"")</f>
        <v/>
      </c>
      <c r="CM210" s="75" t="str">
        <f>IF(AND(申込書!$C$91&lt;&gt;"▼プルダウンより選択してください",申込書!$C$91&lt;&gt;"",$G210&lt;&gt;""),申込書!$M$91,"")</f>
        <v/>
      </c>
      <c r="CN210" s="75"/>
      <c r="CO210" s="75"/>
      <c r="CP210" s="149"/>
      <c r="CQ210" s="307"/>
      <c r="CR210" s="76"/>
      <c r="CS210" s="314" t="str">
        <f>IF(AND(申込書!$C$92&lt;&gt;"▼プルダウンより選択してください",申込書!$C$92&lt;&gt;"",申込書!$P$92&lt;&gt;"YYYY/MM/DD",$G210&lt;&gt;""),申込書!$P$92,"")</f>
        <v/>
      </c>
      <c r="CT210" s="75" t="str">
        <f>IF(AND(申込書!$C$92&lt;&gt;"▼プルダウンより選択してください",申込書!$C$92&lt;&gt;"",$G210&lt;&gt;""),申込書!$M$92,"")</f>
        <v/>
      </c>
      <c r="CU210" s="75"/>
      <c r="CV210" s="75"/>
      <c r="CW210" s="75"/>
      <c r="CX210" s="307"/>
      <c r="CY210" s="76"/>
      <c r="CZ210" s="314" t="str">
        <f>IF(AND(申込書!$C$93&lt;&gt;"▼プルダウンより選択してください",申込書!$C$93&lt;&gt;"",申込書!$P$93&lt;&gt;"YYYY/MM/DD",$G210&lt;&gt;""),申込書!$P$93,"")</f>
        <v/>
      </c>
      <c r="DA210" s="75" t="str">
        <f>IF(AND(申込書!$C$93&lt;&gt;"▼プルダウンより選択してください",申込書!$C$93&lt;&gt;"",$G210&lt;&gt;""),申込書!$M$93,"")</f>
        <v/>
      </c>
      <c r="DB210" s="75"/>
      <c r="DC210" s="75"/>
      <c r="DD210" s="75"/>
      <c r="DE210" s="307"/>
      <c r="DF210" s="76"/>
      <c r="DG210" s="314" t="str">
        <f>IF(AND(申込書!$C$94&lt;&gt;"▼プルダウンより選択してください",申込書!$C$94&lt;&gt;"",申込書!$P$94&lt;&gt;"YYYY/MM/DD",$G210&lt;&gt;""),申込書!$P$94,"")</f>
        <v/>
      </c>
      <c r="DH210" s="75" t="str">
        <f>IF(AND(申込書!$C$94&lt;&gt;"▼プルダウンより選択してください",申込書!$C$94&lt;&gt;"",$G210&lt;&gt;""),申込書!$M$94,"")</f>
        <v/>
      </c>
      <c r="DI210" s="75"/>
      <c r="DJ210" s="75"/>
      <c r="DK210" s="75"/>
      <c r="DL210" s="307"/>
      <c r="DM210" s="76"/>
      <c r="DN210" s="314" t="str">
        <f>IF(AND(申込書!$C$95&lt;&gt;"▼プルダウンより選択してください",申込書!$C$95&lt;&gt;"",申込書!$P$95&lt;&gt;"YYYY/MM/DD",$G210&lt;&gt;""),申込書!$P$95,"")</f>
        <v/>
      </c>
      <c r="DO210" s="75" t="str">
        <f>IF(AND(申込書!$C$95&lt;&gt;"▼プルダウンより選択してください",申込書!$C$95&lt;&gt;"",$G210&lt;&gt;""),申込書!$M$95,"")</f>
        <v/>
      </c>
      <c r="DP210" s="75"/>
      <c r="DQ210" s="75"/>
      <c r="DR210" s="75"/>
      <c r="DS210" s="307"/>
      <c r="DT210" s="76"/>
      <c r="DU210" s="314" t="str">
        <f>IF(AND(申込書!$C$96&lt;&gt;"▼プルダウンより選択してください",申込書!$C$96&lt;&gt;"",申込書!$P$96&lt;&gt;"YYYY/MM/DD",$G210&lt;&gt;""),申込書!$P$96,"")</f>
        <v/>
      </c>
      <c r="DV210" s="75" t="str">
        <f>IF(AND(申込書!$C$96&lt;&gt;"▼プルダウンより選択してください",申込書!$C$96&lt;&gt;"",$G210&lt;&gt;""),申込書!$M$96,"")</f>
        <v/>
      </c>
      <c r="DW210" s="75"/>
      <c r="DX210" s="75"/>
      <c r="DY210" s="75"/>
      <c r="DZ210" s="307"/>
      <c r="EA210" s="76"/>
      <c r="EB210" s="314" t="str">
        <f>IF(AND(申込書!$C$97&lt;&gt;"▼プルダウンより選択してください",申込書!$C$97&lt;&gt;"",申込書!$P$97&lt;&gt;"YYYY/MM/DD",$G210&lt;&gt;""),申込書!$P$97,"")</f>
        <v/>
      </c>
      <c r="EC210" s="75" t="str">
        <f>IF(AND(申込書!$C$97&lt;&gt;"▼プルダウンより選択してください",申込書!$C$97&lt;&gt;"",$G210&lt;&gt;""),申込書!$M$97,"")</f>
        <v/>
      </c>
      <c r="ED210" s="75"/>
      <c r="EE210" s="75"/>
      <c r="EF210" s="149"/>
      <c r="EG210" s="307"/>
      <c r="EH210" s="76"/>
      <c r="EI210" s="314" t="str">
        <f>IF(AND(申込書!$C$98&lt;&gt;"▼プルダウンより選択してください",申込書!$C$98&lt;&gt;"",申込書!$P$98&lt;&gt;"YYYY/MM/DD",$G210&lt;&gt;""),申込書!$P$98,"")</f>
        <v/>
      </c>
      <c r="EJ210" s="75" t="str">
        <f>IF(AND(申込書!$C$98&lt;&gt;"▼プルダウンより選択してください",申込書!$C$98&lt;&gt;"",$G210&lt;&gt;""),申込書!$M$98,"")</f>
        <v/>
      </c>
      <c r="EK210" s="75"/>
      <c r="EL210" s="75"/>
      <c r="EM210" s="149"/>
      <c r="EN210" s="307"/>
      <c r="EO210" s="76"/>
      <c r="EP210" s="314" t="str">
        <f>IF(AND(申込書!$C$99&lt;&gt;"▼プルダウンより選択してください",申込書!$C$99&lt;&gt;"",申込書!$P$99&lt;&gt;"YYYY/MM/DD",$G210&lt;&gt;""),申込書!$P$99,"")</f>
        <v/>
      </c>
      <c r="EQ210" s="75" t="str">
        <f>IF(AND(申込書!$C$99&lt;&gt;"▼プルダウンより選択してください",申込書!$C$99&lt;&gt;"",$G210&lt;&gt;""),申込書!$M$99,"")</f>
        <v/>
      </c>
      <c r="ER210" s="75"/>
      <c r="ES210" s="75"/>
      <c r="ET210" s="149"/>
      <c r="EU210" s="307"/>
      <c r="EV210" s="76"/>
      <c r="EW210" s="314" t="str">
        <f>IF(AND(申込書!$C$100&lt;&gt;"▼プルダウンより選択してください",申込書!$C$100&lt;&gt;"",申込書!$P$100&lt;&gt;"YYYY/MM/DD",$G210&lt;&gt;""),申込書!$P$100,"")</f>
        <v/>
      </c>
      <c r="EX210" s="75" t="str">
        <f>IF(AND(申込書!$C$100&lt;&gt;"▼プルダウンより選択してください",申込書!$C$100&lt;&gt;"",$G210&lt;&gt;""),申込書!$M$100,"")</f>
        <v/>
      </c>
      <c r="EY210" s="75"/>
      <c r="EZ210" s="75"/>
      <c r="FA210" s="149"/>
      <c r="FB210" s="307"/>
      <c r="FC210" s="76"/>
      <c r="FD210" s="314" t="str">
        <f>IF(AND(申込書!$C$101&lt;&gt;"▼プルダウンより選択してください",申込書!$C$101&lt;&gt;"",申込書!$P$101&lt;&gt;"YYYY/MM/DD",$G210&lt;&gt;""),申込書!$P$101,"")</f>
        <v/>
      </c>
      <c r="FE210" s="75" t="str">
        <f>IF(AND(申込書!$C$101&lt;&gt;"▼プルダウンより選択してください",申込書!$C$101&lt;&gt;"",$G210&lt;&gt;""),申込書!$M$101,"")</f>
        <v/>
      </c>
      <c r="FF210" s="75"/>
      <c r="FG210" s="75"/>
      <c r="FH210" s="149"/>
      <c r="FI210" s="307"/>
      <c r="FJ210" s="76"/>
      <c r="FK210" s="314" t="str">
        <f>IF(AND(申込書!$C$102&lt;&gt;"▼プルダウンより選択してください",申込書!$C$102&lt;&gt;"",申込書!$P$102&lt;&gt;"YYYY/MM/DD",$G210&lt;&gt;""),申込書!$P$102,"")</f>
        <v/>
      </c>
      <c r="FL210" s="75" t="str">
        <f>IF(AND(申込書!$C$102&lt;&gt;"▼プルダウンより選択してください",申込書!$C$102&lt;&gt;"",$G210&lt;&gt;""),申込書!$M$102,"")</f>
        <v/>
      </c>
      <c r="FM210" s="75"/>
      <c r="FN210" s="75"/>
      <c r="FO210" s="149"/>
      <c r="FP210" s="307"/>
      <c r="FQ210" s="76"/>
      <c r="FR210" s="314" t="str">
        <f>IF(AND(申込書!$C$103&lt;&gt;"▼プルダウンより選択してください",申込書!$C$103&lt;&gt;"",申込書!$P$103&lt;&gt;"YYYY/MM/DD",$G210&lt;&gt;""),申込書!$P$103,"")</f>
        <v/>
      </c>
      <c r="FS210" s="75" t="str">
        <f>IF(AND(申込書!$C$103&lt;&gt;"▼プルダウンより選択してください",申込書!$C$103&lt;&gt;"",$G210&lt;&gt;""),申込書!$M$103,"")</f>
        <v/>
      </c>
      <c r="FT210" s="75"/>
      <c r="FU210" s="75"/>
      <c r="FV210" s="149"/>
      <c r="FW210" s="307"/>
      <c r="FX210" s="76"/>
      <c r="FY210" s="314" t="str">
        <f>IF(AND(申込書!$C$104&lt;&gt;"▼プルダウンより選択してください",申込書!$C$104&lt;&gt;"",申込書!$P$104&lt;&gt;"YYYY/MM/DD",$G210&lt;&gt;""),申込書!$P$104,"")</f>
        <v/>
      </c>
      <c r="FZ210" s="75" t="str">
        <f>IF(AND(申込書!$C$104&lt;&gt;"▼プルダウンより選択してください",申込書!$C$104&lt;&gt;"",$G210&lt;&gt;""),申込書!$M$104,"")</f>
        <v/>
      </c>
      <c r="GA210" s="75"/>
      <c r="GB210" s="75"/>
      <c r="GC210" s="149"/>
      <c r="GD210" s="307"/>
      <c r="GE210" s="76"/>
      <c r="GF210" s="314" t="str">
        <f>IF(AND(申込書!$C$105&lt;&gt;"▼プルダウンより選択してください",申込書!$C$105&lt;&gt;"",申込書!$P$105&lt;&gt;"YYYY/MM/DD",$G210&lt;&gt;""),申込書!$P$105,"")</f>
        <v/>
      </c>
      <c r="GG210" s="75" t="str">
        <f>IF(AND(申込書!$C$105&lt;&gt;"▼プルダウンより選択してください",申込書!$C$105&lt;&gt;"",$G210&lt;&gt;""),申込書!$M$105,"")</f>
        <v/>
      </c>
      <c r="GH210" s="75"/>
      <c r="GI210" s="75"/>
      <c r="GJ210" s="149"/>
      <c r="GK210" s="307"/>
      <c r="GL210" s="76"/>
      <c r="GM210" s="314" t="str">
        <f>IF(AND(申込書!$C$106&lt;&gt;"▼プルダウンより選択してください",申込書!$C$106&lt;&gt;"",申込書!$P$106&lt;&gt;"YYYY/MM/DD",$G210&lt;&gt;""),申込書!$P$106,"")</f>
        <v/>
      </c>
      <c r="GN210" s="75" t="str">
        <f>IF(AND(申込書!$C$106&lt;&gt;"▼プルダウンより選択してください",申込書!$C$106&lt;&gt;"",$G210&lt;&gt;""),申込書!$M$106,"")</f>
        <v/>
      </c>
      <c r="GO210" s="75"/>
      <c r="GP210" s="75"/>
      <c r="GQ210" s="149"/>
      <c r="GR210" s="307"/>
      <c r="GS210" s="76"/>
      <c r="GT210" s="314" t="str">
        <f>IF(AND(申込書!$C$107&lt;&gt;"▼プルダウンより選択してください",申込書!$C$107&lt;&gt;"",申込書!$P$107&lt;&gt;"YYYY/MM/DD",$G210&lt;&gt;""),申込書!$P$107,"")</f>
        <v/>
      </c>
      <c r="GU210" s="75" t="str">
        <f>IF(AND(申込書!$C$107&lt;&gt;"▼プルダウンより選択してください",申込書!$C$107&lt;&gt;"",$G210&lt;&gt;""),申込書!$M$107,"")</f>
        <v/>
      </c>
      <c r="GV210" s="75"/>
      <c r="GW210" s="75"/>
      <c r="GX210" s="149"/>
      <c r="GY210" s="307"/>
      <c r="GZ210" s="76"/>
      <c r="HA210" s="314" t="str">
        <f>IF(AND(申込書!$C$108&lt;&gt;"▼プルダウンより選択してください",申込書!$C$108&lt;&gt;"",申込書!$P$108&lt;&gt;"YYYY/MM/DD",$G210&lt;&gt;""),申込書!$P$108,"")</f>
        <v/>
      </c>
      <c r="HB210" s="75" t="str">
        <f>IF(AND(申込書!$C$108&lt;&gt;"▼プルダウンより選択してください",申込書!$C$108&lt;&gt;"",$G210&lt;&gt;""),申込書!$M$108,"")</f>
        <v/>
      </c>
      <c r="HC210" s="75"/>
      <c r="HD210" s="75"/>
      <c r="HE210" s="149"/>
      <c r="HF210" s="307"/>
      <c r="HG210" s="76"/>
      <c r="HH210" s="314" t="str">
        <f>IF(AND(申込書!$C$109&lt;&gt;"▼プルダウンより選択してください",申込書!$C$109&lt;&gt;"",申込書!$P$109&lt;&gt;"YYYY/MM/DD",$G210&lt;&gt;""),申込書!$P$109,"")</f>
        <v/>
      </c>
      <c r="HI210" s="75" t="str">
        <f>IF(AND(申込書!$C$109&lt;&gt;"▼プルダウンより選択してください",申込書!$C$109&lt;&gt;"",$G210&lt;&gt;""),申込書!$M$109,"")</f>
        <v/>
      </c>
      <c r="HJ210" s="75"/>
      <c r="HK210" s="75"/>
      <c r="HL210" s="149"/>
      <c r="HM210" s="307"/>
      <c r="HN210" s="76"/>
      <c r="HO210" s="314" t="str">
        <f>IF(AND(申込書!$C$110&lt;&gt;"▼プルダウンより選択してください",申込書!$C$110&lt;&gt;"",申込書!$P$110&lt;&gt;"YYYY/MM/DD",$G210&lt;&gt;""),申込書!$P$110,"")</f>
        <v/>
      </c>
      <c r="HP210" s="75" t="str">
        <f>IF(AND(申込書!$C$110&lt;&gt;"▼プルダウンより選択してください",申込書!$C$110&lt;&gt;"",$G210&lt;&gt;""),申込書!$M$110,"")</f>
        <v/>
      </c>
      <c r="HQ210" s="75"/>
      <c r="HR210" s="75"/>
      <c r="HS210" s="149"/>
      <c r="HT210" s="307"/>
      <c r="HU210" s="307"/>
      <c r="HV210" s="311" t="str">
        <f>IF(AND(申込書!$C$111&lt;&gt;"▼プルダウンより選択してください",申込書!$C$111&lt;&gt;"",申込書!$P$111&lt;&gt;"YYYY/MM/DD",$G210&lt;&gt;""),申込書!$P$111,"")</f>
        <v/>
      </c>
      <c r="HW210" s="75" t="str">
        <f>IF(AND(申込書!$C$111&lt;&gt;"▼プルダウンより選択してください",申込書!$C$111&lt;&gt;"",$G210&lt;&gt;""),申込書!$M$111,"")</f>
        <v/>
      </c>
      <c r="HX210" s="75"/>
      <c r="HY210" s="75"/>
      <c r="HZ210" s="149"/>
      <c r="IA210" s="307"/>
      <c r="IB210" s="76"/>
      <c r="IC210" s="77"/>
    </row>
    <row r="211" spans="2:237" ht="26.85" customHeight="1">
      <c r="B211" s="56">
        <f t="shared" si="3"/>
        <v>206</v>
      </c>
      <c r="C211" s="57"/>
      <c r="D211" s="58"/>
      <c r="E211" s="170"/>
      <c r="F211" s="59"/>
      <c r="G211" s="60"/>
      <c r="H211" s="61"/>
      <c r="I211" s="62"/>
      <c r="J211" s="63"/>
      <c r="K211" s="64"/>
      <c r="L211" s="65"/>
      <c r="M211" s="66"/>
      <c r="N211" s="67"/>
      <c r="O211" s="68"/>
      <c r="P211" s="69"/>
      <c r="Q211" s="70"/>
      <c r="R211" s="71"/>
      <c r="S211" s="72"/>
      <c r="T211" s="73"/>
      <c r="U211" s="73"/>
      <c r="V211" s="73"/>
      <c r="W211" s="71"/>
      <c r="X211" s="133"/>
      <c r="Y211" s="133"/>
      <c r="Z211" s="133"/>
      <c r="AA211" s="74" t="str">
        <f>IF(AND(申込書!$C$82&lt;&gt;"▼プルダウンより選択してください",申込書!$C$82&lt;&gt;"",申込書!$P$82&lt;&gt;"YYYY/MM/DD",$G211&lt;&gt;""),申込書!$P$82,"")</f>
        <v/>
      </c>
      <c r="AB211" s="75" t="str">
        <f>IF(AND(申込書!$C$82&lt;&gt;"▼プルダウンより選択してください",申込書!$C$82&lt;&gt;"",$G211&lt;&gt;""),申込書!$M$82,"")</f>
        <v/>
      </c>
      <c r="AC211" s="75"/>
      <c r="AD211" s="75"/>
      <c r="AE211" s="149"/>
      <c r="AF211" s="307"/>
      <c r="AG211" s="76"/>
      <c r="AH211" s="314" t="str">
        <f>IF(AND(申込書!$C$83&lt;&gt;"▼プルダウンより選択してください",申込書!$C$83&lt;&gt;"",申込書!$P$83&lt;&gt;"YYYY/MM/DD",$G211&lt;&gt;""),申込書!$P$83,"")</f>
        <v/>
      </c>
      <c r="AI211" s="75" t="str">
        <f>IF(AND(申込書!$C$83&lt;&gt;"▼プルダウンより選択してください",申込書!$C$83&lt;&gt;"",$G211&lt;&gt;""),申込書!$M$83,"")</f>
        <v/>
      </c>
      <c r="AJ211" s="75"/>
      <c r="AK211" s="75"/>
      <c r="AL211" s="149"/>
      <c r="AM211" s="307"/>
      <c r="AN211" s="76"/>
      <c r="AO211" s="314" t="str">
        <f>IF(AND(申込書!$C$84&lt;&gt;"▼プルダウンより選択してください",申込書!$C$84&lt;&gt;"",申込書!$P$84&lt;&gt;"YYYY/MM/DD",$G211&lt;&gt;""),申込書!$P$84,"")</f>
        <v/>
      </c>
      <c r="AP211" s="75" t="str">
        <f>IF(AND(申込書!$C$84&lt;&gt;"▼プルダウンより選択してください",申込書!$C$84&lt;&gt;"",$G211&lt;&gt;""),申込書!$M$84,"")</f>
        <v/>
      </c>
      <c r="AQ211" s="75"/>
      <c r="AR211" s="75"/>
      <c r="AS211" s="149"/>
      <c r="AT211" s="307"/>
      <c r="AU211" s="76"/>
      <c r="AV211" s="314" t="str">
        <f>IF(AND(申込書!$C$85&lt;&gt;"▼プルダウンより選択してください",申込書!$C$85&lt;&gt;"",申込書!$P$85&lt;&gt;"YYYY/MM/DD",$G211&lt;&gt;""),申込書!$P$85,"")</f>
        <v/>
      </c>
      <c r="AW211" s="75" t="str">
        <f>IF(AND(申込書!$C$85&lt;&gt;"▼プルダウンより選択してください",申込書!$C$85&lt;&gt;"",申込書!$M$85&gt;=1,$G211&lt;&gt;""),申込書!$M$85,"")</f>
        <v/>
      </c>
      <c r="AX211" s="75"/>
      <c r="AY211" s="75"/>
      <c r="AZ211" s="149"/>
      <c r="BA211" s="307"/>
      <c r="BB211" s="76"/>
      <c r="BC211" s="314" t="str">
        <f>IF(AND(申込書!$C$86&lt;&gt;"▼プルダウンより選択してください",申込書!$C$86&lt;&gt;"",申込書!$P$86&lt;&gt;"YYYY/MM/DD",$G211&lt;&gt;""),申込書!$P$86,"")</f>
        <v/>
      </c>
      <c r="BD211" s="75" t="str">
        <f>IF(AND(申込書!$C$86&lt;&gt;"▼プルダウンより選択してください",申込書!$C$86&lt;&gt;"",$G211&lt;&gt;""),申込書!$M$86,"")</f>
        <v/>
      </c>
      <c r="BE211" s="75"/>
      <c r="BF211" s="75"/>
      <c r="BG211" s="149"/>
      <c r="BH211" s="307"/>
      <c r="BI211" s="76"/>
      <c r="BJ211" s="314" t="str">
        <f>IF(AND(申込書!$C$87&lt;&gt;"▼プルダウンより選択してください",申込書!$C$87&lt;&gt;"",申込書!$P$87&lt;&gt;"YYYY/MM/DD",$G211&lt;&gt;""),申込書!$P$87,"")</f>
        <v/>
      </c>
      <c r="BK211" s="75" t="str">
        <f>IF(AND(申込書!$C$87&lt;&gt;"▼プルダウンより選択してください",申込書!$C$87&lt;&gt;"",$G211&lt;&gt;""),申込書!$M$87,"")</f>
        <v/>
      </c>
      <c r="BL211" s="75"/>
      <c r="BM211" s="75"/>
      <c r="BN211" s="149"/>
      <c r="BO211" s="307"/>
      <c r="BP211" s="76"/>
      <c r="BQ211" s="314" t="str">
        <f>IF(AND(申込書!$C$88&lt;&gt;"▼プルダウンより選択してください",申込書!$C$88&lt;&gt;"",申込書!$P$88&lt;&gt;"YYYY/MM/DD",$G211&lt;&gt;""),申込書!$P$88,"")</f>
        <v/>
      </c>
      <c r="BR211" s="75" t="str">
        <f>IF(AND(申込書!$C$88&lt;&gt;"▼プルダウンより選択してください",申込書!$C$88&lt;&gt;"",$G211&lt;&gt;""),申込書!$M$88,"")</f>
        <v/>
      </c>
      <c r="BS211" s="75"/>
      <c r="BT211" s="75"/>
      <c r="BU211" s="149"/>
      <c r="BV211" s="307"/>
      <c r="BW211" s="76"/>
      <c r="BX211" s="314" t="str">
        <f>IF(AND(申込書!$C$89&lt;&gt;"▼プルダウンより選択してください",申込書!$C$89&lt;&gt;"",申込書!$P$89&lt;&gt;"YYYY/MM/DD",$G211&lt;&gt;""),申込書!$P$89,"")</f>
        <v/>
      </c>
      <c r="BY211" s="75" t="str">
        <f>IF(AND(申込書!$C$89&lt;&gt;"▼プルダウンより選択してください",申込書!$C$89&lt;&gt;"",$G211&lt;&gt;""),申込書!$M$89,"")</f>
        <v/>
      </c>
      <c r="BZ211" s="75"/>
      <c r="CA211" s="75"/>
      <c r="CB211" s="149"/>
      <c r="CC211" s="307"/>
      <c r="CD211" s="76"/>
      <c r="CE211" s="314" t="str">
        <f>IF(AND(申込書!$C$90&lt;&gt;"▼プルダウンより選択してください",申込書!$C$90&lt;&gt;"",申込書!$P$90&lt;&gt;"YYYY/MM/DD",$G211&lt;&gt;""),申込書!$P$90,"")</f>
        <v/>
      </c>
      <c r="CF211" s="75" t="str">
        <f>IF(AND(申込書!$C$90&lt;&gt;"▼プルダウンより選択してください",申込書!$C$90&lt;&gt;"",$G211&lt;&gt;""),申込書!$M$90,"")</f>
        <v/>
      </c>
      <c r="CG211" s="75"/>
      <c r="CH211" s="75"/>
      <c r="CI211" s="149"/>
      <c r="CJ211" s="307"/>
      <c r="CK211" s="76"/>
      <c r="CL211" s="314" t="str">
        <f>IF(AND(申込書!$C$91&lt;&gt;"▼プルダウンより選択してください",申込書!$C$91&lt;&gt;"",申込書!$P$91&lt;&gt;"YYYY/MM/DD",$G211&lt;&gt;""),申込書!$P$91,"")</f>
        <v/>
      </c>
      <c r="CM211" s="75" t="str">
        <f>IF(AND(申込書!$C$91&lt;&gt;"▼プルダウンより選択してください",申込書!$C$91&lt;&gt;"",$G211&lt;&gt;""),申込書!$M$91,"")</f>
        <v/>
      </c>
      <c r="CN211" s="75"/>
      <c r="CO211" s="75"/>
      <c r="CP211" s="149"/>
      <c r="CQ211" s="307"/>
      <c r="CR211" s="76"/>
      <c r="CS211" s="314" t="str">
        <f>IF(AND(申込書!$C$92&lt;&gt;"▼プルダウンより選択してください",申込書!$C$92&lt;&gt;"",申込書!$P$92&lt;&gt;"YYYY/MM/DD",$G211&lt;&gt;""),申込書!$P$92,"")</f>
        <v/>
      </c>
      <c r="CT211" s="75" t="str">
        <f>IF(AND(申込書!$C$92&lt;&gt;"▼プルダウンより選択してください",申込書!$C$92&lt;&gt;"",$G211&lt;&gt;""),申込書!$M$92,"")</f>
        <v/>
      </c>
      <c r="CU211" s="75"/>
      <c r="CV211" s="75"/>
      <c r="CW211" s="75"/>
      <c r="CX211" s="307"/>
      <c r="CY211" s="76"/>
      <c r="CZ211" s="314" t="str">
        <f>IF(AND(申込書!$C$93&lt;&gt;"▼プルダウンより選択してください",申込書!$C$93&lt;&gt;"",申込書!$P$93&lt;&gt;"YYYY/MM/DD",$G211&lt;&gt;""),申込書!$P$93,"")</f>
        <v/>
      </c>
      <c r="DA211" s="75" t="str">
        <f>IF(AND(申込書!$C$93&lt;&gt;"▼プルダウンより選択してください",申込書!$C$93&lt;&gt;"",$G211&lt;&gt;""),申込書!$M$93,"")</f>
        <v/>
      </c>
      <c r="DB211" s="75"/>
      <c r="DC211" s="75"/>
      <c r="DD211" s="75"/>
      <c r="DE211" s="307"/>
      <c r="DF211" s="76"/>
      <c r="DG211" s="314" t="str">
        <f>IF(AND(申込書!$C$94&lt;&gt;"▼プルダウンより選択してください",申込書!$C$94&lt;&gt;"",申込書!$P$94&lt;&gt;"YYYY/MM/DD",$G211&lt;&gt;""),申込書!$P$94,"")</f>
        <v/>
      </c>
      <c r="DH211" s="75" t="str">
        <f>IF(AND(申込書!$C$94&lt;&gt;"▼プルダウンより選択してください",申込書!$C$94&lt;&gt;"",$G211&lt;&gt;""),申込書!$M$94,"")</f>
        <v/>
      </c>
      <c r="DI211" s="75"/>
      <c r="DJ211" s="75"/>
      <c r="DK211" s="75"/>
      <c r="DL211" s="307"/>
      <c r="DM211" s="76"/>
      <c r="DN211" s="314" t="str">
        <f>IF(AND(申込書!$C$95&lt;&gt;"▼プルダウンより選択してください",申込書!$C$95&lt;&gt;"",申込書!$P$95&lt;&gt;"YYYY/MM/DD",$G211&lt;&gt;""),申込書!$P$95,"")</f>
        <v/>
      </c>
      <c r="DO211" s="75" t="str">
        <f>IF(AND(申込書!$C$95&lt;&gt;"▼プルダウンより選択してください",申込書!$C$95&lt;&gt;"",$G211&lt;&gt;""),申込書!$M$95,"")</f>
        <v/>
      </c>
      <c r="DP211" s="75"/>
      <c r="DQ211" s="75"/>
      <c r="DR211" s="75"/>
      <c r="DS211" s="307"/>
      <c r="DT211" s="76"/>
      <c r="DU211" s="314" t="str">
        <f>IF(AND(申込書!$C$96&lt;&gt;"▼プルダウンより選択してください",申込書!$C$96&lt;&gt;"",申込書!$P$96&lt;&gt;"YYYY/MM/DD",$G211&lt;&gt;""),申込書!$P$96,"")</f>
        <v/>
      </c>
      <c r="DV211" s="75" t="str">
        <f>IF(AND(申込書!$C$96&lt;&gt;"▼プルダウンより選択してください",申込書!$C$96&lt;&gt;"",$G211&lt;&gt;""),申込書!$M$96,"")</f>
        <v/>
      </c>
      <c r="DW211" s="75"/>
      <c r="DX211" s="75"/>
      <c r="DY211" s="75"/>
      <c r="DZ211" s="307"/>
      <c r="EA211" s="76"/>
      <c r="EB211" s="314" t="str">
        <f>IF(AND(申込書!$C$97&lt;&gt;"▼プルダウンより選択してください",申込書!$C$97&lt;&gt;"",申込書!$P$97&lt;&gt;"YYYY/MM/DD",$G211&lt;&gt;""),申込書!$P$97,"")</f>
        <v/>
      </c>
      <c r="EC211" s="75" t="str">
        <f>IF(AND(申込書!$C$97&lt;&gt;"▼プルダウンより選択してください",申込書!$C$97&lt;&gt;"",$G211&lt;&gt;""),申込書!$M$97,"")</f>
        <v/>
      </c>
      <c r="ED211" s="75"/>
      <c r="EE211" s="75"/>
      <c r="EF211" s="149"/>
      <c r="EG211" s="307"/>
      <c r="EH211" s="76"/>
      <c r="EI211" s="314" t="str">
        <f>IF(AND(申込書!$C$98&lt;&gt;"▼プルダウンより選択してください",申込書!$C$98&lt;&gt;"",申込書!$P$98&lt;&gt;"YYYY/MM/DD",$G211&lt;&gt;""),申込書!$P$98,"")</f>
        <v/>
      </c>
      <c r="EJ211" s="75" t="str">
        <f>IF(AND(申込書!$C$98&lt;&gt;"▼プルダウンより選択してください",申込書!$C$98&lt;&gt;"",$G211&lt;&gt;""),申込書!$M$98,"")</f>
        <v/>
      </c>
      <c r="EK211" s="75"/>
      <c r="EL211" s="75"/>
      <c r="EM211" s="149"/>
      <c r="EN211" s="307"/>
      <c r="EO211" s="76"/>
      <c r="EP211" s="314" t="str">
        <f>IF(AND(申込書!$C$99&lt;&gt;"▼プルダウンより選択してください",申込書!$C$99&lt;&gt;"",申込書!$P$99&lt;&gt;"YYYY/MM/DD",$G211&lt;&gt;""),申込書!$P$99,"")</f>
        <v/>
      </c>
      <c r="EQ211" s="75" t="str">
        <f>IF(AND(申込書!$C$99&lt;&gt;"▼プルダウンより選択してください",申込書!$C$99&lt;&gt;"",$G211&lt;&gt;""),申込書!$M$99,"")</f>
        <v/>
      </c>
      <c r="ER211" s="75"/>
      <c r="ES211" s="75"/>
      <c r="ET211" s="149"/>
      <c r="EU211" s="307"/>
      <c r="EV211" s="76"/>
      <c r="EW211" s="314" t="str">
        <f>IF(AND(申込書!$C$100&lt;&gt;"▼プルダウンより選択してください",申込書!$C$100&lt;&gt;"",申込書!$P$100&lt;&gt;"YYYY/MM/DD",$G211&lt;&gt;""),申込書!$P$100,"")</f>
        <v/>
      </c>
      <c r="EX211" s="75" t="str">
        <f>IF(AND(申込書!$C$100&lt;&gt;"▼プルダウンより選択してください",申込書!$C$100&lt;&gt;"",$G211&lt;&gt;""),申込書!$M$100,"")</f>
        <v/>
      </c>
      <c r="EY211" s="75"/>
      <c r="EZ211" s="75"/>
      <c r="FA211" s="149"/>
      <c r="FB211" s="307"/>
      <c r="FC211" s="76"/>
      <c r="FD211" s="314" t="str">
        <f>IF(AND(申込書!$C$101&lt;&gt;"▼プルダウンより選択してください",申込書!$C$101&lt;&gt;"",申込書!$P$101&lt;&gt;"YYYY/MM/DD",$G211&lt;&gt;""),申込書!$P$101,"")</f>
        <v/>
      </c>
      <c r="FE211" s="75" t="str">
        <f>IF(AND(申込書!$C$101&lt;&gt;"▼プルダウンより選択してください",申込書!$C$101&lt;&gt;"",$G211&lt;&gt;""),申込書!$M$101,"")</f>
        <v/>
      </c>
      <c r="FF211" s="75"/>
      <c r="FG211" s="75"/>
      <c r="FH211" s="149"/>
      <c r="FI211" s="307"/>
      <c r="FJ211" s="76"/>
      <c r="FK211" s="314" t="str">
        <f>IF(AND(申込書!$C$102&lt;&gt;"▼プルダウンより選択してください",申込書!$C$102&lt;&gt;"",申込書!$P$102&lt;&gt;"YYYY/MM/DD",$G211&lt;&gt;""),申込書!$P$102,"")</f>
        <v/>
      </c>
      <c r="FL211" s="75" t="str">
        <f>IF(AND(申込書!$C$102&lt;&gt;"▼プルダウンより選択してください",申込書!$C$102&lt;&gt;"",$G211&lt;&gt;""),申込書!$M$102,"")</f>
        <v/>
      </c>
      <c r="FM211" s="75"/>
      <c r="FN211" s="75"/>
      <c r="FO211" s="149"/>
      <c r="FP211" s="307"/>
      <c r="FQ211" s="76"/>
      <c r="FR211" s="314" t="str">
        <f>IF(AND(申込書!$C$103&lt;&gt;"▼プルダウンより選択してください",申込書!$C$103&lt;&gt;"",申込書!$P$103&lt;&gt;"YYYY/MM/DD",$G211&lt;&gt;""),申込書!$P$103,"")</f>
        <v/>
      </c>
      <c r="FS211" s="75" t="str">
        <f>IF(AND(申込書!$C$103&lt;&gt;"▼プルダウンより選択してください",申込書!$C$103&lt;&gt;"",$G211&lt;&gt;""),申込書!$M$103,"")</f>
        <v/>
      </c>
      <c r="FT211" s="75"/>
      <c r="FU211" s="75"/>
      <c r="FV211" s="149"/>
      <c r="FW211" s="307"/>
      <c r="FX211" s="76"/>
      <c r="FY211" s="314" t="str">
        <f>IF(AND(申込書!$C$104&lt;&gt;"▼プルダウンより選択してください",申込書!$C$104&lt;&gt;"",申込書!$P$104&lt;&gt;"YYYY/MM/DD",$G211&lt;&gt;""),申込書!$P$104,"")</f>
        <v/>
      </c>
      <c r="FZ211" s="75" t="str">
        <f>IF(AND(申込書!$C$104&lt;&gt;"▼プルダウンより選択してください",申込書!$C$104&lt;&gt;"",$G211&lt;&gt;""),申込書!$M$104,"")</f>
        <v/>
      </c>
      <c r="GA211" s="75"/>
      <c r="GB211" s="75"/>
      <c r="GC211" s="149"/>
      <c r="GD211" s="307"/>
      <c r="GE211" s="76"/>
      <c r="GF211" s="314" t="str">
        <f>IF(AND(申込書!$C$105&lt;&gt;"▼プルダウンより選択してください",申込書!$C$105&lt;&gt;"",申込書!$P$105&lt;&gt;"YYYY/MM/DD",$G211&lt;&gt;""),申込書!$P$105,"")</f>
        <v/>
      </c>
      <c r="GG211" s="75" t="str">
        <f>IF(AND(申込書!$C$105&lt;&gt;"▼プルダウンより選択してください",申込書!$C$105&lt;&gt;"",$G211&lt;&gt;""),申込書!$M$105,"")</f>
        <v/>
      </c>
      <c r="GH211" s="75"/>
      <c r="GI211" s="75"/>
      <c r="GJ211" s="149"/>
      <c r="GK211" s="307"/>
      <c r="GL211" s="76"/>
      <c r="GM211" s="314" t="str">
        <f>IF(AND(申込書!$C$106&lt;&gt;"▼プルダウンより選択してください",申込書!$C$106&lt;&gt;"",申込書!$P$106&lt;&gt;"YYYY/MM/DD",$G211&lt;&gt;""),申込書!$P$106,"")</f>
        <v/>
      </c>
      <c r="GN211" s="75" t="str">
        <f>IF(AND(申込書!$C$106&lt;&gt;"▼プルダウンより選択してください",申込書!$C$106&lt;&gt;"",$G211&lt;&gt;""),申込書!$M$106,"")</f>
        <v/>
      </c>
      <c r="GO211" s="75"/>
      <c r="GP211" s="75"/>
      <c r="GQ211" s="149"/>
      <c r="GR211" s="307"/>
      <c r="GS211" s="76"/>
      <c r="GT211" s="314" t="str">
        <f>IF(AND(申込書!$C$107&lt;&gt;"▼プルダウンより選択してください",申込書!$C$107&lt;&gt;"",申込書!$P$107&lt;&gt;"YYYY/MM/DD",$G211&lt;&gt;""),申込書!$P$107,"")</f>
        <v/>
      </c>
      <c r="GU211" s="75" t="str">
        <f>IF(AND(申込書!$C$107&lt;&gt;"▼プルダウンより選択してください",申込書!$C$107&lt;&gt;"",$G211&lt;&gt;""),申込書!$M$107,"")</f>
        <v/>
      </c>
      <c r="GV211" s="75"/>
      <c r="GW211" s="75"/>
      <c r="GX211" s="149"/>
      <c r="GY211" s="307"/>
      <c r="GZ211" s="76"/>
      <c r="HA211" s="314" t="str">
        <f>IF(AND(申込書!$C$108&lt;&gt;"▼プルダウンより選択してください",申込書!$C$108&lt;&gt;"",申込書!$P$108&lt;&gt;"YYYY/MM/DD",$G211&lt;&gt;""),申込書!$P$108,"")</f>
        <v/>
      </c>
      <c r="HB211" s="75" t="str">
        <f>IF(AND(申込書!$C$108&lt;&gt;"▼プルダウンより選択してください",申込書!$C$108&lt;&gt;"",$G211&lt;&gt;""),申込書!$M$108,"")</f>
        <v/>
      </c>
      <c r="HC211" s="75"/>
      <c r="HD211" s="75"/>
      <c r="HE211" s="149"/>
      <c r="HF211" s="307"/>
      <c r="HG211" s="76"/>
      <c r="HH211" s="314" t="str">
        <f>IF(AND(申込書!$C$109&lt;&gt;"▼プルダウンより選択してください",申込書!$C$109&lt;&gt;"",申込書!$P$109&lt;&gt;"YYYY/MM/DD",$G211&lt;&gt;""),申込書!$P$109,"")</f>
        <v/>
      </c>
      <c r="HI211" s="75" t="str">
        <f>IF(AND(申込書!$C$109&lt;&gt;"▼プルダウンより選択してください",申込書!$C$109&lt;&gt;"",$G211&lt;&gt;""),申込書!$M$109,"")</f>
        <v/>
      </c>
      <c r="HJ211" s="75"/>
      <c r="HK211" s="75"/>
      <c r="HL211" s="149"/>
      <c r="HM211" s="307"/>
      <c r="HN211" s="76"/>
      <c r="HO211" s="314" t="str">
        <f>IF(AND(申込書!$C$110&lt;&gt;"▼プルダウンより選択してください",申込書!$C$110&lt;&gt;"",申込書!$P$110&lt;&gt;"YYYY/MM/DD",$G211&lt;&gt;""),申込書!$P$110,"")</f>
        <v/>
      </c>
      <c r="HP211" s="75" t="str">
        <f>IF(AND(申込書!$C$110&lt;&gt;"▼プルダウンより選択してください",申込書!$C$110&lt;&gt;"",$G211&lt;&gt;""),申込書!$M$110,"")</f>
        <v/>
      </c>
      <c r="HQ211" s="75"/>
      <c r="HR211" s="75"/>
      <c r="HS211" s="149"/>
      <c r="HT211" s="307"/>
      <c r="HU211" s="307"/>
      <c r="HV211" s="311" t="str">
        <f>IF(AND(申込書!$C$111&lt;&gt;"▼プルダウンより選択してください",申込書!$C$111&lt;&gt;"",申込書!$P$111&lt;&gt;"YYYY/MM/DD",$G211&lt;&gt;""),申込書!$P$111,"")</f>
        <v/>
      </c>
      <c r="HW211" s="75" t="str">
        <f>IF(AND(申込書!$C$111&lt;&gt;"▼プルダウンより選択してください",申込書!$C$111&lt;&gt;"",$G211&lt;&gt;""),申込書!$M$111,"")</f>
        <v/>
      </c>
      <c r="HX211" s="75"/>
      <c r="HY211" s="75"/>
      <c r="HZ211" s="149"/>
      <c r="IA211" s="307"/>
      <c r="IB211" s="76"/>
      <c r="IC211" s="77"/>
    </row>
    <row r="212" spans="2:237" ht="26.85" customHeight="1">
      <c r="B212" s="56">
        <f t="shared" si="3"/>
        <v>207</v>
      </c>
      <c r="C212" s="57"/>
      <c r="D212" s="58"/>
      <c r="E212" s="170"/>
      <c r="F212" s="59"/>
      <c r="G212" s="60"/>
      <c r="H212" s="61"/>
      <c r="I212" s="62"/>
      <c r="J212" s="63"/>
      <c r="K212" s="64"/>
      <c r="L212" s="65"/>
      <c r="M212" s="66"/>
      <c r="N212" s="67"/>
      <c r="O212" s="68"/>
      <c r="P212" s="69"/>
      <c r="Q212" s="70"/>
      <c r="R212" s="71"/>
      <c r="S212" s="72"/>
      <c r="T212" s="73"/>
      <c r="U212" s="73"/>
      <c r="V212" s="73"/>
      <c r="W212" s="71"/>
      <c r="X212" s="133"/>
      <c r="Y212" s="133"/>
      <c r="Z212" s="133"/>
      <c r="AA212" s="74" t="str">
        <f>IF(AND(申込書!$C$82&lt;&gt;"▼プルダウンより選択してください",申込書!$C$82&lt;&gt;"",申込書!$P$82&lt;&gt;"YYYY/MM/DD",$G212&lt;&gt;""),申込書!$P$82,"")</f>
        <v/>
      </c>
      <c r="AB212" s="75" t="str">
        <f>IF(AND(申込書!$C$82&lt;&gt;"▼プルダウンより選択してください",申込書!$C$82&lt;&gt;"",$G212&lt;&gt;""),申込書!$M$82,"")</f>
        <v/>
      </c>
      <c r="AC212" s="75"/>
      <c r="AD212" s="75"/>
      <c r="AE212" s="149"/>
      <c r="AF212" s="307"/>
      <c r="AG212" s="76"/>
      <c r="AH212" s="314" t="str">
        <f>IF(AND(申込書!$C$83&lt;&gt;"▼プルダウンより選択してください",申込書!$C$83&lt;&gt;"",申込書!$P$83&lt;&gt;"YYYY/MM/DD",$G212&lt;&gt;""),申込書!$P$83,"")</f>
        <v/>
      </c>
      <c r="AI212" s="75" t="str">
        <f>IF(AND(申込書!$C$83&lt;&gt;"▼プルダウンより選択してください",申込書!$C$83&lt;&gt;"",$G212&lt;&gt;""),申込書!$M$83,"")</f>
        <v/>
      </c>
      <c r="AJ212" s="75"/>
      <c r="AK212" s="75"/>
      <c r="AL212" s="149"/>
      <c r="AM212" s="307"/>
      <c r="AN212" s="76"/>
      <c r="AO212" s="314" t="str">
        <f>IF(AND(申込書!$C$84&lt;&gt;"▼プルダウンより選択してください",申込書!$C$84&lt;&gt;"",申込書!$P$84&lt;&gt;"YYYY/MM/DD",$G212&lt;&gt;""),申込書!$P$84,"")</f>
        <v/>
      </c>
      <c r="AP212" s="75" t="str">
        <f>IF(AND(申込書!$C$84&lt;&gt;"▼プルダウンより選択してください",申込書!$C$84&lt;&gt;"",$G212&lt;&gt;""),申込書!$M$84,"")</f>
        <v/>
      </c>
      <c r="AQ212" s="75"/>
      <c r="AR212" s="75"/>
      <c r="AS212" s="149"/>
      <c r="AT212" s="307"/>
      <c r="AU212" s="76"/>
      <c r="AV212" s="314" t="str">
        <f>IF(AND(申込書!$C$85&lt;&gt;"▼プルダウンより選択してください",申込書!$C$85&lt;&gt;"",申込書!$P$85&lt;&gt;"YYYY/MM/DD",$G212&lt;&gt;""),申込書!$P$85,"")</f>
        <v/>
      </c>
      <c r="AW212" s="75" t="str">
        <f>IF(AND(申込書!$C$85&lt;&gt;"▼プルダウンより選択してください",申込書!$C$85&lt;&gt;"",申込書!$M$85&gt;=1,$G212&lt;&gt;""),申込書!$M$85,"")</f>
        <v/>
      </c>
      <c r="AX212" s="75"/>
      <c r="AY212" s="75"/>
      <c r="AZ212" s="149"/>
      <c r="BA212" s="307"/>
      <c r="BB212" s="76"/>
      <c r="BC212" s="314" t="str">
        <f>IF(AND(申込書!$C$86&lt;&gt;"▼プルダウンより選択してください",申込書!$C$86&lt;&gt;"",申込書!$P$86&lt;&gt;"YYYY/MM/DD",$G212&lt;&gt;""),申込書!$P$86,"")</f>
        <v/>
      </c>
      <c r="BD212" s="75" t="str">
        <f>IF(AND(申込書!$C$86&lt;&gt;"▼プルダウンより選択してください",申込書!$C$86&lt;&gt;"",$G212&lt;&gt;""),申込書!$M$86,"")</f>
        <v/>
      </c>
      <c r="BE212" s="75"/>
      <c r="BF212" s="75"/>
      <c r="BG212" s="149"/>
      <c r="BH212" s="307"/>
      <c r="BI212" s="76"/>
      <c r="BJ212" s="314" t="str">
        <f>IF(AND(申込書!$C$87&lt;&gt;"▼プルダウンより選択してください",申込書!$C$87&lt;&gt;"",申込書!$P$87&lt;&gt;"YYYY/MM/DD",$G212&lt;&gt;""),申込書!$P$87,"")</f>
        <v/>
      </c>
      <c r="BK212" s="75" t="str">
        <f>IF(AND(申込書!$C$87&lt;&gt;"▼プルダウンより選択してください",申込書!$C$87&lt;&gt;"",$G212&lt;&gt;""),申込書!$M$87,"")</f>
        <v/>
      </c>
      <c r="BL212" s="75"/>
      <c r="BM212" s="75"/>
      <c r="BN212" s="149"/>
      <c r="BO212" s="307"/>
      <c r="BP212" s="76"/>
      <c r="BQ212" s="314" t="str">
        <f>IF(AND(申込書!$C$88&lt;&gt;"▼プルダウンより選択してください",申込書!$C$88&lt;&gt;"",申込書!$P$88&lt;&gt;"YYYY/MM/DD",$G212&lt;&gt;""),申込書!$P$88,"")</f>
        <v/>
      </c>
      <c r="BR212" s="75" t="str">
        <f>IF(AND(申込書!$C$88&lt;&gt;"▼プルダウンより選択してください",申込書!$C$88&lt;&gt;"",$G212&lt;&gt;""),申込書!$M$88,"")</f>
        <v/>
      </c>
      <c r="BS212" s="75"/>
      <c r="BT212" s="75"/>
      <c r="BU212" s="149"/>
      <c r="BV212" s="307"/>
      <c r="BW212" s="76"/>
      <c r="BX212" s="314" t="str">
        <f>IF(AND(申込書!$C$89&lt;&gt;"▼プルダウンより選択してください",申込書!$C$89&lt;&gt;"",申込書!$P$89&lt;&gt;"YYYY/MM/DD",$G212&lt;&gt;""),申込書!$P$89,"")</f>
        <v/>
      </c>
      <c r="BY212" s="75" t="str">
        <f>IF(AND(申込書!$C$89&lt;&gt;"▼プルダウンより選択してください",申込書!$C$89&lt;&gt;"",$G212&lt;&gt;""),申込書!$M$89,"")</f>
        <v/>
      </c>
      <c r="BZ212" s="75"/>
      <c r="CA212" s="75"/>
      <c r="CB212" s="149"/>
      <c r="CC212" s="307"/>
      <c r="CD212" s="76"/>
      <c r="CE212" s="314" t="str">
        <f>IF(AND(申込書!$C$90&lt;&gt;"▼プルダウンより選択してください",申込書!$C$90&lt;&gt;"",申込書!$P$90&lt;&gt;"YYYY/MM/DD",$G212&lt;&gt;""),申込書!$P$90,"")</f>
        <v/>
      </c>
      <c r="CF212" s="75" t="str">
        <f>IF(AND(申込書!$C$90&lt;&gt;"▼プルダウンより選択してください",申込書!$C$90&lt;&gt;"",$G212&lt;&gt;""),申込書!$M$90,"")</f>
        <v/>
      </c>
      <c r="CG212" s="75"/>
      <c r="CH212" s="75"/>
      <c r="CI212" s="149"/>
      <c r="CJ212" s="307"/>
      <c r="CK212" s="76"/>
      <c r="CL212" s="314" t="str">
        <f>IF(AND(申込書!$C$91&lt;&gt;"▼プルダウンより選択してください",申込書!$C$91&lt;&gt;"",申込書!$P$91&lt;&gt;"YYYY/MM/DD",$G212&lt;&gt;""),申込書!$P$91,"")</f>
        <v/>
      </c>
      <c r="CM212" s="75" t="str">
        <f>IF(AND(申込書!$C$91&lt;&gt;"▼プルダウンより選択してください",申込書!$C$91&lt;&gt;"",$G212&lt;&gt;""),申込書!$M$91,"")</f>
        <v/>
      </c>
      <c r="CN212" s="75"/>
      <c r="CO212" s="75"/>
      <c r="CP212" s="149"/>
      <c r="CQ212" s="307"/>
      <c r="CR212" s="76"/>
      <c r="CS212" s="314" t="str">
        <f>IF(AND(申込書!$C$92&lt;&gt;"▼プルダウンより選択してください",申込書!$C$92&lt;&gt;"",申込書!$P$92&lt;&gt;"YYYY/MM/DD",$G212&lt;&gt;""),申込書!$P$92,"")</f>
        <v/>
      </c>
      <c r="CT212" s="75" t="str">
        <f>IF(AND(申込書!$C$92&lt;&gt;"▼プルダウンより選択してください",申込書!$C$92&lt;&gt;"",$G212&lt;&gt;""),申込書!$M$92,"")</f>
        <v/>
      </c>
      <c r="CU212" s="75"/>
      <c r="CV212" s="75"/>
      <c r="CW212" s="75"/>
      <c r="CX212" s="307"/>
      <c r="CY212" s="76"/>
      <c r="CZ212" s="314" t="str">
        <f>IF(AND(申込書!$C$93&lt;&gt;"▼プルダウンより選択してください",申込書!$C$93&lt;&gt;"",申込書!$P$93&lt;&gt;"YYYY/MM/DD",$G212&lt;&gt;""),申込書!$P$93,"")</f>
        <v/>
      </c>
      <c r="DA212" s="75" t="str">
        <f>IF(AND(申込書!$C$93&lt;&gt;"▼プルダウンより選択してください",申込書!$C$93&lt;&gt;"",$G212&lt;&gt;""),申込書!$M$93,"")</f>
        <v/>
      </c>
      <c r="DB212" s="75"/>
      <c r="DC212" s="75"/>
      <c r="DD212" s="75"/>
      <c r="DE212" s="307"/>
      <c r="DF212" s="76"/>
      <c r="DG212" s="314" t="str">
        <f>IF(AND(申込書!$C$94&lt;&gt;"▼プルダウンより選択してください",申込書!$C$94&lt;&gt;"",申込書!$P$94&lt;&gt;"YYYY/MM/DD",$G212&lt;&gt;""),申込書!$P$94,"")</f>
        <v/>
      </c>
      <c r="DH212" s="75" t="str">
        <f>IF(AND(申込書!$C$94&lt;&gt;"▼プルダウンより選択してください",申込書!$C$94&lt;&gt;"",$G212&lt;&gt;""),申込書!$M$94,"")</f>
        <v/>
      </c>
      <c r="DI212" s="75"/>
      <c r="DJ212" s="75"/>
      <c r="DK212" s="75"/>
      <c r="DL212" s="307"/>
      <c r="DM212" s="76"/>
      <c r="DN212" s="314" t="str">
        <f>IF(AND(申込書!$C$95&lt;&gt;"▼プルダウンより選択してください",申込書!$C$95&lt;&gt;"",申込書!$P$95&lt;&gt;"YYYY/MM/DD",$G212&lt;&gt;""),申込書!$P$95,"")</f>
        <v/>
      </c>
      <c r="DO212" s="75" t="str">
        <f>IF(AND(申込書!$C$95&lt;&gt;"▼プルダウンより選択してください",申込書!$C$95&lt;&gt;"",$G212&lt;&gt;""),申込書!$M$95,"")</f>
        <v/>
      </c>
      <c r="DP212" s="75"/>
      <c r="DQ212" s="75"/>
      <c r="DR212" s="75"/>
      <c r="DS212" s="307"/>
      <c r="DT212" s="76"/>
      <c r="DU212" s="314" t="str">
        <f>IF(AND(申込書!$C$96&lt;&gt;"▼プルダウンより選択してください",申込書!$C$96&lt;&gt;"",申込書!$P$96&lt;&gt;"YYYY/MM/DD",$G212&lt;&gt;""),申込書!$P$96,"")</f>
        <v/>
      </c>
      <c r="DV212" s="75" t="str">
        <f>IF(AND(申込書!$C$96&lt;&gt;"▼プルダウンより選択してください",申込書!$C$96&lt;&gt;"",$G212&lt;&gt;""),申込書!$M$96,"")</f>
        <v/>
      </c>
      <c r="DW212" s="75"/>
      <c r="DX212" s="75"/>
      <c r="DY212" s="75"/>
      <c r="DZ212" s="307"/>
      <c r="EA212" s="76"/>
      <c r="EB212" s="314" t="str">
        <f>IF(AND(申込書!$C$97&lt;&gt;"▼プルダウンより選択してください",申込書!$C$97&lt;&gt;"",申込書!$P$97&lt;&gt;"YYYY/MM/DD",$G212&lt;&gt;""),申込書!$P$97,"")</f>
        <v/>
      </c>
      <c r="EC212" s="75" t="str">
        <f>IF(AND(申込書!$C$97&lt;&gt;"▼プルダウンより選択してください",申込書!$C$97&lt;&gt;"",$G212&lt;&gt;""),申込書!$M$97,"")</f>
        <v/>
      </c>
      <c r="ED212" s="75"/>
      <c r="EE212" s="75"/>
      <c r="EF212" s="149"/>
      <c r="EG212" s="307"/>
      <c r="EH212" s="76"/>
      <c r="EI212" s="314" t="str">
        <f>IF(AND(申込書!$C$98&lt;&gt;"▼プルダウンより選択してください",申込書!$C$98&lt;&gt;"",申込書!$P$98&lt;&gt;"YYYY/MM/DD",$G212&lt;&gt;""),申込書!$P$98,"")</f>
        <v/>
      </c>
      <c r="EJ212" s="75" t="str">
        <f>IF(AND(申込書!$C$98&lt;&gt;"▼プルダウンより選択してください",申込書!$C$98&lt;&gt;"",$G212&lt;&gt;""),申込書!$M$98,"")</f>
        <v/>
      </c>
      <c r="EK212" s="75"/>
      <c r="EL212" s="75"/>
      <c r="EM212" s="149"/>
      <c r="EN212" s="307"/>
      <c r="EO212" s="76"/>
      <c r="EP212" s="314" t="str">
        <f>IF(AND(申込書!$C$99&lt;&gt;"▼プルダウンより選択してください",申込書!$C$99&lt;&gt;"",申込書!$P$99&lt;&gt;"YYYY/MM/DD",$G212&lt;&gt;""),申込書!$P$99,"")</f>
        <v/>
      </c>
      <c r="EQ212" s="75" t="str">
        <f>IF(AND(申込書!$C$99&lt;&gt;"▼プルダウンより選択してください",申込書!$C$99&lt;&gt;"",$G212&lt;&gt;""),申込書!$M$99,"")</f>
        <v/>
      </c>
      <c r="ER212" s="75"/>
      <c r="ES212" s="75"/>
      <c r="ET212" s="149"/>
      <c r="EU212" s="307"/>
      <c r="EV212" s="76"/>
      <c r="EW212" s="314" t="str">
        <f>IF(AND(申込書!$C$100&lt;&gt;"▼プルダウンより選択してください",申込書!$C$100&lt;&gt;"",申込書!$P$100&lt;&gt;"YYYY/MM/DD",$G212&lt;&gt;""),申込書!$P$100,"")</f>
        <v/>
      </c>
      <c r="EX212" s="75" t="str">
        <f>IF(AND(申込書!$C$100&lt;&gt;"▼プルダウンより選択してください",申込書!$C$100&lt;&gt;"",$G212&lt;&gt;""),申込書!$M$100,"")</f>
        <v/>
      </c>
      <c r="EY212" s="75"/>
      <c r="EZ212" s="75"/>
      <c r="FA212" s="149"/>
      <c r="FB212" s="307"/>
      <c r="FC212" s="76"/>
      <c r="FD212" s="314" t="str">
        <f>IF(AND(申込書!$C$101&lt;&gt;"▼プルダウンより選択してください",申込書!$C$101&lt;&gt;"",申込書!$P$101&lt;&gt;"YYYY/MM/DD",$G212&lt;&gt;""),申込書!$P$101,"")</f>
        <v/>
      </c>
      <c r="FE212" s="75" t="str">
        <f>IF(AND(申込書!$C$101&lt;&gt;"▼プルダウンより選択してください",申込書!$C$101&lt;&gt;"",$G212&lt;&gt;""),申込書!$M$101,"")</f>
        <v/>
      </c>
      <c r="FF212" s="75"/>
      <c r="FG212" s="75"/>
      <c r="FH212" s="149"/>
      <c r="FI212" s="307"/>
      <c r="FJ212" s="76"/>
      <c r="FK212" s="314" t="str">
        <f>IF(AND(申込書!$C$102&lt;&gt;"▼プルダウンより選択してください",申込書!$C$102&lt;&gt;"",申込書!$P$102&lt;&gt;"YYYY/MM/DD",$G212&lt;&gt;""),申込書!$P$102,"")</f>
        <v/>
      </c>
      <c r="FL212" s="75" t="str">
        <f>IF(AND(申込書!$C$102&lt;&gt;"▼プルダウンより選択してください",申込書!$C$102&lt;&gt;"",$G212&lt;&gt;""),申込書!$M$102,"")</f>
        <v/>
      </c>
      <c r="FM212" s="75"/>
      <c r="FN212" s="75"/>
      <c r="FO212" s="149"/>
      <c r="FP212" s="307"/>
      <c r="FQ212" s="76"/>
      <c r="FR212" s="314" t="str">
        <f>IF(AND(申込書!$C$103&lt;&gt;"▼プルダウンより選択してください",申込書!$C$103&lt;&gt;"",申込書!$P$103&lt;&gt;"YYYY/MM/DD",$G212&lt;&gt;""),申込書!$P$103,"")</f>
        <v/>
      </c>
      <c r="FS212" s="75" t="str">
        <f>IF(AND(申込書!$C$103&lt;&gt;"▼プルダウンより選択してください",申込書!$C$103&lt;&gt;"",$G212&lt;&gt;""),申込書!$M$103,"")</f>
        <v/>
      </c>
      <c r="FT212" s="75"/>
      <c r="FU212" s="75"/>
      <c r="FV212" s="149"/>
      <c r="FW212" s="307"/>
      <c r="FX212" s="76"/>
      <c r="FY212" s="314" t="str">
        <f>IF(AND(申込書!$C$104&lt;&gt;"▼プルダウンより選択してください",申込書!$C$104&lt;&gt;"",申込書!$P$104&lt;&gt;"YYYY/MM/DD",$G212&lt;&gt;""),申込書!$P$104,"")</f>
        <v/>
      </c>
      <c r="FZ212" s="75" t="str">
        <f>IF(AND(申込書!$C$104&lt;&gt;"▼プルダウンより選択してください",申込書!$C$104&lt;&gt;"",$G212&lt;&gt;""),申込書!$M$104,"")</f>
        <v/>
      </c>
      <c r="GA212" s="75"/>
      <c r="GB212" s="75"/>
      <c r="GC212" s="149"/>
      <c r="GD212" s="307"/>
      <c r="GE212" s="76"/>
      <c r="GF212" s="314" t="str">
        <f>IF(AND(申込書!$C$105&lt;&gt;"▼プルダウンより選択してください",申込書!$C$105&lt;&gt;"",申込書!$P$105&lt;&gt;"YYYY/MM/DD",$G212&lt;&gt;""),申込書!$P$105,"")</f>
        <v/>
      </c>
      <c r="GG212" s="75" t="str">
        <f>IF(AND(申込書!$C$105&lt;&gt;"▼プルダウンより選択してください",申込書!$C$105&lt;&gt;"",$G212&lt;&gt;""),申込書!$M$105,"")</f>
        <v/>
      </c>
      <c r="GH212" s="75"/>
      <c r="GI212" s="75"/>
      <c r="GJ212" s="149"/>
      <c r="GK212" s="307"/>
      <c r="GL212" s="76"/>
      <c r="GM212" s="314" t="str">
        <f>IF(AND(申込書!$C$106&lt;&gt;"▼プルダウンより選択してください",申込書!$C$106&lt;&gt;"",申込書!$P$106&lt;&gt;"YYYY/MM/DD",$G212&lt;&gt;""),申込書!$P$106,"")</f>
        <v/>
      </c>
      <c r="GN212" s="75" t="str">
        <f>IF(AND(申込書!$C$106&lt;&gt;"▼プルダウンより選択してください",申込書!$C$106&lt;&gt;"",$G212&lt;&gt;""),申込書!$M$106,"")</f>
        <v/>
      </c>
      <c r="GO212" s="75"/>
      <c r="GP212" s="75"/>
      <c r="GQ212" s="149"/>
      <c r="GR212" s="307"/>
      <c r="GS212" s="76"/>
      <c r="GT212" s="314" t="str">
        <f>IF(AND(申込書!$C$107&lt;&gt;"▼プルダウンより選択してください",申込書!$C$107&lt;&gt;"",申込書!$P$107&lt;&gt;"YYYY/MM/DD",$G212&lt;&gt;""),申込書!$P$107,"")</f>
        <v/>
      </c>
      <c r="GU212" s="75" t="str">
        <f>IF(AND(申込書!$C$107&lt;&gt;"▼プルダウンより選択してください",申込書!$C$107&lt;&gt;"",$G212&lt;&gt;""),申込書!$M$107,"")</f>
        <v/>
      </c>
      <c r="GV212" s="75"/>
      <c r="GW212" s="75"/>
      <c r="GX212" s="149"/>
      <c r="GY212" s="307"/>
      <c r="GZ212" s="76"/>
      <c r="HA212" s="314" t="str">
        <f>IF(AND(申込書!$C$108&lt;&gt;"▼プルダウンより選択してください",申込書!$C$108&lt;&gt;"",申込書!$P$108&lt;&gt;"YYYY/MM/DD",$G212&lt;&gt;""),申込書!$P$108,"")</f>
        <v/>
      </c>
      <c r="HB212" s="75" t="str">
        <f>IF(AND(申込書!$C$108&lt;&gt;"▼プルダウンより選択してください",申込書!$C$108&lt;&gt;"",$G212&lt;&gt;""),申込書!$M$108,"")</f>
        <v/>
      </c>
      <c r="HC212" s="75"/>
      <c r="HD212" s="75"/>
      <c r="HE212" s="149"/>
      <c r="HF212" s="307"/>
      <c r="HG212" s="76"/>
      <c r="HH212" s="314" t="str">
        <f>IF(AND(申込書!$C$109&lt;&gt;"▼プルダウンより選択してください",申込書!$C$109&lt;&gt;"",申込書!$P$109&lt;&gt;"YYYY/MM/DD",$G212&lt;&gt;""),申込書!$P$109,"")</f>
        <v/>
      </c>
      <c r="HI212" s="75" t="str">
        <f>IF(AND(申込書!$C$109&lt;&gt;"▼プルダウンより選択してください",申込書!$C$109&lt;&gt;"",$G212&lt;&gt;""),申込書!$M$109,"")</f>
        <v/>
      </c>
      <c r="HJ212" s="75"/>
      <c r="HK212" s="75"/>
      <c r="HL212" s="149"/>
      <c r="HM212" s="307"/>
      <c r="HN212" s="76"/>
      <c r="HO212" s="314" t="str">
        <f>IF(AND(申込書!$C$110&lt;&gt;"▼プルダウンより選択してください",申込書!$C$110&lt;&gt;"",申込書!$P$110&lt;&gt;"YYYY/MM/DD",$G212&lt;&gt;""),申込書!$P$110,"")</f>
        <v/>
      </c>
      <c r="HP212" s="75" t="str">
        <f>IF(AND(申込書!$C$110&lt;&gt;"▼プルダウンより選択してください",申込書!$C$110&lt;&gt;"",$G212&lt;&gt;""),申込書!$M$110,"")</f>
        <v/>
      </c>
      <c r="HQ212" s="75"/>
      <c r="HR212" s="75"/>
      <c r="HS212" s="149"/>
      <c r="HT212" s="307"/>
      <c r="HU212" s="307"/>
      <c r="HV212" s="311" t="str">
        <f>IF(AND(申込書!$C$111&lt;&gt;"▼プルダウンより選択してください",申込書!$C$111&lt;&gt;"",申込書!$P$111&lt;&gt;"YYYY/MM/DD",$G212&lt;&gt;""),申込書!$P$111,"")</f>
        <v/>
      </c>
      <c r="HW212" s="75" t="str">
        <f>IF(AND(申込書!$C$111&lt;&gt;"▼プルダウンより選択してください",申込書!$C$111&lt;&gt;"",$G212&lt;&gt;""),申込書!$M$111,"")</f>
        <v/>
      </c>
      <c r="HX212" s="75"/>
      <c r="HY212" s="75"/>
      <c r="HZ212" s="149"/>
      <c r="IA212" s="307"/>
      <c r="IB212" s="76"/>
      <c r="IC212" s="77"/>
    </row>
    <row r="213" spans="2:237" ht="26.85" customHeight="1">
      <c r="B213" s="56">
        <f t="shared" si="3"/>
        <v>208</v>
      </c>
      <c r="C213" s="57"/>
      <c r="D213" s="58"/>
      <c r="E213" s="170"/>
      <c r="F213" s="59"/>
      <c r="G213" s="60"/>
      <c r="H213" s="61"/>
      <c r="I213" s="62"/>
      <c r="J213" s="63"/>
      <c r="K213" s="64"/>
      <c r="L213" s="65"/>
      <c r="M213" s="66"/>
      <c r="N213" s="67"/>
      <c r="O213" s="68"/>
      <c r="P213" s="69"/>
      <c r="Q213" s="70"/>
      <c r="R213" s="71"/>
      <c r="S213" s="72"/>
      <c r="T213" s="73"/>
      <c r="U213" s="73"/>
      <c r="V213" s="73"/>
      <c r="W213" s="71"/>
      <c r="X213" s="133"/>
      <c r="Y213" s="133"/>
      <c r="Z213" s="133"/>
      <c r="AA213" s="74" t="str">
        <f>IF(AND(申込書!$C$82&lt;&gt;"▼プルダウンより選択してください",申込書!$C$82&lt;&gt;"",申込書!$P$82&lt;&gt;"YYYY/MM/DD",$G213&lt;&gt;""),申込書!$P$82,"")</f>
        <v/>
      </c>
      <c r="AB213" s="75" t="str">
        <f>IF(AND(申込書!$C$82&lt;&gt;"▼プルダウンより選択してください",申込書!$C$82&lt;&gt;"",$G213&lt;&gt;""),申込書!$M$82,"")</f>
        <v/>
      </c>
      <c r="AC213" s="75"/>
      <c r="AD213" s="75"/>
      <c r="AE213" s="149"/>
      <c r="AF213" s="307"/>
      <c r="AG213" s="76"/>
      <c r="AH213" s="314" t="str">
        <f>IF(AND(申込書!$C$83&lt;&gt;"▼プルダウンより選択してください",申込書!$C$83&lt;&gt;"",申込書!$P$83&lt;&gt;"YYYY/MM/DD",$G213&lt;&gt;""),申込書!$P$83,"")</f>
        <v/>
      </c>
      <c r="AI213" s="75" t="str">
        <f>IF(AND(申込書!$C$83&lt;&gt;"▼プルダウンより選択してください",申込書!$C$83&lt;&gt;"",$G213&lt;&gt;""),申込書!$M$83,"")</f>
        <v/>
      </c>
      <c r="AJ213" s="75"/>
      <c r="AK213" s="75"/>
      <c r="AL213" s="149"/>
      <c r="AM213" s="307"/>
      <c r="AN213" s="76"/>
      <c r="AO213" s="314" t="str">
        <f>IF(AND(申込書!$C$84&lt;&gt;"▼プルダウンより選択してください",申込書!$C$84&lt;&gt;"",申込書!$P$84&lt;&gt;"YYYY/MM/DD",$G213&lt;&gt;""),申込書!$P$84,"")</f>
        <v/>
      </c>
      <c r="AP213" s="75" t="str">
        <f>IF(AND(申込書!$C$84&lt;&gt;"▼プルダウンより選択してください",申込書!$C$84&lt;&gt;"",$G213&lt;&gt;""),申込書!$M$84,"")</f>
        <v/>
      </c>
      <c r="AQ213" s="75"/>
      <c r="AR213" s="75"/>
      <c r="AS213" s="149"/>
      <c r="AT213" s="307"/>
      <c r="AU213" s="76"/>
      <c r="AV213" s="314" t="str">
        <f>IF(AND(申込書!$C$85&lt;&gt;"▼プルダウンより選択してください",申込書!$C$85&lt;&gt;"",申込書!$P$85&lt;&gt;"YYYY/MM/DD",$G213&lt;&gt;""),申込書!$P$85,"")</f>
        <v/>
      </c>
      <c r="AW213" s="75" t="str">
        <f>IF(AND(申込書!$C$85&lt;&gt;"▼プルダウンより選択してください",申込書!$C$85&lt;&gt;"",申込書!$M$85&gt;=1,$G213&lt;&gt;""),申込書!$M$85,"")</f>
        <v/>
      </c>
      <c r="AX213" s="75"/>
      <c r="AY213" s="75"/>
      <c r="AZ213" s="149"/>
      <c r="BA213" s="307"/>
      <c r="BB213" s="76"/>
      <c r="BC213" s="314" t="str">
        <f>IF(AND(申込書!$C$86&lt;&gt;"▼プルダウンより選択してください",申込書!$C$86&lt;&gt;"",申込書!$P$86&lt;&gt;"YYYY/MM/DD",$G213&lt;&gt;""),申込書!$P$86,"")</f>
        <v/>
      </c>
      <c r="BD213" s="75" t="str">
        <f>IF(AND(申込書!$C$86&lt;&gt;"▼プルダウンより選択してください",申込書!$C$86&lt;&gt;"",$G213&lt;&gt;""),申込書!$M$86,"")</f>
        <v/>
      </c>
      <c r="BE213" s="75"/>
      <c r="BF213" s="75"/>
      <c r="BG213" s="149"/>
      <c r="BH213" s="307"/>
      <c r="BI213" s="76"/>
      <c r="BJ213" s="314" t="str">
        <f>IF(AND(申込書!$C$87&lt;&gt;"▼プルダウンより選択してください",申込書!$C$87&lt;&gt;"",申込書!$P$87&lt;&gt;"YYYY/MM/DD",$G213&lt;&gt;""),申込書!$P$87,"")</f>
        <v/>
      </c>
      <c r="BK213" s="75" t="str">
        <f>IF(AND(申込書!$C$87&lt;&gt;"▼プルダウンより選択してください",申込書!$C$87&lt;&gt;"",$G213&lt;&gt;""),申込書!$M$87,"")</f>
        <v/>
      </c>
      <c r="BL213" s="75"/>
      <c r="BM213" s="75"/>
      <c r="BN213" s="149"/>
      <c r="BO213" s="307"/>
      <c r="BP213" s="76"/>
      <c r="BQ213" s="314" t="str">
        <f>IF(AND(申込書!$C$88&lt;&gt;"▼プルダウンより選択してください",申込書!$C$88&lt;&gt;"",申込書!$P$88&lt;&gt;"YYYY/MM/DD",$G213&lt;&gt;""),申込書!$P$88,"")</f>
        <v/>
      </c>
      <c r="BR213" s="75" t="str">
        <f>IF(AND(申込書!$C$88&lt;&gt;"▼プルダウンより選択してください",申込書!$C$88&lt;&gt;"",$G213&lt;&gt;""),申込書!$M$88,"")</f>
        <v/>
      </c>
      <c r="BS213" s="75"/>
      <c r="BT213" s="75"/>
      <c r="BU213" s="149"/>
      <c r="BV213" s="307"/>
      <c r="BW213" s="76"/>
      <c r="BX213" s="314" t="str">
        <f>IF(AND(申込書!$C$89&lt;&gt;"▼プルダウンより選択してください",申込書!$C$89&lt;&gt;"",申込書!$P$89&lt;&gt;"YYYY/MM/DD",$G213&lt;&gt;""),申込書!$P$89,"")</f>
        <v/>
      </c>
      <c r="BY213" s="75" t="str">
        <f>IF(AND(申込書!$C$89&lt;&gt;"▼プルダウンより選択してください",申込書!$C$89&lt;&gt;"",$G213&lt;&gt;""),申込書!$M$89,"")</f>
        <v/>
      </c>
      <c r="BZ213" s="75"/>
      <c r="CA213" s="75"/>
      <c r="CB213" s="149"/>
      <c r="CC213" s="307"/>
      <c r="CD213" s="76"/>
      <c r="CE213" s="314" t="str">
        <f>IF(AND(申込書!$C$90&lt;&gt;"▼プルダウンより選択してください",申込書!$C$90&lt;&gt;"",申込書!$P$90&lt;&gt;"YYYY/MM/DD",$G213&lt;&gt;""),申込書!$P$90,"")</f>
        <v/>
      </c>
      <c r="CF213" s="75" t="str">
        <f>IF(AND(申込書!$C$90&lt;&gt;"▼プルダウンより選択してください",申込書!$C$90&lt;&gt;"",$G213&lt;&gt;""),申込書!$M$90,"")</f>
        <v/>
      </c>
      <c r="CG213" s="75"/>
      <c r="CH213" s="75"/>
      <c r="CI213" s="149"/>
      <c r="CJ213" s="307"/>
      <c r="CK213" s="76"/>
      <c r="CL213" s="314" t="str">
        <f>IF(AND(申込書!$C$91&lt;&gt;"▼プルダウンより選択してください",申込書!$C$91&lt;&gt;"",申込書!$P$91&lt;&gt;"YYYY/MM/DD",$G213&lt;&gt;""),申込書!$P$91,"")</f>
        <v/>
      </c>
      <c r="CM213" s="75" t="str">
        <f>IF(AND(申込書!$C$91&lt;&gt;"▼プルダウンより選択してください",申込書!$C$91&lt;&gt;"",$G213&lt;&gt;""),申込書!$M$91,"")</f>
        <v/>
      </c>
      <c r="CN213" s="75"/>
      <c r="CO213" s="75"/>
      <c r="CP213" s="149"/>
      <c r="CQ213" s="307"/>
      <c r="CR213" s="76"/>
      <c r="CS213" s="314" t="str">
        <f>IF(AND(申込書!$C$92&lt;&gt;"▼プルダウンより選択してください",申込書!$C$92&lt;&gt;"",申込書!$P$92&lt;&gt;"YYYY/MM/DD",$G213&lt;&gt;""),申込書!$P$92,"")</f>
        <v/>
      </c>
      <c r="CT213" s="75" t="str">
        <f>IF(AND(申込書!$C$92&lt;&gt;"▼プルダウンより選択してください",申込書!$C$92&lt;&gt;"",$G213&lt;&gt;""),申込書!$M$92,"")</f>
        <v/>
      </c>
      <c r="CU213" s="75"/>
      <c r="CV213" s="75"/>
      <c r="CW213" s="75"/>
      <c r="CX213" s="307"/>
      <c r="CY213" s="76"/>
      <c r="CZ213" s="314" t="str">
        <f>IF(AND(申込書!$C$93&lt;&gt;"▼プルダウンより選択してください",申込書!$C$93&lt;&gt;"",申込書!$P$93&lt;&gt;"YYYY/MM/DD",$G213&lt;&gt;""),申込書!$P$93,"")</f>
        <v/>
      </c>
      <c r="DA213" s="75" t="str">
        <f>IF(AND(申込書!$C$93&lt;&gt;"▼プルダウンより選択してください",申込書!$C$93&lt;&gt;"",$G213&lt;&gt;""),申込書!$M$93,"")</f>
        <v/>
      </c>
      <c r="DB213" s="75"/>
      <c r="DC213" s="75"/>
      <c r="DD213" s="75"/>
      <c r="DE213" s="307"/>
      <c r="DF213" s="76"/>
      <c r="DG213" s="314" t="str">
        <f>IF(AND(申込書!$C$94&lt;&gt;"▼プルダウンより選択してください",申込書!$C$94&lt;&gt;"",申込書!$P$94&lt;&gt;"YYYY/MM/DD",$G213&lt;&gt;""),申込書!$P$94,"")</f>
        <v/>
      </c>
      <c r="DH213" s="75" t="str">
        <f>IF(AND(申込書!$C$94&lt;&gt;"▼プルダウンより選択してください",申込書!$C$94&lt;&gt;"",$G213&lt;&gt;""),申込書!$M$94,"")</f>
        <v/>
      </c>
      <c r="DI213" s="75"/>
      <c r="DJ213" s="75"/>
      <c r="DK213" s="75"/>
      <c r="DL213" s="307"/>
      <c r="DM213" s="76"/>
      <c r="DN213" s="314" t="str">
        <f>IF(AND(申込書!$C$95&lt;&gt;"▼プルダウンより選択してください",申込書!$C$95&lt;&gt;"",申込書!$P$95&lt;&gt;"YYYY/MM/DD",$G213&lt;&gt;""),申込書!$P$95,"")</f>
        <v/>
      </c>
      <c r="DO213" s="75" t="str">
        <f>IF(AND(申込書!$C$95&lt;&gt;"▼プルダウンより選択してください",申込書!$C$95&lt;&gt;"",$G213&lt;&gt;""),申込書!$M$95,"")</f>
        <v/>
      </c>
      <c r="DP213" s="75"/>
      <c r="DQ213" s="75"/>
      <c r="DR213" s="75"/>
      <c r="DS213" s="307"/>
      <c r="DT213" s="76"/>
      <c r="DU213" s="314" t="str">
        <f>IF(AND(申込書!$C$96&lt;&gt;"▼プルダウンより選択してください",申込書!$C$96&lt;&gt;"",申込書!$P$96&lt;&gt;"YYYY/MM/DD",$G213&lt;&gt;""),申込書!$P$96,"")</f>
        <v/>
      </c>
      <c r="DV213" s="75" t="str">
        <f>IF(AND(申込書!$C$96&lt;&gt;"▼プルダウンより選択してください",申込書!$C$96&lt;&gt;"",$G213&lt;&gt;""),申込書!$M$96,"")</f>
        <v/>
      </c>
      <c r="DW213" s="75"/>
      <c r="DX213" s="75"/>
      <c r="DY213" s="75"/>
      <c r="DZ213" s="307"/>
      <c r="EA213" s="76"/>
      <c r="EB213" s="314" t="str">
        <f>IF(AND(申込書!$C$97&lt;&gt;"▼プルダウンより選択してください",申込書!$C$97&lt;&gt;"",申込書!$P$97&lt;&gt;"YYYY/MM/DD",$G213&lt;&gt;""),申込書!$P$97,"")</f>
        <v/>
      </c>
      <c r="EC213" s="75" t="str">
        <f>IF(AND(申込書!$C$97&lt;&gt;"▼プルダウンより選択してください",申込書!$C$97&lt;&gt;"",$G213&lt;&gt;""),申込書!$M$97,"")</f>
        <v/>
      </c>
      <c r="ED213" s="75"/>
      <c r="EE213" s="75"/>
      <c r="EF213" s="149"/>
      <c r="EG213" s="307"/>
      <c r="EH213" s="76"/>
      <c r="EI213" s="314" t="str">
        <f>IF(AND(申込書!$C$98&lt;&gt;"▼プルダウンより選択してください",申込書!$C$98&lt;&gt;"",申込書!$P$98&lt;&gt;"YYYY/MM/DD",$G213&lt;&gt;""),申込書!$P$98,"")</f>
        <v/>
      </c>
      <c r="EJ213" s="75" t="str">
        <f>IF(AND(申込書!$C$98&lt;&gt;"▼プルダウンより選択してください",申込書!$C$98&lt;&gt;"",$G213&lt;&gt;""),申込書!$M$98,"")</f>
        <v/>
      </c>
      <c r="EK213" s="75"/>
      <c r="EL213" s="75"/>
      <c r="EM213" s="149"/>
      <c r="EN213" s="307"/>
      <c r="EO213" s="76"/>
      <c r="EP213" s="314" t="str">
        <f>IF(AND(申込書!$C$99&lt;&gt;"▼プルダウンより選択してください",申込書!$C$99&lt;&gt;"",申込書!$P$99&lt;&gt;"YYYY/MM/DD",$G213&lt;&gt;""),申込書!$P$99,"")</f>
        <v/>
      </c>
      <c r="EQ213" s="75" t="str">
        <f>IF(AND(申込書!$C$99&lt;&gt;"▼プルダウンより選択してください",申込書!$C$99&lt;&gt;"",$G213&lt;&gt;""),申込書!$M$99,"")</f>
        <v/>
      </c>
      <c r="ER213" s="75"/>
      <c r="ES213" s="75"/>
      <c r="ET213" s="149"/>
      <c r="EU213" s="307"/>
      <c r="EV213" s="76"/>
      <c r="EW213" s="314" t="str">
        <f>IF(AND(申込書!$C$100&lt;&gt;"▼プルダウンより選択してください",申込書!$C$100&lt;&gt;"",申込書!$P$100&lt;&gt;"YYYY/MM/DD",$G213&lt;&gt;""),申込書!$P$100,"")</f>
        <v/>
      </c>
      <c r="EX213" s="75" t="str">
        <f>IF(AND(申込書!$C$100&lt;&gt;"▼プルダウンより選択してください",申込書!$C$100&lt;&gt;"",$G213&lt;&gt;""),申込書!$M$100,"")</f>
        <v/>
      </c>
      <c r="EY213" s="75"/>
      <c r="EZ213" s="75"/>
      <c r="FA213" s="149"/>
      <c r="FB213" s="307"/>
      <c r="FC213" s="76"/>
      <c r="FD213" s="314" t="str">
        <f>IF(AND(申込書!$C$101&lt;&gt;"▼プルダウンより選択してください",申込書!$C$101&lt;&gt;"",申込書!$P$101&lt;&gt;"YYYY/MM/DD",$G213&lt;&gt;""),申込書!$P$101,"")</f>
        <v/>
      </c>
      <c r="FE213" s="75" t="str">
        <f>IF(AND(申込書!$C$101&lt;&gt;"▼プルダウンより選択してください",申込書!$C$101&lt;&gt;"",$G213&lt;&gt;""),申込書!$M$101,"")</f>
        <v/>
      </c>
      <c r="FF213" s="75"/>
      <c r="FG213" s="75"/>
      <c r="FH213" s="149"/>
      <c r="FI213" s="307"/>
      <c r="FJ213" s="76"/>
      <c r="FK213" s="314" t="str">
        <f>IF(AND(申込書!$C$102&lt;&gt;"▼プルダウンより選択してください",申込書!$C$102&lt;&gt;"",申込書!$P$102&lt;&gt;"YYYY/MM/DD",$G213&lt;&gt;""),申込書!$P$102,"")</f>
        <v/>
      </c>
      <c r="FL213" s="75" t="str">
        <f>IF(AND(申込書!$C$102&lt;&gt;"▼プルダウンより選択してください",申込書!$C$102&lt;&gt;"",$G213&lt;&gt;""),申込書!$M$102,"")</f>
        <v/>
      </c>
      <c r="FM213" s="75"/>
      <c r="FN213" s="75"/>
      <c r="FO213" s="149"/>
      <c r="FP213" s="307"/>
      <c r="FQ213" s="76"/>
      <c r="FR213" s="314" t="str">
        <f>IF(AND(申込書!$C$103&lt;&gt;"▼プルダウンより選択してください",申込書!$C$103&lt;&gt;"",申込書!$P$103&lt;&gt;"YYYY/MM/DD",$G213&lt;&gt;""),申込書!$P$103,"")</f>
        <v/>
      </c>
      <c r="FS213" s="75" t="str">
        <f>IF(AND(申込書!$C$103&lt;&gt;"▼プルダウンより選択してください",申込書!$C$103&lt;&gt;"",$G213&lt;&gt;""),申込書!$M$103,"")</f>
        <v/>
      </c>
      <c r="FT213" s="75"/>
      <c r="FU213" s="75"/>
      <c r="FV213" s="149"/>
      <c r="FW213" s="307"/>
      <c r="FX213" s="76"/>
      <c r="FY213" s="314" t="str">
        <f>IF(AND(申込書!$C$104&lt;&gt;"▼プルダウンより選択してください",申込書!$C$104&lt;&gt;"",申込書!$P$104&lt;&gt;"YYYY/MM/DD",$G213&lt;&gt;""),申込書!$P$104,"")</f>
        <v/>
      </c>
      <c r="FZ213" s="75" t="str">
        <f>IF(AND(申込書!$C$104&lt;&gt;"▼プルダウンより選択してください",申込書!$C$104&lt;&gt;"",$G213&lt;&gt;""),申込書!$M$104,"")</f>
        <v/>
      </c>
      <c r="GA213" s="75"/>
      <c r="GB213" s="75"/>
      <c r="GC213" s="149"/>
      <c r="GD213" s="307"/>
      <c r="GE213" s="76"/>
      <c r="GF213" s="314" t="str">
        <f>IF(AND(申込書!$C$105&lt;&gt;"▼プルダウンより選択してください",申込書!$C$105&lt;&gt;"",申込書!$P$105&lt;&gt;"YYYY/MM/DD",$G213&lt;&gt;""),申込書!$P$105,"")</f>
        <v/>
      </c>
      <c r="GG213" s="75" t="str">
        <f>IF(AND(申込書!$C$105&lt;&gt;"▼プルダウンより選択してください",申込書!$C$105&lt;&gt;"",$G213&lt;&gt;""),申込書!$M$105,"")</f>
        <v/>
      </c>
      <c r="GH213" s="75"/>
      <c r="GI213" s="75"/>
      <c r="GJ213" s="149"/>
      <c r="GK213" s="307"/>
      <c r="GL213" s="76"/>
      <c r="GM213" s="314" t="str">
        <f>IF(AND(申込書!$C$106&lt;&gt;"▼プルダウンより選択してください",申込書!$C$106&lt;&gt;"",申込書!$P$106&lt;&gt;"YYYY/MM/DD",$G213&lt;&gt;""),申込書!$P$106,"")</f>
        <v/>
      </c>
      <c r="GN213" s="75" t="str">
        <f>IF(AND(申込書!$C$106&lt;&gt;"▼プルダウンより選択してください",申込書!$C$106&lt;&gt;"",$G213&lt;&gt;""),申込書!$M$106,"")</f>
        <v/>
      </c>
      <c r="GO213" s="75"/>
      <c r="GP213" s="75"/>
      <c r="GQ213" s="149"/>
      <c r="GR213" s="307"/>
      <c r="GS213" s="76"/>
      <c r="GT213" s="314" t="str">
        <f>IF(AND(申込書!$C$107&lt;&gt;"▼プルダウンより選択してください",申込書!$C$107&lt;&gt;"",申込書!$P$107&lt;&gt;"YYYY/MM/DD",$G213&lt;&gt;""),申込書!$P$107,"")</f>
        <v/>
      </c>
      <c r="GU213" s="75" t="str">
        <f>IF(AND(申込書!$C$107&lt;&gt;"▼プルダウンより選択してください",申込書!$C$107&lt;&gt;"",$G213&lt;&gt;""),申込書!$M$107,"")</f>
        <v/>
      </c>
      <c r="GV213" s="75"/>
      <c r="GW213" s="75"/>
      <c r="GX213" s="149"/>
      <c r="GY213" s="307"/>
      <c r="GZ213" s="76"/>
      <c r="HA213" s="314" t="str">
        <f>IF(AND(申込書!$C$108&lt;&gt;"▼プルダウンより選択してください",申込書!$C$108&lt;&gt;"",申込書!$P$108&lt;&gt;"YYYY/MM/DD",$G213&lt;&gt;""),申込書!$P$108,"")</f>
        <v/>
      </c>
      <c r="HB213" s="75" t="str">
        <f>IF(AND(申込書!$C$108&lt;&gt;"▼プルダウンより選択してください",申込書!$C$108&lt;&gt;"",$G213&lt;&gt;""),申込書!$M$108,"")</f>
        <v/>
      </c>
      <c r="HC213" s="75"/>
      <c r="HD213" s="75"/>
      <c r="HE213" s="149"/>
      <c r="HF213" s="307"/>
      <c r="HG213" s="76"/>
      <c r="HH213" s="314" t="str">
        <f>IF(AND(申込書!$C$109&lt;&gt;"▼プルダウンより選択してください",申込書!$C$109&lt;&gt;"",申込書!$P$109&lt;&gt;"YYYY/MM/DD",$G213&lt;&gt;""),申込書!$P$109,"")</f>
        <v/>
      </c>
      <c r="HI213" s="75" t="str">
        <f>IF(AND(申込書!$C$109&lt;&gt;"▼プルダウンより選択してください",申込書!$C$109&lt;&gt;"",$G213&lt;&gt;""),申込書!$M$109,"")</f>
        <v/>
      </c>
      <c r="HJ213" s="75"/>
      <c r="HK213" s="75"/>
      <c r="HL213" s="149"/>
      <c r="HM213" s="307"/>
      <c r="HN213" s="76"/>
      <c r="HO213" s="314" t="str">
        <f>IF(AND(申込書!$C$110&lt;&gt;"▼プルダウンより選択してください",申込書!$C$110&lt;&gt;"",申込書!$P$110&lt;&gt;"YYYY/MM/DD",$G213&lt;&gt;""),申込書!$P$110,"")</f>
        <v/>
      </c>
      <c r="HP213" s="75" t="str">
        <f>IF(AND(申込書!$C$110&lt;&gt;"▼プルダウンより選択してください",申込書!$C$110&lt;&gt;"",$G213&lt;&gt;""),申込書!$M$110,"")</f>
        <v/>
      </c>
      <c r="HQ213" s="75"/>
      <c r="HR213" s="75"/>
      <c r="HS213" s="149"/>
      <c r="HT213" s="307"/>
      <c r="HU213" s="307"/>
      <c r="HV213" s="311" t="str">
        <f>IF(AND(申込書!$C$111&lt;&gt;"▼プルダウンより選択してください",申込書!$C$111&lt;&gt;"",申込書!$P$111&lt;&gt;"YYYY/MM/DD",$G213&lt;&gt;""),申込書!$P$111,"")</f>
        <v/>
      </c>
      <c r="HW213" s="75" t="str">
        <f>IF(AND(申込書!$C$111&lt;&gt;"▼プルダウンより選択してください",申込書!$C$111&lt;&gt;"",$G213&lt;&gt;""),申込書!$M$111,"")</f>
        <v/>
      </c>
      <c r="HX213" s="75"/>
      <c r="HY213" s="75"/>
      <c r="HZ213" s="149"/>
      <c r="IA213" s="307"/>
      <c r="IB213" s="76"/>
      <c r="IC213" s="77"/>
    </row>
    <row r="214" spans="2:237" ht="26.85" customHeight="1">
      <c r="B214" s="56">
        <f t="shared" si="3"/>
        <v>209</v>
      </c>
      <c r="C214" s="57"/>
      <c r="D214" s="58"/>
      <c r="E214" s="170"/>
      <c r="F214" s="59"/>
      <c r="G214" s="60"/>
      <c r="H214" s="61"/>
      <c r="I214" s="62"/>
      <c r="J214" s="63"/>
      <c r="K214" s="64"/>
      <c r="L214" s="65"/>
      <c r="M214" s="66"/>
      <c r="N214" s="67"/>
      <c r="O214" s="68"/>
      <c r="P214" s="69"/>
      <c r="Q214" s="70"/>
      <c r="R214" s="71"/>
      <c r="S214" s="72"/>
      <c r="T214" s="73"/>
      <c r="U214" s="73"/>
      <c r="V214" s="73"/>
      <c r="W214" s="71"/>
      <c r="X214" s="133"/>
      <c r="Y214" s="133"/>
      <c r="Z214" s="133"/>
      <c r="AA214" s="74" t="str">
        <f>IF(AND(申込書!$C$82&lt;&gt;"▼プルダウンより選択してください",申込書!$C$82&lt;&gt;"",申込書!$P$82&lt;&gt;"YYYY/MM/DD",$G214&lt;&gt;""),申込書!$P$82,"")</f>
        <v/>
      </c>
      <c r="AB214" s="75" t="str">
        <f>IF(AND(申込書!$C$82&lt;&gt;"▼プルダウンより選択してください",申込書!$C$82&lt;&gt;"",$G214&lt;&gt;""),申込書!$M$82,"")</f>
        <v/>
      </c>
      <c r="AC214" s="75"/>
      <c r="AD214" s="75"/>
      <c r="AE214" s="149"/>
      <c r="AF214" s="307"/>
      <c r="AG214" s="76"/>
      <c r="AH214" s="314" t="str">
        <f>IF(AND(申込書!$C$83&lt;&gt;"▼プルダウンより選択してください",申込書!$C$83&lt;&gt;"",申込書!$P$83&lt;&gt;"YYYY/MM/DD",$G214&lt;&gt;""),申込書!$P$83,"")</f>
        <v/>
      </c>
      <c r="AI214" s="75" t="str">
        <f>IF(AND(申込書!$C$83&lt;&gt;"▼プルダウンより選択してください",申込書!$C$83&lt;&gt;"",$G214&lt;&gt;""),申込書!$M$83,"")</f>
        <v/>
      </c>
      <c r="AJ214" s="75"/>
      <c r="AK214" s="75"/>
      <c r="AL214" s="149"/>
      <c r="AM214" s="307"/>
      <c r="AN214" s="76"/>
      <c r="AO214" s="314" t="str">
        <f>IF(AND(申込書!$C$84&lt;&gt;"▼プルダウンより選択してください",申込書!$C$84&lt;&gt;"",申込書!$P$84&lt;&gt;"YYYY/MM/DD",$G214&lt;&gt;""),申込書!$P$84,"")</f>
        <v/>
      </c>
      <c r="AP214" s="75" t="str">
        <f>IF(AND(申込書!$C$84&lt;&gt;"▼プルダウンより選択してください",申込書!$C$84&lt;&gt;"",$G214&lt;&gt;""),申込書!$M$84,"")</f>
        <v/>
      </c>
      <c r="AQ214" s="75"/>
      <c r="AR214" s="75"/>
      <c r="AS214" s="149"/>
      <c r="AT214" s="307"/>
      <c r="AU214" s="76"/>
      <c r="AV214" s="314" t="str">
        <f>IF(AND(申込書!$C$85&lt;&gt;"▼プルダウンより選択してください",申込書!$C$85&lt;&gt;"",申込書!$P$85&lt;&gt;"YYYY/MM/DD",$G214&lt;&gt;""),申込書!$P$85,"")</f>
        <v/>
      </c>
      <c r="AW214" s="75" t="str">
        <f>IF(AND(申込書!$C$85&lt;&gt;"▼プルダウンより選択してください",申込書!$C$85&lt;&gt;"",申込書!$M$85&gt;=1,$G214&lt;&gt;""),申込書!$M$85,"")</f>
        <v/>
      </c>
      <c r="AX214" s="75"/>
      <c r="AY214" s="75"/>
      <c r="AZ214" s="149"/>
      <c r="BA214" s="307"/>
      <c r="BB214" s="76"/>
      <c r="BC214" s="314" t="str">
        <f>IF(AND(申込書!$C$86&lt;&gt;"▼プルダウンより選択してください",申込書!$C$86&lt;&gt;"",申込書!$P$86&lt;&gt;"YYYY/MM/DD",$G214&lt;&gt;""),申込書!$P$86,"")</f>
        <v/>
      </c>
      <c r="BD214" s="75" t="str">
        <f>IF(AND(申込書!$C$86&lt;&gt;"▼プルダウンより選択してください",申込書!$C$86&lt;&gt;"",$G214&lt;&gt;""),申込書!$M$86,"")</f>
        <v/>
      </c>
      <c r="BE214" s="75"/>
      <c r="BF214" s="75"/>
      <c r="BG214" s="149"/>
      <c r="BH214" s="307"/>
      <c r="BI214" s="76"/>
      <c r="BJ214" s="314" t="str">
        <f>IF(AND(申込書!$C$87&lt;&gt;"▼プルダウンより選択してください",申込書!$C$87&lt;&gt;"",申込書!$P$87&lt;&gt;"YYYY/MM/DD",$G214&lt;&gt;""),申込書!$P$87,"")</f>
        <v/>
      </c>
      <c r="BK214" s="75" t="str">
        <f>IF(AND(申込書!$C$87&lt;&gt;"▼プルダウンより選択してください",申込書!$C$87&lt;&gt;"",$G214&lt;&gt;""),申込書!$M$87,"")</f>
        <v/>
      </c>
      <c r="BL214" s="75"/>
      <c r="BM214" s="75"/>
      <c r="BN214" s="149"/>
      <c r="BO214" s="307"/>
      <c r="BP214" s="76"/>
      <c r="BQ214" s="314" t="str">
        <f>IF(AND(申込書!$C$88&lt;&gt;"▼プルダウンより選択してください",申込書!$C$88&lt;&gt;"",申込書!$P$88&lt;&gt;"YYYY/MM/DD",$G214&lt;&gt;""),申込書!$P$88,"")</f>
        <v/>
      </c>
      <c r="BR214" s="75" t="str">
        <f>IF(AND(申込書!$C$88&lt;&gt;"▼プルダウンより選択してください",申込書!$C$88&lt;&gt;"",$G214&lt;&gt;""),申込書!$M$88,"")</f>
        <v/>
      </c>
      <c r="BS214" s="75"/>
      <c r="BT214" s="75"/>
      <c r="BU214" s="149"/>
      <c r="BV214" s="307"/>
      <c r="BW214" s="76"/>
      <c r="BX214" s="314" t="str">
        <f>IF(AND(申込書!$C$89&lt;&gt;"▼プルダウンより選択してください",申込書!$C$89&lt;&gt;"",申込書!$P$89&lt;&gt;"YYYY/MM/DD",$G214&lt;&gt;""),申込書!$P$89,"")</f>
        <v/>
      </c>
      <c r="BY214" s="75" t="str">
        <f>IF(AND(申込書!$C$89&lt;&gt;"▼プルダウンより選択してください",申込書!$C$89&lt;&gt;"",$G214&lt;&gt;""),申込書!$M$89,"")</f>
        <v/>
      </c>
      <c r="BZ214" s="75"/>
      <c r="CA214" s="75"/>
      <c r="CB214" s="149"/>
      <c r="CC214" s="307"/>
      <c r="CD214" s="76"/>
      <c r="CE214" s="314" t="str">
        <f>IF(AND(申込書!$C$90&lt;&gt;"▼プルダウンより選択してください",申込書!$C$90&lt;&gt;"",申込書!$P$90&lt;&gt;"YYYY/MM/DD",$G214&lt;&gt;""),申込書!$P$90,"")</f>
        <v/>
      </c>
      <c r="CF214" s="75" t="str">
        <f>IF(AND(申込書!$C$90&lt;&gt;"▼プルダウンより選択してください",申込書!$C$90&lt;&gt;"",$G214&lt;&gt;""),申込書!$M$90,"")</f>
        <v/>
      </c>
      <c r="CG214" s="75"/>
      <c r="CH214" s="75"/>
      <c r="CI214" s="149"/>
      <c r="CJ214" s="307"/>
      <c r="CK214" s="76"/>
      <c r="CL214" s="314" t="str">
        <f>IF(AND(申込書!$C$91&lt;&gt;"▼プルダウンより選択してください",申込書!$C$91&lt;&gt;"",申込書!$P$91&lt;&gt;"YYYY/MM/DD",$G214&lt;&gt;""),申込書!$P$91,"")</f>
        <v/>
      </c>
      <c r="CM214" s="75" t="str">
        <f>IF(AND(申込書!$C$91&lt;&gt;"▼プルダウンより選択してください",申込書!$C$91&lt;&gt;"",$G214&lt;&gt;""),申込書!$M$91,"")</f>
        <v/>
      </c>
      <c r="CN214" s="75"/>
      <c r="CO214" s="75"/>
      <c r="CP214" s="149"/>
      <c r="CQ214" s="307"/>
      <c r="CR214" s="76"/>
      <c r="CS214" s="314" t="str">
        <f>IF(AND(申込書!$C$92&lt;&gt;"▼プルダウンより選択してください",申込書!$C$92&lt;&gt;"",申込書!$P$92&lt;&gt;"YYYY/MM/DD",$G214&lt;&gt;""),申込書!$P$92,"")</f>
        <v/>
      </c>
      <c r="CT214" s="75" t="str">
        <f>IF(AND(申込書!$C$92&lt;&gt;"▼プルダウンより選択してください",申込書!$C$92&lt;&gt;"",$G214&lt;&gt;""),申込書!$M$92,"")</f>
        <v/>
      </c>
      <c r="CU214" s="75"/>
      <c r="CV214" s="75"/>
      <c r="CW214" s="75"/>
      <c r="CX214" s="307"/>
      <c r="CY214" s="76"/>
      <c r="CZ214" s="314" t="str">
        <f>IF(AND(申込書!$C$93&lt;&gt;"▼プルダウンより選択してください",申込書!$C$93&lt;&gt;"",申込書!$P$93&lt;&gt;"YYYY/MM/DD",$G214&lt;&gt;""),申込書!$P$93,"")</f>
        <v/>
      </c>
      <c r="DA214" s="75" t="str">
        <f>IF(AND(申込書!$C$93&lt;&gt;"▼プルダウンより選択してください",申込書!$C$93&lt;&gt;"",$G214&lt;&gt;""),申込書!$M$93,"")</f>
        <v/>
      </c>
      <c r="DB214" s="75"/>
      <c r="DC214" s="75"/>
      <c r="DD214" s="75"/>
      <c r="DE214" s="307"/>
      <c r="DF214" s="76"/>
      <c r="DG214" s="314" t="str">
        <f>IF(AND(申込書!$C$94&lt;&gt;"▼プルダウンより選択してください",申込書!$C$94&lt;&gt;"",申込書!$P$94&lt;&gt;"YYYY/MM/DD",$G214&lt;&gt;""),申込書!$P$94,"")</f>
        <v/>
      </c>
      <c r="DH214" s="75" t="str">
        <f>IF(AND(申込書!$C$94&lt;&gt;"▼プルダウンより選択してください",申込書!$C$94&lt;&gt;"",$G214&lt;&gt;""),申込書!$M$94,"")</f>
        <v/>
      </c>
      <c r="DI214" s="75"/>
      <c r="DJ214" s="75"/>
      <c r="DK214" s="75"/>
      <c r="DL214" s="307"/>
      <c r="DM214" s="76"/>
      <c r="DN214" s="314" t="str">
        <f>IF(AND(申込書!$C$95&lt;&gt;"▼プルダウンより選択してください",申込書!$C$95&lt;&gt;"",申込書!$P$95&lt;&gt;"YYYY/MM/DD",$G214&lt;&gt;""),申込書!$P$95,"")</f>
        <v/>
      </c>
      <c r="DO214" s="75" t="str">
        <f>IF(AND(申込書!$C$95&lt;&gt;"▼プルダウンより選択してください",申込書!$C$95&lt;&gt;"",$G214&lt;&gt;""),申込書!$M$95,"")</f>
        <v/>
      </c>
      <c r="DP214" s="75"/>
      <c r="DQ214" s="75"/>
      <c r="DR214" s="75"/>
      <c r="DS214" s="307"/>
      <c r="DT214" s="76"/>
      <c r="DU214" s="314" t="str">
        <f>IF(AND(申込書!$C$96&lt;&gt;"▼プルダウンより選択してください",申込書!$C$96&lt;&gt;"",申込書!$P$96&lt;&gt;"YYYY/MM/DD",$G214&lt;&gt;""),申込書!$P$96,"")</f>
        <v/>
      </c>
      <c r="DV214" s="75" t="str">
        <f>IF(AND(申込書!$C$96&lt;&gt;"▼プルダウンより選択してください",申込書!$C$96&lt;&gt;"",$G214&lt;&gt;""),申込書!$M$96,"")</f>
        <v/>
      </c>
      <c r="DW214" s="75"/>
      <c r="DX214" s="75"/>
      <c r="DY214" s="75"/>
      <c r="DZ214" s="307"/>
      <c r="EA214" s="76"/>
      <c r="EB214" s="314" t="str">
        <f>IF(AND(申込書!$C$97&lt;&gt;"▼プルダウンより選択してください",申込書!$C$97&lt;&gt;"",申込書!$P$97&lt;&gt;"YYYY/MM/DD",$G214&lt;&gt;""),申込書!$P$97,"")</f>
        <v/>
      </c>
      <c r="EC214" s="75" t="str">
        <f>IF(AND(申込書!$C$97&lt;&gt;"▼プルダウンより選択してください",申込書!$C$97&lt;&gt;"",$G214&lt;&gt;""),申込書!$M$97,"")</f>
        <v/>
      </c>
      <c r="ED214" s="75"/>
      <c r="EE214" s="75"/>
      <c r="EF214" s="149"/>
      <c r="EG214" s="307"/>
      <c r="EH214" s="76"/>
      <c r="EI214" s="314" t="str">
        <f>IF(AND(申込書!$C$98&lt;&gt;"▼プルダウンより選択してください",申込書!$C$98&lt;&gt;"",申込書!$P$98&lt;&gt;"YYYY/MM/DD",$G214&lt;&gt;""),申込書!$P$98,"")</f>
        <v/>
      </c>
      <c r="EJ214" s="75" t="str">
        <f>IF(AND(申込書!$C$98&lt;&gt;"▼プルダウンより選択してください",申込書!$C$98&lt;&gt;"",$G214&lt;&gt;""),申込書!$M$98,"")</f>
        <v/>
      </c>
      <c r="EK214" s="75"/>
      <c r="EL214" s="75"/>
      <c r="EM214" s="149"/>
      <c r="EN214" s="307"/>
      <c r="EO214" s="76"/>
      <c r="EP214" s="314" t="str">
        <f>IF(AND(申込書!$C$99&lt;&gt;"▼プルダウンより選択してください",申込書!$C$99&lt;&gt;"",申込書!$P$99&lt;&gt;"YYYY/MM/DD",$G214&lt;&gt;""),申込書!$P$99,"")</f>
        <v/>
      </c>
      <c r="EQ214" s="75" t="str">
        <f>IF(AND(申込書!$C$99&lt;&gt;"▼プルダウンより選択してください",申込書!$C$99&lt;&gt;"",$G214&lt;&gt;""),申込書!$M$99,"")</f>
        <v/>
      </c>
      <c r="ER214" s="75"/>
      <c r="ES214" s="75"/>
      <c r="ET214" s="149"/>
      <c r="EU214" s="307"/>
      <c r="EV214" s="76"/>
      <c r="EW214" s="314" t="str">
        <f>IF(AND(申込書!$C$100&lt;&gt;"▼プルダウンより選択してください",申込書!$C$100&lt;&gt;"",申込書!$P$100&lt;&gt;"YYYY/MM/DD",$G214&lt;&gt;""),申込書!$P$100,"")</f>
        <v/>
      </c>
      <c r="EX214" s="75" t="str">
        <f>IF(AND(申込書!$C$100&lt;&gt;"▼プルダウンより選択してください",申込書!$C$100&lt;&gt;"",$G214&lt;&gt;""),申込書!$M$100,"")</f>
        <v/>
      </c>
      <c r="EY214" s="75"/>
      <c r="EZ214" s="75"/>
      <c r="FA214" s="149"/>
      <c r="FB214" s="307"/>
      <c r="FC214" s="76"/>
      <c r="FD214" s="314" t="str">
        <f>IF(AND(申込書!$C$101&lt;&gt;"▼プルダウンより選択してください",申込書!$C$101&lt;&gt;"",申込書!$P$101&lt;&gt;"YYYY/MM/DD",$G214&lt;&gt;""),申込書!$P$101,"")</f>
        <v/>
      </c>
      <c r="FE214" s="75" t="str">
        <f>IF(AND(申込書!$C$101&lt;&gt;"▼プルダウンより選択してください",申込書!$C$101&lt;&gt;"",$G214&lt;&gt;""),申込書!$M$101,"")</f>
        <v/>
      </c>
      <c r="FF214" s="75"/>
      <c r="FG214" s="75"/>
      <c r="FH214" s="149"/>
      <c r="FI214" s="307"/>
      <c r="FJ214" s="76"/>
      <c r="FK214" s="314" t="str">
        <f>IF(AND(申込書!$C$102&lt;&gt;"▼プルダウンより選択してください",申込書!$C$102&lt;&gt;"",申込書!$P$102&lt;&gt;"YYYY/MM/DD",$G214&lt;&gt;""),申込書!$P$102,"")</f>
        <v/>
      </c>
      <c r="FL214" s="75" t="str">
        <f>IF(AND(申込書!$C$102&lt;&gt;"▼プルダウンより選択してください",申込書!$C$102&lt;&gt;"",$G214&lt;&gt;""),申込書!$M$102,"")</f>
        <v/>
      </c>
      <c r="FM214" s="75"/>
      <c r="FN214" s="75"/>
      <c r="FO214" s="149"/>
      <c r="FP214" s="307"/>
      <c r="FQ214" s="76"/>
      <c r="FR214" s="314" t="str">
        <f>IF(AND(申込書!$C$103&lt;&gt;"▼プルダウンより選択してください",申込書!$C$103&lt;&gt;"",申込書!$P$103&lt;&gt;"YYYY/MM/DD",$G214&lt;&gt;""),申込書!$P$103,"")</f>
        <v/>
      </c>
      <c r="FS214" s="75" t="str">
        <f>IF(AND(申込書!$C$103&lt;&gt;"▼プルダウンより選択してください",申込書!$C$103&lt;&gt;"",$G214&lt;&gt;""),申込書!$M$103,"")</f>
        <v/>
      </c>
      <c r="FT214" s="75"/>
      <c r="FU214" s="75"/>
      <c r="FV214" s="149"/>
      <c r="FW214" s="307"/>
      <c r="FX214" s="76"/>
      <c r="FY214" s="314" t="str">
        <f>IF(AND(申込書!$C$104&lt;&gt;"▼プルダウンより選択してください",申込書!$C$104&lt;&gt;"",申込書!$P$104&lt;&gt;"YYYY/MM/DD",$G214&lt;&gt;""),申込書!$P$104,"")</f>
        <v/>
      </c>
      <c r="FZ214" s="75" t="str">
        <f>IF(AND(申込書!$C$104&lt;&gt;"▼プルダウンより選択してください",申込書!$C$104&lt;&gt;"",$G214&lt;&gt;""),申込書!$M$104,"")</f>
        <v/>
      </c>
      <c r="GA214" s="75"/>
      <c r="GB214" s="75"/>
      <c r="GC214" s="149"/>
      <c r="GD214" s="307"/>
      <c r="GE214" s="76"/>
      <c r="GF214" s="314" t="str">
        <f>IF(AND(申込書!$C$105&lt;&gt;"▼プルダウンより選択してください",申込書!$C$105&lt;&gt;"",申込書!$P$105&lt;&gt;"YYYY/MM/DD",$G214&lt;&gt;""),申込書!$P$105,"")</f>
        <v/>
      </c>
      <c r="GG214" s="75" t="str">
        <f>IF(AND(申込書!$C$105&lt;&gt;"▼プルダウンより選択してください",申込書!$C$105&lt;&gt;"",$G214&lt;&gt;""),申込書!$M$105,"")</f>
        <v/>
      </c>
      <c r="GH214" s="75"/>
      <c r="GI214" s="75"/>
      <c r="GJ214" s="149"/>
      <c r="GK214" s="307"/>
      <c r="GL214" s="76"/>
      <c r="GM214" s="314" t="str">
        <f>IF(AND(申込書!$C$106&lt;&gt;"▼プルダウンより選択してください",申込書!$C$106&lt;&gt;"",申込書!$P$106&lt;&gt;"YYYY/MM/DD",$G214&lt;&gt;""),申込書!$P$106,"")</f>
        <v/>
      </c>
      <c r="GN214" s="75" t="str">
        <f>IF(AND(申込書!$C$106&lt;&gt;"▼プルダウンより選択してください",申込書!$C$106&lt;&gt;"",$G214&lt;&gt;""),申込書!$M$106,"")</f>
        <v/>
      </c>
      <c r="GO214" s="75"/>
      <c r="GP214" s="75"/>
      <c r="GQ214" s="149"/>
      <c r="GR214" s="307"/>
      <c r="GS214" s="76"/>
      <c r="GT214" s="314" t="str">
        <f>IF(AND(申込書!$C$107&lt;&gt;"▼プルダウンより選択してください",申込書!$C$107&lt;&gt;"",申込書!$P$107&lt;&gt;"YYYY/MM/DD",$G214&lt;&gt;""),申込書!$P$107,"")</f>
        <v/>
      </c>
      <c r="GU214" s="75" t="str">
        <f>IF(AND(申込書!$C$107&lt;&gt;"▼プルダウンより選択してください",申込書!$C$107&lt;&gt;"",$G214&lt;&gt;""),申込書!$M$107,"")</f>
        <v/>
      </c>
      <c r="GV214" s="75"/>
      <c r="GW214" s="75"/>
      <c r="GX214" s="149"/>
      <c r="GY214" s="307"/>
      <c r="GZ214" s="76"/>
      <c r="HA214" s="314" t="str">
        <f>IF(AND(申込書!$C$108&lt;&gt;"▼プルダウンより選択してください",申込書!$C$108&lt;&gt;"",申込書!$P$108&lt;&gt;"YYYY/MM/DD",$G214&lt;&gt;""),申込書!$P$108,"")</f>
        <v/>
      </c>
      <c r="HB214" s="75" t="str">
        <f>IF(AND(申込書!$C$108&lt;&gt;"▼プルダウンより選択してください",申込書!$C$108&lt;&gt;"",$G214&lt;&gt;""),申込書!$M$108,"")</f>
        <v/>
      </c>
      <c r="HC214" s="75"/>
      <c r="HD214" s="75"/>
      <c r="HE214" s="149"/>
      <c r="HF214" s="307"/>
      <c r="HG214" s="76"/>
      <c r="HH214" s="314" t="str">
        <f>IF(AND(申込書!$C$109&lt;&gt;"▼プルダウンより選択してください",申込書!$C$109&lt;&gt;"",申込書!$P$109&lt;&gt;"YYYY/MM/DD",$G214&lt;&gt;""),申込書!$P$109,"")</f>
        <v/>
      </c>
      <c r="HI214" s="75" t="str">
        <f>IF(AND(申込書!$C$109&lt;&gt;"▼プルダウンより選択してください",申込書!$C$109&lt;&gt;"",$G214&lt;&gt;""),申込書!$M$109,"")</f>
        <v/>
      </c>
      <c r="HJ214" s="75"/>
      <c r="HK214" s="75"/>
      <c r="HL214" s="149"/>
      <c r="HM214" s="307"/>
      <c r="HN214" s="76"/>
      <c r="HO214" s="314" t="str">
        <f>IF(AND(申込書!$C$110&lt;&gt;"▼プルダウンより選択してください",申込書!$C$110&lt;&gt;"",申込書!$P$110&lt;&gt;"YYYY/MM/DD",$G214&lt;&gt;""),申込書!$P$110,"")</f>
        <v/>
      </c>
      <c r="HP214" s="75" t="str">
        <f>IF(AND(申込書!$C$110&lt;&gt;"▼プルダウンより選択してください",申込書!$C$110&lt;&gt;"",$G214&lt;&gt;""),申込書!$M$110,"")</f>
        <v/>
      </c>
      <c r="HQ214" s="75"/>
      <c r="HR214" s="75"/>
      <c r="HS214" s="149"/>
      <c r="HT214" s="307"/>
      <c r="HU214" s="307"/>
      <c r="HV214" s="311" t="str">
        <f>IF(AND(申込書!$C$111&lt;&gt;"▼プルダウンより選択してください",申込書!$C$111&lt;&gt;"",申込書!$P$111&lt;&gt;"YYYY/MM/DD",$G214&lt;&gt;""),申込書!$P$111,"")</f>
        <v/>
      </c>
      <c r="HW214" s="75" t="str">
        <f>IF(AND(申込書!$C$111&lt;&gt;"▼プルダウンより選択してください",申込書!$C$111&lt;&gt;"",$G214&lt;&gt;""),申込書!$M$111,"")</f>
        <v/>
      </c>
      <c r="HX214" s="75"/>
      <c r="HY214" s="75"/>
      <c r="HZ214" s="149"/>
      <c r="IA214" s="307"/>
      <c r="IB214" s="76"/>
      <c r="IC214" s="77"/>
    </row>
    <row r="215" spans="2:237" ht="26.85" customHeight="1">
      <c r="B215" s="56">
        <f t="shared" si="3"/>
        <v>210</v>
      </c>
      <c r="C215" s="57"/>
      <c r="D215" s="58"/>
      <c r="E215" s="170"/>
      <c r="F215" s="59"/>
      <c r="G215" s="60"/>
      <c r="H215" s="61"/>
      <c r="I215" s="62"/>
      <c r="J215" s="63"/>
      <c r="K215" s="64"/>
      <c r="L215" s="65"/>
      <c r="M215" s="66"/>
      <c r="N215" s="67"/>
      <c r="O215" s="68"/>
      <c r="P215" s="69"/>
      <c r="Q215" s="70"/>
      <c r="R215" s="71"/>
      <c r="S215" s="72"/>
      <c r="T215" s="73"/>
      <c r="U215" s="73"/>
      <c r="V215" s="73"/>
      <c r="W215" s="71"/>
      <c r="X215" s="133"/>
      <c r="Y215" s="133"/>
      <c r="Z215" s="133"/>
      <c r="AA215" s="74" t="str">
        <f>IF(AND(申込書!$C$82&lt;&gt;"▼プルダウンより選択してください",申込書!$C$82&lt;&gt;"",申込書!$P$82&lt;&gt;"YYYY/MM/DD",$G215&lt;&gt;""),申込書!$P$82,"")</f>
        <v/>
      </c>
      <c r="AB215" s="75" t="str">
        <f>IF(AND(申込書!$C$82&lt;&gt;"▼プルダウンより選択してください",申込書!$C$82&lt;&gt;"",$G215&lt;&gt;""),申込書!$M$82,"")</f>
        <v/>
      </c>
      <c r="AC215" s="75"/>
      <c r="AD215" s="75"/>
      <c r="AE215" s="149"/>
      <c r="AF215" s="307"/>
      <c r="AG215" s="76"/>
      <c r="AH215" s="314" t="str">
        <f>IF(AND(申込書!$C$83&lt;&gt;"▼プルダウンより選択してください",申込書!$C$83&lt;&gt;"",申込書!$P$83&lt;&gt;"YYYY/MM/DD",$G215&lt;&gt;""),申込書!$P$83,"")</f>
        <v/>
      </c>
      <c r="AI215" s="75" t="str">
        <f>IF(AND(申込書!$C$83&lt;&gt;"▼プルダウンより選択してください",申込書!$C$83&lt;&gt;"",$G215&lt;&gt;""),申込書!$M$83,"")</f>
        <v/>
      </c>
      <c r="AJ215" s="75"/>
      <c r="AK215" s="75"/>
      <c r="AL215" s="149"/>
      <c r="AM215" s="307"/>
      <c r="AN215" s="76"/>
      <c r="AO215" s="314" t="str">
        <f>IF(AND(申込書!$C$84&lt;&gt;"▼プルダウンより選択してください",申込書!$C$84&lt;&gt;"",申込書!$P$84&lt;&gt;"YYYY/MM/DD",$G215&lt;&gt;""),申込書!$P$84,"")</f>
        <v/>
      </c>
      <c r="AP215" s="75" t="str">
        <f>IF(AND(申込書!$C$84&lt;&gt;"▼プルダウンより選択してください",申込書!$C$84&lt;&gt;"",$G215&lt;&gt;""),申込書!$M$84,"")</f>
        <v/>
      </c>
      <c r="AQ215" s="75"/>
      <c r="AR215" s="75"/>
      <c r="AS215" s="149"/>
      <c r="AT215" s="307"/>
      <c r="AU215" s="76"/>
      <c r="AV215" s="314" t="str">
        <f>IF(AND(申込書!$C$85&lt;&gt;"▼プルダウンより選択してください",申込書!$C$85&lt;&gt;"",申込書!$P$85&lt;&gt;"YYYY/MM/DD",$G215&lt;&gt;""),申込書!$P$85,"")</f>
        <v/>
      </c>
      <c r="AW215" s="75" t="str">
        <f>IF(AND(申込書!$C$85&lt;&gt;"▼プルダウンより選択してください",申込書!$C$85&lt;&gt;"",申込書!$M$85&gt;=1,$G215&lt;&gt;""),申込書!$M$85,"")</f>
        <v/>
      </c>
      <c r="AX215" s="75"/>
      <c r="AY215" s="75"/>
      <c r="AZ215" s="149"/>
      <c r="BA215" s="307"/>
      <c r="BB215" s="76"/>
      <c r="BC215" s="314" t="str">
        <f>IF(AND(申込書!$C$86&lt;&gt;"▼プルダウンより選択してください",申込書!$C$86&lt;&gt;"",申込書!$P$86&lt;&gt;"YYYY/MM/DD",$G215&lt;&gt;""),申込書!$P$86,"")</f>
        <v/>
      </c>
      <c r="BD215" s="75" t="str">
        <f>IF(AND(申込書!$C$86&lt;&gt;"▼プルダウンより選択してください",申込書!$C$86&lt;&gt;"",$G215&lt;&gt;""),申込書!$M$86,"")</f>
        <v/>
      </c>
      <c r="BE215" s="75"/>
      <c r="BF215" s="75"/>
      <c r="BG215" s="149"/>
      <c r="BH215" s="307"/>
      <c r="BI215" s="76"/>
      <c r="BJ215" s="314" t="str">
        <f>IF(AND(申込書!$C$87&lt;&gt;"▼プルダウンより選択してください",申込書!$C$87&lt;&gt;"",申込書!$P$87&lt;&gt;"YYYY/MM/DD",$G215&lt;&gt;""),申込書!$P$87,"")</f>
        <v/>
      </c>
      <c r="BK215" s="75" t="str">
        <f>IF(AND(申込書!$C$87&lt;&gt;"▼プルダウンより選択してください",申込書!$C$87&lt;&gt;"",$G215&lt;&gt;""),申込書!$M$87,"")</f>
        <v/>
      </c>
      <c r="BL215" s="75"/>
      <c r="BM215" s="75"/>
      <c r="BN215" s="149"/>
      <c r="BO215" s="307"/>
      <c r="BP215" s="76"/>
      <c r="BQ215" s="314" t="str">
        <f>IF(AND(申込書!$C$88&lt;&gt;"▼プルダウンより選択してください",申込書!$C$88&lt;&gt;"",申込書!$P$88&lt;&gt;"YYYY/MM/DD",$G215&lt;&gt;""),申込書!$P$88,"")</f>
        <v/>
      </c>
      <c r="BR215" s="75" t="str">
        <f>IF(AND(申込書!$C$88&lt;&gt;"▼プルダウンより選択してください",申込書!$C$88&lt;&gt;"",$G215&lt;&gt;""),申込書!$M$88,"")</f>
        <v/>
      </c>
      <c r="BS215" s="75"/>
      <c r="BT215" s="75"/>
      <c r="BU215" s="149"/>
      <c r="BV215" s="307"/>
      <c r="BW215" s="76"/>
      <c r="BX215" s="314" t="str">
        <f>IF(AND(申込書!$C$89&lt;&gt;"▼プルダウンより選択してください",申込書!$C$89&lt;&gt;"",申込書!$P$89&lt;&gt;"YYYY/MM/DD",$G215&lt;&gt;""),申込書!$P$89,"")</f>
        <v/>
      </c>
      <c r="BY215" s="75" t="str">
        <f>IF(AND(申込書!$C$89&lt;&gt;"▼プルダウンより選択してください",申込書!$C$89&lt;&gt;"",$G215&lt;&gt;""),申込書!$M$89,"")</f>
        <v/>
      </c>
      <c r="BZ215" s="75"/>
      <c r="CA215" s="75"/>
      <c r="CB215" s="149"/>
      <c r="CC215" s="307"/>
      <c r="CD215" s="76"/>
      <c r="CE215" s="314" t="str">
        <f>IF(AND(申込書!$C$90&lt;&gt;"▼プルダウンより選択してください",申込書!$C$90&lt;&gt;"",申込書!$P$90&lt;&gt;"YYYY/MM/DD",$G215&lt;&gt;""),申込書!$P$90,"")</f>
        <v/>
      </c>
      <c r="CF215" s="75" t="str">
        <f>IF(AND(申込書!$C$90&lt;&gt;"▼プルダウンより選択してください",申込書!$C$90&lt;&gt;"",$G215&lt;&gt;""),申込書!$M$90,"")</f>
        <v/>
      </c>
      <c r="CG215" s="75"/>
      <c r="CH215" s="75"/>
      <c r="CI215" s="149"/>
      <c r="CJ215" s="307"/>
      <c r="CK215" s="76"/>
      <c r="CL215" s="314" t="str">
        <f>IF(AND(申込書!$C$91&lt;&gt;"▼プルダウンより選択してください",申込書!$C$91&lt;&gt;"",申込書!$P$91&lt;&gt;"YYYY/MM/DD",$G215&lt;&gt;""),申込書!$P$91,"")</f>
        <v/>
      </c>
      <c r="CM215" s="75" t="str">
        <f>IF(AND(申込書!$C$91&lt;&gt;"▼プルダウンより選択してください",申込書!$C$91&lt;&gt;"",$G215&lt;&gt;""),申込書!$M$91,"")</f>
        <v/>
      </c>
      <c r="CN215" s="75"/>
      <c r="CO215" s="75"/>
      <c r="CP215" s="149"/>
      <c r="CQ215" s="307"/>
      <c r="CR215" s="76"/>
      <c r="CS215" s="314" t="str">
        <f>IF(AND(申込書!$C$92&lt;&gt;"▼プルダウンより選択してください",申込書!$C$92&lt;&gt;"",申込書!$P$92&lt;&gt;"YYYY/MM/DD",$G215&lt;&gt;""),申込書!$P$92,"")</f>
        <v/>
      </c>
      <c r="CT215" s="75" t="str">
        <f>IF(AND(申込書!$C$92&lt;&gt;"▼プルダウンより選択してください",申込書!$C$92&lt;&gt;"",$G215&lt;&gt;""),申込書!$M$92,"")</f>
        <v/>
      </c>
      <c r="CU215" s="75"/>
      <c r="CV215" s="75"/>
      <c r="CW215" s="75"/>
      <c r="CX215" s="307"/>
      <c r="CY215" s="76"/>
      <c r="CZ215" s="314" t="str">
        <f>IF(AND(申込書!$C$93&lt;&gt;"▼プルダウンより選択してください",申込書!$C$93&lt;&gt;"",申込書!$P$93&lt;&gt;"YYYY/MM/DD",$G215&lt;&gt;""),申込書!$P$93,"")</f>
        <v/>
      </c>
      <c r="DA215" s="75" t="str">
        <f>IF(AND(申込書!$C$93&lt;&gt;"▼プルダウンより選択してください",申込書!$C$93&lt;&gt;"",$G215&lt;&gt;""),申込書!$M$93,"")</f>
        <v/>
      </c>
      <c r="DB215" s="75"/>
      <c r="DC215" s="75"/>
      <c r="DD215" s="75"/>
      <c r="DE215" s="307"/>
      <c r="DF215" s="76"/>
      <c r="DG215" s="314" t="str">
        <f>IF(AND(申込書!$C$94&lt;&gt;"▼プルダウンより選択してください",申込書!$C$94&lt;&gt;"",申込書!$P$94&lt;&gt;"YYYY/MM/DD",$G215&lt;&gt;""),申込書!$P$94,"")</f>
        <v/>
      </c>
      <c r="DH215" s="75" t="str">
        <f>IF(AND(申込書!$C$94&lt;&gt;"▼プルダウンより選択してください",申込書!$C$94&lt;&gt;"",$G215&lt;&gt;""),申込書!$M$94,"")</f>
        <v/>
      </c>
      <c r="DI215" s="75"/>
      <c r="DJ215" s="75"/>
      <c r="DK215" s="75"/>
      <c r="DL215" s="307"/>
      <c r="DM215" s="76"/>
      <c r="DN215" s="314" t="str">
        <f>IF(AND(申込書!$C$95&lt;&gt;"▼プルダウンより選択してください",申込書!$C$95&lt;&gt;"",申込書!$P$95&lt;&gt;"YYYY/MM/DD",$G215&lt;&gt;""),申込書!$P$95,"")</f>
        <v/>
      </c>
      <c r="DO215" s="75" t="str">
        <f>IF(AND(申込書!$C$95&lt;&gt;"▼プルダウンより選択してください",申込書!$C$95&lt;&gt;"",$G215&lt;&gt;""),申込書!$M$95,"")</f>
        <v/>
      </c>
      <c r="DP215" s="75"/>
      <c r="DQ215" s="75"/>
      <c r="DR215" s="75"/>
      <c r="DS215" s="307"/>
      <c r="DT215" s="76"/>
      <c r="DU215" s="314" t="str">
        <f>IF(AND(申込書!$C$96&lt;&gt;"▼プルダウンより選択してください",申込書!$C$96&lt;&gt;"",申込書!$P$96&lt;&gt;"YYYY/MM/DD",$G215&lt;&gt;""),申込書!$P$96,"")</f>
        <v/>
      </c>
      <c r="DV215" s="75" t="str">
        <f>IF(AND(申込書!$C$96&lt;&gt;"▼プルダウンより選択してください",申込書!$C$96&lt;&gt;"",$G215&lt;&gt;""),申込書!$M$96,"")</f>
        <v/>
      </c>
      <c r="DW215" s="75"/>
      <c r="DX215" s="75"/>
      <c r="DY215" s="75"/>
      <c r="DZ215" s="307"/>
      <c r="EA215" s="76"/>
      <c r="EB215" s="314" t="str">
        <f>IF(AND(申込書!$C$97&lt;&gt;"▼プルダウンより選択してください",申込書!$C$97&lt;&gt;"",申込書!$P$97&lt;&gt;"YYYY/MM/DD",$G215&lt;&gt;""),申込書!$P$97,"")</f>
        <v/>
      </c>
      <c r="EC215" s="75" t="str">
        <f>IF(AND(申込書!$C$97&lt;&gt;"▼プルダウンより選択してください",申込書!$C$97&lt;&gt;"",$G215&lt;&gt;""),申込書!$M$97,"")</f>
        <v/>
      </c>
      <c r="ED215" s="75"/>
      <c r="EE215" s="75"/>
      <c r="EF215" s="149"/>
      <c r="EG215" s="307"/>
      <c r="EH215" s="76"/>
      <c r="EI215" s="314" t="str">
        <f>IF(AND(申込書!$C$98&lt;&gt;"▼プルダウンより選択してください",申込書!$C$98&lt;&gt;"",申込書!$P$98&lt;&gt;"YYYY/MM/DD",$G215&lt;&gt;""),申込書!$P$98,"")</f>
        <v/>
      </c>
      <c r="EJ215" s="75" t="str">
        <f>IF(AND(申込書!$C$98&lt;&gt;"▼プルダウンより選択してください",申込書!$C$98&lt;&gt;"",$G215&lt;&gt;""),申込書!$M$98,"")</f>
        <v/>
      </c>
      <c r="EK215" s="75"/>
      <c r="EL215" s="75"/>
      <c r="EM215" s="149"/>
      <c r="EN215" s="307"/>
      <c r="EO215" s="76"/>
      <c r="EP215" s="314" t="str">
        <f>IF(AND(申込書!$C$99&lt;&gt;"▼プルダウンより選択してください",申込書!$C$99&lt;&gt;"",申込書!$P$99&lt;&gt;"YYYY/MM/DD",$G215&lt;&gt;""),申込書!$P$99,"")</f>
        <v/>
      </c>
      <c r="EQ215" s="75" t="str">
        <f>IF(AND(申込書!$C$99&lt;&gt;"▼プルダウンより選択してください",申込書!$C$99&lt;&gt;"",$G215&lt;&gt;""),申込書!$M$99,"")</f>
        <v/>
      </c>
      <c r="ER215" s="75"/>
      <c r="ES215" s="75"/>
      <c r="ET215" s="149"/>
      <c r="EU215" s="307"/>
      <c r="EV215" s="76"/>
      <c r="EW215" s="314" t="str">
        <f>IF(AND(申込書!$C$100&lt;&gt;"▼プルダウンより選択してください",申込書!$C$100&lt;&gt;"",申込書!$P$100&lt;&gt;"YYYY/MM/DD",$G215&lt;&gt;""),申込書!$P$100,"")</f>
        <v/>
      </c>
      <c r="EX215" s="75" t="str">
        <f>IF(AND(申込書!$C$100&lt;&gt;"▼プルダウンより選択してください",申込書!$C$100&lt;&gt;"",$G215&lt;&gt;""),申込書!$M$100,"")</f>
        <v/>
      </c>
      <c r="EY215" s="75"/>
      <c r="EZ215" s="75"/>
      <c r="FA215" s="149"/>
      <c r="FB215" s="307"/>
      <c r="FC215" s="76"/>
      <c r="FD215" s="314" t="str">
        <f>IF(AND(申込書!$C$101&lt;&gt;"▼プルダウンより選択してください",申込書!$C$101&lt;&gt;"",申込書!$P$101&lt;&gt;"YYYY/MM/DD",$G215&lt;&gt;""),申込書!$P$101,"")</f>
        <v/>
      </c>
      <c r="FE215" s="75" t="str">
        <f>IF(AND(申込書!$C$101&lt;&gt;"▼プルダウンより選択してください",申込書!$C$101&lt;&gt;"",$G215&lt;&gt;""),申込書!$M$101,"")</f>
        <v/>
      </c>
      <c r="FF215" s="75"/>
      <c r="FG215" s="75"/>
      <c r="FH215" s="149"/>
      <c r="FI215" s="307"/>
      <c r="FJ215" s="76"/>
      <c r="FK215" s="314" t="str">
        <f>IF(AND(申込書!$C$102&lt;&gt;"▼プルダウンより選択してください",申込書!$C$102&lt;&gt;"",申込書!$P$102&lt;&gt;"YYYY/MM/DD",$G215&lt;&gt;""),申込書!$P$102,"")</f>
        <v/>
      </c>
      <c r="FL215" s="75" t="str">
        <f>IF(AND(申込書!$C$102&lt;&gt;"▼プルダウンより選択してください",申込書!$C$102&lt;&gt;"",$G215&lt;&gt;""),申込書!$M$102,"")</f>
        <v/>
      </c>
      <c r="FM215" s="75"/>
      <c r="FN215" s="75"/>
      <c r="FO215" s="149"/>
      <c r="FP215" s="307"/>
      <c r="FQ215" s="76"/>
      <c r="FR215" s="314" t="str">
        <f>IF(AND(申込書!$C$103&lt;&gt;"▼プルダウンより選択してください",申込書!$C$103&lt;&gt;"",申込書!$P$103&lt;&gt;"YYYY/MM/DD",$G215&lt;&gt;""),申込書!$P$103,"")</f>
        <v/>
      </c>
      <c r="FS215" s="75" t="str">
        <f>IF(AND(申込書!$C$103&lt;&gt;"▼プルダウンより選択してください",申込書!$C$103&lt;&gt;"",$G215&lt;&gt;""),申込書!$M$103,"")</f>
        <v/>
      </c>
      <c r="FT215" s="75"/>
      <c r="FU215" s="75"/>
      <c r="FV215" s="149"/>
      <c r="FW215" s="307"/>
      <c r="FX215" s="76"/>
      <c r="FY215" s="314" t="str">
        <f>IF(AND(申込書!$C$104&lt;&gt;"▼プルダウンより選択してください",申込書!$C$104&lt;&gt;"",申込書!$P$104&lt;&gt;"YYYY/MM/DD",$G215&lt;&gt;""),申込書!$P$104,"")</f>
        <v/>
      </c>
      <c r="FZ215" s="75" t="str">
        <f>IF(AND(申込書!$C$104&lt;&gt;"▼プルダウンより選択してください",申込書!$C$104&lt;&gt;"",$G215&lt;&gt;""),申込書!$M$104,"")</f>
        <v/>
      </c>
      <c r="GA215" s="75"/>
      <c r="GB215" s="75"/>
      <c r="GC215" s="149"/>
      <c r="GD215" s="307"/>
      <c r="GE215" s="76"/>
      <c r="GF215" s="314" t="str">
        <f>IF(AND(申込書!$C$105&lt;&gt;"▼プルダウンより選択してください",申込書!$C$105&lt;&gt;"",申込書!$P$105&lt;&gt;"YYYY/MM/DD",$G215&lt;&gt;""),申込書!$P$105,"")</f>
        <v/>
      </c>
      <c r="GG215" s="75" t="str">
        <f>IF(AND(申込書!$C$105&lt;&gt;"▼プルダウンより選択してください",申込書!$C$105&lt;&gt;"",$G215&lt;&gt;""),申込書!$M$105,"")</f>
        <v/>
      </c>
      <c r="GH215" s="75"/>
      <c r="GI215" s="75"/>
      <c r="GJ215" s="149"/>
      <c r="GK215" s="307"/>
      <c r="GL215" s="76"/>
      <c r="GM215" s="314" t="str">
        <f>IF(AND(申込書!$C$106&lt;&gt;"▼プルダウンより選択してください",申込書!$C$106&lt;&gt;"",申込書!$P$106&lt;&gt;"YYYY/MM/DD",$G215&lt;&gt;""),申込書!$P$106,"")</f>
        <v/>
      </c>
      <c r="GN215" s="75" t="str">
        <f>IF(AND(申込書!$C$106&lt;&gt;"▼プルダウンより選択してください",申込書!$C$106&lt;&gt;"",$G215&lt;&gt;""),申込書!$M$106,"")</f>
        <v/>
      </c>
      <c r="GO215" s="75"/>
      <c r="GP215" s="75"/>
      <c r="GQ215" s="149"/>
      <c r="GR215" s="307"/>
      <c r="GS215" s="76"/>
      <c r="GT215" s="314" t="str">
        <f>IF(AND(申込書!$C$107&lt;&gt;"▼プルダウンより選択してください",申込書!$C$107&lt;&gt;"",申込書!$P$107&lt;&gt;"YYYY/MM/DD",$G215&lt;&gt;""),申込書!$P$107,"")</f>
        <v/>
      </c>
      <c r="GU215" s="75" t="str">
        <f>IF(AND(申込書!$C$107&lt;&gt;"▼プルダウンより選択してください",申込書!$C$107&lt;&gt;"",$G215&lt;&gt;""),申込書!$M$107,"")</f>
        <v/>
      </c>
      <c r="GV215" s="75"/>
      <c r="GW215" s="75"/>
      <c r="GX215" s="149"/>
      <c r="GY215" s="307"/>
      <c r="GZ215" s="76"/>
      <c r="HA215" s="314" t="str">
        <f>IF(AND(申込書!$C$108&lt;&gt;"▼プルダウンより選択してください",申込書!$C$108&lt;&gt;"",申込書!$P$108&lt;&gt;"YYYY/MM/DD",$G215&lt;&gt;""),申込書!$P$108,"")</f>
        <v/>
      </c>
      <c r="HB215" s="75" t="str">
        <f>IF(AND(申込書!$C$108&lt;&gt;"▼プルダウンより選択してください",申込書!$C$108&lt;&gt;"",$G215&lt;&gt;""),申込書!$M$108,"")</f>
        <v/>
      </c>
      <c r="HC215" s="75"/>
      <c r="HD215" s="75"/>
      <c r="HE215" s="149"/>
      <c r="HF215" s="307"/>
      <c r="HG215" s="76"/>
      <c r="HH215" s="314" t="str">
        <f>IF(AND(申込書!$C$109&lt;&gt;"▼プルダウンより選択してください",申込書!$C$109&lt;&gt;"",申込書!$P$109&lt;&gt;"YYYY/MM/DD",$G215&lt;&gt;""),申込書!$P$109,"")</f>
        <v/>
      </c>
      <c r="HI215" s="75" t="str">
        <f>IF(AND(申込書!$C$109&lt;&gt;"▼プルダウンより選択してください",申込書!$C$109&lt;&gt;"",$G215&lt;&gt;""),申込書!$M$109,"")</f>
        <v/>
      </c>
      <c r="HJ215" s="75"/>
      <c r="HK215" s="75"/>
      <c r="HL215" s="149"/>
      <c r="HM215" s="307"/>
      <c r="HN215" s="76"/>
      <c r="HO215" s="314" t="str">
        <f>IF(AND(申込書!$C$110&lt;&gt;"▼プルダウンより選択してください",申込書!$C$110&lt;&gt;"",申込書!$P$110&lt;&gt;"YYYY/MM/DD",$G215&lt;&gt;""),申込書!$P$110,"")</f>
        <v/>
      </c>
      <c r="HP215" s="75" t="str">
        <f>IF(AND(申込書!$C$110&lt;&gt;"▼プルダウンより選択してください",申込書!$C$110&lt;&gt;"",$G215&lt;&gt;""),申込書!$M$110,"")</f>
        <v/>
      </c>
      <c r="HQ215" s="75"/>
      <c r="HR215" s="75"/>
      <c r="HS215" s="149"/>
      <c r="HT215" s="307"/>
      <c r="HU215" s="307"/>
      <c r="HV215" s="311" t="str">
        <f>IF(AND(申込書!$C$111&lt;&gt;"▼プルダウンより選択してください",申込書!$C$111&lt;&gt;"",申込書!$P$111&lt;&gt;"YYYY/MM/DD",$G215&lt;&gt;""),申込書!$P$111,"")</f>
        <v/>
      </c>
      <c r="HW215" s="75" t="str">
        <f>IF(AND(申込書!$C$111&lt;&gt;"▼プルダウンより選択してください",申込書!$C$111&lt;&gt;"",$G215&lt;&gt;""),申込書!$M$111,"")</f>
        <v/>
      </c>
      <c r="HX215" s="75"/>
      <c r="HY215" s="75"/>
      <c r="HZ215" s="149"/>
      <c r="IA215" s="307"/>
      <c r="IB215" s="76"/>
      <c r="IC215" s="77"/>
    </row>
    <row r="216" spans="2:237" ht="26.85" customHeight="1">
      <c r="B216" s="56">
        <f t="shared" si="3"/>
        <v>211</v>
      </c>
      <c r="C216" s="57"/>
      <c r="D216" s="58"/>
      <c r="E216" s="170"/>
      <c r="F216" s="59"/>
      <c r="G216" s="60"/>
      <c r="H216" s="61"/>
      <c r="I216" s="62"/>
      <c r="J216" s="63"/>
      <c r="K216" s="64"/>
      <c r="L216" s="65"/>
      <c r="M216" s="66"/>
      <c r="N216" s="67"/>
      <c r="O216" s="68"/>
      <c r="P216" s="69"/>
      <c r="Q216" s="70"/>
      <c r="R216" s="71"/>
      <c r="S216" s="72"/>
      <c r="T216" s="73"/>
      <c r="U216" s="73"/>
      <c r="V216" s="73"/>
      <c r="W216" s="71"/>
      <c r="X216" s="133"/>
      <c r="Y216" s="133"/>
      <c r="Z216" s="133"/>
      <c r="AA216" s="74" t="str">
        <f>IF(AND(申込書!$C$82&lt;&gt;"▼プルダウンより選択してください",申込書!$C$82&lt;&gt;"",申込書!$P$82&lt;&gt;"YYYY/MM/DD",$G216&lt;&gt;""),申込書!$P$82,"")</f>
        <v/>
      </c>
      <c r="AB216" s="75" t="str">
        <f>IF(AND(申込書!$C$82&lt;&gt;"▼プルダウンより選択してください",申込書!$C$82&lt;&gt;"",$G216&lt;&gt;""),申込書!$M$82,"")</f>
        <v/>
      </c>
      <c r="AC216" s="75"/>
      <c r="AD216" s="75"/>
      <c r="AE216" s="149"/>
      <c r="AF216" s="307"/>
      <c r="AG216" s="76"/>
      <c r="AH216" s="314" t="str">
        <f>IF(AND(申込書!$C$83&lt;&gt;"▼プルダウンより選択してください",申込書!$C$83&lt;&gt;"",申込書!$P$83&lt;&gt;"YYYY/MM/DD",$G216&lt;&gt;""),申込書!$P$83,"")</f>
        <v/>
      </c>
      <c r="AI216" s="75" t="str">
        <f>IF(AND(申込書!$C$83&lt;&gt;"▼プルダウンより選択してください",申込書!$C$83&lt;&gt;"",$G216&lt;&gt;""),申込書!$M$83,"")</f>
        <v/>
      </c>
      <c r="AJ216" s="75"/>
      <c r="AK216" s="75"/>
      <c r="AL216" s="149"/>
      <c r="AM216" s="307"/>
      <c r="AN216" s="76"/>
      <c r="AO216" s="314" t="str">
        <f>IF(AND(申込書!$C$84&lt;&gt;"▼プルダウンより選択してください",申込書!$C$84&lt;&gt;"",申込書!$P$84&lt;&gt;"YYYY/MM/DD",$G216&lt;&gt;""),申込書!$P$84,"")</f>
        <v/>
      </c>
      <c r="AP216" s="75" t="str">
        <f>IF(AND(申込書!$C$84&lt;&gt;"▼プルダウンより選択してください",申込書!$C$84&lt;&gt;"",$G216&lt;&gt;""),申込書!$M$84,"")</f>
        <v/>
      </c>
      <c r="AQ216" s="75"/>
      <c r="AR216" s="75"/>
      <c r="AS216" s="149"/>
      <c r="AT216" s="307"/>
      <c r="AU216" s="76"/>
      <c r="AV216" s="314" t="str">
        <f>IF(AND(申込書!$C$85&lt;&gt;"▼プルダウンより選択してください",申込書!$C$85&lt;&gt;"",申込書!$P$85&lt;&gt;"YYYY/MM/DD",$G216&lt;&gt;""),申込書!$P$85,"")</f>
        <v/>
      </c>
      <c r="AW216" s="75" t="str">
        <f>IF(AND(申込書!$C$85&lt;&gt;"▼プルダウンより選択してください",申込書!$C$85&lt;&gt;"",申込書!$M$85&gt;=1,$G216&lt;&gt;""),申込書!$M$85,"")</f>
        <v/>
      </c>
      <c r="AX216" s="75"/>
      <c r="AY216" s="75"/>
      <c r="AZ216" s="149"/>
      <c r="BA216" s="307"/>
      <c r="BB216" s="76"/>
      <c r="BC216" s="314" t="str">
        <f>IF(AND(申込書!$C$86&lt;&gt;"▼プルダウンより選択してください",申込書!$C$86&lt;&gt;"",申込書!$P$86&lt;&gt;"YYYY/MM/DD",$G216&lt;&gt;""),申込書!$P$86,"")</f>
        <v/>
      </c>
      <c r="BD216" s="75" t="str">
        <f>IF(AND(申込書!$C$86&lt;&gt;"▼プルダウンより選択してください",申込書!$C$86&lt;&gt;"",$G216&lt;&gt;""),申込書!$M$86,"")</f>
        <v/>
      </c>
      <c r="BE216" s="75"/>
      <c r="BF216" s="75"/>
      <c r="BG216" s="149"/>
      <c r="BH216" s="307"/>
      <c r="BI216" s="76"/>
      <c r="BJ216" s="314" t="str">
        <f>IF(AND(申込書!$C$87&lt;&gt;"▼プルダウンより選択してください",申込書!$C$87&lt;&gt;"",申込書!$P$87&lt;&gt;"YYYY/MM/DD",$G216&lt;&gt;""),申込書!$P$87,"")</f>
        <v/>
      </c>
      <c r="BK216" s="75" t="str">
        <f>IF(AND(申込書!$C$87&lt;&gt;"▼プルダウンより選択してください",申込書!$C$87&lt;&gt;"",$G216&lt;&gt;""),申込書!$M$87,"")</f>
        <v/>
      </c>
      <c r="BL216" s="75"/>
      <c r="BM216" s="75"/>
      <c r="BN216" s="149"/>
      <c r="BO216" s="307"/>
      <c r="BP216" s="76"/>
      <c r="BQ216" s="314" t="str">
        <f>IF(AND(申込書!$C$88&lt;&gt;"▼プルダウンより選択してください",申込書!$C$88&lt;&gt;"",申込書!$P$88&lt;&gt;"YYYY/MM/DD",$G216&lt;&gt;""),申込書!$P$88,"")</f>
        <v/>
      </c>
      <c r="BR216" s="75" t="str">
        <f>IF(AND(申込書!$C$88&lt;&gt;"▼プルダウンより選択してください",申込書!$C$88&lt;&gt;"",$G216&lt;&gt;""),申込書!$M$88,"")</f>
        <v/>
      </c>
      <c r="BS216" s="75"/>
      <c r="BT216" s="75"/>
      <c r="BU216" s="149"/>
      <c r="BV216" s="307"/>
      <c r="BW216" s="76"/>
      <c r="BX216" s="314" t="str">
        <f>IF(AND(申込書!$C$89&lt;&gt;"▼プルダウンより選択してください",申込書!$C$89&lt;&gt;"",申込書!$P$89&lt;&gt;"YYYY/MM/DD",$G216&lt;&gt;""),申込書!$P$89,"")</f>
        <v/>
      </c>
      <c r="BY216" s="75" t="str">
        <f>IF(AND(申込書!$C$89&lt;&gt;"▼プルダウンより選択してください",申込書!$C$89&lt;&gt;"",$G216&lt;&gt;""),申込書!$M$89,"")</f>
        <v/>
      </c>
      <c r="BZ216" s="75"/>
      <c r="CA216" s="75"/>
      <c r="CB216" s="149"/>
      <c r="CC216" s="307"/>
      <c r="CD216" s="76"/>
      <c r="CE216" s="314" t="str">
        <f>IF(AND(申込書!$C$90&lt;&gt;"▼プルダウンより選択してください",申込書!$C$90&lt;&gt;"",申込書!$P$90&lt;&gt;"YYYY/MM/DD",$G216&lt;&gt;""),申込書!$P$90,"")</f>
        <v/>
      </c>
      <c r="CF216" s="75" t="str">
        <f>IF(AND(申込書!$C$90&lt;&gt;"▼プルダウンより選択してください",申込書!$C$90&lt;&gt;"",$G216&lt;&gt;""),申込書!$M$90,"")</f>
        <v/>
      </c>
      <c r="CG216" s="75"/>
      <c r="CH216" s="75"/>
      <c r="CI216" s="149"/>
      <c r="CJ216" s="307"/>
      <c r="CK216" s="76"/>
      <c r="CL216" s="314" t="str">
        <f>IF(AND(申込書!$C$91&lt;&gt;"▼プルダウンより選択してください",申込書!$C$91&lt;&gt;"",申込書!$P$91&lt;&gt;"YYYY/MM/DD",$G216&lt;&gt;""),申込書!$P$91,"")</f>
        <v/>
      </c>
      <c r="CM216" s="75" t="str">
        <f>IF(AND(申込書!$C$91&lt;&gt;"▼プルダウンより選択してください",申込書!$C$91&lt;&gt;"",$G216&lt;&gt;""),申込書!$M$91,"")</f>
        <v/>
      </c>
      <c r="CN216" s="75"/>
      <c r="CO216" s="75"/>
      <c r="CP216" s="149"/>
      <c r="CQ216" s="307"/>
      <c r="CR216" s="76"/>
      <c r="CS216" s="314" t="str">
        <f>IF(AND(申込書!$C$92&lt;&gt;"▼プルダウンより選択してください",申込書!$C$92&lt;&gt;"",申込書!$P$92&lt;&gt;"YYYY/MM/DD",$G216&lt;&gt;""),申込書!$P$92,"")</f>
        <v/>
      </c>
      <c r="CT216" s="75" t="str">
        <f>IF(AND(申込書!$C$92&lt;&gt;"▼プルダウンより選択してください",申込書!$C$92&lt;&gt;"",$G216&lt;&gt;""),申込書!$M$92,"")</f>
        <v/>
      </c>
      <c r="CU216" s="75"/>
      <c r="CV216" s="75"/>
      <c r="CW216" s="75"/>
      <c r="CX216" s="307"/>
      <c r="CY216" s="76"/>
      <c r="CZ216" s="314" t="str">
        <f>IF(AND(申込書!$C$93&lt;&gt;"▼プルダウンより選択してください",申込書!$C$93&lt;&gt;"",申込書!$P$93&lt;&gt;"YYYY/MM/DD",$G216&lt;&gt;""),申込書!$P$93,"")</f>
        <v/>
      </c>
      <c r="DA216" s="75" t="str">
        <f>IF(AND(申込書!$C$93&lt;&gt;"▼プルダウンより選択してください",申込書!$C$93&lt;&gt;"",$G216&lt;&gt;""),申込書!$M$93,"")</f>
        <v/>
      </c>
      <c r="DB216" s="75"/>
      <c r="DC216" s="75"/>
      <c r="DD216" s="75"/>
      <c r="DE216" s="307"/>
      <c r="DF216" s="76"/>
      <c r="DG216" s="314" t="str">
        <f>IF(AND(申込書!$C$94&lt;&gt;"▼プルダウンより選択してください",申込書!$C$94&lt;&gt;"",申込書!$P$94&lt;&gt;"YYYY/MM/DD",$G216&lt;&gt;""),申込書!$P$94,"")</f>
        <v/>
      </c>
      <c r="DH216" s="75" t="str">
        <f>IF(AND(申込書!$C$94&lt;&gt;"▼プルダウンより選択してください",申込書!$C$94&lt;&gt;"",$G216&lt;&gt;""),申込書!$M$94,"")</f>
        <v/>
      </c>
      <c r="DI216" s="75"/>
      <c r="DJ216" s="75"/>
      <c r="DK216" s="75"/>
      <c r="DL216" s="307"/>
      <c r="DM216" s="76"/>
      <c r="DN216" s="314" t="str">
        <f>IF(AND(申込書!$C$95&lt;&gt;"▼プルダウンより選択してください",申込書!$C$95&lt;&gt;"",申込書!$P$95&lt;&gt;"YYYY/MM/DD",$G216&lt;&gt;""),申込書!$P$95,"")</f>
        <v/>
      </c>
      <c r="DO216" s="75" t="str">
        <f>IF(AND(申込書!$C$95&lt;&gt;"▼プルダウンより選択してください",申込書!$C$95&lt;&gt;"",$G216&lt;&gt;""),申込書!$M$95,"")</f>
        <v/>
      </c>
      <c r="DP216" s="75"/>
      <c r="DQ216" s="75"/>
      <c r="DR216" s="75"/>
      <c r="DS216" s="307"/>
      <c r="DT216" s="76"/>
      <c r="DU216" s="314" t="str">
        <f>IF(AND(申込書!$C$96&lt;&gt;"▼プルダウンより選択してください",申込書!$C$96&lt;&gt;"",申込書!$P$96&lt;&gt;"YYYY/MM/DD",$G216&lt;&gt;""),申込書!$P$96,"")</f>
        <v/>
      </c>
      <c r="DV216" s="75" t="str">
        <f>IF(AND(申込書!$C$96&lt;&gt;"▼プルダウンより選択してください",申込書!$C$96&lt;&gt;"",$G216&lt;&gt;""),申込書!$M$96,"")</f>
        <v/>
      </c>
      <c r="DW216" s="75"/>
      <c r="DX216" s="75"/>
      <c r="DY216" s="75"/>
      <c r="DZ216" s="307"/>
      <c r="EA216" s="76"/>
      <c r="EB216" s="314" t="str">
        <f>IF(AND(申込書!$C$97&lt;&gt;"▼プルダウンより選択してください",申込書!$C$97&lt;&gt;"",申込書!$P$97&lt;&gt;"YYYY/MM/DD",$G216&lt;&gt;""),申込書!$P$97,"")</f>
        <v/>
      </c>
      <c r="EC216" s="75" t="str">
        <f>IF(AND(申込書!$C$97&lt;&gt;"▼プルダウンより選択してください",申込書!$C$97&lt;&gt;"",$G216&lt;&gt;""),申込書!$M$97,"")</f>
        <v/>
      </c>
      <c r="ED216" s="75"/>
      <c r="EE216" s="75"/>
      <c r="EF216" s="149"/>
      <c r="EG216" s="307"/>
      <c r="EH216" s="76"/>
      <c r="EI216" s="314" t="str">
        <f>IF(AND(申込書!$C$98&lt;&gt;"▼プルダウンより選択してください",申込書!$C$98&lt;&gt;"",申込書!$P$98&lt;&gt;"YYYY/MM/DD",$G216&lt;&gt;""),申込書!$P$98,"")</f>
        <v/>
      </c>
      <c r="EJ216" s="75" t="str">
        <f>IF(AND(申込書!$C$98&lt;&gt;"▼プルダウンより選択してください",申込書!$C$98&lt;&gt;"",$G216&lt;&gt;""),申込書!$M$98,"")</f>
        <v/>
      </c>
      <c r="EK216" s="75"/>
      <c r="EL216" s="75"/>
      <c r="EM216" s="149"/>
      <c r="EN216" s="307"/>
      <c r="EO216" s="76"/>
      <c r="EP216" s="314" t="str">
        <f>IF(AND(申込書!$C$99&lt;&gt;"▼プルダウンより選択してください",申込書!$C$99&lt;&gt;"",申込書!$P$99&lt;&gt;"YYYY/MM/DD",$G216&lt;&gt;""),申込書!$P$99,"")</f>
        <v/>
      </c>
      <c r="EQ216" s="75" t="str">
        <f>IF(AND(申込書!$C$99&lt;&gt;"▼プルダウンより選択してください",申込書!$C$99&lt;&gt;"",$G216&lt;&gt;""),申込書!$M$99,"")</f>
        <v/>
      </c>
      <c r="ER216" s="75"/>
      <c r="ES216" s="75"/>
      <c r="ET216" s="149"/>
      <c r="EU216" s="307"/>
      <c r="EV216" s="76"/>
      <c r="EW216" s="314" t="str">
        <f>IF(AND(申込書!$C$100&lt;&gt;"▼プルダウンより選択してください",申込書!$C$100&lt;&gt;"",申込書!$P$100&lt;&gt;"YYYY/MM/DD",$G216&lt;&gt;""),申込書!$P$100,"")</f>
        <v/>
      </c>
      <c r="EX216" s="75" t="str">
        <f>IF(AND(申込書!$C$100&lt;&gt;"▼プルダウンより選択してください",申込書!$C$100&lt;&gt;"",$G216&lt;&gt;""),申込書!$M$100,"")</f>
        <v/>
      </c>
      <c r="EY216" s="75"/>
      <c r="EZ216" s="75"/>
      <c r="FA216" s="149"/>
      <c r="FB216" s="307"/>
      <c r="FC216" s="76"/>
      <c r="FD216" s="314" t="str">
        <f>IF(AND(申込書!$C$101&lt;&gt;"▼プルダウンより選択してください",申込書!$C$101&lt;&gt;"",申込書!$P$101&lt;&gt;"YYYY/MM/DD",$G216&lt;&gt;""),申込書!$P$101,"")</f>
        <v/>
      </c>
      <c r="FE216" s="75" t="str">
        <f>IF(AND(申込書!$C$101&lt;&gt;"▼プルダウンより選択してください",申込書!$C$101&lt;&gt;"",$G216&lt;&gt;""),申込書!$M$101,"")</f>
        <v/>
      </c>
      <c r="FF216" s="75"/>
      <c r="FG216" s="75"/>
      <c r="FH216" s="149"/>
      <c r="FI216" s="307"/>
      <c r="FJ216" s="76"/>
      <c r="FK216" s="314" t="str">
        <f>IF(AND(申込書!$C$102&lt;&gt;"▼プルダウンより選択してください",申込書!$C$102&lt;&gt;"",申込書!$P$102&lt;&gt;"YYYY/MM/DD",$G216&lt;&gt;""),申込書!$P$102,"")</f>
        <v/>
      </c>
      <c r="FL216" s="75" t="str">
        <f>IF(AND(申込書!$C$102&lt;&gt;"▼プルダウンより選択してください",申込書!$C$102&lt;&gt;"",$G216&lt;&gt;""),申込書!$M$102,"")</f>
        <v/>
      </c>
      <c r="FM216" s="75"/>
      <c r="FN216" s="75"/>
      <c r="FO216" s="149"/>
      <c r="FP216" s="307"/>
      <c r="FQ216" s="76"/>
      <c r="FR216" s="314" t="str">
        <f>IF(AND(申込書!$C$103&lt;&gt;"▼プルダウンより選択してください",申込書!$C$103&lt;&gt;"",申込書!$P$103&lt;&gt;"YYYY/MM/DD",$G216&lt;&gt;""),申込書!$P$103,"")</f>
        <v/>
      </c>
      <c r="FS216" s="75" t="str">
        <f>IF(AND(申込書!$C$103&lt;&gt;"▼プルダウンより選択してください",申込書!$C$103&lt;&gt;"",$G216&lt;&gt;""),申込書!$M$103,"")</f>
        <v/>
      </c>
      <c r="FT216" s="75"/>
      <c r="FU216" s="75"/>
      <c r="FV216" s="149"/>
      <c r="FW216" s="307"/>
      <c r="FX216" s="76"/>
      <c r="FY216" s="314" t="str">
        <f>IF(AND(申込書!$C$104&lt;&gt;"▼プルダウンより選択してください",申込書!$C$104&lt;&gt;"",申込書!$P$104&lt;&gt;"YYYY/MM/DD",$G216&lt;&gt;""),申込書!$P$104,"")</f>
        <v/>
      </c>
      <c r="FZ216" s="75" t="str">
        <f>IF(AND(申込書!$C$104&lt;&gt;"▼プルダウンより選択してください",申込書!$C$104&lt;&gt;"",$G216&lt;&gt;""),申込書!$M$104,"")</f>
        <v/>
      </c>
      <c r="GA216" s="75"/>
      <c r="GB216" s="75"/>
      <c r="GC216" s="149"/>
      <c r="GD216" s="307"/>
      <c r="GE216" s="76"/>
      <c r="GF216" s="314" t="str">
        <f>IF(AND(申込書!$C$105&lt;&gt;"▼プルダウンより選択してください",申込書!$C$105&lt;&gt;"",申込書!$P$105&lt;&gt;"YYYY/MM/DD",$G216&lt;&gt;""),申込書!$P$105,"")</f>
        <v/>
      </c>
      <c r="GG216" s="75" t="str">
        <f>IF(AND(申込書!$C$105&lt;&gt;"▼プルダウンより選択してください",申込書!$C$105&lt;&gt;"",$G216&lt;&gt;""),申込書!$M$105,"")</f>
        <v/>
      </c>
      <c r="GH216" s="75"/>
      <c r="GI216" s="75"/>
      <c r="GJ216" s="149"/>
      <c r="GK216" s="307"/>
      <c r="GL216" s="76"/>
      <c r="GM216" s="314" t="str">
        <f>IF(AND(申込書!$C$106&lt;&gt;"▼プルダウンより選択してください",申込書!$C$106&lt;&gt;"",申込書!$P$106&lt;&gt;"YYYY/MM/DD",$G216&lt;&gt;""),申込書!$P$106,"")</f>
        <v/>
      </c>
      <c r="GN216" s="75" t="str">
        <f>IF(AND(申込書!$C$106&lt;&gt;"▼プルダウンより選択してください",申込書!$C$106&lt;&gt;"",$G216&lt;&gt;""),申込書!$M$106,"")</f>
        <v/>
      </c>
      <c r="GO216" s="75"/>
      <c r="GP216" s="75"/>
      <c r="GQ216" s="149"/>
      <c r="GR216" s="307"/>
      <c r="GS216" s="76"/>
      <c r="GT216" s="314" t="str">
        <f>IF(AND(申込書!$C$107&lt;&gt;"▼プルダウンより選択してください",申込書!$C$107&lt;&gt;"",申込書!$P$107&lt;&gt;"YYYY/MM/DD",$G216&lt;&gt;""),申込書!$P$107,"")</f>
        <v/>
      </c>
      <c r="GU216" s="75" t="str">
        <f>IF(AND(申込書!$C$107&lt;&gt;"▼プルダウンより選択してください",申込書!$C$107&lt;&gt;"",$G216&lt;&gt;""),申込書!$M$107,"")</f>
        <v/>
      </c>
      <c r="GV216" s="75"/>
      <c r="GW216" s="75"/>
      <c r="GX216" s="149"/>
      <c r="GY216" s="307"/>
      <c r="GZ216" s="76"/>
      <c r="HA216" s="314" t="str">
        <f>IF(AND(申込書!$C$108&lt;&gt;"▼プルダウンより選択してください",申込書!$C$108&lt;&gt;"",申込書!$P$108&lt;&gt;"YYYY/MM/DD",$G216&lt;&gt;""),申込書!$P$108,"")</f>
        <v/>
      </c>
      <c r="HB216" s="75" t="str">
        <f>IF(AND(申込書!$C$108&lt;&gt;"▼プルダウンより選択してください",申込書!$C$108&lt;&gt;"",$G216&lt;&gt;""),申込書!$M$108,"")</f>
        <v/>
      </c>
      <c r="HC216" s="75"/>
      <c r="HD216" s="75"/>
      <c r="HE216" s="149"/>
      <c r="HF216" s="307"/>
      <c r="HG216" s="76"/>
      <c r="HH216" s="314" t="str">
        <f>IF(AND(申込書!$C$109&lt;&gt;"▼プルダウンより選択してください",申込書!$C$109&lt;&gt;"",申込書!$P$109&lt;&gt;"YYYY/MM/DD",$G216&lt;&gt;""),申込書!$P$109,"")</f>
        <v/>
      </c>
      <c r="HI216" s="75" t="str">
        <f>IF(AND(申込書!$C$109&lt;&gt;"▼プルダウンより選択してください",申込書!$C$109&lt;&gt;"",$G216&lt;&gt;""),申込書!$M$109,"")</f>
        <v/>
      </c>
      <c r="HJ216" s="75"/>
      <c r="HK216" s="75"/>
      <c r="HL216" s="149"/>
      <c r="HM216" s="307"/>
      <c r="HN216" s="76"/>
      <c r="HO216" s="314" t="str">
        <f>IF(AND(申込書!$C$110&lt;&gt;"▼プルダウンより選択してください",申込書!$C$110&lt;&gt;"",申込書!$P$110&lt;&gt;"YYYY/MM/DD",$G216&lt;&gt;""),申込書!$P$110,"")</f>
        <v/>
      </c>
      <c r="HP216" s="75" t="str">
        <f>IF(AND(申込書!$C$110&lt;&gt;"▼プルダウンより選択してください",申込書!$C$110&lt;&gt;"",$G216&lt;&gt;""),申込書!$M$110,"")</f>
        <v/>
      </c>
      <c r="HQ216" s="75"/>
      <c r="HR216" s="75"/>
      <c r="HS216" s="149"/>
      <c r="HT216" s="307"/>
      <c r="HU216" s="307"/>
      <c r="HV216" s="311" t="str">
        <f>IF(AND(申込書!$C$111&lt;&gt;"▼プルダウンより選択してください",申込書!$C$111&lt;&gt;"",申込書!$P$111&lt;&gt;"YYYY/MM/DD",$G216&lt;&gt;""),申込書!$P$111,"")</f>
        <v/>
      </c>
      <c r="HW216" s="75" t="str">
        <f>IF(AND(申込書!$C$111&lt;&gt;"▼プルダウンより選択してください",申込書!$C$111&lt;&gt;"",$G216&lt;&gt;""),申込書!$M$111,"")</f>
        <v/>
      </c>
      <c r="HX216" s="75"/>
      <c r="HY216" s="75"/>
      <c r="HZ216" s="149"/>
      <c r="IA216" s="307"/>
      <c r="IB216" s="76"/>
      <c r="IC216" s="77"/>
    </row>
    <row r="217" spans="2:237" ht="26.85" customHeight="1">
      <c r="B217" s="56">
        <f t="shared" si="3"/>
        <v>212</v>
      </c>
      <c r="C217" s="57"/>
      <c r="D217" s="58"/>
      <c r="E217" s="170"/>
      <c r="F217" s="59"/>
      <c r="G217" s="60"/>
      <c r="H217" s="61"/>
      <c r="I217" s="62"/>
      <c r="J217" s="63"/>
      <c r="K217" s="64"/>
      <c r="L217" s="65"/>
      <c r="M217" s="66"/>
      <c r="N217" s="67"/>
      <c r="O217" s="68"/>
      <c r="P217" s="69"/>
      <c r="Q217" s="70"/>
      <c r="R217" s="71"/>
      <c r="S217" s="72"/>
      <c r="T217" s="73"/>
      <c r="U217" s="73"/>
      <c r="V217" s="73"/>
      <c r="W217" s="71"/>
      <c r="X217" s="133"/>
      <c r="Y217" s="133"/>
      <c r="Z217" s="133"/>
      <c r="AA217" s="74" t="str">
        <f>IF(AND(申込書!$C$82&lt;&gt;"▼プルダウンより選択してください",申込書!$C$82&lt;&gt;"",申込書!$P$82&lt;&gt;"YYYY/MM/DD",$G217&lt;&gt;""),申込書!$P$82,"")</f>
        <v/>
      </c>
      <c r="AB217" s="75" t="str">
        <f>IF(AND(申込書!$C$82&lt;&gt;"▼プルダウンより選択してください",申込書!$C$82&lt;&gt;"",$G217&lt;&gt;""),申込書!$M$82,"")</f>
        <v/>
      </c>
      <c r="AC217" s="75"/>
      <c r="AD217" s="75"/>
      <c r="AE217" s="149"/>
      <c r="AF217" s="307"/>
      <c r="AG217" s="76"/>
      <c r="AH217" s="314" t="str">
        <f>IF(AND(申込書!$C$83&lt;&gt;"▼プルダウンより選択してください",申込書!$C$83&lt;&gt;"",申込書!$P$83&lt;&gt;"YYYY/MM/DD",$G217&lt;&gt;""),申込書!$P$83,"")</f>
        <v/>
      </c>
      <c r="AI217" s="75" t="str">
        <f>IF(AND(申込書!$C$83&lt;&gt;"▼プルダウンより選択してください",申込書!$C$83&lt;&gt;"",$G217&lt;&gt;""),申込書!$M$83,"")</f>
        <v/>
      </c>
      <c r="AJ217" s="75"/>
      <c r="AK217" s="75"/>
      <c r="AL217" s="149"/>
      <c r="AM217" s="307"/>
      <c r="AN217" s="76"/>
      <c r="AO217" s="314" t="str">
        <f>IF(AND(申込書!$C$84&lt;&gt;"▼プルダウンより選択してください",申込書!$C$84&lt;&gt;"",申込書!$P$84&lt;&gt;"YYYY/MM/DD",$G217&lt;&gt;""),申込書!$P$84,"")</f>
        <v/>
      </c>
      <c r="AP217" s="75" t="str">
        <f>IF(AND(申込書!$C$84&lt;&gt;"▼プルダウンより選択してください",申込書!$C$84&lt;&gt;"",$G217&lt;&gt;""),申込書!$M$84,"")</f>
        <v/>
      </c>
      <c r="AQ217" s="75"/>
      <c r="AR217" s="75"/>
      <c r="AS217" s="149"/>
      <c r="AT217" s="307"/>
      <c r="AU217" s="76"/>
      <c r="AV217" s="314" t="str">
        <f>IF(AND(申込書!$C$85&lt;&gt;"▼プルダウンより選択してください",申込書!$C$85&lt;&gt;"",申込書!$P$85&lt;&gt;"YYYY/MM/DD",$G217&lt;&gt;""),申込書!$P$85,"")</f>
        <v/>
      </c>
      <c r="AW217" s="75" t="str">
        <f>IF(AND(申込書!$C$85&lt;&gt;"▼プルダウンより選択してください",申込書!$C$85&lt;&gt;"",申込書!$M$85&gt;=1,$G217&lt;&gt;""),申込書!$M$85,"")</f>
        <v/>
      </c>
      <c r="AX217" s="75"/>
      <c r="AY217" s="75"/>
      <c r="AZ217" s="149"/>
      <c r="BA217" s="307"/>
      <c r="BB217" s="76"/>
      <c r="BC217" s="314" t="str">
        <f>IF(AND(申込書!$C$86&lt;&gt;"▼プルダウンより選択してください",申込書!$C$86&lt;&gt;"",申込書!$P$86&lt;&gt;"YYYY/MM/DD",$G217&lt;&gt;""),申込書!$P$86,"")</f>
        <v/>
      </c>
      <c r="BD217" s="75" t="str">
        <f>IF(AND(申込書!$C$86&lt;&gt;"▼プルダウンより選択してください",申込書!$C$86&lt;&gt;"",$G217&lt;&gt;""),申込書!$M$86,"")</f>
        <v/>
      </c>
      <c r="BE217" s="75"/>
      <c r="BF217" s="75"/>
      <c r="BG217" s="149"/>
      <c r="BH217" s="307"/>
      <c r="BI217" s="76"/>
      <c r="BJ217" s="314" t="str">
        <f>IF(AND(申込書!$C$87&lt;&gt;"▼プルダウンより選択してください",申込書!$C$87&lt;&gt;"",申込書!$P$87&lt;&gt;"YYYY/MM/DD",$G217&lt;&gt;""),申込書!$P$87,"")</f>
        <v/>
      </c>
      <c r="BK217" s="75" t="str">
        <f>IF(AND(申込書!$C$87&lt;&gt;"▼プルダウンより選択してください",申込書!$C$87&lt;&gt;"",$G217&lt;&gt;""),申込書!$M$87,"")</f>
        <v/>
      </c>
      <c r="BL217" s="75"/>
      <c r="BM217" s="75"/>
      <c r="BN217" s="149"/>
      <c r="BO217" s="307"/>
      <c r="BP217" s="76"/>
      <c r="BQ217" s="314" t="str">
        <f>IF(AND(申込書!$C$88&lt;&gt;"▼プルダウンより選択してください",申込書!$C$88&lt;&gt;"",申込書!$P$88&lt;&gt;"YYYY/MM/DD",$G217&lt;&gt;""),申込書!$P$88,"")</f>
        <v/>
      </c>
      <c r="BR217" s="75" t="str">
        <f>IF(AND(申込書!$C$88&lt;&gt;"▼プルダウンより選択してください",申込書!$C$88&lt;&gt;"",$G217&lt;&gt;""),申込書!$M$88,"")</f>
        <v/>
      </c>
      <c r="BS217" s="75"/>
      <c r="BT217" s="75"/>
      <c r="BU217" s="149"/>
      <c r="BV217" s="307"/>
      <c r="BW217" s="76"/>
      <c r="BX217" s="314" t="str">
        <f>IF(AND(申込書!$C$89&lt;&gt;"▼プルダウンより選択してください",申込書!$C$89&lt;&gt;"",申込書!$P$89&lt;&gt;"YYYY/MM/DD",$G217&lt;&gt;""),申込書!$P$89,"")</f>
        <v/>
      </c>
      <c r="BY217" s="75" t="str">
        <f>IF(AND(申込書!$C$89&lt;&gt;"▼プルダウンより選択してください",申込書!$C$89&lt;&gt;"",$G217&lt;&gt;""),申込書!$M$89,"")</f>
        <v/>
      </c>
      <c r="BZ217" s="75"/>
      <c r="CA217" s="75"/>
      <c r="CB217" s="149"/>
      <c r="CC217" s="307"/>
      <c r="CD217" s="76"/>
      <c r="CE217" s="314" t="str">
        <f>IF(AND(申込書!$C$90&lt;&gt;"▼プルダウンより選択してください",申込書!$C$90&lt;&gt;"",申込書!$P$90&lt;&gt;"YYYY/MM/DD",$G217&lt;&gt;""),申込書!$P$90,"")</f>
        <v/>
      </c>
      <c r="CF217" s="75" t="str">
        <f>IF(AND(申込書!$C$90&lt;&gt;"▼プルダウンより選択してください",申込書!$C$90&lt;&gt;"",$G217&lt;&gt;""),申込書!$M$90,"")</f>
        <v/>
      </c>
      <c r="CG217" s="75"/>
      <c r="CH217" s="75"/>
      <c r="CI217" s="149"/>
      <c r="CJ217" s="307"/>
      <c r="CK217" s="76"/>
      <c r="CL217" s="314" t="str">
        <f>IF(AND(申込書!$C$91&lt;&gt;"▼プルダウンより選択してください",申込書!$C$91&lt;&gt;"",申込書!$P$91&lt;&gt;"YYYY/MM/DD",$G217&lt;&gt;""),申込書!$P$91,"")</f>
        <v/>
      </c>
      <c r="CM217" s="75" t="str">
        <f>IF(AND(申込書!$C$91&lt;&gt;"▼プルダウンより選択してください",申込書!$C$91&lt;&gt;"",$G217&lt;&gt;""),申込書!$M$91,"")</f>
        <v/>
      </c>
      <c r="CN217" s="75"/>
      <c r="CO217" s="75"/>
      <c r="CP217" s="149"/>
      <c r="CQ217" s="307"/>
      <c r="CR217" s="76"/>
      <c r="CS217" s="314" t="str">
        <f>IF(AND(申込書!$C$92&lt;&gt;"▼プルダウンより選択してください",申込書!$C$92&lt;&gt;"",申込書!$P$92&lt;&gt;"YYYY/MM/DD",$G217&lt;&gt;""),申込書!$P$92,"")</f>
        <v/>
      </c>
      <c r="CT217" s="75" t="str">
        <f>IF(AND(申込書!$C$92&lt;&gt;"▼プルダウンより選択してください",申込書!$C$92&lt;&gt;"",$G217&lt;&gt;""),申込書!$M$92,"")</f>
        <v/>
      </c>
      <c r="CU217" s="75"/>
      <c r="CV217" s="75"/>
      <c r="CW217" s="75"/>
      <c r="CX217" s="307"/>
      <c r="CY217" s="76"/>
      <c r="CZ217" s="314" t="str">
        <f>IF(AND(申込書!$C$93&lt;&gt;"▼プルダウンより選択してください",申込書!$C$93&lt;&gt;"",申込書!$P$93&lt;&gt;"YYYY/MM/DD",$G217&lt;&gt;""),申込書!$P$93,"")</f>
        <v/>
      </c>
      <c r="DA217" s="75" t="str">
        <f>IF(AND(申込書!$C$93&lt;&gt;"▼プルダウンより選択してください",申込書!$C$93&lt;&gt;"",$G217&lt;&gt;""),申込書!$M$93,"")</f>
        <v/>
      </c>
      <c r="DB217" s="75"/>
      <c r="DC217" s="75"/>
      <c r="DD217" s="75"/>
      <c r="DE217" s="307"/>
      <c r="DF217" s="76"/>
      <c r="DG217" s="314" t="str">
        <f>IF(AND(申込書!$C$94&lt;&gt;"▼プルダウンより選択してください",申込書!$C$94&lt;&gt;"",申込書!$P$94&lt;&gt;"YYYY/MM/DD",$G217&lt;&gt;""),申込書!$P$94,"")</f>
        <v/>
      </c>
      <c r="DH217" s="75" t="str">
        <f>IF(AND(申込書!$C$94&lt;&gt;"▼プルダウンより選択してください",申込書!$C$94&lt;&gt;"",$G217&lt;&gt;""),申込書!$M$94,"")</f>
        <v/>
      </c>
      <c r="DI217" s="75"/>
      <c r="DJ217" s="75"/>
      <c r="DK217" s="75"/>
      <c r="DL217" s="307"/>
      <c r="DM217" s="76"/>
      <c r="DN217" s="314" t="str">
        <f>IF(AND(申込書!$C$95&lt;&gt;"▼プルダウンより選択してください",申込書!$C$95&lt;&gt;"",申込書!$P$95&lt;&gt;"YYYY/MM/DD",$G217&lt;&gt;""),申込書!$P$95,"")</f>
        <v/>
      </c>
      <c r="DO217" s="75" t="str">
        <f>IF(AND(申込書!$C$95&lt;&gt;"▼プルダウンより選択してください",申込書!$C$95&lt;&gt;"",$G217&lt;&gt;""),申込書!$M$95,"")</f>
        <v/>
      </c>
      <c r="DP217" s="75"/>
      <c r="DQ217" s="75"/>
      <c r="DR217" s="75"/>
      <c r="DS217" s="307"/>
      <c r="DT217" s="76"/>
      <c r="DU217" s="314" t="str">
        <f>IF(AND(申込書!$C$96&lt;&gt;"▼プルダウンより選択してください",申込書!$C$96&lt;&gt;"",申込書!$P$96&lt;&gt;"YYYY/MM/DD",$G217&lt;&gt;""),申込書!$P$96,"")</f>
        <v/>
      </c>
      <c r="DV217" s="75" t="str">
        <f>IF(AND(申込書!$C$96&lt;&gt;"▼プルダウンより選択してください",申込書!$C$96&lt;&gt;"",$G217&lt;&gt;""),申込書!$M$96,"")</f>
        <v/>
      </c>
      <c r="DW217" s="75"/>
      <c r="DX217" s="75"/>
      <c r="DY217" s="75"/>
      <c r="DZ217" s="307"/>
      <c r="EA217" s="76"/>
      <c r="EB217" s="314" t="str">
        <f>IF(AND(申込書!$C$97&lt;&gt;"▼プルダウンより選択してください",申込書!$C$97&lt;&gt;"",申込書!$P$97&lt;&gt;"YYYY/MM/DD",$G217&lt;&gt;""),申込書!$P$97,"")</f>
        <v/>
      </c>
      <c r="EC217" s="75" t="str">
        <f>IF(AND(申込書!$C$97&lt;&gt;"▼プルダウンより選択してください",申込書!$C$97&lt;&gt;"",$G217&lt;&gt;""),申込書!$M$97,"")</f>
        <v/>
      </c>
      <c r="ED217" s="75"/>
      <c r="EE217" s="75"/>
      <c r="EF217" s="149"/>
      <c r="EG217" s="307"/>
      <c r="EH217" s="76"/>
      <c r="EI217" s="314" t="str">
        <f>IF(AND(申込書!$C$98&lt;&gt;"▼プルダウンより選択してください",申込書!$C$98&lt;&gt;"",申込書!$P$98&lt;&gt;"YYYY/MM/DD",$G217&lt;&gt;""),申込書!$P$98,"")</f>
        <v/>
      </c>
      <c r="EJ217" s="75" t="str">
        <f>IF(AND(申込書!$C$98&lt;&gt;"▼プルダウンより選択してください",申込書!$C$98&lt;&gt;"",$G217&lt;&gt;""),申込書!$M$98,"")</f>
        <v/>
      </c>
      <c r="EK217" s="75"/>
      <c r="EL217" s="75"/>
      <c r="EM217" s="149"/>
      <c r="EN217" s="307"/>
      <c r="EO217" s="76"/>
      <c r="EP217" s="314" t="str">
        <f>IF(AND(申込書!$C$99&lt;&gt;"▼プルダウンより選択してください",申込書!$C$99&lt;&gt;"",申込書!$P$99&lt;&gt;"YYYY/MM/DD",$G217&lt;&gt;""),申込書!$P$99,"")</f>
        <v/>
      </c>
      <c r="EQ217" s="75" t="str">
        <f>IF(AND(申込書!$C$99&lt;&gt;"▼プルダウンより選択してください",申込書!$C$99&lt;&gt;"",$G217&lt;&gt;""),申込書!$M$99,"")</f>
        <v/>
      </c>
      <c r="ER217" s="75"/>
      <c r="ES217" s="75"/>
      <c r="ET217" s="149"/>
      <c r="EU217" s="307"/>
      <c r="EV217" s="76"/>
      <c r="EW217" s="314" t="str">
        <f>IF(AND(申込書!$C$100&lt;&gt;"▼プルダウンより選択してください",申込書!$C$100&lt;&gt;"",申込書!$P$100&lt;&gt;"YYYY/MM/DD",$G217&lt;&gt;""),申込書!$P$100,"")</f>
        <v/>
      </c>
      <c r="EX217" s="75" t="str">
        <f>IF(AND(申込書!$C$100&lt;&gt;"▼プルダウンより選択してください",申込書!$C$100&lt;&gt;"",$G217&lt;&gt;""),申込書!$M$100,"")</f>
        <v/>
      </c>
      <c r="EY217" s="75"/>
      <c r="EZ217" s="75"/>
      <c r="FA217" s="149"/>
      <c r="FB217" s="307"/>
      <c r="FC217" s="76"/>
      <c r="FD217" s="314" t="str">
        <f>IF(AND(申込書!$C$101&lt;&gt;"▼プルダウンより選択してください",申込書!$C$101&lt;&gt;"",申込書!$P$101&lt;&gt;"YYYY/MM/DD",$G217&lt;&gt;""),申込書!$P$101,"")</f>
        <v/>
      </c>
      <c r="FE217" s="75" t="str">
        <f>IF(AND(申込書!$C$101&lt;&gt;"▼プルダウンより選択してください",申込書!$C$101&lt;&gt;"",$G217&lt;&gt;""),申込書!$M$101,"")</f>
        <v/>
      </c>
      <c r="FF217" s="75"/>
      <c r="FG217" s="75"/>
      <c r="FH217" s="149"/>
      <c r="FI217" s="307"/>
      <c r="FJ217" s="76"/>
      <c r="FK217" s="314" t="str">
        <f>IF(AND(申込書!$C$102&lt;&gt;"▼プルダウンより選択してください",申込書!$C$102&lt;&gt;"",申込書!$P$102&lt;&gt;"YYYY/MM/DD",$G217&lt;&gt;""),申込書!$P$102,"")</f>
        <v/>
      </c>
      <c r="FL217" s="75" t="str">
        <f>IF(AND(申込書!$C$102&lt;&gt;"▼プルダウンより選択してください",申込書!$C$102&lt;&gt;"",$G217&lt;&gt;""),申込書!$M$102,"")</f>
        <v/>
      </c>
      <c r="FM217" s="75"/>
      <c r="FN217" s="75"/>
      <c r="FO217" s="149"/>
      <c r="FP217" s="307"/>
      <c r="FQ217" s="76"/>
      <c r="FR217" s="314" t="str">
        <f>IF(AND(申込書!$C$103&lt;&gt;"▼プルダウンより選択してください",申込書!$C$103&lt;&gt;"",申込書!$P$103&lt;&gt;"YYYY/MM/DD",$G217&lt;&gt;""),申込書!$P$103,"")</f>
        <v/>
      </c>
      <c r="FS217" s="75" t="str">
        <f>IF(AND(申込書!$C$103&lt;&gt;"▼プルダウンより選択してください",申込書!$C$103&lt;&gt;"",$G217&lt;&gt;""),申込書!$M$103,"")</f>
        <v/>
      </c>
      <c r="FT217" s="75"/>
      <c r="FU217" s="75"/>
      <c r="FV217" s="149"/>
      <c r="FW217" s="307"/>
      <c r="FX217" s="76"/>
      <c r="FY217" s="314" t="str">
        <f>IF(AND(申込書!$C$104&lt;&gt;"▼プルダウンより選択してください",申込書!$C$104&lt;&gt;"",申込書!$P$104&lt;&gt;"YYYY/MM/DD",$G217&lt;&gt;""),申込書!$P$104,"")</f>
        <v/>
      </c>
      <c r="FZ217" s="75" t="str">
        <f>IF(AND(申込書!$C$104&lt;&gt;"▼プルダウンより選択してください",申込書!$C$104&lt;&gt;"",$G217&lt;&gt;""),申込書!$M$104,"")</f>
        <v/>
      </c>
      <c r="GA217" s="75"/>
      <c r="GB217" s="75"/>
      <c r="GC217" s="149"/>
      <c r="GD217" s="307"/>
      <c r="GE217" s="76"/>
      <c r="GF217" s="314" t="str">
        <f>IF(AND(申込書!$C$105&lt;&gt;"▼プルダウンより選択してください",申込書!$C$105&lt;&gt;"",申込書!$P$105&lt;&gt;"YYYY/MM/DD",$G217&lt;&gt;""),申込書!$P$105,"")</f>
        <v/>
      </c>
      <c r="GG217" s="75" t="str">
        <f>IF(AND(申込書!$C$105&lt;&gt;"▼プルダウンより選択してください",申込書!$C$105&lt;&gt;"",$G217&lt;&gt;""),申込書!$M$105,"")</f>
        <v/>
      </c>
      <c r="GH217" s="75"/>
      <c r="GI217" s="75"/>
      <c r="GJ217" s="149"/>
      <c r="GK217" s="307"/>
      <c r="GL217" s="76"/>
      <c r="GM217" s="314" t="str">
        <f>IF(AND(申込書!$C$106&lt;&gt;"▼プルダウンより選択してください",申込書!$C$106&lt;&gt;"",申込書!$P$106&lt;&gt;"YYYY/MM/DD",$G217&lt;&gt;""),申込書!$P$106,"")</f>
        <v/>
      </c>
      <c r="GN217" s="75" t="str">
        <f>IF(AND(申込書!$C$106&lt;&gt;"▼プルダウンより選択してください",申込書!$C$106&lt;&gt;"",$G217&lt;&gt;""),申込書!$M$106,"")</f>
        <v/>
      </c>
      <c r="GO217" s="75"/>
      <c r="GP217" s="75"/>
      <c r="GQ217" s="149"/>
      <c r="GR217" s="307"/>
      <c r="GS217" s="76"/>
      <c r="GT217" s="314" t="str">
        <f>IF(AND(申込書!$C$107&lt;&gt;"▼プルダウンより選択してください",申込書!$C$107&lt;&gt;"",申込書!$P$107&lt;&gt;"YYYY/MM/DD",$G217&lt;&gt;""),申込書!$P$107,"")</f>
        <v/>
      </c>
      <c r="GU217" s="75" t="str">
        <f>IF(AND(申込書!$C$107&lt;&gt;"▼プルダウンより選択してください",申込書!$C$107&lt;&gt;"",$G217&lt;&gt;""),申込書!$M$107,"")</f>
        <v/>
      </c>
      <c r="GV217" s="75"/>
      <c r="GW217" s="75"/>
      <c r="GX217" s="149"/>
      <c r="GY217" s="307"/>
      <c r="GZ217" s="76"/>
      <c r="HA217" s="314" t="str">
        <f>IF(AND(申込書!$C$108&lt;&gt;"▼プルダウンより選択してください",申込書!$C$108&lt;&gt;"",申込書!$P$108&lt;&gt;"YYYY/MM/DD",$G217&lt;&gt;""),申込書!$P$108,"")</f>
        <v/>
      </c>
      <c r="HB217" s="75" t="str">
        <f>IF(AND(申込書!$C$108&lt;&gt;"▼プルダウンより選択してください",申込書!$C$108&lt;&gt;"",$G217&lt;&gt;""),申込書!$M$108,"")</f>
        <v/>
      </c>
      <c r="HC217" s="75"/>
      <c r="HD217" s="75"/>
      <c r="HE217" s="149"/>
      <c r="HF217" s="307"/>
      <c r="HG217" s="76"/>
      <c r="HH217" s="314" t="str">
        <f>IF(AND(申込書!$C$109&lt;&gt;"▼プルダウンより選択してください",申込書!$C$109&lt;&gt;"",申込書!$P$109&lt;&gt;"YYYY/MM/DD",$G217&lt;&gt;""),申込書!$P$109,"")</f>
        <v/>
      </c>
      <c r="HI217" s="75" t="str">
        <f>IF(AND(申込書!$C$109&lt;&gt;"▼プルダウンより選択してください",申込書!$C$109&lt;&gt;"",$G217&lt;&gt;""),申込書!$M$109,"")</f>
        <v/>
      </c>
      <c r="HJ217" s="75"/>
      <c r="HK217" s="75"/>
      <c r="HL217" s="149"/>
      <c r="HM217" s="307"/>
      <c r="HN217" s="76"/>
      <c r="HO217" s="314" t="str">
        <f>IF(AND(申込書!$C$110&lt;&gt;"▼プルダウンより選択してください",申込書!$C$110&lt;&gt;"",申込書!$P$110&lt;&gt;"YYYY/MM/DD",$G217&lt;&gt;""),申込書!$P$110,"")</f>
        <v/>
      </c>
      <c r="HP217" s="75" t="str">
        <f>IF(AND(申込書!$C$110&lt;&gt;"▼プルダウンより選択してください",申込書!$C$110&lt;&gt;"",$G217&lt;&gt;""),申込書!$M$110,"")</f>
        <v/>
      </c>
      <c r="HQ217" s="75"/>
      <c r="HR217" s="75"/>
      <c r="HS217" s="149"/>
      <c r="HT217" s="307"/>
      <c r="HU217" s="307"/>
      <c r="HV217" s="311" t="str">
        <f>IF(AND(申込書!$C$111&lt;&gt;"▼プルダウンより選択してください",申込書!$C$111&lt;&gt;"",申込書!$P$111&lt;&gt;"YYYY/MM/DD",$G217&lt;&gt;""),申込書!$P$111,"")</f>
        <v/>
      </c>
      <c r="HW217" s="75" t="str">
        <f>IF(AND(申込書!$C$111&lt;&gt;"▼プルダウンより選択してください",申込書!$C$111&lt;&gt;"",$G217&lt;&gt;""),申込書!$M$111,"")</f>
        <v/>
      </c>
      <c r="HX217" s="75"/>
      <c r="HY217" s="75"/>
      <c r="HZ217" s="149"/>
      <c r="IA217" s="307"/>
      <c r="IB217" s="76"/>
      <c r="IC217" s="77"/>
    </row>
    <row r="218" spans="2:237" ht="26.85" customHeight="1">
      <c r="B218" s="56">
        <f t="shared" si="3"/>
        <v>213</v>
      </c>
      <c r="C218" s="57"/>
      <c r="D218" s="58"/>
      <c r="E218" s="170"/>
      <c r="F218" s="59"/>
      <c r="G218" s="60"/>
      <c r="H218" s="61"/>
      <c r="I218" s="62"/>
      <c r="J218" s="63"/>
      <c r="K218" s="64"/>
      <c r="L218" s="65"/>
      <c r="M218" s="66"/>
      <c r="N218" s="67"/>
      <c r="O218" s="68"/>
      <c r="P218" s="69"/>
      <c r="Q218" s="70"/>
      <c r="R218" s="71"/>
      <c r="S218" s="72"/>
      <c r="T218" s="73"/>
      <c r="U218" s="73"/>
      <c r="V218" s="73"/>
      <c r="W218" s="71"/>
      <c r="X218" s="133"/>
      <c r="Y218" s="133"/>
      <c r="Z218" s="133"/>
      <c r="AA218" s="74" t="str">
        <f>IF(AND(申込書!$C$82&lt;&gt;"▼プルダウンより選択してください",申込書!$C$82&lt;&gt;"",申込書!$P$82&lt;&gt;"YYYY/MM/DD",$G218&lt;&gt;""),申込書!$P$82,"")</f>
        <v/>
      </c>
      <c r="AB218" s="75" t="str">
        <f>IF(AND(申込書!$C$82&lt;&gt;"▼プルダウンより選択してください",申込書!$C$82&lt;&gt;"",$G218&lt;&gt;""),申込書!$M$82,"")</f>
        <v/>
      </c>
      <c r="AC218" s="75"/>
      <c r="AD218" s="75"/>
      <c r="AE218" s="149"/>
      <c r="AF218" s="307"/>
      <c r="AG218" s="76"/>
      <c r="AH218" s="314" t="str">
        <f>IF(AND(申込書!$C$83&lt;&gt;"▼プルダウンより選択してください",申込書!$C$83&lt;&gt;"",申込書!$P$83&lt;&gt;"YYYY/MM/DD",$G218&lt;&gt;""),申込書!$P$83,"")</f>
        <v/>
      </c>
      <c r="AI218" s="75" t="str">
        <f>IF(AND(申込書!$C$83&lt;&gt;"▼プルダウンより選択してください",申込書!$C$83&lt;&gt;"",$G218&lt;&gt;""),申込書!$M$83,"")</f>
        <v/>
      </c>
      <c r="AJ218" s="75"/>
      <c r="AK218" s="75"/>
      <c r="AL218" s="149"/>
      <c r="AM218" s="307"/>
      <c r="AN218" s="76"/>
      <c r="AO218" s="314" t="str">
        <f>IF(AND(申込書!$C$84&lt;&gt;"▼プルダウンより選択してください",申込書!$C$84&lt;&gt;"",申込書!$P$84&lt;&gt;"YYYY/MM/DD",$G218&lt;&gt;""),申込書!$P$84,"")</f>
        <v/>
      </c>
      <c r="AP218" s="75" t="str">
        <f>IF(AND(申込書!$C$84&lt;&gt;"▼プルダウンより選択してください",申込書!$C$84&lt;&gt;"",$G218&lt;&gt;""),申込書!$M$84,"")</f>
        <v/>
      </c>
      <c r="AQ218" s="75"/>
      <c r="AR218" s="75"/>
      <c r="AS218" s="149"/>
      <c r="AT218" s="307"/>
      <c r="AU218" s="76"/>
      <c r="AV218" s="314" t="str">
        <f>IF(AND(申込書!$C$85&lt;&gt;"▼プルダウンより選択してください",申込書!$C$85&lt;&gt;"",申込書!$P$85&lt;&gt;"YYYY/MM/DD",$G218&lt;&gt;""),申込書!$P$85,"")</f>
        <v/>
      </c>
      <c r="AW218" s="75" t="str">
        <f>IF(AND(申込書!$C$85&lt;&gt;"▼プルダウンより選択してください",申込書!$C$85&lt;&gt;"",申込書!$M$85&gt;=1,$G218&lt;&gt;""),申込書!$M$85,"")</f>
        <v/>
      </c>
      <c r="AX218" s="75"/>
      <c r="AY218" s="75"/>
      <c r="AZ218" s="149"/>
      <c r="BA218" s="307"/>
      <c r="BB218" s="76"/>
      <c r="BC218" s="314" t="str">
        <f>IF(AND(申込書!$C$86&lt;&gt;"▼プルダウンより選択してください",申込書!$C$86&lt;&gt;"",申込書!$P$86&lt;&gt;"YYYY/MM/DD",$G218&lt;&gt;""),申込書!$P$86,"")</f>
        <v/>
      </c>
      <c r="BD218" s="75" t="str">
        <f>IF(AND(申込書!$C$86&lt;&gt;"▼プルダウンより選択してください",申込書!$C$86&lt;&gt;"",$G218&lt;&gt;""),申込書!$M$86,"")</f>
        <v/>
      </c>
      <c r="BE218" s="75"/>
      <c r="BF218" s="75"/>
      <c r="BG218" s="149"/>
      <c r="BH218" s="307"/>
      <c r="BI218" s="76"/>
      <c r="BJ218" s="314" t="str">
        <f>IF(AND(申込書!$C$87&lt;&gt;"▼プルダウンより選択してください",申込書!$C$87&lt;&gt;"",申込書!$P$87&lt;&gt;"YYYY/MM/DD",$G218&lt;&gt;""),申込書!$P$87,"")</f>
        <v/>
      </c>
      <c r="BK218" s="75" t="str">
        <f>IF(AND(申込書!$C$87&lt;&gt;"▼プルダウンより選択してください",申込書!$C$87&lt;&gt;"",$G218&lt;&gt;""),申込書!$M$87,"")</f>
        <v/>
      </c>
      <c r="BL218" s="75"/>
      <c r="BM218" s="75"/>
      <c r="BN218" s="149"/>
      <c r="BO218" s="307"/>
      <c r="BP218" s="76"/>
      <c r="BQ218" s="314" t="str">
        <f>IF(AND(申込書!$C$88&lt;&gt;"▼プルダウンより選択してください",申込書!$C$88&lt;&gt;"",申込書!$P$88&lt;&gt;"YYYY/MM/DD",$G218&lt;&gt;""),申込書!$P$88,"")</f>
        <v/>
      </c>
      <c r="BR218" s="75" t="str">
        <f>IF(AND(申込書!$C$88&lt;&gt;"▼プルダウンより選択してください",申込書!$C$88&lt;&gt;"",$G218&lt;&gt;""),申込書!$M$88,"")</f>
        <v/>
      </c>
      <c r="BS218" s="75"/>
      <c r="BT218" s="75"/>
      <c r="BU218" s="149"/>
      <c r="BV218" s="307"/>
      <c r="BW218" s="76"/>
      <c r="BX218" s="314" t="str">
        <f>IF(AND(申込書!$C$89&lt;&gt;"▼プルダウンより選択してください",申込書!$C$89&lt;&gt;"",申込書!$P$89&lt;&gt;"YYYY/MM/DD",$G218&lt;&gt;""),申込書!$P$89,"")</f>
        <v/>
      </c>
      <c r="BY218" s="75" t="str">
        <f>IF(AND(申込書!$C$89&lt;&gt;"▼プルダウンより選択してください",申込書!$C$89&lt;&gt;"",$G218&lt;&gt;""),申込書!$M$89,"")</f>
        <v/>
      </c>
      <c r="BZ218" s="75"/>
      <c r="CA218" s="75"/>
      <c r="CB218" s="149"/>
      <c r="CC218" s="307"/>
      <c r="CD218" s="76"/>
      <c r="CE218" s="314" t="str">
        <f>IF(AND(申込書!$C$90&lt;&gt;"▼プルダウンより選択してください",申込書!$C$90&lt;&gt;"",申込書!$P$90&lt;&gt;"YYYY/MM/DD",$G218&lt;&gt;""),申込書!$P$90,"")</f>
        <v/>
      </c>
      <c r="CF218" s="75" t="str">
        <f>IF(AND(申込書!$C$90&lt;&gt;"▼プルダウンより選択してください",申込書!$C$90&lt;&gt;"",$G218&lt;&gt;""),申込書!$M$90,"")</f>
        <v/>
      </c>
      <c r="CG218" s="75"/>
      <c r="CH218" s="75"/>
      <c r="CI218" s="149"/>
      <c r="CJ218" s="307"/>
      <c r="CK218" s="76"/>
      <c r="CL218" s="314" t="str">
        <f>IF(AND(申込書!$C$91&lt;&gt;"▼プルダウンより選択してください",申込書!$C$91&lt;&gt;"",申込書!$P$91&lt;&gt;"YYYY/MM/DD",$G218&lt;&gt;""),申込書!$P$91,"")</f>
        <v/>
      </c>
      <c r="CM218" s="75" t="str">
        <f>IF(AND(申込書!$C$91&lt;&gt;"▼プルダウンより選択してください",申込書!$C$91&lt;&gt;"",$G218&lt;&gt;""),申込書!$M$91,"")</f>
        <v/>
      </c>
      <c r="CN218" s="75"/>
      <c r="CO218" s="75"/>
      <c r="CP218" s="149"/>
      <c r="CQ218" s="307"/>
      <c r="CR218" s="76"/>
      <c r="CS218" s="314" t="str">
        <f>IF(AND(申込書!$C$92&lt;&gt;"▼プルダウンより選択してください",申込書!$C$92&lt;&gt;"",申込書!$P$92&lt;&gt;"YYYY/MM/DD",$G218&lt;&gt;""),申込書!$P$92,"")</f>
        <v/>
      </c>
      <c r="CT218" s="75" t="str">
        <f>IF(AND(申込書!$C$92&lt;&gt;"▼プルダウンより選択してください",申込書!$C$92&lt;&gt;"",$G218&lt;&gt;""),申込書!$M$92,"")</f>
        <v/>
      </c>
      <c r="CU218" s="75"/>
      <c r="CV218" s="75"/>
      <c r="CW218" s="75"/>
      <c r="CX218" s="307"/>
      <c r="CY218" s="76"/>
      <c r="CZ218" s="314" t="str">
        <f>IF(AND(申込書!$C$93&lt;&gt;"▼プルダウンより選択してください",申込書!$C$93&lt;&gt;"",申込書!$P$93&lt;&gt;"YYYY/MM/DD",$G218&lt;&gt;""),申込書!$P$93,"")</f>
        <v/>
      </c>
      <c r="DA218" s="75" t="str">
        <f>IF(AND(申込書!$C$93&lt;&gt;"▼プルダウンより選択してください",申込書!$C$93&lt;&gt;"",$G218&lt;&gt;""),申込書!$M$93,"")</f>
        <v/>
      </c>
      <c r="DB218" s="75"/>
      <c r="DC218" s="75"/>
      <c r="DD218" s="75"/>
      <c r="DE218" s="307"/>
      <c r="DF218" s="76"/>
      <c r="DG218" s="314" t="str">
        <f>IF(AND(申込書!$C$94&lt;&gt;"▼プルダウンより選択してください",申込書!$C$94&lt;&gt;"",申込書!$P$94&lt;&gt;"YYYY/MM/DD",$G218&lt;&gt;""),申込書!$P$94,"")</f>
        <v/>
      </c>
      <c r="DH218" s="75" t="str">
        <f>IF(AND(申込書!$C$94&lt;&gt;"▼プルダウンより選択してください",申込書!$C$94&lt;&gt;"",$G218&lt;&gt;""),申込書!$M$94,"")</f>
        <v/>
      </c>
      <c r="DI218" s="75"/>
      <c r="DJ218" s="75"/>
      <c r="DK218" s="75"/>
      <c r="DL218" s="307"/>
      <c r="DM218" s="76"/>
      <c r="DN218" s="314" t="str">
        <f>IF(AND(申込書!$C$95&lt;&gt;"▼プルダウンより選択してください",申込書!$C$95&lt;&gt;"",申込書!$P$95&lt;&gt;"YYYY/MM/DD",$G218&lt;&gt;""),申込書!$P$95,"")</f>
        <v/>
      </c>
      <c r="DO218" s="75" t="str">
        <f>IF(AND(申込書!$C$95&lt;&gt;"▼プルダウンより選択してください",申込書!$C$95&lt;&gt;"",$G218&lt;&gt;""),申込書!$M$95,"")</f>
        <v/>
      </c>
      <c r="DP218" s="75"/>
      <c r="DQ218" s="75"/>
      <c r="DR218" s="75"/>
      <c r="DS218" s="307"/>
      <c r="DT218" s="76"/>
      <c r="DU218" s="314" t="str">
        <f>IF(AND(申込書!$C$96&lt;&gt;"▼プルダウンより選択してください",申込書!$C$96&lt;&gt;"",申込書!$P$96&lt;&gt;"YYYY/MM/DD",$G218&lt;&gt;""),申込書!$P$96,"")</f>
        <v/>
      </c>
      <c r="DV218" s="75" t="str">
        <f>IF(AND(申込書!$C$96&lt;&gt;"▼プルダウンより選択してください",申込書!$C$96&lt;&gt;"",$G218&lt;&gt;""),申込書!$M$96,"")</f>
        <v/>
      </c>
      <c r="DW218" s="75"/>
      <c r="DX218" s="75"/>
      <c r="DY218" s="75"/>
      <c r="DZ218" s="307"/>
      <c r="EA218" s="76"/>
      <c r="EB218" s="314" t="str">
        <f>IF(AND(申込書!$C$97&lt;&gt;"▼プルダウンより選択してください",申込書!$C$97&lt;&gt;"",申込書!$P$97&lt;&gt;"YYYY/MM/DD",$G218&lt;&gt;""),申込書!$P$97,"")</f>
        <v/>
      </c>
      <c r="EC218" s="75" t="str">
        <f>IF(AND(申込書!$C$97&lt;&gt;"▼プルダウンより選択してください",申込書!$C$97&lt;&gt;"",$G218&lt;&gt;""),申込書!$M$97,"")</f>
        <v/>
      </c>
      <c r="ED218" s="75"/>
      <c r="EE218" s="75"/>
      <c r="EF218" s="149"/>
      <c r="EG218" s="307"/>
      <c r="EH218" s="76"/>
      <c r="EI218" s="314" t="str">
        <f>IF(AND(申込書!$C$98&lt;&gt;"▼プルダウンより選択してください",申込書!$C$98&lt;&gt;"",申込書!$P$98&lt;&gt;"YYYY/MM/DD",$G218&lt;&gt;""),申込書!$P$98,"")</f>
        <v/>
      </c>
      <c r="EJ218" s="75" t="str">
        <f>IF(AND(申込書!$C$98&lt;&gt;"▼プルダウンより選択してください",申込書!$C$98&lt;&gt;"",$G218&lt;&gt;""),申込書!$M$98,"")</f>
        <v/>
      </c>
      <c r="EK218" s="75"/>
      <c r="EL218" s="75"/>
      <c r="EM218" s="149"/>
      <c r="EN218" s="307"/>
      <c r="EO218" s="76"/>
      <c r="EP218" s="314" t="str">
        <f>IF(AND(申込書!$C$99&lt;&gt;"▼プルダウンより選択してください",申込書!$C$99&lt;&gt;"",申込書!$P$99&lt;&gt;"YYYY/MM/DD",$G218&lt;&gt;""),申込書!$P$99,"")</f>
        <v/>
      </c>
      <c r="EQ218" s="75" t="str">
        <f>IF(AND(申込書!$C$99&lt;&gt;"▼プルダウンより選択してください",申込書!$C$99&lt;&gt;"",$G218&lt;&gt;""),申込書!$M$99,"")</f>
        <v/>
      </c>
      <c r="ER218" s="75"/>
      <c r="ES218" s="75"/>
      <c r="ET218" s="149"/>
      <c r="EU218" s="307"/>
      <c r="EV218" s="76"/>
      <c r="EW218" s="314" t="str">
        <f>IF(AND(申込書!$C$100&lt;&gt;"▼プルダウンより選択してください",申込書!$C$100&lt;&gt;"",申込書!$P$100&lt;&gt;"YYYY/MM/DD",$G218&lt;&gt;""),申込書!$P$100,"")</f>
        <v/>
      </c>
      <c r="EX218" s="75" t="str">
        <f>IF(AND(申込書!$C$100&lt;&gt;"▼プルダウンより選択してください",申込書!$C$100&lt;&gt;"",$G218&lt;&gt;""),申込書!$M$100,"")</f>
        <v/>
      </c>
      <c r="EY218" s="75"/>
      <c r="EZ218" s="75"/>
      <c r="FA218" s="149"/>
      <c r="FB218" s="307"/>
      <c r="FC218" s="76"/>
      <c r="FD218" s="314" t="str">
        <f>IF(AND(申込書!$C$101&lt;&gt;"▼プルダウンより選択してください",申込書!$C$101&lt;&gt;"",申込書!$P$101&lt;&gt;"YYYY/MM/DD",$G218&lt;&gt;""),申込書!$P$101,"")</f>
        <v/>
      </c>
      <c r="FE218" s="75" t="str">
        <f>IF(AND(申込書!$C$101&lt;&gt;"▼プルダウンより選択してください",申込書!$C$101&lt;&gt;"",$G218&lt;&gt;""),申込書!$M$101,"")</f>
        <v/>
      </c>
      <c r="FF218" s="75"/>
      <c r="FG218" s="75"/>
      <c r="FH218" s="149"/>
      <c r="FI218" s="307"/>
      <c r="FJ218" s="76"/>
      <c r="FK218" s="314" t="str">
        <f>IF(AND(申込書!$C$102&lt;&gt;"▼プルダウンより選択してください",申込書!$C$102&lt;&gt;"",申込書!$P$102&lt;&gt;"YYYY/MM/DD",$G218&lt;&gt;""),申込書!$P$102,"")</f>
        <v/>
      </c>
      <c r="FL218" s="75" t="str">
        <f>IF(AND(申込書!$C$102&lt;&gt;"▼プルダウンより選択してください",申込書!$C$102&lt;&gt;"",$G218&lt;&gt;""),申込書!$M$102,"")</f>
        <v/>
      </c>
      <c r="FM218" s="75"/>
      <c r="FN218" s="75"/>
      <c r="FO218" s="149"/>
      <c r="FP218" s="307"/>
      <c r="FQ218" s="76"/>
      <c r="FR218" s="314" t="str">
        <f>IF(AND(申込書!$C$103&lt;&gt;"▼プルダウンより選択してください",申込書!$C$103&lt;&gt;"",申込書!$P$103&lt;&gt;"YYYY/MM/DD",$G218&lt;&gt;""),申込書!$P$103,"")</f>
        <v/>
      </c>
      <c r="FS218" s="75" t="str">
        <f>IF(AND(申込書!$C$103&lt;&gt;"▼プルダウンより選択してください",申込書!$C$103&lt;&gt;"",$G218&lt;&gt;""),申込書!$M$103,"")</f>
        <v/>
      </c>
      <c r="FT218" s="75"/>
      <c r="FU218" s="75"/>
      <c r="FV218" s="149"/>
      <c r="FW218" s="307"/>
      <c r="FX218" s="76"/>
      <c r="FY218" s="314" t="str">
        <f>IF(AND(申込書!$C$104&lt;&gt;"▼プルダウンより選択してください",申込書!$C$104&lt;&gt;"",申込書!$P$104&lt;&gt;"YYYY/MM/DD",$G218&lt;&gt;""),申込書!$P$104,"")</f>
        <v/>
      </c>
      <c r="FZ218" s="75" t="str">
        <f>IF(AND(申込書!$C$104&lt;&gt;"▼プルダウンより選択してください",申込書!$C$104&lt;&gt;"",$G218&lt;&gt;""),申込書!$M$104,"")</f>
        <v/>
      </c>
      <c r="GA218" s="75"/>
      <c r="GB218" s="75"/>
      <c r="GC218" s="149"/>
      <c r="GD218" s="307"/>
      <c r="GE218" s="76"/>
      <c r="GF218" s="314" t="str">
        <f>IF(AND(申込書!$C$105&lt;&gt;"▼プルダウンより選択してください",申込書!$C$105&lt;&gt;"",申込書!$P$105&lt;&gt;"YYYY/MM/DD",$G218&lt;&gt;""),申込書!$P$105,"")</f>
        <v/>
      </c>
      <c r="GG218" s="75" t="str">
        <f>IF(AND(申込書!$C$105&lt;&gt;"▼プルダウンより選択してください",申込書!$C$105&lt;&gt;"",$G218&lt;&gt;""),申込書!$M$105,"")</f>
        <v/>
      </c>
      <c r="GH218" s="75"/>
      <c r="GI218" s="75"/>
      <c r="GJ218" s="149"/>
      <c r="GK218" s="307"/>
      <c r="GL218" s="76"/>
      <c r="GM218" s="314" t="str">
        <f>IF(AND(申込書!$C$106&lt;&gt;"▼プルダウンより選択してください",申込書!$C$106&lt;&gt;"",申込書!$P$106&lt;&gt;"YYYY/MM/DD",$G218&lt;&gt;""),申込書!$P$106,"")</f>
        <v/>
      </c>
      <c r="GN218" s="75" t="str">
        <f>IF(AND(申込書!$C$106&lt;&gt;"▼プルダウンより選択してください",申込書!$C$106&lt;&gt;"",$G218&lt;&gt;""),申込書!$M$106,"")</f>
        <v/>
      </c>
      <c r="GO218" s="75"/>
      <c r="GP218" s="75"/>
      <c r="GQ218" s="149"/>
      <c r="GR218" s="307"/>
      <c r="GS218" s="76"/>
      <c r="GT218" s="314" t="str">
        <f>IF(AND(申込書!$C$107&lt;&gt;"▼プルダウンより選択してください",申込書!$C$107&lt;&gt;"",申込書!$P$107&lt;&gt;"YYYY/MM/DD",$G218&lt;&gt;""),申込書!$P$107,"")</f>
        <v/>
      </c>
      <c r="GU218" s="75" t="str">
        <f>IF(AND(申込書!$C$107&lt;&gt;"▼プルダウンより選択してください",申込書!$C$107&lt;&gt;"",$G218&lt;&gt;""),申込書!$M$107,"")</f>
        <v/>
      </c>
      <c r="GV218" s="75"/>
      <c r="GW218" s="75"/>
      <c r="GX218" s="149"/>
      <c r="GY218" s="307"/>
      <c r="GZ218" s="76"/>
      <c r="HA218" s="314" t="str">
        <f>IF(AND(申込書!$C$108&lt;&gt;"▼プルダウンより選択してください",申込書!$C$108&lt;&gt;"",申込書!$P$108&lt;&gt;"YYYY/MM/DD",$G218&lt;&gt;""),申込書!$P$108,"")</f>
        <v/>
      </c>
      <c r="HB218" s="75" t="str">
        <f>IF(AND(申込書!$C$108&lt;&gt;"▼プルダウンより選択してください",申込書!$C$108&lt;&gt;"",$G218&lt;&gt;""),申込書!$M$108,"")</f>
        <v/>
      </c>
      <c r="HC218" s="75"/>
      <c r="HD218" s="75"/>
      <c r="HE218" s="149"/>
      <c r="HF218" s="307"/>
      <c r="HG218" s="76"/>
      <c r="HH218" s="314" t="str">
        <f>IF(AND(申込書!$C$109&lt;&gt;"▼プルダウンより選択してください",申込書!$C$109&lt;&gt;"",申込書!$P$109&lt;&gt;"YYYY/MM/DD",$G218&lt;&gt;""),申込書!$P$109,"")</f>
        <v/>
      </c>
      <c r="HI218" s="75" t="str">
        <f>IF(AND(申込書!$C$109&lt;&gt;"▼プルダウンより選択してください",申込書!$C$109&lt;&gt;"",$G218&lt;&gt;""),申込書!$M$109,"")</f>
        <v/>
      </c>
      <c r="HJ218" s="75"/>
      <c r="HK218" s="75"/>
      <c r="HL218" s="149"/>
      <c r="HM218" s="307"/>
      <c r="HN218" s="76"/>
      <c r="HO218" s="314" t="str">
        <f>IF(AND(申込書!$C$110&lt;&gt;"▼プルダウンより選択してください",申込書!$C$110&lt;&gt;"",申込書!$P$110&lt;&gt;"YYYY/MM/DD",$G218&lt;&gt;""),申込書!$P$110,"")</f>
        <v/>
      </c>
      <c r="HP218" s="75" t="str">
        <f>IF(AND(申込書!$C$110&lt;&gt;"▼プルダウンより選択してください",申込書!$C$110&lt;&gt;"",$G218&lt;&gt;""),申込書!$M$110,"")</f>
        <v/>
      </c>
      <c r="HQ218" s="75"/>
      <c r="HR218" s="75"/>
      <c r="HS218" s="149"/>
      <c r="HT218" s="307"/>
      <c r="HU218" s="307"/>
      <c r="HV218" s="311" t="str">
        <f>IF(AND(申込書!$C$111&lt;&gt;"▼プルダウンより選択してください",申込書!$C$111&lt;&gt;"",申込書!$P$111&lt;&gt;"YYYY/MM/DD",$G218&lt;&gt;""),申込書!$P$111,"")</f>
        <v/>
      </c>
      <c r="HW218" s="75" t="str">
        <f>IF(AND(申込書!$C$111&lt;&gt;"▼プルダウンより選択してください",申込書!$C$111&lt;&gt;"",$G218&lt;&gt;""),申込書!$M$111,"")</f>
        <v/>
      </c>
      <c r="HX218" s="75"/>
      <c r="HY218" s="75"/>
      <c r="HZ218" s="149"/>
      <c r="IA218" s="307"/>
      <c r="IB218" s="76"/>
      <c r="IC218" s="77"/>
    </row>
    <row r="219" spans="2:237" ht="26.85" customHeight="1">
      <c r="B219" s="56">
        <f t="shared" si="3"/>
        <v>214</v>
      </c>
      <c r="C219" s="57"/>
      <c r="D219" s="58"/>
      <c r="E219" s="170"/>
      <c r="F219" s="59"/>
      <c r="G219" s="60"/>
      <c r="H219" s="61"/>
      <c r="I219" s="62"/>
      <c r="J219" s="63"/>
      <c r="K219" s="64"/>
      <c r="L219" s="65"/>
      <c r="M219" s="66"/>
      <c r="N219" s="67"/>
      <c r="O219" s="68"/>
      <c r="P219" s="69"/>
      <c r="Q219" s="70"/>
      <c r="R219" s="71"/>
      <c r="S219" s="72"/>
      <c r="T219" s="73"/>
      <c r="U219" s="73"/>
      <c r="V219" s="73"/>
      <c r="W219" s="71"/>
      <c r="X219" s="133"/>
      <c r="Y219" s="133"/>
      <c r="Z219" s="133"/>
      <c r="AA219" s="74" t="str">
        <f>IF(AND(申込書!$C$82&lt;&gt;"▼プルダウンより選択してください",申込書!$C$82&lt;&gt;"",申込書!$P$82&lt;&gt;"YYYY/MM/DD",$G219&lt;&gt;""),申込書!$P$82,"")</f>
        <v/>
      </c>
      <c r="AB219" s="75" t="str">
        <f>IF(AND(申込書!$C$82&lt;&gt;"▼プルダウンより選択してください",申込書!$C$82&lt;&gt;"",$G219&lt;&gt;""),申込書!$M$82,"")</f>
        <v/>
      </c>
      <c r="AC219" s="75"/>
      <c r="AD219" s="75"/>
      <c r="AE219" s="149"/>
      <c r="AF219" s="307"/>
      <c r="AG219" s="76"/>
      <c r="AH219" s="314" t="str">
        <f>IF(AND(申込書!$C$83&lt;&gt;"▼プルダウンより選択してください",申込書!$C$83&lt;&gt;"",申込書!$P$83&lt;&gt;"YYYY/MM/DD",$G219&lt;&gt;""),申込書!$P$83,"")</f>
        <v/>
      </c>
      <c r="AI219" s="75" t="str">
        <f>IF(AND(申込書!$C$83&lt;&gt;"▼プルダウンより選択してください",申込書!$C$83&lt;&gt;"",$G219&lt;&gt;""),申込書!$M$83,"")</f>
        <v/>
      </c>
      <c r="AJ219" s="75"/>
      <c r="AK219" s="75"/>
      <c r="AL219" s="149"/>
      <c r="AM219" s="307"/>
      <c r="AN219" s="76"/>
      <c r="AO219" s="314" t="str">
        <f>IF(AND(申込書!$C$84&lt;&gt;"▼プルダウンより選択してください",申込書!$C$84&lt;&gt;"",申込書!$P$84&lt;&gt;"YYYY/MM/DD",$G219&lt;&gt;""),申込書!$P$84,"")</f>
        <v/>
      </c>
      <c r="AP219" s="75" t="str">
        <f>IF(AND(申込書!$C$84&lt;&gt;"▼プルダウンより選択してください",申込書!$C$84&lt;&gt;"",$G219&lt;&gt;""),申込書!$M$84,"")</f>
        <v/>
      </c>
      <c r="AQ219" s="75"/>
      <c r="AR219" s="75"/>
      <c r="AS219" s="149"/>
      <c r="AT219" s="307"/>
      <c r="AU219" s="76"/>
      <c r="AV219" s="314" t="str">
        <f>IF(AND(申込書!$C$85&lt;&gt;"▼プルダウンより選択してください",申込書!$C$85&lt;&gt;"",申込書!$P$85&lt;&gt;"YYYY/MM/DD",$G219&lt;&gt;""),申込書!$P$85,"")</f>
        <v/>
      </c>
      <c r="AW219" s="75" t="str">
        <f>IF(AND(申込書!$C$85&lt;&gt;"▼プルダウンより選択してください",申込書!$C$85&lt;&gt;"",申込書!$M$85&gt;=1,$G219&lt;&gt;""),申込書!$M$85,"")</f>
        <v/>
      </c>
      <c r="AX219" s="75"/>
      <c r="AY219" s="75"/>
      <c r="AZ219" s="149"/>
      <c r="BA219" s="307"/>
      <c r="BB219" s="76"/>
      <c r="BC219" s="314" t="str">
        <f>IF(AND(申込書!$C$86&lt;&gt;"▼プルダウンより選択してください",申込書!$C$86&lt;&gt;"",申込書!$P$86&lt;&gt;"YYYY/MM/DD",$G219&lt;&gt;""),申込書!$P$86,"")</f>
        <v/>
      </c>
      <c r="BD219" s="75" t="str">
        <f>IF(AND(申込書!$C$86&lt;&gt;"▼プルダウンより選択してください",申込書!$C$86&lt;&gt;"",$G219&lt;&gt;""),申込書!$M$86,"")</f>
        <v/>
      </c>
      <c r="BE219" s="75"/>
      <c r="BF219" s="75"/>
      <c r="BG219" s="149"/>
      <c r="BH219" s="307"/>
      <c r="BI219" s="76"/>
      <c r="BJ219" s="314" t="str">
        <f>IF(AND(申込書!$C$87&lt;&gt;"▼プルダウンより選択してください",申込書!$C$87&lt;&gt;"",申込書!$P$87&lt;&gt;"YYYY/MM/DD",$G219&lt;&gt;""),申込書!$P$87,"")</f>
        <v/>
      </c>
      <c r="BK219" s="75" t="str">
        <f>IF(AND(申込書!$C$87&lt;&gt;"▼プルダウンより選択してください",申込書!$C$87&lt;&gt;"",$G219&lt;&gt;""),申込書!$M$87,"")</f>
        <v/>
      </c>
      <c r="BL219" s="75"/>
      <c r="BM219" s="75"/>
      <c r="BN219" s="149"/>
      <c r="BO219" s="307"/>
      <c r="BP219" s="76"/>
      <c r="BQ219" s="314" t="str">
        <f>IF(AND(申込書!$C$88&lt;&gt;"▼プルダウンより選択してください",申込書!$C$88&lt;&gt;"",申込書!$P$88&lt;&gt;"YYYY/MM/DD",$G219&lt;&gt;""),申込書!$P$88,"")</f>
        <v/>
      </c>
      <c r="BR219" s="75" t="str">
        <f>IF(AND(申込書!$C$88&lt;&gt;"▼プルダウンより選択してください",申込書!$C$88&lt;&gt;"",$G219&lt;&gt;""),申込書!$M$88,"")</f>
        <v/>
      </c>
      <c r="BS219" s="75"/>
      <c r="BT219" s="75"/>
      <c r="BU219" s="149"/>
      <c r="BV219" s="307"/>
      <c r="BW219" s="76"/>
      <c r="BX219" s="314" t="str">
        <f>IF(AND(申込書!$C$89&lt;&gt;"▼プルダウンより選択してください",申込書!$C$89&lt;&gt;"",申込書!$P$89&lt;&gt;"YYYY/MM/DD",$G219&lt;&gt;""),申込書!$P$89,"")</f>
        <v/>
      </c>
      <c r="BY219" s="75" t="str">
        <f>IF(AND(申込書!$C$89&lt;&gt;"▼プルダウンより選択してください",申込書!$C$89&lt;&gt;"",$G219&lt;&gt;""),申込書!$M$89,"")</f>
        <v/>
      </c>
      <c r="BZ219" s="75"/>
      <c r="CA219" s="75"/>
      <c r="CB219" s="149"/>
      <c r="CC219" s="307"/>
      <c r="CD219" s="76"/>
      <c r="CE219" s="314" t="str">
        <f>IF(AND(申込書!$C$90&lt;&gt;"▼プルダウンより選択してください",申込書!$C$90&lt;&gt;"",申込書!$P$90&lt;&gt;"YYYY/MM/DD",$G219&lt;&gt;""),申込書!$P$90,"")</f>
        <v/>
      </c>
      <c r="CF219" s="75" t="str">
        <f>IF(AND(申込書!$C$90&lt;&gt;"▼プルダウンより選択してください",申込書!$C$90&lt;&gt;"",$G219&lt;&gt;""),申込書!$M$90,"")</f>
        <v/>
      </c>
      <c r="CG219" s="75"/>
      <c r="CH219" s="75"/>
      <c r="CI219" s="149"/>
      <c r="CJ219" s="307"/>
      <c r="CK219" s="76"/>
      <c r="CL219" s="314" t="str">
        <f>IF(AND(申込書!$C$91&lt;&gt;"▼プルダウンより選択してください",申込書!$C$91&lt;&gt;"",申込書!$P$91&lt;&gt;"YYYY/MM/DD",$G219&lt;&gt;""),申込書!$P$91,"")</f>
        <v/>
      </c>
      <c r="CM219" s="75" t="str">
        <f>IF(AND(申込書!$C$91&lt;&gt;"▼プルダウンより選択してください",申込書!$C$91&lt;&gt;"",$G219&lt;&gt;""),申込書!$M$91,"")</f>
        <v/>
      </c>
      <c r="CN219" s="75"/>
      <c r="CO219" s="75"/>
      <c r="CP219" s="149"/>
      <c r="CQ219" s="307"/>
      <c r="CR219" s="76"/>
      <c r="CS219" s="314" t="str">
        <f>IF(AND(申込書!$C$92&lt;&gt;"▼プルダウンより選択してください",申込書!$C$92&lt;&gt;"",申込書!$P$92&lt;&gt;"YYYY/MM/DD",$G219&lt;&gt;""),申込書!$P$92,"")</f>
        <v/>
      </c>
      <c r="CT219" s="75" t="str">
        <f>IF(AND(申込書!$C$92&lt;&gt;"▼プルダウンより選択してください",申込書!$C$92&lt;&gt;"",$G219&lt;&gt;""),申込書!$M$92,"")</f>
        <v/>
      </c>
      <c r="CU219" s="75"/>
      <c r="CV219" s="75"/>
      <c r="CW219" s="75"/>
      <c r="CX219" s="307"/>
      <c r="CY219" s="76"/>
      <c r="CZ219" s="314" t="str">
        <f>IF(AND(申込書!$C$93&lt;&gt;"▼プルダウンより選択してください",申込書!$C$93&lt;&gt;"",申込書!$P$93&lt;&gt;"YYYY/MM/DD",$G219&lt;&gt;""),申込書!$P$93,"")</f>
        <v/>
      </c>
      <c r="DA219" s="75" t="str">
        <f>IF(AND(申込書!$C$93&lt;&gt;"▼プルダウンより選択してください",申込書!$C$93&lt;&gt;"",$G219&lt;&gt;""),申込書!$M$93,"")</f>
        <v/>
      </c>
      <c r="DB219" s="75"/>
      <c r="DC219" s="75"/>
      <c r="DD219" s="75"/>
      <c r="DE219" s="307"/>
      <c r="DF219" s="76"/>
      <c r="DG219" s="314" t="str">
        <f>IF(AND(申込書!$C$94&lt;&gt;"▼プルダウンより選択してください",申込書!$C$94&lt;&gt;"",申込書!$P$94&lt;&gt;"YYYY/MM/DD",$G219&lt;&gt;""),申込書!$P$94,"")</f>
        <v/>
      </c>
      <c r="DH219" s="75" t="str">
        <f>IF(AND(申込書!$C$94&lt;&gt;"▼プルダウンより選択してください",申込書!$C$94&lt;&gt;"",$G219&lt;&gt;""),申込書!$M$94,"")</f>
        <v/>
      </c>
      <c r="DI219" s="75"/>
      <c r="DJ219" s="75"/>
      <c r="DK219" s="75"/>
      <c r="DL219" s="307"/>
      <c r="DM219" s="76"/>
      <c r="DN219" s="314" t="str">
        <f>IF(AND(申込書!$C$95&lt;&gt;"▼プルダウンより選択してください",申込書!$C$95&lt;&gt;"",申込書!$P$95&lt;&gt;"YYYY/MM/DD",$G219&lt;&gt;""),申込書!$P$95,"")</f>
        <v/>
      </c>
      <c r="DO219" s="75" t="str">
        <f>IF(AND(申込書!$C$95&lt;&gt;"▼プルダウンより選択してください",申込書!$C$95&lt;&gt;"",$G219&lt;&gt;""),申込書!$M$95,"")</f>
        <v/>
      </c>
      <c r="DP219" s="75"/>
      <c r="DQ219" s="75"/>
      <c r="DR219" s="75"/>
      <c r="DS219" s="307"/>
      <c r="DT219" s="76"/>
      <c r="DU219" s="314" t="str">
        <f>IF(AND(申込書!$C$96&lt;&gt;"▼プルダウンより選択してください",申込書!$C$96&lt;&gt;"",申込書!$P$96&lt;&gt;"YYYY/MM/DD",$G219&lt;&gt;""),申込書!$P$96,"")</f>
        <v/>
      </c>
      <c r="DV219" s="75" t="str">
        <f>IF(AND(申込書!$C$96&lt;&gt;"▼プルダウンより選択してください",申込書!$C$96&lt;&gt;"",$G219&lt;&gt;""),申込書!$M$96,"")</f>
        <v/>
      </c>
      <c r="DW219" s="75"/>
      <c r="DX219" s="75"/>
      <c r="DY219" s="75"/>
      <c r="DZ219" s="307"/>
      <c r="EA219" s="76"/>
      <c r="EB219" s="314" t="str">
        <f>IF(AND(申込書!$C$97&lt;&gt;"▼プルダウンより選択してください",申込書!$C$97&lt;&gt;"",申込書!$P$97&lt;&gt;"YYYY/MM/DD",$G219&lt;&gt;""),申込書!$P$97,"")</f>
        <v/>
      </c>
      <c r="EC219" s="75" t="str">
        <f>IF(AND(申込書!$C$97&lt;&gt;"▼プルダウンより選択してください",申込書!$C$97&lt;&gt;"",$G219&lt;&gt;""),申込書!$M$97,"")</f>
        <v/>
      </c>
      <c r="ED219" s="75"/>
      <c r="EE219" s="75"/>
      <c r="EF219" s="149"/>
      <c r="EG219" s="307"/>
      <c r="EH219" s="76"/>
      <c r="EI219" s="314" t="str">
        <f>IF(AND(申込書!$C$98&lt;&gt;"▼プルダウンより選択してください",申込書!$C$98&lt;&gt;"",申込書!$P$98&lt;&gt;"YYYY/MM/DD",$G219&lt;&gt;""),申込書!$P$98,"")</f>
        <v/>
      </c>
      <c r="EJ219" s="75" t="str">
        <f>IF(AND(申込書!$C$98&lt;&gt;"▼プルダウンより選択してください",申込書!$C$98&lt;&gt;"",$G219&lt;&gt;""),申込書!$M$98,"")</f>
        <v/>
      </c>
      <c r="EK219" s="75"/>
      <c r="EL219" s="75"/>
      <c r="EM219" s="149"/>
      <c r="EN219" s="307"/>
      <c r="EO219" s="76"/>
      <c r="EP219" s="314" t="str">
        <f>IF(AND(申込書!$C$99&lt;&gt;"▼プルダウンより選択してください",申込書!$C$99&lt;&gt;"",申込書!$P$99&lt;&gt;"YYYY/MM/DD",$G219&lt;&gt;""),申込書!$P$99,"")</f>
        <v/>
      </c>
      <c r="EQ219" s="75" t="str">
        <f>IF(AND(申込書!$C$99&lt;&gt;"▼プルダウンより選択してください",申込書!$C$99&lt;&gt;"",$G219&lt;&gt;""),申込書!$M$99,"")</f>
        <v/>
      </c>
      <c r="ER219" s="75"/>
      <c r="ES219" s="75"/>
      <c r="ET219" s="149"/>
      <c r="EU219" s="307"/>
      <c r="EV219" s="76"/>
      <c r="EW219" s="314" t="str">
        <f>IF(AND(申込書!$C$100&lt;&gt;"▼プルダウンより選択してください",申込書!$C$100&lt;&gt;"",申込書!$P$100&lt;&gt;"YYYY/MM/DD",$G219&lt;&gt;""),申込書!$P$100,"")</f>
        <v/>
      </c>
      <c r="EX219" s="75" t="str">
        <f>IF(AND(申込書!$C$100&lt;&gt;"▼プルダウンより選択してください",申込書!$C$100&lt;&gt;"",$G219&lt;&gt;""),申込書!$M$100,"")</f>
        <v/>
      </c>
      <c r="EY219" s="75"/>
      <c r="EZ219" s="75"/>
      <c r="FA219" s="149"/>
      <c r="FB219" s="307"/>
      <c r="FC219" s="76"/>
      <c r="FD219" s="314" t="str">
        <f>IF(AND(申込書!$C$101&lt;&gt;"▼プルダウンより選択してください",申込書!$C$101&lt;&gt;"",申込書!$P$101&lt;&gt;"YYYY/MM/DD",$G219&lt;&gt;""),申込書!$P$101,"")</f>
        <v/>
      </c>
      <c r="FE219" s="75" t="str">
        <f>IF(AND(申込書!$C$101&lt;&gt;"▼プルダウンより選択してください",申込書!$C$101&lt;&gt;"",$G219&lt;&gt;""),申込書!$M$101,"")</f>
        <v/>
      </c>
      <c r="FF219" s="75"/>
      <c r="FG219" s="75"/>
      <c r="FH219" s="149"/>
      <c r="FI219" s="307"/>
      <c r="FJ219" s="76"/>
      <c r="FK219" s="314" t="str">
        <f>IF(AND(申込書!$C$102&lt;&gt;"▼プルダウンより選択してください",申込書!$C$102&lt;&gt;"",申込書!$P$102&lt;&gt;"YYYY/MM/DD",$G219&lt;&gt;""),申込書!$P$102,"")</f>
        <v/>
      </c>
      <c r="FL219" s="75" t="str">
        <f>IF(AND(申込書!$C$102&lt;&gt;"▼プルダウンより選択してください",申込書!$C$102&lt;&gt;"",$G219&lt;&gt;""),申込書!$M$102,"")</f>
        <v/>
      </c>
      <c r="FM219" s="75"/>
      <c r="FN219" s="75"/>
      <c r="FO219" s="149"/>
      <c r="FP219" s="307"/>
      <c r="FQ219" s="76"/>
      <c r="FR219" s="314" t="str">
        <f>IF(AND(申込書!$C$103&lt;&gt;"▼プルダウンより選択してください",申込書!$C$103&lt;&gt;"",申込書!$P$103&lt;&gt;"YYYY/MM/DD",$G219&lt;&gt;""),申込書!$P$103,"")</f>
        <v/>
      </c>
      <c r="FS219" s="75" t="str">
        <f>IF(AND(申込書!$C$103&lt;&gt;"▼プルダウンより選択してください",申込書!$C$103&lt;&gt;"",$G219&lt;&gt;""),申込書!$M$103,"")</f>
        <v/>
      </c>
      <c r="FT219" s="75"/>
      <c r="FU219" s="75"/>
      <c r="FV219" s="149"/>
      <c r="FW219" s="307"/>
      <c r="FX219" s="76"/>
      <c r="FY219" s="314" t="str">
        <f>IF(AND(申込書!$C$104&lt;&gt;"▼プルダウンより選択してください",申込書!$C$104&lt;&gt;"",申込書!$P$104&lt;&gt;"YYYY/MM/DD",$G219&lt;&gt;""),申込書!$P$104,"")</f>
        <v/>
      </c>
      <c r="FZ219" s="75" t="str">
        <f>IF(AND(申込書!$C$104&lt;&gt;"▼プルダウンより選択してください",申込書!$C$104&lt;&gt;"",$G219&lt;&gt;""),申込書!$M$104,"")</f>
        <v/>
      </c>
      <c r="GA219" s="75"/>
      <c r="GB219" s="75"/>
      <c r="GC219" s="149"/>
      <c r="GD219" s="307"/>
      <c r="GE219" s="76"/>
      <c r="GF219" s="314" t="str">
        <f>IF(AND(申込書!$C$105&lt;&gt;"▼プルダウンより選択してください",申込書!$C$105&lt;&gt;"",申込書!$P$105&lt;&gt;"YYYY/MM/DD",$G219&lt;&gt;""),申込書!$P$105,"")</f>
        <v/>
      </c>
      <c r="GG219" s="75" t="str">
        <f>IF(AND(申込書!$C$105&lt;&gt;"▼プルダウンより選択してください",申込書!$C$105&lt;&gt;"",$G219&lt;&gt;""),申込書!$M$105,"")</f>
        <v/>
      </c>
      <c r="GH219" s="75"/>
      <c r="GI219" s="75"/>
      <c r="GJ219" s="149"/>
      <c r="GK219" s="307"/>
      <c r="GL219" s="76"/>
      <c r="GM219" s="314" t="str">
        <f>IF(AND(申込書!$C$106&lt;&gt;"▼プルダウンより選択してください",申込書!$C$106&lt;&gt;"",申込書!$P$106&lt;&gt;"YYYY/MM/DD",$G219&lt;&gt;""),申込書!$P$106,"")</f>
        <v/>
      </c>
      <c r="GN219" s="75" t="str">
        <f>IF(AND(申込書!$C$106&lt;&gt;"▼プルダウンより選択してください",申込書!$C$106&lt;&gt;"",$G219&lt;&gt;""),申込書!$M$106,"")</f>
        <v/>
      </c>
      <c r="GO219" s="75"/>
      <c r="GP219" s="75"/>
      <c r="GQ219" s="149"/>
      <c r="GR219" s="307"/>
      <c r="GS219" s="76"/>
      <c r="GT219" s="314" t="str">
        <f>IF(AND(申込書!$C$107&lt;&gt;"▼プルダウンより選択してください",申込書!$C$107&lt;&gt;"",申込書!$P$107&lt;&gt;"YYYY/MM/DD",$G219&lt;&gt;""),申込書!$P$107,"")</f>
        <v/>
      </c>
      <c r="GU219" s="75" t="str">
        <f>IF(AND(申込書!$C$107&lt;&gt;"▼プルダウンより選択してください",申込書!$C$107&lt;&gt;"",$G219&lt;&gt;""),申込書!$M$107,"")</f>
        <v/>
      </c>
      <c r="GV219" s="75"/>
      <c r="GW219" s="75"/>
      <c r="GX219" s="149"/>
      <c r="GY219" s="307"/>
      <c r="GZ219" s="76"/>
      <c r="HA219" s="314" t="str">
        <f>IF(AND(申込書!$C$108&lt;&gt;"▼プルダウンより選択してください",申込書!$C$108&lt;&gt;"",申込書!$P$108&lt;&gt;"YYYY/MM/DD",$G219&lt;&gt;""),申込書!$P$108,"")</f>
        <v/>
      </c>
      <c r="HB219" s="75" t="str">
        <f>IF(AND(申込書!$C$108&lt;&gt;"▼プルダウンより選択してください",申込書!$C$108&lt;&gt;"",$G219&lt;&gt;""),申込書!$M$108,"")</f>
        <v/>
      </c>
      <c r="HC219" s="75"/>
      <c r="HD219" s="75"/>
      <c r="HE219" s="149"/>
      <c r="HF219" s="307"/>
      <c r="HG219" s="76"/>
      <c r="HH219" s="314" t="str">
        <f>IF(AND(申込書!$C$109&lt;&gt;"▼プルダウンより選択してください",申込書!$C$109&lt;&gt;"",申込書!$P$109&lt;&gt;"YYYY/MM/DD",$G219&lt;&gt;""),申込書!$P$109,"")</f>
        <v/>
      </c>
      <c r="HI219" s="75" t="str">
        <f>IF(AND(申込書!$C$109&lt;&gt;"▼プルダウンより選択してください",申込書!$C$109&lt;&gt;"",$G219&lt;&gt;""),申込書!$M$109,"")</f>
        <v/>
      </c>
      <c r="HJ219" s="75"/>
      <c r="HK219" s="75"/>
      <c r="HL219" s="149"/>
      <c r="HM219" s="307"/>
      <c r="HN219" s="76"/>
      <c r="HO219" s="314" t="str">
        <f>IF(AND(申込書!$C$110&lt;&gt;"▼プルダウンより選択してください",申込書!$C$110&lt;&gt;"",申込書!$P$110&lt;&gt;"YYYY/MM/DD",$G219&lt;&gt;""),申込書!$P$110,"")</f>
        <v/>
      </c>
      <c r="HP219" s="75" t="str">
        <f>IF(AND(申込書!$C$110&lt;&gt;"▼プルダウンより選択してください",申込書!$C$110&lt;&gt;"",$G219&lt;&gt;""),申込書!$M$110,"")</f>
        <v/>
      </c>
      <c r="HQ219" s="75"/>
      <c r="HR219" s="75"/>
      <c r="HS219" s="149"/>
      <c r="HT219" s="307"/>
      <c r="HU219" s="307"/>
      <c r="HV219" s="311" t="str">
        <f>IF(AND(申込書!$C$111&lt;&gt;"▼プルダウンより選択してください",申込書!$C$111&lt;&gt;"",申込書!$P$111&lt;&gt;"YYYY/MM/DD",$G219&lt;&gt;""),申込書!$P$111,"")</f>
        <v/>
      </c>
      <c r="HW219" s="75" t="str">
        <f>IF(AND(申込書!$C$111&lt;&gt;"▼プルダウンより選択してください",申込書!$C$111&lt;&gt;"",$G219&lt;&gt;""),申込書!$M$111,"")</f>
        <v/>
      </c>
      <c r="HX219" s="75"/>
      <c r="HY219" s="75"/>
      <c r="HZ219" s="149"/>
      <c r="IA219" s="307"/>
      <c r="IB219" s="76"/>
      <c r="IC219" s="77"/>
    </row>
    <row r="220" spans="2:237" ht="26.85" customHeight="1">
      <c r="B220" s="56">
        <f t="shared" si="3"/>
        <v>215</v>
      </c>
      <c r="C220" s="57"/>
      <c r="D220" s="58"/>
      <c r="E220" s="170"/>
      <c r="F220" s="59"/>
      <c r="G220" s="60"/>
      <c r="H220" s="61"/>
      <c r="I220" s="62"/>
      <c r="J220" s="63"/>
      <c r="K220" s="64"/>
      <c r="L220" s="65"/>
      <c r="M220" s="66"/>
      <c r="N220" s="67"/>
      <c r="O220" s="68"/>
      <c r="P220" s="69"/>
      <c r="Q220" s="70"/>
      <c r="R220" s="71"/>
      <c r="S220" s="72"/>
      <c r="T220" s="73"/>
      <c r="U220" s="73"/>
      <c r="V220" s="73"/>
      <c r="W220" s="71"/>
      <c r="X220" s="133"/>
      <c r="Y220" s="133"/>
      <c r="Z220" s="133"/>
      <c r="AA220" s="74" t="str">
        <f>IF(AND(申込書!$C$82&lt;&gt;"▼プルダウンより選択してください",申込書!$C$82&lt;&gt;"",申込書!$P$82&lt;&gt;"YYYY/MM/DD",$G220&lt;&gt;""),申込書!$P$82,"")</f>
        <v/>
      </c>
      <c r="AB220" s="75" t="str">
        <f>IF(AND(申込書!$C$82&lt;&gt;"▼プルダウンより選択してください",申込書!$C$82&lt;&gt;"",$G220&lt;&gt;""),申込書!$M$82,"")</f>
        <v/>
      </c>
      <c r="AC220" s="75"/>
      <c r="AD220" s="75"/>
      <c r="AE220" s="149"/>
      <c r="AF220" s="307"/>
      <c r="AG220" s="76"/>
      <c r="AH220" s="314" t="str">
        <f>IF(AND(申込書!$C$83&lt;&gt;"▼プルダウンより選択してください",申込書!$C$83&lt;&gt;"",申込書!$P$83&lt;&gt;"YYYY/MM/DD",$G220&lt;&gt;""),申込書!$P$83,"")</f>
        <v/>
      </c>
      <c r="AI220" s="75" t="str">
        <f>IF(AND(申込書!$C$83&lt;&gt;"▼プルダウンより選択してください",申込書!$C$83&lt;&gt;"",$G220&lt;&gt;""),申込書!$M$83,"")</f>
        <v/>
      </c>
      <c r="AJ220" s="75"/>
      <c r="AK220" s="75"/>
      <c r="AL220" s="149"/>
      <c r="AM220" s="307"/>
      <c r="AN220" s="76"/>
      <c r="AO220" s="314" t="str">
        <f>IF(AND(申込書!$C$84&lt;&gt;"▼プルダウンより選択してください",申込書!$C$84&lt;&gt;"",申込書!$P$84&lt;&gt;"YYYY/MM/DD",$G220&lt;&gt;""),申込書!$P$84,"")</f>
        <v/>
      </c>
      <c r="AP220" s="75" t="str">
        <f>IF(AND(申込書!$C$84&lt;&gt;"▼プルダウンより選択してください",申込書!$C$84&lt;&gt;"",$G220&lt;&gt;""),申込書!$M$84,"")</f>
        <v/>
      </c>
      <c r="AQ220" s="75"/>
      <c r="AR220" s="75"/>
      <c r="AS220" s="149"/>
      <c r="AT220" s="307"/>
      <c r="AU220" s="76"/>
      <c r="AV220" s="314" t="str">
        <f>IF(AND(申込書!$C$85&lt;&gt;"▼プルダウンより選択してください",申込書!$C$85&lt;&gt;"",申込書!$P$85&lt;&gt;"YYYY/MM/DD",$G220&lt;&gt;""),申込書!$P$85,"")</f>
        <v/>
      </c>
      <c r="AW220" s="75" t="str">
        <f>IF(AND(申込書!$C$85&lt;&gt;"▼プルダウンより選択してください",申込書!$C$85&lt;&gt;"",申込書!$M$85&gt;=1,$G220&lt;&gt;""),申込書!$M$85,"")</f>
        <v/>
      </c>
      <c r="AX220" s="75"/>
      <c r="AY220" s="75"/>
      <c r="AZ220" s="149"/>
      <c r="BA220" s="307"/>
      <c r="BB220" s="76"/>
      <c r="BC220" s="314" t="str">
        <f>IF(AND(申込書!$C$86&lt;&gt;"▼プルダウンより選択してください",申込書!$C$86&lt;&gt;"",申込書!$P$86&lt;&gt;"YYYY/MM/DD",$G220&lt;&gt;""),申込書!$P$86,"")</f>
        <v/>
      </c>
      <c r="BD220" s="75" t="str">
        <f>IF(AND(申込書!$C$86&lt;&gt;"▼プルダウンより選択してください",申込書!$C$86&lt;&gt;"",$G220&lt;&gt;""),申込書!$M$86,"")</f>
        <v/>
      </c>
      <c r="BE220" s="75"/>
      <c r="BF220" s="75"/>
      <c r="BG220" s="149"/>
      <c r="BH220" s="307"/>
      <c r="BI220" s="76"/>
      <c r="BJ220" s="314" t="str">
        <f>IF(AND(申込書!$C$87&lt;&gt;"▼プルダウンより選択してください",申込書!$C$87&lt;&gt;"",申込書!$P$87&lt;&gt;"YYYY/MM/DD",$G220&lt;&gt;""),申込書!$P$87,"")</f>
        <v/>
      </c>
      <c r="BK220" s="75" t="str">
        <f>IF(AND(申込書!$C$87&lt;&gt;"▼プルダウンより選択してください",申込書!$C$87&lt;&gt;"",$G220&lt;&gt;""),申込書!$M$87,"")</f>
        <v/>
      </c>
      <c r="BL220" s="75"/>
      <c r="BM220" s="75"/>
      <c r="BN220" s="149"/>
      <c r="BO220" s="307"/>
      <c r="BP220" s="76"/>
      <c r="BQ220" s="314" t="str">
        <f>IF(AND(申込書!$C$88&lt;&gt;"▼プルダウンより選択してください",申込書!$C$88&lt;&gt;"",申込書!$P$88&lt;&gt;"YYYY/MM/DD",$G220&lt;&gt;""),申込書!$P$88,"")</f>
        <v/>
      </c>
      <c r="BR220" s="75" t="str">
        <f>IF(AND(申込書!$C$88&lt;&gt;"▼プルダウンより選択してください",申込書!$C$88&lt;&gt;"",$G220&lt;&gt;""),申込書!$M$88,"")</f>
        <v/>
      </c>
      <c r="BS220" s="75"/>
      <c r="BT220" s="75"/>
      <c r="BU220" s="149"/>
      <c r="BV220" s="307"/>
      <c r="BW220" s="76"/>
      <c r="BX220" s="314" t="str">
        <f>IF(AND(申込書!$C$89&lt;&gt;"▼プルダウンより選択してください",申込書!$C$89&lt;&gt;"",申込書!$P$89&lt;&gt;"YYYY/MM/DD",$G220&lt;&gt;""),申込書!$P$89,"")</f>
        <v/>
      </c>
      <c r="BY220" s="75" t="str">
        <f>IF(AND(申込書!$C$89&lt;&gt;"▼プルダウンより選択してください",申込書!$C$89&lt;&gt;"",$G220&lt;&gt;""),申込書!$M$89,"")</f>
        <v/>
      </c>
      <c r="BZ220" s="75"/>
      <c r="CA220" s="75"/>
      <c r="CB220" s="149"/>
      <c r="CC220" s="307"/>
      <c r="CD220" s="76"/>
      <c r="CE220" s="314" t="str">
        <f>IF(AND(申込書!$C$90&lt;&gt;"▼プルダウンより選択してください",申込書!$C$90&lt;&gt;"",申込書!$P$90&lt;&gt;"YYYY/MM/DD",$G220&lt;&gt;""),申込書!$P$90,"")</f>
        <v/>
      </c>
      <c r="CF220" s="75" t="str">
        <f>IF(AND(申込書!$C$90&lt;&gt;"▼プルダウンより選択してください",申込書!$C$90&lt;&gt;"",$G220&lt;&gt;""),申込書!$M$90,"")</f>
        <v/>
      </c>
      <c r="CG220" s="75"/>
      <c r="CH220" s="75"/>
      <c r="CI220" s="149"/>
      <c r="CJ220" s="307"/>
      <c r="CK220" s="76"/>
      <c r="CL220" s="314" t="str">
        <f>IF(AND(申込書!$C$91&lt;&gt;"▼プルダウンより選択してください",申込書!$C$91&lt;&gt;"",申込書!$P$91&lt;&gt;"YYYY/MM/DD",$G220&lt;&gt;""),申込書!$P$91,"")</f>
        <v/>
      </c>
      <c r="CM220" s="75" t="str">
        <f>IF(AND(申込書!$C$91&lt;&gt;"▼プルダウンより選択してください",申込書!$C$91&lt;&gt;"",$G220&lt;&gt;""),申込書!$M$91,"")</f>
        <v/>
      </c>
      <c r="CN220" s="75"/>
      <c r="CO220" s="75"/>
      <c r="CP220" s="149"/>
      <c r="CQ220" s="307"/>
      <c r="CR220" s="76"/>
      <c r="CS220" s="314" t="str">
        <f>IF(AND(申込書!$C$92&lt;&gt;"▼プルダウンより選択してください",申込書!$C$92&lt;&gt;"",申込書!$P$92&lt;&gt;"YYYY/MM/DD",$G220&lt;&gt;""),申込書!$P$92,"")</f>
        <v/>
      </c>
      <c r="CT220" s="75" t="str">
        <f>IF(AND(申込書!$C$92&lt;&gt;"▼プルダウンより選択してください",申込書!$C$92&lt;&gt;"",$G220&lt;&gt;""),申込書!$M$92,"")</f>
        <v/>
      </c>
      <c r="CU220" s="75"/>
      <c r="CV220" s="75"/>
      <c r="CW220" s="75"/>
      <c r="CX220" s="307"/>
      <c r="CY220" s="76"/>
      <c r="CZ220" s="314" t="str">
        <f>IF(AND(申込書!$C$93&lt;&gt;"▼プルダウンより選択してください",申込書!$C$93&lt;&gt;"",申込書!$P$93&lt;&gt;"YYYY/MM/DD",$G220&lt;&gt;""),申込書!$P$93,"")</f>
        <v/>
      </c>
      <c r="DA220" s="75" t="str">
        <f>IF(AND(申込書!$C$93&lt;&gt;"▼プルダウンより選択してください",申込書!$C$93&lt;&gt;"",$G220&lt;&gt;""),申込書!$M$93,"")</f>
        <v/>
      </c>
      <c r="DB220" s="75"/>
      <c r="DC220" s="75"/>
      <c r="DD220" s="75"/>
      <c r="DE220" s="307"/>
      <c r="DF220" s="76"/>
      <c r="DG220" s="314" t="str">
        <f>IF(AND(申込書!$C$94&lt;&gt;"▼プルダウンより選択してください",申込書!$C$94&lt;&gt;"",申込書!$P$94&lt;&gt;"YYYY/MM/DD",$G220&lt;&gt;""),申込書!$P$94,"")</f>
        <v/>
      </c>
      <c r="DH220" s="75" t="str">
        <f>IF(AND(申込書!$C$94&lt;&gt;"▼プルダウンより選択してください",申込書!$C$94&lt;&gt;"",$G220&lt;&gt;""),申込書!$M$94,"")</f>
        <v/>
      </c>
      <c r="DI220" s="75"/>
      <c r="DJ220" s="75"/>
      <c r="DK220" s="75"/>
      <c r="DL220" s="307"/>
      <c r="DM220" s="76"/>
      <c r="DN220" s="314" t="str">
        <f>IF(AND(申込書!$C$95&lt;&gt;"▼プルダウンより選択してください",申込書!$C$95&lt;&gt;"",申込書!$P$95&lt;&gt;"YYYY/MM/DD",$G220&lt;&gt;""),申込書!$P$95,"")</f>
        <v/>
      </c>
      <c r="DO220" s="75" t="str">
        <f>IF(AND(申込書!$C$95&lt;&gt;"▼プルダウンより選択してください",申込書!$C$95&lt;&gt;"",$G220&lt;&gt;""),申込書!$M$95,"")</f>
        <v/>
      </c>
      <c r="DP220" s="75"/>
      <c r="DQ220" s="75"/>
      <c r="DR220" s="75"/>
      <c r="DS220" s="307"/>
      <c r="DT220" s="76"/>
      <c r="DU220" s="314" t="str">
        <f>IF(AND(申込書!$C$96&lt;&gt;"▼プルダウンより選択してください",申込書!$C$96&lt;&gt;"",申込書!$P$96&lt;&gt;"YYYY/MM/DD",$G220&lt;&gt;""),申込書!$P$96,"")</f>
        <v/>
      </c>
      <c r="DV220" s="75" t="str">
        <f>IF(AND(申込書!$C$96&lt;&gt;"▼プルダウンより選択してください",申込書!$C$96&lt;&gt;"",$G220&lt;&gt;""),申込書!$M$96,"")</f>
        <v/>
      </c>
      <c r="DW220" s="75"/>
      <c r="DX220" s="75"/>
      <c r="DY220" s="75"/>
      <c r="DZ220" s="307"/>
      <c r="EA220" s="76"/>
      <c r="EB220" s="314" t="str">
        <f>IF(AND(申込書!$C$97&lt;&gt;"▼プルダウンより選択してください",申込書!$C$97&lt;&gt;"",申込書!$P$97&lt;&gt;"YYYY/MM/DD",$G220&lt;&gt;""),申込書!$P$97,"")</f>
        <v/>
      </c>
      <c r="EC220" s="75" t="str">
        <f>IF(AND(申込書!$C$97&lt;&gt;"▼プルダウンより選択してください",申込書!$C$97&lt;&gt;"",$G220&lt;&gt;""),申込書!$M$97,"")</f>
        <v/>
      </c>
      <c r="ED220" s="75"/>
      <c r="EE220" s="75"/>
      <c r="EF220" s="149"/>
      <c r="EG220" s="307"/>
      <c r="EH220" s="76"/>
      <c r="EI220" s="314" t="str">
        <f>IF(AND(申込書!$C$98&lt;&gt;"▼プルダウンより選択してください",申込書!$C$98&lt;&gt;"",申込書!$P$98&lt;&gt;"YYYY/MM/DD",$G220&lt;&gt;""),申込書!$P$98,"")</f>
        <v/>
      </c>
      <c r="EJ220" s="75" t="str">
        <f>IF(AND(申込書!$C$98&lt;&gt;"▼プルダウンより選択してください",申込書!$C$98&lt;&gt;"",$G220&lt;&gt;""),申込書!$M$98,"")</f>
        <v/>
      </c>
      <c r="EK220" s="75"/>
      <c r="EL220" s="75"/>
      <c r="EM220" s="149"/>
      <c r="EN220" s="307"/>
      <c r="EO220" s="76"/>
      <c r="EP220" s="314" t="str">
        <f>IF(AND(申込書!$C$99&lt;&gt;"▼プルダウンより選択してください",申込書!$C$99&lt;&gt;"",申込書!$P$99&lt;&gt;"YYYY/MM/DD",$G220&lt;&gt;""),申込書!$P$99,"")</f>
        <v/>
      </c>
      <c r="EQ220" s="75" t="str">
        <f>IF(AND(申込書!$C$99&lt;&gt;"▼プルダウンより選択してください",申込書!$C$99&lt;&gt;"",$G220&lt;&gt;""),申込書!$M$99,"")</f>
        <v/>
      </c>
      <c r="ER220" s="75"/>
      <c r="ES220" s="75"/>
      <c r="ET220" s="149"/>
      <c r="EU220" s="307"/>
      <c r="EV220" s="76"/>
      <c r="EW220" s="314" t="str">
        <f>IF(AND(申込書!$C$100&lt;&gt;"▼プルダウンより選択してください",申込書!$C$100&lt;&gt;"",申込書!$P$100&lt;&gt;"YYYY/MM/DD",$G220&lt;&gt;""),申込書!$P$100,"")</f>
        <v/>
      </c>
      <c r="EX220" s="75" t="str">
        <f>IF(AND(申込書!$C$100&lt;&gt;"▼プルダウンより選択してください",申込書!$C$100&lt;&gt;"",$G220&lt;&gt;""),申込書!$M$100,"")</f>
        <v/>
      </c>
      <c r="EY220" s="75"/>
      <c r="EZ220" s="75"/>
      <c r="FA220" s="149"/>
      <c r="FB220" s="307"/>
      <c r="FC220" s="76"/>
      <c r="FD220" s="314" t="str">
        <f>IF(AND(申込書!$C$101&lt;&gt;"▼プルダウンより選択してください",申込書!$C$101&lt;&gt;"",申込書!$P$101&lt;&gt;"YYYY/MM/DD",$G220&lt;&gt;""),申込書!$P$101,"")</f>
        <v/>
      </c>
      <c r="FE220" s="75" t="str">
        <f>IF(AND(申込書!$C$101&lt;&gt;"▼プルダウンより選択してください",申込書!$C$101&lt;&gt;"",$G220&lt;&gt;""),申込書!$M$101,"")</f>
        <v/>
      </c>
      <c r="FF220" s="75"/>
      <c r="FG220" s="75"/>
      <c r="FH220" s="149"/>
      <c r="FI220" s="307"/>
      <c r="FJ220" s="76"/>
      <c r="FK220" s="314" t="str">
        <f>IF(AND(申込書!$C$102&lt;&gt;"▼プルダウンより選択してください",申込書!$C$102&lt;&gt;"",申込書!$P$102&lt;&gt;"YYYY/MM/DD",$G220&lt;&gt;""),申込書!$P$102,"")</f>
        <v/>
      </c>
      <c r="FL220" s="75" t="str">
        <f>IF(AND(申込書!$C$102&lt;&gt;"▼プルダウンより選択してください",申込書!$C$102&lt;&gt;"",$G220&lt;&gt;""),申込書!$M$102,"")</f>
        <v/>
      </c>
      <c r="FM220" s="75"/>
      <c r="FN220" s="75"/>
      <c r="FO220" s="149"/>
      <c r="FP220" s="307"/>
      <c r="FQ220" s="76"/>
      <c r="FR220" s="314" t="str">
        <f>IF(AND(申込書!$C$103&lt;&gt;"▼プルダウンより選択してください",申込書!$C$103&lt;&gt;"",申込書!$P$103&lt;&gt;"YYYY/MM/DD",$G220&lt;&gt;""),申込書!$P$103,"")</f>
        <v/>
      </c>
      <c r="FS220" s="75" t="str">
        <f>IF(AND(申込書!$C$103&lt;&gt;"▼プルダウンより選択してください",申込書!$C$103&lt;&gt;"",$G220&lt;&gt;""),申込書!$M$103,"")</f>
        <v/>
      </c>
      <c r="FT220" s="75"/>
      <c r="FU220" s="75"/>
      <c r="FV220" s="149"/>
      <c r="FW220" s="307"/>
      <c r="FX220" s="76"/>
      <c r="FY220" s="314" t="str">
        <f>IF(AND(申込書!$C$104&lt;&gt;"▼プルダウンより選択してください",申込書!$C$104&lt;&gt;"",申込書!$P$104&lt;&gt;"YYYY/MM/DD",$G220&lt;&gt;""),申込書!$P$104,"")</f>
        <v/>
      </c>
      <c r="FZ220" s="75" t="str">
        <f>IF(AND(申込書!$C$104&lt;&gt;"▼プルダウンより選択してください",申込書!$C$104&lt;&gt;"",$G220&lt;&gt;""),申込書!$M$104,"")</f>
        <v/>
      </c>
      <c r="GA220" s="75"/>
      <c r="GB220" s="75"/>
      <c r="GC220" s="149"/>
      <c r="GD220" s="307"/>
      <c r="GE220" s="76"/>
      <c r="GF220" s="314" t="str">
        <f>IF(AND(申込書!$C$105&lt;&gt;"▼プルダウンより選択してください",申込書!$C$105&lt;&gt;"",申込書!$P$105&lt;&gt;"YYYY/MM/DD",$G220&lt;&gt;""),申込書!$P$105,"")</f>
        <v/>
      </c>
      <c r="GG220" s="75" t="str">
        <f>IF(AND(申込書!$C$105&lt;&gt;"▼プルダウンより選択してください",申込書!$C$105&lt;&gt;"",$G220&lt;&gt;""),申込書!$M$105,"")</f>
        <v/>
      </c>
      <c r="GH220" s="75"/>
      <c r="GI220" s="75"/>
      <c r="GJ220" s="149"/>
      <c r="GK220" s="307"/>
      <c r="GL220" s="76"/>
      <c r="GM220" s="314" t="str">
        <f>IF(AND(申込書!$C$106&lt;&gt;"▼プルダウンより選択してください",申込書!$C$106&lt;&gt;"",申込書!$P$106&lt;&gt;"YYYY/MM/DD",$G220&lt;&gt;""),申込書!$P$106,"")</f>
        <v/>
      </c>
      <c r="GN220" s="75" t="str">
        <f>IF(AND(申込書!$C$106&lt;&gt;"▼プルダウンより選択してください",申込書!$C$106&lt;&gt;"",$G220&lt;&gt;""),申込書!$M$106,"")</f>
        <v/>
      </c>
      <c r="GO220" s="75"/>
      <c r="GP220" s="75"/>
      <c r="GQ220" s="149"/>
      <c r="GR220" s="307"/>
      <c r="GS220" s="76"/>
      <c r="GT220" s="314" t="str">
        <f>IF(AND(申込書!$C$107&lt;&gt;"▼プルダウンより選択してください",申込書!$C$107&lt;&gt;"",申込書!$P$107&lt;&gt;"YYYY/MM/DD",$G220&lt;&gt;""),申込書!$P$107,"")</f>
        <v/>
      </c>
      <c r="GU220" s="75" t="str">
        <f>IF(AND(申込書!$C$107&lt;&gt;"▼プルダウンより選択してください",申込書!$C$107&lt;&gt;"",$G220&lt;&gt;""),申込書!$M$107,"")</f>
        <v/>
      </c>
      <c r="GV220" s="75"/>
      <c r="GW220" s="75"/>
      <c r="GX220" s="149"/>
      <c r="GY220" s="307"/>
      <c r="GZ220" s="76"/>
      <c r="HA220" s="314" t="str">
        <f>IF(AND(申込書!$C$108&lt;&gt;"▼プルダウンより選択してください",申込書!$C$108&lt;&gt;"",申込書!$P$108&lt;&gt;"YYYY/MM/DD",$G220&lt;&gt;""),申込書!$P$108,"")</f>
        <v/>
      </c>
      <c r="HB220" s="75" t="str">
        <f>IF(AND(申込書!$C$108&lt;&gt;"▼プルダウンより選択してください",申込書!$C$108&lt;&gt;"",$G220&lt;&gt;""),申込書!$M$108,"")</f>
        <v/>
      </c>
      <c r="HC220" s="75"/>
      <c r="HD220" s="75"/>
      <c r="HE220" s="149"/>
      <c r="HF220" s="307"/>
      <c r="HG220" s="76"/>
      <c r="HH220" s="314" t="str">
        <f>IF(AND(申込書!$C$109&lt;&gt;"▼プルダウンより選択してください",申込書!$C$109&lt;&gt;"",申込書!$P$109&lt;&gt;"YYYY/MM/DD",$G220&lt;&gt;""),申込書!$P$109,"")</f>
        <v/>
      </c>
      <c r="HI220" s="75" t="str">
        <f>IF(AND(申込書!$C$109&lt;&gt;"▼プルダウンより選択してください",申込書!$C$109&lt;&gt;"",$G220&lt;&gt;""),申込書!$M$109,"")</f>
        <v/>
      </c>
      <c r="HJ220" s="75"/>
      <c r="HK220" s="75"/>
      <c r="HL220" s="149"/>
      <c r="HM220" s="307"/>
      <c r="HN220" s="76"/>
      <c r="HO220" s="314" t="str">
        <f>IF(AND(申込書!$C$110&lt;&gt;"▼プルダウンより選択してください",申込書!$C$110&lt;&gt;"",申込書!$P$110&lt;&gt;"YYYY/MM/DD",$G220&lt;&gt;""),申込書!$P$110,"")</f>
        <v/>
      </c>
      <c r="HP220" s="75" t="str">
        <f>IF(AND(申込書!$C$110&lt;&gt;"▼プルダウンより選択してください",申込書!$C$110&lt;&gt;"",$G220&lt;&gt;""),申込書!$M$110,"")</f>
        <v/>
      </c>
      <c r="HQ220" s="75"/>
      <c r="HR220" s="75"/>
      <c r="HS220" s="149"/>
      <c r="HT220" s="307"/>
      <c r="HU220" s="307"/>
      <c r="HV220" s="311" t="str">
        <f>IF(AND(申込書!$C$111&lt;&gt;"▼プルダウンより選択してください",申込書!$C$111&lt;&gt;"",申込書!$P$111&lt;&gt;"YYYY/MM/DD",$G220&lt;&gt;""),申込書!$P$111,"")</f>
        <v/>
      </c>
      <c r="HW220" s="75" t="str">
        <f>IF(AND(申込書!$C$111&lt;&gt;"▼プルダウンより選択してください",申込書!$C$111&lt;&gt;"",$G220&lt;&gt;""),申込書!$M$111,"")</f>
        <v/>
      </c>
      <c r="HX220" s="75"/>
      <c r="HY220" s="75"/>
      <c r="HZ220" s="149"/>
      <c r="IA220" s="307"/>
      <c r="IB220" s="76"/>
      <c r="IC220" s="77"/>
    </row>
    <row r="221" spans="2:237" ht="26.85" customHeight="1">
      <c r="B221" s="56">
        <f t="shared" si="3"/>
        <v>216</v>
      </c>
      <c r="C221" s="57"/>
      <c r="D221" s="58"/>
      <c r="E221" s="170"/>
      <c r="F221" s="59"/>
      <c r="G221" s="60"/>
      <c r="H221" s="61"/>
      <c r="I221" s="62"/>
      <c r="J221" s="63"/>
      <c r="K221" s="64"/>
      <c r="L221" s="65"/>
      <c r="M221" s="66"/>
      <c r="N221" s="67"/>
      <c r="O221" s="68"/>
      <c r="P221" s="69"/>
      <c r="Q221" s="70"/>
      <c r="R221" s="71"/>
      <c r="S221" s="72"/>
      <c r="T221" s="73"/>
      <c r="U221" s="73"/>
      <c r="V221" s="73"/>
      <c r="W221" s="71"/>
      <c r="X221" s="133"/>
      <c r="Y221" s="133"/>
      <c r="Z221" s="133"/>
      <c r="AA221" s="74" t="str">
        <f>IF(AND(申込書!$C$82&lt;&gt;"▼プルダウンより選択してください",申込書!$C$82&lt;&gt;"",申込書!$P$82&lt;&gt;"YYYY/MM/DD",$G221&lt;&gt;""),申込書!$P$82,"")</f>
        <v/>
      </c>
      <c r="AB221" s="75" t="str">
        <f>IF(AND(申込書!$C$82&lt;&gt;"▼プルダウンより選択してください",申込書!$C$82&lt;&gt;"",$G221&lt;&gt;""),申込書!$M$82,"")</f>
        <v/>
      </c>
      <c r="AC221" s="75"/>
      <c r="AD221" s="75"/>
      <c r="AE221" s="149"/>
      <c r="AF221" s="307"/>
      <c r="AG221" s="76"/>
      <c r="AH221" s="314" t="str">
        <f>IF(AND(申込書!$C$83&lt;&gt;"▼プルダウンより選択してください",申込書!$C$83&lt;&gt;"",申込書!$P$83&lt;&gt;"YYYY/MM/DD",$G221&lt;&gt;""),申込書!$P$83,"")</f>
        <v/>
      </c>
      <c r="AI221" s="75" t="str">
        <f>IF(AND(申込書!$C$83&lt;&gt;"▼プルダウンより選択してください",申込書!$C$83&lt;&gt;"",$G221&lt;&gt;""),申込書!$M$83,"")</f>
        <v/>
      </c>
      <c r="AJ221" s="75"/>
      <c r="AK221" s="75"/>
      <c r="AL221" s="149"/>
      <c r="AM221" s="307"/>
      <c r="AN221" s="76"/>
      <c r="AO221" s="314" t="str">
        <f>IF(AND(申込書!$C$84&lt;&gt;"▼プルダウンより選択してください",申込書!$C$84&lt;&gt;"",申込書!$P$84&lt;&gt;"YYYY/MM/DD",$G221&lt;&gt;""),申込書!$P$84,"")</f>
        <v/>
      </c>
      <c r="AP221" s="75" t="str">
        <f>IF(AND(申込書!$C$84&lt;&gt;"▼プルダウンより選択してください",申込書!$C$84&lt;&gt;"",$G221&lt;&gt;""),申込書!$M$84,"")</f>
        <v/>
      </c>
      <c r="AQ221" s="75"/>
      <c r="AR221" s="75"/>
      <c r="AS221" s="149"/>
      <c r="AT221" s="307"/>
      <c r="AU221" s="76"/>
      <c r="AV221" s="314" t="str">
        <f>IF(AND(申込書!$C$85&lt;&gt;"▼プルダウンより選択してください",申込書!$C$85&lt;&gt;"",申込書!$P$85&lt;&gt;"YYYY/MM/DD",$G221&lt;&gt;""),申込書!$P$85,"")</f>
        <v/>
      </c>
      <c r="AW221" s="75" t="str">
        <f>IF(AND(申込書!$C$85&lt;&gt;"▼プルダウンより選択してください",申込書!$C$85&lt;&gt;"",申込書!$M$85&gt;=1,$G221&lt;&gt;""),申込書!$M$85,"")</f>
        <v/>
      </c>
      <c r="AX221" s="75"/>
      <c r="AY221" s="75"/>
      <c r="AZ221" s="149"/>
      <c r="BA221" s="307"/>
      <c r="BB221" s="76"/>
      <c r="BC221" s="314" t="str">
        <f>IF(AND(申込書!$C$86&lt;&gt;"▼プルダウンより選択してください",申込書!$C$86&lt;&gt;"",申込書!$P$86&lt;&gt;"YYYY/MM/DD",$G221&lt;&gt;""),申込書!$P$86,"")</f>
        <v/>
      </c>
      <c r="BD221" s="75" t="str">
        <f>IF(AND(申込書!$C$86&lt;&gt;"▼プルダウンより選択してください",申込書!$C$86&lt;&gt;"",$G221&lt;&gt;""),申込書!$M$86,"")</f>
        <v/>
      </c>
      <c r="BE221" s="75"/>
      <c r="BF221" s="75"/>
      <c r="BG221" s="149"/>
      <c r="BH221" s="307"/>
      <c r="BI221" s="76"/>
      <c r="BJ221" s="314" t="str">
        <f>IF(AND(申込書!$C$87&lt;&gt;"▼プルダウンより選択してください",申込書!$C$87&lt;&gt;"",申込書!$P$87&lt;&gt;"YYYY/MM/DD",$G221&lt;&gt;""),申込書!$P$87,"")</f>
        <v/>
      </c>
      <c r="BK221" s="75" t="str">
        <f>IF(AND(申込書!$C$87&lt;&gt;"▼プルダウンより選択してください",申込書!$C$87&lt;&gt;"",$G221&lt;&gt;""),申込書!$M$87,"")</f>
        <v/>
      </c>
      <c r="BL221" s="75"/>
      <c r="BM221" s="75"/>
      <c r="BN221" s="149"/>
      <c r="BO221" s="307"/>
      <c r="BP221" s="76"/>
      <c r="BQ221" s="314" t="str">
        <f>IF(AND(申込書!$C$88&lt;&gt;"▼プルダウンより選択してください",申込書!$C$88&lt;&gt;"",申込書!$P$88&lt;&gt;"YYYY/MM/DD",$G221&lt;&gt;""),申込書!$P$88,"")</f>
        <v/>
      </c>
      <c r="BR221" s="75" t="str">
        <f>IF(AND(申込書!$C$88&lt;&gt;"▼プルダウンより選択してください",申込書!$C$88&lt;&gt;"",$G221&lt;&gt;""),申込書!$M$88,"")</f>
        <v/>
      </c>
      <c r="BS221" s="75"/>
      <c r="BT221" s="75"/>
      <c r="BU221" s="149"/>
      <c r="BV221" s="307"/>
      <c r="BW221" s="76"/>
      <c r="BX221" s="314" t="str">
        <f>IF(AND(申込書!$C$89&lt;&gt;"▼プルダウンより選択してください",申込書!$C$89&lt;&gt;"",申込書!$P$89&lt;&gt;"YYYY/MM/DD",$G221&lt;&gt;""),申込書!$P$89,"")</f>
        <v/>
      </c>
      <c r="BY221" s="75" t="str">
        <f>IF(AND(申込書!$C$89&lt;&gt;"▼プルダウンより選択してください",申込書!$C$89&lt;&gt;"",$G221&lt;&gt;""),申込書!$M$89,"")</f>
        <v/>
      </c>
      <c r="BZ221" s="75"/>
      <c r="CA221" s="75"/>
      <c r="CB221" s="149"/>
      <c r="CC221" s="307"/>
      <c r="CD221" s="76"/>
      <c r="CE221" s="314" t="str">
        <f>IF(AND(申込書!$C$90&lt;&gt;"▼プルダウンより選択してください",申込書!$C$90&lt;&gt;"",申込書!$P$90&lt;&gt;"YYYY/MM/DD",$G221&lt;&gt;""),申込書!$P$90,"")</f>
        <v/>
      </c>
      <c r="CF221" s="75" t="str">
        <f>IF(AND(申込書!$C$90&lt;&gt;"▼プルダウンより選択してください",申込書!$C$90&lt;&gt;"",$G221&lt;&gt;""),申込書!$M$90,"")</f>
        <v/>
      </c>
      <c r="CG221" s="75"/>
      <c r="CH221" s="75"/>
      <c r="CI221" s="149"/>
      <c r="CJ221" s="307"/>
      <c r="CK221" s="76"/>
      <c r="CL221" s="314" t="str">
        <f>IF(AND(申込書!$C$91&lt;&gt;"▼プルダウンより選択してください",申込書!$C$91&lt;&gt;"",申込書!$P$91&lt;&gt;"YYYY/MM/DD",$G221&lt;&gt;""),申込書!$P$91,"")</f>
        <v/>
      </c>
      <c r="CM221" s="75" t="str">
        <f>IF(AND(申込書!$C$91&lt;&gt;"▼プルダウンより選択してください",申込書!$C$91&lt;&gt;"",$G221&lt;&gt;""),申込書!$M$91,"")</f>
        <v/>
      </c>
      <c r="CN221" s="75"/>
      <c r="CO221" s="75"/>
      <c r="CP221" s="149"/>
      <c r="CQ221" s="307"/>
      <c r="CR221" s="76"/>
      <c r="CS221" s="314" t="str">
        <f>IF(AND(申込書!$C$92&lt;&gt;"▼プルダウンより選択してください",申込書!$C$92&lt;&gt;"",申込書!$P$92&lt;&gt;"YYYY/MM/DD",$G221&lt;&gt;""),申込書!$P$92,"")</f>
        <v/>
      </c>
      <c r="CT221" s="75" t="str">
        <f>IF(AND(申込書!$C$92&lt;&gt;"▼プルダウンより選択してください",申込書!$C$92&lt;&gt;"",$G221&lt;&gt;""),申込書!$M$92,"")</f>
        <v/>
      </c>
      <c r="CU221" s="75"/>
      <c r="CV221" s="75"/>
      <c r="CW221" s="75"/>
      <c r="CX221" s="307"/>
      <c r="CY221" s="76"/>
      <c r="CZ221" s="314" t="str">
        <f>IF(AND(申込書!$C$93&lt;&gt;"▼プルダウンより選択してください",申込書!$C$93&lt;&gt;"",申込書!$P$93&lt;&gt;"YYYY/MM/DD",$G221&lt;&gt;""),申込書!$P$93,"")</f>
        <v/>
      </c>
      <c r="DA221" s="75" t="str">
        <f>IF(AND(申込書!$C$93&lt;&gt;"▼プルダウンより選択してください",申込書!$C$93&lt;&gt;"",$G221&lt;&gt;""),申込書!$M$93,"")</f>
        <v/>
      </c>
      <c r="DB221" s="75"/>
      <c r="DC221" s="75"/>
      <c r="DD221" s="75"/>
      <c r="DE221" s="307"/>
      <c r="DF221" s="76"/>
      <c r="DG221" s="314" t="str">
        <f>IF(AND(申込書!$C$94&lt;&gt;"▼プルダウンより選択してください",申込書!$C$94&lt;&gt;"",申込書!$P$94&lt;&gt;"YYYY/MM/DD",$G221&lt;&gt;""),申込書!$P$94,"")</f>
        <v/>
      </c>
      <c r="DH221" s="75" t="str">
        <f>IF(AND(申込書!$C$94&lt;&gt;"▼プルダウンより選択してください",申込書!$C$94&lt;&gt;"",$G221&lt;&gt;""),申込書!$M$94,"")</f>
        <v/>
      </c>
      <c r="DI221" s="75"/>
      <c r="DJ221" s="75"/>
      <c r="DK221" s="75"/>
      <c r="DL221" s="307"/>
      <c r="DM221" s="76"/>
      <c r="DN221" s="314" t="str">
        <f>IF(AND(申込書!$C$95&lt;&gt;"▼プルダウンより選択してください",申込書!$C$95&lt;&gt;"",申込書!$P$95&lt;&gt;"YYYY/MM/DD",$G221&lt;&gt;""),申込書!$P$95,"")</f>
        <v/>
      </c>
      <c r="DO221" s="75" t="str">
        <f>IF(AND(申込書!$C$95&lt;&gt;"▼プルダウンより選択してください",申込書!$C$95&lt;&gt;"",$G221&lt;&gt;""),申込書!$M$95,"")</f>
        <v/>
      </c>
      <c r="DP221" s="75"/>
      <c r="DQ221" s="75"/>
      <c r="DR221" s="75"/>
      <c r="DS221" s="307"/>
      <c r="DT221" s="76"/>
      <c r="DU221" s="314" t="str">
        <f>IF(AND(申込書!$C$96&lt;&gt;"▼プルダウンより選択してください",申込書!$C$96&lt;&gt;"",申込書!$P$96&lt;&gt;"YYYY/MM/DD",$G221&lt;&gt;""),申込書!$P$96,"")</f>
        <v/>
      </c>
      <c r="DV221" s="75" t="str">
        <f>IF(AND(申込書!$C$96&lt;&gt;"▼プルダウンより選択してください",申込書!$C$96&lt;&gt;"",$G221&lt;&gt;""),申込書!$M$96,"")</f>
        <v/>
      </c>
      <c r="DW221" s="75"/>
      <c r="DX221" s="75"/>
      <c r="DY221" s="75"/>
      <c r="DZ221" s="307"/>
      <c r="EA221" s="76"/>
      <c r="EB221" s="314" t="str">
        <f>IF(AND(申込書!$C$97&lt;&gt;"▼プルダウンより選択してください",申込書!$C$97&lt;&gt;"",申込書!$P$97&lt;&gt;"YYYY/MM/DD",$G221&lt;&gt;""),申込書!$P$97,"")</f>
        <v/>
      </c>
      <c r="EC221" s="75" t="str">
        <f>IF(AND(申込書!$C$97&lt;&gt;"▼プルダウンより選択してください",申込書!$C$97&lt;&gt;"",$G221&lt;&gt;""),申込書!$M$97,"")</f>
        <v/>
      </c>
      <c r="ED221" s="75"/>
      <c r="EE221" s="75"/>
      <c r="EF221" s="149"/>
      <c r="EG221" s="307"/>
      <c r="EH221" s="76"/>
      <c r="EI221" s="314" t="str">
        <f>IF(AND(申込書!$C$98&lt;&gt;"▼プルダウンより選択してください",申込書!$C$98&lt;&gt;"",申込書!$P$98&lt;&gt;"YYYY/MM/DD",$G221&lt;&gt;""),申込書!$P$98,"")</f>
        <v/>
      </c>
      <c r="EJ221" s="75" t="str">
        <f>IF(AND(申込書!$C$98&lt;&gt;"▼プルダウンより選択してください",申込書!$C$98&lt;&gt;"",$G221&lt;&gt;""),申込書!$M$98,"")</f>
        <v/>
      </c>
      <c r="EK221" s="75"/>
      <c r="EL221" s="75"/>
      <c r="EM221" s="149"/>
      <c r="EN221" s="307"/>
      <c r="EO221" s="76"/>
      <c r="EP221" s="314" t="str">
        <f>IF(AND(申込書!$C$99&lt;&gt;"▼プルダウンより選択してください",申込書!$C$99&lt;&gt;"",申込書!$P$99&lt;&gt;"YYYY/MM/DD",$G221&lt;&gt;""),申込書!$P$99,"")</f>
        <v/>
      </c>
      <c r="EQ221" s="75" t="str">
        <f>IF(AND(申込書!$C$99&lt;&gt;"▼プルダウンより選択してください",申込書!$C$99&lt;&gt;"",$G221&lt;&gt;""),申込書!$M$99,"")</f>
        <v/>
      </c>
      <c r="ER221" s="75"/>
      <c r="ES221" s="75"/>
      <c r="ET221" s="149"/>
      <c r="EU221" s="307"/>
      <c r="EV221" s="76"/>
      <c r="EW221" s="314" t="str">
        <f>IF(AND(申込書!$C$100&lt;&gt;"▼プルダウンより選択してください",申込書!$C$100&lt;&gt;"",申込書!$P$100&lt;&gt;"YYYY/MM/DD",$G221&lt;&gt;""),申込書!$P$100,"")</f>
        <v/>
      </c>
      <c r="EX221" s="75" t="str">
        <f>IF(AND(申込書!$C$100&lt;&gt;"▼プルダウンより選択してください",申込書!$C$100&lt;&gt;"",$G221&lt;&gt;""),申込書!$M$100,"")</f>
        <v/>
      </c>
      <c r="EY221" s="75"/>
      <c r="EZ221" s="75"/>
      <c r="FA221" s="149"/>
      <c r="FB221" s="307"/>
      <c r="FC221" s="76"/>
      <c r="FD221" s="314" t="str">
        <f>IF(AND(申込書!$C$101&lt;&gt;"▼プルダウンより選択してください",申込書!$C$101&lt;&gt;"",申込書!$P$101&lt;&gt;"YYYY/MM/DD",$G221&lt;&gt;""),申込書!$P$101,"")</f>
        <v/>
      </c>
      <c r="FE221" s="75" t="str">
        <f>IF(AND(申込書!$C$101&lt;&gt;"▼プルダウンより選択してください",申込書!$C$101&lt;&gt;"",$G221&lt;&gt;""),申込書!$M$101,"")</f>
        <v/>
      </c>
      <c r="FF221" s="75"/>
      <c r="FG221" s="75"/>
      <c r="FH221" s="149"/>
      <c r="FI221" s="307"/>
      <c r="FJ221" s="76"/>
      <c r="FK221" s="314" t="str">
        <f>IF(AND(申込書!$C$102&lt;&gt;"▼プルダウンより選択してください",申込書!$C$102&lt;&gt;"",申込書!$P$102&lt;&gt;"YYYY/MM/DD",$G221&lt;&gt;""),申込書!$P$102,"")</f>
        <v/>
      </c>
      <c r="FL221" s="75" t="str">
        <f>IF(AND(申込書!$C$102&lt;&gt;"▼プルダウンより選択してください",申込書!$C$102&lt;&gt;"",$G221&lt;&gt;""),申込書!$M$102,"")</f>
        <v/>
      </c>
      <c r="FM221" s="75"/>
      <c r="FN221" s="75"/>
      <c r="FO221" s="149"/>
      <c r="FP221" s="307"/>
      <c r="FQ221" s="76"/>
      <c r="FR221" s="314" t="str">
        <f>IF(AND(申込書!$C$103&lt;&gt;"▼プルダウンより選択してください",申込書!$C$103&lt;&gt;"",申込書!$P$103&lt;&gt;"YYYY/MM/DD",$G221&lt;&gt;""),申込書!$P$103,"")</f>
        <v/>
      </c>
      <c r="FS221" s="75" t="str">
        <f>IF(AND(申込書!$C$103&lt;&gt;"▼プルダウンより選択してください",申込書!$C$103&lt;&gt;"",$G221&lt;&gt;""),申込書!$M$103,"")</f>
        <v/>
      </c>
      <c r="FT221" s="75"/>
      <c r="FU221" s="75"/>
      <c r="FV221" s="149"/>
      <c r="FW221" s="307"/>
      <c r="FX221" s="76"/>
      <c r="FY221" s="314" t="str">
        <f>IF(AND(申込書!$C$104&lt;&gt;"▼プルダウンより選択してください",申込書!$C$104&lt;&gt;"",申込書!$P$104&lt;&gt;"YYYY/MM/DD",$G221&lt;&gt;""),申込書!$P$104,"")</f>
        <v/>
      </c>
      <c r="FZ221" s="75" t="str">
        <f>IF(AND(申込書!$C$104&lt;&gt;"▼プルダウンより選択してください",申込書!$C$104&lt;&gt;"",$G221&lt;&gt;""),申込書!$M$104,"")</f>
        <v/>
      </c>
      <c r="GA221" s="75"/>
      <c r="GB221" s="75"/>
      <c r="GC221" s="149"/>
      <c r="GD221" s="307"/>
      <c r="GE221" s="76"/>
      <c r="GF221" s="314" t="str">
        <f>IF(AND(申込書!$C$105&lt;&gt;"▼プルダウンより選択してください",申込書!$C$105&lt;&gt;"",申込書!$P$105&lt;&gt;"YYYY/MM/DD",$G221&lt;&gt;""),申込書!$P$105,"")</f>
        <v/>
      </c>
      <c r="GG221" s="75" t="str">
        <f>IF(AND(申込書!$C$105&lt;&gt;"▼プルダウンより選択してください",申込書!$C$105&lt;&gt;"",$G221&lt;&gt;""),申込書!$M$105,"")</f>
        <v/>
      </c>
      <c r="GH221" s="75"/>
      <c r="GI221" s="75"/>
      <c r="GJ221" s="149"/>
      <c r="GK221" s="307"/>
      <c r="GL221" s="76"/>
      <c r="GM221" s="314" t="str">
        <f>IF(AND(申込書!$C$106&lt;&gt;"▼プルダウンより選択してください",申込書!$C$106&lt;&gt;"",申込書!$P$106&lt;&gt;"YYYY/MM/DD",$G221&lt;&gt;""),申込書!$P$106,"")</f>
        <v/>
      </c>
      <c r="GN221" s="75" t="str">
        <f>IF(AND(申込書!$C$106&lt;&gt;"▼プルダウンより選択してください",申込書!$C$106&lt;&gt;"",$G221&lt;&gt;""),申込書!$M$106,"")</f>
        <v/>
      </c>
      <c r="GO221" s="75"/>
      <c r="GP221" s="75"/>
      <c r="GQ221" s="149"/>
      <c r="GR221" s="307"/>
      <c r="GS221" s="76"/>
      <c r="GT221" s="314" t="str">
        <f>IF(AND(申込書!$C$107&lt;&gt;"▼プルダウンより選択してください",申込書!$C$107&lt;&gt;"",申込書!$P$107&lt;&gt;"YYYY/MM/DD",$G221&lt;&gt;""),申込書!$P$107,"")</f>
        <v/>
      </c>
      <c r="GU221" s="75" t="str">
        <f>IF(AND(申込書!$C$107&lt;&gt;"▼プルダウンより選択してください",申込書!$C$107&lt;&gt;"",$G221&lt;&gt;""),申込書!$M$107,"")</f>
        <v/>
      </c>
      <c r="GV221" s="75"/>
      <c r="GW221" s="75"/>
      <c r="GX221" s="149"/>
      <c r="GY221" s="307"/>
      <c r="GZ221" s="76"/>
      <c r="HA221" s="314" t="str">
        <f>IF(AND(申込書!$C$108&lt;&gt;"▼プルダウンより選択してください",申込書!$C$108&lt;&gt;"",申込書!$P$108&lt;&gt;"YYYY/MM/DD",$G221&lt;&gt;""),申込書!$P$108,"")</f>
        <v/>
      </c>
      <c r="HB221" s="75" t="str">
        <f>IF(AND(申込書!$C$108&lt;&gt;"▼プルダウンより選択してください",申込書!$C$108&lt;&gt;"",$G221&lt;&gt;""),申込書!$M$108,"")</f>
        <v/>
      </c>
      <c r="HC221" s="75"/>
      <c r="HD221" s="75"/>
      <c r="HE221" s="149"/>
      <c r="HF221" s="307"/>
      <c r="HG221" s="76"/>
      <c r="HH221" s="314" t="str">
        <f>IF(AND(申込書!$C$109&lt;&gt;"▼プルダウンより選択してください",申込書!$C$109&lt;&gt;"",申込書!$P$109&lt;&gt;"YYYY/MM/DD",$G221&lt;&gt;""),申込書!$P$109,"")</f>
        <v/>
      </c>
      <c r="HI221" s="75" t="str">
        <f>IF(AND(申込書!$C$109&lt;&gt;"▼プルダウンより選択してください",申込書!$C$109&lt;&gt;"",$G221&lt;&gt;""),申込書!$M$109,"")</f>
        <v/>
      </c>
      <c r="HJ221" s="75"/>
      <c r="HK221" s="75"/>
      <c r="HL221" s="149"/>
      <c r="HM221" s="307"/>
      <c r="HN221" s="76"/>
      <c r="HO221" s="314" t="str">
        <f>IF(AND(申込書!$C$110&lt;&gt;"▼プルダウンより選択してください",申込書!$C$110&lt;&gt;"",申込書!$P$110&lt;&gt;"YYYY/MM/DD",$G221&lt;&gt;""),申込書!$P$110,"")</f>
        <v/>
      </c>
      <c r="HP221" s="75" t="str">
        <f>IF(AND(申込書!$C$110&lt;&gt;"▼プルダウンより選択してください",申込書!$C$110&lt;&gt;"",$G221&lt;&gt;""),申込書!$M$110,"")</f>
        <v/>
      </c>
      <c r="HQ221" s="75"/>
      <c r="HR221" s="75"/>
      <c r="HS221" s="149"/>
      <c r="HT221" s="307"/>
      <c r="HU221" s="307"/>
      <c r="HV221" s="311" t="str">
        <f>IF(AND(申込書!$C$111&lt;&gt;"▼プルダウンより選択してください",申込書!$C$111&lt;&gt;"",申込書!$P$111&lt;&gt;"YYYY/MM/DD",$G221&lt;&gt;""),申込書!$P$111,"")</f>
        <v/>
      </c>
      <c r="HW221" s="75" t="str">
        <f>IF(AND(申込書!$C$111&lt;&gt;"▼プルダウンより選択してください",申込書!$C$111&lt;&gt;"",$G221&lt;&gt;""),申込書!$M$111,"")</f>
        <v/>
      </c>
      <c r="HX221" s="75"/>
      <c r="HY221" s="75"/>
      <c r="HZ221" s="149"/>
      <c r="IA221" s="307"/>
      <c r="IB221" s="76"/>
      <c r="IC221" s="77"/>
    </row>
    <row r="222" spans="2:237" ht="26.85" customHeight="1">
      <c r="B222" s="56">
        <f t="shared" si="3"/>
        <v>217</v>
      </c>
      <c r="C222" s="57"/>
      <c r="D222" s="58"/>
      <c r="E222" s="170"/>
      <c r="F222" s="59"/>
      <c r="G222" s="60"/>
      <c r="H222" s="61"/>
      <c r="I222" s="62"/>
      <c r="J222" s="63"/>
      <c r="K222" s="64"/>
      <c r="L222" s="65"/>
      <c r="M222" s="66"/>
      <c r="N222" s="67"/>
      <c r="O222" s="68"/>
      <c r="P222" s="69"/>
      <c r="Q222" s="70"/>
      <c r="R222" s="71"/>
      <c r="S222" s="72"/>
      <c r="T222" s="73"/>
      <c r="U222" s="73"/>
      <c r="V222" s="73"/>
      <c r="W222" s="71"/>
      <c r="X222" s="133"/>
      <c r="Y222" s="133"/>
      <c r="Z222" s="133"/>
      <c r="AA222" s="74" t="str">
        <f>IF(AND(申込書!$C$82&lt;&gt;"▼プルダウンより選択してください",申込書!$C$82&lt;&gt;"",申込書!$P$82&lt;&gt;"YYYY/MM/DD",$G222&lt;&gt;""),申込書!$P$82,"")</f>
        <v/>
      </c>
      <c r="AB222" s="75" t="str">
        <f>IF(AND(申込書!$C$82&lt;&gt;"▼プルダウンより選択してください",申込書!$C$82&lt;&gt;"",$G222&lt;&gt;""),申込書!$M$82,"")</f>
        <v/>
      </c>
      <c r="AC222" s="75"/>
      <c r="AD222" s="75"/>
      <c r="AE222" s="149"/>
      <c r="AF222" s="307"/>
      <c r="AG222" s="76"/>
      <c r="AH222" s="314" t="str">
        <f>IF(AND(申込書!$C$83&lt;&gt;"▼プルダウンより選択してください",申込書!$C$83&lt;&gt;"",申込書!$P$83&lt;&gt;"YYYY/MM/DD",$G222&lt;&gt;""),申込書!$P$83,"")</f>
        <v/>
      </c>
      <c r="AI222" s="75" t="str">
        <f>IF(AND(申込書!$C$83&lt;&gt;"▼プルダウンより選択してください",申込書!$C$83&lt;&gt;"",$G222&lt;&gt;""),申込書!$M$83,"")</f>
        <v/>
      </c>
      <c r="AJ222" s="75"/>
      <c r="AK222" s="75"/>
      <c r="AL222" s="149"/>
      <c r="AM222" s="307"/>
      <c r="AN222" s="76"/>
      <c r="AO222" s="314" t="str">
        <f>IF(AND(申込書!$C$84&lt;&gt;"▼プルダウンより選択してください",申込書!$C$84&lt;&gt;"",申込書!$P$84&lt;&gt;"YYYY/MM/DD",$G222&lt;&gt;""),申込書!$P$84,"")</f>
        <v/>
      </c>
      <c r="AP222" s="75" t="str">
        <f>IF(AND(申込書!$C$84&lt;&gt;"▼プルダウンより選択してください",申込書!$C$84&lt;&gt;"",$G222&lt;&gt;""),申込書!$M$84,"")</f>
        <v/>
      </c>
      <c r="AQ222" s="75"/>
      <c r="AR222" s="75"/>
      <c r="AS222" s="149"/>
      <c r="AT222" s="307"/>
      <c r="AU222" s="76"/>
      <c r="AV222" s="314" t="str">
        <f>IF(AND(申込書!$C$85&lt;&gt;"▼プルダウンより選択してください",申込書!$C$85&lt;&gt;"",申込書!$P$85&lt;&gt;"YYYY/MM/DD",$G222&lt;&gt;""),申込書!$P$85,"")</f>
        <v/>
      </c>
      <c r="AW222" s="75" t="str">
        <f>IF(AND(申込書!$C$85&lt;&gt;"▼プルダウンより選択してください",申込書!$C$85&lt;&gt;"",申込書!$M$85&gt;=1,$G222&lt;&gt;""),申込書!$M$85,"")</f>
        <v/>
      </c>
      <c r="AX222" s="75"/>
      <c r="AY222" s="75"/>
      <c r="AZ222" s="149"/>
      <c r="BA222" s="307"/>
      <c r="BB222" s="76"/>
      <c r="BC222" s="314" t="str">
        <f>IF(AND(申込書!$C$86&lt;&gt;"▼プルダウンより選択してください",申込書!$C$86&lt;&gt;"",申込書!$P$86&lt;&gt;"YYYY/MM/DD",$G222&lt;&gt;""),申込書!$P$86,"")</f>
        <v/>
      </c>
      <c r="BD222" s="75" t="str">
        <f>IF(AND(申込書!$C$86&lt;&gt;"▼プルダウンより選択してください",申込書!$C$86&lt;&gt;"",$G222&lt;&gt;""),申込書!$M$86,"")</f>
        <v/>
      </c>
      <c r="BE222" s="75"/>
      <c r="BF222" s="75"/>
      <c r="BG222" s="149"/>
      <c r="BH222" s="307"/>
      <c r="BI222" s="76"/>
      <c r="BJ222" s="314" t="str">
        <f>IF(AND(申込書!$C$87&lt;&gt;"▼プルダウンより選択してください",申込書!$C$87&lt;&gt;"",申込書!$P$87&lt;&gt;"YYYY/MM/DD",$G222&lt;&gt;""),申込書!$P$87,"")</f>
        <v/>
      </c>
      <c r="BK222" s="75" t="str">
        <f>IF(AND(申込書!$C$87&lt;&gt;"▼プルダウンより選択してください",申込書!$C$87&lt;&gt;"",$G222&lt;&gt;""),申込書!$M$87,"")</f>
        <v/>
      </c>
      <c r="BL222" s="75"/>
      <c r="BM222" s="75"/>
      <c r="BN222" s="149"/>
      <c r="BO222" s="307"/>
      <c r="BP222" s="76"/>
      <c r="BQ222" s="314" t="str">
        <f>IF(AND(申込書!$C$88&lt;&gt;"▼プルダウンより選択してください",申込書!$C$88&lt;&gt;"",申込書!$P$88&lt;&gt;"YYYY/MM/DD",$G222&lt;&gt;""),申込書!$P$88,"")</f>
        <v/>
      </c>
      <c r="BR222" s="75" t="str">
        <f>IF(AND(申込書!$C$88&lt;&gt;"▼プルダウンより選択してください",申込書!$C$88&lt;&gt;"",$G222&lt;&gt;""),申込書!$M$88,"")</f>
        <v/>
      </c>
      <c r="BS222" s="75"/>
      <c r="BT222" s="75"/>
      <c r="BU222" s="149"/>
      <c r="BV222" s="307"/>
      <c r="BW222" s="76"/>
      <c r="BX222" s="314" t="str">
        <f>IF(AND(申込書!$C$89&lt;&gt;"▼プルダウンより選択してください",申込書!$C$89&lt;&gt;"",申込書!$P$89&lt;&gt;"YYYY/MM/DD",$G222&lt;&gt;""),申込書!$P$89,"")</f>
        <v/>
      </c>
      <c r="BY222" s="75" t="str">
        <f>IF(AND(申込書!$C$89&lt;&gt;"▼プルダウンより選択してください",申込書!$C$89&lt;&gt;"",$G222&lt;&gt;""),申込書!$M$89,"")</f>
        <v/>
      </c>
      <c r="BZ222" s="75"/>
      <c r="CA222" s="75"/>
      <c r="CB222" s="149"/>
      <c r="CC222" s="307"/>
      <c r="CD222" s="76"/>
      <c r="CE222" s="314" t="str">
        <f>IF(AND(申込書!$C$90&lt;&gt;"▼プルダウンより選択してください",申込書!$C$90&lt;&gt;"",申込書!$P$90&lt;&gt;"YYYY/MM/DD",$G222&lt;&gt;""),申込書!$P$90,"")</f>
        <v/>
      </c>
      <c r="CF222" s="75" t="str">
        <f>IF(AND(申込書!$C$90&lt;&gt;"▼プルダウンより選択してください",申込書!$C$90&lt;&gt;"",$G222&lt;&gt;""),申込書!$M$90,"")</f>
        <v/>
      </c>
      <c r="CG222" s="75"/>
      <c r="CH222" s="75"/>
      <c r="CI222" s="149"/>
      <c r="CJ222" s="307"/>
      <c r="CK222" s="76"/>
      <c r="CL222" s="314" t="str">
        <f>IF(AND(申込書!$C$91&lt;&gt;"▼プルダウンより選択してください",申込書!$C$91&lt;&gt;"",申込書!$P$91&lt;&gt;"YYYY/MM/DD",$G222&lt;&gt;""),申込書!$P$91,"")</f>
        <v/>
      </c>
      <c r="CM222" s="75" t="str">
        <f>IF(AND(申込書!$C$91&lt;&gt;"▼プルダウンより選択してください",申込書!$C$91&lt;&gt;"",$G222&lt;&gt;""),申込書!$M$91,"")</f>
        <v/>
      </c>
      <c r="CN222" s="75"/>
      <c r="CO222" s="75"/>
      <c r="CP222" s="149"/>
      <c r="CQ222" s="307"/>
      <c r="CR222" s="76"/>
      <c r="CS222" s="314" t="str">
        <f>IF(AND(申込書!$C$92&lt;&gt;"▼プルダウンより選択してください",申込書!$C$92&lt;&gt;"",申込書!$P$92&lt;&gt;"YYYY/MM/DD",$G222&lt;&gt;""),申込書!$P$92,"")</f>
        <v/>
      </c>
      <c r="CT222" s="75" t="str">
        <f>IF(AND(申込書!$C$92&lt;&gt;"▼プルダウンより選択してください",申込書!$C$92&lt;&gt;"",$G222&lt;&gt;""),申込書!$M$92,"")</f>
        <v/>
      </c>
      <c r="CU222" s="75"/>
      <c r="CV222" s="75"/>
      <c r="CW222" s="75"/>
      <c r="CX222" s="307"/>
      <c r="CY222" s="76"/>
      <c r="CZ222" s="314" t="str">
        <f>IF(AND(申込書!$C$93&lt;&gt;"▼プルダウンより選択してください",申込書!$C$93&lt;&gt;"",申込書!$P$93&lt;&gt;"YYYY/MM/DD",$G222&lt;&gt;""),申込書!$P$93,"")</f>
        <v/>
      </c>
      <c r="DA222" s="75" t="str">
        <f>IF(AND(申込書!$C$93&lt;&gt;"▼プルダウンより選択してください",申込書!$C$93&lt;&gt;"",$G222&lt;&gt;""),申込書!$M$93,"")</f>
        <v/>
      </c>
      <c r="DB222" s="75"/>
      <c r="DC222" s="75"/>
      <c r="DD222" s="75"/>
      <c r="DE222" s="307"/>
      <c r="DF222" s="76"/>
      <c r="DG222" s="314" t="str">
        <f>IF(AND(申込書!$C$94&lt;&gt;"▼プルダウンより選択してください",申込書!$C$94&lt;&gt;"",申込書!$P$94&lt;&gt;"YYYY/MM/DD",$G222&lt;&gt;""),申込書!$P$94,"")</f>
        <v/>
      </c>
      <c r="DH222" s="75" t="str">
        <f>IF(AND(申込書!$C$94&lt;&gt;"▼プルダウンより選択してください",申込書!$C$94&lt;&gt;"",$G222&lt;&gt;""),申込書!$M$94,"")</f>
        <v/>
      </c>
      <c r="DI222" s="75"/>
      <c r="DJ222" s="75"/>
      <c r="DK222" s="75"/>
      <c r="DL222" s="307"/>
      <c r="DM222" s="76"/>
      <c r="DN222" s="314" t="str">
        <f>IF(AND(申込書!$C$95&lt;&gt;"▼プルダウンより選択してください",申込書!$C$95&lt;&gt;"",申込書!$P$95&lt;&gt;"YYYY/MM/DD",$G222&lt;&gt;""),申込書!$P$95,"")</f>
        <v/>
      </c>
      <c r="DO222" s="75" t="str">
        <f>IF(AND(申込書!$C$95&lt;&gt;"▼プルダウンより選択してください",申込書!$C$95&lt;&gt;"",$G222&lt;&gt;""),申込書!$M$95,"")</f>
        <v/>
      </c>
      <c r="DP222" s="75"/>
      <c r="DQ222" s="75"/>
      <c r="DR222" s="75"/>
      <c r="DS222" s="307"/>
      <c r="DT222" s="76"/>
      <c r="DU222" s="314" t="str">
        <f>IF(AND(申込書!$C$96&lt;&gt;"▼プルダウンより選択してください",申込書!$C$96&lt;&gt;"",申込書!$P$96&lt;&gt;"YYYY/MM/DD",$G222&lt;&gt;""),申込書!$P$96,"")</f>
        <v/>
      </c>
      <c r="DV222" s="75" t="str">
        <f>IF(AND(申込書!$C$96&lt;&gt;"▼プルダウンより選択してください",申込書!$C$96&lt;&gt;"",$G222&lt;&gt;""),申込書!$M$96,"")</f>
        <v/>
      </c>
      <c r="DW222" s="75"/>
      <c r="DX222" s="75"/>
      <c r="DY222" s="75"/>
      <c r="DZ222" s="307"/>
      <c r="EA222" s="76"/>
      <c r="EB222" s="314" t="str">
        <f>IF(AND(申込書!$C$97&lt;&gt;"▼プルダウンより選択してください",申込書!$C$97&lt;&gt;"",申込書!$P$97&lt;&gt;"YYYY/MM/DD",$G222&lt;&gt;""),申込書!$P$97,"")</f>
        <v/>
      </c>
      <c r="EC222" s="75" t="str">
        <f>IF(AND(申込書!$C$97&lt;&gt;"▼プルダウンより選択してください",申込書!$C$97&lt;&gt;"",$G222&lt;&gt;""),申込書!$M$97,"")</f>
        <v/>
      </c>
      <c r="ED222" s="75"/>
      <c r="EE222" s="75"/>
      <c r="EF222" s="149"/>
      <c r="EG222" s="307"/>
      <c r="EH222" s="76"/>
      <c r="EI222" s="314" t="str">
        <f>IF(AND(申込書!$C$98&lt;&gt;"▼プルダウンより選択してください",申込書!$C$98&lt;&gt;"",申込書!$P$98&lt;&gt;"YYYY/MM/DD",$G222&lt;&gt;""),申込書!$P$98,"")</f>
        <v/>
      </c>
      <c r="EJ222" s="75" t="str">
        <f>IF(AND(申込書!$C$98&lt;&gt;"▼プルダウンより選択してください",申込書!$C$98&lt;&gt;"",$G222&lt;&gt;""),申込書!$M$98,"")</f>
        <v/>
      </c>
      <c r="EK222" s="75"/>
      <c r="EL222" s="75"/>
      <c r="EM222" s="149"/>
      <c r="EN222" s="307"/>
      <c r="EO222" s="76"/>
      <c r="EP222" s="314" t="str">
        <f>IF(AND(申込書!$C$99&lt;&gt;"▼プルダウンより選択してください",申込書!$C$99&lt;&gt;"",申込書!$P$99&lt;&gt;"YYYY/MM/DD",$G222&lt;&gt;""),申込書!$P$99,"")</f>
        <v/>
      </c>
      <c r="EQ222" s="75" t="str">
        <f>IF(AND(申込書!$C$99&lt;&gt;"▼プルダウンより選択してください",申込書!$C$99&lt;&gt;"",$G222&lt;&gt;""),申込書!$M$99,"")</f>
        <v/>
      </c>
      <c r="ER222" s="75"/>
      <c r="ES222" s="75"/>
      <c r="ET222" s="149"/>
      <c r="EU222" s="307"/>
      <c r="EV222" s="76"/>
      <c r="EW222" s="314" t="str">
        <f>IF(AND(申込書!$C$100&lt;&gt;"▼プルダウンより選択してください",申込書!$C$100&lt;&gt;"",申込書!$P$100&lt;&gt;"YYYY/MM/DD",$G222&lt;&gt;""),申込書!$P$100,"")</f>
        <v/>
      </c>
      <c r="EX222" s="75" t="str">
        <f>IF(AND(申込書!$C$100&lt;&gt;"▼プルダウンより選択してください",申込書!$C$100&lt;&gt;"",$G222&lt;&gt;""),申込書!$M$100,"")</f>
        <v/>
      </c>
      <c r="EY222" s="75"/>
      <c r="EZ222" s="75"/>
      <c r="FA222" s="149"/>
      <c r="FB222" s="307"/>
      <c r="FC222" s="76"/>
      <c r="FD222" s="314" t="str">
        <f>IF(AND(申込書!$C$101&lt;&gt;"▼プルダウンより選択してください",申込書!$C$101&lt;&gt;"",申込書!$P$101&lt;&gt;"YYYY/MM/DD",$G222&lt;&gt;""),申込書!$P$101,"")</f>
        <v/>
      </c>
      <c r="FE222" s="75" t="str">
        <f>IF(AND(申込書!$C$101&lt;&gt;"▼プルダウンより選択してください",申込書!$C$101&lt;&gt;"",$G222&lt;&gt;""),申込書!$M$101,"")</f>
        <v/>
      </c>
      <c r="FF222" s="75"/>
      <c r="FG222" s="75"/>
      <c r="FH222" s="149"/>
      <c r="FI222" s="307"/>
      <c r="FJ222" s="76"/>
      <c r="FK222" s="314" t="str">
        <f>IF(AND(申込書!$C$102&lt;&gt;"▼プルダウンより選択してください",申込書!$C$102&lt;&gt;"",申込書!$P$102&lt;&gt;"YYYY/MM/DD",$G222&lt;&gt;""),申込書!$P$102,"")</f>
        <v/>
      </c>
      <c r="FL222" s="75" t="str">
        <f>IF(AND(申込書!$C$102&lt;&gt;"▼プルダウンより選択してください",申込書!$C$102&lt;&gt;"",$G222&lt;&gt;""),申込書!$M$102,"")</f>
        <v/>
      </c>
      <c r="FM222" s="75"/>
      <c r="FN222" s="75"/>
      <c r="FO222" s="149"/>
      <c r="FP222" s="307"/>
      <c r="FQ222" s="76"/>
      <c r="FR222" s="314" t="str">
        <f>IF(AND(申込書!$C$103&lt;&gt;"▼プルダウンより選択してください",申込書!$C$103&lt;&gt;"",申込書!$P$103&lt;&gt;"YYYY/MM/DD",$G222&lt;&gt;""),申込書!$P$103,"")</f>
        <v/>
      </c>
      <c r="FS222" s="75" t="str">
        <f>IF(AND(申込書!$C$103&lt;&gt;"▼プルダウンより選択してください",申込書!$C$103&lt;&gt;"",$G222&lt;&gt;""),申込書!$M$103,"")</f>
        <v/>
      </c>
      <c r="FT222" s="75"/>
      <c r="FU222" s="75"/>
      <c r="FV222" s="149"/>
      <c r="FW222" s="307"/>
      <c r="FX222" s="76"/>
      <c r="FY222" s="314" t="str">
        <f>IF(AND(申込書!$C$104&lt;&gt;"▼プルダウンより選択してください",申込書!$C$104&lt;&gt;"",申込書!$P$104&lt;&gt;"YYYY/MM/DD",$G222&lt;&gt;""),申込書!$P$104,"")</f>
        <v/>
      </c>
      <c r="FZ222" s="75" t="str">
        <f>IF(AND(申込書!$C$104&lt;&gt;"▼プルダウンより選択してください",申込書!$C$104&lt;&gt;"",$G222&lt;&gt;""),申込書!$M$104,"")</f>
        <v/>
      </c>
      <c r="GA222" s="75"/>
      <c r="GB222" s="75"/>
      <c r="GC222" s="149"/>
      <c r="GD222" s="307"/>
      <c r="GE222" s="76"/>
      <c r="GF222" s="314" t="str">
        <f>IF(AND(申込書!$C$105&lt;&gt;"▼プルダウンより選択してください",申込書!$C$105&lt;&gt;"",申込書!$P$105&lt;&gt;"YYYY/MM/DD",$G222&lt;&gt;""),申込書!$P$105,"")</f>
        <v/>
      </c>
      <c r="GG222" s="75" t="str">
        <f>IF(AND(申込書!$C$105&lt;&gt;"▼プルダウンより選択してください",申込書!$C$105&lt;&gt;"",$G222&lt;&gt;""),申込書!$M$105,"")</f>
        <v/>
      </c>
      <c r="GH222" s="75"/>
      <c r="GI222" s="75"/>
      <c r="GJ222" s="149"/>
      <c r="GK222" s="307"/>
      <c r="GL222" s="76"/>
      <c r="GM222" s="314" t="str">
        <f>IF(AND(申込書!$C$106&lt;&gt;"▼プルダウンより選択してください",申込書!$C$106&lt;&gt;"",申込書!$P$106&lt;&gt;"YYYY/MM/DD",$G222&lt;&gt;""),申込書!$P$106,"")</f>
        <v/>
      </c>
      <c r="GN222" s="75" t="str">
        <f>IF(AND(申込書!$C$106&lt;&gt;"▼プルダウンより選択してください",申込書!$C$106&lt;&gt;"",$G222&lt;&gt;""),申込書!$M$106,"")</f>
        <v/>
      </c>
      <c r="GO222" s="75"/>
      <c r="GP222" s="75"/>
      <c r="GQ222" s="149"/>
      <c r="GR222" s="307"/>
      <c r="GS222" s="76"/>
      <c r="GT222" s="314" t="str">
        <f>IF(AND(申込書!$C$107&lt;&gt;"▼プルダウンより選択してください",申込書!$C$107&lt;&gt;"",申込書!$P$107&lt;&gt;"YYYY/MM/DD",$G222&lt;&gt;""),申込書!$P$107,"")</f>
        <v/>
      </c>
      <c r="GU222" s="75" t="str">
        <f>IF(AND(申込書!$C$107&lt;&gt;"▼プルダウンより選択してください",申込書!$C$107&lt;&gt;"",$G222&lt;&gt;""),申込書!$M$107,"")</f>
        <v/>
      </c>
      <c r="GV222" s="75"/>
      <c r="GW222" s="75"/>
      <c r="GX222" s="149"/>
      <c r="GY222" s="307"/>
      <c r="GZ222" s="76"/>
      <c r="HA222" s="314" t="str">
        <f>IF(AND(申込書!$C$108&lt;&gt;"▼プルダウンより選択してください",申込書!$C$108&lt;&gt;"",申込書!$P$108&lt;&gt;"YYYY/MM/DD",$G222&lt;&gt;""),申込書!$P$108,"")</f>
        <v/>
      </c>
      <c r="HB222" s="75" t="str">
        <f>IF(AND(申込書!$C$108&lt;&gt;"▼プルダウンより選択してください",申込書!$C$108&lt;&gt;"",$G222&lt;&gt;""),申込書!$M$108,"")</f>
        <v/>
      </c>
      <c r="HC222" s="75"/>
      <c r="HD222" s="75"/>
      <c r="HE222" s="149"/>
      <c r="HF222" s="307"/>
      <c r="HG222" s="76"/>
      <c r="HH222" s="314" t="str">
        <f>IF(AND(申込書!$C$109&lt;&gt;"▼プルダウンより選択してください",申込書!$C$109&lt;&gt;"",申込書!$P$109&lt;&gt;"YYYY/MM/DD",$G222&lt;&gt;""),申込書!$P$109,"")</f>
        <v/>
      </c>
      <c r="HI222" s="75" t="str">
        <f>IF(AND(申込書!$C$109&lt;&gt;"▼プルダウンより選択してください",申込書!$C$109&lt;&gt;"",$G222&lt;&gt;""),申込書!$M$109,"")</f>
        <v/>
      </c>
      <c r="HJ222" s="75"/>
      <c r="HK222" s="75"/>
      <c r="HL222" s="149"/>
      <c r="HM222" s="307"/>
      <c r="HN222" s="76"/>
      <c r="HO222" s="314" t="str">
        <f>IF(AND(申込書!$C$110&lt;&gt;"▼プルダウンより選択してください",申込書!$C$110&lt;&gt;"",申込書!$P$110&lt;&gt;"YYYY/MM/DD",$G222&lt;&gt;""),申込書!$P$110,"")</f>
        <v/>
      </c>
      <c r="HP222" s="75" t="str">
        <f>IF(AND(申込書!$C$110&lt;&gt;"▼プルダウンより選択してください",申込書!$C$110&lt;&gt;"",$G222&lt;&gt;""),申込書!$M$110,"")</f>
        <v/>
      </c>
      <c r="HQ222" s="75"/>
      <c r="HR222" s="75"/>
      <c r="HS222" s="149"/>
      <c r="HT222" s="307"/>
      <c r="HU222" s="307"/>
      <c r="HV222" s="311" t="str">
        <f>IF(AND(申込書!$C$111&lt;&gt;"▼プルダウンより選択してください",申込書!$C$111&lt;&gt;"",申込書!$P$111&lt;&gt;"YYYY/MM/DD",$G222&lt;&gt;""),申込書!$P$111,"")</f>
        <v/>
      </c>
      <c r="HW222" s="75" t="str">
        <f>IF(AND(申込書!$C$111&lt;&gt;"▼プルダウンより選択してください",申込書!$C$111&lt;&gt;"",$G222&lt;&gt;""),申込書!$M$111,"")</f>
        <v/>
      </c>
      <c r="HX222" s="75"/>
      <c r="HY222" s="75"/>
      <c r="HZ222" s="149"/>
      <c r="IA222" s="307"/>
      <c r="IB222" s="76"/>
      <c r="IC222" s="77"/>
    </row>
    <row r="223" spans="2:237" ht="26.85" customHeight="1">
      <c r="B223" s="56">
        <f t="shared" si="3"/>
        <v>218</v>
      </c>
      <c r="C223" s="57"/>
      <c r="D223" s="58"/>
      <c r="E223" s="170"/>
      <c r="F223" s="59"/>
      <c r="G223" s="60"/>
      <c r="H223" s="61"/>
      <c r="I223" s="62"/>
      <c r="J223" s="63"/>
      <c r="K223" s="64"/>
      <c r="L223" s="65"/>
      <c r="M223" s="66"/>
      <c r="N223" s="67"/>
      <c r="O223" s="68"/>
      <c r="P223" s="69"/>
      <c r="Q223" s="70"/>
      <c r="R223" s="71"/>
      <c r="S223" s="72"/>
      <c r="T223" s="73"/>
      <c r="U223" s="73"/>
      <c r="V223" s="73"/>
      <c r="W223" s="71"/>
      <c r="X223" s="133"/>
      <c r="Y223" s="133"/>
      <c r="Z223" s="133"/>
      <c r="AA223" s="74" t="str">
        <f>IF(AND(申込書!$C$82&lt;&gt;"▼プルダウンより選択してください",申込書!$C$82&lt;&gt;"",申込書!$P$82&lt;&gt;"YYYY/MM/DD",$G223&lt;&gt;""),申込書!$P$82,"")</f>
        <v/>
      </c>
      <c r="AB223" s="75" t="str">
        <f>IF(AND(申込書!$C$82&lt;&gt;"▼プルダウンより選択してください",申込書!$C$82&lt;&gt;"",$G223&lt;&gt;""),申込書!$M$82,"")</f>
        <v/>
      </c>
      <c r="AC223" s="75"/>
      <c r="AD223" s="75"/>
      <c r="AE223" s="149"/>
      <c r="AF223" s="307"/>
      <c r="AG223" s="76"/>
      <c r="AH223" s="314" t="str">
        <f>IF(AND(申込書!$C$83&lt;&gt;"▼プルダウンより選択してください",申込書!$C$83&lt;&gt;"",申込書!$P$83&lt;&gt;"YYYY/MM/DD",$G223&lt;&gt;""),申込書!$P$83,"")</f>
        <v/>
      </c>
      <c r="AI223" s="75" t="str">
        <f>IF(AND(申込書!$C$83&lt;&gt;"▼プルダウンより選択してください",申込書!$C$83&lt;&gt;"",$G223&lt;&gt;""),申込書!$M$83,"")</f>
        <v/>
      </c>
      <c r="AJ223" s="75"/>
      <c r="AK223" s="75"/>
      <c r="AL223" s="149"/>
      <c r="AM223" s="307"/>
      <c r="AN223" s="76"/>
      <c r="AO223" s="314" t="str">
        <f>IF(AND(申込書!$C$84&lt;&gt;"▼プルダウンより選択してください",申込書!$C$84&lt;&gt;"",申込書!$P$84&lt;&gt;"YYYY/MM/DD",$G223&lt;&gt;""),申込書!$P$84,"")</f>
        <v/>
      </c>
      <c r="AP223" s="75" t="str">
        <f>IF(AND(申込書!$C$84&lt;&gt;"▼プルダウンより選択してください",申込書!$C$84&lt;&gt;"",$G223&lt;&gt;""),申込書!$M$84,"")</f>
        <v/>
      </c>
      <c r="AQ223" s="75"/>
      <c r="AR223" s="75"/>
      <c r="AS223" s="149"/>
      <c r="AT223" s="307"/>
      <c r="AU223" s="76"/>
      <c r="AV223" s="314" t="str">
        <f>IF(AND(申込書!$C$85&lt;&gt;"▼プルダウンより選択してください",申込書!$C$85&lt;&gt;"",申込書!$P$85&lt;&gt;"YYYY/MM/DD",$G223&lt;&gt;""),申込書!$P$85,"")</f>
        <v/>
      </c>
      <c r="AW223" s="75" t="str">
        <f>IF(AND(申込書!$C$85&lt;&gt;"▼プルダウンより選択してください",申込書!$C$85&lt;&gt;"",申込書!$M$85&gt;=1,$G223&lt;&gt;""),申込書!$M$85,"")</f>
        <v/>
      </c>
      <c r="AX223" s="75"/>
      <c r="AY223" s="75"/>
      <c r="AZ223" s="149"/>
      <c r="BA223" s="307"/>
      <c r="BB223" s="76"/>
      <c r="BC223" s="314" t="str">
        <f>IF(AND(申込書!$C$86&lt;&gt;"▼プルダウンより選択してください",申込書!$C$86&lt;&gt;"",申込書!$P$86&lt;&gt;"YYYY/MM/DD",$G223&lt;&gt;""),申込書!$P$86,"")</f>
        <v/>
      </c>
      <c r="BD223" s="75" t="str">
        <f>IF(AND(申込書!$C$86&lt;&gt;"▼プルダウンより選択してください",申込書!$C$86&lt;&gt;"",$G223&lt;&gt;""),申込書!$M$86,"")</f>
        <v/>
      </c>
      <c r="BE223" s="75"/>
      <c r="BF223" s="75"/>
      <c r="BG223" s="149"/>
      <c r="BH223" s="307"/>
      <c r="BI223" s="76"/>
      <c r="BJ223" s="314" t="str">
        <f>IF(AND(申込書!$C$87&lt;&gt;"▼プルダウンより選択してください",申込書!$C$87&lt;&gt;"",申込書!$P$87&lt;&gt;"YYYY/MM/DD",$G223&lt;&gt;""),申込書!$P$87,"")</f>
        <v/>
      </c>
      <c r="BK223" s="75" t="str">
        <f>IF(AND(申込書!$C$87&lt;&gt;"▼プルダウンより選択してください",申込書!$C$87&lt;&gt;"",$G223&lt;&gt;""),申込書!$M$87,"")</f>
        <v/>
      </c>
      <c r="BL223" s="75"/>
      <c r="BM223" s="75"/>
      <c r="BN223" s="149"/>
      <c r="BO223" s="307"/>
      <c r="BP223" s="76"/>
      <c r="BQ223" s="314" t="str">
        <f>IF(AND(申込書!$C$88&lt;&gt;"▼プルダウンより選択してください",申込書!$C$88&lt;&gt;"",申込書!$P$88&lt;&gt;"YYYY/MM/DD",$G223&lt;&gt;""),申込書!$P$88,"")</f>
        <v/>
      </c>
      <c r="BR223" s="75" t="str">
        <f>IF(AND(申込書!$C$88&lt;&gt;"▼プルダウンより選択してください",申込書!$C$88&lt;&gt;"",$G223&lt;&gt;""),申込書!$M$88,"")</f>
        <v/>
      </c>
      <c r="BS223" s="75"/>
      <c r="BT223" s="75"/>
      <c r="BU223" s="149"/>
      <c r="BV223" s="307"/>
      <c r="BW223" s="76"/>
      <c r="BX223" s="314" t="str">
        <f>IF(AND(申込書!$C$89&lt;&gt;"▼プルダウンより選択してください",申込書!$C$89&lt;&gt;"",申込書!$P$89&lt;&gt;"YYYY/MM/DD",$G223&lt;&gt;""),申込書!$P$89,"")</f>
        <v/>
      </c>
      <c r="BY223" s="75" t="str">
        <f>IF(AND(申込書!$C$89&lt;&gt;"▼プルダウンより選択してください",申込書!$C$89&lt;&gt;"",$G223&lt;&gt;""),申込書!$M$89,"")</f>
        <v/>
      </c>
      <c r="BZ223" s="75"/>
      <c r="CA223" s="75"/>
      <c r="CB223" s="149"/>
      <c r="CC223" s="307"/>
      <c r="CD223" s="76"/>
      <c r="CE223" s="314" t="str">
        <f>IF(AND(申込書!$C$90&lt;&gt;"▼プルダウンより選択してください",申込書!$C$90&lt;&gt;"",申込書!$P$90&lt;&gt;"YYYY/MM/DD",$G223&lt;&gt;""),申込書!$P$90,"")</f>
        <v/>
      </c>
      <c r="CF223" s="75" t="str">
        <f>IF(AND(申込書!$C$90&lt;&gt;"▼プルダウンより選択してください",申込書!$C$90&lt;&gt;"",$G223&lt;&gt;""),申込書!$M$90,"")</f>
        <v/>
      </c>
      <c r="CG223" s="75"/>
      <c r="CH223" s="75"/>
      <c r="CI223" s="149"/>
      <c r="CJ223" s="307"/>
      <c r="CK223" s="76"/>
      <c r="CL223" s="314" t="str">
        <f>IF(AND(申込書!$C$91&lt;&gt;"▼プルダウンより選択してください",申込書!$C$91&lt;&gt;"",申込書!$P$91&lt;&gt;"YYYY/MM/DD",$G223&lt;&gt;""),申込書!$P$91,"")</f>
        <v/>
      </c>
      <c r="CM223" s="75" t="str">
        <f>IF(AND(申込書!$C$91&lt;&gt;"▼プルダウンより選択してください",申込書!$C$91&lt;&gt;"",$G223&lt;&gt;""),申込書!$M$91,"")</f>
        <v/>
      </c>
      <c r="CN223" s="75"/>
      <c r="CO223" s="75"/>
      <c r="CP223" s="149"/>
      <c r="CQ223" s="307"/>
      <c r="CR223" s="76"/>
      <c r="CS223" s="314" t="str">
        <f>IF(AND(申込書!$C$92&lt;&gt;"▼プルダウンより選択してください",申込書!$C$92&lt;&gt;"",申込書!$P$92&lt;&gt;"YYYY/MM/DD",$G223&lt;&gt;""),申込書!$P$92,"")</f>
        <v/>
      </c>
      <c r="CT223" s="75" t="str">
        <f>IF(AND(申込書!$C$92&lt;&gt;"▼プルダウンより選択してください",申込書!$C$92&lt;&gt;"",$G223&lt;&gt;""),申込書!$M$92,"")</f>
        <v/>
      </c>
      <c r="CU223" s="75"/>
      <c r="CV223" s="75"/>
      <c r="CW223" s="75"/>
      <c r="CX223" s="307"/>
      <c r="CY223" s="76"/>
      <c r="CZ223" s="314" t="str">
        <f>IF(AND(申込書!$C$93&lt;&gt;"▼プルダウンより選択してください",申込書!$C$93&lt;&gt;"",申込書!$P$93&lt;&gt;"YYYY/MM/DD",$G223&lt;&gt;""),申込書!$P$93,"")</f>
        <v/>
      </c>
      <c r="DA223" s="75" t="str">
        <f>IF(AND(申込書!$C$93&lt;&gt;"▼プルダウンより選択してください",申込書!$C$93&lt;&gt;"",$G223&lt;&gt;""),申込書!$M$93,"")</f>
        <v/>
      </c>
      <c r="DB223" s="75"/>
      <c r="DC223" s="75"/>
      <c r="DD223" s="75"/>
      <c r="DE223" s="307"/>
      <c r="DF223" s="76"/>
      <c r="DG223" s="314" t="str">
        <f>IF(AND(申込書!$C$94&lt;&gt;"▼プルダウンより選択してください",申込書!$C$94&lt;&gt;"",申込書!$P$94&lt;&gt;"YYYY/MM/DD",$G223&lt;&gt;""),申込書!$P$94,"")</f>
        <v/>
      </c>
      <c r="DH223" s="75" t="str">
        <f>IF(AND(申込書!$C$94&lt;&gt;"▼プルダウンより選択してください",申込書!$C$94&lt;&gt;"",$G223&lt;&gt;""),申込書!$M$94,"")</f>
        <v/>
      </c>
      <c r="DI223" s="75"/>
      <c r="DJ223" s="75"/>
      <c r="DK223" s="75"/>
      <c r="DL223" s="307"/>
      <c r="DM223" s="76"/>
      <c r="DN223" s="314" t="str">
        <f>IF(AND(申込書!$C$95&lt;&gt;"▼プルダウンより選択してください",申込書!$C$95&lt;&gt;"",申込書!$P$95&lt;&gt;"YYYY/MM/DD",$G223&lt;&gt;""),申込書!$P$95,"")</f>
        <v/>
      </c>
      <c r="DO223" s="75" t="str">
        <f>IF(AND(申込書!$C$95&lt;&gt;"▼プルダウンより選択してください",申込書!$C$95&lt;&gt;"",$G223&lt;&gt;""),申込書!$M$95,"")</f>
        <v/>
      </c>
      <c r="DP223" s="75"/>
      <c r="DQ223" s="75"/>
      <c r="DR223" s="75"/>
      <c r="DS223" s="307"/>
      <c r="DT223" s="76"/>
      <c r="DU223" s="314" t="str">
        <f>IF(AND(申込書!$C$96&lt;&gt;"▼プルダウンより選択してください",申込書!$C$96&lt;&gt;"",申込書!$P$96&lt;&gt;"YYYY/MM/DD",$G223&lt;&gt;""),申込書!$P$96,"")</f>
        <v/>
      </c>
      <c r="DV223" s="75" t="str">
        <f>IF(AND(申込書!$C$96&lt;&gt;"▼プルダウンより選択してください",申込書!$C$96&lt;&gt;"",$G223&lt;&gt;""),申込書!$M$96,"")</f>
        <v/>
      </c>
      <c r="DW223" s="75"/>
      <c r="DX223" s="75"/>
      <c r="DY223" s="75"/>
      <c r="DZ223" s="307"/>
      <c r="EA223" s="76"/>
      <c r="EB223" s="314" t="str">
        <f>IF(AND(申込書!$C$97&lt;&gt;"▼プルダウンより選択してください",申込書!$C$97&lt;&gt;"",申込書!$P$97&lt;&gt;"YYYY/MM/DD",$G223&lt;&gt;""),申込書!$P$97,"")</f>
        <v/>
      </c>
      <c r="EC223" s="75" t="str">
        <f>IF(AND(申込書!$C$97&lt;&gt;"▼プルダウンより選択してください",申込書!$C$97&lt;&gt;"",$G223&lt;&gt;""),申込書!$M$97,"")</f>
        <v/>
      </c>
      <c r="ED223" s="75"/>
      <c r="EE223" s="75"/>
      <c r="EF223" s="149"/>
      <c r="EG223" s="307"/>
      <c r="EH223" s="76"/>
      <c r="EI223" s="314" t="str">
        <f>IF(AND(申込書!$C$98&lt;&gt;"▼プルダウンより選択してください",申込書!$C$98&lt;&gt;"",申込書!$P$98&lt;&gt;"YYYY/MM/DD",$G223&lt;&gt;""),申込書!$P$98,"")</f>
        <v/>
      </c>
      <c r="EJ223" s="75" t="str">
        <f>IF(AND(申込書!$C$98&lt;&gt;"▼プルダウンより選択してください",申込書!$C$98&lt;&gt;"",$G223&lt;&gt;""),申込書!$M$98,"")</f>
        <v/>
      </c>
      <c r="EK223" s="75"/>
      <c r="EL223" s="75"/>
      <c r="EM223" s="149"/>
      <c r="EN223" s="307"/>
      <c r="EO223" s="76"/>
      <c r="EP223" s="314" t="str">
        <f>IF(AND(申込書!$C$99&lt;&gt;"▼プルダウンより選択してください",申込書!$C$99&lt;&gt;"",申込書!$P$99&lt;&gt;"YYYY/MM/DD",$G223&lt;&gt;""),申込書!$P$99,"")</f>
        <v/>
      </c>
      <c r="EQ223" s="75" t="str">
        <f>IF(AND(申込書!$C$99&lt;&gt;"▼プルダウンより選択してください",申込書!$C$99&lt;&gt;"",$G223&lt;&gt;""),申込書!$M$99,"")</f>
        <v/>
      </c>
      <c r="ER223" s="75"/>
      <c r="ES223" s="75"/>
      <c r="ET223" s="149"/>
      <c r="EU223" s="307"/>
      <c r="EV223" s="76"/>
      <c r="EW223" s="314" t="str">
        <f>IF(AND(申込書!$C$100&lt;&gt;"▼プルダウンより選択してください",申込書!$C$100&lt;&gt;"",申込書!$P$100&lt;&gt;"YYYY/MM/DD",$G223&lt;&gt;""),申込書!$P$100,"")</f>
        <v/>
      </c>
      <c r="EX223" s="75" t="str">
        <f>IF(AND(申込書!$C$100&lt;&gt;"▼プルダウンより選択してください",申込書!$C$100&lt;&gt;"",$G223&lt;&gt;""),申込書!$M$100,"")</f>
        <v/>
      </c>
      <c r="EY223" s="75"/>
      <c r="EZ223" s="75"/>
      <c r="FA223" s="149"/>
      <c r="FB223" s="307"/>
      <c r="FC223" s="76"/>
      <c r="FD223" s="314" t="str">
        <f>IF(AND(申込書!$C$101&lt;&gt;"▼プルダウンより選択してください",申込書!$C$101&lt;&gt;"",申込書!$P$101&lt;&gt;"YYYY/MM/DD",$G223&lt;&gt;""),申込書!$P$101,"")</f>
        <v/>
      </c>
      <c r="FE223" s="75" t="str">
        <f>IF(AND(申込書!$C$101&lt;&gt;"▼プルダウンより選択してください",申込書!$C$101&lt;&gt;"",$G223&lt;&gt;""),申込書!$M$101,"")</f>
        <v/>
      </c>
      <c r="FF223" s="75"/>
      <c r="FG223" s="75"/>
      <c r="FH223" s="149"/>
      <c r="FI223" s="307"/>
      <c r="FJ223" s="76"/>
      <c r="FK223" s="314" t="str">
        <f>IF(AND(申込書!$C$102&lt;&gt;"▼プルダウンより選択してください",申込書!$C$102&lt;&gt;"",申込書!$P$102&lt;&gt;"YYYY/MM/DD",$G223&lt;&gt;""),申込書!$P$102,"")</f>
        <v/>
      </c>
      <c r="FL223" s="75" t="str">
        <f>IF(AND(申込書!$C$102&lt;&gt;"▼プルダウンより選択してください",申込書!$C$102&lt;&gt;"",$G223&lt;&gt;""),申込書!$M$102,"")</f>
        <v/>
      </c>
      <c r="FM223" s="75"/>
      <c r="FN223" s="75"/>
      <c r="FO223" s="149"/>
      <c r="FP223" s="307"/>
      <c r="FQ223" s="76"/>
      <c r="FR223" s="314" t="str">
        <f>IF(AND(申込書!$C$103&lt;&gt;"▼プルダウンより選択してください",申込書!$C$103&lt;&gt;"",申込書!$P$103&lt;&gt;"YYYY/MM/DD",$G223&lt;&gt;""),申込書!$P$103,"")</f>
        <v/>
      </c>
      <c r="FS223" s="75" t="str">
        <f>IF(AND(申込書!$C$103&lt;&gt;"▼プルダウンより選択してください",申込書!$C$103&lt;&gt;"",$G223&lt;&gt;""),申込書!$M$103,"")</f>
        <v/>
      </c>
      <c r="FT223" s="75"/>
      <c r="FU223" s="75"/>
      <c r="FV223" s="149"/>
      <c r="FW223" s="307"/>
      <c r="FX223" s="76"/>
      <c r="FY223" s="314" t="str">
        <f>IF(AND(申込書!$C$104&lt;&gt;"▼プルダウンより選択してください",申込書!$C$104&lt;&gt;"",申込書!$P$104&lt;&gt;"YYYY/MM/DD",$G223&lt;&gt;""),申込書!$P$104,"")</f>
        <v/>
      </c>
      <c r="FZ223" s="75" t="str">
        <f>IF(AND(申込書!$C$104&lt;&gt;"▼プルダウンより選択してください",申込書!$C$104&lt;&gt;"",$G223&lt;&gt;""),申込書!$M$104,"")</f>
        <v/>
      </c>
      <c r="GA223" s="75"/>
      <c r="GB223" s="75"/>
      <c r="GC223" s="149"/>
      <c r="GD223" s="307"/>
      <c r="GE223" s="76"/>
      <c r="GF223" s="314" t="str">
        <f>IF(AND(申込書!$C$105&lt;&gt;"▼プルダウンより選択してください",申込書!$C$105&lt;&gt;"",申込書!$P$105&lt;&gt;"YYYY/MM/DD",$G223&lt;&gt;""),申込書!$P$105,"")</f>
        <v/>
      </c>
      <c r="GG223" s="75" t="str">
        <f>IF(AND(申込書!$C$105&lt;&gt;"▼プルダウンより選択してください",申込書!$C$105&lt;&gt;"",$G223&lt;&gt;""),申込書!$M$105,"")</f>
        <v/>
      </c>
      <c r="GH223" s="75"/>
      <c r="GI223" s="75"/>
      <c r="GJ223" s="149"/>
      <c r="GK223" s="307"/>
      <c r="GL223" s="76"/>
      <c r="GM223" s="314" t="str">
        <f>IF(AND(申込書!$C$106&lt;&gt;"▼プルダウンより選択してください",申込書!$C$106&lt;&gt;"",申込書!$P$106&lt;&gt;"YYYY/MM/DD",$G223&lt;&gt;""),申込書!$P$106,"")</f>
        <v/>
      </c>
      <c r="GN223" s="75" t="str">
        <f>IF(AND(申込書!$C$106&lt;&gt;"▼プルダウンより選択してください",申込書!$C$106&lt;&gt;"",$G223&lt;&gt;""),申込書!$M$106,"")</f>
        <v/>
      </c>
      <c r="GO223" s="75"/>
      <c r="GP223" s="75"/>
      <c r="GQ223" s="149"/>
      <c r="GR223" s="307"/>
      <c r="GS223" s="76"/>
      <c r="GT223" s="314" t="str">
        <f>IF(AND(申込書!$C$107&lt;&gt;"▼プルダウンより選択してください",申込書!$C$107&lt;&gt;"",申込書!$P$107&lt;&gt;"YYYY/MM/DD",$G223&lt;&gt;""),申込書!$P$107,"")</f>
        <v/>
      </c>
      <c r="GU223" s="75" t="str">
        <f>IF(AND(申込書!$C$107&lt;&gt;"▼プルダウンより選択してください",申込書!$C$107&lt;&gt;"",$G223&lt;&gt;""),申込書!$M$107,"")</f>
        <v/>
      </c>
      <c r="GV223" s="75"/>
      <c r="GW223" s="75"/>
      <c r="GX223" s="149"/>
      <c r="GY223" s="307"/>
      <c r="GZ223" s="76"/>
      <c r="HA223" s="314" t="str">
        <f>IF(AND(申込書!$C$108&lt;&gt;"▼プルダウンより選択してください",申込書!$C$108&lt;&gt;"",申込書!$P$108&lt;&gt;"YYYY/MM/DD",$G223&lt;&gt;""),申込書!$P$108,"")</f>
        <v/>
      </c>
      <c r="HB223" s="75" t="str">
        <f>IF(AND(申込書!$C$108&lt;&gt;"▼プルダウンより選択してください",申込書!$C$108&lt;&gt;"",$G223&lt;&gt;""),申込書!$M$108,"")</f>
        <v/>
      </c>
      <c r="HC223" s="75"/>
      <c r="HD223" s="75"/>
      <c r="HE223" s="149"/>
      <c r="HF223" s="307"/>
      <c r="HG223" s="76"/>
      <c r="HH223" s="314" t="str">
        <f>IF(AND(申込書!$C$109&lt;&gt;"▼プルダウンより選択してください",申込書!$C$109&lt;&gt;"",申込書!$P$109&lt;&gt;"YYYY/MM/DD",$G223&lt;&gt;""),申込書!$P$109,"")</f>
        <v/>
      </c>
      <c r="HI223" s="75" t="str">
        <f>IF(AND(申込書!$C$109&lt;&gt;"▼プルダウンより選択してください",申込書!$C$109&lt;&gt;"",$G223&lt;&gt;""),申込書!$M$109,"")</f>
        <v/>
      </c>
      <c r="HJ223" s="75"/>
      <c r="HK223" s="75"/>
      <c r="HL223" s="149"/>
      <c r="HM223" s="307"/>
      <c r="HN223" s="76"/>
      <c r="HO223" s="314" t="str">
        <f>IF(AND(申込書!$C$110&lt;&gt;"▼プルダウンより選択してください",申込書!$C$110&lt;&gt;"",申込書!$P$110&lt;&gt;"YYYY/MM/DD",$G223&lt;&gt;""),申込書!$P$110,"")</f>
        <v/>
      </c>
      <c r="HP223" s="75" t="str">
        <f>IF(AND(申込書!$C$110&lt;&gt;"▼プルダウンより選択してください",申込書!$C$110&lt;&gt;"",$G223&lt;&gt;""),申込書!$M$110,"")</f>
        <v/>
      </c>
      <c r="HQ223" s="75"/>
      <c r="HR223" s="75"/>
      <c r="HS223" s="149"/>
      <c r="HT223" s="307"/>
      <c r="HU223" s="307"/>
      <c r="HV223" s="311" t="str">
        <f>IF(AND(申込書!$C$111&lt;&gt;"▼プルダウンより選択してください",申込書!$C$111&lt;&gt;"",申込書!$P$111&lt;&gt;"YYYY/MM/DD",$G223&lt;&gt;""),申込書!$P$111,"")</f>
        <v/>
      </c>
      <c r="HW223" s="75" t="str">
        <f>IF(AND(申込書!$C$111&lt;&gt;"▼プルダウンより選択してください",申込書!$C$111&lt;&gt;"",$G223&lt;&gt;""),申込書!$M$111,"")</f>
        <v/>
      </c>
      <c r="HX223" s="75"/>
      <c r="HY223" s="75"/>
      <c r="HZ223" s="149"/>
      <c r="IA223" s="307"/>
      <c r="IB223" s="76"/>
      <c r="IC223" s="77"/>
    </row>
    <row r="224" spans="2:237" ht="26.85" customHeight="1">
      <c r="B224" s="56">
        <f t="shared" si="3"/>
        <v>219</v>
      </c>
      <c r="C224" s="57"/>
      <c r="D224" s="58"/>
      <c r="E224" s="170"/>
      <c r="F224" s="59"/>
      <c r="G224" s="60"/>
      <c r="H224" s="61"/>
      <c r="I224" s="62"/>
      <c r="J224" s="63"/>
      <c r="K224" s="64"/>
      <c r="L224" s="65"/>
      <c r="M224" s="66"/>
      <c r="N224" s="67"/>
      <c r="O224" s="68"/>
      <c r="P224" s="69"/>
      <c r="Q224" s="70"/>
      <c r="R224" s="71"/>
      <c r="S224" s="72"/>
      <c r="T224" s="73"/>
      <c r="U224" s="73"/>
      <c r="V224" s="73"/>
      <c r="W224" s="71"/>
      <c r="X224" s="133"/>
      <c r="Y224" s="133"/>
      <c r="Z224" s="133"/>
      <c r="AA224" s="74" t="str">
        <f>IF(AND(申込書!$C$82&lt;&gt;"▼プルダウンより選択してください",申込書!$C$82&lt;&gt;"",申込書!$P$82&lt;&gt;"YYYY/MM/DD",$G224&lt;&gt;""),申込書!$P$82,"")</f>
        <v/>
      </c>
      <c r="AB224" s="75" t="str">
        <f>IF(AND(申込書!$C$82&lt;&gt;"▼プルダウンより選択してください",申込書!$C$82&lt;&gt;"",$G224&lt;&gt;""),申込書!$M$82,"")</f>
        <v/>
      </c>
      <c r="AC224" s="75"/>
      <c r="AD224" s="75"/>
      <c r="AE224" s="149"/>
      <c r="AF224" s="307"/>
      <c r="AG224" s="76"/>
      <c r="AH224" s="314" t="str">
        <f>IF(AND(申込書!$C$83&lt;&gt;"▼プルダウンより選択してください",申込書!$C$83&lt;&gt;"",申込書!$P$83&lt;&gt;"YYYY/MM/DD",$G224&lt;&gt;""),申込書!$P$83,"")</f>
        <v/>
      </c>
      <c r="AI224" s="75" t="str">
        <f>IF(AND(申込書!$C$83&lt;&gt;"▼プルダウンより選択してください",申込書!$C$83&lt;&gt;"",$G224&lt;&gt;""),申込書!$M$83,"")</f>
        <v/>
      </c>
      <c r="AJ224" s="75"/>
      <c r="AK224" s="75"/>
      <c r="AL224" s="149"/>
      <c r="AM224" s="307"/>
      <c r="AN224" s="76"/>
      <c r="AO224" s="314" t="str">
        <f>IF(AND(申込書!$C$84&lt;&gt;"▼プルダウンより選択してください",申込書!$C$84&lt;&gt;"",申込書!$P$84&lt;&gt;"YYYY/MM/DD",$G224&lt;&gt;""),申込書!$P$84,"")</f>
        <v/>
      </c>
      <c r="AP224" s="75" t="str">
        <f>IF(AND(申込書!$C$84&lt;&gt;"▼プルダウンより選択してください",申込書!$C$84&lt;&gt;"",$G224&lt;&gt;""),申込書!$M$84,"")</f>
        <v/>
      </c>
      <c r="AQ224" s="75"/>
      <c r="AR224" s="75"/>
      <c r="AS224" s="149"/>
      <c r="AT224" s="307"/>
      <c r="AU224" s="76"/>
      <c r="AV224" s="314" t="str">
        <f>IF(AND(申込書!$C$85&lt;&gt;"▼プルダウンより選択してください",申込書!$C$85&lt;&gt;"",申込書!$P$85&lt;&gt;"YYYY/MM/DD",$G224&lt;&gt;""),申込書!$P$85,"")</f>
        <v/>
      </c>
      <c r="AW224" s="75" t="str">
        <f>IF(AND(申込書!$C$85&lt;&gt;"▼プルダウンより選択してください",申込書!$C$85&lt;&gt;"",申込書!$M$85&gt;=1,$G224&lt;&gt;""),申込書!$M$85,"")</f>
        <v/>
      </c>
      <c r="AX224" s="75"/>
      <c r="AY224" s="75"/>
      <c r="AZ224" s="149"/>
      <c r="BA224" s="307"/>
      <c r="BB224" s="76"/>
      <c r="BC224" s="314" t="str">
        <f>IF(AND(申込書!$C$86&lt;&gt;"▼プルダウンより選択してください",申込書!$C$86&lt;&gt;"",申込書!$P$86&lt;&gt;"YYYY/MM/DD",$G224&lt;&gt;""),申込書!$P$86,"")</f>
        <v/>
      </c>
      <c r="BD224" s="75" t="str">
        <f>IF(AND(申込書!$C$86&lt;&gt;"▼プルダウンより選択してください",申込書!$C$86&lt;&gt;"",$G224&lt;&gt;""),申込書!$M$86,"")</f>
        <v/>
      </c>
      <c r="BE224" s="75"/>
      <c r="BF224" s="75"/>
      <c r="BG224" s="149"/>
      <c r="BH224" s="307"/>
      <c r="BI224" s="76"/>
      <c r="BJ224" s="314" t="str">
        <f>IF(AND(申込書!$C$87&lt;&gt;"▼プルダウンより選択してください",申込書!$C$87&lt;&gt;"",申込書!$P$87&lt;&gt;"YYYY/MM/DD",$G224&lt;&gt;""),申込書!$P$87,"")</f>
        <v/>
      </c>
      <c r="BK224" s="75" t="str">
        <f>IF(AND(申込書!$C$87&lt;&gt;"▼プルダウンより選択してください",申込書!$C$87&lt;&gt;"",$G224&lt;&gt;""),申込書!$M$87,"")</f>
        <v/>
      </c>
      <c r="BL224" s="75"/>
      <c r="BM224" s="75"/>
      <c r="BN224" s="149"/>
      <c r="BO224" s="307"/>
      <c r="BP224" s="76"/>
      <c r="BQ224" s="314" t="str">
        <f>IF(AND(申込書!$C$88&lt;&gt;"▼プルダウンより選択してください",申込書!$C$88&lt;&gt;"",申込書!$P$88&lt;&gt;"YYYY/MM/DD",$G224&lt;&gt;""),申込書!$P$88,"")</f>
        <v/>
      </c>
      <c r="BR224" s="75" t="str">
        <f>IF(AND(申込書!$C$88&lt;&gt;"▼プルダウンより選択してください",申込書!$C$88&lt;&gt;"",$G224&lt;&gt;""),申込書!$M$88,"")</f>
        <v/>
      </c>
      <c r="BS224" s="75"/>
      <c r="BT224" s="75"/>
      <c r="BU224" s="149"/>
      <c r="BV224" s="307"/>
      <c r="BW224" s="76"/>
      <c r="BX224" s="314" t="str">
        <f>IF(AND(申込書!$C$89&lt;&gt;"▼プルダウンより選択してください",申込書!$C$89&lt;&gt;"",申込書!$P$89&lt;&gt;"YYYY/MM/DD",$G224&lt;&gt;""),申込書!$P$89,"")</f>
        <v/>
      </c>
      <c r="BY224" s="75" t="str">
        <f>IF(AND(申込書!$C$89&lt;&gt;"▼プルダウンより選択してください",申込書!$C$89&lt;&gt;"",$G224&lt;&gt;""),申込書!$M$89,"")</f>
        <v/>
      </c>
      <c r="BZ224" s="75"/>
      <c r="CA224" s="75"/>
      <c r="CB224" s="149"/>
      <c r="CC224" s="307"/>
      <c r="CD224" s="76"/>
      <c r="CE224" s="314" t="str">
        <f>IF(AND(申込書!$C$90&lt;&gt;"▼プルダウンより選択してください",申込書!$C$90&lt;&gt;"",申込書!$P$90&lt;&gt;"YYYY/MM/DD",$G224&lt;&gt;""),申込書!$P$90,"")</f>
        <v/>
      </c>
      <c r="CF224" s="75" t="str">
        <f>IF(AND(申込書!$C$90&lt;&gt;"▼プルダウンより選択してください",申込書!$C$90&lt;&gt;"",$G224&lt;&gt;""),申込書!$M$90,"")</f>
        <v/>
      </c>
      <c r="CG224" s="75"/>
      <c r="CH224" s="75"/>
      <c r="CI224" s="149"/>
      <c r="CJ224" s="307"/>
      <c r="CK224" s="76"/>
      <c r="CL224" s="314" t="str">
        <f>IF(AND(申込書!$C$91&lt;&gt;"▼プルダウンより選択してください",申込書!$C$91&lt;&gt;"",申込書!$P$91&lt;&gt;"YYYY/MM/DD",$G224&lt;&gt;""),申込書!$P$91,"")</f>
        <v/>
      </c>
      <c r="CM224" s="75" t="str">
        <f>IF(AND(申込書!$C$91&lt;&gt;"▼プルダウンより選択してください",申込書!$C$91&lt;&gt;"",$G224&lt;&gt;""),申込書!$M$91,"")</f>
        <v/>
      </c>
      <c r="CN224" s="75"/>
      <c r="CO224" s="75"/>
      <c r="CP224" s="149"/>
      <c r="CQ224" s="307"/>
      <c r="CR224" s="76"/>
      <c r="CS224" s="314" t="str">
        <f>IF(AND(申込書!$C$92&lt;&gt;"▼プルダウンより選択してください",申込書!$C$92&lt;&gt;"",申込書!$P$92&lt;&gt;"YYYY/MM/DD",$G224&lt;&gt;""),申込書!$P$92,"")</f>
        <v/>
      </c>
      <c r="CT224" s="75" t="str">
        <f>IF(AND(申込書!$C$92&lt;&gt;"▼プルダウンより選択してください",申込書!$C$92&lt;&gt;"",$G224&lt;&gt;""),申込書!$M$92,"")</f>
        <v/>
      </c>
      <c r="CU224" s="75"/>
      <c r="CV224" s="75"/>
      <c r="CW224" s="75"/>
      <c r="CX224" s="307"/>
      <c r="CY224" s="76"/>
      <c r="CZ224" s="314" t="str">
        <f>IF(AND(申込書!$C$93&lt;&gt;"▼プルダウンより選択してください",申込書!$C$93&lt;&gt;"",申込書!$P$93&lt;&gt;"YYYY/MM/DD",$G224&lt;&gt;""),申込書!$P$93,"")</f>
        <v/>
      </c>
      <c r="DA224" s="75" t="str">
        <f>IF(AND(申込書!$C$93&lt;&gt;"▼プルダウンより選択してください",申込書!$C$93&lt;&gt;"",$G224&lt;&gt;""),申込書!$M$93,"")</f>
        <v/>
      </c>
      <c r="DB224" s="75"/>
      <c r="DC224" s="75"/>
      <c r="DD224" s="75"/>
      <c r="DE224" s="307"/>
      <c r="DF224" s="76"/>
      <c r="DG224" s="314" t="str">
        <f>IF(AND(申込書!$C$94&lt;&gt;"▼プルダウンより選択してください",申込書!$C$94&lt;&gt;"",申込書!$P$94&lt;&gt;"YYYY/MM/DD",$G224&lt;&gt;""),申込書!$P$94,"")</f>
        <v/>
      </c>
      <c r="DH224" s="75" t="str">
        <f>IF(AND(申込書!$C$94&lt;&gt;"▼プルダウンより選択してください",申込書!$C$94&lt;&gt;"",$G224&lt;&gt;""),申込書!$M$94,"")</f>
        <v/>
      </c>
      <c r="DI224" s="75"/>
      <c r="DJ224" s="75"/>
      <c r="DK224" s="75"/>
      <c r="DL224" s="307"/>
      <c r="DM224" s="76"/>
      <c r="DN224" s="314" t="str">
        <f>IF(AND(申込書!$C$95&lt;&gt;"▼プルダウンより選択してください",申込書!$C$95&lt;&gt;"",申込書!$P$95&lt;&gt;"YYYY/MM/DD",$G224&lt;&gt;""),申込書!$P$95,"")</f>
        <v/>
      </c>
      <c r="DO224" s="75" t="str">
        <f>IF(AND(申込書!$C$95&lt;&gt;"▼プルダウンより選択してください",申込書!$C$95&lt;&gt;"",$G224&lt;&gt;""),申込書!$M$95,"")</f>
        <v/>
      </c>
      <c r="DP224" s="75"/>
      <c r="DQ224" s="75"/>
      <c r="DR224" s="75"/>
      <c r="DS224" s="307"/>
      <c r="DT224" s="76"/>
      <c r="DU224" s="314" t="str">
        <f>IF(AND(申込書!$C$96&lt;&gt;"▼プルダウンより選択してください",申込書!$C$96&lt;&gt;"",申込書!$P$96&lt;&gt;"YYYY/MM/DD",$G224&lt;&gt;""),申込書!$P$96,"")</f>
        <v/>
      </c>
      <c r="DV224" s="75" t="str">
        <f>IF(AND(申込書!$C$96&lt;&gt;"▼プルダウンより選択してください",申込書!$C$96&lt;&gt;"",$G224&lt;&gt;""),申込書!$M$96,"")</f>
        <v/>
      </c>
      <c r="DW224" s="75"/>
      <c r="DX224" s="75"/>
      <c r="DY224" s="75"/>
      <c r="DZ224" s="307"/>
      <c r="EA224" s="76"/>
      <c r="EB224" s="314" t="str">
        <f>IF(AND(申込書!$C$97&lt;&gt;"▼プルダウンより選択してください",申込書!$C$97&lt;&gt;"",申込書!$P$97&lt;&gt;"YYYY/MM/DD",$G224&lt;&gt;""),申込書!$P$97,"")</f>
        <v/>
      </c>
      <c r="EC224" s="75" t="str">
        <f>IF(AND(申込書!$C$97&lt;&gt;"▼プルダウンより選択してください",申込書!$C$97&lt;&gt;"",$G224&lt;&gt;""),申込書!$M$97,"")</f>
        <v/>
      </c>
      <c r="ED224" s="75"/>
      <c r="EE224" s="75"/>
      <c r="EF224" s="149"/>
      <c r="EG224" s="307"/>
      <c r="EH224" s="76"/>
      <c r="EI224" s="314" t="str">
        <f>IF(AND(申込書!$C$98&lt;&gt;"▼プルダウンより選択してください",申込書!$C$98&lt;&gt;"",申込書!$P$98&lt;&gt;"YYYY/MM/DD",$G224&lt;&gt;""),申込書!$P$98,"")</f>
        <v/>
      </c>
      <c r="EJ224" s="75" t="str">
        <f>IF(AND(申込書!$C$98&lt;&gt;"▼プルダウンより選択してください",申込書!$C$98&lt;&gt;"",$G224&lt;&gt;""),申込書!$M$98,"")</f>
        <v/>
      </c>
      <c r="EK224" s="75"/>
      <c r="EL224" s="75"/>
      <c r="EM224" s="149"/>
      <c r="EN224" s="307"/>
      <c r="EO224" s="76"/>
      <c r="EP224" s="314" t="str">
        <f>IF(AND(申込書!$C$99&lt;&gt;"▼プルダウンより選択してください",申込書!$C$99&lt;&gt;"",申込書!$P$99&lt;&gt;"YYYY/MM/DD",$G224&lt;&gt;""),申込書!$P$99,"")</f>
        <v/>
      </c>
      <c r="EQ224" s="75" t="str">
        <f>IF(AND(申込書!$C$99&lt;&gt;"▼プルダウンより選択してください",申込書!$C$99&lt;&gt;"",$G224&lt;&gt;""),申込書!$M$99,"")</f>
        <v/>
      </c>
      <c r="ER224" s="75"/>
      <c r="ES224" s="75"/>
      <c r="ET224" s="149"/>
      <c r="EU224" s="307"/>
      <c r="EV224" s="76"/>
      <c r="EW224" s="314" t="str">
        <f>IF(AND(申込書!$C$100&lt;&gt;"▼プルダウンより選択してください",申込書!$C$100&lt;&gt;"",申込書!$P$100&lt;&gt;"YYYY/MM/DD",$G224&lt;&gt;""),申込書!$P$100,"")</f>
        <v/>
      </c>
      <c r="EX224" s="75" t="str">
        <f>IF(AND(申込書!$C$100&lt;&gt;"▼プルダウンより選択してください",申込書!$C$100&lt;&gt;"",$G224&lt;&gt;""),申込書!$M$100,"")</f>
        <v/>
      </c>
      <c r="EY224" s="75"/>
      <c r="EZ224" s="75"/>
      <c r="FA224" s="149"/>
      <c r="FB224" s="307"/>
      <c r="FC224" s="76"/>
      <c r="FD224" s="314" t="str">
        <f>IF(AND(申込書!$C$101&lt;&gt;"▼プルダウンより選択してください",申込書!$C$101&lt;&gt;"",申込書!$P$101&lt;&gt;"YYYY/MM/DD",$G224&lt;&gt;""),申込書!$P$101,"")</f>
        <v/>
      </c>
      <c r="FE224" s="75" t="str">
        <f>IF(AND(申込書!$C$101&lt;&gt;"▼プルダウンより選択してください",申込書!$C$101&lt;&gt;"",$G224&lt;&gt;""),申込書!$M$101,"")</f>
        <v/>
      </c>
      <c r="FF224" s="75"/>
      <c r="FG224" s="75"/>
      <c r="FH224" s="149"/>
      <c r="FI224" s="307"/>
      <c r="FJ224" s="76"/>
      <c r="FK224" s="314" t="str">
        <f>IF(AND(申込書!$C$102&lt;&gt;"▼プルダウンより選択してください",申込書!$C$102&lt;&gt;"",申込書!$P$102&lt;&gt;"YYYY/MM/DD",$G224&lt;&gt;""),申込書!$P$102,"")</f>
        <v/>
      </c>
      <c r="FL224" s="75" t="str">
        <f>IF(AND(申込書!$C$102&lt;&gt;"▼プルダウンより選択してください",申込書!$C$102&lt;&gt;"",$G224&lt;&gt;""),申込書!$M$102,"")</f>
        <v/>
      </c>
      <c r="FM224" s="75"/>
      <c r="FN224" s="75"/>
      <c r="FO224" s="149"/>
      <c r="FP224" s="307"/>
      <c r="FQ224" s="76"/>
      <c r="FR224" s="314" t="str">
        <f>IF(AND(申込書!$C$103&lt;&gt;"▼プルダウンより選択してください",申込書!$C$103&lt;&gt;"",申込書!$P$103&lt;&gt;"YYYY/MM/DD",$G224&lt;&gt;""),申込書!$P$103,"")</f>
        <v/>
      </c>
      <c r="FS224" s="75" t="str">
        <f>IF(AND(申込書!$C$103&lt;&gt;"▼プルダウンより選択してください",申込書!$C$103&lt;&gt;"",$G224&lt;&gt;""),申込書!$M$103,"")</f>
        <v/>
      </c>
      <c r="FT224" s="75"/>
      <c r="FU224" s="75"/>
      <c r="FV224" s="149"/>
      <c r="FW224" s="307"/>
      <c r="FX224" s="76"/>
      <c r="FY224" s="314" t="str">
        <f>IF(AND(申込書!$C$104&lt;&gt;"▼プルダウンより選択してください",申込書!$C$104&lt;&gt;"",申込書!$P$104&lt;&gt;"YYYY/MM/DD",$G224&lt;&gt;""),申込書!$P$104,"")</f>
        <v/>
      </c>
      <c r="FZ224" s="75" t="str">
        <f>IF(AND(申込書!$C$104&lt;&gt;"▼プルダウンより選択してください",申込書!$C$104&lt;&gt;"",$G224&lt;&gt;""),申込書!$M$104,"")</f>
        <v/>
      </c>
      <c r="GA224" s="75"/>
      <c r="GB224" s="75"/>
      <c r="GC224" s="149"/>
      <c r="GD224" s="307"/>
      <c r="GE224" s="76"/>
      <c r="GF224" s="314" t="str">
        <f>IF(AND(申込書!$C$105&lt;&gt;"▼プルダウンより選択してください",申込書!$C$105&lt;&gt;"",申込書!$P$105&lt;&gt;"YYYY/MM/DD",$G224&lt;&gt;""),申込書!$P$105,"")</f>
        <v/>
      </c>
      <c r="GG224" s="75" t="str">
        <f>IF(AND(申込書!$C$105&lt;&gt;"▼プルダウンより選択してください",申込書!$C$105&lt;&gt;"",$G224&lt;&gt;""),申込書!$M$105,"")</f>
        <v/>
      </c>
      <c r="GH224" s="75"/>
      <c r="GI224" s="75"/>
      <c r="GJ224" s="149"/>
      <c r="GK224" s="307"/>
      <c r="GL224" s="76"/>
      <c r="GM224" s="314" t="str">
        <f>IF(AND(申込書!$C$106&lt;&gt;"▼プルダウンより選択してください",申込書!$C$106&lt;&gt;"",申込書!$P$106&lt;&gt;"YYYY/MM/DD",$G224&lt;&gt;""),申込書!$P$106,"")</f>
        <v/>
      </c>
      <c r="GN224" s="75" t="str">
        <f>IF(AND(申込書!$C$106&lt;&gt;"▼プルダウンより選択してください",申込書!$C$106&lt;&gt;"",$G224&lt;&gt;""),申込書!$M$106,"")</f>
        <v/>
      </c>
      <c r="GO224" s="75"/>
      <c r="GP224" s="75"/>
      <c r="GQ224" s="149"/>
      <c r="GR224" s="307"/>
      <c r="GS224" s="76"/>
      <c r="GT224" s="314" t="str">
        <f>IF(AND(申込書!$C$107&lt;&gt;"▼プルダウンより選択してください",申込書!$C$107&lt;&gt;"",申込書!$P$107&lt;&gt;"YYYY/MM/DD",$G224&lt;&gt;""),申込書!$P$107,"")</f>
        <v/>
      </c>
      <c r="GU224" s="75" t="str">
        <f>IF(AND(申込書!$C$107&lt;&gt;"▼プルダウンより選択してください",申込書!$C$107&lt;&gt;"",$G224&lt;&gt;""),申込書!$M$107,"")</f>
        <v/>
      </c>
      <c r="GV224" s="75"/>
      <c r="GW224" s="75"/>
      <c r="GX224" s="149"/>
      <c r="GY224" s="307"/>
      <c r="GZ224" s="76"/>
      <c r="HA224" s="314" t="str">
        <f>IF(AND(申込書!$C$108&lt;&gt;"▼プルダウンより選択してください",申込書!$C$108&lt;&gt;"",申込書!$P$108&lt;&gt;"YYYY/MM/DD",$G224&lt;&gt;""),申込書!$P$108,"")</f>
        <v/>
      </c>
      <c r="HB224" s="75" t="str">
        <f>IF(AND(申込書!$C$108&lt;&gt;"▼プルダウンより選択してください",申込書!$C$108&lt;&gt;"",$G224&lt;&gt;""),申込書!$M$108,"")</f>
        <v/>
      </c>
      <c r="HC224" s="75"/>
      <c r="HD224" s="75"/>
      <c r="HE224" s="149"/>
      <c r="HF224" s="307"/>
      <c r="HG224" s="76"/>
      <c r="HH224" s="314" t="str">
        <f>IF(AND(申込書!$C$109&lt;&gt;"▼プルダウンより選択してください",申込書!$C$109&lt;&gt;"",申込書!$P$109&lt;&gt;"YYYY/MM/DD",$G224&lt;&gt;""),申込書!$P$109,"")</f>
        <v/>
      </c>
      <c r="HI224" s="75" t="str">
        <f>IF(AND(申込書!$C$109&lt;&gt;"▼プルダウンより選択してください",申込書!$C$109&lt;&gt;"",$G224&lt;&gt;""),申込書!$M$109,"")</f>
        <v/>
      </c>
      <c r="HJ224" s="75"/>
      <c r="HK224" s="75"/>
      <c r="HL224" s="149"/>
      <c r="HM224" s="307"/>
      <c r="HN224" s="76"/>
      <c r="HO224" s="314" t="str">
        <f>IF(AND(申込書!$C$110&lt;&gt;"▼プルダウンより選択してください",申込書!$C$110&lt;&gt;"",申込書!$P$110&lt;&gt;"YYYY/MM/DD",$G224&lt;&gt;""),申込書!$P$110,"")</f>
        <v/>
      </c>
      <c r="HP224" s="75" t="str">
        <f>IF(AND(申込書!$C$110&lt;&gt;"▼プルダウンより選択してください",申込書!$C$110&lt;&gt;"",$G224&lt;&gt;""),申込書!$M$110,"")</f>
        <v/>
      </c>
      <c r="HQ224" s="75"/>
      <c r="HR224" s="75"/>
      <c r="HS224" s="149"/>
      <c r="HT224" s="307"/>
      <c r="HU224" s="307"/>
      <c r="HV224" s="311" t="str">
        <f>IF(AND(申込書!$C$111&lt;&gt;"▼プルダウンより選択してください",申込書!$C$111&lt;&gt;"",申込書!$P$111&lt;&gt;"YYYY/MM/DD",$G224&lt;&gt;""),申込書!$P$111,"")</f>
        <v/>
      </c>
      <c r="HW224" s="75" t="str">
        <f>IF(AND(申込書!$C$111&lt;&gt;"▼プルダウンより選択してください",申込書!$C$111&lt;&gt;"",$G224&lt;&gt;""),申込書!$M$111,"")</f>
        <v/>
      </c>
      <c r="HX224" s="75"/>
      <c r="HY224" s="75"/>
      <c r="HZ224" s="149"/>
      <c r="IA224" s="307"/>
      <c r="IB224" s="76"/>
      <c r="IC224" s="77"/>
    </row>
    <row r="225" spans="2:237" ht="26.85" customHeight="1">
      <c r="B225" s="56">
        <f t="shared" si="3"/>
        <v>220</v>
      </c>
      <c r="C225" s="57"/>
      <c r="D225" s="58"/>
      <c r="E225" s="170"/>
      <c r="F225" s="59"/>
      <c r="G225" s="60"/>
      <c r="H225" s="61"/>
      <c r="I225" s="62"/>
      <c r="J225" s="63"/>
      <c r="K225" s="64"/>
      <c r="L225" s="65"/>
      <c r="M225" s="66"/>
      <c r="N225" s="67"/>
      <c r="O225" s="68"/>
      <c r="P225" s="69"/>
      <c r="Q225" s="70"/>
      <c r="R225" s="71"/>
      <c r="S225" s="72"/>
      <c r="T225" s="73"/>
      <c r="U225" s="73"/>
      <c r="V225" s="73"/>
      <c r="W225" s="71"/>
      <c r="X225" s="133"/>
      <c r="Y225" s="133"/>
      <c r="Z225" s="133"/>
      <c r="AA225" s="74" t="str">
        <f>IF(AND(申込書!$C$82&lt;&gt;"▼プルダウンより選択してください",申込書!$C$82&lt;&gt;"",申込書!$P$82&lt;&gt;"YYYY/MM/DD",$G225&lt;&gt;""),申込書!$P$82,"")</f>
        <v/>
      </c>
      <c r="AB225" s="75" t="str">
        <f>IF(AND(申込書!$C$82&lt;&gt;"▼プルダウンより選択してください",申込書!$C$82&lt;&gt;"",$G225&lt;&gt;""),申込書!$M$82,"")</f>
        <v/>
      </c>
      <c r="AC225" s="75"/>
      <c r="AD225" s="75"/>
      <c r="AE225" s="149"/>
      <c r="AF225" s="307"/>
      <c r="AG225" s="76"/>
      <c r="AH225" s="314" t="str">
        <f>IF(AND(申込書!$C$83&lt;&gt;"▼プルダウンより選択してください",申込書!$C$83&lt;&gt;"",申込書!$P$83&lt;&gt;"YYYY/MM/DD",$G225&lt;&gt;""),申込書!$P$83,"")</f>
        <v/>
      </c>
      <c r="AI225" s="75" t="str">
        <f>IF(AND(申込書!$C$83&lt;&gt;"▼プルダウンより選択してください",申込書!$C$83&lt;&gt;"",$G225&lt;&gt;""),申込書!$M$83,"")</f>
        <v/>
      </c>
      <c r="AJ225" s="75"/>
      <c r="AK225" s="75"/>
      <c r="AL225" s="149"/>
      <c r="AM225" s="307"/>
      <c r="AN225" s="76"/>
      <c r="AO225" s="314" t="str">
        <f>IF(AND(申込書!$C$84&lt;&gt;"▼プルダウンより選択してください",申込書!$C$84&lt;&gt;"",申込書!$P$84&lt;&gt;"YYYY/MM/DD",$G225&lt;&gt;""),申込書!$P$84,"")</f>
        <v/>
      </c>
      <c r="AP225" s="75" t="str">
        <f>IF(AND(申込書!$C$84&lt;&gt;"▼プルダウンより選択してください",申込書!$C$84&lt;&gt;"",$G225&lt;&gt;""),申込書!$M$84,"")</f>
        <v/>
      </c>
      <c r="AQ225" s="75"/>
      <c r="AR225" s="75"/>
      <c r="AS225" s="149"/>
      <c r="AT225" s="307"/>
      <c r="AU225" s="76"/>
      <c r="AV225" s="314" t="str">
        <f>IF(AND(申込書!$C$85&lt;&gt;"▼プルダウンより選択してください",申込書!$C$85&lt;&gt;"",申込書!$P$85&lt;&gt;"YYYY/MM/DD",$G225&lt;&gt;""),申込書!$P$85,"")</f>
        <v/>
      </c>
      <c r="AW225" s="75" t="str">
        <f>IF(AND(申込書!$C$85&lt;&gt;"▼プルダウンより選択してください",申込書!$C$85&lt;&gt;"",申込書!$M$85&gt;=1,$G225&lt;&gt;""),申込書!$M$85,"")</f>
        <v/>
      </c>
      <c r="AX225" s="75"/>
      <c r="AY225" s="75"/>
      <c r="AZ225" s="149"/>
      <c r="BA225" s="307"/>
      <c r="BB225" s="76"/>
      <c r="BC225" s="314" t="str">
        <f>IF(AND(申込書!$C$86&lt;&gt;"▼プルダウンより選択してください",申込書!$C$86&lt;&gt;"",申込書!$P$86&lt;&gt;"YYYY/MM/DD",$G225&lt;&gt;""),申込書!$P$86,"")</f>
        <v/>
      </c>
      <c r="BD225" s="75" t="str">
        <f>IF(AND(申込書!$C$86&lt;&gt;"▼プルダウンより選択してください",申込書!$C$86&lt;&gt;"",$G225&lt;&gt;""),申込書!$M$86,"")</f>
        <v/>
      </c>
      <c r="BE225" s="75"/>
      <c r="BF225" s="75"/>
      <c r="BG225" s="149"/>
      <c r="BH225" s="307"/>
      <c r="BI225" s="76"/>
      <c r="BJ225" s="314" t="str">
        <f>IF(AND(申込書!$C$87&lt;&gt;"▼プルダウンより選択してください",申込書!$C$87&lt;&gt;"",申込書!$P$87&lt;&gt;"YYYY/MM/DD",$G225&lt;&gt;""),申込書!$P$87,"")</f>
        <v/>
      </c>
      <c r="BK225" s="75" t="str">
        <f>IF(AND(申込書!$C$87&lt;&gt;"▼プルダウンより選択してください",申込書!$C$87&lt;&gt;"",$G225&lt;&gt;""),申込書!$M$87,"")</f>
        <v/>
      </c>
      <c r="BL225" s="75"/>
      <c r="BM225" s="75"/>
      <c r="BN225" s="149"/>
      <c r="BO225" s="307"/>
      <c r="BP225" s="76"/>
      <c r="BQ225" s="314" t="str">
        <f>IF(AND(申込書!$C$88&lt;&gt;"▼プルダウンより選択してください",申込書!$C$88&lt;&gt;"",申込書!$P$88&lt;&gt;"YYYY/MM/DD",$G225&lt;&gt;""),申込書!$P$88,"")</f>
        <v/>
      </c>
      <c r="BR225" s="75" t="str">
        <f>IF(AND(申込書!$C$88&lt;&gt;"▼プルダウンより選択してください",申込書!$C$88&lt;&gt;"",$G225&lt;&gt;""),申込書!$M$88,"")</f>
        <v/>
      </c>
      <c r="BS225" s="75"/>
      <c r="BT225" s="75"/>
      <c r="BU225" s="149"/>
      <c r="BV225" s="307"/>
      <c r="BW225" s="76"/>
      <c r="BX225" s="314" t="str">
        <f>IF(AND(申込書!$C$89&lt;&gt;"▼プルダウンより選択してください",申込書!$C$89&lt;&gt;"",申込書!$P$89&lt;&gt;"YYYY/MM/DD",$G225&lt;&gt;""),申込書!$P$89,"")</f>
        <v/>
      </c>
      <c r="BY225" s="75" t="str">
        <f>IF(AND(申込書!$C$89&lt;&gt;"▼プルダウンより選択してください",申込書!$C$89&lt;&gt;"",$G225&lt;&gt;""),申込書!$M$89,"")</f>
        <v/>
      </c>
      <c r="BZ225" s="75"/>
      <c r="CA225" s="75"/>
      <c r="CB225" s="149"/>
      <c r="CC225" s="307"/>
      <c r="CD225" s="76"/>
      <c r="CE225" s="314" t="str">
        <f>IF(AND(申込書!$C$90&lt;&gt;"▼プルダウンより選択してください",申込書!$C$90&lt;&gt;"",申込書!$P$90&lt;&gt;"YYYY/MM/DD",$G225&lt;&gt;""),申込書!$P$90,"")</f>
        <v/>
      </c>
      <c r="CF225" s="75" t="str">
        <f>IF(AND(申込書!$C$90&lt;&gt;"▼プルダウンより選択してください",申込書!$C$90&lt;&gt;"",$G225&lt;&gt;""),申込書!$M$90,"")</f>
        <v/>
      </c>
      <c r="CG225" s="75"/>
      <c r="CH225" s="75"/>
      <c r="CI225" s="149"/>
      <c r="CJ225" s="307"/>
      <c r="CK225" s="76"/>
      <c r="CL225" s="314" t="str">
        <f>IF(AND(申込書!$C$91&lt;&gt;"▼プルダウンより選択してください",申込書!$C$91&lt;&gt;"",申込書!$P$91&lt;&gt;"YYYY/MM/DD",$G225&lt;&gt;""),申込書!$P$91,"")</f>
        <v/>
      </c>
      <c r="CM225" s="75" t="str">
        <f>IF(AND(申込書!$C$91&lt;&gt;"▼プルダウンより選択してください",申込書!$C$91&lt;&gt;"",$G225&lt;&gt;""),申込書!$M$91,"")</f>
        <v/>
      </c>
      <c r="CN225" s="75"/>
      <c r="CO225" s="75"/>
      <c r="CP225" s="149"/>
      <c r="CQ225" s="307"/>
      <c r="CR225" s="76"/>
      <c r="CS225" s="314" t="str">
        <f>IF(AND(申込書!$C$92&lt;&gt;"▼プルダウンより選択してください",申込書!$C$92&lt;&gt;"",申込書!$P$92&lt;&gt;"YYYY/MM/DD",$G225&lt;&gt;""),申込書!$P$92,"")</f>
        <v/>
      </c>
      <c r="CT225" s="75" t="str">
        <f>IF(AND(申込書!$C$92&lt;&gt;"▼プルダウンより選択してください",申込書!$C$92&lt;&gt;"",$G225&lt;&gt;""),申込書!$M$92,"")</f>
        <v/>
      </c>
      <c r="CU225" s="75"/>
      <c r="CV225" s="75"/>
      <c r="CW225" s="75"/>
      <c r="CX225" s="307"/>
      <c r="CY225" s="76"/>
      <c r="CZ225" s="314" t="str">
        <f>IF(AND(申込書!$C$93&lt;&gt;"▼プルダウンより選択してください",申込書!$C$93&lt;&gt;"",申込書!$P$93&lt;&gt;"YYYY/MM/DD",$G225&lt;&gt;""),申込書!$P$93,"")</f>
        <v/>
      </c>
      <c r="DA225" s="75" t="str">
        <f>IF(AND(申込書!$C$93&lt;&gt;"▼プルダウンより選択してください",申込書!$C$93&lt;&gt;"",$G225&lt;&gt;""),申込書!$M$93,"")</f>
        <v/>
      </c>
      <c r="DB225" s="75"/>
      <c r="DC225" s="75"/>
      <c r="DD225" s="75"/>
      <c r="DE225" s="307"/>
      <c r="DF225" s="76"/>
      <c r="DG225" s="314" t="str">
        <f>IF(AND(申込書!$C$94&lt;&gt;"▼プルダウンより選択してください",申込書!$C$94&lt;&gt;"",申込書!$P$94&lt;&gt;"YYYY/MM/DD",$G225&lt;&gt;""),申込書!$P$94,"")</f>
        <v/>
      </c>
      <c r="DH225" s="75" t="str">
        <f>IF(AND(申込書!$C$94&lt;&gt;"▼プルダウンより選択してください",申込書!$C$94&lt;&gt;"",$G225&lt;&gt;""),申込書!$M$94,"")</f>
        <v/>
      </c>
      <c r="DI225" s="75"/>
      <c r="DJ225" s="75"/>
      <c r="DK225" s="75"/>
      <c r="DL225" s="307"/>
      <c r="DM225" s="76"/>
      <c r="DN225" s="314" t="str">
        <f>IF(AND(申込書!$C$95&lt;&gt;"▼プルダウンより選択してください",申込書!$C$95&lt;&gt;"",申込書!$P$95&lt;&gt;"YYYY/MM/DD",$G225&lt;&gt;""),申込書!$P$95,"")</f>
        <v/>
      </c>
      <c r="DO225" s="75" t="str">
        <f>IF(AND(申込書!$C$95&lt;&gt;"▼プルダウンより選択してください",申込書!$C$95&lt;&gt;"",$G225&lt;&gt;""),申込書!$M$95,"")</f>
        <v/>
      </c>
      <c r="DP225" s="75"/>
      <c r="DQ225" s="75"/>
      <c r="DR225" s="75"/>
      <c r="DS225" s="307"/>
      <c r="DT225" s="76"/>
      <c r="DU225" s="314" t="str">
        <f>IF(AND(申込書!$C$96&lt;&gt;"▼プルダウンより選択してください",申込書!$C$96&lt;&gt;"",申込書!$P$96&lt;&gt;"YYYY/MM/DD",$G225&lt;&gt;""),申込書!$P$96,"")</f>
        <v/>
      </c>
      <c r="DV225" s="75" t="str">
        <f>IF(AND(申込書!$C$96&lt;&gt;"▼プルダウンより選択してください",申込書!$C$96&lt;&gt;"",$G225&lt;&gt;""),申込書!$M$96,"")</f>
        <v/>
      </c>
      <c r="DW225" s="75"/>
      <c r="DX225" s="75"/>
      <c r="DY225" s="75"/>
      <c r="DZ225" s="307"/>
      <c r="EA225" s="76"/>
      <c r="EB225" s="314" t="str">
        <f>IF(AND(申込書!$C$97&lt;&gt;"▼プルダウンより選択してください",申込書!$C$97&lt;&gt;"",申込書!$P$97&lt;&gt;"YYYY/MM/DD",$G225&lt;&gt;""),申込書!$P$97,"")</f>
        <v/>
      </c>
      <c r="EC225" s="75" t="str">
        <f>IF(AND(申込書!$C$97&lt;&gt;"▼プルダウンより選択してください",申込書!$C$97&lt;&gt;"",$G225&lt;&gt;""),申込書!$M$97,"")</f>
        <v/>
      </c>
      <c r="ED225" s="75"/>
      <c r="EE225" s="75"/>
      <c r="EF225" s="149"/>
      <c r="EG225" s="307"/>
      <c r="EH225" s="76"/>
      <c r="EI225" s="314" t="str">
        <f>IF(AND(申込書!$C$98&lt;&gt;"▼プルダウンより選択してください",申込書!$C$98&lt;&gt;"",申込書!$P$98&lt;&gt;"YYYY/MM/DD",$G225&lt;&gt;""),申込書!$P$98,"")</f>
        <v/>
      </c>
      <c r="EJ225" s="75" t="str">
        <f>IF(AND(申込書!$C$98&lt;&gt;"▼プルダウンより選択してください",申込書!$C$98&lt;&gt;"",$G225&lt;&gt;""),申込書!$M$98,"")</f>
        <v/>
      </c>
      <c r="EK225" s="75"/>
      <c r="EL225" s="75"/>
      <c r="EM225" s="149"/>
      <c r="EN225" s="307"/>
      <c r="EO225" s="76"/>
      <c r="EP225" s="314" t="str">
        <f>IF(AND(申込書!$C$99&lt;&gt;"▼プルダウンより選択してください",申込書!$C$99&lt;&gt;"",申込書!$P$99&lt;&gt;"YYYY/MM/DD",$G225&lt;&gt;""),申込書!$P$99,"")</f>
        <v/>
      </c>
      <c r="EQ225" s="75" t="str">
        <f>IF(AND(申込書!$C$99&lt;&gt;"▼プルダウンより選択してください",申込書!$C$99&lt;&gt;"",$G225&lt;&gt;""),申込書!$M$99,"")</f>
        <v/>
      </c>
      <c r="ER225" s="75"/>
      <c r="ES225" s="75"/>
      <c r="ET225" s="149"/>
      <c r="EU225" s="307"/>
      <c r="EV225" s="76"/>
      <c r="EW225" s="314" t="str">
        <f>IF(AND(申込書!$C$100&lt;&gt;"▼プルダウンより選択してください",申込書!$C$100&lt;&gt;"",申込書!$P$100&lt;&gt;"YYYY/MM/DD",$G225&lt;&gt;""),申込書!$P$100,"")</f>
        <v/>
      </c>
      <c r="EX225" s="75" t="str">
        <f>IF(AND(申込書!$C$100&lt;&gt;"▼プルダウンより選択してください",申込書!$C$100&lt;&gt;"",$G225&lt;&gt;""),申込書!$M$100,"")</f>
        <v/>
      </c>
      <c r="EY225" s="75"/>
      <c r="EZ225" s="75"/>
      <c r="FA225" s="149"/>
      <c r="FB225" s="307"/>
      <c r="FC225" s="76"/>
      <c r="FD225" s="314" t="str">
        <f>IF(AND(申込書!$C$101&lt;&gt;"▼プルダウンより選択してください",申込書!$C$101&lt;&gt;"",申込書!$P$101&lt;&gt;"YYYY/MM/DD",$G225&lt;&gt;""),申込書!$P$101,"")</f>
        <v/>
      </c>
      <c r="FE225" s="75" t="str">
        <f>IF(AND(申込書!$C$101&lt;&gt;"▼プルダウンより選択してください",申込書!$C$101&lt;&gt;"",$G225&lt;&gt;""),申込書!$M$101,"")</f>
        <v/>
      </c>
      <c r="FF225" s="75"/>
      <c r="FG225" s="75"/>
      <c r="FH225" s="149"/>
      <c r="FI225" s="307"/>
      <c r="FJ225" s="76"/>
      <c r="FK225" s="314" t="str">
        <f>IF(AND(申込書!$C$102&lt;&gt;"▼プルダウンより選択してください",申込書!$C$102&lt;&gt;"",申込書!$P$102&lt;&gt;"YYYY/MM/DD",$G225&lt;&gt;""),申込書!$P$102,"")</f>
        <v/>
      </c>
      <c r="FL225" s="75" t="str">
        <f>IF(AND(申込書!$C$102&lt;&gt;"▼プルダウンより選択してください",申込書!$C$102&lt;&gt;"",$G225&lt;&gt;""),申込書!$M$102,"")</f>
        <v/>
      </c>
      <c r="FM225" s="75"/>
      <c r="FN225" s="75"/>
      <c r="FO225" s="149"/>
      <c r="FP225" s="307"/>
      <c r="FQ225" s="76"/>
      <c r="FR225" s="314" t="str">
        <f>IF(AND(申込書!$C$103&lt;&gt;"▼プルダウンより選択してください",申込書!$C$103&lt;&gt;"",申込書!$P$103&lt;&gt;"YYYY/MM/DD",$G225&lt;&gt;""),申込書!$P$103,"")</f>
        <v/>
      </c>
      <c r="FS225" s="75" t="str">
        <f>IF(AND(申込書!$C$103&lt;&gt;"▼プルダウンより選択してください",申込書!$C$103&lt;&gt;"",$G225&lt;&gt;""),申込書!$M$103,"")</f>
        <v/>
      </c>
      <c r="FT225" s="75"/>
      <c r="FU225" s="75"/>
      <c r="FV225" s="149"/>
      <c r="FW225" s="307"/>
      <c r="FX225" s="76"/>
      <c r="FY225" s="314" t="str">
        <f>IF(AND(申込書!$C$104&lt;&gt;"▼プルダウンより選択してください",申込書!$C$104&lt;&gt;"",申込書!$P$104&lt;&gt;"YYYY/MM/DD",$G225&lt;&gt;""),申込書!$P$104,"")</f>
        <v/>
      </c>
      <c r="FZ225" s="75" t="str">
        <f>IF(AND(申込書!$C$104&lt;&gt;"▼プルダウンより選択してください",申込書!$C$104&lt;&gt;"",$G225&lt;&gt;""),申込書!$M$104,"")</f>
        <v/>
      </c>
      <c r="GA225" s="75"/>
      <c r="GB225" s="75"/>
      <c r="GC225" s="149"/>
      <c r="GD225" s="307"/>
      <c r="GE225" s="76"/>
      <c r="GF225" s="314" t="str">
        <f>IF(AND(申込書!$C$105&lt;&gt;"▼プルダウンより選択してください",申込書!$C$105&lt;&gt;"",申込書!$P$105&lt;&gt;"YYYY/MM/DD",$G225&lt;&gt;""),申込書!$P$105,"")</f>
        <v/>
      </c>
      <c r="GG225" s="75" t="str">
        <f>IF(AND(申込書!$C$105&lt;&gt;"▼プルダウンより選択してください",申込書!$C$105&lt;&gt;"",$G225&lt;&gt;""),申込書!$M$105,"")</f>
        <v/>
      </c>
      <c r="GH225" s="75"/>
      <c r="GI225" s="75"/>
      <c r="GJ225" s="149"/>
      <c r="GK225" s="307"/>
      <c r="GL225" s="76"/>
      <c r="GM225" s="314" t="str">
        <f>IF(AND(申込書!$C$106&lt;&gt;"▼プルダウンより選択してください",申込書!$C$106&lt;&gt;"",申込書!$P$106&lt;&gt;"YYYY/MM/DD",$G225&lt;&gt;""),申込書!$P$106,"")</f>
        <v/>
      </c>
      <c r="GN225" s="75" t="str">
        <f>IF(AND(申込書!$C$106&lt;&gt;"▼プルダウンより選択してください",申込書!$C$106&lt;&gt;"",$G225&lt;&gt;""),申込書!$M$106,"")</f>
        <v/>
      </c>
      <c r="GO225" s="75"/>
      <c r="GP225" s="75"/>
      <c r="GQ225" s="149"/>
      <c r="GR225" s="307"/>
      <c r="GS225" s="76"/>
      <c r="GT225" s="314" t="str">
        <f>IF(AND(申込書!$C$107&lt;&gt;"▼プルダウンより選択してください",申込書!$C$107&lt;&gt;"",申込書!$P$107&lt;&gt;"YYYY/MM/DD",$G225&lt;&gt;""),申込書!$P$107,"")</f>
        <v/>
      </c>
      <c r="GU225" s="75" t="str">
        <f>IF(AND(申込書!$C$107&lt;&gt;"▼プルダウンより選択してください",申込書!$C$107&lt;&gt;"",$G225&lt;&gt;""),申込書!$M$107,"")</f>
        <v/>
      </c>
      <c r="GV225" s="75"/>
      <c r="GW225" s="75"/>
      <c r="GX225" s="149"/>
      <c r="GY225" s="307"/>
      <c r="GZ225" s="76"/>
      <c r="HA225" s="314" t="str">
        <f>IF(AND(申込書!$C$108&lt;&gt;"▼プルダウンより選択してください",申込書!$C$108&lt;&gt;"",申込書!$P$108&lt;&gt;"YYYY/MM/DD",$G225&lt;&gt;""),申込書!$P$108,"")</f>
        <v/>
      </c>
      <c r="HB225" s="75" t="str">
        <f>IF(AND(申込書!$C$108&lt;&gt;"▼プルダウンより選択してください",申込書!$C$108&lt;&gt;"",$G225&lt;&gt;""),申込書!$M$108,"")</f>
        <v/>
      </c>
      <c r="HC225" s="75"/>
      <c r="HD225" s="75"/>
      <c r="HE225" s="149"/>
      <c r="HF225" s="307"/>
      <c r="HG225" s="76"/>
      <c r="HH225" s="314" t="str">
        <f>IF(AND(申込書!$C$109&lt;&gt;"▼プルダウンより選択してください",申込書!$C$109&lt;&gt;"",申込書!$P$109&lt;&gt;"YYYY/MM/DD",$G225&lt;&gt;""),申込書!$P$109,"")</f>
        <v/>
      </c>
      <c r="HI225" s="75" t="str">
        <f>IF(AND(申込書!$C$109&lt;&gt;"▼プルダウンより選択してください",申込書!$C$109&lt;&gt;"",$G225&lt;&gt;""),申込書!$M$109,"")</f>
        <v/>
      </c>
      <c r="HJ225" s="75"/>
      <c r="HK225" s="75"/>
      <c r="HL225" s="149"/>
      <c r="HM225" s="307"/>
      <c r="HN225" s="76"/>
      <c r="HO225" s="314" t="str">
        <f>IF(AND(申込書!$C$110&lt;&gt;"▼プルダウンより選択してください",申込書!$C$110&lt;&gt;"",申込書!$P$110&lt;&gt;"YYYY/MM/DD",$G225&lt;&gt;""),申込書!$P$110,"")</f>
        <v/>
      </c>
      <c r="HP225" s="75" t="str">
        <f>IF(AND(申込書!$C$110&lt;&gt;"▼プルダウンより選択してください",申込書!$C$110&lt;&gt;"",$G225&lt;&gt;""),申込書!$M$110,"")</f>
        <v/>
      </c>
      <c r="HQ225" s="75"/>
      <c r="HR225" s="75"/>
      <c r="HS225" s="149"/>
      <c r="HT225" s="307"/>
      <c r="HU225" s="307"/>
      <c r="HV225" s="311" t="str">
        <f>IF(AND(申込書!$C$111&lt;&gt;"▼プルダウンより選択してください",申込書!$C$111&lt;&gt;"",申込書!$P$111&lt;&gt;"YYYY/MM/DD",$G225&lt;&gt;""),申込書!$P$111,"")</f>
        <v/>
      </c>
      <c r="HW225" s="75" t="str">
        <f>IF(AND(申込書!$C$111&lt;&gt;"▼プルダウンより選択してください",申込書!$C$111&lt;&gt;"",$G225&lt;&gt;""),申込書!$M$111,"")</f>
        <v/>
      </c>
      <c r="HX225" s="75"/>
      <c r="HY225" s="75"/>
      <c r="HZ225" s="149"/>
      <c r="IA225" s="307"/>
      <c r="IB225" s="76"/>
      <c r="IC225" s="77"/>
    </row>
    <row r="226" spans="2:237" ht="26.85" customHeight="1">
      <c r="B226" s="56">
        <f t="shared" si="3"/>
        <v>221</v>
      </c>
      <c r="C226" s="57"/>
      <c r="D226" s="58"/>
      <c r="E226" s="170"/>
      <c r="F226" s="59"/>
      <c r="G226" s="60"/>
      <c r="H226" s="61"/>
      <c r="I226" s="62"/>
      <c r="J226" s="63"/>
      <c r="K226" s="64"/>
      <c r="L226" s="65"/>
      <c r="M226" s="66"/>
      <c r="N226" s="67"/>
      <c r="O226" s="68"/>
      <c r="P226" s="69"/>
      <c r="Q226" s="70"/>
      <c r="R226" s="71"/>
      <c r="S226" s="72"/>
      <c r="T226" s="73"/>
      <c r="U226" s="73"/>
      <c r="V226" s="73"/>
      <c r="W226" s="71"/>
      <c r="X226" s="133"/>
      <c r="Y226" s="133"/>
      <c r="Z226" s="133"/>
      <c r="AA226" s="74" t="str">
        <f>IF(AND(申込書!$C$82&lt;&gt;"▼プルダウンより選択してください",申込書!$C$82&lt;&gt;"",申込書!$P$82&lt;&gt;"YYYY/MM/DD",$G226&lt;&gt;""),申込書!$P$82,"")</f>
        <v/>
      </c>
      <c r="AB226" s="75" t="str">
        <f>IF(AND(申込書!$C$82&lt;&gt;"▼プルダウンより選択してください",申込書!$C$82&lt;&gt;"",$G226&lt;&gt;""),申込書!$M$82,"")</f>
        <v/>
      </c>
      <c r="AC226" s="75"/>
      <c r="AD226" s="75"/>
      <c r="AE226" s="149"/>
      <c r="AF226" s="307"/>
      <c r="AG226" s="76"/>
      <c r="AH226" s="314" t="str">
        <f>IF(AND(申込書!$C$83&lt;&gt;"▼プルダウンより選択してください",申込書!$C$83&lt;&gt;"",申込書!$P$83&lt;&gt;"YYYY/MM/DD",$G226&lt;&gt;""),申込書!$P$83,"")</f>
        <v/>
      </c>
      <c r="AI226" s="75" t="str">
        <f>IF(AND(申込書!$C$83&lt;&gt;"▼プルダウンより選択してください",申込書!$C$83&lt;&gt;"",$G226&lt;&gt;""),申込書!$M$83,"")</f>
        <v/>
      </c>
      <c r="AJ226" s="75"/>
      <c r="AK226" s="75"/>
      <c r="AL226" s="149"/>
      <c r="AM226" s="307"/>
      <c r="AN226" s="76"/>
      <c r="AO226" s="314" t="str">
        <f>IF(AND(申込書!$C$84&lt;&gt;"▼プルダウンより選択してください",申込書!$C$84&lt;&gt;"",申込書!$P$84&lt;&gt;"YYYY/MM/DD",$G226&lt;&gt;""),申込書!$P$84,"")</f>
        <v/>
      </c>
      <c r="AP226" s="75" t="str">
        <f>IF(AND(申込書!$C$84&lt;&gt;"▼プルダウンより選択してください",申込書!$C$84&lt;&gt;"",$G226&lt;&gt;""),申込書!$M$84,"")</f>
        <v/>
      </c>
      <c r="AQ226" s="75"/>
      <c r="AR226" s="75"/>
      <c r="AS226" s="149"/>
      <c r="AT226" s="307"/>
      <c r="AU226" s="76"/>
      <c r="AV226" s="314" t="str">
        <f>IF(AND(申込書!$C$85&lt;&gt;"▼プルダウンより選択してください",申込書!$C$85&lt;&gt;"",申込書!$P$85&lt;&gt;"YYYY/MM/DD",$G226&lt;&gt;""),申込書!$P$85,"")</f>
        <v/>
      </c>
      <c r="AW226" s="75" t="str">
        <f>IF(AND(申込書!$C$85&lt;&gt;"▼プルダウンより選択してください",申込書!$C$85&lt;&gt;"",申込書!$M$85&gt;=1,$G226&lt;&gt;""),申込書!$M$85,"")</f>
        <v/>
      </c>
      <c r="AX226" s="75"/>
      <c r="AY226" s="75"/>
      <c r="AZ226" s="149"/>
      <c r="BA226" s="307"/>
      <c r="BB226" s="76"/>
      <c r="BC226" s="314" t="str">
        <f>IF(AND(申込書!$C$86&lt;&gt;"▼プルダウンより選択してください",申込書!$C$86&lt;&gt;"",申込書!$P$86&lt;&gt;"YYYY/MM/DD",$G226&lt;&gt;""),申込書!$P$86,"")</f>
        <v/>
      </c>
      <c r="BD226" s="75" t="str">
        <f>IF(AND(申込書!$C$86&lt;&gt;"▼プルダウンより選択してください",申込書!$C$86&lt;&gt;"",$G226&lt;&gt;""),申込書!$M$86,"")</f>
        <v/>
      </c>
      <c r="BE226" s="75"/>
      <c r="BF226" s="75"/>
      <c r="BG226" s="149"/>
      <c r="BH226" s="307"/>
      <c r="BI226" s="76"/>
      <c r="BJ226" s="314" t="str">
        <f>IF(AND(申込書!$C$87&lt;&gt;"▼プルダウンより選択してください",申込書!$C$87&lt;&gt;"",申込書!$P$87&lt;&gt;"YYYY/MM/DD",$G226&lt;&gt;""),申込書!$P$87,"")</f>
        <v/>
      </c>
      <c r="BK226" s="75" t="str">
        <f>IF(AND(申込書!$C$87&lt;&gt;"▼プルダウンより選択してください",申込書!$C$87&lt;&gt;"",$G226&lt;&gt;""),申込書!$M$87,"")</f>
        <v/>
      </c>
      <c r="BL226" s="75"/>
      <c r="BM226" s="75"/>
      <c r="BN226" s="149"/>
      <c r="BO226" s="307"/>
      <c r="BP226" s="76"/>
      <c r="BQ226" s="314" t="str">
        <f>IF(AND(申込書!$C$88&lt;&gt;"▼プルダウンより選択してください",申込書!$C$88&lt;&gt;"",申込書!$P$88&lt;&gt;"YYYY/MM/DD",$G226&lt;&gt;""),申込書!$P$88,"")</f>
        <v/>
      </c>
      <c r="BR226" s="75" t="str">
        <f>IF(AND(申込書!$C$88&lt;&gt;"▼プルダウンより選択してください",申込書!$C$88&lt;&gt;"",$G226&lt;&gt;""),申込書!$M$88,"")</f>
        <v/>
      </c>
      <c r="BS226" s="75"/>
      <c r="BT226" s="75"/>
      <c r="BU226" s="149"/>
      <c r="BV226" s="307"/>
      <c r="BW226" s="76"/>
      <c r="BX226" s="314" t="str">
        <f>IF(AND(申込書!$C$89&lt;&gt;"▼プルダウンより選択してください",申込書!$C$89&lt;&gt;"",申込書!$P$89&lt;&gt;"YYYY/MM/DD",$G226&lt;&gt;""),申込書!$P$89,"")</f>
        <v/>
      </c>
      <c r="BY226" s="75" t="str">
        <f>IF(AND(申込書!$C$89&lt;&gt;"▼プルダウンより選択してください",申込書!$C$89&lt;&gt;"",$G226&lt;&gt;""),申込書!$M$89,"")</f>
        <v/>
      </c>
      <c r="BZ226" s="75"/>
      <c r="CA226" s="75"/>
      <c r="CB226" s="149"/>
      <c r="CC226" s="307"/>
      <c r="CD226" s="76"/>
      <c r="CE226" s="314" t="str">
        <f>IF(AND(申込書!$C$90&lt;&gt;"▼プルダウンより選択してください",申込書!$C$90&lt;&gt;"",申込書!$P$90&lt;&gt;"YYYY/MM/DD",$G226&lt;&gt;""),申込書!$P$90,"")</f>
        <v/>
      </c>
      <c r="CF226" s="75" t="str">
        <f>IF(AND(申込書!$C$90&lt;&gt;"▼プルダウンより選択してください",申込書!$C$90&lt;&gt;"",$G226&lt;&gt;""),申込書!$M$90,"")</f>
        <v/>
      </c>
      <c r="CG226" s="75"/>
      <c r="CH226" s="75"/>
      <c r="CI226" s="149"/>
      <c r="CJ226" s="307"/>
      <c r="CK226" s="76"/>
      <c r="CL226" s="314" t="str">
        <f>IF(AND(申込書!$C$91&lt;&gt;"▼プルダウンより選択してください",申込書!$C$91&lt;&gt;"",申込書!$P$91&lt;&gt;"YYYY/MM/DD",$G226&lt;&gt;""),申込書!$P$91,"")</f>
        <v/>
      </c>
      <c r="CM226" s="75" t="str">
        <f>IF(AND(申込書!$C$91&lt;&gt;"▼プルダウンより選択してください",申込書!$C$91&lt;&gt;"",$G226&lt;&gt;""),申込書!$M$91,"")</f>
        <v/>
      </c>
      <c r="CN226" s="75"/>
      <c r="CO226" s="75"/>
      <c r="CP226" s="149"/>
      <c r="CQ226" s="307"/>
      <c r="CR226" s="76"/>
      <c r="CS226" s="314" t="str">
        <f>IF(AND(申込書!$C$92&lt;&gt;"▼プルダウンより選択してください",申込書!$C$92&lt;&gt;"",申込書!$P$92&lt;&gt;"YYYY/MM/DD",$G226&lt;&gt;""),申込書!$P$92,"")</f>
        <v/>
      </c>
      <c r="CT226" s="75" t="str">
        <f>IF(AND(申込書!$C$92&lt;&gt;"▼プルダウンより選択してください",申込書!$C$92&lt;&gt;"",$G226&lt;&gt;""),申込書!$M$92,"")</f>
        <v/>
      </c>
      <c r="CU226" s="75"/>
      <c r="CV226" s="75"/>
      <c r="CW226" s="75"/>
      <c r="CX226" s="307"/>
      <c r="CY226" s="76"/>
      <c r="CZ226" s="314" t="str">
        <f>IF(AND(申込書!$C$93&lt;&gt;"▼プルダウンより選択してください",申込書!$C$93&lt;&gt;"",申込書!$P$93&lt;&gt;"YYYY/MM/DD",$G226&lt;&gt;""),申込書!$P$93,"")</f>
        <v/>
      </c>
      <c r="DA226" s="75" t="str">
        <f>IF(AND(申込書!$C$93&lt;&gt;"▼プルダウンより選択してください",申込書!$C$93&lt;&gt;"",$G226&lt;&gt;""),申込書!$M$93,"")</f>
        <v/>
      </c>
      <c r="DB226" s="75"/>
      <c r="DC226" s="75"/>
      <c r="DD226" s="75"/>
      <c r="DE226" s="307"/>
      <c r="DF226" s="76"/>
      <c r="DG226" s="314" t="str">
        <f>IF(AND(申込書!$C$94&lt;&gt;"▼プルダウンより選択してください",申込書!$C$94&lt;&gt;"",申込書!$P$94&lt;&gt;"YYYY/MM/DD",$G226&lt;&gt;""),申込書!$P$94,"")</f>
        <v/>
      </c>
      <c r="DH226" s="75" t="str">
        <f>IF(AND(申込書!$C$94&lt;&gt;"▼プルダウンより選択してください",申込書!$C$94&lt;&gt;"",$G226&lt;&gt;""),申込書!$M$94,"")</f>
        <v/>
      </c>
      <c r="DI226" s="75"/>
      <c r="DJ226" s="75"/>
      <c r="DK226" s="75"/>
      <c r="DL226" s="307"/>
      <c r="DM226" s="76"/>
      <c r="DN226" s="314" t="str">
        <f>IF(AND(申込書!$C$95&lt;&gt;"▼プルダウンより選択してください",申込書!$C$95&lt;&gt;"",申込書!$P$95&lt;&gt;"YYYY/MM/DD",$G226&lt;&gt;""),申込書!$P$95,"")</f>
        <v/>
      </c>
      <c r="DO226" s="75" t="str">
        <f>IF(AND(申込書!$C$95&lt;&gt;"▼プルダウンより選択してください",申込書!$C$95&lt;&gt;"",$G226&lt;&gt;""),申込書!$M$95,"")</f>
        <v/>
      </c>
      <c r="DP226" s="75"/>
      <c r="DQ226" s="75"/>
      <c r="DR226" s="75"/>
      <c r="DS226" s="307"/>
      <c r="DT226" s="76"/>
      <c r="DU226" s="314" t="str">
        <f>IF(AND(申込書!$C$96&lt;&gt;"▼プルダウンより選択してください",申込書!$C$96&lt;&gt;"",申込書!$P$96&lt;&gt;"YYYY/MM/DD",$G226&lt;&gt;""),申込書!$P$96,"")</f>
        <v/>
      </c>
      <c r="DV226" s="75" t="str">
        <f>IF(AND(申込書!$C$96&lt;&gt;"▼プルダウンより選択してください",申込書!$C$96&lt;&gt;"",$G226&lt;&gt;""),申込書!$M$96,"")</f>
        <v/>
      </c>
      <c r="DW226" s="75"/>
      <c r="DX226" s="75"/>
      <c r="DY226" s="75"/>
      <c r="DZ226" s="307"/>
      <c r="EA226" s="76"/>
      <c r="EB226" s="314" t="str">
        <f>IF(AND(申込書!$C$97&lt;&gt;"▼プルダウンより選択してください",申込書!$C$97&lt;&gt;"",申込書!$P$97&lt;&gt;"YYYY/MM/DD",$G226&lt;&gt;""),申込書!$P$97,"")</f>
        <v/>
      </c>
      <c r="EC226" s="75" t="str">
        <f>IF(AND(申込書!$C$97&lt;&gt;"▼プルダウンより選択してください",申込書!$C$97&lt;&gt;"",$G226&lt;&gt;""),申込書!$M$97,"")</f>
        <v/>
      </c>
      <c r="ED226" s="75"/>
      <c r="EE226" s="75"/>
      <c r="EF226" s="149"/>
      <c r="EG226" s="307"/>
      <c r="EH226" s="76"/>
      <c r="EI226" s="314" t="str">
        <f>IF(AND(申込書!$C$98&lt;&gt;"▼プルダウンより選択してください",申込書!$C$98&lt;&gt;"",申込書!$P$98&lt;&gt;"YYYY/MM/DD",$G226&lt;&gt;""),申込書!$P$98,"")</f>
        <v/>
      </c>
      <c r="EJ226" s="75" t="str">
        <f>IF(AND(申込書!$C$98&lt;&gt;"▼プルダウンより選択してください",申込書!$C$98&lt;&gt;"",$G226&lt;&gt;""),申込書!$M$98,"")</f>
        <v/>
      </c>
      <c r="EK226" s="75"/>
      <c r="EL226" s="75"/>
      <c r="EM226" s="149"/>
      <c r="EN226" s="307"/>
      <c r="EO226" s="76"/>
      <c r="EP226" s="314" t="str">
        <f>IF(AND(申込書!$C$99&lt;&gt;"▼プルダウンより選択してください",申込書!$C$99&lt;&gt;"",申込書!$P$99&lt;&gt;"YYYY/MM/DD",$G226&lt;&gt;""),申込書!$P$99,"")</f>
        <v/>
      </c>
      <c r="EQ226" s="75" t="str">
        <f>IF(AND(申込書!$C$99&lt;&gt;"▼プルダウンより選択してください",申込書!$C$99&lt;&gt;"",$G226&lt;&gt;""),申込書!$M$99,"")</f>
        <v/>
      </c>
      <c r="ER226" s="75"/>
      <c r="ES226" s="75"/>
      <c r="ET226" s="149"/>
      <c r="EU226" s="307"/>
      <c r="EV226" s="76"/>
      <c r="EW226" s="314" t="str">
        <f>IF(AND(申込書!$C$100&lt;&gt;"▼プルダウンより選択してください",申込書!$C$100&lt;&gt;"",申込書!$P$100&lt;&gt;"YYYY/MM/DD",$G226&lt;&gt;""),申込書!$P$100,"")</f>
        <v/>
      </c>
      <c r="EX226" s="75" t="str">
        <f>IF(AND(申込書!$C$100&lt;&gt;"▼プルダウンより選択してください",申込書!$C$100&lt;&gt;"",$G226&lt;&gt;""),申込書!$M$100,"")</f>
        <v/>
      </c>
      <c r="EY226" s="75"/>
      <c r="EZ226" s="75"/>
      <c r="FA226" s="149"/>
      <c r="FB226" s="307"/>
      <c r="FC226" s="76"/>
      <c r="FD226" s="314" t="str">
        <f>IF(AND(申込書!$C$101&lt;&gt;"▼プルダウンより選択してください",申込書!$C$101&lt;&gt;"",申込書!$P$101&lt;&gt;"YYYY/MM/DD",$G226&lt;&gt;""),申込書!$P$101,"")</f>
        <v/>
      </c>
      <c r="FE226" s="75" t="str">
        <f>IF(AND(申込書!$C$101&lt;&gt;"▼プルダウンより選択してください",申込書!$C$101&lt;&gt;"",$G226&lt;&gt;""),申込書!$M$101,"")</f>
        <v/>
      </c>
      <c r="FF226" s="75"/>
      <c r="FG226" s="75"/>
      <c r="FH226" s="149"/>
      <c r="FI226" s="307"/>
      <c r="FJ226" s="76"/>
      <c r="FK226" s="314" t="str">
        <f>IF(AND(申込書!$C$102&lt;&gt;"▼プルダウンより選択してください",申込書!$C$102&lt;&gt;"",申込書!$P$102&lt;&gt;"YYYY/MM/DD",$G226&lt;&gt;""),申込書!$P$102,"")</f>
        <v/>
      </c>
      <c r="FL226" s="75" t="str">
        <f>IF(AND(申込書!$C$102&lt;&gt;"▼プルダウンより選択してください",申込書!$C$102&lt;&gt;"",$G226&lt;&gt;""),申込書!$M$102,"")</f>
        <v/>
      </c>
      <c r="FM226" s="75"/>
      <c r="FN226" s="75"/>
      <c r="FO226" s="149"/>
      <c r="FP226" s="307"/>
      <c r="FQ226" s="76"/>
      <c r="FR226" s="314" t="str">
        <f>IF(AND(申込書!$C$103&lt;&gt;"▼プルダウンより選択してください",申込書!$C$103&lt;&gt;"",申込書!$P$103&lt;&gt;"YYYY/MM/DD",$G226&lt;&gt;""),申込書!$P$103,"")</f>
        <v/>
      </c>
      <c r="FS226" s="75" t="str">
        <f>IF(AND(申込書!$C$103&lt;&gt;"▼プルダウンより選択してください",申込書!$C$103&lt;&gt;"",$G226&lt;&gt;""),申込書!$M$103,"")</f>
        <v/>
      </c>
      <c r="FT226" s="75"/>
      <c r="FU226" s="75"/>
      <c r="FV226" s="149"/>
      <c r="FW226" s="307"/>
      <c r="FX226" s="76"/>
      <c r="FY226" s="314" t="str">
        <f>IF(AND(申込書!$C$104&lt;&gt;"▼プルダウンより選択してください",申込書!$C$104&lt;&gt;"",申込書!$P$104&lt;&gt;"YYYY/MM/DD",$G226&lt;&gt;""),申込書!$P$104,"")</f>
        <v/>
      </c>
      <c r="FZ226" s="75" t="str">
        <f>IF(AND(申込書!$C$104&lt;&gt;"▼プルダウンより選択してください",申込書!$C$104&lt;&gt;"",$G226&lt;&gt;""),申込書!$M$104,"")</f>
        <v/>
      </c>
      <c r="GA226" s="75"/>
      <c r="GB226" s="75"/>
      <c r="GC226" s="149"/>
      <c r="GD226" s="307"/>
      <c r="GE226" s="76"/>
      <c r="GF226" s="314" t="str">
        <f>IF(AND(申込書!$C$105&lt;&gt;"▼プルダウンより選択してください",申込書!$C$105&lt;&gt;"",申込書!$P$105&lt;&gt;"YYYY/MM/DD",$G226&lt;&gt;""),申込書!$P$105,"")</f>
        <v/>
      </c>
      <c r="GG226" s="75" t="str">
        <f>IF(AND(申込書!$C$105&lt;&gt;"▼プルダウンより選択してください",申込書!$C$105&lt;&gt;"",$G226&lt;&gt;""),申込書!$M$105,"")</f>
        <v/>
      </c>
      <c r="GH226" s="75"/>
      <c r="GI226" s="75"/>
      <c r="GJ226" s="149"/>
      <c r="GK226" s="307"/>
      <c r="GL226" s="76"/>
      <c r="GM226" s="314" t="str">
        <f>IF(AND(申込書!$C$106&lt;&gt;"▼プルダウンより選択してください",申込書!$C$106&lt;&gt;"",申込書!$P$106&lt;&gt;"YYYY/MM/DD",$G226&lt;&gt;""),申込書!$P$106,"")</f>
        <v/>
      </c>
      <c r="GN226" s="75" t="str">
        <f>IF(AND(申込書!$C$106&lt;&gt;"▼プルダウンより選択してください",申込書!$C$106&lt;&gt;"",$G226&lt;&gt;""),申込書!$M$106,"")</f>
        <v/>
      </c>
      <c r="GO226" s="75"/>
      <c r="GP226" s="75"/>
      <c r="GQ226" s="149"/>
      <c r="GR226" s="307"/>
      <c r="GS226" s="76"/>
      <c r="GT226" s="314" t="str">
        <f>IF(AND(申込書!$C$107&lt;&gt;"▼プルダウンより選択してください",申込書!$C$107&lt;&gt;"",申込書!$P$107&lt;&gt;"YYYY/MM/DD",$G226&lt;&gt;""),申込書!$P$107,"")</f>
        <v/>
      </c>
      <c r="GU226" s="75" t="str">
        <f>IF(AND(申込書!$C$107&lt;&gt;"▼プルダウンより選択してください",申込書!$C$107&lt;&gt;"",$G226&lt;&gt;""),申込書!$M$107,"")</f>
        <v/>
      </c>
      <c r="GV226" s="75"/>
      <c r="GW226" s="75"/>
      <c r="GX226" s="149"/>
      <c r="GY226" s="307"/>
      <c r="GZ226" s="76"/>
      <c r="HA226" s="314" t="str">
        <f>IF(AND(申込書!$C$108&lt;&gt;"▼プルダウンより選択してください",申込書!$C$108&lt;&gt;"",申込書!$P$108&lt;&gt;"YYYY/MM/DD",$G226&lt;&gt;""),申込書!$P$108,"")</f>
        <v/>
      </c>
      <c r="HB226" s="75" t="str">
        <f>IF(AND(申込書!$C$108&lt;&gt;"▼プルダウンより選択してください",申込書!$C$108&lt;&gt;"",$G226&lt;&gt;""),申込書!$M$108,"")</f>
        <v/>
      </c>
      <c r="HC226" s="75"/>
      <c r="HD226" s="75"/>
      <c r="HE226" s="149"/>
      <c r="HF226" s="307"/>
      <c r="HG226" s="76"/>
      <c r="HH226" s="314" t="str">
        <f>IF(AND(申込書!$C$109&lt;&gt;"▼プルダウンより選択してください",申込書!$C$109&lt;&gt;"",申込書!$P$109&lt;&gt;"YYYY/MM/DD",$G226&lt;&gt;""),申込書!$P$109,"")</f>
        <v/>
      </c>
      <c r="HI226" s="75" t="str">
        <f>IF(AND(申込書!$C$109&lt;&gt;"▼プルダウンより選択してください",申込書!$C$109&lt;&gt;"",$G226&lt;&gt;""),申込書!$M$109,"")</f>
        <v/>
      </c>
      <c r="HJ226" s="75"/>
      <c r="HK226" s="75"/>
      <c r="HL226" s="149"/>
      <c r="HM226" s="307"/>
      <c r="HN226" s="76"/>
      <c r="HO226" s="314" t="str">
        <f>IF(AND(申込書!$C$110&lt;&gt;"▼プルダウンより選択してください",申込書!$C$110&lt;&gt;"",申込書!$P$110&lt;&gt;"YYYY/MM/DD",$G226&lt;&gt;""),申込書!$P$110,"")</f>
        <v/>
      </c>
      <c r="HP226" s="75" t="str">
        <f>IF(AND(申込書!$C$110&lt;&gt;"▼プルダウンより選択してください",申込書!$C$110&lt;&gt;"",$G226&lt;&gt;""),申込書!$M$110,"")</f>
        <v/>
      </c>
      <c r="HQ226" s="75"/>
      <c r="HR226" s="75"/>
      <c r="HS226" s="149"/>
      <c r="HT226" s="307"/>
      <c r="HU226" s="307"/>
      <c r="HV226" s="311" t="str">
        <f>IF(AND(申込書!$C$111&lt;&gt;"▼プルダウンより選択してください",申込書!$C$111&lt;&gt;"",申込書!$P$111&lt;&gt;"YYYY/MM/DD",$G226&lt;&gt;""),申込書!$P$111,"")</f>
        <v/>
      </c>
      <c r="HW226" s="75" t="str">
        <f>IF(AND(申込書!$C$111&lt;&gt;"▼プルダウンより選択してください",申込書!$C$111&lt;&gt;"",$G226&lt;&gt;""),申込書!$M$111,"")</f>
        <v/>
      </c>
      <c r="HX226" s="75"/>
      <c r="HY226" s="75"/>
      <c r="HZ226" s="149"/>
      <c r="IA226" s="307"/>
      <c r="IB226" s="76"/>
      <c r="IC226" s="77"/>
    </row>
    <row r="227" spans="2:237" ht="26.85" customHeight="1">
      <c r="B227" s="56">
        <f t="shared" si="3"/>
        <v>222</v>
      </c>
      <c r="C227" s="57"/>
      <c r="D227" s="58"/>
      <c r="E227" s="170"/>
      <c r="F227" s="59"/>
      <c r="G227" s="60"/>
      <c r="H227" s="61"/>
      <c r="I227" s="62"/>
      <c r="J227" s="63"/>
      <c r="K227" s="64"/>
      <c r="L227" s="65"/>
      <c r="M227" s="66"/>
      <c r="N227" s="67"/>
      <c r="O227" s="68"/>
      <c r="P227" s="69"/>
      <c r="Q227" s="70"/>
      <c r="R227" s="71"/>
      <c r="S227" s="72"/>
      <c r="T227" s="73"/>
      <c r="U227" s="73"/>
      <c r="V227" s="73"/>
      <c r="W227" s="71"/>
      <c r="X227" s="133"/>
      <c r="Y227" s="133"/>
      <c r="Z227" s="133"/>
      <c r="AA227" s="74" t="str">
        <f>IF(AND(申込書!$C$82&lt;&gt;"▼プルダウンより選択してください",申込書!$C$82&lt;&gt;"",申込書!$P$82&lt;&gt;"YYYY/MM/DD",$G227&lt;&gt;""),申込書!$P$82,"")</f>
        <v/>
      </c>
      <c r="AB227" s="75" t="str">
        <f>IF(AND(申込書!$C$82&lt;&gt;"▼プルダウンより選択してください",申込書!$C$82&lt;&gt;"",$G227&lt;&gt;""),申込書!$M$82,"")</f>
        <v/>
      </c>
      <c r="AC227" s="75"/>
      <c r="AD227" s="75"/>
      <c r="AE227" s="149"/>
      <c r="AF227" s="307"/>
      <c r="AG227" s="76"/>
      <c r="AH227" s="314" t="str">
        <f>IF(AND(申込書!$C$83&lt;&gt;"▼プルダウンより選択してください",申込書!$C$83&lt;&gt;"",申込書!$P$83&lt;&gt;"YYYY/MM/DD",$G227&lt;&gt;""),申込書!$P$83,"")</f>
        <v/>
      </c>
      <c r="AI227" s="75" t="str">
        <f>IF(AND(申込書!$C$83&lt;&gt;"▼プルダウンより選択してください",申込書!$C$83&lt;&gt;"",$G227&lt;&gt;""),申込書!$M$83,"")</f>
        <v/>
      </c>
      <c r="AJ227" s="75"/>
      <c r="AK227" s="75"/>
      <c r="AL227" s="149"/>
      <c r="AM227" s="307"/>
      <c r="AN227" s="76"/>
      <c r="AO227" s="314" t="str">
        <f>IF(AND(申込書!$C$84&lt;&gt;"▼プルダウンより選択してください",申込書!$C$84&lt;&gt;"",申込書!$P$84&lt;&gt;"YYYY/MM/DD",$G227&lt;&gt;""),申込書!$P$84,"")</f>
        <v/>
      </c>
      <c r="AP227" s="75" t="str">
        <f>IF(AND(申込書!$C$84&lt;&gt;"▼プルダウンより選択してください",申込書!$C$84&lt;&gt;"",$G227&lt;&gt;""),申込書!$M$84,"")</f>
        <v/>
      </c>
      <c r="AQ227" s="75"/>
      <c r="AR227" s="75"/>
      <c r="AS227" s="149"/>
      <c r="AT227" s="307"/>
      <c r="AU227" s="76"/>
      <c r="AV227" s="314" t="str">
        <f>IF(AND(申込書!$C$85&lt;&gt;"▼プルダウンより選択してください",申込書!$C$85&lt;&gt;"",申込書!$P$85&lt;&gt;"YYYY/MM/DD",$G227&lt;&gt;""),申込書!$P$85,"")</f>
        <v/>
      </c>
      <c r="AW227" s="75" t="str">
        <f>IF(AND(申込書!$C$85&lt;&gt;"▼プルダウンより選択してください",申込書!$C$85&lt;&gt;"",申込書!$M$85&gt;=1,$G227&lt;&gt;""),申込書!$M$85,"")</f>
        <v/>
      </c>
      <c r="AX227" s="75"/>
      <c r="AY227" s="75"/>
      <c r="AZ227" s="149"/>
      <c r="BA227" s="307"/>
      <c r="BB227" s="76"/>
      <c r="BC227" s="314" t="str">
        <f>IF(AND(申込書!$C$86&lt;&gt;"▼プルダウンより選択してください",申込書!$C$86&lt;&gt;"",申込書!$P$86&lt;&gt;"YYYY/MM/DD",$G227&lt;&gt;""),申込書!$P$86,"")</f>
        <v/>
      </c>
      <c r="BD227" s="75" t="str">
        <f>IF(AND(申込書!$C$86&lt;&gt;"▼プルダウンより選択してください",申込書!$C$86&lt;&gt;"",$G227&lt;&gt;""),申込書!$M$86,"")</f>
        <v/>
      </c>
      <c r="BE227" s="75"/>
      <c r="BF227" s="75"/>
      <c r="BG227" s="149"/>
      <c r="BH227" s="307"/>
      <c r="BI227" s="76"/>
      <c r="BJ227" s="314" t="str">
        <f>IF(AND(申込書!$C$87&lt;&gt;"▼プルダウンより選択してください",申込書!$C$87&lt;&gt;"",申込書!$P$87&lt;&gt;"YYYY/MM/DD",$G227&lt;&gt;""),申込書!$P$87,"")</f>
        <v/>
      </c>
      <c r="BK227" s="75" t="str">
        <f>IF(AND(申込書!$C$87&lt;&gt;"▼プルダウンより選択してください",申込書!$C$87&lt;&gt;"",$G227&lt;&gt;""),申込書!$M$87,"")</f>
        <v/>
      </c>
      <c r="BL227" s="75"/>
      <c r="BM227" s="75"/>
      <c r="BN227" s="149"/>
      <c r="BO227" s="307"/>
      <c r="BP227" s="76"/>
      <c r="BQ227" s="314" t="str">
        <f>IF(AND(申込書!$C$88&lt;&gt;"▼プルダウンより選択してください",申込書!$C$88&lt;&gt;"",申込書!$P$88&lt;&gt;"YYYY/MM/DD",$G227&lt;&gt;""),申込書!$P$88,"")</f>
        <v/>
      </c>
      <c r="BR227" s="75" t="str">
        <f>IF(AND(申込書!$C$88&lt;&gt;"▼プルダウンより選択してください",申込書!$C$88&lt;&gt;"",$G227&lt;&gt;""),申込書!$M$88,"")</f>
        <v/>
      </c>
      <c r="BS227" s="75"/>
      <c r="BT227" s="75"/>
      <c r="BU227" s="149"/>
      <c r="BV227" s="307"/>
      <c r="BW227" s="76"/>
      <c r="BX227" s="314" t="str">
        <f>IF(AND(申込書!$C$89&lt;&gt;"▼プルダウンより選択してください",申込書!$C$89&lt;&gt;"",申込書!$P$89&lt;&gt;"YYYY/MM/DD",$G227&lt;&gt;""),申込書!$P$89,"")</f>
        <v/>
      </c>
      <c r="BY227" s="75" t="str">
        <f>IF(AND(申込書!$C$89&lt;&gt;"▼プルダウンより選択してください",申込書!$C$89&lt;&gt;"",$G227&lt;&gt;""),申込書!$M$89,"")</f>
        <v/>
      </c>
      <c r="BZ227" s="75"/>
      <c r="CA227" s="75"/>
      <c r="CB227" s="149"/>
      <c r="CC227" s="307"/>
      <c r="CD227" s="76"/>
      <c r="CE227" s="314" t="str">
        <f>IF(AND(申込書!$C$90&lt;&gt;"▼プルダウンより選択してください",申込書!$C$90&lt;&gt;"",申込書!$P$90&lt;&gt;"YYYY/MM/DD",$G227&lt;&gt;""),申込書!$P$90,"")</f>
        <v/>
      </c>
      <c r="CF227" s="75" t="str">
        <f>IF(AND(申込書!$C$90&lt;&gt;"▼プルダウンより選択してください",申込書!$C$90&lt;&gt;"",$G227&lt;&gt;""),申込書!$M$90,"")</f>
        <v/>
      </c>
      <c r="CG227" s="75"/>
      <c r="CH227" s="75"/>
      <c r="CI227" s="149"/>
      <c r="CJ227" s="307"/>
      <c r="CK227" s="76"/>
      <c r="CL227" s="314" t="str">
        <f>IF(AND(申込書!$C$91&lt;&gt;"▼プルダウンより選択してください",申込書!$C$91&lt;&gt;"",申込書!$P$91&lt;&gt;"YYYY/MM/DD",$G227&lt;&gt;""),申込書!$P$91,"")</f>
        <v/>
      </c>
      <c r="CM227" s="75" t="str">
        <f>IF(AND(申込書!$C$91&lt;&gt;"▼プルダウンより選択してください",申込書!$C$91&lt;&gt;"",$G227&lt;&gt;""),申込書!$M$91,"")</f>
        <v/>
      </c>
      <c r="CN227" s="75"/>
      <c r="CO227" s="75"/>
      <c r="CP227" s="149"/>
      <c r="CQ227" s="307"/>
      <c r="CR227" s="76"/>
      <c r="CS227" s="314" t="str">
        <f>IF(AND(申込書!$C$92&lt;&gt;"▼プルダウンより選択してください",申込書!$C$92&lt;&gt;"",申込書!$P$92&lt;&gt;"YYYY/MM/DD",$G227&lt;&gt;""),申込書!$P$92,"")</f>
        <v/>
      </c>
      <c r="CT227" s="75" t="str">
        <f>IF(AND(申込書!$C$92&lt;&gt;"▼プルダウンより選択してください",申込書!$C$92&lt;&gt;"",$G227&lt;&gt;""),申込書!$M$92,"")</f>
        <v/>
      </c>
      <c r="CU227" s="75"/>
      <c r="CV227" s="75"/>
      <c r="CW227" s="75"/>
      <c r="CX227" s="307"/>
      <c r="CY227" s="76"/>
      <c r="CZ227" s="314" t="str">
        <f>IF(AND(申込書!$C$93&lt;&gt;"▼プルダウンより選択してください",申込書!$C$93&lt;&gt;"",申込書!$P$93&lt;&gt;"YYYY/MM/DD",$G227&lt;&gt;""),申込書!$P$93,"")</f>
        <v/>
      </c>
      <c r="DA227" s="75" t="str">
        <f>IF(AND(申込書!$C$93&lt;&gt;"▼プルダウンより選択してください",申込書!$C$93&lt;&gt;"",$G227&lt;&gt;""),申込書!$M$93,"")</f>
        <v/>
      </c>
      <c r="DB227" s="75"/>
      <c r="DC227" s="75"/>
      <c r="DD227" s="75"/>
      <c r="DE227" s="307"/>
      <c r="DF227" s="76"/>
      <c r="DG227" s="314" t="str">
        <f>IF(AND(申込書!$C$94&lt;&gt;"▼プルダウンより選択してください",申込書!$C$94&lt;&gt;"",申込書!$P$94&lt;&gt;"YYYY/MM/DD",$G227&lt;&gt;""),申込書!$P$94,"")</f>
        <v/>
      </c>
      <c r="DH227" s="75" t="str">
        <f>IF(AND(申込書!$C$94&lt;&gt;"▼プルダウンより選択してください",申込書!$C$94&lt;&gt;"",$G227&lt;&gt;""),申込書!$M$94,"")</f>
        <v/>
      </c>
      <c r="DI227" s="75"/>
      <c r="DJ227" s="75"/>
      <c r="DK227" s="75"/>
      <c r="DL227" s="307"/>
      <c r="DM227" s="76"/>
      <c r="DN227" s="314" t="str">
        <f>IF(AND(申込書!$C$95&lt;&gt;"▼プルダウンより選択してください",申込書!$C$95&lt;&gt;"",申込書!$P$95&lt;&gt;"YYYY/MM/DD",$G227&lt;&gt;""),申込書!$P$95,"")</f>
        <v/>
      </c>
      <c r="DO227" s="75" t="str">
        <f>IF(AND(申込書!$C$95&lt;&gt;"▼プルダウンより選択してください",申込書!$C$95&lt;&gt;"",$G227&lt;&gt;""),申込書!$M$95,"")</f>
        <v/>
      </c>
      <c r="DP227" s="75"/>
      <c r="DQ227" s="75"/>
      <c r="DR227" s="75"/>
      <c r="DS227" s="307"/>
      <c r="DT227" s="76"/>
      <c r="DU227" s="314" t="str">
        <f>IF(AND(申込書!$C$96&lt;&gt;"▼プルダウンより選択してください",申込書!$C$96&lt;&gt;"",申込書!$P$96&lt;&gt;"YYYY/MM/DD",$G227&lt;&gt;""),申込書!$P$96,"")</f>
        <v/>
      </c>
      <c r="DV227" s="75" t="str">
        <f>IF(AND(申込書!$C$96&lt;&gt;"▼プルダウンより選択してください",申込書!$C$96&lt;&gt;"",$G227&lt;&gt;""),申込書!$M$96,"")</f>
        <v/>
      </c>
      <c r="DW227" s="75"/>
      <c r="DX227" s="75"/>
      <c r="DY227" s="75"/>
      <c r="DZ227" s="307"/>
      <c r="EA227" s="76"/>
      <c r="EB227" s="314" t="str">
        <f>IF(AND(申込書!$C$97&lt;&gt;"▼プルダウンより選択してください",申込書!$C$97&lt;&gt;"",申込書!$P$97&lt;&gt;"YYYY/MM/DD",$G227&lt;&gt;""),申込書!$P$97,"")</f>
        <v/>
      </c>
      <c r="EC227" s="75" t="str">
        <f>IF(AND(申込書!$C$97&lt;&gt;"▼プルダウンより選択してください",申込書!$C$97&lt;&gt;"",$G227&lt;&gt;""),申込書!$M$97,"")</f>
        <v/>
      </c>
      <c r="ED227" s="75"/>
      <c r="EE227" s="75"/>
      <c r="EF227" s="149"/>
      <c r="EG227" s="307"/>
      <c r="EH227" s="76"/>
      <c r="EI227" s="314" t="str">
        <f>IF(AND(申込書!$C$98&lt;&gt;"▼プルダウンより選択してください",申込書!$C$98&lt;&gt;"",申込書!$P$98&lt;&gt;"YYYY/MM/DD",$G227&lt;&gt;""),申込書!$P$98,"")</f>
        <v/>
      </c>
      <c r="EJ227" s="75" t="str">
        <f>IF(AND(申込書!$C$98&lt;&gt;"▼プルダウンより選択してください",申込書!$C$98&lt;&gt;"",$G227&lt;&gt;""),申込書!$M$98,"")</f>
        <v/>
      </c>
      <c r="EK227" s="75"/>
      <c r="EL227" s="75"/>
      <c r="EM227" s="149"/>
      <c r="EN227" s="307"/>
      <c r="EO227" s="76"/>
      <c r="EP227" s="314" t="str">
        <f>IF(AND(申込書!$C$99&lt;&gt;"▼プルダウンより選択してください",申込書!$C$99&lt;&gt;"",申込書!$P$99&lt;&gt;"YYYY/MM/DD",$G227&lt;&gt;""),申込書!$P$99,"")</f>
        <v/>
      </c>
      <c r="EQ227" s="75" t="str">
        <f>IF(AND(申込書!$C$99&lt;&gt;"▼プルダウンより選択してください",申込書!$C$99&lt;&gt;"",$G227&lt;&gt;""),申込書!$M$99,"")</f>
        <v/>
      </c>
      <c r="ER227" s="75"/>
      <c r="ES227" s="75"/>
      <c r="ET227" s="149"/>
      <c r="EU227" s="307"/>
      <c r="EV227" s="76"/>
      <c r="EW227" s="314" t="str">
        <f>IF(AND(申込書!$C$100&lt;&gt;"▼プルダウンより選択してください",申込書!$C$100&lt;&gt;"",申込書!$P$100&lt;&gt;"YYYY/MM/DD",$G227&lt;&gt;""),申込書!$P$100,"")</f>
        <v/>
      </c>
      <c r="EX227" s="75" t="str">
        <f>IF(AND(申込書!$C$100&lt;&gt;"▼プルダウンより選択してください",申込書!$C$100&lt;&gt;"",$G227&lt;&gt;""),申込書!$M$100,"")</f>
        <v/>
      </c>
      <c r="EY227" s="75"/>
      <c r="EZ227" s="75"/>
      <c r="FA227" s="149"/>
      <c r="FB227" s="307"/>
      <c r="FC227" s="76"/>
      <c r="FD227" s="314" t="str">
        <f>IF(AND(申込書!$C$101&lt;&gt;"▼プルダウンより選択してください",申込書!$C$101&lt;&gt;"",申込書!$P$101&lt;&gt;"YYYY/MM/DD",$G227&lt;&gt;""),申込書!$P$101,"")</f>
        <v/>
      </c>
      <c r="FE227" s="75" t="str">
        <f>IF(AND(申込書!$C$101&lt;&gt;"▼プルダウンより選択してください",申込書!$C$101&lt;&gt;"",$G227&lt;&gt;""),申込書!$M$101,"")</f>
        <v/>
      </c>
      <c r="FF227" s="75"/>
      <c r="FG227" s="75"/>
      <c r="FH227" s="149"/>
      <c r="FI227" s="307"/>
      <c r="FJ227" s="76"/>
      <c r="FK227" s="314" t="str">
        <f>IF(AND(申込書!$C$102&lt;&gt;"▼プルダウンより選択してください",申込書!$C$102&lt;&gt;"",申込書!$P$102&lt;&gt;"YYYY/MM/DD",$G227&lt;&gt;""),申込書!$P$102,"")</f>
        <v/>
      </c>
      <c r="FL227" s="75" t="str">
        <f>IF(AND(申込書!$C$102&lt;&gt;"▼プルダウンより選択してください",申込書!$C$102&lt;&gt;"",$G227&lt;&gt;""),申込書!$M$102,"")</f>
        <v/>
      </c>
      <c r="FM227" s="75"/>
      <c r="FN227" s="75"/>
      <c r="FO227" s="149"/>
      <c r="FP227" s="307"/>
      <c r="FQ227" s="76"/>
      <c r="FR227" s="314" t="str">
        <f>IF(AND(申込書!$C$103&lt;&gt;"▼プルダウンより選択してください",申込書!$C$103&lt;&gt;"",申込書!$P$103&lt;&gt;"YYYY/MM/DD",$G227&lt;&gt;""),申込書!$P$103,"")</f>
        <v/>
      </c>
      <c r="FS227" s="75" t="str">
        <f>IF(AND(申込書!$C$103&lt;&gt;"▼プルダウンより選択してください",申込書!$C$103&lt;&gt;"",$G227&lt;&gt;""),申込書!$M$103,"")</f>
        <v/>
      </c>
      <c r="FT227" s="75"/>
      <c r="FU227" s="75"/>
      <c r="FV227" s="149"/>
      <c r="FW227" s="307"/>
      <c r="FX227" s="76"/>
      <c r="FY227" s="314" t="str">
        <f>IF(AND(申込書!$C$104&lt;&gt;"▼プルダウンより選択してください",申込書!$C$104&lt;&gt;"",申込書!$P$104&lt;&gt;"YYYY/MM/DD",$G227&lt;&gt;""),申込書!$P$104,"")</f>
        <v/>
      </c>
      <c r="FZ227" s="75" t="str">
        <f>IF(AND(申込書!$C$104&lt;&gt;"▼プルダウンより選択してください",申込書!$C$104&lt;&gt;"",$G227&lt;&gt;""),申込書!$M$104,"")</f>
        <v/>
      </c>
      <c r="GA227" s="75"/>
      <c r="GB227" s="75"/>
      <c r="GC227" s="149"/>
      <c r="GD227" s="307"/>
      <c r="GE227" s="76"/>
      <c r="GF227" s="314" t="str">
        <f>IF(AND(申込書!$C$105&lt;&gt;"▼プルダウンより選択してください",申込書!$C$105&lt;&gt;"",申込書!$P$105&lt;&gt;"YYYY/MM/DD",$G227&lt;&gt;""),申込書!$P$105,"")</f>
        <v/>
      </c>
      <c r="GG227" s="75" t="str">
        <f>IF(AND(申込書!$C$105&lt;&gt;"▼プルダウンより選択してください",申込書!$C$105&lt;&gt;"",$G227&lt;&gt;""),申込書!$M$105,"")</f>
        <v/>
      </c>
      <c r="GH227" s="75"/>
      <c r="GI227" s="75"/>
      <c r="GJ227" s="149"/>
      <c r="GK227" s="307"/>
      <c r="GL227" s="76"/>
      <c r="GM227" s="314" t="str">
        <f>IF(AND(申込書!$C$106&lt;&gt;"▼プルダウンより選択してください",申込書!$C$106&lt;&gt;"",申込書!$P$106&lt;&gt;"YYYY/MM/DD",$G227&lt;&gt;""),申込書!$P$106,"")</f>
        <v/>
      </c>
      <c r="GN227" s="75" t="str">
        <f>IF(AND(申込書!$C$106&lt;&gt;"▼プルダウンより選択してください",申込書!$C$106&lt;&gt;"",$G227&lt;&gt;""),申込書!$M$106,"")</f>
        <v/>
      </c>
      <c r="GO227" s="75"/>
      <c r="GP227" s="75"/>
      <c r="GQ227" s="149"/>
      <c r="GR227" s="307"/>
      <c r="GS227" s="76"/>
      <c r="GT227" s="314" t="str">
        <f>IF(AND(申込書!$C$107&lt;&gt;"▼プルダウンより選択してください",申込書!$C$107&lt;&gt;"",申込書!$P$107&lt;&gt;"YYYY/MM/DD",$G227&lt;&gt;""),申込書!$P$107,"")</f>
        <v/>
      </c>
      <c r="GU227" s="75" t="str">
        <f>IF(AND(申込書!$C$107&lt;&gt;"▼プルダウンより選択してください",申込書!$C$107&lt;&gt;"",$G227&lt;&gt;""),申込書!$M$107,"")</f>
        <v/>
      </c>
      <c r="GV227" s="75"/>
      <c r="GW227" s="75"/>
      <c r="GX227" s="149"/>
      <c r="GY227" s="307"/>
      <c r="GZ227" s="76"/>
      <c r="HA227" s="314" t="str">
        <f>IF(AND(申込書!$C$108&lt;&gt;"▼プルダウンより選択してください",申込書!$C$108&lt;&gt;"",申込書!$P$108&lt;&gt;"YYYY/MM/DD",$G227&lt;&gt;""),申込書!$P$108,"")</f>
        <v/>
      </c>
      <c r="HB227" s="75" t="str">
        <f>IF(AND(申込書!$C$108&lt;&gt;"▼プルダウンより選択してください",申込書!$C$108&lt;&gt;"",$G227&lt;&gt;""),申込書!$M$108,"")</f>
        <v/>
      </c>
      <c r="HC227" s="75"/>
      <c r="HD227" s="75"/>
      <c r="HE227" s="149"/>
      <c r="HF227" s="307"/>
      <c r="HG227" s="76"/>
      <c r="HH227" s="314" t="str">
        <f>IF(AND(申込書!$C$109&lt;&gt;"▼プルダウンより選択してください",申込書!$C$109&lt;&gt;"",申込書!$P$109&lt;&gt;"YYYY/MM/DD",$G227&lt;&gt;""),申込書!$P$109,"")</f>
        <v/>
      </c>
      <c r="HI227" s="75" t="str">
        <f>IF(AND(申込書!$C$109&lt;&gt;"▼プルダウンより選択してください",申込書!$C$109&lt;&gt;"",$G227&lt;&gt;""),申込書!$M$109,"")</f>
        <v/>
      </c>
      <c r="HJ227" s="75"/>
      <c r="HK227" s="75"/>
      <c r="HL227" s="149"/>
      <c r="HM227" s="307"/>
      <c r="HN227" s="76"/>
      <c r="HO227" s="314" t="str">
        <f>IF(AND(申込書!$C$110&lt;&gt;"▼プルダウンより選択してください",申込書!$C$110&lt;&gt;"",申込書!$P$110&lt;&gt;"YYYY/MM/DD",$G227&lt;&gt;""),申込書!$P$110,"")</f>
        <v/>
      </c>
      <c r="HP227" s="75" t="str">
        <f>IF(AND(申込書!$C$110&lt;&gt;"▼プルダウンより選択してください",申込書!$C$110&lt;&gt;"",$G227&lt;&gt;""),申込書!$M$110,"")</f>
        <v/>
      </c>
      <c r="HQ227" s="75"/>
      <c r="HR227" s="75"/>
      <c r="HS227" s="149"/>
      <c r="HT227" s="307"/>
      <c r="HU227" s="307"/>
      <c r="HV227" s="311" t="str">
        <f>IF(AND(申込書!$C$111&lt;&gt;"▼プルダウンより選択してください",申込書!$C$111&lt;&gt;"",申込書!$P$111&lt;&gt;"YYYY/MM/DD",$G227&lt;&gt;""),申込書!$P$111,"")</f>
        <v/>
      </c>
      <c r="HW227" s="75" t="str">
        <f>IF(AND(申込書!$C$111&lt;&gt;"▼プルダウンより選択してください",申込書!$C$111&lt;&gt;"",$G227&lt;&gt;""),申込書!$M$111,"")</f>
        <v/>
      </c>
      <c r="HX227" s="75"/>
      <c r="HY227" s="75"/>
      <c r="HZ227" s="149"/>
      <c r="IA227" s="307"/>
      <c r="IB227" s="76"/>
      <c r="IC227" s="77"/>
    </row>
    <row r="228" spans="2:237" ht="26.85" customHeight="1">
      <c r="B228" s="56">
        <f t="shared" si="3"/>
        <v>223</v>
      </c>
      <c r="C228" s="57"/>
      <c r="D228" s="58"/>
      <c r="E228" s="170"/>
      <c r="F228" s="59"/>
      <c r="G228" s="60"/>
      <c r="H228" s="61"/>
      <c r="I228" s="62"/>
      <c r="J228" s="63"/>
      <c r="K228" s="64"/>
      <c r="L228" s="65"/>
      <c r="M228" s="66"/>
      <c r="N228" s="67"/>
      <c r="O228" s="68"/>
      <c r="P228" s="69"/>
      <c r="Q228" s="70"/>
      <c r="R228" s="71"/>
      <c r="S228" s="72"/>
      <c r="T228" s="73"/>
      <c r="U228" s="73"/>
      <c r="V228" s="73"/>
      <c r="W228" s="71"/>
      <c r="X228" s="133"/>
      <c r="Y228" s="133"/>
      <c r="Z228" s="133"/>
      <c r="AA228" s="74" t="str">
        <f>IF(AND(申込書!$C$82&lt;&gt;"▼プルダウンより選択してください",申込書!$C$82&lt;&gt;"",申込書!$P$82&lt;&gt;"YYYY/MM/DD",$G228&lt;&gt;""),申込書!$P$82,"")</f>
        <v/>
      </c>
      <c r="AB228" s="75" t="str">
        <f>IF(AND(申込書!$C$82&lt;&gt;"▼プルダウンより選択してください",申込書!$C$82&lt;&gt;"",$G228&lt;&gt;""),申込書!$M$82,"")</f>
        <v/>
      </c>
      <c r="AC228" s="75"/>
      <c r="AD228" s="75"/>
      <c r="AE228" s="149"/>
      <c r="AF228" s="307"/>
      <c r="AG228" s="76"/>
      <c r="AH228" s="314" t="str">
        <f>IF(AND(申込書!$C$83&lt;&gt;"▼プルダウンより選択してください",申込書!$C$83&lt;&gt;"",申込書!$P$83&lt;&gt;"YYYY/MM/DD",$G228&lt;&gt;""),申込書!$P$83,"")</f>
        <v/>
      </c>
      <c r="AI228" s="75" t="str">
        <f>IF(AND(申込書!$C$83&lt;&gt;"▼プルダウンより選択してください",申込書!$C$83&lt;&gt;"",$G228&lt;&gt;""),申込書!$M$83,"")</f>
        <v/>
      </c>
      <c r="AJ228" s="75"/>
      <c r="AK228" s="75"/>
      <c r="AL228" s="149"/>
      <c r="AM228" s="307"/>
      <c r="AN228" s="76"/>
      <c r="AO228" s="314" t="str">
        <f>IF(AND(申込書!$C$84&lt;&gt;"▼プルダウンより選択してください",申込書!$C$84&lt;&gt;"",申込書!$P$84&lt;&gt;"YYYY/MM/DD",$G228&lt;&gt;""),申込書!$P$84,"")</f>
        <v/>
      </c>
      <c r="AP228" s="75" t="str">
        <f>IF(AND(申込書!$C$84&lt;&gt;"▼プルダウンより選択してください",申込書!$C$84&lt;&gt;"",$G228&lt;&gt;""),申込書!$M$84,"")</f>
        <v/>
      </c>
      <c r="AQ228" s="75"/>
      <c r="AR228" s="75"/>
      <c r="AS228" s="149"/>
      <c r="AT228" s="307"/>
      <c r="AU228" s="76"/>
      <c r="AV228" s="314" t="str">
        <f>IF(AND(申込書!$C$85&lt;&gt;"▼プルダウンより選択してください",申込書!$C$85&lt;&gt;"",申込書!$P$85&lt;&gt;"YYYY/MM/DD",$G228&lt;&gt;""),申込書!$P$85,"")</f>
        <v/>
      </c>
      <c r="AW228" s="75" t="str">
        <f>IF(AND(申込書!$C$85&lt;&gt;"▼プルダウンより選択してください",申込書!$C$85&lt;&gt;"",申込書!$M$85&gt;=1,$G228&lt;&gt;""),申込書!$M$85,"")</f>
        <v/>
      </c>
      <c r="AX228" s="75"/>
      <c r="AY228" s="75"/>
      <c r="AZ228" s="149"/>
      <c r="BA228" s="307"/>
      <c r="BB228" s="76"/>
      <c r="BC228" s="314" t="str">
        <f>IF(AND(申込書!$C$86&lt;&gt;"▼プルダウンより選択してください",申込書!$C$86&lt;&gt;"",申込書!$P$86&lt;&gt;"YYYY/MM/DD",$G228&lt;&gt;""),申込書!$P$86,"")</f>
        <v/>
      </c>
      <c r="BD228" s="75" t="str">
        <f>IF(AND(申込書!$C$86&lt;&gt;"▼プルダウンより選択してください",申込書!$C$86&lt;&gt;"",$G228&lt;&gt;""),申込書!$M$86,"")</f>
        <v/>
      </c>
      <c r="BE228" s="75"/>
      <c r="BF228" s="75"/>
      <c r="BG228" s="149"/>
      <c r="BH228" s="307"/>
      <c r="BI228" s="76"/>
      <c r="BJ228" s="314" t="str">
        <f>IF(AND(申込書!$C$87&lt;&gt;"▼プルダウンより選択してください",申込書!$C$87&lt;&gt;"",申込書!$P$87&lt;&gt;"YYYY/MM/DD",$G228&lt;&gt;""),申込書!$P$87,"")</f>
        <v/>
      </c>
      <c r="BK228" s="75" t="str">
        <f>IF(AND(申込書!$C$87&lt;&gt;"▼プルダウンより選択してください",申込書!$C$87&lt;&gt;"",$G228&lt;&gt;""),申込書!$M$87,"")</f>
        <v/>
      </c>
      <c r="BL228" s="75"/>
      <c r="BM228" s="75"/>
      <c r="BN228" s="149"/>
      <c r="BO228" s="307"/>
      <c r="BP228" s="76"/>
      <c r="BQ228" s="314" t="str">
        <f>IF(AND(申込書!$C$88&lt;&gt;"▼プルダウンより選択してください",申込書!$C$88&lt;&gt;"",申込書!$P$88&lt;&gt;"YYYY/MM/DD",$G228&lt;&gt;""),申込書!$P$88,"")</f>
        <v/>
      </c>
      <c r="BR228" s="75" t="str">
        <f>IF(AND(申込書!$C$88&lt;&gt;"▼プルダウンより選択してください",申込書!$C$88&lt;&gt;"",$G228&lt;&gt;""),申込書!$M$88,"")</f>
        <v/>
      </c>
      <c r="BS228" s="75"/>
      <c r="BT228" s="75"/>
      <c r="BU228" s="149"/>
      <c r="BV228" s="307"/>
      <c r="BW228" s="76"/>
      <c r="BX228" s="314" t="str">
        <f>IF(AND(申込書!$C$89&lt;&gt;"▼プルダウンより選択してください",申込書!$C$89&lt;&gt;"",申込書!$P$89&lt;&gt;"YYYY/MM/DD",$G228&lt;&gt;""),申込書!$P$89,"")</f>
        <v/>
      </c>
      <c r="BY228" s="75" t="str">
        <f>IF(AND(申込書!$C$89&lt;&gt;"▼プルダウンより選択してください",申込書!$C$89&lt;&gt;"",$G228&lt;&gt;""),申込書!$M$89,"")</f>
        <v/>
      </c>
      <c r="BZ228" s="75"/>
      <c r="CA228" s="75"/>
      <c r="CB228" s="149"/>
      <c r="CC228" s="307"/>
      <c r="CD228" s="76"/>
      <c r="CE228" s="314" t="str">
        <f>IF(AND(申込書!$C$90&lt;&gt;"▼プルダウンより選択してください",申込書!$C$90&lt;&gt;"",申込書!$P$90&lt;&gt;"YYYY/MM/DD",$G228&lt;&gt;""),申込書!$P$90,"")</f>
        <v/>
      </c>
      <c r="CF228" s="75" t="str">
        <f>IF(AND(申込書!$C$90&lt;&gt;"▼プルダウンより選択してください",申込書!$C$90&lt;&gt;"",$G228&lt;&gt;""),申込書!$M$90,"")</f>
        <v/>
      </c>
      <c r="CG228" s="75"/>
      <c r="CH228" s="75"/>
      <c r="CI228" s="149"/>
      <c r="CJ228" s="307"/>
      <c r="CK228" s="76"/>
      <c r="CL228" s="314" t="str">
        <f>IF(AND(申込書!$C$91&lt;&gt;"▼プルダウンより選択してください",申込書!$C$91&lt;&gt;"",申込書!$P$91&lt;&gt;"YYYY/MM/DD",$G228&lt;&gt;""),申込書!$P$91,"")</f>
        <v/>
      </c>
      <c r="CM228" s="75" t="str">
        <f>IF(AND(申込書!$C$91&lt;&gt;"▼プルダウンより選択してください",申込書!$C$91&lt;&gt;"",$G228&lt;&gt;""),申込書!$M$91,"")</f>
        <v/>
      </c>
      <c r="CN228" s="75"/>
      <c r="CO228" s="75"/>
      <c r="CP228" s="149"/>
      <c r="CQ228" s="307"/>
      <c r="CR228" s="76"/>
      <c r="CS228" s="314" t="str">
        <f>IF(AND(申込書!$C$92&lt;&gt;"▼プルダウンより選択してください",申込書!$C$92&lt;&gt;"",申込書!$P$92&lt;&gt;"YYYY/MM/DD",$G228&lt;&gt;""),申込書!$P$92,"")</f>
        <v/>
      </c>
      <c r="CT228" s="75" t="str">
        <f>IF(AND(申込書!$C$92&lt;&gt;"▼プルダウンより選択してください",申込書!$C$92&lt;&gt;"",$G228&lt;&gt;""),申込書!$M$92,"")</f>
        <v/>
      </c>
      <c r="CU228" s="75"/>
      <c r="CV228" s="75"/>
      <c r="CW228" s="75"/>
      <c r="CX228" s="307"/>
      <c r="CY228" s="76"/>
      <c r="CZ228" s="314" t="str">
        <f>IF(AND(申込書!$C$93&lt;&gt;"▼プルダウンより選択してください",申込書!$C$93&lt;&gt;"",申込書!$P$93&lt;&gt;"YYYY/MM/DD",$G228&lt;&gt;""),申込書!$P$93,"")</f>
        <v/>
      </c>
      <c r="DA228" s="75" t="str">
        <f>IF(AND(申込書!$C$93&lt;&gt;"▼プルダウンより選択してください",申込書!$C$93&lt;&gt;"",$G228&lt;&gt;""),申込書!$M$93,"")</f>
        <v/>
      </c>
      <c r="DB228" s="75"/>
      <c r="DC228" s="75"/>
      <c r="DD228" s="75"/>
      <c r="DE228" s="307"/>
      <c r="DF228" s="76"/>
      <c r="DG228" s="314" t="str">
        <f>IF(AND(申込書!$C$94&lt;&gt;"▼プルダウンより選択してください",申込書!$C$94&lt;&gt;"",申込書!$P$94&lt;&gt;"YYYY/MM/DD",$G228&lt;&gt;""),申込書!$P$94,"")</f>
        <v/>
      </c>
      <c r="DH228" s="75" t="str">
        <f>IF(AND(申込書!$C$94&lt;&gt;"▼プルダウンより選択してください",申込書!$C$94&lt;&gt;"",$G228&lt;&gt;""),申込書!$M$94,"")</f>
        <v/>
      </c>
      <c r="DI228" s="75"/>
      <c r="DJ228" s="75"/>
      <c r="DK228" s="75"/>
      <c r="DL228" s="307"/>
      <c r="DM228" s="76"/>
      <c r="DN228" s="314" t="str">
        <f>IF(AND(申込書!$C$95&lt;&gt;"▼プルダウンより選択してください",申込書!$C$95&lt;&gt;"",申込書!$P$95&lt;&gt;"YYYY/MM/DD",$G228&lt;&gt;""),申込書!$P$95,"")</f>
        <v/>
      </c>
      <c r="DO228" s="75" t="str">
        <f>IF(AND(申込書!$C$95&lt;&gt;"▼プルダウンより選択してください",申込書!$C$95&lt;&gt;"",$G228&lt;&gt;""),申込書!$M$95,"")</f>
        <v/>
      </c>
      <c r="DP228" s="75"/>
      <c r="DQ228" s="75"/>
      <c r="DR228" s="75"/>
      <c r="DS228" s="307"/>
      <c r="DT228" s="76"/>
      <c r="DU228" s="314" t="str">
        <f>IF(AND(申込書!$C$96&lt;&gt;"▼プルダウンより選択してください",申込書!$C$96&lt;&gt;"",申込書!$P$96&lt;&gt;"YYYY/MM/DD",$G228&lt;&gt;""),申込書!$P$96,"")</f>
        <v/>
      </c>
      <c r="DV228" s="75" t="str">
        <f>IF(AND(申込書!$C$96&lt;&gt;"▼プルダウンより選択してください",申込書!$C$96&lt;&gt;"",$G228&lt;&gt;""),申込書!$M$96,"")</f>
        <v/>
      </c>
      <c r="DW228" s="75"/>
      <c r="DX228" s="75"/>
      <c r="DY228" s="75"/>
      <c r="DZ228" s="307"/>
      <c r="EA228" s="76"/>
      <c r="EB228" s="314" t="str">
        <f>IF(AND(申込書!$C$97&lt;&gt;"▼プルダウンより選択してください",申込書!$C$97&lt;&gt;"",申込書!$P$97&lt;&gt;"YYYY/MM/DD",$G228&lt;&gt;""),申込書!$P$97,"")</f>
        <v/>
      </c>
      <c r="EC228" s="75" t="str">
        <f>IF(AND(申込書!$C$97&lt;&gt;"▼プルダウンより選択してください",申込書!$C$97&lt;&gt;"",$G228&lt;&gt;""),申込書!$M$97,"")</f>
        <v/>
      </c>
      <c r="ED228" s="75"/>
      <c r="EE228" s="75"/>
      <c r="EF228" s="149"/>
      <c r="EG228" s="307"/>
      <c r="EH228" s="76"/>
      <c r="EI228" s="314" t="str">
        <f>IF(AND(申込書!$C$98&lt;&gt;"▼プルダウンより選択してください",申込書!$C$98&lt;&gt;"",申込書!$P$98&lt;&gt;"YYYY/MM/DD",$G228&lt;&gt;""),申込書!$P$98,"")</f>
        <v/>
      </c>
      <c r="EJ228" s="75" t="str">
        <f>IF(AND(申込書!$C$98&lt;&gt;"▼プルダウンより選択してください",申込書!$C$98&lt;&gt;"",$G228&lt;&gt;""),申込書!$M$98,"")</f>
        <v/>
      </c>
      <c r="EK228" s="75"/>
      <c r="EL228" s="75"/>
      <c r="EM228" s="149"/>
      <c r="EN228" s="307"/>
      <c r="EO228" s="76"/>
      <c r="EP228" s="314" t="str">
        <f>IF(AND(申込書!$C$99&lt;&gt;"▼プルダウンより選択してください",申込書!$C$99&lt;&gt;"",申込書!$P$99&lt;&gt;"YYYY/MM/DD",$G228&lt;&gt;""),申込書!$P$99,"")</f>
        <v/>
      </c>
      <c r="EQ228" s="75" t="str">
        <f>IF(AND(申込書!$C$99&lt;&gt;"▼プルダウンより選択してください",申込書!$C$99&lt;&gt;"",$G228&lt;&gt;""),申込書!$M$99,"")</f>
        <v/>
      </c>
      <c r="ER228" s="75"/>
      <c r="ES228" s="75"/>
      <c r="ET228" s="149"/>
      <c r="EU228" s="307"/>
      <c r="EV228" s="76"/>
      <c r="EW228" s="314" t="str">
        <f>IF(AND(申込書!$C$100&lt;&gt;"▼プルダウンより選択してください",申込書!$C$100&lt;&gt;"",申込書!$P$100&lt;&gt;"YYYY/MM/DD",$G228&lt;&gt;""),申込書!$P$100,"")</f>
        <v/>
      </c>
      <c r="EX228" s="75" t="str">
        <f>IF(AND(申込書!$C$100&lt;&gt;"▼プルダウンより選択してください",申込書!$C$100&lt;&gt;"",$G228&lt;&gt;""),申込書!$M$100,"")</f>
        <v/>
      </c>
      <c r="EY228" s="75"/>
      <c r="EZ228" s="75"/>
      <c r="FA228" s="149"/>
      <c r="FB228" s="307"/>
      <c r="FC228" s="76"/>
      <c r="FD228" s="314" t="str">
        <f>IF(AND(申込書!$C$101&lt;&gt;"▼プルダウンより選択してください",申込書!$C$101&lt;&gt;"",申込書!$P$101&lt;&gt;"YYYY/MM/DD",$G228&lt;&gt;""),申込書!$P$101,"")</f>
        <v/>
      </c>
      <c r="FE228" s="75" t="str">
        <f>IF(AND(申込書!$C$101&lt;&gt;"▼プルダウンより選択してください",申込書!$C$101&lt;&gt;"",$G228&lt;&gt;""),申込書!$M$101,"")</f>
        <v/>
      </c>
      <c r="FF228" s="75"/>
      <c r="FG228" s="75"/>
      <c r="FH228" s="149"/>
      <c r="FI228" s="307"/>
      <c r="FJ228" s="76"/>
      <c r="FK228" s="314" t="str">
        <f>IF(AND(申込書!$C$102&lt;&gt;"▼プルダウンより選択してください",申込書!$C$102&lt;&gt;"",申込書!$P$102&lt;&gt;"YYYY/MM/DD",$G228&lt;&gt;""),申込書!$P$102,"")</f>
        <v/>
      </c>
      <c r="FL228" s="75" t="str">
        <f>IF(AND(申込書!$C$102&lt;&gt;"▼プルダウンより選択してください",申込書!$C$102&lt;&gt;"",$G228&lt;&gt;""),申込書!$M$102,"")</f>
        <v/>
      </c>
      <c r="FM228" s="75"/>
      <c r="FN228" s="75"/>
      <c r="FO228" s="149"/>
      <c r="FP228" s="307"/>
      <c r="FQ228" s="76"/>
      <c r="FR228" s="314" t="str">
        <f>IF(AND(申込書!$C$103&lt;&gt;"▼プルダウンより選択してください",申込書!$C$103&lt;&gt;"",申込書!$P$103&lt;&gt;"YYYY/MM/DD",$G228&lt;&gt;""),申込書!$P$103,"")</f>
        <v/>
      </c>
      <c r="FS228" s="75" t="str">
        <f>IF(AND(申込書!$C$103&lt;&gt;"▼プルダウンより選択してください",申込書!$C$103&lt;&gt;"",$G228&lt;&gt;""),申込書!$M$103,"")</f>
        <v/>
      </c>
      <c r="FT228" s="75"/>
      <c r="FU228" s="75"/>
      <c r="FV228" s="149"/>
      <c r="FW228" s="307"/>
      <c r="FX228" s="76"/>
      <c r="FY228" s="314" t="str">
        <f>IF(AND(申込書!$C$104&lt;&gt;"▼プルダウンより選択してください",申込書!$C$104&lt;&gt;"",申込書!$P$104&lt;&gt;"YYYY/MM/DD",$G228&lt;&gt;""),申込書!$P$104,"")</f>
        <v/>
      </c>
      <c r="FZ228" s="75" t="str">
        <f>IF(AND(申込書!$C$104&lt;&gt;"▼プルダウンより選択してください",申込書!$C$104&lt;&gt;"",$G228&lt;&gt;""),申込書!$M$104,"")</f>
        <v/>
      </c>
      <c r="GA228" s="75"/>
      <c r="GB228" s="75"/>
      <c r="GC228" s="149"/>
      <c r="GD228" s="307"/>
      <c r="GE228" s="76"/>
      <c r="GF228" s="314" t="str">
        <f>IF(AND(申込書!$C$105&lt;&gt;"▼プルダウンより選択してください",申込書!$C$105&lt;&gt;"",申込書!$P$105&lt;&gt;"YYYY/MM/DD",$G228&lt;&gt;""),申込書!$P$105,"")</f>
        <v/>
      </c>
      <c r="GG228" s="75" t="str">
        <f>IF(AND(申込書!$C$105&lt;&gt;"▼プルダウンより選択してください",申込書!$C$105&lt;&gt;"",$G228&lt;&gt;""),申込書!$M$105,"")</f>
        <v/>
      </c>
      <c r="GH228" s="75"/>
      <c r="GI228" s="75"/>
      <c r="GJ228" s="149"/>
      <c r="GK228" s="307"/>
      <c r="GL228" s="76"/>
      <c r="GM228" s="314" t="str">
        <f>IF(AND(申込書!$C$106&lt;&gt;"▼プルダウンより選択してください",申込書!$C$106&lt;&gt;"",申込書!$P$106&lt;&gt;"YYYY/MM/DD",$G228&lt;&gt;""),申込書!$P$106,"")</f>
        <v/>
      </c>
      <c r="GN228" s="75" t="str">
        <f>IF(AND(申込書!$C$106&lt;&gt;"▼プルダウンより選択してください",申込書!$C$106&lt;&gt;"",$G228&lt;&gt;""),申込書!$M$106,"")</f>
        <v/>
      </c>
      <c r="GO228" s="75"/>
      <c r="GP228" s="75"/>
      <c r="GQ228" s="149"/>
      <c r="GR228" s="307"/>
      <c r="GS228" s="76"/>
      <c r="GT228" s="314" t="str">
        <f>IF(AND(申込書!$C$107&lt;&gt;"▼プルダウンより選択してください",申込書!$C$107&lt;&gt;"",申込書!$P$107&lt;&gt;"YYYY/MM/DD",$G228&lt;&gt;""),申込書!$P$107,"")</f>
        <v/>
      </c>
      <c r="GU228" s="75" t="str">
        <f>IF(AND(申込書!$C$107&lt;&gt;"▼プルダウンより選択してください",申込書!$C$107&lt;&gt;"",$G228&lt;&gt;""),申込書!$M$107,"")</f>
        <v/>
      </c>
      <c r="GV228" s="75"/>
      <c r="GW228" s="75"/>
      <c r="GX228" s="149"/>
      <c r="GY228" s="307"/>
      <c r="GZ228" s="76"/>
      <c r="HA228" s="314" t="str">
        <f>IF(AND(申込書!$C$108&lt;&gt;"▼プルダウンより選択してください",申込書!$C$108&lt;&gt;"",申込書!$P$108&lt;&gt;"YYYY/MM/DD",$G228&lt;&gt;""),申込書!$P$108,"")</f>
        <v/>
      </c>
      <c r="HB228" s="75" t="str">
        <f>IF(AND(申込書!$C$108&lt;&gt;"▼プルダウンより選択してください",申込書!$C$108&lt;&gt;"",$G228&lt;&gt;""),申込書!$M$108,"")</f>
        <v/>
      </c>
      <c r="HC228" s="75"/>
      <c r="HD228" s="75"/>
      <c r="HE228" s="149"/>
      <c r="HF228" s="307"/>
      <c r="HG228" s="76"/>
      <c r="HH228" s="314" t="str">
        <f>IF(AND(申込書!$C$109&lt;&gt;"▼プルダウンより選択してください",申込書!$C$109&lt;&gt;"",申込書!$P$109&lt;&gt;"YYYY/MM/DD",$G228&lt;&gt;""),申込書!$P$109,"")</f>
        <v/>
      </c>
      <c r="HI228" s="75" t="str">
        <f>IF(AND(申込書!$C$109&lt;&gt;"▼プルダウンより選択してください",申込書!$C$109&lt;&gt;"",$G228&lt;&gt;""),申込書!$M$109,"")</f>
        <v/>
      </c>
      <c r="HJ228" s="75"/>
      <c r="HK228" s="75"/>
      <c r="HL228" s="149"/>
      <c r="HM228" s="307"/>
      <c r="HN228" s="76"/>
      <c r="HO228" s="314" t="str">
        <f>IF(AND(申込書!$C$110&lt;&gt;"▼プルダウンより選択してください",申込書!$C$110&lt;&gt;"",申込書!$P$110&lt;&gt;"YYYY/MM/DD",$G228&lt;&gt;""),申込書!$P$110,"")</f>
        <v/>
      </c>
      <c r="HP228" s="75" t="str">
        <f>IF(AND(申込書!$C$110&lt;&gt;"▼プルダウンより選択してください",申込書!$C$110&lt;&gt;"",$G228&lt;&gt;""),申込書!$M$110,"")</f>
        <v/>
      </c>
      <c r="HQ228" s="75"/>
      <c r="HR228" s="75"/>
      <c r="HS228" s="149"/>
      <c r="HT228" s="307"/>
      <c r="HU228" s="307"/>
      <c r="HV228" s="311" t="str">
        <f>IF(AND(申込書!$C$111&lt;&gt;"▼プルダウンより選択してください",申込書!$C$111&lt;&gt;"",申込書!$P$111&lt;&gt;"YYYY/MM/DD",$G228&lt;&gt;""),申込書!$P$111,"")</f>
        <v/>
      </c>
      <c r="HW228" s="75" t="str">
        <f>IF(AND(申込書!$C$111&lt;&gt;"▼プルダウンより選択してください",申込書!$C$111&lt;&gt;"",$G228&lt;&gt;""),申込書!$M$111,"")</f>
        <v/>
      </c>
      <c r="HX228" s="75"/>
      <c r="HY228" s="75"/>
      <c r="HZ228" s="149"/>
      <c r="IA228" s="307"/>
      <c r="IB228" s="76"/>
      <c r="IC228" s="77"/>
    </row>
    <row r="229" spans="2:237" ht="26.85" customHeight="1">
      <c r="B229" s="56">
        <f t="shared" si="3"/>
        <v>224</v>
      </c>
      <c r="C229" s="57"/>
      <c r="D229" s="58"/>
      <c r="E229" s="170"/>
      <c r="F229" s="59"/>
      <c r="G229" s="60"/>
      <c r="H229" s="61"/>
      <c r="I229" s="62"/>
      <c r="J229" s="63"/>
      <c r="K229" s="64"/>
      <c r="L229" s="65"/>
      <c r="M229" s="66"/>
      <c r="N229" s="67"/>
      <c r="O229" s="68"/>
      <c r="P229" s="69"/>
      <c r="Q229" s="70"/>
      <c r="R229" s="71"/>
      <c r="S229" s="72"/>
      <c r="T229" s="73"/>
      <c r="U229" s="73"/>
      <c r="V229" s="73"/>
      <c r="W229" s="71"/>
      <c r="X229" s="133"/>
      <c r="Y229" s="133"/>
      <c r="Z229" s="133"/>
      <c r="AA229" s="74" t="str">
        <f>IF(AND(申込書!$C$82&lt;&gt;"▼プルダウンより選択してください",申込書!$C$82&lt;&gt;"",申込書!$P$82&lt;&gt;"YYYY/MM/DD",$G229&lt;&gt;""),申込書!$P$82,"")</f>
        <v/>
      </c>
      <c r="AB229" s="75" t="str">
        <f>IF(AND(申込書!$C$82&lt;&gt;"▼プルダウンより選択してください",申込書!$C$82&lt;&gt;"",$G229&lt;&gt;""),申込書!$M$82,"")</f>
        <v/>
      </c>
      <c r="AC229" s="75"/>
      <c r="AD229" s="75"/>
      <c r="AE229" s="149"/>
      <c r="AF229" s="307"/>
      <c r="AG229" s="76"/>
      <c r="AH229" s="314" t="str">
        <f>IF(AND(申込書!$C$83&lt;&gt;"▼プルダウンより選択してください",申込書!$C$83&lt;&gt;"",申込書!$P$83&lt;&gt;"YYYY/MM/DD",$G229&lt;&gt;""),申込書!$P$83,"")</f>
        <v/>
      </c>
      <c r="AI229" s="75" t="str">
        <f>IF(AND(申込書!$C$83&lt;&gt;"▼プルダウンより選択してください",申込書!$C$83&lt;&gt;"",$G229&lt;&gt;""),申込書!$M$83,"")</f>
        <v/>
      </c>
      <c r="AJ229" s="75"/>
      <c r="AK229" s="75"/>
      <c r="AL229" s="149"/>
      <c r="AM229" s="307"/>
      <c r="AN229" s="76"/>
      <c r="AO229" s="314" t="str">
        <f>IF(AND(申込書!$C$84&lt;&gt;"▼プルダウンより選択してください",申込書!$C$84&lt;&gt;"",申込書!$P$84&lt;&gt;"YYYY/MM/DD",$G229&lt;&gt;""),申込書!$P$84,"")</f>
        <v/>
      </c>
      <c r="AP229" s="75" t="str">
        <f>IF(AND(申込書!$C$84&lt;&gt;"▼プルダウンより選択してください",申込書!$C$84&lt;&gt;"",$G229&lt;&gt;""),申込書!$M$84,"")</f>
        <v/>
      </c>
      <c r="AQ229" s="75"/>
      <c r="AR229" s="75"/>
      <c r="AS229" s="149"/>
      <c r="AT229" s="307"/>
      <c r="AU229" s="76"/>
      <c r="AV229" s="314" t="str">
        <f>IF(AND(申込書!$C$85&lt;&gt;"▼プルダウンより選択してください",申込書!$C$85&lt;&gt;"",申込書!$P$85&lt;&gt;"YYYY/MM/DD",$G229&lt;&gt;""),申込書!$P$85,"")</f>
        <v/>
      </c>
      <c r="AW229" s="75" t="str">
        <f>IF(AND(申込書!$C$85&lt;&gt;"▼プルダウンより選択してください",申込書!$C$85&lt;&gt;"",申込書!$M$85&gt;=1,$G229&lt;&gt;""),申込書!$M$85,"")</f>
        <v/>
      </c>
      <c r="AX229" s="75"/>
      <c r="AY229" s="75"/>
      <c r="AZ229" s="149"/>
      <c r="BA229" s="307"/>
      <c r="BB229" s="76"/>
      <c r="BC229" s="314" t="str">
        <f>IF(AND(申込書!$C$86&lt;&gt;"▼プルダウンより選択してください",申込書!$C$86&lt;&gt;"",申込書!$P$86&lt;&gt;"YYYY/MM/DD",$G229&lt;&gt;""),申込書!$P$86,"")</f>
        <v/>
      </c>
      <c r="BD229" s="75" t="str">
        <f>IF(AND(申込書!$C$86&lt;&gt;"▼プルダウンより選択してください",申込書!$C$86&lt;&gt;"",$G229&lt;&gt;""),申込書!$M$86,"")</f>
        <v/>
      </c>
      <c r="BE229" s="75"/>
      <c r="BF229" s="75"/>
      <c r="BG229" s="149"/>
      <c r="BH229" s="307"/>
      <c r="BI229" s="76"/>
      <c r="BJ229" s="314" t="str">
        <f>IF(AND(申込書!$C$87&lt;&gt;"▼プルダウンより選択してください",申込書!$C$87&lt;&gt;"",申込書!$P$87&lt;&gt;"YYYY/MM/DD",$G229&lt;&gt;""),申込書!$P$87,"")</f>
        <v/>
      </c>
      <c r="BK229" s="75" t="str">
        <f>IF(AND(申込書!$C$87&lt;&gt;"▼プルダウンより選択してください",申込書!$C$87&lt;&gt;"",$G229&lt;&gt;""),申込書!$M$87,"")</f>
        <v/>
      </c>
      <c r="BL229" s="75"/>
      <c r="BM229" s="75"/>
      <c r="BN229" s="149"/>
      <c r="BO229" s="307"/>
      <c r="BP229" s="76"/>
      <c r="BQ229" s="314" t="str">
        <f>IF(AND(申込書!$C$88&lt;&gt;"▼プルダウンより選択してください",申込書!$C$88&lt;&gt;"",申込書!$P$88&lt;&gt;"YYYY/MM/DD",$G229&lt;&gt;""),申込書!$P$88,"")</f>
        <v/>
      </c>
      <c r="BR229" s="75" t="str">
        <f>IF(AND(申込書!$C$88&lt;&gt;"▼プルダウンより選択してください",申込書!$C$88&lt;&gt;"",$G229&lt;&gt;""),申込書!$M$88,"")</f>
        <v/>
      </c>
      <c r="BS229" s="75"/>
      <c r="BT229" s="75"/>
      <c r="BU229" s="149"/>
      <c r="BV229" s="307"/>
      <c r="BW229" s="76"/>
      <c r="BX229" s="314" t="str">
        <f>IF(AND(申込書!$C$89&lt;&gt;"▼プルダウンより選択してください",申込書!$C$89&lt;&gt;"",申込書!$P$89&lt;&gt;"YYYY/MM/DD",$G229&lt;&gt;""),申込書!$P$89,"")</f>
        <v/>
      </c>
      <c r="BY229" s="75" t="str">
        <f>IF(AND(申込書!$C$89&lt;&gt;"▼プルダウンより選択してください",申込書!$C$89&lt;&gt;"",$G229&lt;&gt;""),申込書!$M$89,"")</f>
        <v/>
      </c>
      <c r="BZ229" s="75"/>
      <c r="CA229" s="75"/>
      <c r="CB229" s="149"/>
      <c r="CC229" s="307"/>
      <c r="CD229" s="76"/>
      <c r="CE229" s="314" t="str">
        <f>IF(AND(申込書!$C$90&lt;&gt;"▼プルダウンより選択してください",申込書!$C$90&lt;&gt;"",申込書!$P$90&lt;&gt;"YYYY/MM/DD",$G229&lt;&gt;""),申込書!$P$90,"")</f>
        <v/>
      </c>
      <c r="CF229" s="75" t="str">
        <f>IF(AND(申込書!$C$90&lt;&gt;"▼プルダウンより選択してください",申込書!$C$90&lt;&gt;"",$G229&lt;&gt;""),申込書!$M$90,"")</f>
        <v/>
      </c>
      <c r="CG229" s="75"/>
      <c r="CH229" s="75"/>
      <c r="CI229" s="149"/>
      <c r="CJ229" s="307"/>
      <c r="CK229" s="76"/>
      <c r="CL229" s="314" t="str">
        <f>IF(AND(申込書!$C$91&lt;&gt;"▼プルダウンより選択してください",申込書!$C$91&lt;&gt;"",申込書!$P$91&lt;&gt;"YYYY/MM/DD",$G229&lt;&gt;""),申込書!$P$91,"")</f>
        <v/>
      </c>
      <c r="CM229" s="75" t="str">
        <f>IF(AND(申込書!$C$91&lt;&gt;"▼プルダウンより選択してください",申込書!$C$91&lt;&gt;"",$G229&lt;&gt;""),申込書!$M$91,"")</f>
        <v/>
      </c>
      <c r="CN229" s="75"/>
      <c r="CO229" s="75"/>
      <c r="CP229" s="149"/>
      <c r="CQ229" s="307"/>
      <c r="CR229" s="76"/>
      <c r="CS229" s="314" t="str">
        <f>IF(AND(申込書!$C$92&lt;&gt;"▼プルダウンより選択してください",申込書!$C$92&lt;&gt;"",申込書!$P$92&lt;&gt;"YYYY/MM/DD",$G229&lt;&gt;""),申込書!$P$92,"")</f>
        <v/>
      </c>
      <c r="CT229" s="75" t="str">
        <f>IF(AND(申込書!$C$92&lt;&gt;"▼プルダウンより選択してください",申込書!$C$92&lt;&gt;"",$G229&lt;&gt;""),申込書!$M$92,"")</f>
        <v/>
      </c>
      <c r="CU229" s="75"/>
      <c r="CV229" s="75"/>
      <c r="CW229" s="75"/>
      <c r="CX229" s="307"/>
      <c r="CY229" s="76"/>
      <c r="CZ229" s="314" t="str">
        <f>IF(AND(申込書!$C$93&lt;&gt;"▼プルダウンより選択してください",申込書!$C$93&lt;&gt;"",申込書!$P$93&lt;&gt;"YYYY/MM/DD",$G229&lt;&gt;""),申込書!$P$93,"")</f>
        <v/>
      </c>
      <c r="DA229" s="75" t="str">
        <f>IF(AND(申込書!$C$93&lt;&gt;"▼プルダウンより選択してください",申込書!$C$93&lt;&gt;"",$G229&lt;&gt;""),申込書!$M$93,"")</f>
        <v/>
      </c>
      <c r="DB229" s="75"/>
      <c r="DC229" s="75"/>
      <c r="DD229" s="75"/>
      <c r="DE229" s="307"/>
      <c r="DF229" s="76"/>
      <c r="DG229" s="314" t="str">
        <f>IF(AND(申込書!$C$94&lt;&gt;"▼プルダウンより選択してください",申込書!$C$94&lt;&gt;"",申込書!$P$94&lt;&gt;"YYYY/MM/DD",$G229&lt;&gt;""),申込書!$P$94,"")</f>
        <v/>
      </c>
      <c r="DH229" s="75" t="str">
        <f>IF(AND(申込書!$C$94&lt;&gt;"▼プルダウンより選択してください",申込書!$C$94&lt;&gt;"",$G229&lt;&gt;""),申込書!$M$94,"")</f>
        <v/>
      </c>
      <c r="DI229" s="75"/>
      <c r="DJ229" s="75"/>
      <c r="DK229" s="75"/>
      <c r="DL229" s="307"/>
      <c r="DM229" s="76"/>
      <c r="DN229" s="314" t="str">
        <f>IF(AND(申込書!$C$95&lt;&gt;"▼プルダウンより選択してください",申込書!$C$95&lt;&gt;"",申込書!$P$95&lt;&gt;"YYYY/MM/DD",$G229&lt;&gt;""),申込書!$P$95,"")</f>
        <v/>
      </c>
      <c r="DO229" s="75" t="str">
        <f>IF(AND(申込書!$C$95&lt;&gt;"▼プルダウンより選択してください",申込書!$C$95&lt;&gt;"",$G229&lt;&gt;""),申込書!$M$95,"")</f>
        <v/>
      </c>
      <c r="DP229" s="75"/>
      <c r="DQ229" s="75"/>
      <c r="DR229" s="75"/>
      <c r="DS229" s="307"/>
      <c r="DT229" s="76"/>
      <c r="DU229" s="314" t="str">
        <f>IF(AND(申込書!$C$96&lt;&gt;"▼プルダウンより選択してください",申込書!$C$96&lt;&gt;"",申込書!$P$96&lt;&gt;"YYYY/MM/DD",$G229&lt;&gt;""),申込書!$P$96,"")</f>
        <v/>
      </c>
      <c r="DV229" s="75" t="str">
        <f>IF(AND(申込書!$C$96&lt;&gt;"▼プルダウンより選択してください",申込書!$C$96&lt;&gt;"",$G229&lt;&gt;""),申込書!$M$96,"")</f>
        <v/>
      </c>
      <c r="DW229" s="75"/>
      <c r="DX229" s="75"/>
      <c r="DY229" s="75"/>
      <c r="DZ229" s="307"/>
      <c r="EA229" s="76"/>
      <c r="EB229" s="314" t="str">
        <f>IF(AND(申込書!$C$97&lt;&gt;"▼プルダウンより選択してください",申込書!$C$97&lt;&gt;"",申込書!$P$97&lt;&gt;"YYYY/MM/DD",$G229&lt;&gt;""),申込書!$P$97,"")</f>
        <v/>
      </c>
      <c r="EC229" s="75" t="str">
        <f>IF(AND(申込書!$C$97&lt;&gt;"▼プルダウンより選択してください",申込書!$C$97&lt;&gt;"",$G229&lt;&gt;""),申込書!$M$97,"")</f>
        <v/>
      </c>
      <c r="ED229" s="75"/>
      <c r="EE229" s="75"/>
      <c r="EF229" s="149"/>
      <c r="EG229" s="307"/>
      <c r="EH229" s="76"/>
      <c r="EI229" s="314" t="str">
        <f>IF(AND(申込書!$C$98&lt;&gt;"▼プルダウンより選択してください",申込書!$C$98&lt;&gt;"",申込書!$P$98&lt;&gt;"YYYY/MM/DD",$G229&lt;&gt;""),申込書!$P$98,"")</f>
        <v/>
      </c>
      <c r="EJ229" s="75" t="str">
        <f>IF(AND(申込書!$C$98&lt;&gt;"▼プルダウンより選択してください",申込書!$C$98&lt;&gt;"",$G229&lt;&gt;""),申込書!$M$98,"")</f>
        <v/>
      </c>
      <c r="EK229" s="75"/>
      <c r="EL229" s="75"/>
      <c r="EM229" s="149"/>
      <c r="EN229" s="307"/>
      <c r="EO229" s="76"/>
      <c r="EP229" s="314" t="str">
        <f>IF(AND(申込書!$C$99&lt;&gt;"▼プルダウンより選択してください",申込書!$C$99&lt;&gt;"",申込書!$P$99&lt;&gt;"YYYY/MM/DD",$G229&lt;&gt;""),申込書!$P$99,"")</f>
        <v/>
      </c>
      <c r="EQ229" s="75" t="str">
        <f>IF(AND(申込書!$C$99&lt;&gt;"▼プルダウンより選択してください",申込書!$C$99&lt;&gt;"",$G229&lt;&gt;""),申込書!$M$99,"")</f>
        <v/>
      </c>
      <c r="ER229" s="75"/>
      <c r="ES229" s="75"/>
      <c r="ET229" s="149"/>
      <c r="EU229" s="307"/>
      <c r="EV229" s="76"/>
      <c r="EW229" s="314" t="str">
        <f>IF(AND(申込書!$C$100&lt;&gt;"▼プルダウンより選択してください",申込書!$C$100&lt;&gt;"",申込書!$P$100&lt;&gt;"YYYY/MM/DD",$G229&lt;&gt;""),申込書!$P$100,"")</f>
        <v/>
      </c>
      <c r="EX229" s="75" t="str">
        <f>IF(AND(申込書!$C$100&lt;&gt;"▼プルダウンより選択してください",申込書!$C$100&lt;&gt;"",$G229&lt;&gt;""),申込書!$M$100,"")</f>
        <v/>
      </c>
      <c r="EY229" s="75"/>
      <c r="EZ229" s="75"/>
      <c r="FA229" s="149"/>
      <c r="FB229" s="307"/>
      <c r="FC229" s="76"/>
      <c r="FD229" s="314" t="str">
        <f>IF(AND(申込書!$C$101&lt;&gt;"▼プルダウンより選択してください",申込書!$C$101&lt;&gt;"",申込書!$P$101&lt;&gt;"YYYY/MM/DD",$G229&lt;&gt;""),申込書!$P$101,"")</f>
        <v/>
      </c>
      <c r="FE229" s="75" t="str">
        <f>IF(AND(申込書!$C$101&lt;&gt;"▼プルダウンより選択してください",申込書!$C$101&lt;&gt;"",$G229&lt;&gt;""),申込書!$M$101,"")</f>
        <v/>
      </c>
      <c r="FF229" s="75"/>
      <c r="FG229" s="75"/>
      <c r="FH229" s="149"/>
      <c r="FI229" s="307"/>
      <c r="FJ229" s="76"/>
      <c r="FK229" s="314" t="str">
        <f>IF(AND(申込書!$C$102&lt;&gt;"▼プルダウンより選択してください",申込書!$C$102&lt;&gt;"",申込書!$P$102&lt;&gt;"YYYY/MM/DD",$G229&lt;&gt;""),申込書!$P$102,"")</f>
        <v/>
      </c>
      <c r="FL229" s="75" t="str">
        <f>IF(AND(申込書!$C$102&lt;&gt;"▼プルダウンより選択してください",申込書!$C$102&lt;&gt;"",$G229&lt;&gt;""),申込書!$M$102,"")</f>
        <v/>
      </c>
      <c r="FM229" s="75"/>
      <c r="FN229" s="75"/>
      <c r="FO229" s="149"/>
      <c r="FP229" s="307"/>
      <c r="FQ229" s="76"/>
      <c r="FR229" s="314" t="str">
        <f>IF(AND(申込書!$C$103&lt;&gt;"▼プルダウンより選択してください",申込書!$C$103&lt;&gt;"",申込書!$P$103&lt;&gt;"YYYY/MM/DD",$G229&lt;&gt;""),申込書!$P$103,"")</f>
        <v/>
      </c>
      <c r="FS229" s="75" t="str">
        <f>IF(AND(申込書!$C$103&lt;&gt;"▼プルダウンより選択してください",申込書!$C$103&lt;&gt;"",$G229&lt;&gt;""),申込書!$M$103,"")</f>
        <v/>
      </c>
      <c r="FT229" s="75"/>
      <c r="FU229" s="75"/>
      <c r="FV229" s="149"/>
      <c r="FW229" s="307"/>
      <c r="FX229" s="76"/>
      <c r="FY229" s="314" t="str">
        <f>IF(AND(申込書!$C$104&lt;&gt;"▼プルダウンより選択してください",申込書!$C$104&lt;&gt;"",申込書!$P$104&lt;&gt;"YYYY/MM/DD",$G229&lt;&gt;""),申込書!$P$104,"")</f>
        <v/>
      </c>
      <c r="FZ229" s="75" t="str">
        <f>IF(AND(申込書!$C$104&lt;&gt;"▼プルダウンより選択してください",申込書!$C$104&lt;&gt;"",$G229&lt;&gt;""),申込書!$M$104,"")</f>
        <v/>
      </c>
      <c r="GA229" s="75"/>
      <c r="GB229" s="75"/>
      <c r="GC229" s="149"/>
      <c r="GD229" s="307"/>
      <c r="GE229" s="76"/>
      <c r="GF229" s="314" t="str">
        <f>IF(AND(申込書!$C$105&lt;&gt;"▼プルダウンより選択してください",申込書!$C$105&lt;&gt;"",申込書!$P$105&lt;&gt;"YYYY/MM/DD",$G229&lt;&gt;""),申込書!$P$105,"")</f>
        <v/>
      </c>
      <c r="GG229" s="75" t="str">
        <f>IF(AND(申込書!$C$105&lt;&gt;"▼プルダウンより選択してください",申込書!$C$105&lt;&gt;"",$G229&lt;&gt;""),申込書!$M$105,"")</f>
        <v/>
      </c>
      <c r="GH229" s="75"/>
      <c r="GI229" s="75"/>
      <c r="GJ229" s="149"/>
      <c r="GK229" s="307"/>
      <c r="GL229" s="76"/>
      <c r="GM229" s="314" t="str">
        <f>IF(AND(申込書!$C$106&lt;&gt;"▼プルダウンより選択してください",申込書!$C$106&lt;&gt;"",申込書!$P$106&lt;&gt;"YYYY/MM/DD",$G229&lt;&gt;""),申込書!$P$106,"")</f>
        <v/>
      </c>
      <c r="GN229" s="75" t="str">
        <f>IF(AND(申込書!$C$106&lt;&gt;"▼プルダウンより選択してください",申込書!$C$106&lt;&gt;"",$G229&lt;&gt;""),申込書!$M$106,"")</f>
        <v/>
      </c>
      <c r="GO229" s="75"/>
      <c r="GP229" s="75"/>
      <c r="GQ229" s="149"/>
      <c r="GR229" s="307"/>
      <c r="GS229" s="76"/>
      <c r="GT229" s="314" t="str">
        <f>IF(AND(申込書!$C$107&lt;&gt;"▼プルダウンより選択してください",申込書!$C$107&lt;&gt;"",申込書!$P$107&lt;&gt;"YYYY/MM/DD",$G229&lt;&gt;""),申込書!$P$107,"")</f>
        <v/>
      </c>
      <c r="GU229" s="75" t="str">
        <f>IF(AND(申込書!$C$107&lt;&gt;"▼プルダウンより選択してください",申込書!$C$107&lt;&gt;"",$G229&lt;&gt;""),申込書!$M$107,"")</f>
        <v/>
      </c>
      <c r="GV229" s="75"/>
      <c r="GW229" s="75"/>
      <c r="GX229" s="149"/>
      <c r="GY229" s="307"/>
      <c r="GZ229" s="76"/>
      <c r="HA229" s="314" t="str">
        <f>IF(AND(申込書!$C$108&lt;&gt;"▼プルダウンより選択してください",申込書!$C$108&lt;&gt;"",申込書!$P$108&lt;&gt;"YYYY/MM/DD",$G229&lt;&gt;""),申込書!$P$108,"")</f>
        <v/>
      </c>
      <c r="HB229" s="75" t="str">
        <f>IF(AND(申込書!$C$108&lt;&gt;"▼プルダウンより選択してください",申込書!$C$108&lt;&gt;"",$G229&lt;&gt;""),申込書!$M$108,"")</f>
        <v/>
      </c>
      <c r="HC229" s="75"/>
      <c r="HD229" s="75"/>
      <c r="HE229" s="149"/>
      <c r="HF229" s="307"/>
      <c r="HG229" s="76"/>
      <c r="HH229" s="314" t="str">
        <f>IF(AND(申込書!$C$109&lt;&gt;"▼プルダウンより選択してください",申込書!$C$109&lt;&gt;"",申込書!$P$109&lt;&gt;"YYYY/MM/DD",$G229&lt;&gt;""),申込書!$P$109,"")</f>
        <v/>
      </c>
      <c r="HI229" s="75" t="str">
        <f>IF(AND(申込書!$C$109&lt;&gt;"▼プルダウンより選択してください",申込書!$C$109&lt;&gt;"",$G229&lt;&gt;""),申込書!$M$109,"")</f>
        <v/>
      </c>
      <c r="HJ229" s="75"/>
      <c r="HK229" s="75"/>
      <c r="HL229" s="149"/>
      <c r="HM229" s="307"/>
      <c r="HN229" s="76"/>
      <c r="HO229" s="314" t="str">
        <f>IF(AND(申込書!$C$110&lt;&gt;"▼プルダウンより選択してください",申込書!$C$110&lt;&gt;"",申込書!$P$110&lt;&gt;"YYYY/MM/DD",$G229&lt;&gt;""),申込書!$P$110,"")</f>
        <v/>
      </c>
      <c r="HP229" s="75" t="str">
        <f>IF(AND(申込書!$C$110&lt;&gt;"▼プルダウンより選択してください",申込書!$C$110&lt;&gt;"",$G229&lt;&gt;""),申込書!$M$110,"")</f>
        <v/>
      </c>
      <c r="HQ229" s="75"/>
      <c r="HR229" s="75"/>
      <c r="HS229" s="149"/>
      <c r="HT229" s="307"/>
      <c r="HU229" s="307"/>
      <c r="HV229" s="311" t="str">
        <f>IF(AND(申込書!$C$111&lt;&gt;"▼プルダウンより選択してください",申込書!$C$111&lt;&gt;"",申込書!$P$111&lt;&gt;"YYYY/MM/DD",$G229&lt;&gt;""),申込書!$P$111,"")</f>
        <v/>
      </c>
      <c r="HW229" s="75" t="str">
        <f>IF(AND(申込書!$C$111&lt;&gt;"▼プルダウンより選択してください",申込書!$C$111&lt;&gt;"",$G229&lt;&gt;""),申込書!$M$111,"")</f>
        <v/>
      </c>
      <c r="HX229" s="75"/>
      <c r="HY229" s="75"/>
      <c r="HZ229" s="149"/>
      <c r="IA229" s="307"/>
      <c r="IB229" s="76"/>
      <c r="IC229" s="77"/>
    </row>
    <row r="230" spans="2:237" ht="26.85" customHeight="1">
      <c r="B230" s="56">
        <f t="shared" si="3"/>
        <v>225</v>
      </c>
      <c r="C230" s="57"/>
      <c r="D230" s="58"/>
      <c r="E230" s="170"/>
      <c r="F230" s="59"/>
      <c r="G230" s="60"/>
      <c r="H230" s="61"/>
      <c r="I230" s="62"/>
      <c r="J230" s="63"/>
      <c r="K230" s="64"/>
      <c r="L230" s="65"/>
      <c r="M230" s="66"/>
      <c r="N230" s="67"/>
      <c r="O230" s="68"/>
      <c r="P230" s="69"/>
      <c r="Q230" s="70"/>
      <c r="R230" s="71"/>
      <c r="S230" s="72"/>
      <c r="T230" s="73"/>
      <c r="U230" s="73"/>
      <c r="V230" s="73"/>
      <c r="W230" s="71"/>
      <c r="X230" s="133"/>
      <c r="Y230" s="133"/>
      <c r="Z230" s="133"/>
      <c r="AA230" s="74" t="str">
        <f>IF(AND(申込書!$C$82&lt;&gt;"▼プルダウンより選択してください",申込書!$C$82&lt;&gt;"",申込書!$P$82&lt;&gt;"YYYY/MM/DD",$G230&lt;&gt;""),申込書!$P$82,"")</f>
        <v/>
      </c>
      <c r="AB230" s="75" t="str">
        <f>IF(AND(申込書!$C$82&lt;&gt;"▼プルダウンより選択してください",申込書!$C$82&lt;&gt;"",$G230&lt;&gt;""),申込書!$M$82,"")</f>
        <v/>
      </c>
      <c r="AC230" s="75"/>
      <c r="AD230" s="75"/>
      <c r="AE230" s="149"/>
      <c r="AF230" s="307"/>
      <c r="AG230" s="76"/>
      <c r="AH230" s="314" t="str">
        <f>IF(AND(申込書!$C$83&lt;&gt;"▼プルダウンより選択してください",申込書!$C$83&lt;&gt;"",申込書!$P$83&lt;&gt;"YYYY/MM/DD",$G230&lt;&gt;""),申込書!$P$83,"")</f>
        <v/>
      </c>
      <c r="AI230" s="75" t="str">
        <f>IF(AND(申込書!$C$83&lt;&gt;"▼プルダウンより選択してください",申込書!$C$83&lt;&gt;"",$G230&lt;&gt;""),申込書!$M$83,"")</f>
        <v/>
      </c>
      <c r="AJ230" s="75"/>
      <c r="AK230" s="75"/>
      <c r="AL230" s="149"/>
      <c r="AM230" s="307"/>
      <c r="AN230" s="76"/>
      <c r="AO230" s="314" t="str">
        <f>IF(AND(申込書!$C$84&lt;&gt;"▼プルダウンより選択してください",申込書!$C$84&lt;&gt;"",申込書!$P$84&lt;&gt;"YYYY/MM/DD",$G230&lt;&gt;""),申込書!$P$84,"")</f>
        <v/>
      </c>
      <c r="AP230" s="75" t="str">
        <f>IF(AND(申込書!$C$84&lt;&gt;"▼プルダウンより選択してください",申込書!$C$84&lt;&gt;"",$G230&lt;&gt;""),申込書!$M$84,"")</f>
        <v/>
      </c>
      <c r="AQ230" s="75"/>
      <c r="AR230" s="75"/>
      <c r="AS230" s="149"/>
      <c r="AT230" s="307"/>
      <c r="AU230" s="76"/>
      <c r="AV230" s="314" t="str">
        <f>IF(AND(申込書!$C$85&lt;&gt;"▼プルダウンより選択してください",申込書!$C$85&lt;&gt;"",申込書!$P$85&lt;&gt;"YYYY/MM/DD",$G230&lt;&gt;""),申込書!$P$85,"")</f>
        <v/>
      </c>
      <c r="AW230" s="75" t="str">
        <f>IF(AND(申込書!$C$85&lt;&gt;"▼プルダウンより選択してください",申込書!$C$85&lt;&gt;"",申込書!$M$85&gt;=1,$G230&lt;&gt;""),申込書!$M$85,"")</f>
        <v/>
      </c>
      <c r="AX230" s="75"/>
      <c r="AY230" s="75"/>
      <c r="AZ230" s="149"/>
      <c r="BA230" s="307"/>
      <c r="BB230" s="76"/>
      <c r="BC230" s="314" t="str">
        <f>IF(AND(申込書!$C$86&lt;&gt;"▼プルダウンより選択してください",申込書!$C$86&lt;&gt;"",申込書!$P$86&lt;&gt;"YYYY/MM/DD",$G230&lt;&gt;""),申込書!$P$86,"")</f>
        <v/>
      </c>
      <c r="BD230" s="75" t="str">
        <f>IF(AND(申込書!$C$86&lt;&gt;"▼プルダウンより選択してください",申込書!$C$86&lt;&gt;"",$G230&lt;&gt;""),申込書!$M$86,"")</f>
        <v/>
      </c>
      <c r="BE230" s="75"/>
      <c r="BF230" s="75"/>
      <c r="BG230" s="149"/>
      <c r="BH230" s="307"/>
      <c r="BI230" s="76"/>
      <c r="BJ230" s="314" t="str">
        <f>IF(AND(申込書!$C$87&lt;&gt;"▼プルダウンより選択してください",申込書!$C$87&lt;&gt;"",申込書!$P$87&lt;&gt;"YYYY/MM/DD",$G230&lt;&gt;""),申込書!$P$87,"")</f>
        <v/>
      </c>
      <c r="BK230" s="75" t="str">
        <f>IF(AND(申込書!$C$87&lt;&gt;"▼プルダウンより選択してください",申込書!$C$87&lt;&gt;"",$G230&lt;&gt;""),申込書!$M$87,"")</f>
        <v/>
      </c>
      <c r="BL230" s="75"/>
      <c r="BM230" s="75"/>
      <c r="BN230" s="149"/>
      <c r="BO230" s="307"/>
      <c r="BP230" s="76"/>
      <c r="BQ230" s="314" t="str">
        <f>IF(AND(申込書!$C$88&lt;&gt;"▼プルダウンより選択してください",申込書!$C$88&lt;&gt;"",申込書!$P$88&lt;&gt;"YYYY/MM/DD",$G230&lt;&gt;""),申込書!$P$88,"")</f>
        <v/>
      </c>
      <c r="BR230" s="75" t="str">
        <f>IF(AND(申込書!$C$88&lt;&gt;"▼プルダウンより選択してください",申込書!$C$88&lt;&gt;"",$G230&lt;&gt;""),申込書!$M$88,"")</f>
        <v/>
      </c>
      <c r="BS230" s="75"/>
      <c r="BT230" s="75"/>
      <c r="BU230" s="149"/>
      <c r="BV230" s="307"/>
      <c r="BW230" s="76"/>
      <c r="BX230" s="314" t="str">
        <f>IF(AND(申込書!$C$89&lt;&gt;"▼プルダウンより選択してください",申込書!$C$89&lt;&gt;"",申込書!$P$89&lt;&gt;"YYYY/MM/DD",$G230&lt;&gt;""),申込書!$P$89,"")</f>
        <v/>
      </c>
      <c r="BY230" s="75" t="str">
        <f>IF(AND(申込書!$C$89&lt;&gt;"▼プルダウンより選択してください",申込書!$C$89&lt;&gt;"",$G230&lt;&gt;""),申込書!$M$89,"")</f>
        <v/>
      </c>
      <c r="BZ230" s="75"/>
      <c r="CA230" s="75"/>
      <c r="CB230" s="149"/>
      <c r="CC230" s="307"/>
      <c r="CD230" s="76"/>
      <c r="CE230" s="314" t="str">
        <f>IF(AND(申込書!$C$90&lt;&gt;"▼プルダウンより選択してください",申込書!$C$90&lt;&gt;"",申込書!$P$90&lt;&gt;"YYYY/MM/DD",$G230&lt;&gt;""),申込書!$P$90,"")</f>
        <v/>
      </c>
      <c r="CF230" s="75" t="str">
        <f>IF(AND(申込書!$C$90&lt;&gt;"▼プルダウンより選択してください",申込書!$C$90&lt;&gt;"",$G230&lt;&gt;""),申込書!$M$90,"")</f>
        <v/>
      </c>
      <c r="CG230" s="75"/>
      <c r="CH230" s="75"/>
      <c r="CI230" s="149"/>
      <c r="CJ230" s="307"/>
      <c r="CK230" s="76"/>
      <c r="CL230" s="314" t="str">
        <f>IF(AND(申込書!$C$91&lt;&gt;"▼プルダウンより選択してください",申込書!$C$91&lt;&gt;"",申込書!$P$91&lt;&gt;"YYYY/MM/DD",$G230&lt;&gt;""),申込書!$P$91,"")</f>
        <v/>
      </c>
      <c r="CM230" s="75" t="str">
        <f>IF(AND(申込書!$C$91&lt;&gt;"▼プルダウンより選択してください",申込書!$C$91&lt;&gt;"",$G230&lt;&gt;""),申込書!$M$91,"")</f>
        <v/>
      </c>
      <c r="CN230" s="75"/>
      <c r="CO230" s="75"/>
      <c r="CP230" s="149"/>
      <c r="CQ230" s="307"/>
      <c r="CR230" s="76"/>
      <c r="CS230" s="314" t="str">
        <f>IF(AND(申込書!$C$92&lt;&gt;"▼プルダウンより選択してください",申込書!$C$92&lt;&gt;"",申込書!$P$92&lt;&gt;"YYYY/MM/DD",$G230&lt;&gt;""),申込書!$P$92,"")</f>
        <v/>
      </c>
      <c r="CT230" s="75" t="str">
        <f>IF(AND(申込書!$C$92&lt;&gt;"▼プルダウンより選択してください",申込書!$C$92&lt;&gt;"",$G230&lt;&gt;""),申込書!$M$92,"")</f>
        <v/>
      </c>
      <c r="CU230" s="75"/>
      <c r="CV230" s="75"/>
      <c r="CW230" s="75"/>
      <c r="CX230" s="307"/>
      <c r="CY230" s="76"/>
      <c r="CZ230" s="314" t="str">
        <f>IF(AND(申込書!$C$93&lt;&gt;"▼プルダウンより選択してください",申込書!$C$93&lt;&gt;"",申込書!$P$93&lt;&gt;"YYYY/MM/DD",$G230&lt;&gt;""),申込書!$P$93,"")</f>
        <v/>
      </c>
      <c r="DA230" s="75" t="str">
        <f>IF(AND(申込書!$C$93&lt;&gt;"▼プルダウンより選択してください",申込書!$C$93&lt;&gt;"",$G230&lt;&gt;""),申込書!$M$93,"")</f>
        <v/>
      </c>
      <c r="DB230" s="75"/>
      <c r="DC230" s="75"/>
      <c r="DD230" s="75"/>
      <c r="DE230" s="307"/>
      <c r="DF230" s="76"/>
      <c r="DG230" s="314" t="str">
        <f>IF(AND(申込書!$C$94&lt;&gt;"▼プルダウンより選択してください",申込書!$C$94&lt;&gt;"",申込書!$P$94&lt;&gt;"YYYY/MM/DD",$G230&lt;&gt;""),申込書!$P$94,"")</f>
        <v/>
      </c>
      <c r="DH230" s="75" t="str">
        <f>IF(AND(申込書!$C$94&lt;&gt;"▼プルダウンより選択してください",申込書!$C$94&lt;&gt;"",$G230&lt;&gt;""),申込書!$M$94,"")</f>
        <v/>
      </c>
      <c r="DI230" s="75"/>
      <c r="DJ230" s="75"/>
      <c r="DK230" s="75"/>
      <c r="DL230" s="307"/>
      <c r="DM230" s="76"/>
      <c r="DN230" s="314" t="str">
        <f>IF(AND(申込書!$C$95&lt;&gt;"▼プルダウンより選択してください",申込書!$C$95&lt;&gt;"",申込書!$P$95&lt;&gt;"YYYY/MM/DD",$G230&lt;&gt;""),申込書!$P$95,"")</f>
        <v/>
      </c>
      <c r="DO230" s="75" t="str">
        <f>IF(AND(申込書!$C$95&lt;&gt;"▼プルダウンより選択してください",申込書!$C$95&lt;&gt;"",$G230&lt;&gt;""),申込書!$M$95,"")</f>
        <v/>
      </c>
      <c r="DP230" s="75"/>
      <c r="DQ230" s="75"/>
      <c r="DR230" s="75"/>
      <c r="DS230" s="307"/>
      <c r="DT230" s="76"/>
      <c r="DU230" s="314" t="str">
        <f>IF(AND(申込書!$C$96&lt;&gt;"▼プルダウンより選択してください",申込書!$C$96&lt;&gt;"",申込書!$P$96&lt;&gt;"YYYY/MM/DD",$G230&lt;&gt;""),申込書!$P$96,"")</f>
        <v/>
      </c>
      <c r="DV230" s="75" t="str">
        <f>IF(AND(申込書!$C$96&lt;&gt;"▼プルダウンより選択してください",申込書!$C$96&lt;&gt;"",$G230&lt;&gt;""),申込書!$M$96,"")</f>
        <v/>
      </c>
      <c r="DW230" s="75"/>
      <c r="DX230" s="75"/>
      <c r="DY230" s="75"/>
      <c r="DZ230" s="307"/>
      <c r="EA230" s="76"/>
      <c r="EB230" s="314" t="str">
        <f>IF(AND(申込書!$C$97&lt;&gt;"▼プルダウンより選択してください",申込書!$C$97&lt;&gt;"",申込書!$P$97&lt;&gt;"YYYY/MM/DD",$G230&lt;&gt;""),申込書!$P$97,"")</f>
        <v/>
      </c>
      <c r="EC230" s="75" t="str">
        <f>IF(AND(申込書!$C$97&lt;&gt;"▼プルダウンより選択してください",申込書!$C$97&lt;&gt;"",$G230&lt;&gt;""),申込書!$M$97,"")</f>
        <v/>
      </c>
      <c r="ED230" s="75"/>
      <c r="EE230" s="75"/>
      <c r="EF230" s="149"/>
      <c r="EG230" s="307"/>
      <c r="EH230" s="76"/>
      <c r="EI230" s="314" t="str">
        <f>IF(AND(申込書!$C$98&lt;&gt;"▼プルダウンより選択してください",申込書!$C$98&lt;&gt;"",申込書!$P$98&lt;&gt;"YYYY/MM/DD",$G230&lt;&gt;""),申込書!$P$98,"")</f>
        <v/>
      </c>
      <c r="EJ230" s="75" t="str">
        <f>IF(AND(申込書!$C$98&lt;&gt;"▼プルダウンより選択してください",申込書!$C$98&lt;&gt;"",$G230&lt;&gt;""),申込書!$M$98,"")</f>
        <v/>
      </c>
      <c r="EK230" s="75"/>
      <c r="EL230" s="75"/>
      <c r="EM230" s="149"/>
      <c r="EN230" s="307"/>
      <c r="EO230" s="76"/>
      <c r="EP230" s="314" t="str">
        <f>IF(AND(申込書!$C$99&lt;&gt;"▼プルダウンより選択してください",申込書!$C$99&lt;&gt;"",申込書!$P$99&lt;&gt;"YYYY/MM/DD",$G230&lt;&gt;""),申込書!$P$99,"")</f>
        <v/>
      </c>
      <c r="EQ230" s="75" t="str">
        <f>IF(AND(申込書!$C$99&lt;&gt;"▼プルダウンより選択してください",申込書!$C$99&lt;&gt;"",$G230&lt;&gt;""),申込書!$M$99,"")</f>
        <v/>
      </c>
      <c r="ER230" s="75"/>
      <c r="ES230" s="75"/>
      <c r="ET230" s="149"/>
      <c r="EU230" s="307"/>
      <c r="EV230" s="76"/>
      <c r="EW230" s="314" t="str">
        <f>IF(AND(申込書!$C$100&lt;&gt;"▼プルダウンより選択してください",申込書!$C$100&lt;&gt;"",申込書!$P$100&lt;&gt;"YYYY/MM/DD",$G230&lt;&gt;""),申込書!$P$100,"")</f>
        <v/>
      </c>
      <c r="EX230" s="75" t="str">
        <f>IF(AND(申込書!$C$100&lt;&gt;"▼プルダウンより選択してください",申込書!$C$100&lt;&gt;"",$G230&lt;&gt;""),申込書!$M$100,"")</f>
        <v/>
      </c>
      <c r="EY230" s="75"/>
      <c r="EZ230" s="75"/>
      <c r="FA230" s="149"/>
      <c r="FB230" s="307"/>
      <c r="FC230" s="76"/>
      <c r="FD230" s="314" t="str">
        <f>IF(AND(申込書!$C$101&lt;&gt;"▼プルダウンより選択してください",申込書!$C$101&lt;&gt;"",申込書!$P$101&lt;&gt;"YYYY/MM/DD",$G230&lt;&gt;""),申込書!$P$101,"")</f>
        <v/>
      </c>
      <c r="FE230" s="75" t="str">
        <f>IF(AND(申込書!$C$101&lt;&gt;"▼プルダウンより選択してください",申込書!$C$101&lt;&gt;"",$G230&lt;&gt;""),申込書!$M$101,"")</f>
        <v/>
      </c>
      <c r="FF230" s="75"/>
      <c r="FG230" s="75"/>
      <c r="FH230" s="149"/>
      <c r="FI230" s="307"/>
      <c r="FJ230" s="76"/>
      <c r="FK230" s="314" t="str">
        <f>IF(AND(申込書!$C$102&lt;&gt;"▼プルダウンより選択してください",申込書!$C$102&lt;&gt;"",申込書!$P$102&lt;&gt;"YYYY/MM/DD",$G230&lt;&gt;""),申込書!$P$102,"")</f>
        <v/>
      </c>
      <c r="FL230" s="75" t="str">
        <f>IF(AND(申込書!$C$102&lt;&gt;"▼プルダウンより選択してください",申込書!$C$102&lt;&gt;"",$G230&lt;&gt;""),申込書!$M$102,"")</f>
        <v/>
      </c>
      <c r="FM230" s="75"/>
      <c r="FN230" s="75"/>
      <c r="FO230" s="149"/>
      <c r="FP230" s="307"/>
      <c r="FQ230" s="76"/>
      <c r="FR230" s="314" t="str">
        <f>IF(AND(申込書!$C$103&lt;&gt;"▼プルダウンより選択してください",申込書!$C$103&lt;&gt;"",申込書!$P$103&lt;&gt;"YYYY/MM/DD",$G230&lt;&gt;""),申込書!$P$103,"")</f>
        <v/>
      </c>
      <c r="FS230" s="75" t="str">
        <f>IF(AND(申込書!$C$103&lt;&gt;"▼プルダウンより選択してください",申込書!$C$103&lt;&gt;"",$G230&lt;&gt;""),申込書!$M$103,"")</f>
        <v/>
      </c>
      <c r="FT230" s="75"/>
      <c r="FU230" s="75"/>
      <c r="FV230" s="149"/>
      <c r="FW230" s="307"/>
      <c r="FX230" s="76"/>
      <c r="FY230" s="314" t="str">
        <f>IF(AND(申込書!$C$104&lt;&gt;"▼プルダウンより選択してください",申込書!$C$104&lt;&gt;"",申込書!$P$104&lt;&gt;"YYYY/MM/DD",$G230&lt;&gt;""),申込書!$P$104,"")</f>
        <v/>
      </c>
      <c r="FZ230" s="75" t="str">
        <f>IF(AND(申込書!$C$104&lt;&gt;"▼プルダウンより選択してください",申込書!$C$104&lt;&gt;"",$G230&lt;&gt;""),申込書!$M$104,"")</f>
        <v/>
      </c>
      <c r="GA230" s="75"/>
      <c r="GB230" s="75"/>
      <c r="GC230" s="149"/>
      <c r="GD230" s="307"/>
      <c r="GE230" s="76"/>
      <c r="GF230" s="314" t="str">
        <f>IF(AND(申込書!$C$105&lt;&gt;"▼プルダウンより選択してください",申込書!$C$105&lt;&gt;"",申込書!$P$105&lt;&gt;"YYYY/MM/DD",$G230&lt;&gt;""),申込書!$P$105,"")</f>
        <v/>
      </c>
      <c r="GG230" s="75" t="str">
        <f>IF(AND(申込書!$C$105&lt;&gt;"▼プルダウンより選択してください",申込書!$C$105&lt;&gt;"",$G230&lt;&gt;""),申込書!$M$105,"")</f>
        <v/>
      </c>
      <c r="GH230" s="75"/>
      <c r="GI230" s="75"/>
      <c r="GJ230" s="149"/>
      <c r="GK230" s="307"/>
      <c r="GL230" s="76"/>
      <c r="GM230" s="314" t="str">
        <f>IF(AND(申込書!$C$106&lt;&gt;"▼プルダウンより選択してください",申込書!$C$106&lt;&gt;"",申込書!$P$106&lt;&gt;"YYYY/MM/DD",$G230&lt;&gt;""),申込書!$P$106,"")</f>
        <v/>
      </c>
      <c r="GN230" s="75" t="str">
        <f>IF(AND(申込書!$C$106&lt;&gt;"▼プルダウンより選択してください",申込書!$C$106&lt;&gt;"",$G230&lt;&gt;""),申込書!$M$106,"")</f>
        <v/>
      </c>
      <c r="GO230" s="75"/>
      <c r="GP230" s="75"/>
      <c r="GQ230" s="149"/>
      <c r="GR230" s="307"/>
      <c r="GS230" s="76"/>
      <c r="GT230" s="314" t="str">
        <f>IF(AND(申込書!$C$107&lt;&gt;"▼プルダウンより選択してください",申込書!$C$107&lt;&gt;"",申込書!$P$107&lt;&gt;"YYYY/MM/DD",$G230&lt;&gt;""),申込書!$P$107,"")</f>
        <v/>
      </c>
      <c r="GU230" s="75" t="str">
        <f>IF(AND(申込書!$C$107&lt;&gt;"▼プルダウンより選択してください",申込書!$C$107&lt;&gt;"",$G230&lt;&gt;""),申込書!$M$107,"")</f>
        <v/>
      </c>
      <c r="GV230" s="75"/>
      <c r="GW230" s="75"/>
      <c r="GX230" s="149"/>
      <c r="GY230" s="307"/>
      <c r="GZ230" s="76"/>
      <c r="HA230" s="314" t="str">
        <f>IF(AND(申込書!$C$108&lt;&gt;"▼プルダウンより選択してください",申込書!$C$108&lt;&gt;"",申込書!$P$108&lt;&gt;"YYYY/MM/DD",$G230&lt;&gt;""),申込書!$P$108,"")</f>
        <v/>
      </c>
      <c r="HB230" s="75" t="str">
        <f>IF(AND(申込書!$C$108&lt;&gt;"▼プルダウンより選択してください",申込書!$C$108&lt;&gt;"",$G230&lt;&gt;""),申込書!$M$108,"")</f>
        <v/>
      </c>
      <c r="HC230" s="75"/>
      <c r="HD230" s="75"/>
      <c r="HE230" s="149"/>
      <c r="HF230" s="307"/>
      <c r="HG230" s="76"/>
      <c r="HH230" s="314" t="str">
        <f>IF(AND(申込書!$C$109&lt;&gt;"▼プルダウンより選択してください",申込書!$C$109&lt;&gt;"",申込書!$P$109&lt;&gt;"YYYY/MM/DD",$G230&lt;&gt;""),申込書!$P$109,"")</f>
        <v/>
      </c>
      <c r="HI230" s="75" t="str">
        <f>IF(AND(申込書!$C$109&lt;&gt;"▼プルダウンより選択してください",申込書!$C$109&lt;&gt;"",$G230&lt;&gt;""),申込書!$M$109,"")</f>
        <v/>
      </c>
      <c r="HJ230" s="75"/>
      <c r="HK230" s="75"/>
      <c r="HL230" s="149"/>
      <c r="HM230" s="307"/>
      <c r="HN230" s="76"/>
      <c r="HO230" s="314" t="str">
        <f>IF(AND(申込書!$C$110&lt;&gt;"▼プルダウンより選択してください",申込書!$C$110&lt;&gt;"",申込書!$P$110&lt;&gt;"YYYY/MM/DD",$G230&lt;&gt;""),申込書!$P$110,"")</f>
        <v/>
      </c>
      <c r="HP230" s="75" t="str">
        <f>IF(AND(申込書!$C$110&lt;&gt;"▼プルダウンより選択してください",申込書!$C$110&lt;&gt;"",$G230&lt;&gt;""),申込書!$M$110,"")</f>
        <v/>
      </c>
      <c r="HQ230" s="75"/>
      <c r="HR230" s="75"/>
      <c r="HS230" s="149"/>
      <c r="HT230" s="307"/>
      <c r="HU230" s="307"/>
      <c r="HV230" s="311" t="str">
        <f>IF(AND(申込書!$C$111&lt;&gt;"▼プルダウンより選択してください",申込書!$C$111&lt;&gt;"",申込書!$P$111&lt;&gt;"YYYY/MM/DD",$G230&lt;&gt;""),申込書!$P$111,"")</f>
        <v/>
      </c>
      <c r="HW230" s="75" t="str">
        <f>IF(AND(申込書!$C$111&lt;&gt;"▼プルダウンより選択してください",申込書!$C$111&lt;&gt;"",$G230&lt;&gt;""),申込書!$M$111,"")</f>
        <v/>
      </c>
      <c r="HX230" s="75"/>
      <c r="HY230" s="75"/>
      <c r="HZ230" s="149"/>
      <c r="IA230" s="307"/>
      <c r="IB230" s="76"/>
      <c r="IC230" s="77"/>
    </row>
    <row r="231" spans="2:237" ht="26.85" customHeight="1">
      <c r="B231" s="56">
        <f t="shared" si="3"/>
        <v>226</v>
      </c>
      <c r="C231" s="57"/>
      <c r="D231" s="58"/>
      <c r="E231" s="170"/>
      <c r="F231" s="59"/>
      <c r="G231" s="60"/>
      <c r="H231" s="61"/>
      <c r="I231" s="62"/>
      <c r="J231" s="63"/>
      <c r="K231" s="64"/>
      <c r="L231" s="65"/>
      <c r="M231" s="66"/>
      <c r="N231" s="67"/>
      <c r="O231" s="68"/>
      <c r="P231" s="69"/>
      <c r="Q231" s="70"/>
      <c r="R231" s="71"/>
      <c r="S231" s="72"/>
      <c r="T231" s="73"/>
      <c r="U231" s="73"/>
      <c r="V231" s="73"/>
      <c r="W231" s="71"/>
      <c r="X231" s="133"/>
      <c r="Y231" s="133"/>
      <c r="Z231" s="133"/>
      <c r="AA231" s="74" t="str">
        <f>IF(AND(申込書!$C$82&lt;&gt;"▼プルダウンより選択してください",申込書!$C$82&lt;&gt;"",申込書!$P$82&lt;&gt;"YYYY/MM/DD",$G231&lt;&gt;""),申込書!$P$82,"")</f>
        <v/>
      </c>
      <c r="AB231" s="75" t="str">
        <f>IF(AND(申込書!$C$82&lt;&gt;"▼プルダウンより選択してください",申込書!$C$82&lt;&gt;"",$G231&lt;&gt;""),申込書!$M$82,"")</f>
        <v/>
      </c>
      <c r="AC231" s="75"/>
      <c r="AD231" s="75"/>
      <c r="AE231" s="149"/>
      <c r="AF231" s="307"/>
      <c r="AG231" s="76"/>
      <c r="AH231" s="314" t="str">
        <f>IF(AND(申込書!$C$83&lt;&gt;"▼プルダウンより選択してください",申込書!$C$83&lt;&gt;"",申込書!$P$83&lt;&gt;"YYYY/MM/DD",$G231&lt;&gt;""),申込書!$P$83,"")</f>
        <v/>
      </c>
      <c r="AI231" s="75" t="str">
        <f>IF(AND(申込書!$C$83&lt;&gt;"▼プルダウンより選択してください",申込書!$C$83&lt;&gt;"",$G231&lt;&gt;""),申込書!$M$83,"")</f>
        <v/>
      </c>
      <c r="AJ231" s="75"/>
      <c r="AK231" s="75"/>
      <c r="AL231" s="149"/>
      <c r="AM231" s="307"/>
      <c r="AN231" s="76"/>
      <c r="AO231" s="314" t="str">
        <f>IF(AND(申込書!$C$84&lt;&gt;"▼プルダウンより選択してください",申込書!$C$84&lt;&gt;"",申込書!$P$84&lt;&gt;"YYYY/MM/DD",$G231&lt;&gt;""),申込書!$P$84,"")</f>
        <v/>
      </c>
      <c r="AP231" s="75" t="str">
        <f>IF(AND(申込書!$C$84&lt;&gt;"▼プルダウンより選択してください",申込書!$C$84&lt;&gt;"",$G231&lt;&gt;""),申込書!$M$84,"")</f>
        <v/>
      </c>
      <c r="AQ231" s="75"/>
      <c r="AR231" s="75"/>
      <c r="AS231" s="149"/>
      <c r="AT231" s="307"/>
      <c r="AU231" s="76"/>
      <c r="AV231" s="314" t="str">
        <f>IF(AND(申込書!$C$85&lt;&gt;"▼プルダウンより選択してください",申込書!$C$85&lt;&gt;"",申込書!$P$85&lt;&gt;"YYYY/MM/DD",$G231&lt;&gt;""),申込書!$P$85,"")</f>
        <v/>
      </c>
      <c r="AW231" s="75" t="str">
        <f>IF(AND(申込書!$C$85&lt;&gt;"▼プルダウンより選択してください",申込書!$C$85&lt;&gt;"",申込書!$M$85&gt;=1,$G231&lt;&gt;""),申込書!$M$85,"")</f>
        <v/>
      </c>
      <c r="AX231" s="75"/>
      <c r="AY231" s="75"/>
      <c r="AZ231" s="149"/>
      <c r="BA231" s="307"/>
      <c r="BB231" s="76"/>
      <c r="BC231" s="314" t="str">
        <f>IF(AND(申込書!$C$86&lt;&gt;"▼プルダウンより選択してください",申込書!$C$86&lt;&gt;"",申込書!$P$86&lt;&gt;"YYYY/MM/DD",$G231&lt;&gt;""),申込書!$P$86,"")</f>
        <v/>
      </c>
      <c r="BD231" s="75" t="str">
        <f>IF(AND(申込書!$C$86&lt;&gt;"▼プルダウンより選択してください",申込書!$C$86&lt;&gt;"",$G231&lt;&gt;""),申込書!$M$86,"")</f>
        <v/>
      </c>
      <c r="BE231" s="75"/>
      <c r="BF231" s="75"/>
      <c r="BG231" s="149"/>
      <c r="BH231" s="307"/>
      <c r="BI231" s="76"/>
      <c r="BJ231" s="314" t="str">
        <f>IF(AND(申込書!$C$87&lt;&gt;"▼プルダウンより選択してください",申込書!$C$87&lt;&gt;"",申込書!$P$87&lt;&gt;"YYYY/MM/DD",$G231&lt;&gt;""),申込書!$P$87,"")</f>
        <v/>
      </c>
      <c r="BK231" s="75" t="str">
        <f>IF(AND(申込書!$C$87&lt;&gt;"▼プルダウンより選択してください",申込書!$C$87&lt;&gt;"",$G231&lt;&gt;""),申込書!$M$87,"")</f>
        <v/>
      </c>
      <c r="BL231" s="75"/>
      <c r="BM231" s="75"/>
      <c r="BN231" s="149"/>
      <c r="BO231" s="307"/>
      <c r="BP231" s="76"/>
      <c r="BQ231" s="314" t="str">
        <f>IF(AND(申込書!$C$88&lt;&gt;"▼プルダウンより選択してください",申込書!$C$88&lt;&gt;"",申込書!$P$88&lt;&gt;"YYYY/MM/DD",$G231&lt;&gt;""),申込書!$P$88,"")</f>
        <v/>
      </c>
      <c r="BR231" s="75" t="str">
        <f>IF(AND(申込書!$C$88&lt;&gt;"▼プルダウンより選択してください",申込書!$C$88&lt;&gt;"",$G231&lt;&gt;""),申込書!$M$88,"")</f>
        <v/>
      </c>
      <c r="BS231" s="75"/>
      <c r="BT231" s="75"/>
      <c r="BU231" s="149"/>
      <c r="BV231" s="307"/>
      <c r="BW231" s="76"/>
      <c r="BX231" s="314" t="str">
        <f>IF(AND(申込書!$C$89&lt;&gt;"▼プルダウンより選択してください",申込書!$C$89&lt;&gt;"",申込書!$P$89&lt;&gt;"YYYY/MM/DD",$G231&lt;&gt;""),申込書!$P$89,"")</f>
        <v/>
      </c>
      <c r="BY231" s="75" t="str">
        <f>IF(AND(申込書!$C$89&lt;&gt;"▼プルダウンより選択してください",申込書!$C$89&lt;&gt;"",$G231&lt;&gt;""),申込書!$M$89,"")</f>
        <v/>
      </c>
      <c r="BZ231" s="75"/>
      <c r="CA231" s="75"/>
      <c r="CB231" s="149"/>
      <c r="CC231" s="307"/>
      <c r="CD231" s="76"/>
      <c r="CE231" s="314" t="str">
        <f>IF(AND(申込書!$C$90&lt;&gt;"▼プルダウンより選択してください",申込書!$C$90&lt;&gt;"",申込書!$P$90&lt;&gt;"YYYY/MM/DD",$G231&lt;&gt;""),申込書!$P$90,"")</f>
        <v/>
      </c>
      <c r="CF231" s="75" t="str">
        <f>IF(AND(申込書!$C$90&lt;&gt;"▼プルダウンより選択してください",申込書!$C$90&lt;&gt;"",$G231&lt;&gt;""),申込書!$M$90,"")</f>
        <v/>
      </c>
      <c r="CG231" s="75"/>
      <c r="CH231" s="75"/>
      <c r="CI231" s="149"/>
      <c r="CJ231" s="307"/>
      <c r="CK231" s="76"/>
      <c r="CL231" s="314" t="str">
        <f>IF(AND(申込書!$C$91&lt;&gt;"▼プルダウンより選択してください",申込書!$C$91&lt;&gt;"",申込書!$P$91&lt;&gt;"YYYY/MM/DD",$G231&lt;&gt;""),申込書!$P$91,"")</f>
        <v/>
      </c>
      <c r="CM231" s="75" t="str">
        <f>IF(AND(申込書!$C$91&lt;&gt;"▼プルダウンより選択してください",申込書!$C$91&lt;&gt;"",$G231&lt;&gt;""),申込書!$M$91,"")</f>
        <v/>
      </c>
      <c r="CN231" s="75"/>
      <c r="CO231" s="75"/>
      <c r="CP231" s="149"/>
      <c r="CQ231" s="307"/>
      <c r="CR231" s="76"/>
      <c r="CS231" s="314" t="str">
        <f>IF(AND(申込書!$C$92&lt;&gt;"▼プルダウンより選択してください",申込書!$C$92&lt;&gt;"",申込書!$P$92&lt;&gt;"YYYY/MM/DD",$G231&lt;&gt;""),申込書!$P$92,"")</f>
        <v/>
      </c>
      <c r="CT231" s="75" t="str">
        <f>IF(AND(申込書!$C$92&lt;&gt;"▼プルダウンより選択してください",申込書!$C$92&lt;&gt;"",$G231&lt;&gt;""),申込書!$M$92,"")</f>
        <v/>
      </c>
      <c r="CU231" s="75"/>
      <c r="CV231" s="75"/>
      <c r="CW231" s="75"/>
      <c r="CX231" s="307"/>
      <c r="CY231" s="76"/>
      <c r="CZ231" s="314" t="str">
        <f>IF(AND(申込書!$C$93&lt;&gt;"▼プルダウンより選択してください",申込書!$C$93&lt;&gt;"",申込書!$P$93&lt;&gt;"YYYY/MM/DD",$G231&lt;&gt;""),申込書!$P$93,"")</f>
        <v/>
      </c>
      <c r="DA231" s="75" t="str">
        <f>IF(AND(申込書!$C$93&lt;&gt;"▼プルダウンより選択してください",申込書!$C$93&lt;&gt;"",$G231&lt;&gt;""),申込書!$M$93,"")</f>
        <v/>
      </c>
      <c r="DB231" s="75"/>
      <c r="DC231" s="75"/>
      <c r="DD231" s="75"/>
      <c r="DE231" s="307"/>
      <c r="DF231" s="76"/>
      <c r="DG231" s="314" t="str">
        <f>IF(AND(申込書!$C$94&lt;&gt;"▼プルダウンより選択してください",申込書!$C$94&lt;&gt;"",申込書!$P$94&lt;&gt;"YYYY/MM/DD",$G231&lt;&gt;""),申込書!$P$94,"")</f>
        <v/>
      </c>
      <c r="DH231" s="75" t="str">
        <f>IF(AND(申込書!$C$94&lt;&gt;"▼プルダウンより選択してください",申込書!$C$94&lt;&gt;"",$G231&lt;&gt;""),申込書!$M$94,"")</f>
        <v/>
      </c>
      <c r="DI231" s="75"/>
      <c r="DJ231" s="75"/>
      <c r="DK231" s="75"/>
      <c r="DL231" s="307"/>
      <c r="DM231" s="76"/>
      <c r="DN231" s="314" t="str">
        <f>IF(AND(申込書!$C$95&lt;&gt;"▼プルダウンより選択してください",申込書!$C$95&lt;&gt;"",申込書!$P$95&lt;&gt;"YYYY/MM/DD",$G231&lt;&gt;""),申込書!$P$95,"")</f>
        <v/>
      </c>
      <c r="DO231" s="75" t="str">
        <f>IF(AND(申込書!$C$95&lt;&gt;"▼プルダウンより選択してください",申込書!$C$95&lt;&gt;"",$G231&lt;&gt;""),申込書!$M$95,"")</f>
        <v/>
      </c>
      <c r="DP231" s="75"/>
      <c r="DQ231" s="75"/>
      <c r="DR231" s="75"/>
      <c r="DS231" s="307"/>
      <c r="DT231" s="76"/>
      <c r="DU231" s="314" t="str">
        <f>IF(AND(申込書!$C$96&lt;&gt;"▼プルダウンより選択してください",申込書!$C$96&lt;&gt;"",申込書!$P$96&lt;&gt;"YYYY/MM/DD",$G231&lt;&gt;""),申込書!$P$96,"")</f>
        <v/>
      </c>
      <c r="DV231" s="75" t="str">
        <f>IF(AND(申込書!$C$96&lt;&gt;"▼プルダウンより選択してください",申込書!$C$96&lt;&gt;"",$G231&lt;&gt;""),申込書!$M$96,"")</f>
        <v/>
      </c>
      <c r="DW231" s="75"/>
      <c r="DX231" s="75"/>
      <c r="DY231" s="75"/>
      <c r="DZ231" s="307"/>
      <c r="EA231" s="76"/>
      <c r="EB231" s="314" t="str">
        <f>IF(AND(申込書!$C$97&lt;&gt;"▼プルダウンより選択してください",申込書!$C$97&lt;&gt;"",申込書!$P$97&lt;&gt;"YYYY/MM/DD",$G231&lt;&gt;""),申込書!$P$97,"")</f>
        <v/>
      </c>
      <c r="EC231" s="75" t="str">
        <f>IF(AND(申込書!$C$97&lt;&gt;"▼プルダウンより選択してください",申込書!$C$97&lt;&gt;"",$G231&lt;&gt;""),申込書!$M$97,"")</f>
        <v/>
      </c>
      <c r="ED231" s="75"/>
      <c r="EE231" s="75"/>
      <c r="EF231" s="149"/>
      <c r="EG231" s="307"/>
      <c r="EH231" s="76"/>
      <c r="EI231" s="314" t="str">
        <f>IF(AND(申込書!$C$98&lt;&gt;"▼プルダウンより選択してください",申込書!$C$98&lt;&gt;"",申込書!$P$98&lt;&gt;"YYYY/MM/DD",$G231&lt;&gt;""),申込書!$P$98,"")</f>
        <v/>
      </c>
      <c r="EJ231" s="75" t="str">
        <f>IF(AND(申込書!$C$98&lt;&gt;"▼プルダウンより選択してください",申込書!$C$98&lt;&gt;"",$G231&lt;&gt;""),申込書!$M$98,"")</f>
        <v/>
      </c>
      <c r="EK231" s="75"/>
      <c r="EL231" s="75"/>
      <c r="EM231" s="149"/>
      <c r="EN231" s="307"/>
      <c r="EO231" s="76"/>
      <c r="EP231" s="314" t="str">
        <f>IF(AND(申込書!$C$99&lt;&gt;"▼プルダウンより選択してください",申込書!$C$99&lt;&gt;"",申込書!$P$99&lt;&gt;"YYYY/MM/DD",$G231&lt;&gt;""),申込書!$P$99,"")</f>
        <v/>
      </c>
      <c r="EQ231" s="75" t="str">
        <f>IF(AND(申込書!$C$99&lt;&gt;"▼プルダウンより選択してください",申込書!$C$99&lt;&gt;"",$G231&lt;&gt;""),申込書!$M$99,"")</f>
        <v/>
      </c>
      <c r="ER231" s="75"/>
      <c r="ES231" s="75"/>
      <c r="ET231" s="149"/>
      <c r="EU231" s="307"/>
      <c r="EV231" s="76"/>
      <c r="EW231" s="314" t="str">
        <f>IF(AND(申込書!$C$100&lt;&gt;"▼プルダウンより選択してください",申込書!$C$100&lt;&gt;"",申込書!$P$100&lt;&gt;"YYYY/MM/DD",$G231&lt;&gt;""),申込書!$P$100,"")</f>
        <v/>
      </c>
      <c r="EX231" s="75" t="str">
        <f>IF(AND(申込書!$C$100&lt;&gt;"▼プルダウンより選択してください",申込書!$C$100&lt;&gt;"",$G231&lt;&gt;""),申込書!$M$100,"")</f>
        <v/>
      </c>
      <c r="EY231" s="75"/>
      <c r="EZ231" s="75"/>
      <c r="FA231" s="149"/>
      <c r="FB231" s="307"/>
      <c r="FC231" s="76"/>
      <c r="FD231" s="314" t="str">
        <f>IF(AND(申込書!$C$101&lt;&gt;"▼プルダウンより選択してください",申込書!$C$101&lt;&gt;"",申込書!$P$101&lt;&gt;"YYYY/MM/DD",$G231&lt;&gt;""),申込書!$P$101,"")</f>
        <v/>
      </c>
      <c r="FE231" s="75" t="str">
        <f>IF(AND(申込書!$C$101&lt;&gt;"▼プルダウンより選択してください",申込書!$C$101&lt;&gt;"",$G231&lt;&gt;""),申込書!$M$101,"")</f>
        <v/>
      </c>
      <c r="FF231" s="75"/>
      <c r="FG231" s="75"/>
      <c r="FH231" s="149"/>
      <c r="FI231" s="307"/>
      <c r="FJ231" s="76"/>
      <c r="FK231" s="314" t="str">
        <f>IF(AND(申込書!$C$102&lt;&gt;"▼プルダウンより選択してください",申込書!$C$102&lt;&gt;"",申込書!$P$102&lt;&gt;"YYYY/MM/DD",$G231&lt;&gt;""),申込書!$P$102,"")</f>
        <v/>
      </c>
      <c r="FL231" s="75" t="str">
        <f>IF(AND(申込書!$C$102&lt;&gt;"▼プルダウンより選択してください",申込書!$C$102&lt;&gt;"",$G231&lt;&gt;""),申込書!$M$102,"")</f>
        <v/>
      </c>
      <c r="FM231" s="75"/>
      <c r="FN231" s="75"/>
      <c r="FO231" s="149"/>
      <c r="FP231" s="307"/>
      <c r="FQ231" s="76"/>
      <c r="FR231" s="314" t="str">
        <f>IF(AND(申込書!$C$103&lt;&gt;"▼プルダウンより選択してください",申込書!$C$103&lt;&gt;"",申込書!$P$103&lt;&gt;"YYYY/MM/DD",$G231&lt;&gt;""),申込書!$P$103,"")</f>
        <v/>
      </c>
      <c r="FS231" s="75" t="str">
        <f>IF(AND(申込書!$C$103&lt;&gt;"▼プルダウンより選択してください",申込書!$C$103&lt;&gt;"",$G231&lt;&gt;""),申込書!$M$103,"")</f>
        <v/>
      </c>
      <c r="FT231" s="75"/>
      <c r="FU231" s="75"/>
      <c r="FV231" s="149"/>
      <c r="FW231" s="307"/>
      <c r="FX231" s="76"/>
      <c r="FY231" s="314" t="str">
        <f>IF(AND(申込書!$C$104&lt;&gt;"▼プルダウンより選択してください",申込書!$C$104&lt;&gt;"",申込書!$P$104&lt;&gt;"YYYY/MM/DD",$G231&lt;&gt;""),申込書!$P$104,"")</f>
        <v/>
      </c>
      <c r="FZ231" s="75" t="str">
        <f>IF(AND(申込書!$C$104&lt;&gt;"▼プルダウンより選択してください",申込書!$C$104&lt;&gt;"",$G231&lt;&gt;""),申込書!$M$104,"")</f>
        <v/>
      </c>
      <c r="GA231" s="75"/>
      <c r="GB231" s="75"/>
      <c r="GC231" s="149"/>
      <c r="GD231" s="307"/>
      <c r="GE231" s="76"/>
      <c r="GF231" s="314" t="str">
        <f>IF(AND(申込書!$C$105&lt;&gt;"▼プルダウンより選択してください",申込書!$C$105&lt;&gt;"",申込書!$P$105&lt;&gt;"YYYY/MM/DD",$G231&lt;&gt;""),申込書!$P$105,"")</f>
        <v/>
      </c>
      <c r="GG231" s="75" t="str">
        <f>IF(AND(申込書!$C$105&lt;&gt;"▼プルダウンより選択してください",申込書!$C$105&lt;&gt;"",$G231&lt;&gt;""),申込書!$M$105,"")</f>
        <v/>
      </c>
      <c r="GH231" s="75"/>
      <c r="GI231" s="75"/>
      <c r="GJ231" s="149"/>
      <c r="GK231" s="307"/>
      <c r="GL231" s="76"/>
      <c r="GM231" s="314" t="str">
        <f>IF(AND(申込書!$C$106&lt;&gt;"▼プルダウンより選択してください",申込書!$C$106&lt;&gt;"",申込書!$P$106&lt;&gt;"YYYY/MM/DD",$G231&lt;&gt;""),申込書!$P$106,"")</f>
        <v/>
      </c>
      <c r="GN231" s="75" t="str">
        <f>IF(AND(申込書!$C$106&lt;&gt;"▼プルダウンより選択してください",申込書!$C$106&lt;&gt;"",$G231&lt;&gt;""),申込書!$M$106,"")</f>
        <v/>
      </c>
      <c r="GO231" s="75"/>
      <c r="GP231" s="75"/>
      <c r="GQ231" s="149"/>
      <c r="GR231" s="307"/>
      <c r="GS231" s="76"/>
      <c r="GT231" s="314" t="str">
        <f>IF(AND(申込書!$C$107&lt;&gt;"▼プルダウンより選択してください",申込書!$C$107&lt;&gt;"",申込書!$P$107&lt;&gt;"YYYY/MM/DD",$G231&lt;&gt;""),申込書!$P$107,"")</f>
        <v/>
      </c>
      <c r="GU231" s="75" t="str">
        <f>IF(AND(申込書!$C$107&lt;&gt;"▼プルダウンより選択してください",申込書!$C$107&lt;&gt;"",$G231&lt;&gt;""),申込書!$M$107,"")</f>
        <v/>
      </c>
      <c r="GV231" s="75"/>
      <c r="GW231" s="75"/>
      <c r="GX231" s="149"/>
      <c r="GY231" s="307"/>
      <c r="GZ231" s="76"/>
      <c r="HA231" s="314" t="str">
        <f>IF(AND(申込書!$C$108&lt;&gt;"▼プルダウンより選択してください",申込書!$C$108&lt;&gt;"",申込書!$P$108&lt;&gt;"YYYY/MM/DD",$G231&lt;&gt;""),申込書!$P$108,"")</f>
        <v/>
      </c>
      <c r="HB231" s="75" t="str">
        <f>IF(AND(申込書!$C$108&lt;&gt;"▼プルダウンより選択してください",申込書!$C$108&lt;&gt;"",$G231&lt;&gt;""),申込書!$M$108,"")</f>
        <v/>
      </c>
      <c r="HC231" s="75"/>
      <c r="HD231" s="75"/>
      <c r="HE231" s="149"/>
      <c r="HF231" s="307"/>
      <c r="HG231" s="76"/>
      <c r="HH231" s="314" t="str">
        <f>IF(AND(申込書!$C$109&lt;&gt;"▼プルダウンより選択してください",申込書!$C$109&lt;&gt;"",申込書!$P$109&lt;&gt;"YYYY/MM/DD",$G231&lt;&gt;""),申込書!$P$109,"")</f>
        <v/>
      </c>
      <c r="HI231" s="75" t="str">
        <f>IF(AND(申込書!$C$109&lt;&gt;"▼プルダウンより選択してください",申込書!$C$109&lt;&gt;"",$G231&lt;&gt;""),申込書!$M$109,"")</f>
        <v/>
      </c>
      <c r="HJ231" s="75"/>
      <c r="HK231" s="75"/>
      <c r="HL231" s="149"/>
      <c r="HM231" s="307"/>
      <c r="HN231" s="76"/>
      <c r="HO231" s="314" t="str">
        <f>IF(AND(申込書!$C$110&lt;&gt;"▼プルダウンより選択してください",申込書!$C$110&lt;&gt;"",申込書!$P$110&lt;&gt;"YYYY/MM/DD",$G231&lt;&gt;""),申込書!$P$110,"")</f>
        <v/>
      </c>
      <c r="HP231" s="75" t="str">
        <f>IF(AND(申込書!$C$110&lt;&gt;"▼プルダウンより選択してください",申込書!$C$110&lt;&gt;"",$G231&lt;&gt;""),申込書!$M$110,"")</f>
        <v/>
      </c>
      <c r="HQ231" s="75"/>
      <c r="HR231" s="75"/>
      <c r="HS231" s="149"/>
      <c r="HT231" s="307"/>
      <c r="HU231" s="307"/>
      <c r="HV231" s="311" t="str">
        <f>IF(AND(申込書!$C$111&lt;&gt;"▼プルダウンより選択してください",申込書!$C$111&lt;&gt;"",申込書!$P$111&lt;&gt;"YYYY/MM/DD",$G231&lt;&gt;""),申込書!$P$111,"")</f>
        <v/>
      </c>
      <c r="HW231" s="75" t="str">
        <f>IF(AND(申込書!$C$111&lt;&gt;"▼プルダウンより選択してください",申込書!$C$111&lt;&gt;"",$G231&lt;&gt;""),申込書!$M$111,"")</f>
        <v/>
      </c>
      <c r="HX231" s="75"/>
      <c r="HY231" s="75"/>
      <c r="HZ231" s="149"/>
      <c r="IA231" s="307"/>
      <c r="IB231" s="76"/>
      <c r="IC231" s="77"/>
    </row>
    <row r="232" spans="2:237" ht="26.85" customHeight="1">
      <c r="B232" s="56">
        <f t="shared" si="3"/>
        <v>227</v>
      </c>
      <c r="C232" s="57"/>
      <c r="D232" s="58"/>
      <c r="E232" s="170"/>
      <c r="F232" s="59"/>
      <c r="G232" s="60"/>
      <c r="H232" s="61"/>
      <c r="I232" s="62"/>
      <c r="J232" s="63"/>
      <c r="K232" s="64"/>
      <c r="L232" s="65"/>
      <c r="M232" s="66"/>
      <c r="N232" s="67"/>
      <c r="O232" s="68"/>
      <c r="P232" s="69"/>
      <c r="Q232" s="70"/>
      <c r="R232" s="71"/>
      <c r="S232" s="72"/>
      <c r="T232" s="73"/>
      <c r="U232" s="73"/>
      <c r="V232" s="73"/>
      <c r="W232" s="71"/>
      <c r="X232" s="133"/>
      <c r="Y232" s="133"/>
      <c r="Z232" s="133"/>
      <c r="AA232" s="74" t="str">
        <f>IF(AND(申込書!$C$82&lt;&gt;"▼プルダウンより選択してください",申込書!$C$82&lt;&gt;"",申込書!$P$82&lt;&gt;"YYYY/MM/DD",$G232&lt;&gt;""),申込書!$P$82,"")</f>
        <v/>
      </c>
      <c r="AB232" s="75" t="str">
        <f>IF(AND(申込書!$C$82&lt;&gt;"▼プルダウンより選択してください",申込書!$C$82&lt;&gt;"",$G232&lt;&gt;""),申込書!$M$82,"")</f>
        <v/>
      </c>
      <c r="AC232" s="75"/>
      <c r="AD232" s="75"/>
      <c r="AE232" s="149"/>
      <c r="AF232" s="307"/>
      <c r="AG232" s="76"/>
      <c r="AH232" s="314" t="str">
        <f>IF(AND(申込書!$C$83&lt;&gt;"▼プルダウンより選択してください",申込書!$C$83&lt;&gt;"",申込書!$P$83&lt;&gt;"YYYY/MM/DD",$G232&lt;&gt;""),申込書!$P$83,"")</f>
        <v/>
      </c>
      <c r="AI232" s="75" t="str">
        <f>IF(AND(申込書!$C$83&lt;&gt;"▼プルダウンより選択してください",申込書!$C$83&lt;&gt;"",$G232&lt;&gt;""),申込書!$M$83,"")</f>
        <v/>
      </c>
      <c r="AJ232" s="75"/>
      <c r="AK232" s="75"/>
      <c r="AL232" s="149"/>
      <c r="AM232" s="307"/>
      <c r="AN232" s="76"/>
      <c r="AO232" s="314" t="str">
        <f>IF(AND(申込書!$C$84&lt;&gt;"▼プルダウンより選択してください",申込書!$C$84&lt;&gt;"",申込書!$P$84&lt;&gt;"YYYY/MM/DD",$G232&lt;&gt;""),申込書!$P$84,"")</f>
        <v/>
      </c>
      <c r="AP232" s="75" t="str">
        <f>IF(AND(申込書!$C$84&lt;&gt;"▼プルダウンより選択してください",申込書!$C$84&lt;&gt;"",$G232&lt;&gt;""),申込書!$M$84,"")</f>
        <v/>
      </c>
      <c r="AQ232" s="75"/>
      <c r="AR232" s="75"/>
      <c r="AS232" s="149"/>
      <c r="AT232" s="307"/>
      <c r="AU232" s="76"/>
      <c r="AV232" s="314" t="str">
        <f>IF(AND(申込書!$C$85&lt;&gt;"▼プルダウンより選択してください",申込書!$C$85&lt;&gt;"",申込書!$P$85&lt;&gt;"YYYY/MM/DD",$G232&lt;&gt;""),申込書!$P$85,"")</f>
        <v/>
      </c>
      <c r="AW232" s="75" t="str">
        <f>IF(AND(申込書!$C$85&lt;&gt;"▼プルダウンより選択してください",申込書!$C$85&lt;&gt;"",申込書!$M$85&gt;=1,$G232&lt;&gt;""),申込書!$M$85,"")</f>
        <v/>
      </c>
      <c r="AX232" s="75"/>
      <c r="AY232" s="75"/>
      <c r="AZ232" s="149"/>
      <c r="BA232" s="307"/>
      <c r="BB232" s="76"/>
      <c r="BC232" s="314" t="str">
        <f>IF(AND(申込書!$C$86&lt;&gt;"▼プルダウンより選択してください",申込書!$C$86&lt;&gt;"",申込書!$P$86&lt;&gt;"YYYY/MM/DD",$G232&lt;&gt;""),申込書!$P$86,"")</f>
        <v/>
      </c>
      <c r="BD232" s="75" t="str">
        <f>IF(AND(申込書!$C$86&lt;&gt;"▼プルダウンより選択してください",申込書!$C$86&lt;&gt;"",$G232&lt;&gt;""),申込書!$M$86,"")</f>
        <v/>
      </c>
      <c r="BE232" s="75"/>
      <c r="BF232" s="75"/>
      <c r="BG232" s="149"/>
      <c r="BH232" s="307"/>
      <c r="BI232" s="76"/>
      <c r="BJ232" s="314" t="str">
        <f>IF(AND(申込書!$C$87&lt;&gt;"▼プルダウンより選択してください",申込書!$C$87&lt;&gt;"",申込書!$P$87&lt;&gt;"YYYY/MM/DD",$G232&lt;&gt;""),申込書!$P$87,"")</f>
        <v/>
      </c>
      <c r="BK232" s="75" t="str">
        <f>IF(AND(申込書!$C$87&lt;&gt;"▼プルダウンより選択してください",申込書!$C$87&lt;&gt;"",$G232&lt;&gt;""),申込書!$M$87,"")</f>
        <v/>
      </c>
      <c r="BL232" s="75"/>
      <c r="BM232" s="75"/>
      <c r="BN232" s="149"/>
      <c r="BO232" s="307"/>
      <c r="BP232" s="76"/>
      <c r="BQ232" s="314" t="str">
        <f>IF(AND(申込書!$C$88&lt;&gt;"▼プルダウンより選択してください",申込書!$C$88&lt;&gt;"",申込書!$P$88&lt;&gt;"YYYY/MM/DD",$G232&lt;&gt;""),申込書!$P$88,"")</f>
        <v/>
      </c>
      <c r="BR232" s="75" t="str">
        <f>IF(AND(申込書!$C$88&lt;&gt;"▼プルダウンより選択してください",申込書!$C$88&lt;&gt;"",$G232&lt;&gt;""),申込書!$M$88,"")</f>
        <v/>
      </c>
      <c r="BS232" s="75"/>
      <c r="BT232" s="75"/>
      <c r="BU232" s="149"/>
      <c r="BV232" s="307"/>
      <c r="BW232" s="76"/>
      <c r="BX232" s="314" t="str">
        <f>IF(AND(申込書!$C$89&lt;&gt;"▼プルダウンより選択してください",申込書!$C$89&lt;&gt;"",申込書!$P$89&lt;&gt;"YYYY/MM/DD",$G232&lt;&gt;""),申込書!$P$89,"")</f>
        <v/>
      </c>
      <c r="BY232" s="75" t="str">
        <f>IF(AND(申込書!$C$89&lt;&gt;"▼プルダウンより選択してください",申込書!$C$89&lt;&gt;"",$G232&lt;&gt;""),申込書!$M$89,"")</f>
        <v/>
      </c>
      <c r="BZ232" s="75"/>
      <c r="CA232" s="75"/>
      <c r="CB232" s="149"/>
      <c r="CC232" s="307"/>
      <c r="CD232" s="76"/>
      <c r="CE232" s="314" t="str">
        <f>IF(AND(申込書!$C$90&lt;&gt;"▼プルダウンより選択してください",申込書!$C$90&lt;&gt;"",申込書!$P$90&lt;&gt;"YYYY/MM/DD",$G232&lt;&gt;""),申込書!$P$90,"")</f>
        <v/>
      </c>
      <c r="CF232" s="75" t="str">
        <f>IF(AND(申込書!$C$90&lt;&gt;"▼プルダウンより選択してください",申込書!$C$90&lt;&gt;"",$G232&lt;&gt;""),申込書!$M$90,"")</f>
        <v/>
      </c>
      <c r="CG232" s="75"/>
      <c r="CH232" s="75"/>
      <c r="CI232" s="149"/>
      <c r="CJ232" s="307"/>
      <c r="CK232" s="76"/>
      <c r="CL232" s="314" t="str">
        <f>IF(AND(申込書!$C$91&lt;&gt;"▼プルダウンより選択してください",申込書!$C$91&lt;&gt;"",申込書!$P$91&lt;&gt;"YYYY/MM/DD",$G232&lt;&gt;""),申込書!$P$91,"")</f>
        <v/>
      </c>
      <c r="CM232" s="75" t="str">
        <f>IF(AND(申込書!$C$91&lt;&gt;"▼プルダウンより選択してください",申込書!$C$91&lt;&gt;"",$G232&lt;&gt;""),申込書!$M$91,"")</f>
        <v/>
      </c>
      <c r="CN232" s="75"/>
      <c r="CO232" s="75"/>
      <c r="CP232" s="149"/>
      <c r="CQ232" s="307"/>
      <c r="CR232" s="76"/>
      <c r="CS232" s="314" t="str">
        <f>IF(AND(申込書!$C$92&lt;&gt;"▼プルダウンより選択してください",申込書!$C$92&lt;&gt;"",申込書!$P$92&lt;&gt;"YYYY/MM/DD",$G232&lt;&gt;""),申込書!$P$92,"")</f>
        <v/>
      </c>
      <c r="CT232" s="75" t="str">
        <f>IF(AND(申込書!$C$92&lt;&gt;"▼プルダウンより選択してください",申込書!$C$92&lt;&gt;"",$G232&lt;&gt;""),申込書!$M$92,"")</f>
        <v/>
      </c>
      <c r="CU232" s="75"/>
      <c r="CV232" s="75"/>
      <c r="CW232" s="75"/>
      <c r="CX232" s="307"/>
      <c r="CY232" s="76"/>
      <c r="CZ232" s="314" t="str">
        <f>IF(AND(申込書!$C$93&lt;&gt;"▼プルダウンより選択してください",申込書!$C$93&lt;&gt;"",申込書!$P$93&lt;&gt;"YYYY/MM/DD",$G232&lt;&gt;""),申込書!$P$93,"")</f>
        <v/>
      </c>
      <c r="DA232" s="75" t="str">
        <f>IF(AND(申込書!$C$93&lt;&gt;"▼プルダウンより選択してください",申込書!$C$93&lt;&gt;"",$G232&lt;&gt;""),申込書!$M$93,"")</f>
        <v/>
      </c>
      <c r="DB232" s="75"/>
      <c r="DC232" s="75"/>
      <c r="DD232" s="75"/>
      <c r="DE232" s="307"/>
      <c r="DF232" s="76"/>
      <c r="DG232" s="314" t="str">
        <f>IF(AND(申込書!$C$94&lt;&gt;"▼プルダウンより選択してください",申込書!$C$94&lt;&gt;"",申込書!$P$94&lt;&gt;"YYYY/MM/DD",$G232&lt;&gt;""),申込書!$P$94,"")</f>
        <v/>
      </c>
      <c r="DH232" s="75" t="str">
        <f>IF(AND(申込書!$C$94&lt;&gt;"▼プルダウンより選択してください",申込書!$C$94&lt;&gt;"",$G232&lt;&gt;""),申込書!$M$94,"")</f>
        <v/>
      </c>
      <c r="DI232" s="75"/>
      <c r="DJ232" s="75"/>
      <c r="DK232" s="75"/>
      <c r="DL232" s="307"/>
      <c r="DM232" s="76"/>
      <c r="DN232" s="314" t="str">
        <f>IF(AND(申込書!$C$95&lt;&gt;"▼プルダウンより選択してください",申込書!$C$95&lt;&gt;"",申込書!$P$95&lt;&gt;"YYYY/MM/DD",$G232&lt;&gt;""),申込書!$P$95,"")</f>
        <v/>
      </c>
      <c r="DO232" s="75" t="str">
        <f>IF(AND(申込書!$C$95&lt;&gt;"▼プルダウンより選択してください",申込書!$C$95&lt;&gt;"",$G232&lt;&gt;""),申込書!$M$95,"")</f>
        <v/>
      </c>
      <c r="DP232" s="75"/>
      <c r="DQ232" s="75"/>
      <c r="DR232" s="75"/>
      <c r="DS232" s="307"/>
      <c r="DT232" s="76"/>
      <c r="DU232" s="314" t="str">
        <f>IF(AND(申込書!$C$96&lt;&gt;"▼プルダウンより選択してください",申込書!$C$96&lt;&gt;"",申込書!$P$96&lt;&gt;"YYYY/MM/DD",$G232&lt;&gt;""),申込書!$P$96,"")</f>
        <v/>
      </c>
      <c r="DV232" s="75" t="str">
        <f>IF(AND(申込書!$C$96&lt;&gt;"▼プルダウンより選択してください",申込書!$C$96&lt;&gt;"",$G232&lt;&gt;""),申込書!$M$96,"")</f>
        <v/>
      </c>
      <c r="DW232" s="75"/>
      <c r="DX232" s="75"/>
      <c r="DY232" s="75"/>
      <c r="DZ232" s="307"/>
      <c r="EA232" s="76"/>
      <c r="EB232" s="314" t="str">
        <f>IF(AND(申込書!$C$97&lt;&gt;"▼プルダウンより選択してください",申込書!$C$97&lt;&gt;"",申込書!$P$97&lt;&gt;"YYYY/MM/DD",$G232&lt;&gt;""),申込書!$P$97,"")</f>
        <v/>
      </c>
      <c r="EC232" s="75" t="str">
        <f>IF(AND(申込書!$C$97&lt;&gt;"▼プルダウンより選択してください",申込書!$C$97&lt;&gt;"",$G232&lt;&gt;""),申込書!$M$97,"")</f>
        <v/>
      </c>
      <c r="ED232" s="75"/>
      <c r="EE232" s="75"/>
      <c r="EF232" s="149"/>
      <c r="EG232" s="307"/>
      <c r="EH232" s="76"/>
      <c r="EI232" s="314" t="str">
        <f>IF(AND(申込書!$C$98&lt;&gt;"▼プルダウンより選択してください",申込書!$C$98&lt;&gt;"",申込書!$P$98&lt;&gt;"YYYY/MM/DD",$G232&lt;&gt;""),申込書!$P$98,"")</f>
        <v/>
      </c>
      <c r="EJ232" s="75" t="str">
        <f>IF(AND(申込書!$C$98&lt;&gt;"▼プルダウンより選択してください",申込書!$C$98&lt;&gt;"",$G232&lt;&gt;""),申込書!$M$98,"")</f>
        <v/>
      </c>
      <c r="EK232" s="75"/>
      <c r="EL232" s="75"/>
      <c r="EM232" s="149"/>
      <c r="EN232" s="307"/>
      <c r="EO232" s="76"/>
      <c r="EP232" s="314" t="str">
        <f>IF(AND(申込書!$C$99&lt;&gt;"▼プルダウンより選択してください",申込書!$C$99&lt;&gt;"",申込書!$P$99&lt;&gt;"YYYY/MM/DD",$G232&lt;&gt;""),申込書!$P$99,"")</f>
        <v/>
      </c>
      <c r="EQ232" s="75" t="str">
        <f>IF(AND(申込書!$C$99&lt;&gt;"▼プルダウンより選択してください",申込書!$C$99&lt;&gt;"",$G232&lt;&gt;""),申込書!$M$99,"")</f>
        <v/>
      </c>
      <c r="ER232" s="75"/>
      <c r="ES232" s="75"/>
      <c r="ET232" s="149"/>
      <c r="EU232" s="307"/>
      <c r="EV232" s="76"/>
      <c r="EW232" s="314" t="str">
        <f>IF(AND(申込書!$C$100&lt;&gt;"▼プルダウンより選択してください",申込書!$C$100&lt;&gt;"",申込書!$P$100&lt;&gt;"YYYY/MM/DD",$G232&lt;&gt;""),申込書!$P$100,"")</f>
        <v/>
      </c>
      <c r="EX232" s="75" t="str">
        <f>IF(AND(申込書!$C$100&lt;&gt;"▼プルダウンより選択してください",申込書!$C$100&lt;&gt;"",$G232&lt;&gt;""),申込書!$M$100,"")</f>
        <v/>
      </c>
      <c r="EY232" s="75"/>
      <c r="EZ232" s="75"/>
      <c r="FA232" s="149"/>
      <c r="FB232" s="307"/>
      <c r="FC232" s="76"/>
      <c r="FD232" s="314" t="str">
        <f>IF(AND(申込書!$C$101&lt;&gt;"▼プルダウンより選択してください",申込書!$C$101&lt;&gt;"",申込書!$P$101&lt;&gt;"YYYY/MM/DD",$G232&lt;&gt;""),申込書!$P$101,"")</f>
        <v/>
      </c>
      <c r="FE232" s="75" t="str">
        <f>IF(AND(申込書!$C$101&lt;&gt;"▼プルダウンより選択してください",申込書!$C$101&lt;&gt;"",$G232&lt;&gt;""),申込書!$M$101,"")</f>
        <v/>
      </c>
      <c r="FF232" s="75"/>
      <c r="FG232" s="75"/>
      <c r="FH232" s="149"/>
      <c r="FI232" s="307"/>
      <c r="FJ232" s="76"/>
      <c r="FK232" s="314" t="str">
        <f>IF(AND(申込書!$C$102&lt;&gt;"▼プルダウンより選択してください",申込書!$C$102&lt;&gt;"",申込書!$P$102&lt;&gt;"YYYY/MM/DD",$G232&lt;&gt;""),申込書!$P$102,"")</f>
        <v/>
      </c>
      <c r="FL232" s="75" t="str">
        <f>IF(AND(申込書!$C$102&lt;&gt;"▼プルダウンより選択してください",申込書!$C$102&lt;&gt;"",$G232&lt;&gt;""),申込書!$M$102,"")</f>
        <v/>
      </c>
      <c r="FM232" s="75"/>
      <c r="FN232" s="75"/>
      <c r="FO232" s="149"/>
      <c r="FP232" s="307"/>
      <c r="FQ232" s="76"/>
      <c r="FR232" s="314" t="str">
        <f>IF(AND(申込書!$C$103&lt;&gt;"▼プルダウンより選択してください",申込書!$C$103&lt;&gt;"",申込書!$P$103&lt;&gt;"YYYY/MM/DD",$G232&lt;&gt;""),申込書!$P$103,"")</f>
        <v/>
      </c>
      <c r="FS232" s="75" t="str">
        <f>IF(AND(申込書!$C$103&lt;&gt;"▼プルダウンより選択してください",申込書!$C$103&lt;&gt;"",$G232&lt;&gt;""),申込書!$M$103,"")</f>
        <v/>
      </c>
      <c r="FT232" s="75"/>
      <c r="FU232" s="75"/>
      <c r="FV232" s="149"/>
      <c r="FW232" s="307"/>
      <c r="FX232" s="76"/>
      <c r="FY232" s="314" t="str">
        <f>IF(AND(申込書!$C$104&lt;&gt;"▼プルダウンより選択してください",申込書!$C$104&lt;&gt;"",申込書!$P$104&lt;&gt;"YYYY/MM/DD",$G232&lt;&gt;""),申込書!$P$104,"")</f>
        <v/>
      </c>
      <c r="FZ232" s="75" t="str">
        <f>IF(AND(申込書!$C$104&lt;&gt;"▼プルダウンより選択してください",申込書!$C$104&lt;&gt;"",$G232&lt;&gt;""),申込書!$M$104,"")</f>
        <v/>
      </c>
      <c r="GA232" s="75"/>
      <c r="GB232" s="75"/>
      <c r="GC232" s="149"/>
      <c r="GD232" s="307"/>
      <c r="GE232" s="76"/>
      <c r="GF232" s="314" t="str">
        <f>IF(AND(申込書!$C$105&lt;&gt;"▼プルダウンより選択してください",申込書!$C$105&lt;&gt;"",申込書!$P$105&lt;&gt;"YYYY/MM/DD",$G232&lt;&gt;""),申込書!$P$105,"")</f>
        <v/>
      </c>
      <c r="GG232" s="75" t="str">
        <f>IF(AND(申込書!$C$105&lt;&gt;"▼プルダウンより選択してください",申込書!$C$105&lt;&gt;"",$G232&lt;&gt;""),申込書!$M$105,"")</f>
        <v/>
      </c>
      <c r="GH232" s="75"/>
      <c r="GI232" s="75"/>
      <c r="GJ232" s="149"/>
      <c r="GK232" s="307"/>
      <c r="GL232" s="76"/>
      <c r="GM232" s="314" t="str">
        <f>IF(AND(申込書!$C$106&lt;&gt;"▼プルダウンより選択してください",申込書!$C$106&lt;&gt;"",申込書!$P$106&lt;&gt;"YYYY/MM/DD",$G232&lt;&gt;""),申込書!$P$106,"")</f>
        <v/>
      </c>
      <c r="GN232" s="75" t="str">
        <f>IF(AND(申込書!$C$106&lt;&gt;"▼プルダウンより選択してください",申込書!$C$106&lt;&gt;"",$G232&lt;&gt;""),申込書!$M$106,"")</f>
        <v/>
      </c>
      <c r="GO232" s="75"/>
      <c r="GP232" s="75"/>
      <c r="GQ232" s="149"/>
      <c r="GR232" s="307"/>
      <c r="GS232" s="76"/>
      <c r="GT232" s="314" t="str">
        <f>IF(AND(申込書!$C$107&lt;&gt;"▼プルダウンより選択してください",申込書!$C$107&lt;&gt;"",申込書!$P$107&lt;&gt;"YYYY/MM/DD",$G232&lt;&gt;""),申込書!$P$107,"")</f>
        <v/>
      </c>
      <c r="GU232" s="75" t="str">
        <f>IF(AND(申込書!$C$107&lt;&gt;"▼プルダウンより選択してください",申込書!$C$107&lt;&gt;"",$G232&lt;&gt;""),申込書!$M$107,"")</f>
        <v/>
      </c>
      <c r="GV232" s="75"/>
      <c r="GW232" s="75"/>
      <c r="GX232" s="149"/>
      <c r="GY232" s="307"/>
      <c r="GZ232" s="76"/>
      <c r="HA232" s="314" t="str">
        <f>IF(AND(申込書!$C$108&lt;&gt;"▼プルダウンより選択してください",申込書!$C$108&lt;&gt;"",申込書!$P$108&lt;&gt;"YYYY/MM/DD",$G232&lt;&gt;""),申込書!$P$108,"")</f>
        <v/>
      </c>
      <c r="HB232" s="75" t="str">
        <f>IF(AND(申込書!$C$108&lt;&gt;"▼プルダウンより選択してください",申込書!$C$108&lt;&gt;"",$G232&lt;&gt;""),申込書!$M$108,"")</f>
        <v/>
      </c>
      <c r="HC232" s="75"/>
      <c r="HD232" s="75"/>
      <c r="HE232" s="149"/>
      <c r="HF232" s="307"/>
      <c r="HG232" s="76"/>
      <c r="HH232" s="314" t="str">
        <f>IF(AND(申込書!$C$109&lt;&gt;"▼プルダウンより選択してください",申込書!$C$109&lt;&gt;"",申込書!$P$109&lt;&gt;"YYYY/MM/DD",$G232&lt;&gt;""),申込書!$P$109,"")</f>
        <v/>
      </c>
      <c r="HI232" s="75" t="str">
        <f>IF(AND(申込書!$C$109&lt;&gt;"▼プルダウンより選択してください",申込書!$C$109&lt;&gt;"",$G232&lt;&gt;""),申込書!$M$109,"")</f>
        <v/>
      </c>
      <c r="HJ232" s="75"/>
      <c r="HK232" s="75"/>
      <c r="HL232" s="149"/>
      <c r="HM232" s="307"/>
      <c r="HN232" s="76"/>
      <c r="HO232" s="314" t="str">
        <f>IF(AND(申込書!$C$110&lt;&gt;"▼プルダウンより選択してください",申込書!$C$110&lt;&gt;"",申込書!$P$110&lt;&gt;"YYYY/MM/DD",$G232&lt;&gt;""),申込書!$P$110,"")</f>
        <v/>
      </c>
      <c r="HP232" s="75" t="str">
        <f>IF(AND(申込書!$C$110&lt;&gt;"▼プルダウンより選択してください",申込書!$C$110&lt;&gt;"",$G232&lt;&gt;""),申込書!$M$110,"")</f>
        <v/>
      </c>
      <c r="HQ232" s="75"/>
      <c r="HR232" s="75"/>
      <c r="HS232" s="149"/>
      <c r="HT232" s="307"/>
      <c r="HU232" s="307"/>
      <c r="HV232" s="311" t="str">
        <f>IF(AND(申込書!$C$111&lt;&gt;"▼プルダウンより選択してください",申込書!$C$111&lt;&gt;"",申込書!$P$111&lt;&gt;"YYYY/MM/DD",$G232&lt;&gt;""),申込書!$P$111,"")</f>
        <v/>
      </c>
      <c r="HW232" s="75" t="str">
        <f>IF(AND(申込書!$C$111&lt;&gt;"▼プルダウンより選択してください",申込書!$C$111&lt;&gt;"",$G232&lt;&gt;""),申込書!$M$111,"")</f>
        <v/>
      </c>
      <c r="HX232" s="75"/>
      <c r="HY232" s="75"/>
      <c r="HZ232" s="149"/>
      <c r="IA232" s="307"/>
      <c r="IB232" s="76"/>
      <c r="IC232" s="77"/>
    </row>
    <row r="233" spans="2:237" ht="26.85" customHeight="1">
      <c r="B233" s="56">
        <f t="shared" si="3"/>
        <v>228</v>
      </c>
      <c r="C233" s="57"/>
      <c r="D233" s="58"/>
      <c r="E233" s="170"/>
      <c r="F233" s="59"/>
      <c r="G233" s="60"/>
      <c r="H233" s="61"/>
      <c r="I233" s="62"/>
      <c r="J233" s="63"/>
      <c r="K233" s="64"/>
      <c r="L233" s="65"/>
      <c r="M233" s="66"/>
      <c r="N233" s="67"/>
      <c r="O233" s="68"/>
      <c r="P233" s="69"/>
      <c r="Q233" s="70"/>
      <c r="R233" s="71"/>
      <c r="S233" s="72"/>
      <c r="T233" s="73"/>
      <c r="U233" s="73"/>
      <c r="V233" s="73"/>
      <c r="W233" s="71"/>
      <c r="X233" s="133"/>
      <c r="Y233" s="133"/>
      <c r="Z233" s="133"/>
      <c r="AA233" s="74" t="str">
        <f>IF(AND(申込書!$C$82&lt;&gt;"▼プルダウンより選択してください",申込書!$C$82&lt;&gt;"",申込書!$P$82&lt;&gt;"YYYY/MM/DD",$G233&lt;&gt;""),申込書!$P$82,"")</f>
        <v/>
      </c>
      <c r="AB233" s="75" t="str">
        <f>IF(AND(申込書!$C$82&lt;&gt;"▼プルダウンより選択してください",申込書!$C$82&lt;&gt;"",$G233&lt;&gt;""),申込書!$M$82,"")</f>
        <v/>
      </c>
      <c r="AC233" s="75"/>
      <c r="AD233" s="75"/>
      <c r="AE233" s="149"/>
      <c r="AF233" s="307"/>
      <c r="AG233" s="76"/>
      <c r="AH233" s="314" t="str">
        <f>IF(AND(申込書!$C$83&lt;&gt;"▼プルダウンより選択してください",申込書!$C$83&lt;&gt;"",申込書!$P$83&lt;&gt;"YYYY/MM/DD",$G233&lt;&gt;""),申込書!$P$83,"")</f>
        <v/>
      </c>
      <c r="AI233" s="75" t="str">
        <f>IF(AND(申込書!$C$83&lt;&gt;"▼プルダウンより選択してください",申込書!$C$83&lt;&gt;"",$G233&lt;&gt;""),申込書!$M$83,"")</f>
        <v/>
      </c>
      <c r="AJ233" s="75"/>
      <c r="AK233" s="75"/>
      <c r="AL233" s="149"/>
      <c r="AM233" s="307"/>
      <c r="AN233" s="76"/>
      <c r="AO233" s="314" t="str">
        <f>IF(AND(申込書!$C$84&lt;&gt;"▼プルダウンより選択してください",申込書!$C$84&lt;&gt;"",申込書!$P$84&lt;&gt;"YYYY/MM/DD",$G233&lt;&gt;""),申込書!$P$84,"")</f>
        <v/>
      </c>
      <c r="AP233" s="75" t="str">
        <f>IF(AND(申込書!$C$84&lt;&gt;"▼プルダウンより選択してください",申込書!$C$84&lt;&gt;"",$G233&lt;&gt;""),申込書!$M$84,"")</f>
        <v/>
      </c>
      <c r="AQ233" s="75"/>
      <c r="AR233" s="75"/>
      <c r="AS233" s="149"/>
      <c r="AT233" s="307"/>
      <c r="AU233" s="76"/>
      <c r="AV233" s="314" t="str">
        <f>IF(AND(申込書!$C$85&lt;&gt;"▼プルダウンより選択してください",申込書!$C$85&lt;&gt;"",申込書!$P$85&lt;&gt;"YYYY/MM/DD",$G233&lt;&gt;""),申込書!$P$85,"")</f>
        <v/>
      </c>
      <c r="AW233" s="75" t="str">
        <f>IF(AND(申込書!$C$85&lt;&gt;"▼プルダウンより選択してください",申込書!$C$85&lt;&gt;"",申込書!$M$85&gt;=1,$G233&lt;&gt;""),申込書!$M$85,"")</f>
        <v/>
      </c>
      <c r="AX233" s="75"/>
      <c r="AY233" s="75"/>
      <c r="AZ233" s="149"/>
      <c r="BA233" s="307"/>
      <c r="BB233" s="76"/>
      <c r="BC233" s="314" t="str">
        <f>IF(AND(申込書!$C$86&lt;&gt;"▼プルダウンより選択してください",申込書!$C$86&lt;&gt;"",申込書!$P$86&lt;&gt;"YYYY/MM/DD",$G233&lt;&gt;""),申込書!$P$86,"")</f>
        <v/>
      </c>
      <c r="BD233" s="75" t="str">
        <f>IF(AND(申込書!$C$86&lt;&gt;"▼プルダウンより選択してください",申込書!$C$86&lt;&gt;"",$G233&lt;&gt;""),申込書!$M$86,"")</f>
        <v/>
      </c>
      <c r="BE233" s="75"/>
      <c r="BF233" s="75"/>
      <c r="BG233" s="149"/>
      <c r="BH233" s="307"/>
      <c r="BI233" s="76"/>
      <c r="BJ233" s="314" t="str">
        <f>IF(AND(申込書!$C$87&lt;&gt;"▼プルダウンより選択してください",申込書!$C$87&lt;&gt;"",申込書!$P$87&lt;&gt;"YYYY/MM/DD",$G233&lt;&gt;""),申込書!$P$87,"")</f>
        <v/>
      </c>
      <c r="BK233" s="75" t="str">
        <f>IF(AND(申込書!$C$87&lt;&gt;"▼プルダウンより選択してください",申込書!$C$87&lt;&gt;"",$G233&lt;&gt;""),申込書!$M$87,"")</f>
        <v/>
      </c>
      <c r="BL233" s="75"/>
      <c r="BM233" s="75"/>
      <c r="BN233" s="149"/>
      <c r="BO233" s="307"/>
      <c r="BP233" s="76"/>
      <c r="BQ233" s="314" t="str">
        <f>IF(AND(申込書!$C$88&lt;&gt;"▼プルダウンより選択してください",申込書!$C$88&lt;&gt;"",申込書!$P$88&lt;&gt;"YYYY/MM/DD",$G233&lt;&gt;""),申込書!$P$88,"")</f>
        <v/>
      </c>
      <c r="BR233" s="75" t="str">
        <f>IF(AND(申込書!$C$88&lt;&gt;"▼プルダウンより選択してください",申込書!$C$88&lt;&gt;"",$G233&lt;&gt;""),申込書!$M$88,"")</f>
        <v/>
      </c>
      <c r="BS233" s="75"/>
      <c r="BT233" s="75"/>
      <c r="BU233" s="149"/>
      <c r="BV233" s="307"/>
      <c r="BW233" s="76"/>
      <c r="BX233" s="314" t="str">
        <f>IF(AND(申込書!$C$89&lt;&gt;"▼プルダウンより選択してください",申込書!$C$89&lt;&gt;"",申込書!$P$89&lt;&gt;"YYYY/MM/DD",$G233&lt;&gt;""),申込書!$P$89,"")</f>
        <v/>
      </c>
      <c r="BY233" s="75" t="str">
        <f>IF(AND(申込書!$C$89&lt;&gt;"▼プルダウンより選択してください",申込書!$C$89&lt;&gt;"",$G233&lt;&gt;""),申込書!$M$89,"")</f>
        <v/>
      </c>
      <c r="BZ233" s="75"/>
      <c r="CA233" s="75"/>
      <c r="CB233" s="149"/>
      <c r="CC233" s="307"/>
      <c r="CD233" s="76"/>
      <c r="CE233" s="314" t="str">
        <f>IF(AND(申込書!$C$90&lt;&gt;"▼プルダウンより選択してください",申込書!$C$90&lt;&gt;"",申込書!$P$90&lt;&gt;"YYYY/MM/DD",$G233&lt;&gt;""),申込書!$P$90,"")</f>
        <v/>
      </c>
      <c r="CF233" s="75" t="str">
        <f>IF(AND(申込書!$C$90&lt;&gt;"▼プルダウンより選択してください",申込書!$C$90&lt;&gt;"",$G233&lt;&gt;""),申込書!$M$90,"")</f>
        <v/>
      </c>
      <c r="CG233" s="75"/>
      <c r="CH233" s="75"/>
      <c r="CI233" s="149"/>
      <c r="CJ233" s="307"/>
      <c r="CK233" s="76"/>
      <c r="CL233" s="314" t="str">
        <f>IF(AND(申込書!$C$91&lt;&gt;"▼プルダウンより選択してください",申込書!$C$91&lt;&gt;"",申込書!$P$91&lt;&gt;"YYYY/MM/DD",$G233&lt;&gt;""),申込書!$P$91,"")</f>
        <v/>
      </c>
      <c r="CM233" s="75" t="str">
        <f>IF(AND(申込書!$C$91&lt;&gt;"▼プルダウンより選択してください",申込書!$C$91&lt;&gt;"",$G233&lt;&gt;""),申込書!$M$91,"")</f>
        <v/>
      </c>
      <c r="CN233" s="75"/>
      <c r="CO233" s="75"/>
      <c r="CP233" s="149"/>
      <c r="CQ233" s="307"/>
      <c r="CR233" s="76"/>
      <c r="CS233" s="314" t="str">
        <f>IF(AND(申込書!$C$92&lt;&gt;"▼プルダウンより選択してください",申込書!$C$92&lt;&gt;"",申込書!$P$92&lt;&gt;"YYYY/MM/DD",$G233&lt;&gt;""),申込書!$P$92,"")</f>
        <v/>
      </c>
      <c r="CT233" s="75" t="str">
        <f>IF(AND(申込書!$C$92&lt;&gt;"▼プルダウンより選択してください",申込書!$C$92&lt;&gt;"",$G233&lt;&gt;""),申込書!$M$92,"")</f>
        <v/>
      </c>
      <c r="CU233" s="75"/>
      <c r="CV233" s="75"/>
      <c r="CW233" s="75"/>
      <c r="CX233" s="307"/>
      <c r="CY233" s="76"/>
      <c r="CZ233" s="314" t="str">
        <f>IF(AND(申込書!$C$93&lt;&gt;"▼プルダウンより選択してください",申込書!$C$93&lt;&gt;"",申込書!$P$93&lt;&gt;"YYYY/MM/DD",$G233&lt;&gt;""),申込書!$P$93,"")</f>
        <v/>
      </c>
      <c r="DA233" s="75" t="str">
        <f>IF(AND(申込書!$C$93&lt;&gt;"▼プルダウンより選択してください",申込書!$C$93&lt;&gt;"",$G233&lt;&gt;""),申込書!$M$93,"")</f>
        <v/>
      </c>
      <c r="DB233" s="75"/>
      <c r="DC233" s="75"/>
      <c r="DD233" s="75"/>
      <c r="DE233" s="307"/>
      <c r="DF233" s="76"/>
      <c r="DG233" s="314" t="str">
        <f>IF(AND(申込書!$C$94&lt;&gt;"▼プルダウンより選択してください",申込書!$C$94&lt;&gt;"",申込書!$P$94&lt;&gt;"YYYY/MM/DD",$G233&lt;&gt;""),申込書!$P$94,"")</f>
        <v/>
      </c>
      <c r="DH233" s="75" t="str">
        <f>IF(AND(申込書!$C$94&lt;&gt;"▼プルダウンより選択してください",申込書!$C$94&lt;&gt;"",$G233&lt;&gt;""),申込書!$M$94,"")</f>
        <v/>
      </c>
      <c r="DI233" s="75"/>
      <c r="DJ233" s="75"/>
      <c r="DK233" s="75"/>
      <c r="DL233" s="307"/>
      <c r="DM233" s="76"/>
      <c r="DN233" s="314" t="str">
        <f>IF(AND(申込書!$C$95&lt;&gt;"▼プルダウンより選択してください",申込書!$C$95&lt;&gt;"",申込書!$P$95&lt;&gt;"YYYY/MM/DD",$G233&lt;&gt;""),申込書!$P$95,"")</f>
        <v/>
      </c>
      <c r="DO233" s="75" t="str">
        <f>IF(AND(申込書!$C$95&lt;&gt;"▼プルダウンより選択してください",申込書!$C$95&lt;&gt;"",$G233&lt;&gt;""),申込書!$M$95,"")</f>
        <v/>
      </c>
      <c r="DP233" s="75"/>
      <c r="DQ233" s="75"/>
      <c r="DR233" s="75"/>
      <c r="DS233" s="307"/>
      <c r="DT233" s="76"/>
      <c r="DU233" s="314" t="str">
        <f>IF(AND(申込書!$C$96&lt;&gt;"▼プルダウンより選択してください",申込書!$C$96&lt;&gt;"",申込書!$P$96&lt;&gt;"YYYY/MM/DD",$G233&lt;&gt;""),申込書!$P$96,"")</f>
        <v/>
      </c>
      <c r="DV233" s="75" t="str">
        <f>IF(AND(申込書!$C$96&lt;&gt;"▼プルダウンより選択してください",申込書!$C$96&lt;&gt;"",$G233&lt;&gt;""),申込書!$M$96,"")</f>
        <v/>
      </c>
      <c r="DW233" s="75"/>
      <c r="DX233" s="75"/>
      <c r="DY233" s="75"/>
      <c r="DZ233" s="307"/>
      <c r="EA233" s="76"/>
      <c r="EB233" s="314" t="str">
        <f>IF(AND(申込書!$C$97&lt;&gt;"▼プルダウンより選択してください",申込書!$C$97&lt;&gt;"",申込書!$P$97&lt;&gt;"YYYY/MM/DD",$G233&lt;&gt;""),申込書!$P$97,"")</f>
        <v/>
      </c>
      <c r="EC233" s="75" t="str">
        <f>IF(AND(申込書!$C$97&lt;&gt;"▼プルダウンより選択してください",申込書!$C$97&lt;&gt;"",$G233&lt;&gt;""),申込書!$M$97,"")</f>
        <v/>
      </c>
      <c r="ED233" s="75"/>
      <c r="EE233" s="75"/>
      <c r="EF233" s="149"/>
      <c r="EG233" s="307"/>
      <c r="EH233" s="76"/>
      <c r="EI233" s="314" t="str">
        <f>IF(AND(申込書!$C$98&lt;&gt;"▼プルダウンより選択してください",申込書!$C$98&lt;&gt;"",申込書!$P$98&lt;&gt;"YYYY/MM/DD",$G233&lt;&gt;""),申込書!$P$98,"")</f>
        <v/>
      </c>
      <c r="EJ233" s="75" t="str">
        <f>IF(AND(申込書!$C$98&lt;&gt;"▼プルダウンより選択してください",申込書!$C$98&lt;&gt;"",$G233&lt;&gt;""),申込書!$M$98,"")</f>
        <v/>
      </c>
      <c r="EK233" s="75"/>
      <c r="EL233" s="75"/>
      <c r="EM233" s="149"/>
      <c r="EN233" s="307"/>
      <c r="EO233" s="76"/>
      <c r="EP233" s="314" t="str">
        <f>IF(AND(申込書!$C$99&lt;&gt;"▼プルダウンより選択してください",申込書!$C$99&lt;&gt;"",申込書!$P$99&lt;&gt;"YYYY/MM/DD",$G233&lt;&gt;""),申込書!$P$99,"")</f>
        <v/>
      </c>
      <c r="EQ233" s="75" t="str">
        <f>IF(AND(申込書!$C$99&lt;&gt;"▼プルダウンより選択してください",申込書!$C$99&lt;&gt;"",$G233&lt;&gt;""),申込書!$M$99,"")</f>
        <v/>
      </c>
      <c r="ER233" s="75"/>
      <c r="ES233" s="75"/>
      <c r="ET233" s="149"/>
      <c r="EU233" s="307"/>
      <c r="EV233" s="76"/>
      <c r="EW233" s="314" t="str">
        <f>IF(AND(申込書!$C$100&lt;&gt;"▼プルダウンより選択してください",申込書!$C$100&lt;&gt;"",申込書!$P$100&lt;&gt;"YYYY/MM/DD",$G233&lt;&gt;""),申込書!$P$100,"")</f>
        <v/>
      </c>
      <c r="EX233" s="75" t="str">
        <f>IF(AND(申込書!$C$100&lt;&gt;"▼プルダウンより選択してください",申込書!$C$100&lt;&gt;"",$G233&lt;&gt;""),申込書!$M$100,"")</f>
        <v/>
      </c>
      <c r="EY233" s="75"/>
      <c r="EZ233" s="75"/>
      <c r="FA233" s="149"/>
      <c r="FB233" s="307"/>
      <c r="FC233" s="76"/>
      <c r="FD233" s="314" t="str">
        <f>IF(AND(申込書!$C$101&lt;&gt;"▼プルダウンより選択してください",申込書!$C$101&lt;&gt;"",申込書!$P$101&lt;&gt;"YYYY/MM/DD",$G233&lt;&gt;""),申込書!$P$101,"")</f>
        <v/>
      </c>
      <c r="FE233" s="75" t="str">
        <f>IF(AND(申込書!$C$101&lt;&gt;"▼プルダウンより選択してください",申込書!$C$101&lt;&gt;"",$G233&lt;&gt;""),申込書!$M$101,"")</f>
        <v/>
      </c>
      <c r="FF233" s="75"/>
      <c r="FG233" s="75"/>
      <c r="FH233" s="149"/>
      <c r="FI233" s="307"/>
      <c r="FJ233" s="76"/>
      <c r="FK233" s="314" t="str">
        <f>IF(AND(申込書!$C$102&lt;&gt;"▼プルダウンより選択してください",申込書!$C$102&lt;&gt;"",申込書!$P$102&lt;&gt;"YYYY/MM/DD",$G233&lt;&gt;""),申込書!$P$102,"")</f>
        <v/>
      </c>
      <c r="FL233" s="75" t="str">
        <f>IF(AND(申込書!$C$102&lt;&gt;"▼プルダウンより選択してください",申込書!$C$102&lt;&gt;"",$G233&lt;&gt;""),申込書!$M$102,"")</f>
        <v/>
      </c>
      <c r="FM233" s="75"/>
      <c r="FN233" s="75"/>
      <c r="FO233" s="149"/>
      <c r="FP233" s="307"/>
      <c r="FQ233" s="76"/>
      <c r="FR233" s="314" t="str">
        <f>IF(AND(申込書!$C$103&lt;&gt;"▼プルダウンより選択してください",申込書!$C$103&lt;&gt;"",申込書!$P$103&lt;&gt;"YYYY/MM/DD",$G233&lt;&gt;""),申込書!$P$103,"")</f>
        <v/>
      </c>
      <c r="FS233" s="75" t="str">
        <f>IF(AND(申込書!$C$103&lt;&gt;"▼プルダウンより選択してください",申込書!$C$103&lt;&gt;"",$G233&lt;&gt;""),申込書!$M$103,"")</f>
        <v/>
      </c>
      <c r="FT233" s="75"/>
      <c r="FU233" s="75"/>
      <c r="FV233" s="149"/>
      <c r="FW233" s="307"/>
      <c r="FX233" s="76"/>
      <c r="FY233" s="314" t="str">
        <f>IF(AND(申込書!$C$104&lt;&gt;"▼プルダウンより選択してください",申込書!$C$104&lt;&gt;"",申込書!$P$104&lt;&gt;"YYYY/MM/DD",$G233&lt;&gt;""),申込書!$P$104,"")</f>
        <v/>
      </c>
      <c r="FZ233" s="75" t="str">
        <f>IF(AND(申込書!$C$104&lt;&gt;"▼プルダウンより選択してください",申込書!$C$104&lt;&gt;"",$G233&lt;&gt;""),申込書!$M$104,"")</f>
        <v/>
      </c>
      <c r="GA233" s="75"/>
      <c r="GB233" s="75"/>
      <c r="GC233" s="149"/>
      <c r="GD233" s="307"/>
      <c r="GE233" s="76"/>
      <c r="GF233" s="314" t="str">
        <f>IF(AND(申込書!$C$105&lt;&gt;"▼プルダウンより選択してください",申込書!$C$105&lt;&gt;"",申込書!$P$105&lt;&gt;"YYYY/MM/DD",$G233&lt;&gt;""),申込書!$P$105,"")</f>
        <v/>
      </c>
      <c r="GG233" s="75" t="str">
        <f>IF(AND(申込書!$C$105&lt;&gt;"▼プルダウンより選択してください",申込書!$C$105&lt;&gt;"",$G233&lt;&gt;""),申込書!$M$105,"")</f>
        <v/>
      </c>
      <c r="GH233" s="75"/>
      <c r="GI233" s="75"/>
      <c r="GJ233" s="149"/>
      <c r="GK233" s="307"/>
      <c r="GL233" s="76"/>
      <c r="GM233" s="314" t="str">
        <f>IF(AND(申込書!$C$106&lt;&gt;"▼プルダウンより選択してください",申込書!$C$106&lt;&gt;"",申込書!$P$106&lt;&gt;"YYYY/MM/DD",$G233&lt;&gt;""),申込書!$P$106,"")</f>
        <v/>
      </c>
      <c r="GN233" s="75" t="str">
        <f>IF(AND(申込書!$C$106&lt;&gt;"▼プルダウンより選択してください",申込書!$C$106&lt;&gt;"",$G233&lt;&gt;""),申込書!$M$106,"")</f>
        <v/>
      </c>
      <c r="GO233" s="75"/>
      <c r="GP233" s="75"/>
      <c r="GQ233" s="149"/>
      <c r="GR233" s="307"/>
      <c r="GS233" s="76"/>
      <c r="GT233" s="314" t="str">
        <f>IF(AND(申込書!$C$107&lt;&gt;"▼プルダウンより選択してください",申込書!$C$107&lt;&gt;"",申込書!$P$107&lt;&gt;"YYYY/MM/DD",$G233&lt;&gt;""),申込書!$P$107,"")</f>
        <v/>
      </c>
      <c r="GU233" s="75" t="str">
        <f>IF(AND(申込書!$C$107&lt;&gt;"▼プルダウンより選択してください",申込書!$C$107&lt;&gt;"",$G233&lt;&gt;""),申込書!$M$107,"")</f>
        <v/>
      </c>
      <c r="GV233" s="75"/>
      <c r="GW233" s="75"/>
      <c r="GX233" s="149"/>
      <c r="GY233" s="307"/>
      <c r="GZ233" s="76"/>
      <c r="HA233" s="314" t="str">
        <f>IF(AND(申込書!$C$108&lt;&gt;"▼プルダウンより選択してください",申込書!$C$108&lt;&gt;"",申込書!$P$108&lt;&gt;"YYYY/MM/DD",$G233&lt;&gt;""),申込書!$P$108,"")</f>
        <v/>
      </c>
      <c r="HB233" s="75" t="str">
        <f>IF(AND(申込書!$C$108&lt;&gt;"▼プルダウンより選択してください",申込書!$C$108&lt;&gt;"",$G233&lt;&gt;""),申込書!$M$108,"")</f>
        <v/>
      </c>
      <c r="HC233" s="75"/>
      <c r="HD233" s="75"/>
      <c r="HE233" s="149"/>
      <c r="HF233" s="307"/>
      <c r="HG233" s="76"/>
      <c r="HH233" s="314" t="str">
        <f>IF(AND(申込書!$C$109&lt;&gt;"▼プルダウンより選択してください",申込書!$C$109&lt;&gt;"",申込書!$P$109&lt;&gt;"YYYY/MM/DD",$G233&lt;&gt;""),申込書!$P$109,"")</f>
        <v/>
      </c>
      <c r="HI233" s="75" t="str">
        <f>IF(AND(申込書!$C$109&lt;&gt;"▼プルダウンより選択してください",申込書!$C$109&lt;&gt;"",$G233&lt;&gt;""),申込書!$M$109,"")</f>
        <v/>
      </c>
      <c r="HJ233" s="75"/>
      <c r="HK233" s="75"/>
      <c r="HL233" s="149"/>
      <c r="HM233" s="307"/>
      <c r="HN233" s="76"/>
      <c r="HO233" s="314" t="str">
        <f>IF(AND(申込書!$C$110&lt;&gt;"▼プルダウンより選択してください",申込書!$C$110&lt;&gt;"",申込書!$P$110&lt;&gt;"YYYY/MM/DD",$G233&lt;&gt;""),申込書!$P$110,"")</f>
        <v/>
      </c>
      <c r="HP233" s="75" t="str">
        <f>IF(AND(申込書!$C$110&lt;&gt;"▼プルダウンより選択してください",申込書!$C$110&lt;&gt;"",$G233&lt;&gt;""),申込書!$M$110,"")</f>
        <v/>
      </c>
      <c r="HQ233" s="75"/>
      <c r="HR233" s="75"/>
      <c r="HS233" s="149"/>
      <c r="HT233" s="307"/>
      <c r="HU233" s="307"/>
      <c r="HV233" s="311" t="str">
        <f>IF(AND(申込書!$C$111&lt;&gt;"▼プルダウンより選択してください",申込書!$C$111&lt;&gt;"",申込書!$P$111&lt;&gt;"YYYY/MM/DD",$G233&lt;&gt;""),申込書!$P$111,"")</f>
        <v/>
      </c>
      <c r="HW233" s="75" t="str">
        <f>IF(AND(申込書!$C$111&lt;&gt;"▼プルダウンより選択してください",申込書!$C$111&lt;&gt;"",$G233&lt;&gt;""),申込書!$M$111,"")</f>
        <v/>
      </c>
      <c r="HX233" s="75"/>
      <c r="HY233" s="75"/>
      <c r="HZ233" s="149"/>
      <c r="IA233" s="307"/>
      <c r="IB233" s="76"/>
      <c r="IC233" s="77"/>
    </row>
    <row r="234" spans="2:237" ht="26.85" customHeight="1">
      <c r="B234" s="56">
        <f t="shared" si="3"/>
        <v>229</v>
      </c>
      <c r="C234" s="57"/>
      <c r="D234" s="58"/>
      <c r="E234" s="170"/>
      <c r="F234" s="59"/>
      <c r="G234" s="60"/>
      <c r="H234" s="61"/>
      <c r="I234" s="62"/>
      <c r="J234" s="63"/>
      <c r="K234" s="64"/>
      <c r="L234" s="65"/>
      <c r="M234" s="66"/>
      <c r="N234" s="67"/>
      <c r="O234" s="68"/>
      <c r="P234" s="69"/>
      <c r="Q234" s="70"/>
      <c r="R234" s="71"/>
      <c r="S234" s="72"/>
      <c r="T234" s="73"/>
      <c r="U234" s="73"/>
      <c r="V234" s="73"/>
      <c r="W234" s="71"/>
      <c r="X234" s="133"/>
      <c r="Y234" s="133"/>
      <c r="Z234" s="133"/>
      <c r="AA234" s="74" t="str">
        <f>IF(AND(申込書!$C$82&lt;&gt;"▼プルダウンより選択してください",申込書!$C$82&lt;&gt;"",申込書!$P$82&lt;&gt;"YYYY/MM/DD",$G234&lt;&gt;""),申込書!$P$82,"")</f>
        <v/>
      </c>
      <c r="AB234" s="75" t="str">
        <f>IF(AND(申込書!$C$82&lt;&gt;"▼プルダウンより選択してください",申込書!$C$82&lt;&gt;"",$G234&lt;&gt;""),申込書!$M$82,"")</f>
        <v/>
      </c>
      <c r="AC234" s="75"/>
      <c r="AD234" s="75"/>
      <c r="AE234" s="149"/>
      <c r="AF234" s="307"/>
      <c r="AG234" s="76"/>
      <c r="AH234" s="314" t="str">
        <f>IF(AND(申込書!$C$83&lt;&gt;"▼プルダウンより選択してください",申込書!$C$83&lt;&gt;"",申込書!$P$83&lt;&gt;"YYYY/MM/DD",$G234&lt;&gt;""),申込書!$P$83,"")</f>
        <v/>
      </c>
      <c r="AI234" s="75" t="str">
        <f>IF(AND(申込書!$C$83&lt;&gt;"▼プルダウンより選択してください",申込書!$C$83&lt;&gt;"",$G234&lt;&gt;""),申込書!$M$83,"")</f>
        <v/>
      </c>
      <c r="AJ234" s="75"/>
      <c r="AK234" s="75"/>
      <c r="AL234" s="149"/>
      <c r="AM234" s="307"/>
      <c r="AN234" s="76"/>
      <c r="AO234" s="314" t="str">
        <f>IF(AND(申込書!$C$84&lt;&gt;"▼プルダウンより選択してください",申込書!$C$84&lt;&gt;"",申込書!$P$84&lt;&gt;"YYYY/MM/DD",$G234&lt;&gt;""),申込書!$P$84,"")</f>
        <v/>
      </c>
      <c r="AP234" s="75" t="str">
        <f>IF(AND(申込書!$C$84&lt;&gt;"▼プルダウンより選択してください",申込書!$C$84&lt;&gt;"",$G234&lt;&gt;""),申込書!$M$84,"")</f>
        <v/>
      </c>
      <c r="AQ234" s="75"/>
      <c r="AR234" s="75"/>
      <c r="AS234" s="149"/>
      <c r="AT234" s="307"/>
      <c r="AU234" s="76"/>
      <c r="AV234" s="314" t="str">
        <f>IF(AND(申込書!$C$85&lt;&gt;"▼プルダウンより選択してください",申込書!$C$85&lt;&gt;"",申込書!$P$85&lt;&gt;"YYYY/MM/DD",$G234&lt;&gt;""),申込書!$P$85,"")</f>
        <v/>
      </c>
      <c r="AW234" s="75" t="str">
        <f>IF(AND(申込書!$C$85&lt;&gt;"▼プルダウンより選択してください",申込書!$C$85&lt;&gt;"",申込書!$M$85&gt;=1,$G234&lt;&gt;""),申込書!$M$85,"")</f>
        <v/>
      </c>
      <c r="AX234" s="75"/>
      <c r="AY234" s="75"/>
      <c r="AZ234" s="149"/>
      <c r="BA234" s="307"/>
      <c r="BB234" s="76"/>
      <c r="BC234" s="314" t="str">
        <f>IF(AND(申込書!$C$86&lt;&gt;"▼プルダウンより選択してください",申込書!$C$86&lt;&gt;"",申込書!$P$86&lt;&gt;"YYYY/MM/DD",$G234&lt;&gt;""),申込書!$P$86,"")</f>
        <v/>
      </c>
      <c r="BD234" s="75" t="str">
        <f>IF(AND(申込書!$C$86&lt;&gt;"▼プルダウンより選択してください",申込書!$C$86&lt;&gt;"",$G234&lt;&gt;""),申込書!$M$86,"")</f>
        <v/>
      </c>
      <c r="BE234" s="75"/>
      <c r="BF234" s="75"/>
      <c r="BG234" s="149"/>
      <c r="BH234" s="307"/>
      <c r="BI234" s="76"/>
      <c r="BJ234" s="314" t="str">
        <f>IF(AND(申込書!$C$87&lt;&gt;"▼プルダウンより選択してください",申込書!$C$87&lt;&gt;"",申込書!$P$87&lt;&gt;"YYYY/MM/DD",$G234&lt;&gt;""),申込書!$P$87,"")</f>
        <v/>
      </c>
      <c r="BK234" s="75" t="str">
        <f>IF(AND(申込書!$C$87&lt;&gt;"▼プルダウンより選択してください",申込書!$C$87&lt;&gt;"",$G234&lt;&gt;""),申込書!$M$87,"")</f>
        <v/>
      </c>
      <c r="BL234" s="75"/>
      <c r="BM234" s="75"/>
      <c r="BN234" s="149"/>
      <c r="BO234" s="307"/>
      <c r="BP234" s="76"/>
      <c r="BQ234" s="314" t="str">
        <f>IF(AND(申込書!$C$88&lt;&gt;"▼プルダウンより選択してください",申込書!$C$88&lt;&gt;"",申込書!$P$88&lt;&gt;"YYYY/MM/DD",$G234&lt;&gt;""),申込書!$P$88,"")</f>
        <v/>
      </c>
      <c r="BR234" s="75" t="str">
        <f>IF(AND(申込書!$C$88&lt;&gt;"▼プルダウンより選択してください",申込書!$C$88&lt;&gt;"",$G234&lt;&gt;""),申込書!$M$88,"")</f>
        <v/>
      </c>
      <c r="BS234" s="75"/>
      <c r="BT234" s="75"/>
      <c r="BU234" s="149"/>
      <c r="BV234" s="307"/>
      <c r="BW234" s="76"/>
      <c r="BX234" s="314" t="str">
        <f>IF(AND(申込書!$C$89&lt;&gt;"▼プルダウンより選択してください",申込書!$C$89&lt;&gt;"",申込書!$P$89&lt;&gt;"YYYY/MM/DD",$G234&lt;&gt;""),申込書!$P$89,"")</f>
        <v/>
      </c>
      <c r="BY234" s="75" t="str">
        <f>IF(AND(申込書!$C$89&lt;&gt;"▼プルダウンより選択してください",申込書!$C$89&lt;&gt;"",$G234&lt;&gt;""),申込書!$M$89,"")</f>
        <v/>
      </c>
      <c r="BZ234" s="75"/>
      <c r="CA234" s="75"/>
      <c r="CB234" s="149"/>
      <c r="CC234" s="307"/>
      <c r="CD234" s="76"/>
      <c r="CE234" s="314" t="str">
        <f>IF(AND(申込書!$C$90&lt;&gt;"▼プルダウンより選択してください",申込書!$C$90&lt;&gt;"",申込書!$P$90&lt;&gt;"YYYY/MM/DD",$G234&lt;&gt;""),申込書!$P$90,"")</f>
        <v/>
      </c>
      <c r="CF234" s="75" t="str">
        <f>IF(AND(申込書!$C$90&lt;&gt;"▼プルダウンより選択してください",申込書!$C$90&lt;&gt;"",$G234&lt;&gt;""),申込書!$M$90,"")</f>
        <v/>
      </c>
      <c r="CG234" s="75"/>
      <c r="CH234" s="75"/>
      <c r="CI234" s="149"/>
      <c r="CJ234" s="307"/>
      <c r="CK234" s="76"/>
      <c r="CL234" s="314" t="str">
        <f>IF(AND(申込書!$C$91&lt;&gt;"▼プルダウンより選択してください",申込書!$C$91&lt;&gt;"",申込書!$P$91&lt;&gt;"YYYY/MM/DD",$G234&lt;&gt;""),申込書!$P$91,"")</f>
        <v/>
      </c>
      <c r="CM234" s="75" t="str">
        <f>IF(AND(申込書!$C$91&lt;&gt;"▼プルダウンより選択してください",申込書!$C$91&lt;&gt;"",$G234&lt;&gt;""),申込書!$M$91,"")</f>
        <v/>
      </c>
      <c r="CN234" s="75"/>
      <c r="CO234" s="75"/>
      <c r="CP234" s="149"/>
      <c r="CQ234" s="307"/>
      <c r="CR234" s="76"/>
      <c r="CS234" s="314" t="str">
        <f>IF(AND(申込書!$C$92&lt;&gt;"▼プルダウンより選択してください",申込書!$C$92&lt;&gt;"",申込書!$P$92&lt;&gt;"YYYY/MM/DD",$G234&lt;&gt;""),申込書!$P$92,"")</f>
        <v/>
      </c>
      <c r="CT234" s="75" t="str">
        <f>IF(AND(申込書!$C$92&lt;&gt;"▼プルダウンより選択してください",申込書!$C$92&lt;&gt;"",$G234&lt;&gt;""),申込書!$M$92,"")</f>
        <v/>
      </c>
      <c r="CU234" s="75"/>
      <c r="CV234" s="75"/>
      <c r="CW234" s="75"/>
      <c r="CX234" s="307"/>
      <c r="CY234" s="76"/>
      <c r="CZ234" s="314" t="str">
        <f>IF(AND(申込書!$C$93&lt;&gt;"▼プルダウンより選択してください",申込書!$C$93&lt;&gt;"",申込書!$P$93&lt;&gt;"YYYY/MM/DD",$G234&lt;&gt;""),申込書!$P$93,"")</f>
        <v/>
      </c>
      <c r="DA234" s="75" t="str">
        <f>IF(AND(申込書!$C$93&lt;&gt;"▼プルダウンより選択してください",申込書!$C$93&lt;&gt;"",$G234&lt;&gt;""),申込書!$M$93,"")</f>
        <v/>
      </c>
      <c r="DB234" s="75"/>
      <c r="DC234" s="75"/>
      <c r="DD234" s="75"/>
      <c r="DE234" s="307"/>
      <c r="DF234" s="76"/>
      <c r="DG234" s="314" t="str">
        <f>IF(AND(申込書!$C$94&lt;&gt;"▼プルダウンより選択してください",申込書!$C$94&lt;&gt;"",申込書!$P$94&lt;&gt;"YYYY/MM/DD",$G234&lt;&gt;""),申込書!$P$94,"")</f>
        <v/>
      </c>
      <c r="DH234" s="75" t="str">
        <f>IF(AND(申込書!$C$94&lt;&gt;"▼プルダウンより選択してください",申込書!$C$94&lt;&gt;"",$G234&lt;&gt;""),申込書!$M$94,"")</f>
        <v/>
      </c>
      <c r="DI234" s="75"/>
      <c r="DJ234" s="75"/>
      <c r="DK234" s="75"/>
      <c r="DL234" s="307"/>
      <c r="DM234" s="76"/>
      <c r="DN234" s="314" t="str">
        <f>IF(AND(申込書!$C$95&lt;&gt;"▼プルダウンより選択してください",申込書!$C$95&lt;&gt;"",申込書!$P$95&lt;&gt;"YYYY/MM/DD",$G234&lt;&gt;""),申込書!$P$95,"")</f>
        <v/>
      </c>
      <c r="DO234" s="75" t="str">
        <f>IF(AND(申込書!$C$95&lt;&gt;"▼プルダウンより選択してください",申込書!$C$95&lt;&gt;"",$G234&lt;&gt;""),申込書!$M$95,"")</f>
        <v/>
      </c>
      <c r="DP234" s="75"/>
      <c r="DQ234" s="75"/>
      <c r="DR234" s="75"/>
      <c r="DS234" s="307"/>
      <c r="DT234" s="76"/>
      <c r="DU234" s="314" t="str">
        <f>IF(AND(申込書!$C$96&lt;&gt;"▼プルダウンより選択してください",申込書!$C$96&lt;&gt;"",申込書!$P$96&lt;&gt;"YYYY/MM/DD",$G234&lt;&gt;""),申込書!$P$96,"")</f>
        <v/>
      </c>
      <c r="DV234" s="75" t="str">
        <f>IF(AND(申込書!$C$96&lt;&gt;"▼プルダウンより選択してください",申込書!$C$96&lt;&gt;"",$G234&lt;&gt;""),申込書!$M$96,"")</f>
        <v/>
      </c>
      <c r="DW234" s="75"/>
      <c r="DX234" s="75"/>
      <c r="DY234" s="75"/>
      <c r="DZ234" s="307"/>
      <c r="EA234" s="76"/>
      <c r="EB234" s="314" t="str">
        <f>IF(AND(申込書!$C$97&lt;&gt;"▼プルダウンより選択してください",申込書!$C$97&lt;&gt;"",申込書!$P$97&lt;&gt;"YYYY/MM/DD",$G234&lt;&gt;""),申込書!$P$97,"")</f>
        <v/>
      </c>
      <c r="EC234" s="75" t="str">
        <f>IF(AND(申込書!$C$97&lt;&gt;"▼プルダウンより選択してください",申込書!$C$97&lt;&gt;"",$G234&lt;&gt;""),申込書!$M$97,"")</f>
        <v/>
      </c>
      <c r="ED234" s="75"/>
      <c r="EE234" s="75"/>
      <c r="EF234" s="149"/>
      <c r="EG234" s="307"/>
      <c r="EH234" s="76"/>
      <c r="EI234" s="314" t="str">
        <f>IF(AND(申込書!$C$98&lt;&gt;"▼プルダウンより選択してください",申込書!$C$98&lt;&gt;"",申込書!$P$98&lt;&gt;"YYYY/MM/DD",$G234&lt;&gt;""),申込書!$P$98,"")</f>
        <v/>
      </c>
      <c r="EJ234" s="75" t="str">
        <f>IF(AND(申込書!$C$98&lt;&gt;"▼プルダウンより選択してください",申込書!$C$98&lt;&gt;"",$G234&lt;&gt;""),申込書!$M$98,"")</f>
        <v/>
      </c>
      <c r="EK234" s="75"/>
      <c r="EL234" s="75"/>
      <c r="EM234" s="149"/>
      <c r="EN234" s="307"/>
      <c r="EO234" s="76"/>
      <c r="EP234" s="314" t="str">
        <f>IF(AND(申込書!$C$99&lt;&gt;"▼プルダウンより選択してください",申込書!$C$99&lt;&gt;"",申込書!$P$99&lt;&gt;"YYYY/MM/DD",$G234&lt;&gt;""),申込書!$P$99,"")</f>
        <v/>
      </c>
      <c r="EQ234" s="75" t="str">
        <f>IF(AND(申込書!$C$99&lt;&gt;"▼プルダウンより選択してください",申込書!$C$99&lt;&gt;"",$G234&lt;&gt;""),申込書!$M$99,"")</f>
        <v/>
      </c>
      <c r="ER234" s="75"/>
      <c r="ES234" s="75"/>
      <c r="ET234" s="149"/>
      <c r="EU234" s="307"/>
      <c r="EV234" s="76"/>
      <c r="EW234" s="314" t="str">
        <f>IF(AND(申込書!$C$100&lt;&gt;"▼プルダウンより選択してください",申込書!$C$100&lt;&gt;"",申込書!$P$100&lt;&gt;"YYYY/MM/DD",$G234&lt;&gt;""),申込書!$P$100,"")</f>
        <v/>
      </c>
      <c r="EX234" s="75" t="str">
        <f>IF(AND(申込書!$C$100&lt;&gt;"▼プルダウンより選択してください",申込書!$C$100&lt;&gt;"",$G234&lt;&gt;""),申込書!$M$100,"")</f>
        <v/>
      </c>
      <c r="EY234" s="75"/>
      <c r="EZ234" s="75"/>
      <c r="FA234" s="149"/>
      <c r="FB234" s="307"/>
      <c r="FC234" s="76"/>
      <c r="FD234" s="314" t="str">
        <f>IF(AND(申込書!$C$101&lt;&gt;"▼プルダウンより選択してください",申込書!$C$101&lt;&gt;"",申込書!$P$101&lt;&gt;"YYYY/MM/DD",$G234&lt;&gt;""),申込書!$P$101,"")</f>
        <v/>
      </c>
      <c r="FE234" s="75" t="str">
        <f>IF(AND(申込書!$C$101&lt;&gt;"▼プルダウンより選択してください",申込書!$C$101&lt;&gt;"",$G234&lt;&gt;""),申込書!$M$101,"")</f>
        <v/>
      </c>
      <c r="FF234" s="75"/>
      <c r="FG234" s="75"/>
      <c r="FH234" s="149"/>
      <c r="FI234" s="307"/>
      <c r="FJ234" s="76"/>
      <c r="FK234" s="314" t="str">
        <f>IF(AND(申込書!$C$102&lt;&gt;"▼プルダウンより選択してください",申込書!$C$102&lt;&gt;"",申込書!$P$102&lt;&gt;"YYYY/MM/DD",$G234&lt;&gt;""),申込書!$P$102,"")</f>
        <v/>
      </c>
      <c r="FL234" s="75" t="str">
        <f>IF(AND(申込書!$C$102&lt;&gt;"▼プルダウンより選択してください",申込書!$C$102&lt;&gt;"",$G234&lt;&gt;""),申込書!$M$102,"")</f>
        <v/>
      </c>
      <c r="FM234" s="75"/>
      <c r="FN234" s="75"/>
      <c r="FO234" s="149"/>
      <c r="FP234" s="307"/>
      <c r="FQ234" s="76"/>
      <c r="FR234" s="314" t="str">
        <f>IF(AND(申込書!$C$103&lt;&gt;"▼プルダウンより選択してください",申込書!$C$103&lt;&gt;"",申込書!$P$103&lt;&gt;"YYYY/MM/DD",$G234&lt;&gt;""),申込書!$P$103,"")</f>
        <v/>
      </c>
      <c r="FS234" s="75" t="str">
        <f>IF(AND(申込書!$C$103&lt;&gt;"▼プルダウンより選択してください",申込書!$C$103&lt;&gt;"",$G234&lt;&gt;""),申込書!$M$103,"")</f>
        <v/>
      </c>
      <c r="FT234" s="75"/>
      <c r="FU234" s="75"/>
      <c r="FV234" s="149"/>
      <c r="FW234" s="307"/>
      <c r="FX234" s="76"/>
      <c r="FY234" s="314" t="str">
        <f>IF(AND(申込書!$C$104&lt;&gt;"▼プルダウンより選択してください",申込書!$C$104&lt;&gt;"",申込書!$P$104&lt;&gt;"YYYY/MM/DD",$G234&lt;&gt;""),申込書!$P$104,"")</f>
        <v/>
      </c>
      <c r="FZ234" s="75" t="str">
        <f>IF(AND(申込書!$C$104&lt;&gt;"▼プルダウンより選択してください",申込書!$C$104&lt;&gt;"",$G234&lt;&gt;""),申込書!$M$104,"")</f>
        <v/>
      </c>
      <c r="GA234" s="75"/>
      <c r="GB234" s="75"/>
      <c r="GC234" s="149"/>
      <c r="GD234" s="307"/>
      <c r="GE234" s="76"/>
      <c r="GF234" s="314" t="str">
        <f>IF(AND(申込書!$C$105&lt;&gt;"▼プルダウンより選択してください",申込書!$C$105&lt;&gt;"",申込書!$P$105&lt;&gt;"YYYY/MM/DD",$G234&lt;&gt;""),申込書!$P$105,"")</f>
        <v/>
      </c>
      <c r="GG234" s="75" t="str">
        <f>IF(AND(申込書!$C$105&lt;&gt;"▼プルダウンより選択してください",申込書!$C$105&lt;&gt;"",$G234&lt;&gt;""),申込書!$M$105,"")</f>
        <v/>
      </c>
      <c r="GH234" s="75"/>
      <c r="GI234" s="75"/>
      <c r="GJ234" s="149"/>
      <c r="GK234" s="307"/>
      <c r="GL234" s="76"/>
      <c r="GM234" s="314" t="str">
        <f>IF(AND(申込書!$C$106&lt;&gt;"▼プルダウンより選択してください",申込書!$C$106&lt;&gt;"",申込書!$P$106&lt;&gt;"YYYY/MM/DD",$G234&lt;&gt;""),申込書!$P$106,"")</f>
        <v/>
      </c>
      <c r="GN234" s="75" t="str">
        <f>IF(AND(申込書!$C$106&lt;&gt;"▼プルダウンより選択してください",申込書!$C$106&lt;&gt;"",$G234&lt;&gt;""),申込書!$M$106,"")</f>
        <v/>
      </c>
      <c r="GO234" s="75"/>
      <c r="GP234" s="75"/>
      <c r="GQ234" s="149"/>
      <c r="GR234" s="307"/>
      <c r="GS234" s="76"/>
      <c r="GT234" s="314" t="str">
        <f>IF(AND(申込書!$C$107&lt;&gt;"▼プルダウンより選択してください",申込書!$C$107&lt;&gt;"",申込書!$P$107&lt;&gt;"YYYY/MM/DD",$G234&lt;&gt;""),申込書!$P$107,"")</f>
        <v/>
      </c>
      <c r="GU234" s="75" t="str">
        <f>IF(AND(申込書!$C$107&lt;&gt;"▼プルダウンより選択してください",申込書!$C$107&lt;&gt;"",$G234&lt;&gt;""),申込書!$M$107,"")</f>
        <v/>
      </c>
      <c r="GV234" s="75"/>
      <c r="GW234" s="75"/>
      <c r="GX234" s="149"/>
      <c r="GY234" s="307"/>
      <c r="GZ234" s="76"/>
      <c r="HA234" s="314" t="str">
        <f>IF(AND(申込書!$C$108&lt;&gt;"▼プルダウンより選択してください",申込書!$C$108&lt;&gt;"",申込書!$P$108&lt;&gt;"YYYY/MM/DD",$G234&lt;&gt;""),申込書!$P$108,"")</f>
        <v/>
      </c>
      <c r="HB234" s="75" t="str">
        <f>IF(AND(申込書!$C$108&lt;&gt;"▼プルダウンより選択してください",申込書!$C$108&lt;&gt;"",$G234&lt;&gt;""),申込書!$M$108,"")</f>
        <v/>
      </c>
      <c r="HC234" s="75"/>
      <c r="HD234" s="75"/>
      <c r="HE234" s="149"/>
      <c r="HF234" s="307"/>
      <c r="HG234" s="76"/>
      <c r="HH234" s="314" t="str">
        <f>IF(AND(申込書!$C$109&lt;&gt;"▼プルダウンより選択してください",申込書!$C$109&lt;&gt;"",申込書!$P$109&lt;&gt;"YYYY/MM/DD",$G234&lt;&gt;""),申込書!$P$109,"")</f>
        <v/>
      </c>
      <c r="HI234" s="75" t="str">
        <f>IF(AND(申込書!$C$109&lt;&gt;"▼プルダウンより選択してください",申込書!$C$109&lt;&gt;"",$G234&lt;&gt;""),申込書!$M$109,"")</f>
        <v/>
      </c>
      <c r="HJ234" s="75"/>
      <c r="HK234" s="75"/>
      <c r="HL234" s="149"/>
      <c r="HM234" s="307"/>
      <c r="HN234" s="76"/>
      <c r="HO234" s="314" t="str">
        <f>IF(AND(申込書!$C$110&lt;&gt;"▼プルダウンより選択してください",申込書!$C$110&lt;&gt;"",申込書!$P$110&lt;&gt;"YYYY/MM/DD",$G234&lt;&gt;""),申込書!$P$110,"")</f>
        <v/>
      </c>
      <c r="HP234" s="75" t="str">
        <f>IF(AND(申込書!$C$110&lt;&gt;"▼プルダウンより選択してください",申込書!$C$110&lt;&gt;"",$G234&lt;&gt;""),申込書!$M$110,"")</f>
        <v/>
      </c>
      <c r="HQ234" s="75"/>
      <c r="HR234" s="75"/>
      <c r="HS234" s="149"/>
      <c r="HT234" s="307"/>
      <c r="HU234" s="307"/>
      <c r="HV234" s="311" t="str">
        <f>IF(AND(申込書!$C$111&lt;&gt;"▼プルダウンより選択してください",申込書!$C$111&lt;&gt;"",申込書!$P$111&lt;&gt;"YYYY/MM/DD",$G234&lt;&gt;""),申込書!$P$111,"")</f>
        <v/>
      </c>
      <c r="HW234" s="75" t="str">
        <f>IF(AND(申込書!$C$111&lt;&gt;"▼プルダウンより選択してください",申込書!$C$111&lt;&gt;"",$G234&lt;&gt;""),申込書!$M$111,"")</f>
        <v/>
      </c>
      <c r="HX234" s="75"/>
      <c r="HY234" s="75"/>
      <c r="HZ234" s="149"/>
      <c r="IA234" s="307"/>
      <c r="IB234" s="76"/>
      <c r="IC234" s="77"/>
    </row>
    <row r="235" spans="2:237" ht="26.85" customHeight="1">
      <c r="B235" s="56">
        <f t="shared" si="3"/>
        <v>230</v>
      </c>
      <c r="C235" s="57"/>
      <c r="D235" s="58"/>
      <c r="E235" s="170"/>
      <c r="F235" s="59"/>
      <c r="G235" s="60"/>
      <c r="H235" s="61"/>
      <c r="I235" s="62"/>
      <c r="J235" s="63"/>
      <c r="K235" s="64"/>
      <c r="L235" s="65"/>
      <c r="M235" s="66"/>
      <c r="N235" s="67"/>
      <c r="O235" s="68"/>
      <c r="P235" s="69"/>
      <c r="Q235" s="70"/>
      <c r="R235" s="71"/>
      <c r="S235" s="72"/>
      <c r="T235" s="73"/>
      <c r="U235" s="73"/>
      <c r="V235" s="73"/>
      <c r="W235" s="71"/>
      <c r="X235" s="133"/>
      <c r="Y235" s="133"/>
      <c r="Z235" s="133"/>
      <c r="AA235" s="74" t="str">
        <f>IF(AND(申込書!$C$82&lt;&gt;"▼プルダウンより選択してください",申込書!$C$82&lt;&gt;"",申込書!$P$82&lt;&gt;"YYYY/MM/DD",$G235&lt;&gt;""),申込書!$P$82,"")</f>
        <v/>
      </c>
      <c r="AB235" s="75" t="str">
        <f>IF(AND(申込書!$C$82&lt;&gt;"▼プルダウンより選択してください",申込書!$C$82&lt;&gt;"",$G235&lt;&gt;""),申込書!$M$82,"")</f>
        <v/>
      </c>
      <c r="AC235" s="75"/>
      <c r="AD235" s="75"/>
      <c r="AE235" s="149"/>
      <c r="AF235" s="307"/>
      <c r="AG235" s="76"/>
      <c r="AH235" s="314" t="str">
        <f>IF(AND(申込書!$C$83&lt;&gt;"▼プルダウンより選択してください",申込書!$C$83&lt;&gt;"",申込書!$P$83&lt;&gt;"YYYY/MM/DD",$G235&lt;&gt;""),申込書!$P$83,"")</f>
        <v/>
      </c>
      <c r="AI235" s="75" t="str">
        <f>IF(AND(申込書!$C$83&lt;&gt;"▼プルダウンより選択してください",申込書!$C$83&lt;&gt;"",$G235&lt;&gt;""),申込書!$M$83,"")</f>
        <v/>
      </c>
      <c r="AJ235" s="75"/>
      <c r="AK235" s="75"/>
      <c r="AL235" s="149"/>
      <c r="AM235" s="307"/>
      <c r="AN235" s="76"/>
      <c r="AO235" s="314" t="str">
        <f>IF(AND(申込書!$C$84&lt;&gt;"▼プルダウンより選択してください",申込書!$C$84&lt;&gt;"",申込書!$P$84&lt;&gt;"YYYY/MM/DD",$G235&lt;&gt;""),申込書!$P$84,"")</f>
        <v/>
      </c>
      <c r="AP235" s="75" t="str">
        <f>IF(AND(申込書!$C$84&lt;&gt;"▼プルダウンより選択してください",申込書!$C$84&lt;&gt;"",$G235&lt;&gt;""),申込書!$M$84,"")</f>
        <v/>
      </c>
      <c r="AQ235" s="75"/>
      <c r="AR235" s="75"/>
      <c r="AS235" s="149"/>
      <c r="AT235" s="307"/>
      <c r="AU235" s="76"/>
      <c r="AV235" s="314" t="str">
        <f>IF(AND(申込書!$C$85&lt;&gt;"▼プルダウンより選択してください",申込書!$C$85&lt;&gt;"",申込書!$P$85&lt;&gt;"YYYY/MM/DD",$G235&lt;&gt;""),申込書!$P$85,"")</f>
        <v/>
      </c>
      <c r="AW235" s="75" t="str">
        <f>IF(AND(申込書!$C$85&lt;&gt;"▼プルダウンより選択してください",申込書!$C$85&lt;&gt;"",申込書!$M$85&gt;=1,$G235&lt;&gt;""),申込書!$M$85,"")</f>
        <v/>
      </c>
      <c r="AX235" s="75"/>
      <c r="AY235" s="75"/>
      <c r="AZ235" s="149"/>
      <c r="BA235" s="307"/>
      <c r="BB235" s="76"/>
      <c r="BC235" s="314" t="str">
        <f>IF(AND(申込書!$C$86&lt;&gt;"▼プルダウンより選択してください",申込書!$C$86&lt;&gt;"",申込書!$P$86&lt;&gt;"YYYY/MM/DD",$G235&lt;&gt;""),申込書!$P$86,"")</f>
        <v/>
      </c>
      <c r="BD235" s="75" t="str">
        <f>IF(AND(申込書!$C$86&lt;&gt;"▼プルダウンより選択してください",申込書!$C$86&lt;&gt;"",$G235&lt;&gt;""),申込書!$M$86,"")</f>
        <v/>
      </c>
      <c r="BE235" s="75"/>
      <c r="BF235" s="75"/>
      <c r="BG235" s="149"/>
      <c r="BH235" s="307"/>
      <c r="BI235" s="76"/>
      <c r="BJ235" s="314" t="str">
        <f>IF(AND(申込書!$C$87&lt;&gt;"▼プルダウンより選択してください",申込書!$C$87&lt;&gt;"",申込書!$P$87&lt;&gt;"YYYY/MM/DD",$G235&lt;&gt;""),申込書!$P$87,"")</f>
        <v/>
      </c>
      <c r="BK235" s="75" t="str">
        <f>IF(AND(申込書!$C$87&lt;&gt;"▼プルダウンより選択してください",申込書!$C$87&lt;&gt;"",$G235&lt;&gt;""),申込書!$M$87,"")</f>
        <v/>
      </c>
      <c r="BL235" s="75"/>
      <c r="BM235" s="75"/>
      <c r="BN235" s="149"/>
      <c r="BO235" s="307"/>
      <c r="BP235" s="76"/>
      <c r="BQ235" s="314" t="str">
        <f>IF(AND(申込書!$C$88&lt;&gt;"▼プルダウンより選択してください",申込書!$C$88&lt;&gt;"",申込書!$P$88&lt;&gt;"YYYY/MM/DD",$G235&lt;&gt;""),申込書!$P$88,"")</f>
        <v/>
      </c>
      <c r="BR235" s="75" t="str">
        <f>IF(AND(申込書!$C$88&lt;&gt;"▼プルダウンより選択してください",申込書!$C$88&lt;&gt;"",$G235&lt;&gt;""),申込書!$M$88,"")</f>
        <v/>
      </c>
      <c r="BS235" s="75"/>
      <c r="BT235" s="75"/>
      <c r="BU235" s="149"/>
      <c r="BV235" s="307"/>
      <c r="BW235" s="76"/>
      <c r="BX235" s="314" t="str">
        <f>IF(AND(申込書!$C$89&lt;&gt;"▼プルダウンより選択してください",申込書!$C$89&lt;&gt;"",申込書!$P$89&lt;&gt;"YYYY/MM/DD",$G235&lt;&gt;""),申込書!$P$89,"")</f>
        <v/>
      </c>
      <c r="BY235" s="75" t="str">
        <f>IF(AND(申込書!$C$89&lt;&gt;"▼プルダウンより選択してください",申込書!$C$89&lt;&gt;"",$G235&lt;&gt;""),申込書!$M$89,"")</f>
        <v/>
      </c>
      <c r="BZ235" s="75"/>
      <c r="CA235" s="75"/>
      <c r="CB235" s="149"/>
      <c r="CC235" s="307"/>
      <c r="CD235" s="76"/>
      <c r="CE235" s="314" t="str">
        <f>IF(AND(申込書!$C$90&lt;&gt;"▼プルダウンより選択してください",申込書!$C$90&lt;&gt;"",申込書!$P$90&lt;&gt;"YYYY/MM/DD",$G235&lt;&gt;""),申込書!$P$90,"")</f>
        <v/>
      </c>
      <c r="CF235" s="75" t="str">
        <f>IF(AND(申込書!$C$90&lt;&gt;"▼プルダウンより選択してください",申込書!$C$90&lt;&gt;"",$G235&lt;&gt;""),申込書!$M$90,"")</f>
        <v/>
      </c>
      <c r="CG235" s="75"/>
      <c r="CH235" s="75"/>
      <c r="CI235" s="149"/>
      <c r="CJ235" s="307"/>
      <c r="CK235" s="76"/>
      <c r="CL235" s="314" t="str">
        <f>IF(AND(申込書!$C$91&lt;&gt;"▼プルダウンより選択してください",申込書!$C$91&lt;&gt;"",申込書!$P$91&lt;&gt;"YYYY/MM/DD",$G235&lt;&gt;""),申込書!$P$91,"")</f>
        <v/>
      </c>
      <c r="CM235" s="75" t="str">
        <f>IF(AND(申込書!$C$91&lt;&gt;"▼プルダウンより選択してください",申込書!$C$91&lt;&gt;"",$G235&lt;&gt;""),申込書!$M$91,"")</f>
        <v/>
      </c>
      <c r="CN235" s="75"/>
      <c r="CO235" s="75"/>
      <c r="CP235" s="149"/>
      <c r="CQ235" s="307"/>
      <c r="CR235" s="76"/>
      <c r="CS235" s="314" t="str">
        <f>IF(AND(申込書!$C$92&lt;&gt;"▼プルダウンより選択してください",申込書!$C$92&lt;&gt;"",申込書!$P$92&lt;&gt;"YYYY/MM/DD",$G235&lt;&gt;""),申込書!$P$92,"")</f>
        <v/>
      </c>
      <c r="CT235" s="75" t="str">
        <f>IF(AND(申込書!$C$92&lt;&gt;"▼プルダウンより選択してください",申込書!$C$92&lt;&gt;"",$G235&lt;&gt;""),申込書!$M$92,"")</f>
        <v/>
      </c>
      <c r="CU235" s="75"/>
      <c r="CV235" s="75"/>
      <c r="CW235" s="75"/>
      <c r="CX235" s="307"/>
      <c r="CY235" s="76"/>
      <c r="CZ235" s="314" t="str">
        <f>IF(AND(申込書!$C$93&lt;&gt;"▼プルダウンより選択してください",申込書!$C$93&lt;&gt;"",申込書!$P$93&lt;&gt;"YYYY/MM/DD",$G235&lt;&gt;""),申込書!$P$93,"")</f>
        <v/>
      </c>
      <c r="DA235" s="75" t="str">
        <f>IF(AND(申込書!$C$93&lt;&gt;"▼プルダウンより選択してください",申込書!$C$93&lt;&gt;"",$G235&lt;&gt;""),申込書!$M$93,"")</f>
        <v/>
      </c>
      <c r="DB235" s="75"/>
      <c r="DC235" s="75"/>
      <c r="DD235" s="75"/>
      <c r="DE235" s="307"/>
      <c r="DF235" s="76"/>
      <c r="DG235" s="314" t="str">
        <f>IF(AND(申込書!$C$94&lt;&gt;"▼プルダウンより選択してください",申込書!$C$94&lt;&gt;"",申込書!$P$94&lt;&gt;"YYYY/MM/DD",$G235&lt;&gt;""),申込書!$P$94,"")</f>
        <v/>
      </c>
      <c r="DH235" s="75" t="str">
        <f>IF(AND(申込書!$C$94&lt;&gt;"▼プルダウンより選択してください",申込書!$C$94&lt;&gt;"",$G235&lt;&gt;""),申込書!$M$94,"")</f>
        <v/>
      </c>
      <c r="DI235" s="75"/>
      <c r="DJ235" s="75"/>
      <c r="DK235" s="75"/>
      <c r="DL235" s="307"/>
      <c r="DM235" s="76"/>
      <c r="DN235" s="314" t="str">
        <f>IF(AND(申込書!$C$95&lt;&gt;"▼プルダウンより選択してください",申込書!$C$95&lt;&gt;"",申込書!$P$95&lt;&gt;"YYYY/MM/DD",$G235&lt;&gt;""),申込書!$P$95,"")</f>
        <v/>
      </c>
      <c r="DO235" s="75" t="str">
        <f>IF(AND(申込書!$C$95&lt;&gt;"▼プルダウンより選択してください",申込書!$C$95&lt;&gt;"",$G235&lt;&gt;""),申込書!$M$95,"")</f>
        <v/>
      </c>
      <c r="DP235" s="75"/>
      <c r="DQ235" s="75"/>
      <c r="DR235" s="75"/>
      <c r="DS235" s="307"/>
      <c r="DT235" s="76"/>
      <c r="DU235" s="314" t="str">
        <f>IF(AND(申込書!$C$96&lt;&gt;"▼プルダウンより選択してください",申込書!$C$96&lt;&gt;"",申込書!$P$96&lt;&gt;"YYYY/MM/DD",$G235&lt;&gt;""),申込書!$P$96,"")</f>
        <v/>
      </c>
      <c r="DV235" s="75" t="str">
        <f>IF(AND(申込書!$C$96&lt;&gt;"▼プルダウンより選択してください",申込書!$C$96&lt;&gt;"",$G235&lt;&gt;""),申込書!$M$96,"")</f>
        <v/>
      </c>
      <c r="DW235" s="75"/>
      <c r="DX235" s="75"/>
      <c r="DY235" s="75"/>
      <c r="DZ235" s="307"/>
      <c r="EA235" s="76"/>
      <c r="EB235" s="314" t="str">
        <f>IF(AND(申込書!$C$97&lt;&gt;"▼プルダウンより選択してください",申込書!$C$97&lt;&gt;"",申込書!$P$97&lt;&gt;"YYYY/MM/DD",$G235&lt;&gt;""),申込書!$P$97,"")</f>
        <v/>
      </c>
      <c r="EC235" s="75" t="str">
        <f>IF(AND(申込書!$C$97&lt;&gt;"▼プルダウンより選択してください",申込書!$C$97&lt;&gt;"",$G235&lt;&gt;""),申込書!$M$97,"")</f>
        <v/>
      </c>
      <c r="ED235" s="75"/>
      <c r="EE235" s="75"/>
      <c r="EF235" s="149"/>
      <c r="EG235" s="307"/>
      <c r="EH235" s="76"/>
      <c r="EI235" s="314" t="str">
        <f>IF(AND(申込書!$C$98&lt;&gt;"▼プルダウンより選択してください",申込書!$C$98&lt;&gt;"",申込書!$P$98&lt;&gt;"YYYY/MM/DD",$G235&lt;&gt;""),申込書!$P$98,"")</f>
        <v/>
      </c>
      <c r="EJ235" s="75" t="str">
        <f>IF(AND(申込書!$C$98&lt;&gt;"▼プルダウンより選択してください",申込書!$C$98&lt;&gt;"",$G235&lt;&gt;""),申込書!$M$98,"")</f>
        <v/>
      </c>
      <c r="EK235" s="75"/>
      <c r="EL235" s="75"/>
      <c r="EM235" s="149"/>
      <c r="EN235" s="307"/>
      <c r="EO235" s="76"/>
      <c r="EP235" s="314" t="str">
        <f>IF(AND(申込書!$C$99&lt;&gt;"▼プルダウンより選択してください",申込書!$C$99&lt;&gt;"",申込書!$P$99&lt;&gt;"YYYY/MM/DD",$G235&lt;&gt;""),申込書!$P$99,"")</f>
        <v/>
      </c>
      <c r="EQ235" s="75" t="str">
        <f>IF(AND(申込書!$C$99&lt;&gt;"▼プルダウンより選択してください",申込書!$C$99&lt;&gt;"",$G235&lt;&gt;""),申込書!$M$99,"")</f>
        <v/>
      </c>
      <c r="ER235" s="75"/>
      <c r="ES235" s="75"/>
      <c r="ET235" s="149"/>
      <c r="EU235" s="307"/>
      <c r="EV235" s="76"/>
      <c r="EW235" s="314" t="str">
        <f>IF(AND(申込書!$C$100&lt;&gt;"▼プルダウンより選択してください",申込書!$C$100&lt;&gt;"",申込書!$P$100&lt;&gt;"YYYY/MM/DD",$G235&lt;&gt;""),申込書!$P$100,"")</f>
        <v/>
      </c>
      <c r="EX235" s="75" t="str">
        <f>IF(AND(申込書!$C$100&lt;&gt;"▼プルダウンより選択してください",申込書!$C$100&lt;&gt;"",$G235&lt;&gt;""),申込書!$M$100,"")</f>
        <v/>
      </c>
      <c r="EY235" s="75"/>
      <c r="EZ235" s="75"/>
      <c r="FA235" s="149"/>
      <c r="FB235" s="307"/>
      <c r="FC235" s="76"/>
      <c r="FD235" s="314" t="str">
        <f>IF(AND(申込書!$C$101&lt;&gt;"▼プルダウンより選択してください",申込書!$C$101&lt;&gt;"",申込書!$P$101&lt;&gt;"YYYY/MM/DD",$G235&lt;&gt;""),申込書!$P$101,"")</f>
        <v/>
      </c>
      <c r="FE235" s="75" t="str">
        <f>IF(AND(申込書!$C$101&lt;&gt;"▼プルダウンより選択してください",申込書!$C$101&lt;&gt;"",$G235&lt;&gt;""),申込書!$M$101,"")</f>
        <v/>
      </c>
      <c r="FF235" s="75"/>
      <c r="FG235" s="75"/>
      <c r="FH235" s="149"/>
      <c r="FI235" s="307"/>
      <c r="FJ235" s="76"/>
      <c r="FK235" s="314" t="str">
        <f>IF(AND(申込書!$C$102&lt;&gt;"▼プルダウンより選択してください",申込書!$C$102&lt;&gt;"",申込書!$P$102&lt;&gt;"YYYY/MM/DD",$G235&lt;&gt;""),申込書!$P$102,"")</f>
        <v/>
      </c>
      <c r="FL235" s="75" t="str">
        <f>IF(AND(申込書!$C$102&lt;&gt;"▼プルダウンより選択してください",申込書!$C$102&lt;&gt;"",$G235&lt;&gt;""),申込書!$M$102,"")</f>
        <v/>
      </c>
      <c r="FM235" s="75"/>
      <c r="FN235" s="75"/>
      <c r="FO235" s="149"/>
      <c r="FP235" s="307"/>
      <c r="FQ235" s="76"/>
      <c r="FR235" s="314" t="str">
        <f>IF(AND(申込書!$C$103&lt;&gt;"▼プルダウンより選択してください",申込書!$C$103&lt;&gt;"",申込書!$P$103&lt;&gt;"YYYY/MM/DD",$G235&lt;&gt;""),申込書!$P$103,"")</f>
        <v/>
      </c>
      <c r="FS235" s="75" t="str">
        <f>IF(AND(申込書!$C$103&lt;&gt;"▼プルダウンより選択してください",申込書!$C$103&lt;&gt;"",$G235&lt;&gt;""),申込書!$M$103,"")</f>
        <v/>
      </c>
      <c r="FT235" s="75"/>
      <c r="FU235" s="75"/>
      <c r="FV235" s="149"/>
      <c r="FW235" s="307"/>
      <c r="FX235" s="76"/>
      <c r="FY235" s="314" t="str">
        <f>IF(AND(申込書!$C$104&lt;&gt;"▼プルダウンより選択してください",申込書!$C$104&lt;&gt;"",申込書!$P$104&lt;&gt;"YYYY/MM/DD",$G235&lt;&gt;""),申込書!$P$104,"")</f>
        <v/>
      </c>
      <c r="FZ235" s="75" t="str">
        <f>IF(AND(申込書!$C$104&lt;&gt;"▼プルダウンより選択してください",申込書!$C$104&lt;&gt;"",$G235&lt;&gt;""),申込書!$M$104,"")</f>
        <v/>
      </c>
      <c r="GA235" s="75"/>
      <c r="GB235" s="75"/>
      <c r="GC235" s="149"/>
      <c r="GD235" s="307"/>
      <c r="GE235" s="76"/>
      <c r="GF235" s="314" t="str">
        <f>IF(AND(申込書!$C$105&lt;&gt;"▼プルダウンより選択してください",申込書!$C$105&lt;&gt;"",申込書!$P$105&lt;&gt;"YYYY/MM/DD",$G235&lt;&gt;""),申込書!$P$105,"")</f>
        <v/>
      </c>
      <c r="GG235" s="75" t="str">
        <f>IF(AND(申込書!$C$105&lt;&gt;"▼プルダウンより選択してください",申込書!$C$105&lt;&gt;"",$G235&lt;&gt;""),申込書!$M$105,"")</f>
        <v/>
      </c>
      <c r="GH235" s="75"/>
      <c r="GI235" s="75"/>
      <c r="GJ235" s="149"/>
      <c r="GK235" s="307"/>
      <c r="GL235" s="76"/>
      <c r="GM235" s="314" t="str">
        <f>IF(AND(申込書!$C$106&lt;&gt;"▼プルダウンより選択してください",申込書!$C$106&lt;&gt;"",申込書!$P$106&lt;&gt;"YYYY/MM/DD",$G235&lt;&gt;""),申込書!$P$106,"")</f>
        <v/>
      </c>
      <c r="GN235" s="75" t="str">
        <f>IF(AND(申込書!$C$106&lt;&gt;"▼プルダウンより選択してください",申込書!$C$106&lt;&gt;"",$G235&lt;&gt;""),申込書!$M$106,"")</f>
        <v/>
      </c>
      <c r="GO235" s="75"/>
      <c r="GP235" s="75"/>
      <c r="GQ235" s="149"/>
      <c r="GR235" s="307"/>
      <c r="GS235" s="76"/>
      <c r="GT235" s="314" t="str">
        <f>IF(AND(申込書!$C$107&lt;&gt;"▼プルダウンより選択してください",申込書!$C$107&lt;&gt;"",申込書!$P$107&lt;&gt;"YYYY/MM/DD",$G235&lt;&gt;""),申込書!$P$107,"")</f>
        <v/>
      </c>
      <c r="GU235" s="75" t="str">
        <f>IF(AND(申込書!$C$107&lt;&gt;"▼プルダウンより選択してください",申込書!$C$107&lt;&gt;"",$G235&lt;&gt;""),申込書!$M$107,"")</f>
        <v/>
      </c>
      <c r="GV235" s="75"/>
      <c r="GW235" s="75"/>
      <c r="GX235" s="149"/>
      <c r="GY235" s="307"/>
      <c r="GZ235" s="76"/>
      <c r="HA235" s="314" t="str">
        <f>IF(AND(申込書!$C$108&lt;&gt;"▼プルダウンより選択してください",申込書!$C$108&lt;&gt;"",申込書!$P$108&lt;&gt;"YYYY/MM/DD",$G235&lt;&gt;""),申込書!$P$108,"")</f>
        <v/>
      </c>
      <c r="HB235" s="75" t="str">
        <f>IF(AND(申込書!$C$108&lt;&gt;"▼プルダウンより選択してください",申込書!$C$108&lt;&gt;"",$G235&lt;&gt;""),申込書!$M$108,"")</f>
        <v/>
      </c>
      <c r="HC235" s="75"/>
      <c r="HD235" s="75"/>
      <c r="HE235" s="149"/>
      <c r="HF235" s="307"/>
      <c r="HG235" s="76"/>
      <c r="HH235" s="314" t="str">
        <f>IF(AND(申込書!$C$109&lt;&gt;"▼プルダウンより選択してください",申込書!$C$109&lt;&gt;"",申込書!$P$109&lt;&gt;"YYYY/MM/DD",$G235&lt;&gt;""),申込書!$P$109,"")</f>
        <v/>
      </c>
      <c r="HI235" s="75" t="str">
        <f>IF(AND(申込書!$C$109&lt;&gt;"▼プルダウンより選択してください",申込書!$C$109&lt;&gt;"",$G235&lt;&gt;""),申込書!$M$109,"")</f>
        <v/>
      </c>
      <c r="HJ235" s="75"/>
      <c r="HK235" s="75"/>
      <c r="HL235" s="149"/>
      <c r="HM235" s="307"/>
      <c r="HN235" s="76"/>
      <c r="HO235" s="314" t="str">
        <f>IF(AND(申込書!$C$110&lt;&gt;"▼プルダウンより選択してください",申込書!$C$110&lt;&gt;"",申込書!$P$110&lt;&gt;"YYYY/MM/DD",$G235&lt;&gt;""),申込書!$P$110,"")</f>
        <v/>
      </c>
      <c r="HP235" s="75" t="str">
        <f>IF(AND(申込書!$C$110&lt;&gt;"▼プルダウンより選択してください",申込書!$C$110&lt;&gt;"",$G235&lt;&gt;""),申込書!$M$110,"")</f>
        <v/>
      </c>
      <c r="HQ235" s="75"/>
      <c r="HR235" s="75"/>
      <c r="HS235" s="149"/>
      <c r="HT235" s="307"/>
      <c r="HU235" s="307"/>
      <c r="HV235" s="311" t="str">
        <f>IF(AND(申込書!$C$111&lt;&gt;"▼プルダウンより選択してください",申込書!$C$111&lt;&gt;"",申込書!$P$111&lt;&gt;"YYYY/MM/DD",$G235&lt;&gt;""),申込書!$P$111,"")</f>
        <v/>
      </c>
      <c r="HW235" s="75" t="str">
        <f>IF(AND(申込書!$C$111&lt;&gt;"▼プルダウンより選択してください",申込書!$C$111&lt;&gt;"",$G235&lt;&gt;""),申込書!$M$111,"")</f>
        <v/>
      </c>
      <c r="HX235" s="75"/>
      <c r="HY235" s="75"/>
      <c r="HZ235" s="149"/>
      <c r="IA235" s="307"/>
      <c r="IB235" s="76"/>
      <c r="IC235" s="77"/>
    </row>
    <row r="236" spans="2:237" ht="26.85" customHeight="1">
      <c r="B236" s="56">
        <f t="shared" si="3"/>
        <v>231</v>
      </c>
      <c r="C236" s="57"/>
      <c r="D236" s="58"/>
      <c r="E236" s="170"/>
      <c r="F236" s="59"/>
      <c r="G236" s="60"/>
      <c r="H236" s="61"/>
      <c r="I236" s="62"/>
      <c r="J236" s="63"/>
      <c r="K236" s="64"/>
      <c r="L236" s="65"/>
      <c r="M236" s="66"/>
      <c r="N236" s="67"/>
      <c r="O236" s="68"/>
      <c r="P236" s="69"/>
      <c r="Q236" s="70"/>
      <c r="R236" s="71"/>
      <c r="S236" s="72"/>
      <c r="T236" s="73"/>
      <c r="U236" s="73"/>
      <c r="V236" s="73"/>
      <c r="W236" s="71"/>
      <c r="X236" s="133"/>
      <c r="Y236" s="133"/>
      <c r="Z236" s="133"/>
      <c r="AA236" s="74" t="str">
        <f>IF(AND(申込書!$C$82&lt;&gt;"▼プルダウンより選択してください",申込書!$C$82&lt;&gt;"",申込書!$P$82&lt;&gt;"YYYY/MM/DD",$G236&lt;&gt;""),申込書!$P$82,"")</f>
        <v/>
      </c>
      <c r="AB236" s="75" t="str">
        <f>IF(AND(申込書!$C$82&lt;&gt;"▼プルダウンより選択してください",申込書!$C$82&lt;&gt;"",$G236&lt;&gt;""),申込書!$M$82,"")</f>
        <v/>
      </c>
      <c r="AC236" s="75"/>
      <c r="AD236" s="75"/>
      <c r="AE236" s="149"/>
      <c r="AF236" s="307"/>
      <c r="AG236" s="76"/>
      <c r="AH236" s="314" t="str">
        <f>IF(AND(申込書!$C$83&lt;&gt;"▼プルダウンより選択してください",申込書!$C$83&lt;&gt;"",申込書!$P$83&lt;&gt;"YYYY/MM/DD",$G236&lt;&gt;""),申込書!$P$83,"")</f>
        <v/>
      </c>
      <c r="AI236" s="75" t="str">
        <f>IF(AND(申込書!$C$83&lt;&gt;"▼プルダウンより選択してください",申込書!$C$83&lt;&gt;"",$G236&lt;&gt;""),申込書!$M$83,"")</f>
        <v/>
      </c>
      <c r="AJ236" s="75"/>
      <c r="AK236" s="75"/>
      <c r="AL236" s="149"/>
      <c r="AM236" s="307"/>
      <c r="AN236" s="76"/>
      <c r="AO236" s="314" t="str">
        <f>IF(AND(申込書!$C$84&lt;&gt;"▼プルダウンより選択してください",申込書!$C$84&lt;&gt;"",申込書!$P$84&lt;&gt;"YYYY/MM/DD",$G236&lt;&gt;""),申込書!$P$84,"")</f>
        <v/>
      </c>
      <c r="AP236" s="75" t="str">
        <f>IF(AND(申込書!$C$84&lt;&gt;"▼プルダウンより選択してください",申込書!$C$84&lt;&gt;"",$G236&lt;&gt;""),申込書!$M$84,"")</f>
        <v/>
      </c>
      <c r="AQ236" s="75"/>
      <c r="AR236" s="75"/>
      <c r="AS236" s="149"/>
      <c r="AT236" s="307"/>
      <c r="AU236" s="76"/>
      <c r="AV236" s="314" t="str">
        <f>IF(AND(申込書!$C$85&lt;&gt;"▼プルダウンより選択してください",申込書!$C$85&lt;&gt;"",申込書!$P$85&lt;&gt;"YYYY/MM/DD",$G236&lt;&gt;""),申込書!$P$85,"")</f>
        <v/>
      </c>
      <c r="AW236" s="75" t="str">
        <f>IF(AND(申込書!$C$85&lt;&gt;"▼プルダウンより選択してください",申込書!$C$85&lt;&gt;"",申込書!$M$85&gt;=1,$G236&lt;&gt;""),申込書!$M$85,"")</f>
        <v/>
      </c>
      <c r="AX236" s="75"/>
      <c r="AY236" s="75"/>
      <c r="AZ236" s="149"/>
      <c r="BA236" s="307"/>
      <c r="BB236" s="76"/>
      <c r="BC236" s="314" t="str">
        <f>IF(AND(申込書!$C$86&lt;&gt;"▼プルダウンより選択してください",申込書!$C$86&lt;&gt;"",申込書!$P$86&lt;&gt;"YYYY/MM/DD",$G236&lt;&gt;""),申込書!$P$86,"")</f>
        <v/>
      </c>
      <c r="BD236" s="75" t="str">
        <f>IF(AND(申込書!$C$86&lt;&gt;"▼プルダウンより選択してください",申込書!$C$86&lt;&gt;"",$G236&lt;&gt;""),申込書!$M$86,"")</f>
        <v/>
      </c>
      <c r="BE236" s="75"/>
      <c r="BF236" s="75"/>
      <c r="BG236" s="149"/>
      <c r="BH236" s="307"/>
      <c r="BI236" s="76"/>
      <c r="BJ236" s="314" t="str">
        <f>IF(AND(申込書!$C$87&lt;&gt;"▼プルダウンより選択してください",申込書!$C$87&lt;&gt;"",申込書!$P$87&lt;&gt;"YYYY/MM/DD",$G236&lt;&gt;""),申込書!$P$87,"")</f>
        <v/>
      </c>
      <c r="BK236" s="75" t="str">
        <f>IF(AND(申込書!$C$87&lt;&gt;"▼プルダウンより選択してください",申込書!$C$87&lt;&gt;"",$G236&lt;&gt;""),申込書!$M$87,"")</f>
        <v/>
      </c>
      <c r="BL236" s="75"/>
      <c r="BM236" s="75"/>
      <c r="BN236" s="149"/>
      <c r="BO236" s="307"/>
      <c r="BP236" s="76"/>
      <c r="BQ236" s="314" t="str">
        <f>IF(AND(申込書!$C$88&lt;&gt;"▼プルダウンより選択してください",申込書!$C$88&lt;&gt;"",申込書!$P$88&lt;&gt;"YYYY/MM/DD",$G236&lt;&gt;""),申込書!$P$88,"")</f>
        <v/>
      </c>
      <c r="BR236" s="75" t="str">
        <f>IF(AND(申込書!$C$88&lt;&gt;"▼プルダウンより選択してください",申込書!$C$88&lt;&gt;"",$G236&lt;&gt;""),申込書!$M$88,"")</f>
        <v/>
      </c>
      <c r="BS236" s="75"/>
      <c r="BT236" s="75"/>
      <c r="BU236" s="149"/>
      <c r="BV236" s="307"/>
      <c r="BW236" s="76"/>
      <c r="BX236" s="314" t="str">
        <f>IF(AND(申込書!$C$89&lt;&gt;"▼プルダウンより選択してください",申込書!$C$89&lt;&gt;"",申込書!$P$89&lt;&gt;"YYYY/MM/DD",$G236&lt;&gt;""),申込書!$P$89,"")</f>
        <v/>
      </c>
      <c r="BY236" s="75" t="str">
        <f>IF(AND(申込書!$C$89&lt;&gt;"▼プルダウンより選択してください",申込書!$C$89&lt;&gt;"",$G236&lt;&gt;""),申込書!$M$89,"")</f>
        <v/>
      </c>
      <c r="BZ236" s="75"/>
      <c r="CA236" s="75"/>
      <c r="CB236" s="149"/>
      <c r="CC236" s="307"/>
      <c r="CD236" s="76"/>
      <c r="CE236" s="314" t="str">
        <f>IF(AND(申込書!$C$90&lt;&gt;"▼プルダウンより選択してください",申込書!$C$90&lt;&gt;"",申込書!$P$90&lt;&gt;"YYYY/MM/DD",$G236&lt;&gt;""),申込書!$P$90,"")</f>
        <v/>
      </c>
      <c r="CF236" s="75" t="str">
        <f>IF(AND(申込書!$C$90&lt;&gt;"▼プルダウンより選択してください",申込書!$C$90&lt;&gt;"",$G236&lt;&gt;""),申込書!$M$90,"")</f>
        <v/>
      </c>
      <c r="CG236" s="75"/>
      <c r="CH236" s="75"/>
      <c r="CI236" s="149"/>
      <c r="CJ236" s="307"/>
      <c r="CK236" s="76"/>
      <c r="CL236" s="314" t="str">
        <f>IF(AND(申込書!$C$91&lt;&gt;"▼プルダウンより選択してください",申込書!$C$91&lt;&gt;"",申込書!$P$91&lt;&gt;"YYYY/MM/DD",$G236&lt;&gt;""),申込書!$P$91,"")</f>
        <v/>
      </c>
      <c r="CM236" s="75" t="str">
        <f>IF(AND(申込書!$C$91&lt;&gt;"▼プルダウンより選択してください",申込書!$C$91&lt;&gt;"",$G236&lt;&gt;""),申込書!$M$91,"")</f>
        <v/>
      </c>
      <c r="CN236" s="75"/>
      <c r="CO236" s="75"/>
      <c r="CP236" s="149"/>
      <c r="CQ236" s="307"/>
      <c r="CR236" s="76"/>
      <c r="CS236" s="314" t="str">
        <f>IF(AND(申込書!$C$92&lt;&gt;"▼プルダウンより選択してください",申込書!$C$92&lt;&gt;"",申込書!$P$92&lt;&gt;"YYYY/MM/DD",$G236&lt;&gt;""),申込書!$P$92,"")</f>
        <v/>
      </c>
      <c r="CT236" s="75" t="str">
        <f>IF(AND(申込書!$C$92&lt;&gt;"▼プルダウンより選択してください",申込書!$C$92&lt;&gt;"",$G236&lt;&gt;""),申込書!$M$92,"")</f>
        <v/>
      </c>
      <c r="CU236" s="75"/>
      <c r="CV236" s="75"/>
      <c r="CW236" s="75"/>
      <c r="CX236" s="307"/>
      <c r="CY236" s="76"/>
      <c r="CZ236" s="314" t="str">
        <f>IF(AND(申込書!$C$93&lt;&gt;"▼プルダウンより選択してください",申込書!$C$93&lt;&gt;"",申込書!$P$93&lt;&gt;"YYYY/MM/DD",$G236&lt;&gt;""),申込書!$P$93,"")</f>
        <v/>
      </c>
      <c r="DA236" s="75" t="str">
        <f>IF(AND(申込書!$C$93&lt;&gt;"▼プルダウンより選択してください",申込書!$C$93&lt;&gt;"",$G236&lt;&gt;""),申込書!$M$93,"")</f>
        <v/>
      </c>
      <c r="DB236" s="75"/>
      <c r="DC236" s="75"/>
      <c r="DD236" s="75"/>
      <c r="DE236" s="307"/>
      <c r="DF236" s="76"/>
      <c r="DG236" s="314" t="str">
        <f>IF(AND(申込書!$C$94&lt;&gt;"▼プルダウンより選択してください",申込書!$C$94&lt;&gt;"",申込書!$P$94&lt;&gt;"YYYY/MM/DD",$G236&lt;&gt;""),申込書!$P$94,"")</f>
        <v/>
      </c>
      <c r="DH236" s="75" t="str">
        <f>IF(AND(申込書!$C$94&lt;&gt;"▼プルダウンより選択してください",申込書!$C$94&lt;&gt;"",$G236&lt;&gt;""),申込書!$M$94,"")</f>
        <v/>
      </c>
      <c r="DI236" s="75"/>
      <c r="DJ236" s="75"/>
      <c r="DK236" s="75"/>
      <c r="DL236" s="307"/>
      <c r="DM236" s="76"/>
      <c r="DN236" s="314" t="str">
        <f>IF(AND(申込書!$C$95&lt;&gt;"▼プルダウンより選択してください",申込書!$C$95&lt;&gt;"",申込書!$P$95&lt;&gt;"YYYY/MM/DD",$G236&lt;&gt;""),申込書!$P$95,"")</f>
        <v/>
      </c>
      <c r="DO236" s="75" t="str">
        <f>IF(AND(申込書!$C$95&lt;&gt;"▼プルダウンより選択してください",申込書!$C$95&lt;&gt;"",$G236&lt;&gt;""),申込書!$M$95,"")</f>
        <v/>
      </c>
      <c r="DP236" s="75"/>
      <c r="DQ236" s="75"/>
      <c r="DR236" s="75"/>
      <c r="DS236" s="307"/>
      <c r="DT236" s="76"/>
      <c r="DU236" s="314" t="str">
        <f>IF(AND(申込書!$C$96&lt;&gt;"▼プルダウンより選択してください",申込書!$C$96&lt;&gt;"",申込書!$P$96&lt;&gt;"YYYY/MM/DD",$G236&lt;&gt;""),申込書!$P$96,"")</f>
        <v/>
      </c>
      <c r="DV236" s="75" t="str">
        <f>IF(AND(申込書!$C$96&lt;&gt;"▼プルダウンより選択してください",申込書!$C$96&lt;&gt;"",$G236&lt;&gt;""),申込書!$M$96,"")</f>
        <v/>
      </c>
      <c r="DW236" s="75"/>
      <c r="DX236" s="75"/>
      <c r="DY236" s="75"/>
      <c r="DZ236" s="307"/>
      <c r="EA236" s="76"/>
      <c r="EB236" s="314" t="str">
        <f>IF(AND(申込書!$C$97&lt;&gt;"▼プルダウンより選択してください",申込書!$C$97&lt;&gt;"",申込書!$P$97&lt;&gt;"YYYY/MM/DD",$G236&lt;&gt;""),申込書!$P$97,"")</f>
        <v/>
      </c>
      <c r="EC236" s="75" t="str">
        <f>IF(AND(申込書!$C$97&lt;&gt;"▼プルダウンより選択してください",申込書!$C$97&lt;&gt;"",$G236&lt;&gt;""),申込書!$M$97,"")</f>
        <v/>
      </c>
      <c r="ED236" s="75"/>
      <c r="EE236" s="75"/>
      <c r="EF236" s="149"/>
      <c r="EG236" s="307"/>
      <c r="EH236" s="76"/>
      <c r="EI236" s="314" t="str">
        <f>IF(AND(申込書!$C$98&lt;&gt;"▼プルダウンより選択してください",申込書!$C$98&lt;&gt;"",申込書!$P$98&lt;&gt;"YYYY/MM/DD",$G236&lt;&gt;""),申込書!$P$98,"")</f>
        <v/>
      </c>
      <c r="EJ236" s="75" t="str">
        <f>IF(AND(申込書!$C$98&lt;&gt;"▼プルダウンより選択してください",申込書!$C$98&lt;&gt;"",$G236&lt;&gt;""),申込書!$M$98,"")</f>
        <v/>
      </c>
      <c r="EK236" s="75"/>
      <c r="EL236" s="75"/>
      <c r="EM236" s="149"/>
      <c r="EN236" s="307"/>
      <c r="EO236" s="76"/>
      <c r="EP236" s="314" t="str">
        <f>IF(AND(申込書!$C$99&lt;&gt;"▼プルダウンより選択してください",申込書!$C$99&lt;&gt;"",申込書!$P$99&lt;&gt;"YYYY/MM/DD",$G236&lt;&gt;""),申込書!$P$99,"")</f>
        <v/>
      </c>
      <c r="EQ236" s="75" t="str">
        <f>IF(AND(申込書!$C$99&lt;&gt;"▼プルダウンより選択してください",申込書!$C$99&lt;&gt;"",$G236&lt;&gt;""),申込書!$M$99,"")</f>
        <v/>
      </c>
      <c r="ER236" s="75"/>
      <c r="ES236" s="75"/>
      <c r="ET236" s="149"/>
      <c r="EU236" s="307"/>
      <c r="EV236" s="76"/>
      <c r="EW236" s="314" t="str">
        <f>IF(AND(申込書!$C$100&lt;&gt;"▼プルダウンより選択してください",申込書!$C$100&lt;&gt;"",申込書!$P$100&lt;&gt;"YYYY/MM/DD",$G236&lt;&gt;""),申込書!$P$100,"")</f>
        <v/>
      </c>
      <c r="EX236" s="75" t="str">
        <f>IF(AND(申込書!$C$100&lt;&gt;"▼プルダウンより選択してください",申込書!$C$100&lt;&gt;"",$G236&lt;&gt;""),申込書!$M$100,"")</f>
        <v/>
      </c>
      <c r="EY236" s="75"/>
      <c r="EZ236" s="75"/>
      <c r="FA236" s="149"/>
      <c r="FB236" s="307"/>
      <c r="FC236" s="76"/>
      <c r="FD236" s="314" t="str">
        <f>IF(AND(申込書!$C$101&lt;&gt;"▼プルダウンより選択してください",申込書!$C$101&lt;&gt;"",申込書!$P$101&lt;&gt;"YYYY/MM/DD",$G236&lt;&gt;""),申込書!$P$101,"")</f>
        <v/>
      </c>
      <c r="FE236" s="75" t="str">
        <f>IF(AND(申込書!$C$101&lt;&gt;"▼プルダウンより選択してください",申込書!$C$101&lt;&gt;"",$G236&lt;&gt;""),申込書!$M$101,"")</f>
        <v/>
      </c>
      <c r="FF236" s="75"/>
      <c r="FG236" s="75"/>
      <c r="FH236" s="149"/>
      <c r="FI236" s="307"/>
      <c r="FJ236" s="76"/>
      <c r="FK236" s="314" t="str">
        <f>IF(AND(申込書!$C$102&lt;&gt;"▼プルダウンより選択してください",申込書!$C$102&lt;&gt;"",申込書!$P$102&lt;&gt;"YYYY/MM/DD",$G236&lt;&gt;""),申込書!$P$102,"")</f>
        <v/>
      </c>
      <c r="FL236" s="75" t="str">
        <f>IF(AND(申込書!$C$102&lt;&gt;"▼プルダウンより選択してください",申込書!$C$102&lt;&gt;"",$G236&lt;&gt;""),申込書!$M$102,"")</f>
        <v/>
      </c>
      <c r="FM236" s="75"/>
      <c r="FN236" s="75"/>
      <c r="FO236" s="149"/>
      <c r="FP236" s="307"/>
      <c r="FQ236" s="76"/>
      <c r="FR236" s="314" t="str">
        <f>IF(AND(申込書!$C$103&lt;&gt;"▼プルダウンより選択してください",申込書!$C$103&lt;&gt;"",申込書!$P$103&lt;&gt;"YYYY/MM/DD",$G236&lt;&gt;""),申込書!$P$103,"")</f>
        <v/>
      </c>
      <c r="FS236" s="75" t="str">
        <f>IF(AND(申込書!$C$103&lt;&gt;"▼プルダウンより選択してください",申込書!$C$103&lt;&gt;"",$G236&lt;&gt;""),申込書!$M$103,"")</f>
        <v/>
      </c>
      <c r="FT236" s="75"/>
      <c r="FU236" s="75"/>
      <c r="FV236" s="149"/>
      <c r="FW236" s="307"/>
      <c r="FX236" s="76"/>
      <c r="FY236" s="314" t="str">
        <f>IF(AND(申込書!$C$104&lt;&gt;"▼プルダウンより選択してください",申込書!$C$104&lt;&gt;"",申込書!$P$104&lt;&gt;"YYYY/MM/DD",$G236&lt;&gt;""),申込書!$P$104,"")</f>
        <v/>
      </c>
      <c r="FZ236" s="75" t="str">
        <f>IF(AND(申込書!$C$104&lt;&gt;"▼プルダウンより選択してください",申込書!$C$104&lt;&gt;"",$G236&lt;&gt;""),申込書!$M$104,"")</f>
        <v/>
      </c>
      <c r="GA236" s="75"/>
      <c r="GB236" s="75"/>
      <c r="GC236" s="149"/>
      <c r="GD236" s="307"/>
      <c r="GE236" s="76"/>
      <c r="GF236" s="314" t="str">
        <f>IF(AND(申込書!$C$105&lt;&gt;"▼プルダウンより選択してください",申込書!$C$105&lt;&gt;"",申込書!$P$105&lt;&gt;"YYYY/MM/DD",$G236&lt;&gt;""),申込書!$P$105,"")</f>
        <v/>
      </c>
      <c r="GG236" s="75" t="str">
        <f>IF(AND(申込書!$C$105&lt;&gt;"▼プルダウンより選択してください",申込書!$C$105&lt;&gt;"",$G236&lt;&gt;""),申込書!$M$105,"")</f>
        <v/>
      </c>
      <c r="GH236" s="75"/>
      <c r="GI236" s="75"/>
      <c r="GJ236" s="149"/>
      <c r="GK236" s="307"/>
      <c r="GL236" s="76"/>
      <c r="GM236" s="314" t="str">
        <f>IF(AND(申込書!$C$106&lt;&gt;"▼プルダウンより選択してください",申込書!$C$106&lt;&gt;"",申込書!$P$106&lt;&gt;"YYYY/MM/DD",$G236&lt;&gt;""),申込書!$P$106,"")</f>
        <v/>
      </c>
      <c r="GN236" s="75" t="str">
        <f>IF(AND(申込書!$C$106&lt;&gt;"▼プルダウンより選択してください",申込書!$C$106&lt;&gt;"",$G236&lt;&gt;""),申込書!$M$106,"")</f>
        <v/>
      </c>
      <c r="GO236" s="75"/>
      <c r="GP236" s="75"/>
      <c r="GQ236" s="149"/>
      <c r="GR236" s="307"/>
      <c r="GS236" s="76"/>
      <c r="GT236" s="314" t="str">
        <f>IF(AND(申込書!$C$107&lt;&gt;"▼プルダウンより選択してください",申込書!$C$107&lt;&gt;"",申込書!$P$107&lt;&gt;"YYYY/MM/DD",$G236&lt;&gt;""),申込書!$P$107,"")</f>
        <v/>
      </c>
      <c r="GU236" s="75" t="str">
        <f>IF(AND(申込書!$C$107&lt;&gt;"▼プルダウンより選択してください",申込書!$C$107&lt;&gt;"",$G236&lt;&gt;""),申込書!$M$107,"")</f>
        <v/>
      </c>
      <c r="GV236" s="75"/>
      <c r="GW236" s="75"/>
      <c r="GX236" s="149"/>
      <c r="GY236" s="307"/>
      <c r="GZ236" s="76"/>
      <c r="HA236" s="314" t="str">
        <f>IF(AND(申込書!$C$108&lt;&gt;"▼プルダウンより選択してください",申込書!$C$108&lt;&gt;"",申込書!$P$108&lt;&gt;"YYYY/MM/DD",$G236&lt;&gt;""),申込書!$P$108,"")</f>
        <v/>
      </c>
      <c r="HB236" s="75" t="str">
        <f>IF(AND(申込書!$C$108&lt;&gt;"▼プルダウンより選択してください",申込書!$C$108&lt;&gt;"",$G236&lt;&gt;""),申込書!$M$108,"")</f>
        <v/>
      </c>
      <c r="HC236" s="75"/>
      <c r="HD236" s="75"/>
      <c r="HE236" s="149"/>
      <c r="HF236" s="307"/>
      <c r="HG236" s="76"/>
      <c r="HH236" s="314" t="str">
        <f>IF(AND(申込書!$C$109&lt;&gt;"▼プルダウンより選択してください",申込書!$C$109&lt;&gt;"",申込書!$P$109&lt;&gt;"YYYY/MM/DD",$G236&lt;&gt;""),申込書!$P$109,"")</f>
        <v/>
      </c>
      <c r="HI236" s="75" t="str">
        <f>IF(AND(申込書!$C$109&lt;&gt;"▼プルダウンより選択してください",申込書!$C$109&lt;&gt;"",$G236&lt;&gt;""),申込書!$M$109,"")</f>
        <v/>
      </c>
      <c r="HJ236" s="75"/>
      <c r="HK236" s="75"/>
      <c r="HL236" s="149"/>
      <c r="HM236" s="307"/>
      <c r="HN236" s="76"/>
      <c r="HO236" s="314" t="str">
        <f>IF(AND(申込書!$C$110&lt;&gt;"▼プルダウンより選択してください",申込書!$C$110&lt;&gt;"",申込書!$P$110&lt;&gt;"YYYY/MM/DD",$G236&lt;&gt;""),申込書!$P$110,"")</f>
        <v/>
      </c>
      <c r="HP236" s="75" t="str">
        <f>IF(AND(申込書!$C$110&lt;&gt;"▼プルダウンより選択してください",申込書!$C$110&lt;&gt;"",$G236&lt;&gt;""),申込書!$M$110,"")</f>
        <v/>
      </c>
      <c r="HQ236" s="75"/>
      <c r="HR236" s="75"/>
      <c r="HS236" s="149"/>
      <c r="HT236" s="307"/>
      <c r="HU236" s="307"/>
      <c r="HV236" s="311" t="str">
        <f>IF(AND(申込書!$C$111&lt;&gt;"▼プルダウンより選択してください",申込書!$C$111&lt;&gt;"",申込書!$P$111&lt;&gt;"YYYY/MM/DD",$G236&lt;&gt;""),申込書!$P$111,"")</f>
        <v/>
      </c>
      <c r="HW236" s="75" t="str">
        <f>IF(AND(申込書!$C$111&lt;&gt;"▼プルダウンより選択してください",申込書!$C$111&lt;&gt;"",$G236&lt;&gt;""),申込書!$M$111,"")</f>
        <v/>
      </c>
      <c r="HX236" s="75"/>
      <c r="HY236" s="75"/>
      <c r="HZ236" s="149"/>
      <c r="IA236" s="307"/>
      <c r="IB236" s="76"/>
      <c r="IC236" s="77"/>
    </row>
    <row r="237" spans="2:237" ht="26.85" customHeight="1">
      <c r="B237" s="56">
        <f t="shared" si="3"/>
        <v>232</v>
      </c>
      <c r="C237" s="57"/>
      <c r="D237" s="58"/>
      <c r="E237" s="170"/>
      <c r="F237" s="59"/>
      <c r="G237" s="60"/>
      <c r="H237" s="61"/>
      <c r="I237" s="62"/>
      <c r="J237" s="63"/>
      <c r="K237" s="64"/>
      <c r="L237" s="65"/>
      <c r="M237" s="66"/>
      <c r="N237" s="67"/>
      <c r="O237" s="68"/>
      <c r="P237" s="69"/>
      <c r="Q237" s="70"/>
      <c r="R237" s="71"/>
      <c r="S237" s="72"/>
      <c r="T237" s="73"/>
      <c r="U237" s="73"/>
      <c r="V237" s="73"/>
      <c r="W237" s="71"/>
      <c r="X237" s="133"/>
      <c r="Y237" s="133"/>
      <c r="Z237" s="133"/>
      <c r="AA237" s="74" t="str">
        <f>IF(AND(申込書!$C$82&lt;&gt;"▼プルダウンより選択してください",申込書!$C$82&lt;&gt;"",申込書!$P$82&lt;&gt;"YYYY/MM/DD",$G237&lt;&gt;""),申込書!$P$82,"")</f>
        <v/>
      </c>
      <c r="AB237" s="75" t="str">
        <f>IF(AND(申込書!$C$82&lt;&gt;"▼プルダウンより選択してください",申込書!$C$82&lt;&gt;"",$G237&lt;&gt;""),申込書!$M$82,"")</f>
        <v/>
      </c>
      <c r="AC237" s="75"/>
      <c r="AD237" s="75"/>
      <c r="AE237" s="149"/>
      <c r="AF237" s="307"/>
      <c r="AG237" s="76"/>
      <c r="AH237" s="314" t="str">
        <f>IF(AND(申込書!$C$83&lt;&gt;"▼プルダウンより選択してください",申込書!$C$83&lt;&gt;"",申込書!$P$83&lt;&gt;"YYYY/MM/DD",$G237&lt;&gt;""),申込書!$P$83,"")</f>
        <v/>
      </c>
      <c r="AI237" s="75" t="str">
        <f>IF(AND(申込書!$C$83&lt;&gt;"▼プルダウンより選択してください",申込書!$C$83&lt;&gt;"",$G237&lt;&gt;""),申込書!$M$83,"")</f>
        <v/>
      </c>
      <c r="AJ237" s="75"/>
      <c r="AK237" s="75"/>
      <c r="AL237" s="149"/>
      <c r="AM237" s="307"/>
      <c r="AN237" s="76"/>
      <c r="AO237" s="314" t="str">
        <f>IF(AND(申込書!$C$84&lt;&gt;"▼プルダウンより選択してください",申込書!$C$84&lt;&gt;"",申込書!$P$84&lt;&gt;"YYYY/MM/DD",$G237&lt;&gt;""),申込書!$P$84,"")</f>
        <v/>
      </c>
      <c r="AP237" s="75" t="str">
        <f>IF(AND(申込書!$C$84&lt;&gt;"▼プルダウンより選択してください",申込書!$C$84&lt;&gt;"",$G237&lt;&gt;""),申込書!$M$84,"")</f>
        <v/>
      </c>
      <c r="AQ237" s="75"/>
      <c r="AR237" s="75"/>
      <c r="AS237" s="149"/>
      <c r="AT237" s="307"/>
      <c r="AU237" s="76"/>
      <c r="AV237" s="314" t="str">
        <f>IF(AND(申込書!$C$85&lt;&gt;"▼プルダウンより選択してください",申込書!$C$85&lt;&gt;"",申込書!$P$85&lt;&gt;"YYYY/MM/DD",$G237&lt;&gt;""),申込書!$P$85,"")</f>
        <v/>
      </c>
      <c r="AW237" s="75" t="str">
        <f>IF(AND(申込書!$C$85&lt;&gt;"▼プルダウンより選択してください",申込書!$C$85&lt;&gt;"",申込書!$M$85&gt;=1,$G237&lt;&gt;""),申込書!$M$85,"")</f>
        <v/>
      </c>
      <c r="AX237" s="75"/>
      <c r="AY237" s="75"/>
      <c r="AZ237" s="149"/>
      <c r="BA237" s="307"/>
      <c r="BB237" s="76"/>
      <c r="BC237" s="314" t="str">
        <f>IF(AND(申込書!$C$86&lt;&gt;"▼プルダウンより選択してください",申込書!$C$86&lt;&gt;"",申込書!$P$86&lt;&gt;"YYYY/MM/DD",$G237&lt;&gt;""),申込書!$P$86,"")</f>
        <v/>
      </c>
      <c r="BD237" s="75" t="str">
        <f>IF(AND(申込書!$C$86&lt;&gt;"▼プルダウンより選択してください",申込書!$C$86&lt;&gt;"",$G237&lt;&gt;""),申込書!$M$86,"")</f>
        <v/>
      </c>
      <c r="BE237" s="75"/>
      <c r="BF237" s="75"/>
      <c r="BG237" s="149"/>
      <c r="BH237" s="307"/>
      <c r="BI237" s="76"/>
      <c r="BJ237" s="314" t="str">
        <f>IF(AND(申込書!$C$87&lt;&gt;"▼プルダウンより選択してください",申込書!$C$87&lt;&gt;"",申込書!$P$87&lt;&gt;"YYYY/MM/DD",$G237&lt;&gt;""),申込書!$P$87,"")</f>
        <v/>
      </c>
      <c r="BK237" s="75" t="str">
        <f>IF(AND(申込書!$C$87&lt;&gt;"▼プルダウンより選択してください",申込書!$C$87&lt;&gt;"",$G237&lt;&gt;""),申込書!$M$87,"")</f>
        <v/>
      </c>
      <c r="BL237" s="75"/>
      <c r="BM237" s="75"/>
      <c r="BN237" s="149"/>
      <c r="BO237" s="307"/>
      <c r="BP237" s="76"/>
      <c r="BQ237" s="314" t="str">
        <f>IF(AND(申込書!$C$88&lt;&gt;"▼プルダウンより選択してください",申込書!$C$88&lt;&gt;"",申込書!$P$88&lt;&gt;"YYYY/MM/DD",$G237&lt;&gt;""),申込書!$P$88,"")</f>
        <v/>
      </c>
      <c r="BR237" s="75" t="str">
        <f>IF(AND(申込書!$C$88&lt;&gt;"▼プルダウンより選択してください",申込書!$C$88&lt;&gt;"",$G237&lt;&gt;""),申込書!$M$88,"")</f>
        <v/>
      </c>
      <c r="BS237" s="75"/>
      <c r="BT237" s="75"/>
      <c r="BU237" s="149"/>
      <c r="BV237" s="307"/>
      <c r="BW237" s="76"/>
      <c r="BX237" s="314" t="str">
        <f>IF(AND(申込書!$C$89&lt;&gt;"▼プルダウンより選択してください",申込書!$C$89&lt;&gt;"",申込書!$P$89&lt;&gt;"YYYY/MM/DD",$G237&lt;&gt;""),申込書!$P$89,"")</f>
        <v/>
      </c>
      <c r="BY237" s="75" t="str">
        <f>IF(AND(申込書!$C$89&lt;&gt;"▼プルダウンより選択してください",申込書!$C$89&lt;&gt;"",$G237&lt;&gt;""),申込書!$M$89,"")</f>
        <v/>
      </c>
      <c r="BZ237" s="75"/>
      <c r="CA237" s="75"/>
      <c r="CB237" s="149"/>
      <c r="CC237" s="307"/>
      <c r="CD237" s="76"/>
      <c r="CE237" s="314" t="str">
        <f>IF(AND(申込書!$C$90&lt;&gt;"▼プルダウンより選択してください",申込書!$C$90&lt;&gt;"",申込書!$P$90&lt;&gt;"YYYY/MM/DD",$G237&lt;&gt;""),申込書!$P$90,"")</f>
        <v/>
      </c>
      <c r="CF237" s="75" t="str">
        <f>IF(AND(申込書!$C$90&lt;&gt;"▼プルダウンより選択してください",申込書!$C$90&lt;&gt;"",$G237&lt;&gt;""),申込書!$M$90,"")</f>
        <v/>
      </c>
      <c r="CG237" s="75"/>
      <c r="CH237" s="75"/>
      <c r="CI237" s="149"/>
      <c r="CJ237" s="307"/>
      <c r="CK237" s="76"/>
      <c r="CL237" s="314" t="str">
        <f>IF(AND(申込書!$C$91&lt;&gt;"▼プルダウンより選択してください",申込書!$C$91&lt;&gt;"",申込書!$P$91&lt;&gt;"YYYY/MM/DD",$G237&lt;&gt;""),申込書!$P$91,"")</f>
        <v/>
      </c>
      <c r="CM237" s="75" t="str">
        <f>IF(AND(申込書!$C$91&lt;&gt;"▼プルダウンより選択してください",申込書!$C$91&lt;&gt;"",$G237&lt;&gt;""),申込書!$M$91,"")</f>
        <v/>
      </c>
      <c r="CN237" s="75"/>
      <c r="CO237" s="75"/>
      <c r="CP237" s="149"/>
      <c r="CQ237" s="307"/>
      <c r="CR237" s="76"/>
      <c r="CS237" s="314" t="str">
        <f>IF(AND(申込書!$C$92&lt;&gt;"▼プルダウンより選択してください",申込書!$C$92&lt;&gt;"",申込書!$P$92&lt;&gt;"YYYY/MM/DD",$G237&lt;&gt;""),申込書!$P$92,"")</f>
        <v/>
      </c>
      <c r="CT237" s="75" t="str">
        <f>IF(AND(申込書!$C$92&lt;&gt;"▼プルダウンより選択してください",申込書!$C$92&lt;&gt;"",$G237&lt;&gt;""),申込書!$M$92,"")</f>
        <v/>
      </c>
      <c r="CU237" s="75"/>
      <c r="CV237" s="75"/>
      <c r="CW237" s="75"/>
      <c r="CX237" s="307"/>
      <c r="CY237" s="76"/>
      <c r="CZ237" s="314" t="str">
        <f>IF(AND(申込書!$C$93&lt;&gt;"▼プルダウンより選択してください",申込書!$C$93&lt;&gt;"",申込書!$P$93&lt;&gt;"YYYY/MM/DD",$G237&lt;&gt;""),申込書!$P$93,"")</f>
        <v/>
      </c>
      <c r="DA237" s="75" t="str">
        <f>IF(AND(申込書!$C$93&lt;&gt;"▼プルダウンより選択してください",申込書!$C$93&lt;&gt;"",$G237&lt;&gt;""),申込書!$M$93,"")</f>
        <v/>
      </c>
      <c r="DB237" s="75"/>
      <c r="DC237" s="75"/>
      <c r="DD237" s="75"/>
      <c r="DE237" s="307"/>
      <c r="DF237" s="76"/>
      <c r="DG237" s="314" t="str">
        <f>IF(AND(申込書!$C$94&lt;&gt;"▼プルダウンより選択してください",申込書!$C$94&lt;&gt;"",申込書!$P$94&lt;&gt;"YYYY/MM/DD",$G237&lt;&gt;""),申込書!$P$94,"")</f>
        <v/>
      </c>
      <c r="DH237" s="75" t="str">
        <f>IF(AND(申込書!$C$94&lt;&gt;"▼プルダウンより選択してください",申込書!$C$94&lt;&gt;"",$G237&lt;&gt;""),申込書!$M$94,"")</f>
        <v/>
      </c>
      <c r="DI237" s="75"/>
      <c r="DJ237" s="75"/>
      <c r="DK237" s="75"/>
      <c r="DL237" s="307"/>
      <c r="DM237" s="76"/>
      <c r="DN237" s="314" t="str">
        <f>IF(AND(申込書!$C$95&lt;&gt;"▼プルダウンより選択してください",申込書!$C$95&lt;&gt;"",申込書!$P$95&lt;&gt;"YYYY/MM/DD",$G237&lt;&gt;""),申込書!$P$95,"")</f>
        <v/>
      </c>
      <c r="DO237" s="75" t="str">
        <f>IF(AND(申込書!$C$95&lt;&gt;"▼プルダウンより選択してください",申込書!$C$95&lt;&gt;"",$G237&lt;&gt;""),申込書!$M$95,"")</f>
        <v/>
      </c>
      <c r="DP237" s="75"/>
      <c r="DQ237" s="75"/>
      <c r="DR237" s="75"/>
      <c r="DS237" s="307"/>
      <c r="DT237" s="76"/>
      <c r="DU237" s="314" t="str">
        <f>IF(AND(申込書!$C$96&lt;&gt;"▼プルダウンより選択してください",申込書!$C$96&lt;&gt;"",申込書!$P$96&lt;&gt;"YYYY/MM/DD",$G237&lt;&gt;""),申込書!$P$96,"")</f>
        <v/>
      </c>
      <c r="DV237" s="75" t="str">
        <f>IF(AND(申込書!$C$96&lt;&gt;"▼プルダウンより選択してください",申込書!$C$96&lt;&gt;"",$G237&lt;&gt;""),申込書!$M$96,"")</f>
        <v/>
      </c>
      <c r="DW237" s="75"/>
      <c r="DX237" s="75"/>
      <c r="DY237" s="75"/>
      <c r="DZ237" s="307"/>
      <c r="EA237" s="76"/>
      <c r="EB237" s="314" t="str">
        <f>IF(AND(申込書!$C$97&lt;&gt;"▼プルダウンより選択してください",申込書!$C$97&lt;&gt;"",申込書!$P$97&lt;&gt;"YYYY/MM/DD",$G237&lt;&gt;""),申込書!$P$97,"")</f>
        <v/>
      </c>
      <c r="EC237" s="75" t="str">
        <f>IF(AND(申込書!$C$97&lt;&gt;"▼プルダウンより選択してください",申込書!$C$97&lt;&gt;"",$G237&lt;&gt;""),申込書!$M$97,"")</f>
        <v/>
      </c>
      <c r="ED237" s="75"/>
      <c r="EE237" s="75"/>
      <c r="EF237" s="149"/>
      <c r="EG237" s="307"/>
      <c r="EH237" s="76"/>
      <c r="EI237" s="314" t="str">
        <f>IF(AND(申込書!$C$98&lt;&gt;"▼プルダウンより選択してください",申込書!$C$98&lt;&gt;"",申込書!$P$98&lt;&gt;"YYYY/MM/DD",$G237&lt;&gt;""),申込書!$P$98,"")</f>
        <v/>
      </c>
      <c r="EJ237" s="75" t="str">
        <f>IF(AND(申込書!$C$98&lt;&gt;"▼プルダウンより選択してください",申込書!$C$98&lt;&gt;"",$G237&lt;&gt;""),申込書!$M$98,"")</f>
        <v/>
      </c>
      <c r="EK237" s="75"/>
      <c r="EL237" s="75"/>
      <c r="EM237" s="149"/>
      <c r="EN237" s="307"/>
      <c r="EO237" s="76"/>
      <c r="EP237" s="314" t="str">
        <f>IF(AND(申込書!$C$99&lt;&gt;"▼プルダウンより選択してください",申込書!$C$99&lt;&gt;"",申込書!$P$99&lt;&gt;"YYYY/MM/DD",$G237&lt;&gt;""),申込書!$P$99,"")</f>
        <v/>
      </c>
      <c r="EQ237" s="75" t="str">
        <f>IF(AND(申込書!$C$99&lt;&gt;"▼プルダウンより選択してください",申込書!$C$99&lt;&gt;"",$G237&lt;&gt;""),申込書!$M$99,"")</f>
        <v/>
      </c>
      <c r="ER237" s="75"/>
      <c r="ES237" s="75"/>
      <c r="ET237" s="149"/>
      <c r="EU237" s="307"/>
      <c r="EV237" s="76"/>
      <c r="EW237" s="314" t="str">
        <f>IF(AND(申込書!$C$100&lt;&gt;"▼プルダウンより選択してください",申込書!$C$100&lt;&gt;"",申込書!$P$100&lt;&gt;"YYYY/MM/DD",$G237&lt;&gt;""),申込書!$P$100,"")</f>
        <v/>
      </c>
      <c r="EX237" s="75" t="str">
        <f>IF(AND(申込書!$C$100&lt;&gt;"▼プルダウンより選択してください",申込書!$C$100&lt;&gt;"",$G237&lt;&gt;""),申込書!$M$100,"")</f>
        <v/>
      </c>
      <c r="EY237" s="75"/>
      <c r="EZ237" s="75"/>
      <c r="FA237" s="149"/>
      <c r="FB237" s="307"/>
      <c r="FC237" s="76"/>
      <c r="FD237" s="314" t="str">
        <f>IF(AND(申込書!$C$101&lt;&gt;"▼プルダウンより選択してください",申込書!$C$101&lt;&gt;"",申込書!$P$101&lt;&gt;"YYYY/MM/DD",$G237&lt;&gt;""),申込書!$P$101,"")</f>
        <v/>
      </c>
      <c r="FE237" s="75" t="str">
        <f>IF(AND(申込書!$C$101&lt;&gt;"▼プルダウンより選択してください",申込書!$C$101&lt;&gt;"",$G237&lt;&gt;""),申込書!$M$101,"")</f>
        <v/>
      </c>
      <c r="FF237" s="75"/>
      <c r="FG237" s="75"/>
      <c r="FH237" s="149"/>
      <c r="FI237" s="307"/>
      <c r="FJ237" s="76"/>
      <c r="FK237" s="314" t="str">
        <f>IF(AND(申込書!$C$102&lt;&gt;"▼プルダウンより選択してください",申込書!$C$102&lt;&gt;"",申込書!$P$102&lt;&gt;"YYYY/MM/DD",$G237&lt;&gt;""),申込書!$P$102,"")</f>
        <v/>
      </c>
      <c r="FL237" s="75" t="str">
        <f>IF(AND(申込書!$C$102&lt;&gt;"▼プルダウンより選択してください",申込書!$C$102&lt;&gt;"",$G237&lt;&gt;""),申込書!$M$102,"")</f>
        <v/>
      </c>
      <c r="FM237" s="75"/>
      <c r="FN237" s="75"/>
      <c r="FO237" s="149"/>
      <c r="FP237" s="307"/>
      <c r="FQ237" s="76"/>
      <c r="FR237" s="314" t="str">
        <f>IF(AND(申込書!$C$103&lt;&gt;"▼プルダウンより選択してください",申込書!$C$103&lt;&gt;"",申込書!$P$103&lt;&gt;"YYYY/MM/DD",$G237&lt;&gt;""),申込書!$P$103,"")</f>
        <v/>
      </c>
      <c r="FS237" s="75" t="str">
        <f>IF(AND(申込書!$C$103&lt;&gt;"▼プルダウンより選択してください",申込書!$C$103&lt;&gt;"",$G237&lt;&gt;""),申込書!$M$103,"")</f>
        <v/>
      </c>
      <c r="FT237" s="75"/>
      <c r="FU237" s="75"/>
      <c r="FV237" s="149"/>
      <c r="FW237" s="307"/>
      <c r="FX237" s="76"/>
      <c r="FY237" s="314" t="str">
        <f>IF(AND(申込書!$C$104&lt;&gt;"▼プルダウンより選択してください",申込書!$C$104&lt;&gt;"",申込書!$P$104&lt;&gt;"YYYY/MM/DD",$G237&lt;&gt;""),申込書!$P$104,"")</f>
        <v/>
      </c>
      <c r="FZ237" s="75" t="str">
        <f>IF(AND(申込書!$C$104&lt;&gt;"▼プルダウンより選択してください",申込書!$C$104&lt;&gt;"",$G237&lt;&gt;""),申込書!$M$104,"")</f>
        <v/>
      </c>
      <c r="GA237" s="75"/>
      <c r="GB237" s="75"/>
      <c r="GC237" s="149"/>
      <c r="GD237" s="307"/>
      <c r="GE237" s="76"/>
      <c r="GF237" s="314" t="str">
        <f>IF(AND(申込書!$C$105&lt;&gt;"▼プルダウンより選択してください",申込書!$C$105&lt;&gt;"",申込書!$P$105&lt;&gt;"YYYY/MM/DD",$G237&lt;&gt;""),申込書!$P$105,"")</f>
        <v/>
      </c>
      <c r="GG237" s="75" t="str">
        <f>IF(AND(申込書!$C$105&lt;&gt;"▼プルダウンより選択してください",申込書!$C$105&lt;&gt;"",$G237&lt;&gt;""),申込書!$M$105,"")</f>
        <v/>
      </c>
      <c r="GH237" s="75"/>
      <c r="GI237" s="75"/>
      <c r="GJ237" s="149"/>
      <c r="GK237" s="307"/>
      <c r="GL237" s="76"/>
      <c r="GM237" s="314" t="str">
        <f>IF(AND(申込書!$C$106&lt;&gt;"▼プルダウンより選択してください",申込書!$C$106&lt;&gt;"",申込書!$P$106&lt;&gt;"YYYY/MM/DD",$G237&lt;&gt;""),申込書!$P$106,"")</f>
        <v/>
      </c>
      <c r="GN237" s="75" t="str">
        <f>IF(AND(申込書!$C$106&lt;&gt;"▼プルダウンより選択してください",申込書!$C$106&lt;&gt;"",$G237&lt;&gt;""),申込書!$M$106,"")</f>
        <v/>
      </c>
      <c r="GO237" s="75"/>
      <c r="GP237" s="75"/>
      <c r="GQ237" s="149"/>
      <c r="GR237" s="307"/>
      <c r="GS237" s="76"/>
      <c r="GT237" s="314" t="str">
        <f>IF(AND(申込書!$C$107&lt;&gt;"▼プルダウンより選択してください",申込書!$C$107&lt;&gt;"",申込書!$P$107&lt;&gt;"YYYY/MM/DD",$G237&lt;&gt;""),申込書!$P$107,"")</f>
        <v/>
      </c>
      <c r="GU237" s="75" t="str">
        <f>IF(AND(申込書!$C$107&lt;&gt;"▼プルダウンより選択してください",申込書!$C$107&lt;&gt;"",$G237&lt;&gt;""),申込書!$M$107,"")</f>
        <v/>
      </c>
      <c r="GV237" s="75"/>
      <c r="GW237" s="75"/>
      <c r="GX237" s="149"/>
      <c r="GY237" s="307"/>
      <c r="GZ237" s="76"/>
      <c r="HA237" s="314" t="str">
        <f>IF(AND(申込書!$C$108&lt;&gt;"▼プルダウンより選択してください",申込書!$C$108&lt;&gt;"",申込書!$P$108&lt;&gt;"YYYY/MM/DD",$G237&lt;&gt;""),申込書!$P$108,"")</f>
        <v/>
      </c>
      <c r="HB237" s="75" t="str">
        <f>IF(AND(申込書!$C$108&lt;&gt;"▼プルダウンより選択してください",申込書!$C$108&lt;&gt;"",$G237&lt;&gt;""),申込書!$M$108,"")</f>
        <v/>
      </c>
      <c r="HC237" s="75"/>
      <c r="HD237" s="75"/>
      <c r="HE237" s="149"/>
      <c r="HF237" s="307"/>
      <c r="HG237" s="76"/>
      <c r="HH237" s="314" t="str">
        <f>IF(AND(申込書!$C$109&lt;&gt;"▼プルダウンより選択してください",申込書!$C$109&lt;&gt;"",申込書!$P$109&lt;&gt;"YYYY/MM/DD",$G237&lt;&gt;""),申込書!$P$109,"")</f>
        <v/>
      </c>
      <c r="HI237" s="75" t="str">
        <f>IF(AND(申込書!$C$109&lt;&gt;"▼プルダウンより選択してください",申込書!$C$109&lt;&gt;"",$G237&lt;&gt;""),申込書!$M$109,"")</f>
        <v/>
      </c>
      <c r="HJ237" s="75"/>
      <c r="HK237" s="75"/>
      <c r="HL237" s="149"/>
      <c r="HM237" s="307"/>
      <c r="HN237" s="76"/>
      <c r="HO237" s="314" t="str">
        <f>IF(AND(申込書!$C$110&lt;&gt;"▼プルダウンより選択してください",申込書!$C$110&lt;&gt;"",申込書!$P$110&lt;&gt;"YYYY/MM/DD",$G237&lt;&gt;""),申込書!$P$110,"")</f>
        <v/>
      </c>
      <c r="HP237" s="75" t="str">
        <f>IF(AND(申込書!$C$110&lt;&gt;"▼プルダウンより選択してください",申込書!$C$110&lt;&gt;"",$G237&lt;&gt;""),申込書!$M$110,"")</f>
        <v/>
      </c>
      <c r="HQ237" s="75"/>
      <c r="HR237" s="75"/>
      <c r="HS237" s="149"/>
      <c r="HT237" s="307"/>
      <c r="HU237" s="307"/>
      <c r="HV237" s="311" t="str">
        <f>IF(AND(申込書!$C$111&lt;&gt;"▼プルダウンより選択してください",申込書!$C$111&lt;&gt;"",申込書!$P$111&lt;&gt;"YYYY/MM/DD",$G237&lt;&gt;""),申込書!$P$111,"")</f>
        <v/>
      </c>
      <c r="HW237" s="75" t="str">
        <f>IF(AND(申込書!$C$111&lt;&gt;"▼プルダウンより選択してください",申込書!$C$111&lt;&gt;"",$G237&lt;&gt;""),申込書!$M$111,"")</f>
        <v/>
      </c>
      <c r="HX237" s="75"/>
      <c r="HY237" s="75"/>
      <c r="HZ237" s="149"/>
      <c r="IA237" s="307"/>
      <c r="IB237" s="76"/>
      <c r="IC237" s="77"/>
    </row>
    <row r="238" spans="2:237" ht="26.85" customHeight="1">
      <c r="B238" s="56">
        <f t="shared" si="3"/>
        <v>233</v>
      </c>
      <c r="C238" s="57"/>
      <c r="D238" s="58"/>
      <c r="E238" s="170"/>
      <c r="F238" s="59"/>
      <c r="G238" s="60"/>
      <c r="H238" s="61"/>
      <c r="I238" s="62"/>
      <c r="J238" s="63"/>
      <c r="K238" s="64"/>
      <c r="L238" s="65"/>
      <c r="M238" s="66"/>
      <c r="N238" s="67"/>
      <c r="O238" s="68"/>
      <c r="P238" s="69"/>
      <c r="Q238" s="70"/>
      <c r="R238" s="71"/>
      <c r="S238" s="72"/>
      <c r="T238" s="73"/>
      <c r="U238" s="73"/>
      <c r="V238" s="73"/>
      <c r="W238" s="71"/>
      <c r="X238" s="133"/>
      <c r="Y238" s="133"/>
      <c r="Z238" s="133"/>
      <c r="AA238" s="74" t="str">
        <f>IF(AND(申込書!$C$82&lt;&gt;"▼プルダウンより選択してください",申込書!$C$82&lt;&gt;"",申込書!$P$82&lt;&gt;"YYYY/MM/DD",$G238&lt;&gt;""),申込書!$P$82,"")</f>
        <v/>
      </c>
      <c r="AB238" s="75" t="str">
        <f>IF(AND(申込書!$C$82&lt;&gt;"▼プルダウンより選択してください",申込書!$C$82&lt;&gt;"",$G238&lt;&gt;""),申込書!$M$82,"")</f>
        <v/>
      </c>
      <c r="AC238" s="75"/>
      <c r="AD238" s="75"/>
      <c r="AE238" s="149"/>
      <c r="AF238" s="307"/>
      <c r="AG238" s="76"/>
      <c r="AH238" s="314" t="str">
        <f>IF(AND(申込書!$C$83&lt;&gt;"▼プルダウンより選択してください",申込書!$C$83&lt;&gt;"",申込書!$P$83&lt;&gt;"YYYY/MM/DD",$G238&lt;&gt;""),申込書!$P$83,"")</f>
        <v/>
      </c>
      <c r="AI238" s="75" t="str">
        <f>IF(AND(申込書!$C$83&lt;&gt;"▼プルダウンより選択してください",申込書!$C$83&lt;&gt;"",$G238&lt;&gt;""),申込書!$M$83,"")</f>
        <v/>
      </c>
      <c r="AJ238" s="75"/>
      <c r="AK238" s="75"/>
      <c r="AL238" s="149"/>
      <c r="AM238" s="307"/>
      <c r="AN238" s="76"/>
      <c r="AO238" s="314" t="str">
        <f>IF(AND(申込書!$C$84&lt;&gt;"▼プルダウンより選択してください",申込書!$C$84&lt;&gt;"",申込書!$P$84&lt;&gt;"YYYY/MM/DD",$G238&lt;&gt;""),申込書!$P$84,"")</f>
        <v/>
      </c>
      <c r="AP238" s="75" t="str">
        <f>IF(AND(申込書!$C$84&lt;&gt;"▼プルダウンより選択してください",申込書!$C$84&lt;&gt;"",$G238&lt;&gt;""),申込書!$M$84,"")</f>
        <v/>
      </c>
      <c r="AQ238" s="75"/>
      <c r="AR238" s="75"/>
      <c r="AS238" s="149"/>
      <c r="AT238" s="307"/>
      <c r="AU238" s="76"/>
      <c r="AV238" s="314" t="str">
        <f>IF(AND(申込書!$C$85&lt;&gt;"▼プルダウンより選択してください",申込書!$C$85&lt;&gt;"",申込書!$P$85&lt;&gt;"YYYY/MM/DD",$G238&lt;&gt;""),申込書!$P$85,"")</f>
        <v/>
      </c>
      <c r="AW238" s="75" t="str">
        <f>IF(AND(申込書!$C$85&lt;&gt;"▼プルダウンより選択してください",申込書!$C$85&lt;&gt;"",申込書!$M$85&gt;=1,$G238&lt;&gt;""),申込書!$M$85,"")</f>
        <v/>
      </c>
      <c r="AX238" s="75"/>
      <c r="AY238" s="75"/>
      <c r="AZ238" s="149"/>
      <c r="BA238" s="307"/>
      <c r="BB238" s="76"/>
      <c r="BC238" s="314" t="str">
        <f>IF(AND(申込書!$C$86&lt;&gt;"▼プルダウンより選択してください",申込書!$C$86&lt;&gt;"",申込書!$P$86&lt;&gt;"YYYY/MM/DD",$G238&lt;&gt;""),申込書!$P$86,"")</f>
        <v/>
      </c>
      <c r="BD238" s="75" t="str">
        <f>IF(AND(申込書!$C$86&lt;&gt;"▼プルダウンより選択してください",申込書!$C$86&lt;&gt;"",$G238&lt;&gt;""),申込書!$M$86,"")</f>
        <v/>
      </c>
      <c r="BE238" s="75"/>
      <c r="BF238" s="75"/>
      <c r="BG238" s="149"/>
      <c r="BH238" s="307"/>
      <c r="BI238" s="76"/>
      <c r="BJ238" s="314" t="str">
        <f>IF(AND(申込書!$C$87&lt;&gt;"▼プルダウンより選択してください",申込書!$C$87&lt;&gt;"",申込書!$P$87&lt;&gt;"YYYY/MM/DD",$G238&lt;&gt;""),申込書!$P$87,"")</f>
        <v/>
      </c>
      <c r="BK238" s="75" t="str">
        <f>IF(AND(申込書!$C$87&lt;&gt;"▼プルダウンより選択してください",申込書!$C$87&lt;&gt;"",$G238&lt;&gt;""),申込書!$M$87,"")</f>
        <v/>
      </c>
      <c r="BL238" s="75"/>
      <c r="BM238" s="75"/>
      <c r="BN238" s="149"/>
      <c r="BO238" s="307"/>
      <c r="BP238" s="76"/>
      <c r="BQ238" s="314" t="str">
        <f>IF(AND(申込書!$C$88&lt;&gt;"▼プルダウンより選択してください",申込書!$C$88&lt;&gt;"",申込書!$P$88&lt;&gt;"YYYY/MM/DD",$G238&lt;&gt;""),申込書!$P$88,"")</f>
        <v/>
      </c>
      <c r="BR238" s="75" t="str">
        <f>IF(AND(申込書!$C$88&lt;&gt;"▼プルダウンより選択してください",申込書!$C$88&lt;&gt;"",$G238&lt;&gt;""),申込書!$M$88,"")</f>
        <v/>
      </c>
      <c r="BS238" s="75"/>
      <c r="BT238" s="75"/>
      <c r="BU238" s="149"/>
      <c r="BV238" s="307"/>
      <c r="BW238" s="76"/>
      <c r="BX238" s="314" t="str">
        <f>IF(AND(申込書!$C$89&lt;&gt;"▼プルダウンより選択してください",申込書!$C$89&lt;&gt;"",申込書!$P$89&lt;&gt;"YYYY/MM/DD",$G238&lt;&gt;""),申込書!$P$89,"")</f>
        <v/>
      </c>
      <c r="BY238" s="75" t="str">
        <f>IF(AND(申込書!$C$89&lt;&gt;"▼プルダウンより選択してください",申込書!$C$89&lt;&gt;"",$G238&lt;&gt;""),申込書!$M$89,"")</f>
        <v/>
      </c>
      <c r="BZ238" s="75"/>
      <c r="CA238" s="75"/>
      <c r="CB238" s="149"/>
      <c r="CC238" s="307"/>
      <c r="CD238" s="76"/>
      <c r="CE238" s="314" t="str">
        <f>IF(AND(申込書!$C$90&lt;&gt;"▼プルダウンより選択してください",申込書!$C$90&lt;&gt;"",申込書!$P$90&lt;&gt;"YYYY/MM/DD",$G238&lt;&gt;""),申込書!$P$90,"")</f>
        <v/>
      </c>
      <c r="CF238" s="75" t="str">
        <f>IF(AND(申込書!$C$90&lt;&gt;"▼プルダウンより選択してください",申込書!$C$90&lt;&gt;"",$G238&lt;&gt;""),申込書!$M$90,"")</f>
        <v/>
      </c>
      <c r="CG238" s="75"/>
      <c r="CH238" s="75"/>
      <c r="CI238" s="149"/>
      <c r="CJ238" s="307"/>
      <c r="CK238" s="76"/>
      <c r="CL238" s="314" t="str">
        <f>IF(AND(申込書!$C$91&lt;&gt;"▼プルダウンより選択してください",申込書!$C$91&lt;&gt;"",申込書!$P$91&lt;&gt;"YYYY/MM/DD",$G238&lt;&gt;""),申込書!$P$91,"")</f>
        <v/>
      </c>
      <c r="CM238" s="75" t="str">
        <f>IF(AND(申込書!$C$91&lt;&gt;"▼プルダウンより選択してください",申込書!$C$91&lt;&gt;"",$G238&lt;&gt;""),申込書!$M$91,"")</f>
        <v/>
      </c>
      <c r="CN238" s="75"/>
      <c r="CO238" s="75"/>
      <c r="CP238" s="149"/>
      <c r="CQ238" s="307"/>
      <c r="CR238" s="76"/>
      <c r="CS238" s="314" t="str">
        <f>IF(AND(申込書!$C$92&lt;&gt;"▼プルダウンより選択してください",申込書!$C$92&lt;&gt;"",申込書!$P$92&lt;&gt;"YYYY/MM/DD",$G238&lt;&gt;""),申込書!$P$92,"")</f>
        <v/>
      </c>
      <c r="CT238" s="75" t="str">
        <f>IF(AND(申込書!$C$92&lt;&gt;"▼プルダウンより選択してください",申込書!$C$92&lt;&gt;"",$G238&lt;&gt;""),申込書!$M$92,"")</f>
        <v/>
      </c>
      <c r="CU238" s="75"/>
      <c r="CV238" s="75"/>
      <c r="CW238" s="75"/>
      <c r="CX238" s="307"/>
      <c r="CY238" s="76"/>
      <c r="CZ238" s="314" t="str">
        <f>IF(AND(申込書!$C$93&lt;&gt;"▼プルダウンより選択してください",申込書!$C$93&lt;&gt;"",申込書!$P$93&lt;&gt;"YYYY/MM/DD",$G238&lt;&gt;""),申込書!$P$93,"")</f>
        <v/>
      </c>
      <c r="DA238" s="75" t="str">
        <f>IF(AND(申込書!$C$93&lt;&gt;"▼プルダウンより選択してください",申込書!$C$93&lt;&gt;"",$G238&lt;&gt;""),申込書!$M$93,"")</f>
        <v/>
      </c>
      <c r="DB238" s="75"/>
      <c r="DC238" s="75"/>
      <c r="DD238" s="75"/>
      <c r="DE238" s="307"/>
      <c r="DF238" s="76"/>
      <c r="DG238" s="314" t="str">
        <f>IF(AND(申込書!$C$94&lt;&gt;"▼プルダウンより選択してください",申込書!$C$94&lt;&gt;"",申込書!$P$94&lt;&gt;"YYYY/MM/DD",$G238&lt;&gt;""),申込書!$P$94,"")</f>
        <v/>
      </c>
      <c r="DH238" s="75" t="str">
        <f>IF(AND(申込書!$C$94&lt;&gt;"▼プルダウンより選択してください",申込書!$C$94&lt;&gt;"",$G238&lt;&gt;""),申込書!$M$94,"")</f>
        <v/>
      </c>
      <c r="DI238" s="75"/>
      <c r="DJ238" s="75"/>
      <c r="DK238" s="75"/>
      <c r="DL238" s="307"/>
      <c r="DM238" s="76"/>
      <c r="DN238" s="314" t="str">
        <f>IF(AND(申込書!$C$95&lt;&gt;"▼プルダウンより選択してください",申込書!$C$95&lt;&gt;"",申込書!$P$95&lt;&gt;"YYYY/MM/DD",$G238&lt;&gt;""),申込書!$P$95,"")</f>
        <v/>
      </c>
      <c r="DO238" s="75" t="str">
        <f>IF(AND(申込書!$C$95&lt;&gt;"▼プルダウンより選択してください",申込書!$C$95&lt;&gt;"",$G238&lt;&gt;""),申込書!$M$95,"")</f>
        <v/>
      </c>
      <c r="DP238" s="75"/>
      <c r="DQ238" s="75"/>
      <c r="DR238" s="75"/>
      <c r="DS238" s="307"/>
      <c r="DT238" s="76"/>
      <c r="DU238" s="314" t="str">
        <f>IF(AND(申込書!$C$96&lt;&gt;"▼プルダウンより選択してください",申込書!$C$96&lt;&gt;"",申込書!$P$96&lt;&gt;"YYYY/MM/DD",$G238&lt;&gt;""),申込書!$P$96,"")</f>
        <v/>
      </c>
      <c r="DV238" s="75" t="str">
        <f>IF(AND(申込書!$C$96&lt;&gt;"▼プルダウンより選択してください",申込書!$C$96&lt;&gt;"",$G238&lt;&gt;""),申込書!$M$96,"")</f>
        <v/>
      </c>
      <c r="DW238" s="75"/>
      <c r="DX238" s="75"/>
      <c r="DY238" s="75"/>
      <c r="DZ238" s="307"/>
      <c r="EA238" s="76"/>
      <c r="EB238" s="314" t="str">
        <f>IF(AND(申込書!$C$97&lt;&gt;"▼プルダウンより選択してください",申込書!$C$97&lt;&gt;"",申込書!$P$97&lt;&gt;"YYYY/MM/DD",$G238&lt;&gt;""),申込書!$P$97,"")</f>
        <v/>
      </c>
      <c r="EC238" s="75" t="str">
        <f>IF(AND(申込書!$C$97&lt;&gt;"▼プルダウンより選択してください",申込書!$C$97&lt;&gt;"",$G238&lt;&gt;""),申込書!$M$97,"")</f>
        <v/>
      </c>
      <c r="ED238" s="75"/>
      <c r="EE238" s="75"/>
      <c r="EF238" s="149"/>
      <c r="EG238" s="307"/>
      <c r="EH238" s="76"/>
      <c r="EI238" s="314" t="str">
        <f>IF(AND(申込書!$C$98&lt;&gt;"▼プルダウンより選択してください",申込書!$C$98&lt;&gt;"",申込書!$P$98&lt;&gt;"YYYY/MM/DD",$G238&lt;&gt;""),申込書!$P$98,"")</f>
        <v/>
      </c>
      <c r="EJ238" s="75" t="str">
        <f>IF(AND(申込書!$C$98&lt;&gt;"▼プルダウンより選択してください",申込書!$C$98&lt;&gt;"",$G238&lt;&gt;""),申込書!$M$98,"")</f>
        <v/>
      </c>
      <c r="EK238" s="75"/>
      <c r="EL238" s="75"/>
      <c r="EM238" s="149"/>
      <c r="EN238" s="307"/>
      <c r="EO238" s="76"/>
      <c r="EP238" s="314" t="str">
        <f>IF(AND(申込書!$C$99&lt;&gt;"▼プルダウンより選択してください",申込書!$C$99&lt;&gt;"",申込書!$P$99&lt;&gt;"YYYY/MM/DD",$G238&lt;&gt;""),申込書!$P$99,"")</f>
        <v/>
      </c>
      <c r="EQ238" s="75" t="str">
        <f>IF(AND(申込書!$C$99&lt;&gt;"▼プルダウンより選択してください",申込書!$C$99&lt;&gt;"",$G238&lt;&gt;""),申込書!$M$99,"")</f>
        <v/>
      </c>
      <c r="ER238" s="75"/>
      <c r="ES238" s="75"/>
      <c r="ET238" s="149"/>
      <c r="EU238" s="307"/>
      <c r="EV238" s="76"/>
      <c r="EW238" s="314" t="str">
        <f>IF(AND(申込書!$C$100&lt;&gt;"▼プルダウンより選択してください",申込書!$C$100&lt;&gt;"",申込書!$P$100&lt;&gt;"YYYY/MM/DD",$G238&lt;&gt;""),申込書!$P$100,"")</f>
        <v/>
      </c>
      <c r="EX238" s="75" t="str">
        <f>IF(AND(申込書!$C$100&lt;&gt;"▼プルダウンより選択してください",申込書!$C$100&lt;&gt;"",$G238&lt;&gt;""),申込書!$M$100,"")</f>
        <v/>
      </c>
      <c r="EY238" s="75"/>
      <c r="EZ238" s="75"/>
      <c r="FA238" s="149"/>
      <c r="FB238" s="307"/>
      <c r="FC238" s="76"/>
      <c r="FD238" s="314" t="str">
        <f>IF(AND(申込書!$C$101&lt;&gt;"▼プルダウンより選択してください",申込書!$C$101&lt;&gt;"",申込書!$P$101&lt;&gt;"YYYY/MM/DD",$G238&lt;&gt;""),申込書!$P$101,"")</f>
        <v/>
      </c>
      <c r="FE238" s="75" t="str">
        <f>IF(AND(申込書!$C$101&lt;&gt;"▼プルダウンより選択してください",申込書!$C$101&lt;&gt;"",$G238&lt;&gt;""),申込書!$M$101,"")</f>
        <v/>
      </c>
      <c r="FF238" s="75"/>
      <c r="FG238" s="75"/>
      <c r="FH238" s="149"/>
      <c r="FI238" s="307"/>
      <c r="FJ238" s="76"/>
      <c r="FK238" s="314" t="str">
        <f>IF(AND(申込書!$C$102&lt;&gt;"▼プルダウンより選択してください",申込書!$C$102&lt;&gt;"",申込書!$P$102&lt;&gt;"YYYY/MM/DD",$G238&lt;&gt;""),申込書!$P$102,"")</f>
        <v/>
      </c>
      <c r="FL238" s="75" t="str">
        <f>IF(AND(申込書!$C$102&lt;&gt;"▼プルダウンより選択してください",申込書!$C$102&lt;&gt;"",$G238&lt;&gt;""),申込書!$M$102,"")</f>
        <v/>
      </c>
      <c r="FM238" s="75"/>
      <c r="FN238" s="75"/>
      <c r="FO238" s="149"/>
      <c r="FP238" s="307"/>
      <c r="FQ238" s="76"/>
      <c r="FR238" s="314" t="str">
        <f>IF(AND(申込書!$C$103&lt;&gt;"▼プルダウンより選択してください",申込書!$C$103&lt;&gt;"",申込書!$P$103&lt;&gt;"YYYY/MM/DD",$G238&lt;&gt;""),申込書!$P$103,"")</f>
        <v/>
      </c>
      <c r="FS238" s="75" t="str">
        <f>IF(AND(申込書!$C$103&lt;&gt;"▼プルダウンより選択してください",申込書!$C$103&lt;&gt;"",$G238&lt;&gt;""),申込書!$M$103,"")</f>
        <v/>
      </c>
      <c r="FT238" s="75"/>
      <c r="FU238" s="75"/>
      <c r="FV238" s="149"/>
      <c r="FW238" s="307"/>
      <c r="FX238" s="76"/>
      <c r="FY238" s="314" t="str">
        <f>IF(AND(申込書!$C$104&lt;&gt;"▼プルダウンより選択してください",申込書!$C$104&lt;&gt;"",申込書!$P$104&lt;&gt;"YYYY/MM/DD",$G238&lt;&gt;""),申込書!$P$104,"")</f>
        <v/>
      </c>
      <c r="FZ238" s="75" t="str">
        <f>IF(AND(申込書!$C$104&lt;&gt;"▼プルダウンより選択してください",申込書!$C$104&lt;&gt;"",$G238&lt;&gt;""),申込書!$M$104,"")</f>
        <v/>
      </c>
      <c r="GA238" s="75"/>
      <c r="GB238" s="75"/>
      <c r="GC238" s="149"/>
      <c r="GD238" s="307"/>
      <c r="GE238" s="76"/>
      <c r="GF238" s="314" t="str">
        <f>IF(AND(申込書!$C$105&lt;&gt;"▼プルダウンより選択してください",申込書!$C$105&lt;&gt;"",申込書!$P$105&lt;&gt;"YYYY/MM/DD",$G238&lt;&gt;""),申込書!$P$105,"")</f>
        <v/>
      </c>
      <c r="GG238" s="75" t="str">
        <f>IF(AND(申込書!$C$105&lt;&gt;"▼プルダウンより選択してください",申込書!$C$105&lt;&gt;"",$G238&lt;&gt;""),申込書!$M$105,"")</f>
        <v/>
      </c>
      <c r="GH238" s="75"/>
      <c r="GI238" s="75"/>
      <c r="GJ238" s="149"/>
      <c r="GK238" s="307"/>
      <c r="GL238" s="76"/>
      <c r="GM238" s="314" t="str">
        <f>IF(AND(申込書!$C$106&lt;&gt;"▼プルダウンより選択してください",申込書!$C$106&lt;&gt;"",申込書!$P$106&lt;&gt;"YYYY/MM/DD",$G238&lt;&gt;""),申込書!$P$106,"")</f>
        <v/>
      </c>
      <c r="GN238" s="75" t="str">
        <f>IF(AND(申込書!$C$106&lt;&gt;"▼プルダウンより選択してください",申込書!$C$106&lt;&gt;"",$G238&lt;&gt;""),申込書!$M$106,"")</f>
        <v/>
      </c>
      <c r="GO238" s="75"/>
      <c r="GP238" s="75"/>
      <c r="GQ238" s="149"/>
      <c r="GR238" s="307"/>
      <c r="GS238" s="76"/>
      <c r="GT238" s="314" t="str">
        <f>IF(AND(申込書!$C$107&lt;&gt;"▼プルダウンより選択してください",申込書!$C$107&lt;&gt;"",申込書!$P$107&lt;&gt;"YYYY/MM/DD",$G238&lt;&gt;""),申込書!$P$107,"")</f>
        <v/>
      </c>
      <c r="GU238" s="75" t="str">
        <f>IF(AND(申込書!$C$107&lt;&gt;"▼プルダウンより選択してください",申込書!$C$107&lt;&gt;"",$G238&lt;&gt;""),申込書!$M$107,"")</f>
        <v/>
      </c>
      <c r="GV238" s="75"/>
      <c r="GW238" s="75"/>
      <c r="GX238" s="149"/>
      <c r="GY238" s="307"/>
      <c r="GZ238" s="76"/>
      <c r="HA238" s="314" t="str">
        <f>IF(AND(申込書!$C$108&lt;&gt;"▼プルダウンより選択してください",申込書!$C$108&lt;&gt;"",申込書!$P$108&lt;&gt;"YYYY/MM/DD",$G238&lt;&gt;""),申込書!$P$108,"")</f>
        <v/>
      </c>
      <c r="HB238" s="75" t="str">
        <f>IF(AND(申込書!$C$108&lt;&gt;"▼プルダウンより選択してください",申込書!$C$108&lt;&gt;"",$G238&lt;&gt;""),申込書!$M$108,"")</f>
        <v/>
      </c>
      <c r="HC238" s="75"/>
      <c r="HD238" s="75"/>
      <c r="HE238" s="149"/>
      <c r="HF238" s="307"/>
      <c r="HG238" s="76"/>
      <c r="HH238" s="314" t="str">
        <f>IF(AND(申込書!$C$109&lt;&gt;"▼プルダウンより選択してください",申込書!$C$109&lt;&gt;"",申込書!$P$109&lt;&gt;"YYYY/MM/DD",$G238&lt;&gt;""),申込書!$P$109,"")</f>
        <v/>
      </c>
      <c r="HI238" s="75" t="str">
        <f>IF(AND(申込書!$C$109&lt;&gt;"▼プルダウンより選択してください",申込書!$C$109&lt;&gt;"",$G238&lt;&gt;""),申込書!$M$109,"")</f>
        <v/>
      </c>
      <c r="HJ238" s="75"/>
      <c r="HK238" s="75"/>
      <c r="HL238" s="149"/>
      <c r="HM238" s="307"/>
      <c r="HN238" s="76"/>
      <c r="HO238" s="314" t="str">
        <f>IF(AND(申込書!$C$110&lt;&gt;"▼プルダウンより選択してください",申込書!$C$110&lt;&gt;"",申込書!$P$110&lt;&gt;"YYYY/MM/DD",$G238&lt;&gt;""),申込書!$P$110,"")</f>
        <v/>
      </c>
      <c r="HP238" s="75" t="str">
        <f>IF(AND(申込書!$C$110&lt;&gt;"▼プルダウンより選択してください",申込書!$C$110&lt;&gt;"",$G238&lt;&gt;""),申込書!$M$110,"")</f>
        <v/>
      </c>
      <c r="HQ238" s="75"/>
      <c r="HR238" s="75"/>
      <c r="HS238" s="149"/>
      <c r="HT238" s="307"/>
      <c r="HU238" s="307"/>
      <c r="HV238" s="311" t="str">
        <f>IF(AND(申込書!$C$111&lt;&gt;"▼プルダウンより選択してください",申込書!$C$111&lt;&gt;"",申込書!$P$111&lt;&gt;"YYYY/MM/DD",$G238&lt;&gt;""),申込書!$P$111,"")</f>
        <v/>
      </c>
      <c r="HW238" s="75" t="str">
        <f>IF(AND(申込書!$C$111&lt;&gt;"▼プルダウンより選択してください",申込書!$C$111&lt;&gt;"",$G238&lt;&gt;""),申込書!$M$111,"")</f>
        <v/>
      </c>
      <c r="HX238" s="75"/>
      <c r="HY238" s="75"/>
      <c r="HZ238" s="149"/>
      <c r="IA238" s="307"/>
      <c r="IB238" s="76"/>
      <c r="IC238" s="77"/>
    </row>
    <row r="239" spans="2:237" ht="26.85" customHeight="1">
      <c r="B239" s="56">
        <f t="shared" si="3"/>
        <v>234</v>
      </c>
      <c r="C239" s="57"/>
      <c r="D239" s="58"/>
      <c r="E239" s="170"/>
      <c r="F239" s="59"/>
      <c r="G239" s="60"/>
      <c r="H239" s="61"/>
      <c r="I239" s="62"/>
      <c r="J239" s="63"/>
      <c r="K239" s="64"/>
      <c r="L239" s="65"/>
      <c r="M239" s="66"/>
      <c r="N239" s="67"/>
      <c r="O239" s="68"/>
      <c r="P239" s="69"/>
      <c r="Q239" s="70"/>
      <c r="R239" s="71"/>
      <c r="S239" s="72"/>
      <c r="T239" s="73"/>
      <c r="U239" s="73"/>
      <c r="V239" s="73"/>
      <c r="W239" s="71"/>
      <c r="X239" s="133"/>
      <c r="Y239" s="133"/>
      <c r="Z239" s="133"/>
      <c r="AA239" s="74" t="str">
        <f>IF(AND(申込書!$C$82&lt;&gt;"▼プルダウンより選択してください",申込書!$C$82&lt;&gt;"",申込書!$P$82&lt;&gt;"YYYY/MM/DD",$G239&lt;&gt;""),申込書!$P$82,"")</f>
        <v/>
      </c>
      <c r="AB239" s="75" t="str">
        <f>IF(AND(申込書!$C$82&lt;&gt;"▼プルダウンより選択してください",申込書!$C$82&lt;&gt;"",$G239&lt;&gt;""),申込書!$M$82,"")</f>
        <v/>
      </c>
      <c r="AC239" s="75"/>
      <c r="AD239" s="75"/>
      <c r="AE239" s="149"/>
      <c r="AF239" s="307"/>
      <c r="AG239" s="76"/>
      <c r="AH239" s="314" t="str">
        <f>IF(AND(申込書!$C$83&lt;&gt;"▼プルダウンより選択してください",申込書!$C$83&lt;&gt;"",申込書!$P$83&lt;&gt;"YYYY/MM/DD",$G239&lt;&gt;""),申込書!$P$83,"")</f>
        <v/>
      </c>
      <c r="AI239" s="75" t="str">
        <f>IF(AND(申込書!$C$83&lt;&gt;"▼プルダウンより選択してください",申込書!$C$83&lt;&gt;"",$G239&lt;&gt;""),申込書!$M$83,"")</f>
        <v/>
      </c>
      <c r="AJ239" s="75"/>
      <c r="AK239" s="75"/>
      <c r="AL239" s="149"/>
      <c r="AM239" s="307"/>
      <c r="AN239" s="76"/>
      <c r="AO239" s="314" t="str">
        <f>IF(AND(申込書!$C$84&lt;&gt;"▼プルダウンより選択してください",申込書!$C$84&lt;&gt;"",申込書!$P$84&lt;&gt;"YYYY/MM/DD",$G239&lt;&gt;""),申込書!$P$84,"")</f>
        <v/>
      </c>
      <c r="AP239" s="75" t="str">
        <f>IF(AND(申込書!$C$84&lt;&gt;"▼プルダウンより選択してください",申込書!$C$84&lt;&gt;"",$G239&lt;&gt;""),申込書!$M$84,"")</f>
        <v/>
      </c>
      <c r="AQ239" s="75"/>
      <c r="AR239" s="75"/>
      <c r="AS239" s="149"/>
      <c r="AT239" s="307"/>
      <c r="AU239" s="76"/>
      <c r="AV239" s="314" t="str">
        <f>IF(AND(申込書!$C$85&lt;&gt;"▼プルダウンより選択してください",申込書!$C$85&lt;&gt;"",申込書!$P$85&lt;&gt;"YYYY/MM/DD",$G239&lt;&gt;""),申込書!$P$85,"")</f>
        <v/>
      </c>
      <c r="AW239" s="75" t="str">
        <f>IF(AND(申込書!$C$85&lt;&gt;"▼プルダウンより選択してください",申込書!$C$85&lt;&gt;"",申込書!$M$85&gt;=1,$G239&lt;&gt;""),申込書!$M$85,"")</f>
        <v/>
      </c>
      <c r="AX239" s="75"/>
      <c r="AY239" s="75"/>
      <c r="AZ239" s="149"/>
      <c r="BA239" s="307"/>
      <c r="BB239" s="76"/>
      <c r="BC239" s="314" t="str">
        <f>IF(AND(申込書!$C$86&lt;&gt;"▼プルダウンより選択してください",申込書!$C$86&lt;&gt;"",申込書!$P$86&lt;&gt;"YYYY/MM/DD",$G239&lt;&gt;""),申込書!$P$86,"")</f>
        <v/>
      </c>
      <c r="BD239" s="75" t="str">
        <f>IF(AND(申込書!$C$86&lt;&gt;"▼プルダウンより選択してください",申込書!$C$86&lt;&gt;"",$G239&lt;&gt;""),申込書!$M$86,"")</f>
        <v/>
      </c>
      <c r="BE239" s="75"/>
      <c r="BF239" s="75"/>
      <c r="BG239" s="149"/>
      <c r="BH239" s="307"/>
      <c r="BI239" s="76"/>
      <c r="BJ239" s="314" t="str">
        <f>IF(AND(申込書!$C$87&lt;&gt;"▼プルダウンより選択してください",申込書!$C$87&lt;&gt;"",申込書!$P$87&lt;&gt;"YYYY/MM/DD",$G239&lt;&gt;""),申込書!$P$87,"")</f>
        <v/>
      </c>
      <c r="BK239" s="75" t="str">
        <f>IF(AND(申込書!$C$87&lt;&gt;"▼プルダウンより選択してください",申込書!$C$87&lt;&gt;"",$G239&lt;&gt;""),申込書!$M$87,"")</f>
        <v/>
      </c>
      <c r="BL239" s="75"/>
      <c r="BM239" s="75"/>
      <c r="BN239" s="149"/>
      <c r="BO239" s="307"/>
      <c r="BP239" s="76"/>
      <c r="BQ239" s="314" t="str">
        <f>IF(AND(申込書!$C$88&lt;&gt;"▼プルダウンより選択してください",申込書!$C$88&lt;&gt;"",申込書!$P$88&lt;&gt;"YYYY/MM/DD",$G239&lt;&gt;""),申込書!$P$88,"")</f>
        <v/>
      </c>
      <c r="BR239" s="75" t="str">
        <f>IF(AND(申込書!$C$88&lt;&gt;"▼プルダウンより選択してください",申込書!$C$88&lt;&gt;"",$G239&lt;&gt;""),申込書!$M$88,"")</f>
        <v/>
      </c>
      <c r="BS239" s="75"/>
      <c r="BT239" s="75"/>
      <c r="BU239" s="149"/>
      <c r="BV239" s="307"/>
      <c r="BW239" s="76"/>
      <c r="BX239" s="314" t="str">
        <f>IF(AND(申込書!$C$89&lt;&gt;"▼プルダウンより選択してください",申込書!$C$89&lt;&gt;"",申込書!$P$89&lt;&gt;"YYYY/MM/DD",$G239&lt;&gt;""),申込書!$P$89,"")</f>
        <v/>
      </c>
      <c r="BY239" s="75" t="str">
        <f>IF(AND(申込書!$C$89&lt;&gt;"▼プルダウンより選択してください",申込書!$C$89&lt;&gt;"",$G239&lt;&gt;""),申込書!$M$89,"")</f>
        <v/>
      </c>
      <c r="BZ239" s="75"/>
      <c r="CA239" s="75"/>
      <c r="CB239" s="149"/>
      <c r="CC239" s="307"/>
      <c r="CD239" s="76"/>
      <c r="CE239" s="314" t="str">
        <f>IF(AND(申込書!$C$90&lt;&gt;"▼プルダウンより選択してください",申込書!$C$90&lt;&gt;"",申込書!$P$90&lt;&gt;"YYYY/MM/DD",$G239&lt;&gt;""),申込書!$P$90,"")</f>
        <v/>
      </c>
      <c r="CF239" s="75" t="str">
        <f>IF(AND(申込書!$C$90&lt;&gt;"▼プルダウンより選択してください",申込書!$C$90&lt;&gt;"",$G239&lt;&gt;""),申込書!$M$90,"")</f>
        <v/>
      </c>
      <c r="CG239" s="75"/>
      <c r="CH239" s="75"/>
      <c r="CI239" s="149"/>
      <c r="CJ239" s="307"/>
      <c r="CK239" s="76"/>
      <c r="CL239" s="314" t="str">
        <f>IF(AND(申込書!$C$91&lt;&gt;"▼プルダウンより選択してください",申込書!$C$91&lt;&gt;"",申込書!$P$91&lt;&gt;"YYYY/MM/DD",$G239&lt;&gt;""),申込書!$P$91,"")</f>
        <v/>
      </c>
      <c r="CM239" s="75" t="str">
        <f>IF(AND(申込書!$C$91&lt;&gt;"▼プルダウンより選択してください",申込書!$C$91&lt;&gt;"",$G239&lt;&gt;""),申込書!$M$91,"")</f>
        <v/>
      </c>
      <c r="CN239" s="75"/>
      <c r="CO239" s="75"/>
      <c r="CP239" s="149"/>
      <c r="CQ239" s="307"/>
      <c r="CR239" s="76"/>
      <c r="CS239" s="314" t="str">
        <f>IF(AND(申込書!$C$92&lt;&gt;"▼プルダウンより選択してください",申込書!$C$92&lt;&gt;"",申込書!$P$92&lt;&gt;"YYYY/MM/DD",$G239&lt;&gt;""),申込書!$P$92,"")</f>
        <v/>
      </c>
      <c r="CT239" s="75" t="str">
        <f>IF(AND(申込書!$C$92&lt;&gt;"▼プルダウンより選択してください",申込書!$C$92&lt;&gt;"",$G239&lt;&gt;""),申込書!$M$92,"")</f>
        <v/>
      </c>
      <c r="CU239" s="75"/>
      <c r="CV239" s="75"/>
      <c r="CW239" s="75"/>
      <c r="CX239" s="307"/>
      <c r="CY239" s="76"/>
      <c r="CZ239" s="314" t="str">
        <f>IF(AND(申込書!$C$93&lt;&gt;"▼プルダウンより選択してください",申込書!$C$93&lt;&gt;"",申込書!$P$93&lt;&gt;"YYYY/MM/DD",$G239&lt;&gt;""),申込書!$P$93,"")</f>
        <v/>
      </c>
      <c r="DA239" s="75" t="str">
        <f>IF(AND(申込書!$C$93&lt;&gt;"▼プルダウンより選択してください",申込書!$C$93&lt;&gt;"",$G239&lt;&gt;""),申込書!$M$93,"")</f>
        <v/>
      </c>
      <c r="DB239" s="75"/>
      <c r="DC239" s="75"/>
      <c r="DD239" s="75"/>
      <c r="DE239" s="307"/>
      <c r="DF239" s="76"/>
      <c r="DG239" s="314" t="str">
        <f>IF(AND(申込書!$C$94&lt;&gt;"▼プルダウンより選択してください",申込書!$C$94&lt;&gt;"",申込書!$P$94&lt;&gt;"YYYY/MM/DD",$G239&lt;&gt;""),申込書!$P$94,"")</f>
        <v/>
      </c>
      <c r="DH239" s="75" t="str">
        <f>IF(AND(申込書!$C$94&lt;&gt;"▼プルダウンより選択してください",申込書!$C$94&lt;&gt;"",$G239&lt;&gt;""),申込書!$M$94,"")</f>
        <v/>
      </c>
      <c r="DI239" s="75"/>
      <c r="DJ239" s="75"/>
      <c r="DK239" s="75"/>
      <c r="DL239" s="307"/>
      <c r="DM239" s="76"/>
      <c r="DN239" s="314" t="str">
        <f>IF(AND(申込書!$C$95&lt;&gt;"▼プルダウンより選択してください",申込書!$C$95&lt;&gt;"",申込書!$P$95&lt;&gt;"YYYY/MM/DD",$G239&lt;&gt;""),申込書!$P$95,"")</f>
        <v/>
      </c>
      <c r="DO239" s="75" t="str">
        <f>IF(AND(申込書!$C$95&lt;&gt;"▼プルダウンより選択してください",申込書!$C$95&lt;&gt;"",$G239&lt;&gt;""),申込書!$M$95,"")</f>
        <v/>
      </c>
      <c r="DP239" s="75"/>
      <c r="DQ239" s="75"/>
      <c r="DR239" s="75"/>
      <c r="DS239" s="307"/>
      <c r="DT239" s="76"/>
      <c r="DU239" s="314" t="str">
        <f>IF(AND(申込書!$C$96&lt;&gt;"▼プルダウンより選択してください",申込書!$C$96&lt;&gt;"",申込書!$P$96&lt;&gt;"YYYY/MM/DD",$G239&lt;&gt;""),申込書!$P$96,"")</f>
        <v/>
      </c>
      <c r="DV239" s="75" t="str">
        <f>IF(AND(申込書!$C$96&lt;&gt;"▼プルダウンより選択してください",申込書!$C$96&lt;&gt;"",$G239&lt;&gt;""),申込書!$M$96,"")</f>
        <v/>
      </c>
      <c r="DW239" s="75"/>
      <c r="DX239" s="75"/>
      <c r="DY239" s="75"/>
      <c r="DZ239" s="307"/>
      <c r="EA239" s="76"/>
      <c r="EB239" s="314" t="str">
        <f>IF(AND(申込書!$C$97&lt;&gt;"▼プルダウンより選択してください",申込書!$C$97&lt;&gt;"",申込書!$P$97&lt;&gt;"YYYY/MM/DD",$G239&lt;&gt;""),申込書!$P$97,"")</f>
        <v/>
      </c>
      <c r="EC239" s="75" t="str">
        <f>IF(AND(申込書!$C$97&lt;&gt;"▼プルダウンより選択してください",申込書!$C$97&lt;&gt;"",$G239&lt;&gt;""),申込書!$M$97,"")</f>
        <v/>
      </c>
      <c r="ED239" s="75"/>
      <c r="EE239" s="75"/>
      <c r="EF239" s="149"/>
      <c r="EG239" s="307"/>
      <c r="EH239" s="76"/>
      <c r="EI239" s="314" t="str">
        <f>IF(AND(申込書!$C$98&lt;&gt;"▼プルダウンより選択してください",申込書!$C$98&lt;&gt;"",申込書!$P$98&lt;&gt;"YYYY/MM/DD",$G239&lt;&gt;""),申込書!$P$98,"")</f>
        <v/>
      </c>
      <c r="EJ239" s="75" t="str">
        <f>IF(AND(申込書!$C$98&lt;&gt;"▼プルダウンより選択してください",申込書!$C$98&lt;&gt;"",$G239&lt;&gt;""),申込書!$M$98,"")</f>
        <v/>
      </c>
      <c r="EK239" s="75"/>
      <c r="EL239" s="75"/>
      <c r="EM239" s="149"/>
      <c r="EN239" s="307"/>
      <c r="EO239" s="76"/>
      <c r="EP239" s="314" t="str">
        <f>IF(AND(申込書!$C$99&lt;&gt;"▼プルダウンより選択してください",申込書!$C$99&lt;&gt;"",申込書!$P$99&lt;&gt;"YYYY/MM/DD",$G239&lt;&gt;""),申込書!$P$99,"")</f>
        <v/>
      </c>
      <c r="EQ239" s="75" t="str">
        <f>IF(AND(申込書!$C$99&lt;&gt;"▼プルダウンより選択してください",申込書!$C$99&lt;&gt;"",$G239&lt;&gt;""),申込書!$M$99,"")</f>
        <v/>
      </c>
      <c r="ER239" s="75"/>
      <c r="ES239" s="75"/>
      <c r="ET239" s="149"/>
      <c r="EU239" s="307"/>
      <c r="EV239" s="76"/>
      <c r="EW239" s="314" t="str">
        <f>IF(AND(申込書!$C$100&lt;&gt;"▼プルダウンより選択してください",申込書!$C$100&lt;&gt;"",申込書!$P$100&lt;&gt;"YYYY/MM/DD",$G239&lt;&gt;""),申込書!$P$100,"")</f>
        <v/>
      </c>
      <c r="EX239" s="75" t="str">
        <f>IF(AND(申込書!$C$100&lt;&gt;"▼プルダウンより選択してください",申込書!$C$100&lt;&gt;"",$G239&lt;&gt;""),申込書!$M$100,"")</f>
        <v/>
      </c>
      <c r="EY239" s="75"/>
      <c r="EZ239" s="75"/>
      <c r="FA239" s="149"/>
      <c r="FB239" s="307"/>
      <c r="FC239" s="76"/>
      <c r="FD239" s="314" t="str">
        <f>IF(AND(申込書!$C$101&lt;&gt;"▼プルダウンより選択してください",申込書!$C$101&lt;&gt;"",申込書!$P$101&lt;&gt;"YYYY/MM/DD",$G239&lt;&gt;""),申込書!$P$101,"")</f>
        <v/>
      </c>
      <c r="FE239" s="75" t="str">
        <f>IF(AND(申込書!$C$101&lt;&gt;"▼プルダウンより選択してください",申込書!$C$101&lt;&gt;"",$G239&lt;&gt;""),申込書!$M$101,"")</f>
        <v/>
      </c>
      <c r="FF239" s="75"/>
      <c r="FG239" s="75"/>
      <c r="FH239" s="149"/>
      <c r="FI239" s="307"/>
      <c r="FJ239" s="76"/>
      <c r="FK239" s="314" t="str">
        <f>IF(AND(申込書!$C$102&lt;&gt;"▼プルダウンより選択してください",申込書!$C$102&lt;&gt;"",申込書!$P$102&lt;&gt;"YYYY/MM/DD",$G239&lt;&gt;""),申込書!$P$102,"")</f>
        <v/>
      </c>
      <c r="FL239" s="75" t="str">
        <f>IF(AND(申込書!$C$102&lt;&gt;"▼プルダウンより選択してください",申込書!$C$102&lt;&gt;"",$G239&lt;&gt;""),申込書!$M$102,"")</f>
        <v/>
      </c>
      <c r="FM239" s="75"/>
      <c r="FN239" s="75"/>
      <c r="FO239" s="149"/>
      <c r="FP239" s="307"/>
      <c r="FQ239" s="76"/>
      <c r="FR239" s="314" t="str">
        <f>IF(AND(申込書!$C$103&lt;&gt;"▼プルダウンより選択してください",申込書!$C$103&lt;&gt;"",申込書!$P$103&lt;&gt;"YYYY/MM/DD",$G239&lt;&gt;""),申込書!$P$103,"")</f>
        <v/>
      </c>
      <c r="FS239" s="75" t="str">
        <f>IF(AND(申込書!$C$103&lt;&gt;"▼プルダウンより選択してください",申込書!$C$103&lt;&gt;"",$G239&lt;&gt;""),申込書!$M$103,"")</f>
        <v/>
      </c>
      <c r="FT239" s="75"/>
      <c r="FU239" s="75"/>
      <c r="FV239" s="149"/>
      <c r="FW239" s="307"/>
      <c r="FX239" s="76"/>
      <c r="FY239" s="314" t="str">
        <f>IF(AND(申込書!$C$104&lt;&gt;"▼プルダウンより選択してください",申込書!$C$104&lt;&gt;"",申込書!$P$104&lt;&gt;"YYYY/MM/DD",$G239&lt;&gt;""),申込書!$P$104,"")</f>
        <v/>
      </c>
      <c r="FZ239" s="75" t="str">
        <f>IF(AND(申込書!$C$104&lt;&gt;"▼プルダウンより選択してください",申込書!$C$104&lt;&gt;"",$G239&lt;&gt;""),申込書!$M$104,"")</f>
        <v/>
      </c>
      <c r="GA239" s="75"/>
      <c r="GB239" s="75"/>
      <c r="GC239" s="149"/>
      <c r="GD239" s="307"/>
      <c r="GE239" s="76"/>
      <c r="GF239" s="314" t="str">
        <f>IF(AND(申込書!$C$105&lt;&gt;"▼プルダウンより選択してください",申込書!$C$105&lt;&gt;"",申込書!$P$105&lt;&gt;"YYYY/MM/DD",$G239&lt;&gt;""),申込書!$P$105,"")</f>
        <v/>
      </c>
      <c r="GG239" s="75" t="str">
        <f>IF(AND(申込書!$C$105&lt;&gt;"▼プルダウンより選択してください",申込書!$C$105&lt;&gt;"",$G239&lt;&gt;""),申込書!$M$105,"")</f>
        <v/>
      </c>
      <c r="GH239" s="75"/>
      <c r="GI239" s="75"/>
      <c r="GJ239" s="149"/>
      <c r="GK239" s="307"/>
      <c r="GL239" s="76"/>
      <c r="GM239" s="314" t="str">
        <f>IF(AND(申込書!$C$106&lt;&gt;"▼プルダウンより選択してください",申込書!$C$106&lt;&gt;"",申込書!$P$106&lt;&gt;"YYYY/MM/DD",$G239&lt;&gt;""),申込書!$P$106,"")</f>
        <v/>
      </c>
      <c r="GN239" s="75" t="str">
        <f>IF(AND(申込書!$C$106&lt;&gt;"▼プルダウンより選択してください",申込書!$C$106&lt;&gt;"",$G239&lt;&gt;""),申込書!$M$106,"")</f>
        <v/>
      </c>
      <c r="GO239" s="75"/>
      <c r="GP239" s="75"/>
      <c r="GQ239" s="149"/>
      <c r="GR239" s="307"/>
      <c r="GS239" s="76"/>
      <c r="GT239" s="314" t="str">
        <f>IF(AND(申込書!$C$107&lt;&gt;"▼プルダウンより選択してください",申込書!$C$107&lt;&gt;"",申込書!$P$107&lt;&gt;"YYYY/MM/DD",$G239&lt;&gt;""),申込書!$P$107,"")</f>
        <v/>
      </c>
      <c r="GU239" s="75" t="str">
        <f>IF(AND(申込書!$C$107&lt;&gt;"▼プルダウンより選択してください",申込書!$C$107&lt;&gt;"",$G239&lt;&gt;""),申込書!$M$107,"")</f>
        <v/>
      </c>
      <c r="GV239" s="75"/>
      <c r="GW239" s="75"/>
      <c r="GX239" s="149"/>
      <c r="GY239" s="307"/>
      <c r="GZ239" s="76"/>
      <c r="HA239" s="314" t="str">
        <f>IF(AND(申込書!$C$108&lt;&gt;"▼プルダウンより選択してください",申込書!$C$108&lt;&gt;"",申込書!$P$108&lt;&gt;"YYYY/MM/DD",$G239&lt;&gt;""),申込書!$P$108,"")</f>
        <v/>
      </c>
      <c r="HB239" s="75" t="str">
        <f>IF(AND(申込書!$C$108&lt;&gt;"▼プルダウンより選択してください",申込書!$C$108&lt;&gt;"",$G239&lt;&gt;""),申込書!$M$108,"")</f>
        <v/>
      </c>
      <c r="HC239" s="75"/>
      <c r="HD239" s="75"/>
      <c r="HE239" s="149"/>
      <c r="HF239" s="307"/>
      <c r="HG239" s="76"/>
      <c r="HH239" s="314" t="str">
        <f>IF(AND(申込書!$C$109&lt;&gt;"▼プルダウンより選択してください",申込書!$C$109&lt;&gt;"",申込書!$P$109&lt;&gt;"YYYY/MM/DD",$G239&lt;&gt;""),申込書!$P$109,"")</f>
        <v/>
      </c>
      <c r="HI239" s="75" t="str">
        <f>IF(AND(申込書!$C$109&lt;&gt;"▼プルダウンより選択してください",申込書!$C$109&lt;&gt;"",$G239&lt;&gt;""),申込書!$M$109,"")</f>
        <v/>
      </c>
      <c r="HJ239" s="75"/>
      <c r="HK239" s="75"/>
      <c r="HL239" s="149"/>
      <c r="HM239" s="307"/>
      <c r="HN239" s="76"/>
      <c r="HO239" s="314" t="str">
        <f>IF(AND(申込書!$C$110&lt;&gt;"▼プルダウンより選択してください",申込書!$C$110&lt;&gt;"",申込書!$P$110&lt;&gt;"YYYY/MM/DD",$G239&lt;&gt;""),申込書!$P$110,"")</f>
        <v/>
      </c>
      <c r="HP239" s="75" t="str">
        <f>IF(AND(申込書!$C$110&lt;&gt;"▼プルダウンより選択してください",申込書!$C$110&lt;&gt;"",$G239&lt;&gt;""),申込書!$M$110,"")</f>
        <v/>
      </c>
      <c r="HQ239" s="75"/>
      <c r="HR239" s="75"/>
      <c r="HS239" s="149"/>
      <c r="HT239" s="307"/>
      <c r="HU239" s="307"/>
      <c r="HV239" s="311" t="str">
        <f>IF(AND(申込書!$C$111&lt;&gt;"▼プルダウンより選択してください",申込書!$C$111&lt;&gt;"",申込書!$P$111&lt;&gt;"YYYY/MM/DD",$G239&lt;&gt;""),申込書!$P$111,"")</f>
        <v/>
      </c>
      <c r="HW239" s="75" t="str">
        <f>IF(AND(申込書!$C$111&lt;&gt;"▼プルダウンより選択してください",申込書!$C$111&lt;&gt;"",$G239&lt;&gt;""),申込書!$M$111,"")</f>
        <v/>
      </c>
      <c r="HX239" s="75"/>
      <c r="HY239" s="75"/>
      <c r="HZ239" s="149"/>
      <c r="IA239" s="307"/>
      <c r="IB239" s="76"/>
      <c r="IC239" s="77"/>
    </row>
    <row r="240" spans="2:237" ht="26.85" customHeight="1">
      <c r="B240" s="56">
        <f t="shared" si="3"/>
        <v>235</v>
      </c>
      <c r="C240" s="57"/>
      <c r="D240" s="58"/>
      <c r="E240" s="170"/>
      <c r="F240" s="59"/>
      <c r="G240" s="60"/>
      <c r="H240" s="61"/>
      <c r="I240" s="62"/>
      <c r="J240" s="63"/>
      <c r="K240" s="64"/>
      <c r="L240" s="65"/>
      <c r="M240" s="66"/>
      <c r="N240" s="67"/>
      <c r="O240" s="68"/>
      <c r="P240" s="69"/>
      <c r="Q240" s="70"/>
      <c r="R240" s="71"/>
      <c r="S240" s="72"/>
      <c r="T240" s="73"/>
      <c r="U240" s="73"/>
      <c r="V240" s="73"/>
      <c r="W240" s="71"/>
      <c r="X240" s="133"/>
      <c r="Y240" s="133"/>
      <c r="Z240" s="133"/>
      <c r="AA240" s="74" t="str">
        <f>IF(AND(申込書!$C$82&lt;&gt;"▼プルダウンより選択してください",申込書!$C$82&lt;&gt;"",申込書!$P$82&lt;&gt;"YYYY/MM/DD",$G240&lt;&gt;""),申込書!$P$82,"")</f>
        <v/>
      </c>
      <c r="AB240" s="75" t="str">
        <f>IF(AND(申込書!$C$82&lt;&gt;"▼プルダウンより選択してください",申込書!$C$82&lt;&gt;"",$G240&lt;&gt;""),申込書!$M$82,"")</f>
        <v/>
      </c>
      <c r="AC240" s="75"/>
      <c r="AD240" s="75"/>
      <c r="AE240" s="149"/>
      <c r="AF240" s="307"/>
      <c r="AG240" s="76"/>
      <c r="AH240" s="314" t="str">
        <f>IF(AND(申込書!$C$83&lt;&gt;"▼プルダウンより選択してください",申込書!$C$83&lt;&gt;"",申込書!$P$83&lt;&gt;"YYYY/MM/DD",$G240&lt;&gt;""),申込書!$P$83,"")</f>
        <v/>
      </c>
      <c r="AI240" s="75" t="str">
        <f>IF(AND(申込書!$C$83&lt;&gt;"▼プルダウンより選択してください",申込書!$C$83&lt;&gt;"",$G240&lt;&gt;""),申込書!$M$83,"")</f>
        <v/>
      </c>
      <c r="AJ240" s="75"/>
      <c r="AK240" s="75"/>
      <c r="AL240" s="149"/>
      <c r="AM240" s="307"/>
      <c r="AN240" s="76"/>
      <c r="AO240" s="314" t="str">
        <f>IF(AND(申込書!$C$84&lt;&gt;"▼プルダウンより選択してください",申込書!$C$84&lt;&gt;"",申込書!$P$84&lt;&gt;"YYYY/MM/DD",$G240&lt;&gt;""),申込書!$P$84,"")</f>
        <v/>
      </c>
      <c r="AP240" s="75" t="str">
        <f>IF(AND(申込書!$C$84&lt;&gt;"▼プルダウンより選択してください",申込書!$C$84&lt;&gt;"",$G240&lt;&gt;""),申込書!$M$84,"")</f>
        <v/>
      </c>
      <c r="AQ240" s="75"/>
      <c r="AR240" s="75"/>
      <c r="AS240" s="149"/>
      <c r="AT240" s="307"/>
      <c r="AU240" s="76"/>
      <c r="AV240" s="314" t="str">
        <f>IF(AND(申込書!$C$85&lt;&gt;"▼プルダウンより選択してください",申込書!$C$85&lt;&gt;"",申込書!$P$85&lt;&gt;"YYYY/MM/DD",$G240&lt;&gt;""),申込書!$P$85,"")</f>
        <v/>
      </c>
      <c r="AW240" s="75" t="str">
        <f>IF(AND(申込書!$C$85&lt;&gt;"▼プルダウンより選択してください",申込書!$C$85&lt;&gt;"",申込書!$M$85&gt;=1,$G240&lt;&gt;""),申込書!$M$85,"")</f>
        <v/>
      </c>
      <c r="AX240" s="75"/>
      <c r="AY240" s="75"/>
      <c r="AZ240" s="149"/>
      <c r="BA240" s="307"/>
      <c r="BB240" s="76"/>
      <c r="BC240" s="314" t="str">
        <f>IF(AND(申込書!$C$86&lt;&gt;"▼プルダウンより選択してください",申込書!$C$86&lt;&gt;"",申込書!$P$86&lt;&gt;"YYYY/MM/DD",$G240&lt;&gt;""),申込書!$P$86,"")</f>
        <v/>
      </c>
      <c r="BD240" s="75" t="str">
        <f>IF(AND(申込書!$C$86&lt;&gt;"▼プルダウンより選択してください",申込書!$C$86&lt;&gt;"",$G240&lt;&gt;""),申込書!$M$86,"")</f>
        <v/>
      </c>
      <c r="BE240" s="75"/>
      <c r="BF240" s="75"/>
      <c r="BG240" s="149"/>
      <c r="BH240" s="307"/>
      <c r="BI240" s="76"/>
      <c r="BJ240" s="314" t="str">
        <f>IF(AND(申込書!$C$87&lt;&gt;"▼プルダウンより選択してください",申込書!$C$87&lt;&gt;"",申込書!$P$87&lt;&gt;"YYYY/MM/DD",$G240&lt;&gt;""),申込書!$P$87,"")</f>
        <v/>
      </c>
      <c r="BK240" s="75" t="str">
        <f>IF(AND(申込書!$C$87&lt;&gt;"▼プルダウンより選択してください",申込書!$C$87&lt;&gt;"",$G240&lt;&gt;""),申込書!$M$87,"")</f>
        <v/>
      </c>
      <c r="BL240" s="75"/>
      <c r="BM240" s="75"/>
      <c r="BN240" s="149"/>
      <c r="BO240" s="307"/>
      <c r="BP240" s="76"/>
      <c r="BQ240" s="314" t="str">
        <f>IF(AND(申込書!$C$88&lt;&gt;"▼プルダウンより選択してください",申込書!$C$88&lt;&gt;"",申込書!$P$88&lt;&gt;"YYYY/MM/DD",$G240&lt;&gt;""),申込書!$P$88,"")</f>
        <v/>
      </c>
      <c r="BR240" s="75" t="str">
        <f>IF(AND(申込書!$C$88&lt;&gt;"▼プルダウンより選択してください",申込書!$C$88&lt;&gt;"",$G240&lt;&gt;""),申込書!$M$88,"")</f>
        <v/>
      </c>
      <c r="BS240" s="75"/>
      <c r="BT240" s="75"/>
      <c r="BU240" s="149"/>
      <c r="BV240" s="307"/>
      <c r="BW240" s="76"/>
      <c r="BX240" s="314" t="str">
        <f>IF(AND(申込書!$C$89&lt;&gt;"▼プルダウンより選択してください",申込書!$C$89&lt;&gt;"",申込書!$P$89&lt;&gt;"YYYY/MM/DD",$G240&lt;&gt;""),申込書!$P$89,"")</f>
        <v/>
      </c>
      <c r="BY240" s="75" t="str">
        <f>IF(AND(申込書!$C$89&lt;&gt;"▼プルダウンより選択してください",申込書!$C$89&lt;&gt;"",$G240&lt;&gt;""),申込書!$M$89,"")</f>
        <v/>
      </c>
      <c r="BZ240" s="75"/>
      <c r="CA240" s="75"/>
      <c r="CB240" s="149"/>
      <c r="CC240" s="307"/>
      <c r="CD240" s="76"/>
      <c r="CE240" s="314" t="str">
        <f>IF(AND(申込書!$C$90&lt;&gt;"▼プルダウンより選択してください",申込書!$C$90&lt;&gt;"",申込書!$P$90&lt;&gt;"YYYY/MM/DD",$G240&lt;&gt;""),申込書!$P$90,"")</f>
        <v/>
      </c>
      <c r="CF240" s="75" t="str">
        <f>IF(AND(申込書!$C$90&lt;&gt;"▼プルダウンより選択してください",申込書!$C$90&lt;&gt;"",$G240&lt;&gt;""),申込書!$M$90,"")</f>
        <v/>
      </c>
      <c r="CG240" s="75"/>
      <c r="CH240" s="75"/>
      <c r="CI240" s="149"/>
      <c r="CJ240" s="307"/>
      <c r="CK240" s="76"/>
      <c r="CL240" s="314" t="str">
        <f>IF(AND(申込書!$C$91&lt;&gt;"▼プルダウンより選択してください",申込書!$C$91&lt;&gt;"",申込書!$P$91&lt;&gt;"YYYY/MM/DD",$G240&lt;&gt;""),申込書!$P$91,"")</f>
        <v/>
      </c>
      <c r="CM240" s="75" t="str">
        <f>IF(AND(申込書!$C$91&lt;&gt;"▼プルダウンより選択してください",申込書!$C$91&lt;&gt;"",$G240&lt;&gt;""),申込書!$M$91,"")</f>
        <v/>
      </c>
      <c r="CN240" s="75"/>
      <c r="CO240" s="75"/>
      <c r="CP240" s="149"/>
      <c r="CQ240" s="307"/>
      <c r="CR240" s="76"/>
      <c r="CS240" s="314" t="str">
        <f>IF(AND(申込書!$C$92&lt;&gt;"▼プルダウンより選択してください",申込書!$C$92&lt;&gt;"",申込書!$P$92&lt;&gt;"YYYY/MM/DD",$G240&lt;&gt;""),申込書!$P$92,"")</f>
        <v/>
      </c>
      <c r="CT240" s="75" t="str">
        <f>IF(AND(申込書!$C$92&lt;&gt;"▼プルダウンより選択してください",申込書!$C$92&lt;&gt;"",$G240&lt;&gt;""),申込書!$M$92,"")</f>
        <v/>
      </c>
      <c r="CU240" s="75"/>
      <c r="CV240" s="75"/>
      <c r="CW240" s="75"/>
      <c r="CX240" s="307"/>
      <c r="CY240" s="76"/>
      <c r="CZ240" s="314" t="str">
        <f>IF(AND(申込書!$C$93&lt;&gt;"▼プルダウンより選択してください",申込書!$C$93&lt;&gt;"",申込書!$P$93&lt;&gt;"YYYY/MM/DD",$G240&lt;&gt;""),申込書!$P$93,"")</f>
        <v/>
      </c>
      <c r="DA240" s="75" t="str">
        <f>IF(AND(申込書!$C$93&lt;&gt;"▼プルダウンより選択してください",申込書!$C$93&lt;&gt;"",$G240&lt;&gt;""),申込書!$M$93,"")</f>
        <v/>
      </c>
      <c r="DB240" s="75"/>
      <c r="DC240" s="75"/>
      <c r="DD240" s="75"/>
      <c r="DE240" s="307"/>
      <c r="DF240" s="76"/>
      <c r="DG240" s="314" t="str">
        <f>IF(AND(申込書!$C$94&lt;&gt;"▼プルダウンより選択してください",申込書!$C$94&lt;&gt;"",申込書!$P$94&lt;&gt;"YYYY/MM/DD",$G240&lt;&gt;""),申込書!$P$94,"")</f>
        <v/>
      </c>
      <c r="DH240" s="75" t="str">
        <f>IF(AND(申込書!$C$94&lt;&gt;"▼プルダウンより選択してください",申込書!$C$94&lt;&gt;"",$G240&lt;&gt;""),申込書!$M$94,"")</f>
        <v/>
      </c>
      <c r="DI240" s="75"/>
      <c r="DJ240" s="75"/>
      <c r="DK240" s="75"/>
      <c r="DL240" s="307"/>
      <c r="DM240" s="76"/>
      <c r="DN240" s="314" t="str">
        <f>IF(AND(申込書!$C$95&lt;&gt;"▼プルダウンより選択してください",申込書!$C$95&lt;&gt;"",申込書!$P$95&lt;&gt;"YYYY/MM/DD",$G240&lt;&gt;""),申込書!$P$95,"")</f>
        <v/>
      </c>
      <c r="DO240" s="75" t="str">
        <f>IF(AND(申込書!$C$95&lt;&gt;"▼プルダウンより選択してください",申込書!$C$95&lt;&gt;"",$G240&lt;&gt;""),申込書!$M$95,"")</f>
        <v/>
      </c>
      <c r="DP240" s="75"/>
      <c r="DQ240" s="75"/>
      <c r="DR240" s="75"/>
      <c r="DS240" s="307"/>
      <c r="DT240" s="76"/>
      <c r="DU240" s="314" t="str">
        <f>IF(AND(申込書!$C$96&lt;&gt;"▼プルダウンより選択してください",申込書!$C$96&lt;&gt;"",申込書!$P$96&lt;&gt;"YYYY/MM/DD",$G240&lt;&gt;""),申込書!$P$96,"")</f>
        <v/>
      </c>
      <c r="DV240" s="75" t="str">
        <f>IF(AND(申込書!$C$96&lt;&gt;"▼プルダウンより選択してください",申込書!$C$96&lt;&gt;"",$G240&lt;&gt;""),申込書!$M$96,"")</f>
        <v/>
      </c>
      <c r="DW240" s="75"/>
      <c r="DX240" s="75"/>
      <c r="DY240" s="75"/>
      <c r="DZ240" s="307"/>
      <c r="EA240" s="76"/>
      <c r="EB240" s="314" t="str">
        <f>IF(AND(申込書!$C$97&lt;&gt;"▼プルダウンより選択してください",申込書!$C$97&lt;&gt;"",申込書!$P$97&lt;&gt;"YYYY/MM/DD",$G240&lt;&gt;""),申込書!$P$97,"")</f>
        <v/>
      </c>
      <c r="EC240" s="75" t="str">
        <f>IF(AND(申込書!$C$97&lt;&gt;"▼プルダウンより選択してください",申込書!$C$97&lt;&gt;"",$G240&lt;&gt;""),申込書!$M$97,"")</f>
        <v/>
      </c>
      <c r="ED240" s="75"/>
      <c r="EE240" s="75"/>
      <c r="EF240" s="149"/>
      <c r="EG240" s="307"/>
      <c r="EH240" s="76"/>
      <c r="EI240" s="314" t="str">
        <f>IF(AND(申込書!$C$98&lt;&gt;"▼プルダウンより選択してください",申込書!$C$98&lt;&gt;"",申込書!$P$98&lt;&gt;"YYYY/MM/DD",$G240&lt;&gt;""),申込書!$P$98,"")</f>
        <v/>
      </c>
      <c r="EJ240" s="75" t="str">
        <f>IF(AND(申込書!$C$98&lt;&gt;"▼プルダウンより選択してください",申込書!$C$98&lt;&gt;"",$G240&lt;&gt;""),申込書!$M$98,"")</f>
        <v/>
      </c>
      <c r="EK240" s="75"/>
      <c r="EL240" s="75"/>
      <c r="EM240" s="149"/>
      <c r="EN240" s="307"/>
      <c r="EO240" s="76"/>
      <c r="EP240" s="314" t="str">
        <f>IF(AND(申込書!$C$99&lt;&gt;"▼プルダウンより選択してください",申込書!$C$99&lt;&gt;"",申込書!$P$99&lt;&gt;"YYYY/MM/DD",$G240&lt;&gt;""),申込書!$P$99,"")</f>
        <v/>
      </c>
      <c r="EQ240" s="75" t="str">
        <f>IF(AND(申込書!$C$99&lt;&gt;"▼プルダウンより選択してください",申込書!$C$99&lt;&gt;"",$G240&lt;&gt;""),申込書!$M$99,"")</f>
        <v/>
      </c>
      <c r="ER240" s="75"/>
      <c r="ES240" s="75"/>
      <c r="ET240" s="149"/>
      <c r="EU240" s="307"/>
      <c r="EV240" s="76"/>
      <c r="EW240" s="314" t="str">
        <f>IF(AND(申込書!$C$100&lt;&gt;"▼プルダウンより選択してください",申込書!$C$100&lt;&gt;"",申込書!$P$100&lt;&gt;"YYYY/MM/DD",$G240&lt;&gt;""),申込書!$P$100,"")</f>
        <v/>
      </c>
      <c r="EX240" s="75" t="str">
        <f>IF(AND(申込書!$C$100&lt;&gt;"▼プルダウンより選択してください",申込書!$C$100&lt;&gt;"",$G240&lt;&gt;""),申込書!$M$100,"")</f>
        <v/>
      </c>
      <c r="EY240" s="75"/>
      <c r="EZ240" s="75"/>
      <c r="FA240" s="149"/>
      <c r="FB240" s="307"/>
      <c r="FC240" s="76"/>
      <c r="FD240" s="314" t="str">
        <f>IF(AND(申込書!$C$101&lt;&gt;"▼プルダウンより選択してください",申込書!$C$101&lt;&gt;"",申込書!$P$101&lt;&gt;"YYYY/MM/DD",$G240&lt;&gt;""),申込書!$P$101,"")</f>
        <v/>
      </c>
      <c r="FE240" s="75" t="str">
        <f>IF(AND(申込書!$C$101&lt;&gt;"▼プルダウンより選択してください",申込書!$C$101&lt;&gt;"",$G240&lt;&gt;""),申込書!$M$101,"")</f>
        <v/>
      </c>
      <c r="FF240" s="75"/>
      <c r="FG240" s="75"/>
      <c r="FH240" s="149"/>
      <c r="FI240" s="307"/>
      <c r="FJ240" s="76"/>
      <c r="FK240" s="314" t="str">
        <f>IF(AND(申込書!$C$102&lt;&gt;"▼プルダウンより選択してください",申込書!$C$102&lt;&gt;"",申込書!$P$102&lt;&gt;"YYYY/MM/DD",$G240&lt;&gt;""),申込書!$P$102,"")</f>
        <v/>
      </c>
      <c r="FL240" s="75" t="str">
        <f>IF(AND(申込書!$C$102&lt;&gt;"▼プルダウンより選択してください",申込書!$C$102&lt;&gt;"",$G240&lt;&gt;""),申込書!$M$102,"")</f>
        <v/>
      </c>
      <c r="FM240" s="75"/>
      <c r="FN240" s="75"/>
      <c r="FO240" s="149"/>
      <c r="FP240" s="307"/>
      <c r="FQ240" s="76"/>
      <c r="FR240" s="314" t="str">
        <f>IF(AND(申込書!$C$103&lt;&gt;"▼プルダウンより選択してください",申込書!$C$103&lt;&gt;"",申込書!$P$103&lt;&gt;"YYYY/MM/DD",$G240&lt;&gt;""),申込書!$P$103,"")</f>
        <v/>
      </c>
      <c r="FS240" s="75" t="str">
        <f>IF(AND(申込書!$C$103&lt;&gt;"▼プルダウンより選択してください",申込書!$C$103&lt;&gt;"",$G240&lt;&gt;""),申込書!$M$103,"")</f>
        <v/>
      </c>
      <c r="FT240" s="75"/>
      <c r="FU240" s="75"/>
      <c r="FV240" s="149"/>
      <c r="FW240" s="307"/>
      <c r="FX240" s="76"/>
      <c r="FY240" s="314" t="str">
        <f>IF(AND(申込書!$C$104&lt;&gt;"▼プルダウンより選択してください",申込書!$C$104&lt;&gt;"",申込書!$P$104&lt;&gt;"YYYY/MM/DD",$G240&lt;&gt;""),申込書!$P$104,"")</f>
        <v/>
      </c>
      <c r="FZ240" s="75" t="str">
        <f>IF(AND(申込書!$C$104&lt;&gt;"▼プルダウンより選択してください",申込書!$C$104&lt;&gt;"",$G240&lt;&gt;""),申込書!$M$104,"")</f>
        <v/>
      </c>
      <c r="GA240" s="75"/>
      <c r="GB240" s="75"/>
      <c r="GC240" s="149"/>
      <c r="GD240" s="307"/>
      <c r="GE240" s="76"/>
      <c r="GF240" s="314" t="str">
        <f>IF(AND(申込書!$C$105&lt;&gt;"▼プルダウンより選択してください",申込書!$C$105&lt;&gt;"",申込書!$P$105&lt;&gt;"YYYY/MM/DD",$G240&lt;&gt;""),申込書!$P$105,"")</f>
        <v/>
      </c>
      <c r="GG240" s="75" t="str">
        <f>IF(AND(申込書!$C$105&lt;&gt;"▼プルダウンより選択してください",申込書!$C$105&lt;&gt;"",$G240&lt;&gt;""),申込書!$M$105,"")</f>
        <v/>
      </c>
      <c r="GH240" s="75"/>
      <c r="GI240" s="75"/>
      <c r="GJ240" s="149"/>
      <c r="GK240" s="307"/>
      <c r="GL240" s="76"/>
      <c r="GM240" s="314" t="str">
        <f>IF(AND(申込書!$C$106&lt;&gt;"▼プルダウンより選択してください",申込書!$C$106&lt;&gt;"",申込書!$P$106&lt;&gt;"YYYY/MM/DD",$G240&lt;&gt;""),申込書!$P$106,"")</f>
        <v/>
      </c>
      <c r="GN240" s="75" t="str">
        <f>IF(AND(申込書!$C$106&lt;&gt;"▼プルダウンより選択してください",申込書!$C$106&lt;&gt;"",$G240&lt;&gt;""),申込書!$M$106,"")</f>
        <v/>
      </c>
      <c r="GO240" s="75"/>
      <c r="GP240" s="75"/>
      <c r="GQ240" s="149"/>
      <c r="GR240" s="307"/>
      <c r="GS240" s="76"/>
      <c r="GT240" s="314" t="str">
        <f>IF(AND(申込書!$C$107&lt;&gt;"▼プルダウンより選択してください",申込書!$C$107&lt;&gt;"",申込書!$P$107&lt;&gt;"YYYY/MM/DD",$G240&lt;&gt;""),申込書!$P$107,"")</f>
        <v/>
      </c>
      <c r="GU240" s="75" t="str">
        <f>IF(AND(申込書!$C$107&lt;&gt;"▼プルダウンより選択してください",申込書!$C$107&lt;&gt;"",$G240&lt;&gt;""),申込書!$M$107,"")</f>
        <v/>
      </c>
      <c r="GV240" s="75"/>
      <c r="GW240" s="75"/>
      <c r="GX240" s="149"/>
      <c r="GY240" s="307"/>
      <c r="GZ240" s="76"/>
      <c r="HA240" s="314" t="str">
        <f>IF(AND(申込書!$C$108&lt;&gt;"▼プルダウンより選択してください",申込書!$C$108&lt;&gt;"",申込書!$P$108&lt;&gt;"YYYY/MM/DD",$G240&lt;&gt;""),申込書!$P$108,"")</f>
        <v/>
      </c>
      <c r="HB240" s="75" t="str">
        <f>IF(AND(申込書!$C$108&lt;&gt;"▼プルダウンより選択してください",申込書!$C$108&lt;&gt;"",$G240&lt;&gt;""),申込書!$M$108,"")</f>
        <v/>
      </c>
      <c r="HC240" s="75"/>
      <c r="HD240" s="75"/>
      <c r="HE240" s="149"/>
      <c r="HF240" s="307"/>
      <c r="HG240" s="76"/>
      <c r="HH240" s="314" t="str">
        <f>IF(AND(申込書!$C$109&lt;&gt;"▼プルダウンより選択してください",申込書!$C$109&lt;&gt;"",申込書!$P$109&lt;&gt;"YYYY/MM/DD",$G240&lt;&gt;""),申込書!$P$109,"")</f>
        <v/>
      </c>
      <c r="HI240" s="75" t="str">
        <f>IF(AND(申込書!$C$109&lt;&gt;"▼プルダウンより選択してください",申込書!$C$109&lt;&gt;"",$G240&lt;&gt;""),申込書!$M$109,"")</f>
        <v/>
      </c>
      <c r="HJ240" s="75"/>
      <c r="HK240" s="75"/>
      <c r="HL240" s="149"/>
      <c r="HM240" s="307"/>
      <c r="HN240" s="76"/>
      <c r="HO240" s="314" t="str">
        <f>IF(AND(申込書!$C$110&lt;&gt;"▼プルダウンより選択してください",申込書!$C$110&lt;&gt;"",申込書!$P$110&lt;&gt;"YYYY/MM/DD",$G240&lt;&gt;""),申込書!$P$110,"")</f>
        <v/>
      </c>
      <c r="HP240" s="75" t="str">
        <f>IF(AND(申込書!$C$110&lt;&gt;"▼プルダウンより選択してください",申込書!$C$110&lt;&gt;"",$G240&lt;&gt;""),申込書!$M$110,"")</f>
        <v/>
      </c>
      <c r="HQ240" s="75"/>
      <c r="HR240" s="75"/>
      <c r="HS240" s="149"/>
      <c r="HT240" s="307"/>
      <c r="HU240" s="307"/>
      <c r="HV240" s="311" t="str">
        <f>IF(AND(申込書!$C$111&lt;&gt;"▼プルダウンより選択してください",申込書!$C$111&lt;&gt;"",申込書!$P$111&lt;&gt;"YYYY/MM/DD",$G240&lt;&gt;""),申込書!$P$111,"")</f>
        <v/>
      </c>
      <c r="HW240" s="75" t="str">
        <f>IF(AND(申込書!$C$111&lt;&gt;"▼プルダウンより選択してください",申込書!$C$111&lt;&gt;"",$G240&lt;&gt;""),申込書!$M$111,"")</f>
        <v/>
      </c>
      <c r="HX240" s="75"/>
      <c r="HY240" s="75"/>
      <c r="HZ240" s="149"/>
      <c r="IA240" s="307"/>
      <c r="IB240" s="76"/>
      <c r="IC240" s="77"/>
    </row>
    <row r="241" spans="2:237" ht="26.85" customHeight="1">
      <c r="B241" s="56">
        <f t="shared" si="3"/>
        <v>236</v>
      </c>
      <c r="C241" s="57"/>
      <c r="D241" s="58"/>
      <c r="E241" s="170"/>
      <c r="F241" s="59"/>
      <c r="G241" s="60"/>
      <c r="H241" s="61"/>
      <c r="I241" s="62"/>
      <c r="J241" s="63"/>
      <c r="K241" s="64"/>
      <c r="L241" s="65"/>
      <c r="M241" s="66"/>
      <c r="N241" s="67"/>
      <c r="O241" s="68"/>
      <c r="P241" s="69"/>
      <c r="Q241" s="70"/>
      <c r="R241" s="71"/>
      <c r="S241" s="72"/>
      <c r="T241" s="73"/>
      <c r="U241" s="73"/>
      <c r="V241" s="73"/>
      <c r="W241" s="71"/>
      <c r="X241" s="133"/>
      <c r="Y241" s="133"/>
      <c r="Z241" s="133"/>
      <c r="AA241" s="74" t="str">
        <f>IF(AND(申込書!$C$82&lt;&gt;"▼プルダウンより選択してください",申込書!$C$82&lt;&gt;"",申込書!$P$82&lt;&gt;"YYYY/MM/DD",$G241&lt;&gt;""),申込書!$P$82,"")</f>
        <v/>
      </c>
      <c r="AB241" s="75" t="str">
        <f>IF(AND(申込書!$C$82&lt;&gt;"▼プルダウンより選択してください",申込書!$C$82&lt;&gt;"",$G241&lt;&gt;""),申込書!$M$82,"")</f>
        <v/>
      </c>
      <c r="AC241" s="75"/>
      <c r="AD241" s="75"/>
      <c r="AE241" s="149"/>
      <c r="AF241" s="307"/>
      <c r="AG241" s="76"/>
      <c r="AH241" s="314" t="str">
        <f>IF(AND(申込書!$C$83&lt;&gt;"▼プルダウンより選択してください",申込書!$C$83&lt;&gt;"",申込書!$P$83&lt;&gt;"YYYY/MM/DD",$G241&lt;&gt;""),申込書!$P$83,"")</f>
        <v/>
      </c>
      <c r="AI241" s="75" t="str">
        <f>IF(AND(申込書!$C$83&lt;&gt;"▼プルダウンより選択してください",申込書!$C$83&lt;&gt;"",$G241&lt;&gt;""),申込書!$M$83,"")</f>
        <v/>
      </c>
      <c r="AJ241" s="75"/>
      <c r="AK241" s="75"/>
      <c r="AL241" s="149"/>
      <c r="AM241" s="307"/>
      <c r="AN241" s="76"/>
      <c r="AO241" s="314" t="str">
        <f>IF(AND(申込書!$C$84&lt;&gt;"▼プルダウンより選択してください",申込書!$C$84&lt;&gt;"",申込書!$P$84&lt;&gt;"YYYY/MM/DD",$G241&lt;&gt;""),申込書!$P$84,"")</f>
        <v/>
      </c>
      <c r="AP241" s="75" t="str">
        <f>IF(AND(申込書!$C$84&lt;&gt;"▼プルダウンより選択してください",申込書!$C$84&lt;&gt;"",$G241&lt;&gt;""),申込書!$M$84,"")</f>
        <v/>
      </c>
      <c r="AQ241" s="75"/>
      <c r="AR241" s="75"/>
      <c r="AS241" s="149"/>
      <c r="AT241" s="307"/>
      <c r="AU241" s="76"/>
      <c r="AV241" s="314" t="str">
        <f>IF(AND(申込書!$C$85&lt;&gt;"▼プルダウンより選択してください",申込書!$C$85&lt;&gt;"",申込書!$P$85&lt;&gt;"YYYY/MM/DD",$G241&lt;&gt;""),申込書!$P$85,"")</f>
        <v/>
      </c>
      <c r="AW241" s="75" t="str">
        <f>IF(AND(申込書!$C$85&lt;&gt;"▼プルダウンより選択してください",申込書!$C$85&lt;&gt;"",申込書!$M$85&gt;=1,$G241&lt;&gt;""),申込書!$M$85,"")</f>
        <v/>
      </c>
      <c r="AX241" s="75"/>
      <c r="AY241" s="75"/>
      <c r="AZ241" s="149"/>
      <c r="BA241" s="307"/>
      <c r="BB241" s="76"/>
      <c r="BC241" s="314" t="str">
        <f>IF(AND(申込書!$C$86&lt;&gt;"▼プルダウンより選択してください",申込書!$C$86&lt;&gt;"",申込書!$P$86&lt;&gt;"YYYY/MM/DD",$G241&lt;&gt;""),申込書!$P$86,"")</f>
        <v/>
      </c>
      <c r="BD241" s="75" t="str">
        <f>IF(AND(申込書!$C$86&lt;&gt;"▼プルダウンより選択してください",申込書!$C$86&lt;&gt;"",$G241&lt;&gt;""),申込書!$M$86,"")</f>
        <v/>
      </c>
      <c r="BE241" s="75"/>
      <c r="BF241" s="75"/>
      <c r="BG241" s="149"/>
      <c r="BH241" s="307"/>
      <c r="BI241" s="76"/>
      <c r="BJ241" s="314" t="str">
        <f>IF(AND(申込書!$C$87&lt;&gt;"▼プルダウンより選択してください",申込書!$C$87&lt;&gt;"",申込書!$P$87&lt;&gt;"YYYY/MM/DD",$G241&lt;&gt;""),申込書!$P$87,"")</f>
        <v/>
      </c>
      <c r="BK241" s="75" t="str">
        <f>IF(AND(申込書!$C$87&lt;&gt;"▼プルダウンより選択してください",申込書!$C$87&lt;&gt;"",$G241&lt;&gt;""),申込書!$M$87,"")</f>
        <v/>
      </c>
      <c r="BL241" s="75"/>
      <c r="BM241" s="75"/>
      <c r="BN241" s="149"/>
      <c r="BO241" s="307"/>
      <c r="BP241" s="76"/>
      <c r="BQ241" s="314" t="str">
        <f>IF(AND(申込書!$C$88&lt;&gt;"▼プルダウンより選択してください",申込書!$C$88&lt;&gt;"",申込書!$P$88&lt;&gt;"YYYY/MM/DD",$G241&lt;&gt;""),申込書!$P$88,"")</f>
        <v/>
      </c>
      <c r="BR241" s="75" t="str">
        <f>IF(AND(申込書!$C$88&lt;&gt;"▼プルダウンより選択してください",申込書!$C$88&lt;&gt;"",$G241&lt;&gt;""),申込書!$M$88,"")</f>
        <v/>
      </c>
      <c r="BS241" s="75"/>
      <c r="BT241" s="75"/>
      <c r="BU241" s="149"/>
      <c r="BV241" s="307"/>
      <c r="BW241" s="76"/>
      <c r="BX241" s="314" t="str">
        <f>IF(AND(申込書!$C$89&lt;&gt;"▼プルダウンより選択してください",申込書!$C$89&lt;&gt;"",申込書!$P$89&lt;&gt;"YYYY/MM/DD",$G241&lt;&gt;""),申込書!$P$89,"")</f>
        <v/>
      </c>
      <c r="BY241" s="75" t="str">
        <f>IF(AND(申込書!$C$89&lt;&gt;"▼プルダウンより選択してください",申込書!$C$89&lt;&gt;"",$G241&lt;&gt;""),申込書!$M$89,"")</f>
        <v/>
      </c>
      <c r="BZ241" s="75"/>
      <c r="CA241" s="75"/>
      <c r="CB241" s="149"/>
      <c r="CC241" s="307"/>
      <c r="CD241" s="76"/>
      <c r="CE241" s="314" t="str">
        <f>IF(AND(申込書!$C$90&lt;&gt;"▼プルダウンより選択してください",申込書!$C$90&lt;&gt;"",申込書!$P$90&lt;&gt;"YYYY/MM/DD",$G241&lt;&gt;""),申込書!$P$90,"")</f>
        <v/>
      </c>
      <c r="CF241" s="75" t="str">
        <f>IF(AND(申込書!$C$90&lt;&gt;"▼プルダウンより選択してください",申込書!$C$90&lt;&gt;"",$G241&lt;&gt;""),申込書!$M$90,"")</f>
        <v/>
      </c>
      <c r="CG241" s="75"/>
      <c r="CH241" s="75"/>
      <c r="CI241" s="149"/>
      <c r="CJ241" s="307"/>
      <c r="CK241" s="76"/>
      <c r="CL241" s="314" t="str">
        <f>IF(AND(申込書!$C$91&lt;&gt;"▼プルダウンより選択してください",申込書!$C$91&lt;&gt;"",申込書!$P$91&lt;&gt;"YYYY/MM/DD",$G241&lt;&gt;""),申込書!$P$91,"")</f>
        <v/>
      </c>
      <c r="CM241" s="75" t="str">
        <f>IF(AND(申込書!$C$91&lt;&gt;"▼プルダウンより選択してください",申込書!$C$91&lt;&gt;"",$G241&lt;&gt;""),申込書!$M$91,"")</f>
        <v/>
      </c>
      <c r="CN241" s="75"/>
      <c r="CO241" s="75"/>
      <c r="CP241" s="149"/>
      <c r="CQ241" s="307"/>
      <c r="CR241" s="76"/>
      <c r="CS241" s="314" t="str">
        <f>IF(AND(申込書!$C$92&lt;&gt;"▼プルダウンより選択してください",申込書!$C$92&lt;&gt;"",申込書!$P$92&lt;&gt;"YYYY/MM/DD",$G241&lt;&gt;""),申込書!$P$92,"")</f>
        <v/>
      </c>
      <c r="CT241" s="75" t="str">
        <f>IF(AND(申込書!$C$92&lt;&gt;"▼プルダウンより選択してください",申込書!$C$92&lt;&gt;"",$G241&lt;&gt;""),申込書!$M$92,"")</f>
        <v/>
      </c>
      <c r="CU241" s="75"/>
      <c r="CV241" s="75"/>
      <c r="CW241" s="75"/>
      <c r="CX241" s="307"/>
      <c r="CY241" s="76"/>
      <c r="CZ241" s="314" t="str">
        <f>IF(AND(申込書!$C$93&lt;&gt;"▼プルダウンより選択してください",申込書!$C$93&lt;&gt;"",申込書!$P$93&lt;&gt;"YYYY/MM/DD",$G241&lt;&gt;""),申込書!$P$93,"")</f>
        <v/>
      </c>
      <c r="DA241" s="75" t="str">
        <f>IF(AND(申込書!$C$93&lt;&gt;"▼プルダウンより選択してください",申込書!$C$93&lt;&gt;"",$G241&lt;&gt;""),申込書!$M$93,"")</f>
        <v/>
      </c>
      <c r="DB241" s="75"/>
      <c r="DC241" s="75"/>
      <c r="DD241" s="75"/>
      <c r="DE241" s="307"/>
      <c r="DF241" s="76"/>
      <c r="DG241" s="314" t="str">
        <f>IF(AND(申込書!$C$94&lt;&gt;"▼プルダウンより選択してください",申込書!$C$94&lt;&gt;"",申込書!$P$94&lt;&gt;"YYYY/MM/DD",$G241&lt;&gt;""),申込書!$P$94,"")</f>
        <v/>
      </c>
      <c r="DH241" s="75" t="str">
        <f>IF(AND(申込書!$C$94&lt;&gt;"▼プルダウンより選択してください",申込書!$C$94&lt;&gt;"",$G241&lt;&gt;""),申込書!$M$94,"")</f>
        <v/>
      </c>
      <c r="DI241" s="75"/>
      <c r="DJ241" s="75"/>
      <c r="DK241" s="75"/>
      <c r="DL241" s="307"/>
      <c r="DM241" s="76"/>
      <c r="DN241" s="314" t="str">
        <f>IF(AND(申込書!$C$95&lt;&gt;"▼プルダウンより選択してください",申込書!$C$95&lt;&gt;"",申込書!$P$95&lt;&gt;"YYYY/MM/DD",$G241&lt;&gt;""),申込書!$P$95,"")</f>
        <v/>
      </c>
      <c r="DO241" s="75" t="str">
        <f>IF(AND(申込書!$C$95&lt;&gt;"▼プルダウンより選択してください",申込書!$C$95&lt;&gt;"",$G241&lt;&gt;""),申込書!$M$95,"")</f>
        <v/>
      </c>
      <c r="DP241" s="75"/>
      <c r="DQ241" s="75"/>
      <c r="DR241" s="75"/>
      <c r="DS241" s="307"/>
      <c r="DT241" s="76"/>
      <c r="DU241" s="314" t="str">
        <f>IF(AND(申込書!$C$96&lt;&gt;"▼プルダウンより選択してください",申込書!$C$96&lt;&gt;"",申込書!$P$96&lt;&gt;"YYYY/MM/DD",$G241&lt;&gt;""),申込書!$P$96,"")</f>
        <v/>
      </c>
      <c r="DV241" s="75" t="str">
        <f>IF(AND(申込書!$C$96&lt;&gt;"▼プルダウンより選択してください",申込書!$C$96&lt;&gt;"",$G241&lt;&gt;""),申込書!$M$96,"")</f>
        <v/>
      </c>
      <c r="DW241" s="75"/>
      <c r="DX241" s="75"/>
      <c r="DY241" s="75"/>
      <c r="DZ241" s="307"/>
      <c r="EA241" s="76"/>
      <c r="EB241" s="314" t="str">
        <f>IF(AND(申込書!$C$97&lt;&gt;"▼プルダウンより選択してください",申込書!$C$97&lt;&gt;"",申込書!$P$97&lt;&gt;"YYYY/MM/DD",$G241&lt;&gt;""),申込書!$P$97,"")</f>
        <v/>
      </c>
      <c r="EC241" s="75" t="str">
        <f>IF(AND(申込書!$C$97&lt;&gt;"▼プルダウンより選択してください",申込書!$C$97&lt;&gt;"",$G241&lt;&gt;""),申込書!$M$97,"")</f>
        <v/>
      </c>
      <c r="ED241" s="75"/>
      <c r="EE241" s="75"/>
      <c r="EF241" s="149"/>
      <c r="EG241" s="307"/>
      <c r="EH241" s="76"/>
      <c r="EI241" s="314" t="str">
        <f>IF(AND(申込書!$C$98&lt;&gt;"▼プルダウンより選択してください",申込書!$C$98&lt;&gt;"",申込書!$P$98&lt;&gt;"YYYY/MM/DD",$G241&lt;&gt;""),申込書!$P$98,"")</f>
        <v/>
      </c>
      <c r="EJ241" s="75" t="str">
        <f>IF(AND(申込書!$C$98&lt;&gt;"▼プルダウンより選択してください",申込書!$C$98&lt;&gt;"",$G241&lt;&gt;""),申込書!$M$98,"")</f>
        <v/>
      </c>
      <c r="EK241" s="75"/>
      <c r="EL241" s="75"/>
      <c r="EM241" s="149"/>
      <c r="EN241" s="307"/>
      <c r="EO241" s="76"/>
      <c r="EP241" s="314" t="str">
        <f>IF(AND(申込書!$C$99&lt;&gt;"▼プルダウンより選択してください",申込書!$C$99&lt;&gt;"",申込書!$P$99&lt;&gt;"YYYY/MM/DD",$G241&lt;&gt;""),申込書!$P$99,"")</f>
        <v/>
      </c>
      <c r="EQ241" s="75" t="str">
        <f>IF(AND(申込書!$C$99&lt;&gt;"▼プルダウンより選択してください",申込書!$C$99&lt;&gt;"",$G241&lt;&gt;""),申込書!$M$99,"")</f>
        <v/>
      </c>
      <c r="ER241" s="75"/>
      <c r="ES241" s="75"/>
      <c r="ET241" s="149"/>
      <c r="EU241" s="307"/>
      <c r="EV241" s="76"/>
      <c r="EW241" s="314" t="str">
        <f>IF(AND(申込書!$C$100&lt;&gt;"▼プルダウンより選択してください",申込書!$C$100&lt;&gt;"",申込書!$P$100&lt;&gt;"YYYY/MM/DD",$G241&lt;&gt;""),申込書!$P$100,"")</f>
        <v/>
      </c>
      <c r="EX241" s="75" t="str">
        <f>IF(AND(申込書!$C$100&lt;&gt;"▼プルダウンより選択してください",申込書!$C$100&lt;&gt;"",$G241&lt;&gt;""),申込書!$M$100,"")</f>
        <v/>
      </c>
      <c r="EY241" s="75"/>
      <c r="EZ241" s="75"/>
      <c r="FA241" s="149"/>
      <c r="FB241" s="307"/>
      <c r="FC241" s="76"/>
      <c r="FD241" s="314" t="str">
        <f>IF(AND(申込書!$C$101&lt;&gt;"▼プルダウンより選択してください",申込書!$C$101&lt;&gt;"",申込書!$P$101&lt;&gt;"YYYY/MM/DD",$G241&lt;&gt;""),申込書!$P$101,"")</f>
        <v/>
      </c>
      <c r="FE241" s="75" t="str">
        <f>IF(AND(申込書!$C$101&lt;&gt;"▼プルダウンより選択してください",申込書!$C$101&lt;&gt;"",$G241&lt;&gt;""),申込書!$M$101,"")</f>
        <v/>
      </c>
      <c r="FF241" s="75"/>
      <c r="FG241" s="75"/>
      <c r="FH241" s="149"/>
      <c r="FI241" s="307"/>
      <c r="FJ241" s="76"/>
      <c r="FK241" s="314" t="str">
        <f>IF(AND(申込書!$C$102&lt;&gt;"▼プルダウンより選択してください",申込書!$C$102&lt;&gt;"",申込書!$P$102&lt;&gt;"YYYY/MM/DD",$G241&lt;&gt;""),申込書!$P$102,"")</f>
        <v/>
      </c>
      <c r="FL241" s="75" t="str">
        <f>IF(AND(申込書!$C$102&lt;&gt;"▼プルダウンより選択してください",申込書!$C$102&lt;&gt;"",$G241&lt;&gt;""),申込書!$M$102,"")</f>
        <v/>
      </c>
      <c r="FM241" s="75"/>
      <c r="FN241" s="75"/>
      <c r="FO241" s="149"/>
      <c r="FP241" s="307"/>
      <c r="FQ241" s="76"/>
      <c r="FR241" s="314" t="str">
        <f>IF(AND(申込書!$C$103&lt;&gt;"▼プルダウンより選択してください",申込書!$C$103&lt;&gt;"",申込書!$P$103&lt;&gt;"YYYY/MM/DD",$G241&lt;&gt;""),申込書!$P$103,"")</f>
        <v/>
      </c>
      <c r="FS241" s="75" t="str">
        <f>IF(AND(申込書!$C$103&lt;&gt;"▼プルダウンより選択してください",申込書!$C$103&lt;&gt;"",$G241&lt;&gt;""),申込書!$M$103,"")</f>
        <v/>
      </c>
      <c r="FT241" s="75"/>
      <c r="FU241" s="75"/>
      <c r="FV241" s="149"/>
      <c r="FW241" s="307"/>
      <c r="FX241" s="76"/>
      <c r="FY241" s="314" t="str">
        <f>IF(AND(申込書!$C$104&lt;&gt;"▼プルダウンより選択してください",申込書!$C$104&lt;&gt;"",申込書!$P$104&lt;&gt;"YYYY/MM/DD",$G241&lt;&gt;""),申込書!$P$104,"")</f>
        <v/>
      </c>
      <c r="FZ241" s="75" t="str">
        <f>IF(AND(申込書!$C$104&lt;&gt;"▼プルダウンより選択してください",申込書!$C$104&lt;&gt;"",$G241&lt;&gt;""),申込書!$M$104,"")</f>
        <v/>
      </c>
      <c r="GA241" s="75"/>
      <c r="GB241" s="75"/>
      <c r="GC241" s="149"/>
      <c r="GD241" s="307"/>
      <c r="GE241" s="76"/>
      <c r="GF241" s="314" t="str">
        <f>IF(AND(申込書!$C$105&lt;&gt;"▼プルダウンより選択してください",申込書!$C$105&lt;&gt;"",申込書!$P$105&lt;&gt;"YYYY/MM/DD",$G241&lt;&gt;""),申込書!$P$105,"")</f>
        <v/>
      </c>
      <c r="GG241" s="75" t="str">
        <f>IF(AND(申込書!$C$105&lt;&gt;"▼プルダウンより選択してください",申込書!$C$105&lt;&gt;"",$G241&lt;&gt;""),申込書!$M$105,"")</f>
        <v/>
      </c>
      <c r="GH241" s="75"/>
      <c r="GI241" s="75"/>
      <c r="GJ241" s="149"/>
      <c r="GK241" s="307"/>
      <c r="GL241" s="76"/>
      <c r="GM241" s="314" t="str">
        <f>IF(AND(申込書!$C$106&lt;&gt;"▼プルダウンより選択してください",申込書!$C$106&lt;&gt;"",申込書!$P$106&lt;&gt;"YYYY/MM/DD",$G241&lt;&gt;""),申込書!$P$106,"")</f>
        <v/>
      </c>
      <c r="GN241" s="75" t="str">
        <f>IF(AND(申込書!$C$106&lt;&gt;"▼プルダウンより選択してください",申込書!$C$106&lt;&gt;"",$G241&lt;&gt;""),申込書!$M$106,"")</f>
        <v/>
      </c>
      <c r="GO241" s="75"/>
      <c r="GP241" s="75"/>
      <c r="GQ241" s="149"/>
      <c r="GR241" s="307"/>
      <c r="GS241" s="76"/>
      <c r="GT241" s="314" t="str">
        <f>IF(AND(申込書!$C$107&lt;&gt;"▼プルダウンより選択してください",申込書!$C$107&lt;&gt;"",申込書!$P$107&lt;&gt;"YYYY/MM/DD",$G241&lt;&gt;""),申込書!$P$107,"")</f>
        <v/>
      </c>
      <c r="GU241" s="75" t="str">
        <f>IF(AND(申込書!$C$107&lt;&gt;"▼プルダウンより選択してください",申込書!$C$107&lt;&gt;"",$G241&lt;&gt;""),申込書!$M$107,"")</f>
        <v/>
      </c>
      <c r="GV241" s="75"/>
      <c r="GW241" s="75"/>
      <c r="GX241" s="149"/>
      <c r="GY241" s="307"/>
      <c r="GZ241" s="76"/>
      <c r="HA241" s="314" t="str">
        <f>IF(AND(申込書!$C$108&lt;&gt;"▼プルダウンより選択してください",申込書!$C$108&lt;&gt;"",申込書!$P$108&lt;&gt;"YYYY/MM/DD",$G241&lt;&gt;""),申込書!$P$108,"")</f>
        <v/>
      </c>
      <c r="HB241" s="75" t="str">
        <f>IF(AND(申込書!$C$108&lt;&gt;"▼プルダウンより選択してください",申込書!$C$108&lt;&gt;"",$G241&lt;&gt;""),申込書!$M$108,"")</f>
        <v/>
      </c>
      <c r="HC241" s="75"/>
      <c r="HD241" s="75"/>
      <c r="HE241" s="149"/>
      <c r="HF241" s="307"/>
      <c r="HG241" s="76"/>
      <c r="HH241" s="314" t="str">
        <f>IF(AND(申込書!$C$109&lt;&gt;"▼プルダウンより選択してください",申込書!$C$109&lt;&gt;"",申込書!$P$109&lt;&gt;"YYYY/MM/DD",$G241&lt;&gt;""),申込書!$P$109,"")</f>
        <v/>
      </c>
      <c r="HI241" s="75" t="str">
        <f>IF(AND(申込書!$C$109&lt;&gt;"▼プルダウンより選択してください",申込書!$C$109&lt;&gt;"",$G241&lt;&gt;""),申込書!$M$109,"")</f>
        <v/>
      </c>
      <c r="HJ241" s="75"/>
      <c r="HK241" s="75"/>
      <c r="HL241" s="149"/>
      <c r="HM241" s="307"/>
      <c r="HN241" s="76"/>
      <c r="HO241" s="314" t="str">
        <f>IF(AND(申込書!$C$110&lt;&gt;"▼プルダウンより選択してください",申込書!$C$110&lt;&gt;"",申込書!$P$110&lt;&gt;"YYYY/MM/DD",$G241&lt;&gt;""),申込書!$P$110,"")</f>
        <v/>
      </c>
      <c r="HP241" s="75" t="str">
        <f>IF(AND(申込書!$C$110&lt;&gt;"▼プルダウンより選択してください",申込書!$C$110&lt;&gt;"",$G241&lt;&gt;""),申込書!$M$110,"")</f>
        <v/>
      </c>
      <c r="HQ241" s="75"/>
      <c r="HR241" s="75"/>
      <c r="HS241" s="149"/>
      <c r="HT241" s="307"/>
      <c r="HU241" s="307"/>
      <c r="HV241" s="311" t="str">
        <f>IF(AND(申込書!$C$111&lt;&gt;"▼プルダウンより選択してください",申込書!$C$111&lt;&gt;"",申込書!$P$111&lt;&gt;"YYYY/MM/DD",$G241&lt;&gt;""),申込書!$P$111,"")</f>
        <v/>
      </c>
      <c r="HW241" s="75" t="str">
        <f>IF(AND(申込書!$C$111&lt;&gt;"▼プルダウンより選択してください",申込書!$C$111&lt;&gt;"",$G241&lt;&gt;""),申込書!$M$111,"")</f>
        <v/>
      </c>
      <c r="HX241" s="75"/>
      <c r="HY241" s="75"/>
      <c r="HZ241" s="149"/>
      <c r="IA241" s="307"/>
      <c r="IB241" s="76"/>
      <c r="IC241" s="77"/>
    </row>
    <row r="242" spans="2:237" ht="26.85" customHeight="1">
      <c r="B242" s="56">
        <f t="shared" si="3"/>
        <v>237</v>
      </c>
      <c r="C242" s="57"/>
      <c r="D242" s="58"/>
      <c r="E242" s="170"/>
      <c r="F242" s="59"/>
      <c r="G242" s="60"/>
      <c r="H242" s="61"/>
      <c r="I242" s="62"/>
      <c r="J242" s="63"/>
      <c r="K242" s="64"/>
      <c r="L242" s="65"/>
      <c r="M242" s="66"/>
      <c r="N242" s="67"/>
      <c r="O242" s="68"/>
      <c r="P242" s="69"/>
      <c r="Q242" s="70"/>
      <c r="R242" s="71"/>
      <c r="S242" s="72"/>
      <c r="T242" s="73"/>
      <c r="U242" s="73"/>
      <c r="V242" s="73"/>
      <c r="W242" s="71"/>
      <c r="X242" s="133"/>
      <c r="Y242" s="133"/>
      <c r="Z242" s="133"/>
      <c r="AA242" s="74" t="str">
        <f>IF(AND(申込書!$C$82&lt;&gt;"▼プルダウンより選択してください",申込書!$C$82&lt;&gt;"",申込書!$P$82&lt;&gt;"YYYY/MM/DD",$G242&lt;&gt;""),申込書!$P$82,"")</f>
        <v/>
      </c>
      <c r="AB242" s="75" t="str">
        <f>IF(AND(申込書!$C$82&lt;&gt;"▼プルダウンより選択してください",申込書!$C$82&lt;&gt;"",$G242&lt;&gt;""),申込書!$M$82,"")</f>
        <v/>
      </c>
      <c r="AC242" s="75"/>
      <c r="AD242" s="75"/>
      <c r="AE242" s="149"/>
      <c r="AF242" s="307"/>
      <c r="AG242" s="76"/>
      <c r="AH242" s="314" t="str">
        <f>IF(AND(申込書!$C$83&lt;&gt;"▼プルダウンより選択してください",申込書!$C$83&lt;&gt;"",申込書!$P$83&lt;&gt;"YYYY/MM/DD",$G242&lt;&gt;""),申込書!$P$83,"")</f>
        <v/>
      </c>
      <c r="AI242" s="75" t="str">
        <f>IF(AND(申込書!$C$83&lt;&gt;"▼プルダウンより選択してください",申込書!$C$83&lt;&gt;"",$G242&lt;&gt;""),申込書!$M$83,"")</f>
        <v/>
      </c>
      <c r="AJ242" s="75"/>
      <c r="AK242" s="75"/>
      <c r="AL242" s="149"/>
      <c r="AM242" s="307"/>
      <c r="AN242" s="76"/>
      <c r="AO242" s="314" t="str">
        <f>IF(AND(申込書!$C$84&lt;&gt;"▼プルダウンより選択してください",申込書!$C$84&lt;&gt;"",申込書!$P$84&lt;&gt;"YYYY/MM/DD",$G242&lt;&gt;""),申込書!$P$84,"")</f>
        <v/>
      </c>
      <c r="AP242" s="75" t="str">
        <f>IF(AND(申込書!$C$84&lt;&gt;"▼プルダウンより選択してください",申込書!$C$84&lt;&gt;"",$G242&lt;&gt;""),申込書!$M$84,"")</f>
        <v/>
      </c>
      <c r="AQ242" s="75"/>
      <c r="AR242" s="75"/>
      <c r="AS242" s="149"/>
      <c r="AT242" s="307"/>
      <c r="AU242" s="76"/>
      <c r="AV242" s="314" t="str">
        <f>IF(AND(申込書!$C$85&lt;&gt;"▼プルダウンより選択してください",申込書!$C$85&lt;&gt;"",申込書!$P$85&lt;&gt;"YYYY/MM/DD",$G242&lt;&gt;""),申込書!$P$85,"")</f>
        <v/>
      </c>
      <c r="AW242" s="75" t="str">
        <f>IF(AND(申込書!$C$85&lt;&gt;"▼プルダウンより選択してください",申込書!$C$85&lt;&gt;"",申込書!$M$85&gt;=1,$G242&lt;&gt;""),申込書!$M$85,"")</f>
        <v/>
      </c>
      <c r="AX242" s="75"/>
      <c r="AY242" s="75"/>
      <c r="AZ242" s="149"/>
      <c r="BA242" s="307"/>
      <c r="BB242" s="76"/>
      <c r="BC242" s="314" t="str">
        <f>IF(AND(申込書!$C$86&lt;&gt;"▼プルダウンより選択してください",申込書!$C$86&lt;&gt;"",申込書!$P$86&lt;&gt;"YYYY/MM/DD",$G242&lt;&gt;""),申込書!$P$86,"")</f>
        <v/>
      </c>
      <c r="BD242" s="75" t="str">
        <f>IF(AND(申込書!$C$86&lt;&gt;"▼プルダウンより選択してください",申込書!$C$86&lt;&gt;"",$G242&lt;&gt;""),申込書!$M$86,"")</f>
        <v/>
      </c>
      <c r="BE242" s="75"/>
      <c r="BF242" s="75"/>
      <c r="BG242" s="149"/>
      <c r="BH242" s="307"/>
      <c r="BI242" s="76"/>
      <c r="BJ242" s="314" t="str">
        <f>IF(AND(申込書!$C$87&lt;&gt;"▼プルダウンより選択してください",申込書!$C$87&lt;&gt;"",申込書!$P$87&lt;&gt;"YYYY/MM/DD",$G242&lt;&gt;""),申込書!$P$87,"")</f>
        <v/>
      </c>
      <c r="BK242" s="75" t="str">
        <f>IF(AND(申込書!$C$87&lt;&gt;"▼プルダウンより選択してください",申込書!$C$87&lt;&gt;"",$G242&lt;&gt;""),申込書!$M$87,"")</f>
        <v/>
      </c>
      <c r="BL242" s="75"/>
      <c r="BM242" s="75"/>
      <c r="BN242" s="149"/>
      <c r="BO242" s="307"/>
      <c r="BP242" s="76"/>
      <c r="BQ242" s="314" t="str">
        <f>IF(AND(申込書!$C$88&lt;&gt;"▼プルダウンより選択してください",申込書!$C$88&lt;&gt;"",申込書!$P$88&lt;&gt;"YYYY/MM/DD",$G242&lt;&gt;""),申込書!$P$88,"")</f>
        <v/>
      </c>
      <c r="BR242" s="75" t="str">
        <f>IF(AND(申込書!$C$88&lt;&gt;"▼プルダウンより選択してください",申込書!$C$88&lt;&gt;"",$G242&lt;&gt;""),申込書!$M$88,"")</f>
        <v/>
      </c>
      <c r="BS242" s="75"/>
      <c r="BT242" s="75"/>
      <c r="BU242" s="149"/>
      <c r="BV242" s="307"/>
      <c r="BW242" s="76"/>
      <c r="BX242" s="314" t="str">
        <f>IF(AND(申込書!$C$89&lt;&gt;"▼プルダウンより選択してください",申込書!$C$89&lt;&gt;"",申込書!$P$89&lt;&gt;"YYYY/MM/DD",$G242&lt;&gt;""),申込書!$P$89,"")</f>
        <v/>
      </c>
      <c r="BY242" s="75" t="str">
        <f>IF(AND(申込書!$C$89&lt;&gt;"▼プルダウンより選択してください",申込書!$C$89&lt;&gt;"",$G242&lt;&gt;""),申込書!$M$89,"")</f>
        <v/>
      </c>
      <c r="BZ242" s="75"/>
      <c r="CA242" s="75"/>
      <c r="CB242" s="149"/>
      <c r="CC242" s="307"/>
      <c r="CD242" s="76"/>
      <c r="CE242" s="314" t="str">
        <f>IF(AND(申込書!$C$90&lt;&gt;"▼プルダウンより選択してください",申込書!$C$90&lt;&gt;"",申込書!$P$90&lt;&gt;"YYYY/MM/DD",$G242&lt;&gt;""),申込書!$P$90,"")</f>
        <v/>
      </c>
      <c r="CF242" s="75" t="str">
        <f>IF(AND(申込書!$C$90&lt;&gt;"▼プルダウンより選択してください",申込書!$C$90&lt;&gt;"",$G242&lt;&gt;""),申込書!$M$90,"")</f>
        <v/>
      </c>
      <c r="CG242" s="75"/>
      <c r="CH242" s="75"/>
      <c r="CI242" s="149"/>
      <c r="CJ242" s="307"/>
      <c r="CK242" s="76"/>
      <c r="CL242" s="314" t="str">
        <f>IF(AND(申込書!$C$91&lt;&gt;"▼プルダウンより選択してください",申込書!$C$91&lt;&gt;"",申込書!$P$91&lt;&gt;"YYYY/MM/DD",$G242&lt;&gt;""),申込書!$P$91,"")</f>
        <v/>
      </c>
      <c r="CM242" s="75" t="str">
        <f>IF(AND(申込書!$C$91&lt;&gt;"▼プルダウンより選択してください",申込書!$C$91&lt;&gt;"",$G242&lt;&gt;""),申込書!$M$91,"")</f>
        <v/>
      </c>
      <c r="CN242" s="75"/>
      <c r="CO242" s="75"/>
      <c r="CP242" s="149"/>
      <c r="CQ242" s="307"/>
      <c r="CR242" s="76"/>
      <c r="CS242" s="314" t="str">
        <f>IF(AND(申込書!$C$92&lt;&gt;"▼プルダウンより選択してください",申込書!$C$92&lt;&gt;"",申込書!$P$92&lt;&gt;"YYYY/MM/DD",$G242&lt;&gt;""),申込書!$P$92,"")</f>
        <v/>
      </c>
      <c r="CT242" s="75" t="str">
        <f>IF(AND(申込書!$C$92&lt;&gt;"▼プルダウンより選択してください",申込書!$C$92&lt;&gt;"",$G242&lt;&gt;""),申込書!$M$92,"")</f>
        <v/>
      </c>
      <c r="CU242" s="75"/>
      <c r="CV242" s="75"/>
      <c r="CW242" s="75"/>
      <c r="CX242" s="307"/>
      <c r="CY242" s="76"/>
      <c r="CZ242" s="314" t="str">
        <f>IF(AND(申込書!$C$93&lt;&gt;"▼プルダウンより選択してください",申込書!$C$93&lt;&gt;"",申込書!$P$93&lt;&gt;"YYYY/MM/DD",$G242&lt;&gt;""),申込書!$P$93,"")</f>
        <v/>
      </c>
      <c r="DA242" s="75" t="str">
        <f>IF(AND(申込書!$C$93&lt;&gt;"▼プルダウンより選択してください",申込書!$C$93&lt;&gt;"",$G242&lt;&gt;""),申込書!$M$93,"")</f>
        <v/>
      </c>
      <c r="DB242" s="75"/>
      <c r="DC242" s="75"/>
      <c r="DD242" s="75"/>
      <c r="DE242" s="307"/>
      <c r="DF242" s="76"/>
      <c r="DG242" s="314" t="str">
        <f>IF(AND(申込書!$C$94&lt;&gt;"▼プルダウンより選択してください",申込書!$C$94&lt;&gt;"",申込書!$P$94&lt;&gt;"YYYY/MM/DD",$G242&lt;&gt;""),申込書!$P$94,"")</f>
        <v/>
      </c>
      <c r="DH242" s="75" t="str">
        <f>IF(AND(申込書!$C$94&lt;&gt;"▼プルダウンより選択してください",申込書!$C$94&lt;&gt;"",$G242&lt;&gt;""),申込書!$M$94,"")</f>
        <v/>
      </c>
      <c r="DI242" s="75"/>
      <c r="DJ242" s="75"/>
      <c r="DK242" s="75"/>
      <c r="DL242" s="307"/>
      <c r="DM242" s="76"/>
      <c r="DN242" s="314" t="str">
        <f>IF(AND(申込書!$C$95&lt;&gt;"▼プルダウンより選択してください",申込書!$C$95&lt;&gt;"",申込書!$P$95&lt;&gt;"YYYY/MM/DD",$G242&lt;&gt;""),申込書!$P$95,"")</f>
        <v/>
      </c>
      <c r="DO242" s="75" t="str">
        <f>IF(AND(申込書!$C$95&lt;&gt;"▼プルダウンより選択してください",申込書!$C$95&lt;&gt;"",$G242&lt;&gt;""),申込書!$M$95,"")</f>
        <v/>
      </c>
      <c r="DP242" s="75"/>
      <c r="DQ242" s="75"/>
      <c r="DR242" s="75"/>
      <c r="DS242" s="307"/>
      <c r="DT242" s="76"/>
      <c r="DU242" s="314" t="str">
        <f>IF(AND(申込書!$C$96&lt;&gt;"▼プルダウンより選択してください",申込書!$C$96&lt;&gt;"",申込書!$P$96&lt;&gt;"YYYY/MM/DD",$G242&lt;&gt;""),申込書!$P$96,"")</f>
        <v/>
      </c>
      <c r="DV242" s="75" t="str">
        <f>IF(AND(申込書!$C$96&lt;&gt;"▼プルダウンより選択してください",申込書!$C$96&lt;&gt;"",$G242&lt;&gt;""),申込書!$M$96,"")</f>
        <v/>
      </c>
      <c r="DW242" s="75"/>
      <c r="DX242" s="75"/>
      <c r="DY242" s="75"/>
      <c r="DZ242" s="307"/>
      <c r="EA242" s="76"/>
      <c r="EB242" s="314" t="str">
        <f>IF(AND(申込書!$C$97&lt;&gt;"▼プルダウンより選択してください",申込書!$C$97&lt;&gt;"",申込書!$P$97&lt;&gt;"YYYY/MM/DD",$G242&lt;&gt;""),申込書!$P$97,"")</f>
        <v/>
      </c>
      <c r="EC242" s="75" t="str">
        <f>IF(AND(申込書!$C$97&lt;&gt;"▼プルダウンより選択してください",申込書!$C$97&lt;&gt;"",$G242&lt;&gt;""),申込書!$M$97,"")</f>
        <v/>
      </c>
      <c r="ED242" s="75"/>
      <c r="EE242" s="75"/>
      <c r="EF242" s="149"/>
      <c r="EG242" s="307"/>
      <c r="EH242" s="76"/>
      <c r="EI242" s="314" t="str">
        <f>IF(AND(申込書!$C$98&lt;&gt;"▼プルダウンより選択してください",申込書!$C$98&lt;&gt;"",申込書!$P$98&lt;&gt;"YYYY/MM/DD",$G242&lt;&gt;""),申込書!$P$98,"")</f>
        <v/>
      </c>
      <c r="EJ242" s="75" t="str">
        <f>IF(AND(申込書!$C$98&lt;&gt;"▼プルダウンより選択してください",申込書!$C$98&lt;&gt;"",$G242&lt;&gt;""),申込書!$M$98,"")</f>
        <v/>
      </c>
      <c r="EK242" s="75"/>
      <c r="EL242" s="75"/>
      <c r="EM242" s="149"/>
      <c r="EN242" s="307"/>
      <c r="EO242" s="76"/>
      <c r="EP242" s="314" t="str">
        <f>IF(AND(申込書!$C$99&lt;&gt;"▼プルダウンより選択してください",申込書!$C$99&lt;&gt;"",申込書!$P$99&lt;&gt;"YYYY/MM/DD",$G242&lt;&gt;""),申込書!$P$99,"")</f>
        <v/>
      </c>
      <c r="EQ242" s="75" t="str">
        <f>IF(AND(申込書!$C$99&lt;&gt;"▼プルダウンより選択してください",申込書!$C$99&lt;&gt;"",$G242&lt;&gt;""),申込書!$M$99,"")</f>
        <v/>
      </c>
      <c r="ER242" s="75"/>
      <c r="ES242" s="75"/>
      <c r="ET242" s="149"/>
      <c r="EU242" s="307"/>
      <c r="EV242" s="76"/>
      <c r="EW242" s="314" t="str">
        <f>IF(AND(申込書!$C$100&lt;&gt;"▼プルダウンより選択してください",申込書!$C$100&lt;&gt;"",申込書!$P$100&lt;&gt;"YYYY/MM/DD",$G242&lt;&gt;""),申込書!$P$100,"")</f>
        <v/>
      </c>
      <c r="EX242" s="75" t="str">
        <f>IF(AND(申込書!$C$100&lt;&gt;"▼プルダウンより選択してください",申込書!$C$100&lt;&gt;"",$G242&lt;&gt;""),申込書!$M$100,"")</f>
        <v/>
      </c>
      <c r="EY242" s="75"/>
      <c r="EZ242" s="75"/>
      <c r="FA242" s="149"/>
      <c r="FB242" s="307"/>
      <c r="FC242" s="76"/>
      <c r="FD242" s="314" t="str">
        <f>IF(AND(申込書!$C$101&lt;&gt;"▼プルダウンより選択してください",申込書!$C$101&lt;&gt;"",申込書!$P$101&lt;&gt;"YYYY/MM/DD",$G242&lt;&gt;""),申込書!$P$101,"")</f>
        <v/>
      </c>
      <c r="FE242" s="75" t="str">
        <f>IF(AND(申込書!$C$101&lt;&gt;"▼プルダウンより選択してください",申込書!$C$101&lt;&gt;"",$G242&lt;&gt;""),申込書!$M$101,"")</f>
        <v/>
      </c>
      <c r="FF242" s="75"/>
      <c r="FG242" s="75"/>
      <c r="FH242" s="149"/>
      <c r="FI242" s="307"/>
      <c r="FJ242" s="76"/>
      <c r="FK242" s="314" t="str">
        <f>IF(AND(申込書!$C$102&lt;&gt;"▼プルダウンより選択してください",申込書!$C$102&lt;&gt;"",申込書!$P$102&lt;&gt;"YYYY/MM/DD",$G242&lt;&gt;""),申込書!$P$102,"")</f>
        <v/>
      </c>
      <c r="FL242" s="75" t="str">
        <f>IF(AND(申込書!$C$102&lt;&gt;"▼プルダウンより選択してください",申込書!$C$102&lt;&gt;"",$G242&lt;&gt;""),申込書!$M$102,"")</f>
        <v/>
      </c>
      <c r="FM242" s="75"/>
      <c r="FN242" s="75"/>
      <c r="FO242" s="149"/>
      <c r="FP242" s="307"/>
      <c r="FQ242" s="76"/>
      <c r="FR242" s="314" t="str">
        <f>IF(AND(申込書!$C$103&lt;&gt;"▼プルダウンより選択してください",申込書!$C$103&lt;&gt;"",申込書!$P$103&lt;&gt;"YYYY/MM/DD",$G242&lt;&gt;""),申込書!$P$103,"")</f>
        <v/>
      </c>
      <c r="FS242" s="75" t="str">
        <f>IF(AND(申込書!$C$103&lt;&gt;"▼プルダウンより選択してください",申込書!$C$103&lt;&gt;"",$G242&lt;&gt;""),申込書!$M$103,"")</f>
        <v/>
      </c>
      <c r="FT242" s="75"/>
      <c r="FU242" s="75"/>
      <c r="FV242" s="149"/>
      <c r="FW242" s="307"/>
      <c r="FX242" s="76"/>
      <c r="FY242" s="314" t="str">
        <f>IF(AND(申込書!$C$104&lt;&gt;"▼プルダウンより選択してください",申込書!$C$104&lt;&gt;"",申込書!$P$104&lt;&gt;"YYYY/MM/DD",$G242&lt;&gt;""),申込書!$P$104,"")</f>
        <v/>
      </c>
      <c r="FZ242" s="75" t="str">
        <f>IF(AND(申込書!$C$104&lt;&gt;"▼プルダウンより選択してください",申込書!$C$104&lt;&gt;"",$G242&lt;&gt;""),申込書!$M$104,"")</f>
        <v/>
      </c>
      <c r="GA242" s="75"/>
      <c r="GB242" s="75"/>
      <c r="GC242" s="149"/>
      <c r="GD242" s="307"/>
      <c r="GE242" s="76"/>
      <c r="GF242" s="314" t="str">
        <f>IF(AND(申込書!$C$105&lt;&gt;"▼プルダウンより選択してください",申込書!$C$105&lt;&gt;"",申込書!$P$105&lt;&gt;"YYYY/MM/DD",$G242&lt;&gt;""),申込書!$P$105,"")</f>
        <v/>
      </c>
      <c r="GG242" s="75" t="str">
        <f>IF(AND(申込書!$C$105&lt;&gt;"▼プルダウンより選択してください",申込書!$C$105&lt;&gt;"",$G242&lt;&gt;""),申込書!$M$105,"")</f>
        <v/>
      </c>
      <c r="GH242" s="75"/>
      <c r="GI242" s="75"/>
      <c r="GJ242" s="149"/>
      <c r="GK242" s="307"/>
      <c r="GL242" s="76"/>
      <c r="GM242" s="314" t="str">
        <f>IF(AND(申込書!$C$106&lt;&gt;"▼プルダウンより選択してください",申込書!$C$106&lt;&gt;"",申込書!$P$106&lt;&gt;"YYYY/MM/DD",$G242&lt;&gt;""),申込書!$P$106,"")</f>
        <v/>
      </c>
      <c r="GN242" s="75" t="str">
        <f>IF(AND(申込書!$C$106&lt;&gt;"▼プルダウンより選択してください",申込書!$C$106&lt;&gt;"",$G242&lt;&gt;""),申込書!$M$106,"")</f>
        <v/>
      </c>
      <c r="GO242" s="75"/>
      <c r="GP242" s="75"/>
      <c r="GQ242" s="149"/>
      <c r="GR242" s="307"/>
      <c r="GS242" s="76"/>
      <c r="GT242" s="314" t="str">
        <f>IF(AND(申込書!$C$107&lt;&gt;"▼プルダウンより選択してください",申込書!$C$107&lt;&gt;"",申込書!$P$107&lt;&gt;"YYYY/MM/DD",$G242&lt;&gt;""),申込書!$P$107,"")</f>
        <v/>
      </c>
      <c r="GU242" s="75" t="str">
        <f>IF(AND(申込書!$C$107&lt;&gt;"▼プルダウンより選択してください",申込書!$C$107&lt;&gt;"",$G242&lt;&gt;""),申込書!$M$107,"")</f>
        <v/>
      </c>
      <c r="GV242" s="75"/>
      <c r="GW242" s="75"/>
      <c r="GX242" s="149"/>
      <c r="GY242" s="307"/>
      <c r="GZ242" s="76"/>
      <c r="HA242" s="314" t="str">
        <f>IF(AND(申込書!$C$108&lt;&gt;"▼プルダウンより選択してください",申込書!$C$108&lt;&gt;"",申込書!$P$108&lt;&gt;"YYYY/MM/DD",$G242&lt;&gt;""),申込書!$P$108,"")</f>
        <v/>
      </c>
      <c r="HB242" s="75" t="str">
        <f>IF(AND(申込書!$C$108&lt;&gt;"▼プルダウンより選択してください",申込書!$C$108&lt;&gt;"",$G242&lt;&gt;""),申込書!$M$108,"")</f>
        <v/>
      </c>
      <c r="HC242" s="75"/>
      <c r="HD242" s="75"/>
      <c r="HE242" s="149"/>
      <c r="HF242" s="307"/>
      <c r="HG242" s="76"/>
      <c r="HH242" s="314" t="str">
        <f>IF(AND(申込書!$C$109&lt;&gt;"▼プルダウンより選択してください",申込書!$C$109&lt;&gt;"",申込書!$P$109&lt;&gt;"YYYY/MM/DD",$G242&lt;&gt;""),申込書!$P$109,"")</f>
        <v/>
      </c>
      <c r="HI242" s="75" t="str">
        <f>IF(AND(申込書!$C$109&lt;&gt;"▼プルダウンより選択してください",申込書!$C$109&lt;&gt;"",$G242&lt;&gt;""),申込書!$M$109,"")</f>
        <v/>
      </c>
      <c r="HJ242" s="75"/>
      <c r="HK242" s="75"/>
      <c r="HL242" s="149"/>
      <c r="HM242" s="307"/>
      <c r="HN242" s="76"/>
      <c r="HO242" s="314" t="str">
        <f>IF(AND(申込書!$C$110&lt;&gt;"▼プルダウンより選択してください",申込書!$C$110&lt;&gt;"",申込書!$P$110&lt;&gt;"YYYY/MM/DD",$G242&lt;&gt;""),申込書!$P$110,"")</f>
        <v/>
      </c>
      <c r="HP242" s="75" t="str">
        <f>IF(AND(申込書!$C$110&lt;&gt;"▼プルダウンより選択してください",申込書!$C$110&lt;&gt;"",$G242&lt;&gt;""),申込書!$M$110,"")</f>
        <v/>
      </c>
      <c r="HQ242" s="75"/>
      <c r="HR242" s="75"/>
      <c r="HS242" s="149"/>
      <c r="HT242" s="307"/>
      <c r="HU242" s="307"/>
      <c r="HV242" s="311" t="str">
        <f>IF(AND(申込書!$C$111&lt;&gt;"▼プルダウンより選択してください",申込書!$C$111&lt;&gt;"",申込書!$P$111&lt;&gt;"YYYY/MM/DD",$G242&lt;&gt;""),申込書!$P$111,"")</f>
        <v/>
      </c>
      <c r="HW242" s="75" t="str">
        <f>IF(AND(申込書!$C$111&lt;&gt;"▼プルダウンより選択してください",申込書!$C$111&lt;&gt;"",$G242&lt;&gt;""),申込書!$M$111,"")</f>
        <v/>
      </c>
      <c r="HX242" s="75"/>
      <c r="HY242" s="75"/>
      <c r="HZ242" s="149"/>
      <c r="IA242" s="307"/>
      <c r="IB242" s="76"/>
      <c r="IC242" s="77"/>
    </row>
    <row r="243" spans="2:237" ht="26.85" customHeight="1">
      <c r="B243" s="56">
        <f t="shared" si="3"/>
        <v>238</v>
      </c>
      <c r="C243" s="57"/>
      <c r="D243" s="58"/>
      <c r="E243" s="170"/>
      <c r="F243" s="59"/>
      <c r="G243" s="60"/>
      <c r="H243" s="61"/>
      <c r="I243" s="62"/>
      <c r="J243" s="63"/>
      <c r="K243" s="64"/>
      <c r="L243" s="65"/>
      <c r="M243" s="66"/>
      <c r="N243" s="67"/>
      <c r="O243" s="68"/>
      <c r="P243" s="69"/>
      <c r="Q243" s="70"/>
      <c r="R243" s="71"/>
      <c r="S243" s="72"/>
      <c r="T243" s="73"/>
      <c r="U243" s="73"/>
      <c r="V243" s="73"/>
      <c r="W243" s="71"/>
      <c r="X243" s="133"/>
      <c r="Y243" s="133"/>
      <c r="Z243" s="133"/>
      <c r="AA243" s="74" t="str">
        <f>IF(AND(申込書!$C$82&lt;&gt;"▼プルダウンより選択してください",申込書!$C$82&lt;&gt;"",申込書!$P$82&lt;&gt;"YYYY/MM/DD",$G243&lt;&gt;""),申込書!$P$82,"")</f>
        <v/>
      </c>
      <c r="AB243" s="75" t="str">
        <f>IF(AND(申込書!$C$82&lt;&gt;"▼プルダウンより選択してください",申込書!$C$82&lt;&gt;"",$G243&lt;&gt;""),申込書!$M$82,"")</f>
        <v/>
      </c>
      <c r="AC243" s="75"/>
      <c r="AD243" s="75"/>
      <c r="AE243" s="149"/>
      <c r="AF243" s="307"/>
      <c r="AG243" s="76"/>
      <c r="AH243" s="314" t="str">
        <f>IF(AND(申込書!$C$83&lt;&gt;"▼プルダウンより選択してください",申込書!$C$83&lt;&gt;"",申込書!$P$83&lt;&gt;"YYYY/MM/DD",$G243&lt;&gt;""),申込書!$P$83,"")</f>
        <v/>
      </c>
      <c r="AI243" s="75" t="str">
        <f>IF(AND(申込書!$C$83&lt;&gt;"▼プルダウンより選択してください",申込書!$C$83&lt;&gt;"",$G243&lt;&gt;""),申込書!$M$83,"")</f>
        <v/>
      </c>
      <c r="AJ243" s="75"/>
      <c r="AK243" s="75"/>
      <c r="AL243" s="149"/>
      <c r="AM243" s="307"/>
      <c r="AN243" s="76"/>
      <c r="AO243" s="314" t="str">
        <f>IF(AND(申込書!$C$84&lt;&gt;"▼プルダウンより選択してください",申込書!$C$84&lt;&gt;"",申込書!$P$84&lt;&gt;"YYYY/MM/DD",$G243&lt;&gt;""),申込書!$P$84,"")</f>
        <v/>
      </c>
      <c r="AP243" s="75" t="str">
        <f>IF(AND(申込書!$C$84&lt;&gt;"▼プルダウンより選択してください",申込書!$C$84&lt;&gt;"",$G243&lt;&gt;""),申込書!$M$84,"")</f>
        <v/>
      </c>
      <c r="AQ243" s="75"/>
      <c r="AR243" s="75"/>
      <c r="AS243" s="149"/>
      <c r="AT243" s="307"/>
      <c r="AU243" s="76"/>
      <c r="AV243" s="314" t="str">
        <f>IF(AND(申込書!$C$85&lt;&gt;"▼プルダウンより選択してください",申込書!$C$85&lt;&gt;"",申込書!$P$85&lt;&gt;"YYYY/MM/DD",$G243&lt;&gt;""),申込書!$P$85,"")</f>
        <v/>
      </c>
      <c r="AW243" s="75" t="str">
        <f>IF(AND(申込書!$C$85&lt;&gt;"▼プルダウンより選択してください",申込書!$C$85&lt;&gt;"",申込書!$M$85&gt;=1,$G243&lt;&gt;""),申込書!$M$85,"")</f>
        <v/>
      </c>
      <c r="AX243" s="75"/>
      <c r="AY243" s="75"/>
      <c r="AZ243" s="149"/>
      <c r="BA243" s="307"/>
      <c r="BB243" s="76"/>
      <c r="BC243" s="314" t="str">
        <f>IF(AND(申込書!$C$86&lt;&gt;"▼プルダウンより選択してください",申込書!$C$86&lt;&gt;"",申込書!$P$86&lt;&gt;"YYYY/MM/DD",$G243&lt;&gt;""),申込書!$P$86,"")</f>
        <v/>
      </c>
      <c r="BD243" s="75" t="str">
        <f>IF(AND(申込書!$C$86&lt;&gt;"▼プルダウンより選択してください",申込書!$C$86&lt;&gt;"",$G243&lt;&gt;""),申込書!$M$86,"")</f>
        <v/>
      </c>
      <c r="BE243" s="75"/>
      <c r="BF243" s="75"/>
      <c r="BG243" s="149"/>
      <c r="BH243" s="307"/>
      <c r="BI243" s="76"/>
      <c r="BJ243" s="314" t="str">
        <f>IF(AND(申込書!$C$87&lt;&gt;"▼プルダウンより選択してください",申込書!$C$87&lt;&gt;"",申込書!$P$87&lt;&gt;"YYYY/MM/DD",$G243&lt;&gt;""),申込書!$P$87,"")</f>
        <v/>
      </c>
      <c r="BK243" s="75" t="str">
        <f>IF(AND(申込書!$C$87&lt;&gt;"▼プルダウンより選択してください",申込書!$C$87&lt;&gt;"",$G243&lt;&gt;""),申込書!$M$87,"")</f>
        <v/>
      </c>
      <c r="BL243" s="75"/>
      <c r="BM243" s="75"/>
      <c r="BN243" s="149"/>
      <c r="BO243" s="307"/>
      <c r="BP243" s="76"/>
      <c r="BQ243" s="314" t="str">
        <f>IF(AND(申込書!$C$88&lt;&gt;"▼プルダウンより選択してください",申込書!$C$88&lt;&gt;"",申込書!$P$88&lt;&gt;"YYYY/MM/DD",$G243&lt;&gt;""),申込書!$P$88,"")</f>
        <v/>
      </c>
      <c r="BR243" s="75" t="str">
        <f>IF(AND(申込書!$C$88&lt;&gt;"▼プルダウンより選択してください",申込書!$C$88&lt;&gt;"",$G243&lt;&gt;""),申込書!$M$88,"")</f>
        <v/>
      </c>
      <c r="BS243" s="75"/>
      <c r="BT243" s="75"/>
      <c r="BU243" s="149"/>
      <c r="BV243" s="307"/>
      <c r="BW243" s="76"/>
      <c r="BX243" s="314" t="str">
        <f>IF(AND(申込書!$C$89&lt;&gt;"▼プルダウンより選択してください",申込書!$C$89&lt;&gt;"",申込書!$P$89&lt;&gt;"YYYY/MM/DD",$G243&lt;&gt;""),申込書!$P$89,"")</f>
        <v/>
      </c>
      <c r="BY243" s="75" t="str">
        <f>IF(AND(申込書!$C$89&lt;&gt;"▼プルダウンより選択してください",申込書!$C$89&lt;&gt;"",$G243&lt;&gt;""),申込書!$M$89,"")</f>
        <v/>
      </c>
      <c r="BZ243" s="75"/>
      <c r="CA243" s="75"/>
      <c r="CB243" s="149"/>
      <c r="CC243" s="307"/>
      <c r="CD243" s="76"/>
      <c r="CE243" s="314" t="str">
        <f>IF(AND(申込書!$C$90&lt;&gt;"▼プルダウンより選択してください",申込書!$C$90&lt;&gt;"",申込書!$P$90&lt;&gt;"YYYY/MM/DD",$G243&lt;&gt;""),申込書!$P$90,"")</f>
        <v/>
      </c>
      <c r="CF243" s="75" t="str">
        <f>IF(AND(申込書!$C$90&lt;&gt;"▼プルダウンより選択してください",申込書!$C$90&lt;&gt;"",$G243&lt;&gt;""),申込書!$M$90,"")</f>
        <v/>
      </c>
      <c r="CG243" s="75"/>
      <c r="CH243" s="75"/>
      <c r="CI243" s="149"/>
      <c r="CJ243" s="307"/>
      <c r="CK243" s="76"/>
      <c r="CL243" s="314" t="str">
        <f>IF(AND(申込書!$C$91&lt;&gt;"▼プルダウンより選択してください",申込書!$C$91&lt;&gt;"",申込書!$P$91&lt;&gt;"YYYY/MM/DD",$G243&lt;&gt;""),申込書!$P$91,"")</f>
        <v/>
      </c>
      <c r="CM243" s="75" t="str">
        <f>IF(AND(申込書!$C$91&lt;&gt;"▼プルダウンより選択してください",申込書!$C$91&lt;&gt;"",$G243&lt;&gt;""),申込書!$M$91,"")</f>
        <v/>
      </c>
      <c r="CN243" s="75"/>
      <c r="CO243" s="75"/>
      <c r="CP243" s="149"/>
      <c r="CQ243" s="307"/>
      <c r="CR243" s="76"/>
      <c r="CS243" s="314" t="str">
        <f>IF(AND(申込書!$C$92&lt;&gt;"▼プルダウンより選択してください",申込書!$C$92&lt;&gt;"",申込書!$P$92&lt;&gt;"YYYY/MM/DD",$G243&lt;&gt;""),申込書!$P$92,"")</f>
        <v/>
      </c>
      <c r="CT243" s="75" t="str">
        <f>IF(AND(申込書!$C$92&lt;&gt;"▼プルダウンより選択してください",申込書!$C$92&lt;&gt;"",$G243&lt;&gt;""),申込書!$M$92,"")</f>
        <v/>
      </c>
      <c r="CU243" s="75"/>
      <c r="CV243" s="75"/>
      <c r="CW243" s="75"/>
      <c r="CX243" s="307"/>
      <c r="CY243" s="76"/>
      <c r="CZ243" s="314" t="str">
        <f>IF(AND(申込書!$C$93&lt;&gt;"▼プルダウンより選択してください",申込書!$C$93&lt;&gt;"",申込書!$P$93&lt;&gt;"YYYY/MM/DD",$G243&lt;&gt;""),申込書!$P$93,"")</f>
        <v/>
      </c>
      <c r="DA243" s="75" t="str">
        <f>IF(AND(申込書!$C$93&lt;&gt;"▼プルダウンより選択してください",申込書!$C$93&lt;&gt;"",$G243&lt;&gt;""),申込書!$M$93,"")</f>
        <v/>
      </c>
      <c r="DB243" s="75"/>
      <c r="DC243" s="75"/>
      <c r="DD243" s="75"/>
      <c r="DE243" s="307"/>
      <c r="DF243" s="76"/>
      <c r="DG243" s="314" t="str">
        <f>IF(AND(申込書!$C$94&lt;&gt;"▼プルダウンより選択してください",申込書!$C$94&lt;&gt;"",申込書!$P$94&lt;&gt;"YYYY/MM/DD",$G243&lt;&gt;""),申込書!$P$94,"")</f>
        <v/>
      </c>
      <c r="DH243" s="75" t="str">
        <f>IF(AND(申込書!$C$94&lt;&gt;"▼プルダウンより選択してください",申込書!$C$94&lt;&gt;"",$G243&lt;&gt;""),申込書!$M$94,"")</f>
        <v/>
      </c>
      <c r="DI243" s="75"/>
      <c r="DJ243" s="75"/>
      <c r="DK243" s="75"/>
      <c r="DL243" s="307"/>
      <c r="DM243" s="76"/>
      <c r="DN243" s="314" t="str">
        <f>IF(AND(申込書!$C$95&lt;&gt;"▼プルダウンより選択してください",申込書!$C$95&lt;&gt;"",申込書!$P$95&lt;&gt;"YYYY/MM/DD",$G243&lt;&gt;""),申込書!$P$95,"")</f>
        <v/>
      </c>
      <c r="DO243" s="75" t="str">
        <f>IF(AND(申込書!$C$95&lt;&gt;"▼プルダウンより選択してください",申込書!$C$95&lt;&gt;"",$G243&lt;&gt;""),申込書!$M$95,"")</f>
        <v/>
      </c>
      <c r="DP243" s="75"/>
      <c r="DQ243" s="75"/>
      <c r="DR243" s="75"/>
      <c r="DS243" s="307"/>
      <c r="DT243" s="76"/>
      <c r="DU243" s="314" t="str">
        <f>IF(AND(申込書!$C$96&lt;&gt;"▼プルダウンより選択してください",申込書!$C$96&lt;&gt;"",申込書!$P$96&lt;&gt;"YYYY/MM/DD",$G243&lt;&gt;""),申込書!$P$96,"")</f>
        <v/>
      </c>
      <c r="DV243" s="75" t="str">
        <f>IF(AND(申込書!$C$96&lt;&gt;"▼プルダウンより選択してください",申込書!$C$96&lt;&gt;"",$G243&lt;&gt;""),申込書!$M$96,"")</f>
        <v/>
      </c>
      <c r="DW243" s="75"/>
      <c r="DX243" s="75"/>
      <c r="DY243" s="75"/>
      <c r="DZ243" s="307"/>
      <c r="EA243" s="76"/>
      <c r="EB243" s="314" t="str">
        <f>IF(AND(申込書!$C$97&lt;&gt;"▼プルダウンより選択してください",申込書!$C$97&lt;&gt;"",申込書!$P$97&lt;&gt;"YYYY/MM/DD",$G243&lt;&gt;""),申込書!$P$97,"")</f>
        <v/>
      </c>
      <c r="EC243" s="75" t="str">
        <f>IF(AND(申込書!$C$97&lt;&gt;"▼プルダウンより選択してください",申込書!$C$97&lt;&gt;"",$G243&lt;&gt;""),申込書!$M$97,"")</f>
        <v/>
      </c>
      <c r="ED243" s="75"/>
      <c r="EE243" s="75"/>
      <c r="EF243" s="149"/>
      <c r="EG243" s="307"/>
      <c r="EH243" s="76"/>
      <c r="EI243" s="314" t="str">
        <f>IF(AND(申込書!$C$98&lt;&gt;"▼プルダウンより選択してください",申込書!$C$98&lt;&gt;"",申込書!$P$98&lt;&gt;"YYYY/MM/DD",$G243&lt;&gt;""),申込書!$P$98,"")</f>
        <v/>
      </c>
      <c r="EJ243" s="75" t="str">
        <f>IF(AND(申込書!$C$98&lt;&gt;"▼プルダウンより選択してください",申込書!$C$98&lt;&gt;"",$G243&lt;&gt;""),申込書!$M$98,"")</f>
        <v/>
      </c>
      <c r="EK243" s="75"/>
      <c r="EL243" s="75"/>
      <c r="EM243" s="149"/>
      <c r="EN243" s="307"/>
      <c r="EO243" s="76"/>
      <c r="EP243" s="314" t="str">
        <f>IF(AND(申込書!$C$99&lt;&gt;"▼プルダウンより選択してください",申込書!$C$99&lt;&gt;"",申込書!$P$99&lt;&gt;"YYYY/MM/DD",$G243&lt;&gt;""),申込書!$P$99,"")</f>
        <v/>
      </c>
      <c r="EQ243" s="75" t="str">
        <f>IF(AND(申込書!$C$99&lt;&gt;"▼プルダウンより選択してください",申込書!$C$99&lt;&gt;"",$G243&lt;&gt;""),申込書!$M$99,"")</f>
        <v/>
      </c>
      <c r="ER243" s="75"/>
      <c r="ES243" s="75"/>
      <c r="ET243" s="149"/>
      <c r="EU243" s="307"/>
      <c r="EV243" s="76"/>
      <c r="EW243" s="314" t="str">
        <f>IF(AND(申込書!$C$100&lt;&gt;"▼プルダウンより選択してください",申込書!$C$100&lt;&gt;"",申込書!$P$100&lt;&gt;"YYYY/MM/DD",$G243&lt;&gt;""),申込書!$P$100,"")</f>
        <v/>
      </c>
      <c r="EX243" s="75" t="str">
        <f>IF(AND(申込書!$C$100&lt;&gt;"▼プルダウンより選択してください",申込書!$C$100&lt;&gt;"",$G243&lt;&gt;""),申込書!$M$100,"")</f>
        <v/>
      </c>
      <c r="EY243" s="75"/>
      <c r="EZ243" s="75"/>
      <c r="FA243" s="149"/>
      <c r="FB243" s="307"/>
      <c r="FC243" s="76"/>
      <c r="FD243" s="314" t="str">
        <f>IF(AND(申込書!$C$101&lt;&gt;"▼プルダウンより選択してください",申込書!$C$101&lt;&gt;"",申込書!$P$101&lt;&gt;"YYYY/MM/DD",$G243&lt;&gt;""),申込書!$P$101,"")</f>
        <v/>
      </c>
      <c r="FE243" s="75" t="str">
        <f>IF(AND(申込書!$C$101&lt;&gt;"▼プルダウンより選択してください",申込書!$C$101&lt;&gt;"",$G243&lt;&gt;""),申込書!$M$101,"")</f>
        <v/>
      </c>
      <c r="FF243" s="75"/>
      <c r="FG243" s="75"/>
      <c r="FH243" s="149"/>
      <c r="FI243" s="307"/>
      <c r="FJ243" s="76"/>
      <c r="FK243" s="314" t="str">
        <f>IF(AND(申込書!$C$102&lt;&gt;"▼プルダウンより選択してください",申込書!$C$102&lt;&gt;"",申込書!$P$102&lt;&gt;"YYYY/MM/DD",$G243&lt;&gt;""),申込書!$P$102,"")</f>
        <v/>
      </c>
      <c r="FL243" s="75" t="str">
        <f>IF(AND(申込書!$C$102&lt;&gt;"▼プルダウンより選択してください",申込書!$C$102&lt;&gt;"",$G243&lt;&gt;""),申込書!$M$102,"")</f>
        <v/>
      </c>
      <c r="FM243" s="75"/>
      <c r="FN243" s="75"/>
      <c r="FO243" s="149"/>
      <c r="FP243" s="307"/>
      <c r="FQ243" s="76"/>
      <c r="FR243" s="314" t="str">
        <f>IF(AND(申込書!$C$103&lt;&gt;"▼プルダウンより選択してください",申込書!$C$103&lt;&gt;"",申込書!$P$103&lt;&gt;"YYYY/MM/DD",$G243&lt;&gt;""),申込書!$P$103,"")</f>
        <v/>
      </c>
      <c r="FS243" s="75" t="str">
        <f>IF(AND(申込書!$C$103&lt;&gt;"▼プルダウンより選択してください",申込書!$C$103&lt;&gt;"",$G243&lt;&gt;""),申込書!$M$103,"")</f>
        <v/>
      </c>
      <c r="FT243" s="75"/>
      <c r="FU243" s="75"/>
      <c r="FV243" s="149"/>
      <c r="FW243" s="307"/>
      <c r="FX243" s="76"/>
      <c r="FY243" s="314" t="str">
        <f>IF(AND(申込書!$C$104&lt;&gt;"▼プルダウンより選択してください",申込書!$C$104&lt;&gt;"",申込書!$P$104&lt;&gt;"YYYY/MM/DD",$G243&lt;&gt;""),申込書!$P$104,"")</f>
        <v/>
      </c>
      <c r="FZ243" s="75" t="str">
        <f>IF(AND(申込書!$C$104&lt;&gt;"▼プルダウンより選択してください",申込書!$C$104&lt;&gt;"",$G243&lt;&gt;""),申込書!$M$104,"")</f>
        <v/>
      </c>
      <c r="GA243" s="75"/>
      <c r="GB243" s="75"/>
      <c r="GC243" s="149"/>
      <c r="GD243" s="307"/>
      <c r="GE243" s="76"/>
      <c r="GF243" s="314" t="str">
        <f>IF(AND(申込書!$C$105&lt;&gt;"▼プルダウンより選択してください",申込書!$C$105&lt;&gt;"",申込書!$P$105&lt;&gt;"YYYY/MM/DD",$G243&lt;&gt;""),申込書!$P$105,"")</f>
        <v/>
      </c>
      <c r="GG243" s="75" t="str">
        <f>IF(AND(申込書!$C$105&lt;&gt;"▼プルダウンより選択してください",申込書!$C$105&lt;&gt;"",$G243&lt;&gt;""),申込書!$M$105,"")</f>
        <v/>
      </c>
      <c r="GH243" s="75"/>
      <c r="GI243" s="75"/>
      <c r="GJ243" s="149"/>
      <c r="GK243" s="307"/>
      <c r="GL243" s="76"/>
      <c r="GM243" s="314" t="str">
        <f>IF(AND(申込書!$C$106&lt;&gt;"▼プルダウンより選択してください",申込書!$C$106&lt;&gt;"",申込書!$P$106&lt;&gt;"YYYY/MM/DD",$G243&lt;&gt;""),申込書!$P$106,"")</f>
        <v/>
      </c>
      <c r="GN243" s="75" t="str">
        <f>IF(AND(申込書!$C$106&lt;&gt;"▼プルダウンより選択してください",申込書!$C$106&lt;&gt;"",$G243&lt;&gt;""),申込書!$M$106,"")</f>
        <v/>
      </c>
      <c r="GO243" s="75"/>
      <c r="GP243" s="75"/>
      <c r="GQ243" s="149"/>
      <c r="GR243" s="307"/>
      <c r="GS243" s="76"/>
      <c r="GT243" s="314" t="str">
        <f>IF(AND(申込書!$C$107&lt;&gt;"▼プルダウンより選択してください",申込書!$C$107&lt;&gt;"",申込書!$P$107&lt;&gt;"YYYY/MM/DD",$G243&lt;&gt;""),申込書!$P$107,"")</f>
        <v/>
      </c>
      <c r="GU243" s="75" t="str">
        <f>IF(AND(申込書!$C$107&lt;&gt;"▼プルダウンより選択してください",申込書!$C$107&lt;&gt;"",$G243&lt;&gt;""),申込書!$M$107,"")</f>
        <v/>
      </c>
      <c r="GV243" s="75"/>
      <c r="GW243" s="75"/>
      <c r="GX243" s="149"/>
      <c r="GY243" s="307"/>
      <c r="GZ243" s="76"/>
      <c r="HA243" s="314" t="str">
        <f>IF(AND(申込書!$C$108&lt;&gt;"▼プルダウンより選択してください",申込書!$C$108&lt;&gt;"",申込書!$P$108&lt;&gt;"YYYY/MM/DD",$G243&lt;&gt;""),申込書!$P$108,"")</f>
        <v/>
      </c>
      <c r="HB243" s="75" t="str">
        <f>IF(AND(申込書!$C$108&lt;&gt;"▼プルダウンより選択してください",申込書!$C$108&lt;&gt;"",$G243&lt;&gt;""),申込書!$M$108,"")</f>
        <v/>
      </c>
      <c r="HC243" s="75"/>
      <c r="HD243" s="75"/>
      <c r="HE243" s="149"/>
      <c r="HF243" s="307"/>
      <c r="HG243" s="76"/>
      <c r="HH243" s="314" t="str">
        <f>IF(AND(申込書!$C$109&lt;&gt;"▼プルダウンより選択してください",申込書!$C$109&lt;&gt;"",申込書!$P$109&lt;&gt;"YYYY/MM/DD",$G243&lt;&gt;""),申込書!$P$109,"")</f>
        <v/>
      </c>
      <c r="HI243" s="75" t="str">
        <f>IF(AND(申込書!$C$109&lt;&gt;"▼プルダウンより選択してください",申込書!$C$109&lt;&gt;"",$G243&lt;&gt;""),申込書!$M$109,"")</f>
        <v/>
      </c>
      <c r="HJ243" s="75"/>
      <c r="HK243" s="75"/>
      <c r="HL243" s="149"/>
      <c r="HM243" s="307"/>
      <c r="HN243" s="76"/>
      <c r="HO243" s="314" t="str">
        <f>IF(AND(申込書!$C$110&lt;&gt;"▼プルダウンより選択してください",申込書!$C$110&lt;&gt;"",申込書!$P$110&lt;&gt;"YYYY/MM/DD",$G243&lt;&gt;""),申込書!$P$110,"")</f>
        <v/>
      </c>
      <c r="HP243" s="75" t="str">
        <f>IF(AND(申込書!$C$110&lt;&gt;"▼プルダウンより選択してください",申込書!$C$110&lt;&gt;"",$G243&lt;&gt;""),申込書!$M$110,"")</f>
        <v/>
      </c>
      <c r="HQ243" s="75"/>
      <c r="HR243" s="75"/>
      <c r="HS243" s="149"/>
      <c r="HT243" s="307"/>
      <c r="HU243" s="307"/>
      <c r="HV243" s="311" t="str">
        <f>IF(AND(申込書!$C$111&lt;&gt;"▼プルダウンより選択してください",申込書!$C$111&lt;&gt;"",申込書!$P$111&lt;&gt;"YYYY/MM/DD",$G243&lt;&gt;""),申込書!$P$111,"")</f>
        <v/>
      </c>
      <c r="HW243" s="75" t="str">
        <f>IF(AND(申込書!$C$111&lt;&gt;"▼プルダウンより選択してください",申込書!$C$111&lt;&gt;"",$G243&lt;&gt;""),申込書!$M$111,"")</f>
        <v/>
      </c>
      <c r="HX243" s="75"/>
      <c r="HY243" s="75"/>
      <c r="HZ243" s="149"/>
      <c r="IA243" s="307"/>
      <c r="IB243" s="76"/>
      <c r="IC243" s="77"/>
    </row>
    <row r="244" spans="2:237" ht="26.85" customHeight="1">
      <c r="B244" s="56">
        <f t="shared" si="3"/>
        <v>239</v>
      </c>
      <c r="C244" s="57"/>
      <c r="D244" s="58"/>
      <c r="E244" s="170"/>
      <c r="F244" s="59"/>
      <c r="G244" s="60"/>
      <c r="H244" s="61"/>
      <c r="I244" s="62"/>
      <c r="J244" s="63"/>
      <c r="K244" s="64"/>
      <c r="L244" s="65"/>
      <c r="M244" s="66"/>
      <c r="N244" s="67"/>
      <c r="O244" s="68"/>
      <c r="P244" s="69"/>
      <c r="Q244" s="70"/>
      <c r="R244" s="71"/>
      <c r="S244" s="72"/>
      <c r="T244" s="73"/>
      <c r="U244" s="73"/>
      <c r="V244" s="73"/>
      <c r="W244" s="71"/>
      <c r="X244" s="133"/>
      <c r="Y244" s="133"/>
      <c r="Z244" s="133"/>
      <c r="AA244" s="74" t="str">
        <f>IF(AND(申込書!$C$82&lt;&gt;"▼プルダウンより選択してください",申込書!$C$82&lt;&gt;"",申込書!$P$82&lt;&gt;"YYYY/MM/DD",$G244&lt;&gt;""),申込書!$P$82,"")</f>
        <v/>
      </c>
      <c r="AB244" s="75" t="str">
        <f>IF(AND(申込書!$C$82&lt;&gt;"▼プルダウンより選択してください",申込書!$C$82&lt;&gt;"",$G244&lt;&gt;""),申込書!$M$82,"")</f>
        <v/>
      </c>
      <c r="AC244" s="75"/>
      <c r="AD244" s="75"/>
      <c r="AE244" s="149"/>
      <c r="AF244" s="307"/>
      <c r="AG244" s="76"/>
      <c r="AH244" s="314" t="str">
        <f>IF(AND(申込書!$C$83&lt;&gt;"▼プルダウンより選択してください",申込書!$C$83&lt;&gt;"",申込書!$P$83&lt;&gt;"YYYY/MM/DD",$G244&lt;&gt;""),申込書!$P$83,"")</f>
        <v/>
      </c>
      <c r="AI244" s="75" t="str">
        <f>IF(AND(申込書!$C$83&lt;&gt;"▼プルダウンより選択してください",申込書!$C$83&lt;&gt;"",$G244&lt;&gt;""),申込書!$M$83,"")</f>
        <v/>
      </c>
      <c r="AJ244" s="75"/>
      <c r="AK244" s="75"/>
      <c r="AL244" s="149"/>
      <c r="AM244" s="307"/>
      <c r="AN244" s="76"/>
      <c r="AO244" s="314" t="str">
        <f>IF(AND(申込書!$C$84&lt;&gt;"▼プルダウンより選択してください",申込書!$C$84&lt;&gt;"",申込書!$P$84&lt;&gt;"YYYY/MM/DD",$G244&lt;&gt;""),申込書!$P$84,"")</f>
        <v/>
      </c>
      <c r="AP244" s="75" t="str">
        <f>IF(AND(申込書!$C$84&lt;&gt;"▼プルダウンより選択してください",申込書!$C$84&lt;&gt;"",$G244&lt;&gt;""),申込書!$M$84,"")</f>
        <v/>
      </c>
      <c r="AQ244" s="75"/>
      <c r="AR244" s="75"/>
      <c r="AS244" s="149"/>
      <c r="AT244" s="307"/>
      <c r="AU244" s="76"/>
      <c r="AV244" s="314" t="str">
        <f>IF(AND(申込書!$C$85&lt;&gt;"▼プルダウンより選択してください",申込書!$C$85&lt;&gt;"",申込書!$P$85&lt;&gt;"YYYY/MM/DD",$G244&lt;&gt;""),申込書!$P$85,"")</f>
        <v/>
      </c>
      <c r="AW244" s="75" t="str">
        <f>IF(AND(申込書!$C$85&lt;&gt;"▼プルダウンより選択してください",申込書!$C$85&lt;&gt;"",申込書!$M$85&gt;=1,$G244&lt;&gt;""),申込書!$M$85,"")</f>
        <v/>
      </c>
      <c r="AX244" s="75"/>
      <c r="AY244" s="75"/>
      <c r="AZ244" s="149"/>
      <c r="BA244" s="307"/>
      <c r="BB244" s="76"/>
      <c r="BC244" s="314" t="str">
        <f>IF(AND(申込書!$C$86&lt;&gt;"▼プルダウンより選択してください",申込書!$C$86&lt;&gt;"",申込書!$P$86&lt;&gt;"YYYY/MM/DD",$G244&lt;&gt;""),申込書!$P$86,"")</f>
        <v/>
      </c>
      <c r="BD244" s="75" t="str">
        <f>IF(AND(申込書!$C$86&lt;&gt;"▼プルダウンより選択してください",申込書!$C$86&lt;&gt;"",$G244&lt;&gt;""),申込書!$M$86,"")</f>
        <v/>
      </c>
      <c r="BE244" s="75"/>
      <c r="BF244" s="75"/>
      <c r="BG244" s="149"/>
      <c r="BH244" s="307"/>
      <c r="BI244" s="76"/>
      <c r="BJ244" s="314" t="str">
        <f>IF(AND(申込書!$C$87&lt;&gt;"▼プルダウンより選択してください",申込書!$C$87&lt;&gt;"",申込書!$P$87&lt;&gt;"YYYY/MM/DD",$G244&lt;&gt;""),申込書!$P$87,"")</f>
        <v/>
      </c>
      <c r="BK244" s="75" t="str">
        <f>IF(AND(申込書!$C$87&lt;&gt;"▼プルダウンより選択してください",申込書!$C$87&lt;&gt;"",$G244&lt;&gt;""),申込書!$M$87,"")</f>
        <v/>
      </c>
      <c r="BL244" s="75"/>
      <c r="BM244" s="75"/>
      <c r="BN244" s="149"/>
      <c r="BO244" s="307"/>
      <c r="BP244" s="76"/>
      <c r="BQ244" s="314" t="str">
        <f>IF(AND(申込書!$C$88&lt;&gt;"▼プルダウンより選択してください",申込書!$C$88&lt;&gt;"",申込書!$P$88&lt;&gt;"YYYY/MM/DD",$G244&lt;&gt;""),申込書!$P$88,"")</f>
        <v/>
      </c>
      <c r="BR244" s="75" t="str">
        <f>IF(AND(申込書!$C$88&lt;&gt;"▼プルダウンより選択してください",申込書!$C$88&lt;&gt;"",$G244&lt;&gt;""),申込書!$M$88,"")</f>
        <v/>
      </c>
      <c r="BS244" s="75"/>
      <c r="BT244" s="75"/>
      <c r="BU244" s="149"/>
      <c r="BV244" s="307"/>
      <c r="BW244" s="76"/>
      <c r="BX244" s="314" t="str">
        <f>IF(AND(申込書!$C$89&lt;&gt;"▼プルダウンより選択してください",申込書!$C$89&lt;&gt;"",申込書!$P$89&lt;&gt;"YYYY/MM/DD",$G244&lt;&gt;""),申込書!$P$89,"")</f>
        <v/>
      </c>
      <c r="BY244" s="75" t="str">
        <f>IF(AND(申込書!$C$89&lt;&gt;"▼プルダウンより選択してください",申込書!$C$89&lt;&gt;"",$G244&lt;&gt;""),申込書!$M$89,"")</f>
        <v/>
      </c>
      <c r="BZ244" s="75"/>
      <c r="CA244" s="75"/>
      <c r="CB244" s="149"/>
      <c r="CC244" s="307"/>
      <c r="CD244" s="76"/>
      <c r="CE244" s="314" t="str">
        <f>IF(AND(申込書!$C$90&lt;&gt;"▼プルダウンより選択してください",申込書!$C$90&lt;&gt;"",申込書!$P$90&lt;&gt;"YYYY/MM/DD",$G244&lt;&gt;""),申込書!$P$90,"")</f>
        <v/>
      </c>
      <c r="CF244" s="75" t="str">
        <f>IF(AND(申込書!$C$90&lt;&gt;"▼プルダウンより選択してください",申込書!$C$90&lt;&gt;"",$G244&lt;&gt;""),申込書!$M$90,"")</f>
        <v/>
      </c>
      <c r="CG244" s="75"/>
      <c r="CH244" s="75"/>
      <c r="CI244" s="149"/>
      <c r="CJ244" s="307"/>
      <c r="CK244" s="76"/>
      <c r="CL244" s="314" t="str">
        <f>IF(AND(申込書!$C$91&lt;&gt;"▼プルダウンより選択してください",申込書!$C$91&lt;&gt;"",申込書!$P$91&lt;&gt;"YYYY/MM/DD",$G244&lt;&gt;""),申込書!$P$91,"")</f>
        <v/>
      </c>
      <c r="CM244" s="75" t="str">
        <f>IF(AND(申込書!$C$91&lt;&gt;"▼プルダウンより選択してください",申込書!$C$91&lt;&gt;"",$G244&lt;&gt;""),申込書!$M$91,"")</f>
        <v/>
      </c>
      <c r="CN244" s="75"/>
      <c r="CO244" s="75"/>
      <c r="CP244" s="149"/>
      <c r="CQ244" s="307"/>
      <c r="CR244" s="76"/>
      <c r="CS244" s="314" t="str">
        <f>IF(AND(申込書!$C$92&lt;&gt;"▼プルダウンより選択してください",申込書!$C$92&lt;&gt;"",申込書!$P$92&lt;&gt;"YYYY/MM/DD",$G244&lt;&gt;""),申込書!$P$92,"")</f>
        <v/>
      </c>
      <c r="CT244" s="75" t="str">
        <f>IF(AND(申込書!$C$92&lt;&gt;"▼プルダウンより選択してください",申込書!$C$92&lt;&gt;"",$G244&lt;&gt;""),申込書!$M$92,"")</f>
        <v/>
      </c>
      <c r="CU244" s="75"/>
      <c r="CV244" s="75"/>
      <c r="CW244" s="75"/>
      <c r="CX244" s="307"/>
      <c r="CY244" s="76"/>
      <c r="CZ244" s="314" t="str">
        <f>IF(AND(申込書!$C$93&lt;&gt;"▼プルダウンより選択してください",申込書!$C$93&lt;&gt;"",申込書!$P$93&lt;&gt;"YYYY/MM/DD",$G244&lt;&gt;""),申込書!$P$93,"")</f>
        <v/>
      </c>
      <c r="DA244" s="75" t="str">
        <f>IF(AND(申込書!$C$93&lt;&gt;"▼プルダウンより選択してください",申込書!$C$93&lt;&gt;"",$G244&lt;&gt;""),申込書!$M$93,"")</f>
        <v/>
      </c>
      <c r="DB244" s="75"/>
      <c r="DC244" s="75"/>
      <c r="DD244" s="75"/>
      <c r="DE244" s="307"/>
      <c r="DF244" s="76"/>
      <c r="DG244" s="314" t="str">
        <f>IF(AND(申込書!$C$94&lt;&gt;"▼プルダウンより選択してください",申込書!$C$94&lt;&gt;"",申込書!$P$94&lt;&gt;"YYYY/MM/DD",$G244&lt;&gt;""),申込書!$P$94,"")</f>
        <v/>
      </c>
      <c r="DH244" s="75" t="str">
        <f>IF(AND(申込書!$C$94&lt;&gt;"▼プルダウンより選択してください",申込書!$C$94&lt;&gt;"",$G244&lt;&gt;""),申込書!$M$94,"")</f>
        <v/>
      </c>
      <c r="DI244" s="75"/>
      <c r="DJ244" s="75"/>
      <c r="DK244" s="75"/>
      <c r="DL244" s="307"/>
      <c r="DM244" s="76"/>
      <c r="DN244" s="314" t="str">
        <f>IF(AND(申込書!$C$95&lt;&gt;"▼プルダウンより選択してください",申込書!$C$95&lt;&gt;"",申込書!$P$95&lt;&gt;"YYYY/MM/DD",$G244&lt;&gt;""),申込書!$P$95,"")</f>
        <v/>
      </c>
      <c r="DO244" s="75" t="str">
        <f>IF(AND(申込書!$C$95&lt;&gt;"▼プルダウンより選択してください",申込書!$C$95&lt;&gt;"",$G244&lt;&gt;""),申込書!$M$95,"")</f>
        <v/>
      </c>
      <c r="DP244" s="75"/>
      <c r="DQ244" s="75"/>
      <c r="DR244" s="75"/>
      <c r="DS244" s="307"/>
      <c r="DT244" s="76"/>
      <c r="DU244" s="314" t="str">
        <f>IF(AND(申込書!$C$96&lt;&gt;"▼プルダウンより選択してください",申込書!$C$96&lt;&gt;"",申込書!$P$96&lt;&gt;"YYYY/MM/DD",$G244&lt;&gt;""),申込書!$P$96,"")</f>
        <v/>
      </c>
      <c r="DV244" s="75" t="str">
        <f>IF(AND(申込書!$C$96&lt;&gt;"▼プルダウンより選択してください",申込書!$C$96&lt;&gt;"",$G244&lt;&gt;""),申込書!$M$96,"")</f>
        <v/>
      </c>
      <c r="DW244" s="75"/>
      <c r="DX244" s="75"/>
      <c r="DY244" s="75"/>
      <c r="DZ244" s="307"/>
      <c r="EA244" s="76"/>
      <c r="EB244" s="314" t="str">
        <f>IF(AND(申込書!$C$97&lt;&gt;"▼プルダウンより選択してください",申込書!$C$97&lt;&gt;"",申込書!$P$97&lt;&gt;"YYYY/MM/DD",$G244&lt;&gt;""),申込書!$P$97,"")</f>
        <v/>
      </c>
      <c r="EC244" s="75" t="str">
        <f>IF(AND(申込書!$C$97&lt;&gt;"▼プルダウンより選択してください",申込書!$C$97&lt;&gt;"",$G244&lt;&gt;""),申込書!$M$97,"")</f>
        <v/>
      </c>
      <c r="ED244" s="75"/>
      <c r="EE244" s="75"/>
      <c r="EF244" s="149"/>
      <c r="EG244" s="307"/>
      <c r="EH244" s="76"/>
      <c r="EI244" s="314" t="str">
        <f>IF(AND(申込書!$C$98&lt;&gt;"▼プルダウンより選択してください",申込書!$C$98&lt;&gt;"",申込書!$P$98&lt;&gt;"YYYY/MM/DD",$G244&lt;&gt;""),申込書!$P$98,"")</f>
        <v/>
      </c>
      <c r="EJ244" s="75" t="str">
        <f>IF(AND(申込書!$C$98&lt;&gt;"▼プルダウンより選択してください",申込書!$C$98&lt;&gt;"",$G244&lt;&gt;""),申込書!$M$98,"")</f>
        <v/>
      </c>
      <c r="EK244" s="75"/>
      <c r="EL244" s="75"/>
      <c r="EM244" s="149"/>
      <c r="EN244" s="307"/>
      <c r="EO244" s="76"/>
      <c r="EP244" s="314" t="str">
        <f>IF(AND(申込書!$C$99&lt;&gt;"▼プルダウンより選択してください",申込書!$C$99&lt;&gt;"",申込書!$P$99&lt;&gt;"YYYY/MM/DD",$G244&lt;&gt;""),申込書!$P$99,"")</f>
        <v/>
      </c>
      <c r="EQ244" s="75" t="str">
        <f>IF(AND(申込書!$C$99&lt;&gt;"▼プルダウンより選択してください",申込書!$C$99&lt;&gt;"",$G244&lt;&gt;""),申込書!$M$99,"")</f>
        <v/>
      </c>
      <c r="ER244" s="75"/>
      <c r="ES244" s="75"/>
      <c r="ET244" s="149"/>
      <c r="EU244" s="307"/>
      <c r="EV244" s="76"/>
      <c r="EW244" s="314" t="str">
        <f>IF(AND(申込書!$C$100&lt;&gt;"▼プルダウンより選択してください",申込書!$C$100&lt;&gt;"",申込書!$P$100&lt;&gt;"YYYY/MM/DD",$G244&lt;&gt;""),申込書!$P$100,"")</f>
        <v/>
      </c>
      <c r="EX244" s="75" t="str">
        <f>IF(AND(申込書!$C$100&lt;&gt;"▼プルダウンより選択してください",申込書!$C$100&lt;&gt;"",$G244&lt;&gt;""),申込書!$M$100,"")</f>
        <v/>
      </c>
      <c r="EY244" s="75"/>
      <c r="EZ244" s="75"/>
      <c r="FA244" s="149"/>
      <c r="FB244" s="307"/>
      <c r="FC244" s="76"/>
      <c r="FD244" s="314" t="str">
        <f>IF(AND(申込書!$C$101&lt;&gt;"▼プルダウンより選択してください",申込書!$C$101&lt;&gt;"",申込書!$P$101&lt;&gt;"YYYY/MM/DD",$G244&lt;&gt;""),申込書!$P$101,"")</f>
        <v/>
      </c>
      <c r="FE244" s="75" t="str">
        <f>IF(AND(申込書!$C$101&lt;&gt;"▼プルダウンより選択してください",申込書!$C$101&lt;&gt;"",$G244&lt;&gt;""),申込書!$M$101,"")</f>
        <v/>
      </c>
      <c r="FF244" s="75"/>
      <c r="FG244" s="75"/>
      <c r="FH244" s="149"/>
      <c r="FI244" s="307"/>
      <c r="FJ244" s="76"/>
      <c r="FK244" s="314" t="str">
        <f>IF(AND(申込書!$C$102&lt;&gt;"▼プルダウンより選択してください",申込書!$C$102&lt;&gt;"",申込書!$P$102&lt;&gt;"YYYY/MM/DD",$G244&lt;&gt;""),申込書!$P$102,"")</f>
        <v/>
      </c>
      <c r="FL244" s="75" t="str">
        <f>IF(AND(申込書!$C$102&lt;&gt;"▼プルダウンより選択してください",申込書!$C$102&lt;&gt;"",$G244&lt;&gt;""),申込書!$M$102,"")</f>
        <v/>
      </c>
      <c r="FM244" s="75"/>
      <c r="FN244" s="75"/>
      <c r="FO244" s="149"/>
      <c r="FP244" s="307"/>
      <c r="FQ244" s="76"/>
      <c r="FR244" s="314" t="str">
        <f>IF(AND(申込書!$C$103&lt;&gt;"▼プルダウンより選択してください",申込書!$C$103&lt;&gt;"",申込書!$P$103&lt;&gt;"YYYY/MM/DD",$G244&lt;&gt;""),申込書!$P$103,"")</f>
        <v/>
      </c>
      <c r="FS244" s="75" t="str">
        <f>IF(AND(申込書!$C$103&lt;&gt;"▼プルダウンより選択してください",申込書!$C$103&lt;&gt;"",$G244&lt;&gt;""),申込書!$M$103,"")</f>
        <v/>
      </c>
      <c r="FT244" s="75"/>
      <c r="FU244" s="75"/>
      <c r="FV244" s="149"/>
      <c r="FW244" s="307"/>
      <c r="FX244" s="76"/>
      <c r="FY244" s="314" t="str">
        <f>IF(AND(申込書!$C$104&lt;&gt;"▼プルダウンより選択してください",申込書!$C$104&lt;&gt;"",申込書!$P$104&lt;&gt;"YYYY/MM/DD",$G244&lt;&gt;""),申込書!$P$104,"")</f>
        <v/>
      </c>
      <c r="FZ244" s="75" t="str">
        <f>IF(AND(申込書!$C$104&lt;&gt;"▼プルダウンより選択してください",申込書!$C$104&lt;&gt;"",$G244&lt;&gt;""),申込書!$M$104,"")</f>
        <v/>
      </c>
      <c r="GA244" s="75"/>
      <c r="GB244" s="75"/>
      <c r="GC244" s="149"/>
      <c r="GD244" s="307"/>
      <c r="GE244" s="76"/>
      <c r="GF244" s="314" t="str">
        <f>IF(AND(申込書!$C$105&lt;&gt;"▼プルダウンより選択してください",申込書!$C$105&lt;&gt;"",申込書!$P$105&lt;&gt;"YYYY/MM/DD",$G244&lt;&gt;""),申込書!$P$105,"")</f>
        <v/>
      </c>
      <c r="GG244" s="75" t="str">
        <f>IF(AND(申込書!$C$105&lt;&gt;"▼プルダウンより選択してください",申込書!$C$105&lt;&gt;"",$G244&lt;&gt;""),申込書!$M$105,"")</f>
        <v/>
      </c>
      <c r="GH244" s="75"/>
      <c r="GI244" s="75"/>
      <c r="GJ244" s="149"/>
      <c r="GK244" s="307"/>
      <c r="GL244" s="76"/>
      <c r="GM244" s="314" t="str">
        <f>IF(AND(申込書!$C$106&lt;&gt;"▼プルダウンより選択してください",申込書!$C$106&lt;&gt;"",申込書!$P$106&lt;&gt;"YYYY/MM/DD",$G244&lt;&gt;""),申込書!$P$106,"")</f>
        <v/>
      </c>
      <c r="GN244" s="75" t="str">
        <f>IF(AND(申込書!$C$106&lt;&gt;"▼プルダウンより選択してください",申込書!$C$106&lt;&gt;"",$G244&lt;&gt;""),申込書!$M$106,"")</f>
        <v/>
      </c>
      <c r="GO244" s="75"/>
      <c r="GP244" s="75"/>
      <c r="GQ244" s="149"/>
      <c r="GR244" s="307"/>
      <c r="GS244" s="76"/>
      <c r="GT244" s="314" t="str">
        <f>IF(AND(申込書!$C$107&lt;&gt;"▼プルダウンより選択してください",申込書!$C$107&lt;&gt;"",申込書!$P$107&lt;&gt;"YYYY/MM/DD",$G244&lt;&gt;""),申込書!$P$107,"")</f>
        <v/>
      </c>
      <c r="GU244" s="75" t="str">
        <f>IF(AND(申込書!$C$107&lt;&gt;"▼プルダウンより選択してください",申込書!$C$107&lt;&gt;"",$G244&lt;&gt;""),申込書!$M$107,"")</f>
        <v/>
      </c>
      <c r="GV244" s="75"/>
      <c r="GW244" s="75"/>
      <c r="GX244" s="149"/>
      <c r="GY244" s="307"/>
      <c r="GZ244" s="76"/>
      <c r="HA244" s="314" t="str">
        <f>IF(AND(申込書!$C$108&lt;&gt;"▼プルダウンより選択してください",申込書!$C$108&lt;&gt;"",申込書!$P$108&lt;&gt;"YYYY/MM/DD",$G244&lt;&gt;""),申込書!$P$108,"")</f>
        <v/>
      </c>
      <c r="HB244" s="75" t="str">
        <f>IF(AND(申込書!$C$108&lt;&gt;"▼プルダウンより選択してください",申込書!$C$108&lt;&gt;"",$G244&lt;&gt;""),申込書!$M$108,"")</f>
        <v/>
      </c>
      <c r="HC244" s="75"/>
      <c r="HD244" s="75"/>
      <c r="HE244" s="149"/>
      <c r="HF244" s="307"/>
      <c r="HG244" s="76"/>
      <c r="HH244" s="314" t="str">
        <f>IF(AND(申込書!$C$109&lt;&gt;"▼プルダウンより選択してください",申込書!$C$109&lt;&gt;"",申込書!$P$109&lt;&gt;"YYYY/MM/DD",$G244&lt;&gt;""),申込書!$P$109,"")</f>
        <v/>
      </c>
      <c r="HI244" s="75" t="str">
        <f>IF(AND(申込書!$C$109&lt;&gt;"▼プルダウンより選択してください",申込書!$C$109&lt;&gt;"",$G244&lt;&gt;""),申込書!$M$109,"")</f>
        <v/>
      </c>
      <c r="HJ244" s="75"/>
      <c r="HK244" s="75"/>
      <c r="HL244" s="149"/>
      <c r="HM244" s="307"/>
      <c r="HN244" s="76"/>
      <c r="HO244" s="314" t="str">
        <f>IF(AND(申込書!$C$110&lt;&gt;"▼プルダウンより選択してください",申込書!$C$110&lt;&gt;"",申込書!$P$110&lt;&gt;"YYYY/MM/DD",$G244&lt;&gt;""),申込書!$P$110,"")</f>
        <v/>
      </c>
      <c r="HP244" s="75" t="str">
        <f>IF(AND(申込書!$C$110&lt;&gt;"▼プルダウンより選択してください",申込書!$C$110&lt;&gt;"",$G244&lt;&gt;""),申込書!$M$110,"")</f>
        <v/>
      </c>
      <c r="HQ244" s="75"/>
      <c r="HR244" s="75"/>
      <c r="HS244" s="149"/>
      <c r="HT244" s="307"/>
      <c r="HU244" s="307"/>
      <c r="HV244" s="311" t="str">
        <f>IF(AND(申込書!$C$111&lt;&gt;"▼プルダウンより選択してください",申込書!$C$111&lt;&gt;"",申込書!$P$111&lt;&gt;"YYYY/MM/DD",$G244&lt;&gt;""),申込書!$P$111,"")</f>
        <v/>
      </c>
      <c r="HW244" s="75" t="str">
        <f>IF(AND(申込書!$C$111&lt;&gt;"▼プルダウンより選択してください",申込書!$C$111&lt;&gt;"",$G244&lt;&gt;""),申込書!$M$111,"")</f>
        <v/>
      </c>
      <c r="HX244" s="75"/>
      <c r="HY244" s="75"/>
      <c r="HZ244" s="149"/>
      <c r="IA244" s="307"/>
      <c r="IB244" s="76"/>
      <c r="IC244" s="77"/>
    </row>
    <row r="245" spans="2:237" ht="26.85" customHeight="1">
      <c r="B245" s="56">
        <f t="shared" si="3"/>
        <v>240</v>
      </c>
      <c r="C245" s="57"/>
      <c r="D245" s="58"/>
      <c r="E245" s="170"/>
      <c r="F245" s="59"/>
      <c r="G245" s="60"/>
      <c r="H245" s="61"/>
      <c r="I245" s="62"/>
      <c r="J245" s="63"/>
      <c r="K245" s="64"/>
      <c r="L245" s="65"/>
      <c r="M245" s="66"/>
      <c r="N245" s="67"/>
      <c r="O245" s="68"/>
      <c r="P245" s="69"/>
      <c r="Q245" s="70"/>
      <c r="R245" s="71"/>
      <c r="S245" s="72"/>
      <c r="T245" s="73"/>
      <c r="U245" s="73"/>
      <c r="V245" s="73"/>
      <c r="W245" s="71"/>
      <c r="X245" s="133"/>
      <c r="Y245" s="133"/>
      <c r="Z245" s="133"/>
      <c r="AA245" s="74" t="str">
        <f>IF(AND(申込書!$C$82&lt;&gt;"▼プルダウンより選択してください",申込書!$C$82&lt;&gt;"",申込書!$P$82&lt;&gt;"YYYY/MM/DD",$G245&lt;&gt;""),申込書!$P$82,"")</f>
        <v/>
      </c>
      <c r="AB245" s="75" t="str">
        <f>IF(AND(申込書!$C$82&lt;&gt;"▼プルダウンより選択してください",申込書!$C$82&lt;&gt;"",$G245&lt;&gt;""),申込書!$M$82,"")</f>
        <v/>
      </c>
      <c r="AC245" s="75"/>
      <c r="AD245" s="75"/>
      <c r="AE245" s="149"/>
      <c r="AF245" s="307"/>
      <c r="AG245" s="76"/>
      <c r="AH245" s="314" t="str">
        <f>IF(AND(申込書!$C$83&lt;&gt;"▼プルダウンより選択してください",申込書!$C$83&lt;&gt;"",申込書!$P$83&lt;&gt;"YYYY/MM/DD",$G245&lt;&gt;""),申込書!$P$83,"")</f>
        <v/>
      </c>
      <c r="AI245" s="75" t="str">
        <f>IF(AND(申込書!$C$83&lt;&gt;"▼プルダウンより選択してください",申込書!$C$83&lt;&gt;"",$G245&lt;&gt;""),申込書!$M$83,"")</f>
        <v/>
      </c>
      <c r="AJ245" s="75"/>
      <c r="AK245" s="75"/>
      <c r="AL245" s="149"/>
      <c r="AM245" s="307"/>
      <c r="AN245" s="76"/>
      <c r="AO245" s="314" t="str">
        <f>IF(AND(申込書!$C$84&lt;&gt;"▼プルダウンより選択してください",申込書!$C$84&lt;&gt;"",申込書!$P$84&lt;&gt;"YYYY/MM/DD",$G245&lt;&gt;""),申込書!$P$84,"")</f>
        <v/>
      </c>
      <c r="AP245" s="75" t="str">
        <f>IF(AND(申込書!$C$84&lt;&gt;"▼プルダウンより選択してください",申込書!$C$84&lt;&gt;"",$G245&lt;&gt;""),申込書!$M$84,"")</f>
        <v/>
      </c>
      <c r="AQ245" s="75"/>
      <c r="AR245" s="75"/>
      <c r="AS245" s="149"/>
      <c r="AT245" s="307"/>
      <c r="AU245" s="76"/>
      <c r="AV245" s="314" t="str">
        <f>IF(AND(申込書!$C$85&lt;&gt;"▼プルダウンより選択してください",申込書!$C$85&lt;&gt;"",申込書!$P$85&lt;&gt;"YYYY/MM/DD",$G245&lt;&gt;""),申込書!$P$85,"")</f>
        <v/>
      </c>
      <c r="AW245" s="75" t="str">
        <f>IF(AND(申込書!$C$85&lt;&gt;"▼プルダウンより選択してください",申込書!$C$85&lt;&gt;"",申込書!$M$85&gt;=1,$G245&lt;&gt;""),申込書!$M$85,"")</f>
        <v/>
      </c>
      <c r="AX245" s="75"/>
      <c r="AY245" s="75"/>
      <c r="AZ245" s="149"/>
      <c r="BA245" s="307"/>
      <c r="BB245" s="76"/>
      <c r="BC245" s="314" t="str">
        <f>IF(AND(申込書!$C$86&lt;&gt;"▼プルダウンより選択してください",申込書!$C$86&lt;&gt;"",申込書!$P$86&lt;&gt;"YYYY/MM/DD",$G245&lt;&gt;""),申込書!$P$86,"")</f>
        <v/>
      </c>
      <c r="BD245" s="75" t="str">
        <f>IF(AND(申込書!$C$86&lt;&gt;"▼プルダウンより選択してください",申込書!$C$86&lt;&gt;"",$G245&lt;&gt;""),申込書!$M$86,"")</f>
        <v/>
      </c>
      <c r="BE245" s="75"/>
      <c r="BF245" s="75"/>
      <c r="BG245" s="149"/>
      <c r="BH245" s="307"/>
      <c r="BI245" s="76"/>
      <c r="BJ245" s="314" t="str">
        <f>IF(AND(申込書!$C$87&lt;&gt;"▼プルダウンより選択してください",申込書!$C$87&lt;&gt;"",申込書!$P$87&lt;&gt;"YYYY/MM/DD",$G245&lt;&gt;""),申込書!$P$87,"")</f>
        <v/>
      </c>
      <c r="BK245" s="75" t="str">
        <f>IF(AND(申込書!$C$87&lt;&gt;"▼プルダウンより選択してください",申込書!$C$87&lt;&gt;"",$G245&lt;&gt;""),申込書!$M$87,"")</f>
        <v/>
      </c>
      <c r="BL245" s="75"/>
      <c r="BM245" s="75"/>
      <c r="BN245" s="149"/>
      <c r="BO245" s="307"/>
      <c r="BP245" s="76"/>
      <c r="BQ245" s="314" t="str">
        <f>IF(AND(申込書!$C$88&lt;&gt;"▼プルダウンより選択してください",申込書!$C$88&lt;&gt;"",申込書!$P$88&lt;&gt;"YYYY/MM/DD",$G245&lt;&gt;""),申込書!$P$88,"")</f>
        <v/>
      </c>
      <c r="BR245" s="75" t="str">
        <f>IF(AND(申込書!$C$88&lt;&gt;"▼プルダウンより選択してください",申込書!$C$88&lt;&gt;"",$G245&lt;&gt;""),申込書!$M$88,"")</f>
        <v/>
      </c>
      <c r="BS245" s="75"/>
      <c r="BT245" s="75"/>
      <c r="BU245" s="149"/>
      <c r="BV245" s="307"/>
      <c r="BW245" s="76"/>
      <c r="BX245" s="314" t="str">
        <f>IF(AND(申込書!$C$89&lt;&gt;"▼プルダウンより選択してください",申込書!$C$89&lt;&gt;"",申込書!$P$89&lt;&gt;"YYYY/MM/DD",$G245&lt;&gt;""),申込書!$P$89,"")</f>
        <v/>
      </c>
      <c r="BY245" s="75" t="str">
        <f>IF(AND(申込書!$C$89&lt;&gt;"▼プルダウンより選択してください",申込書!$C$89&lt;&gt;"",$G245&lt;&gt;""),申込書!$M$89,"")</f>
        <v/>
      </c>
      <c r="BZ245" s="75"/>
      <c r="CA245" s="75"/>
      <c r="CB245" s="149"/>
      <c r="CC245" s="307"/>
      <c r="CD245" s="76"/>
      <c r="CE245" s="314" t="str">
        <f>IF(AND(申込書!$C$90&lt;&gt;"▼プルダウンより選択してください",申込書!$C$90&lt;&gt;"",申込書!$P$90&lt;&gt;"YYYY/MM/DD",$G245&lt;&gt;""),申込書!$P$90,"")</f>
        <v/>
      </c>
      <c r="CF245" s="75" t="str">
        <f>IF(AND(申込書!$C$90&lt;&gt;"▼プルダウンより選択してください",申込書!$C$90&lt;&gt;"",$G245&lt;&gt;""),申込書!$M$90,"")</f>
        <v/>
      </c>
      <c r="CG245" s="75"/>
      <c r="CH245" s="75"/>
      <c r="CI245" s="149"/>
      <c r="CJ245" s="307"/>
      <c r="CK245" s="76"/>
      <c r="CL245" s="314" t="str">
        <f>IF(AND(申込書!$C$91&lt;&gt;"▼プルダウンより選択してください",申込書!$C$91&lt;&gt;"",申込書!$P$91&lt;&gt;"YYYY/MM/DD",$G245&lt;&gt;""),申込書!$P$91,"")</f>
        <v/>
      </c>
      <c r="CM245" s="75" t="str">
        <f>IF(AND(申込書!$C$91&lt;&gt;"▼プルダウンより選択してください",申込書!$C$91&lt;&gt;"",$G245&lt;&gt;""),申込書!$M$91,"")</f>
        <v/>
      </c>
      <c r="CN245" s="75"/>
      <c r="CO245" s="75"/>
      <c r="CP245" s="149"/>
      <c r="CQ245" s="307"/>
      <c r="CR245" s="76"/>
      <c r="CS245" s="314" t="str">
        <f>IF(AND(申込書!$C$92&lt;&gt;"▼プルダウンより選択してください",申込書!$C$92&lt;&gt;"",申込書!$P$92&lt;&gt;"YYYY/MM/DD",$G245&lt;&gt;""),申込書!$P$92,"")</f>
        <v/>
      </c>
      <c r="CT245" s="75" t="str">
        <f>IF(AND(申込書!$C$92&lt;&gt;"▼プルダウンより選択してください",申込書!$C$92&lt;&gt;"",$G245&lt;&gt;""),申込書!$M$92,"")</f>
        <v/>
      </c>
      <c r="CU245" s="75"/>
      <c r="CV245" s="75"/>
      <c r="CW245" s="75"/>
      <c r="CX245" s="307"/>
      <c r="CY245" s="76"/>
      <c r="CZ245" s="314" t="str">
        <f>IF(AND(申込書!$C$93&lt;&gt;"▼プルダウンより選択してください",申込書!$C$93&lt;&gt;"",申込書!$P$93&lt;&gt;"YYYY/MM/DD",$G245&lt;&gt;""),申込書!$P$93,"")</f>
        <v/>
      </c>
      <c r="DA245" s="75" t="str">
        <f>IF(AND(申込書!$C$93&lt;&gt;"▼プルダウンより選択してください",申込書!$C$93&lt;&gt;"",$G245&lt;&gt;""),申込書!$M$93,"")</f>
        <v/>
      </c>
      <c r="DB245" s="75"/>
      <c r="DC245" s="75"/>
      <c r="DD245" s="75"/>
      <c r="DE245" s="307"/>
      <c r="DF245" s="76"/>
      <c r="DG245" s="314" t="str">
        <f>IF(AND(申込書!$C$94&lt;&gt;"▼プルダウンより選択してください",申込書!$C$94&lt;&gt;"",申込書!$P$94&lt;&gt;"YYYY/MM/DD",$G245&lt;&gt;""),申込書!$P$94,"")</f>
        <v/>
      </c>
      <c r="DH245" s="75" t="str">
        <f>IF(AND(申込書!$C$94&lt;&gt;"▼プルダウンより選択してください",申込書!$C$94&lt;&gt;"",$G245&lt;&gt;""),申込書!$M$94,"")</f>
        <v/>
      </c>
      <c r="DI245" s="75"/>
      <c r="DJ245" s="75"/>
      <c r="DK245" s="75"/>
      <c r="DL245" s="307"/>
      <c r="DM245" s="76"/>
      <c r="DN245" s="314" t="str">
        <f>IF(AND(申込書!$C$95&lt;&gt;"▼プルダウンより選択してください",申込書!$C$95&lt;&gt;"",申込書!$P$95&lt;&gt;"YYYY/MM/DD",$G245&lt;&gt;""),申込書!$P$95,"")</f>
        <v/>
      </c>
      <c r="DO245" s="75" t="str">
        <f>IF(AND(申込書!$C$95&lt;&gt;"▼プルダウンより選択してください",申込書!$C$95&lt;&gt;"",$G245&lt;&gt;""),申込書!$M$95,"")</f>
        <v/>
      </c>
      <c r="DP245" s="75"/>
      <c r="DQ245" s="75"/>
      <c r="DR245" s="75"/>
      <c r="DS245" s="307"/>
      <c r="DT245" s="76"/>
      <c r="DU245" s="314" t="str">
        <f>IF(AND(申込書!$C$96&lt;&gt;"▼プルダウンより選択してください",申込書!$C$96&lt;&gt;"",申込書!$P$96&lt;&gt;"YYYY/MM/DD",$G245&lt;&gt;""),申込書!$P$96,"")</f>
        <v/>
      </c>
      <c r="DV245" s="75" t="str">
        <f>IF(AND(申込書!$C$96&lt;&gt;"▼プルダウンより選択してください",申込書!$C$96&lt;&gt;"",$G245&lt;&gt;""),申込書!$M$96,"")</f>
        <v/>
      </c>
      <c r="DW245" s="75"/>
      <c r="DX245" s="75"/>
      <c r="DY245" s="75"/>
      <c r="DZ245" s="307"/>
      <c r="EA245" s="76"/>
      <c r="EB245" s="314" t="str">
        <f>IF(AND(申込書!$C$97&lt;&gt;"▼プルダウンより選択してください",申込書!$C$97&lt;&gt;"",申込書!$P$97&lt;&gt;"YYYY/MM/DD",$G245&lt;&gt;""),申込書!$P$97,"")</f>
        <v/>
      </c>
      <c r="EC245" s="75" t="str">
        <f>IF(AND(申込書!$C$97&lt;&gt;"▼プルダウンより選択してください",申込書!$C$97&lt;&gt;"",$G245&lt;&gt;""),申込書!$M$97,"")</f>
        <v/>
      </c>
      <c r="ED245" s="75"/>
      <c r="EE245" s="75"/>
      <c r="EF245" s="149"/>
      <c r="EG245" s="307"/>
      <c r="EH245" s="76"/>
      <c r="EI245" s="314" t="str">
        <f>IF(AND(申込書!$C$98&lt;&gt;"▼プルダウンより選択してください",申込書!$C$98&lt;&gt;"",申込書!$P$98&lt;&gt;"YYYY/MM/DD",$G245&lt;&gt;""),申込書!$P$98,"")</f>
        <v/>
      </c>
      <c r="EJ245" s="75" t="str">
        <f>IF(AND(申込書!$C$98&lt;&gt;"▼プルダウンより選択してください",申込書!$C$98&lt;&gt;"",$G245&lt;&gt;""),申込書!$M$98,"")</f>
        <v/>
      </c>
      <c r="EK245" s="75"/>
      <c r="EL245" s="75"/>
      <c r="EM245" s="149"/>
      <c r="EN245" s="307"/>
      <c r="EO245" s="76"/>
      <c r="EP245" s="314" t="str">
        <f>IF(AND(申込書!$C$99&lt;&gt;"▼プルダウンより選択してください",申込書!$C$99&lt;&gt;"",申込書!$P$99&lt;&gt;"YYYY/MM/DD",$G245&lt;&gt;""),申込書!$P$99,"")</f>
        <v/>
      </c>
      <c r="EQ245" s="75" t="str">
        <f>IF(AND(申込書!$C$99&lt;&gt;"▼プルダウンより選択してください",申込書!$C$99&lt;&gt;"",$G245&lt;&gt;""),申込書!$M$99,"")</f>
        <v/>
      </c>
      <c r="ER245" s="75"/>
      <c r="ES245" s="75"/>
      <c r="ET245" s="149"/>
      <c r="EU245" s="307"/>
      <c r="EV245" s="76"/>
      <c r="EW245" s="314" t="str">
        <f>IF(AND(申込書!$C$100&lt;&gt;"▼プルダウンより選択してください",申込書!$C$100&lt;&gt;"",申込書!$P$100&lt;&gt;"YYYY/MM/DD",$G245&lt;&gt;""),申込書!$P$100,"")</f>
        <v/>
      </c>
      <c r="EX245" s="75" t="str">
        <f>IF(AND(申込書!$C$100&lt;&gt;"▼プルダウンより選択してください",申込書!$C$100&lt;&gt;"",$G245&lt;&gt;""),申込書!$M$100,"")</f>
        <v/>
      </c>
      <c r="EY245" s="75"/>
      <c r="EZ245" s="75"/>
      <c r="FA245" s="149"/>
      <c r="FB245" s="307"/>
      <c r="FC245" s="76"/>
      <c r="FD245" s="314" t="str">
        <f>IF(AND(申込書!$C$101&lt;&gt;"▼プルダウンより選択してください",申込書!$C$101&lt;&gt;"",申込書!$P$101&lt;&gt;"YYYY/MM/DD",$G245&lt;&gt;""),申込書!$P$101,"")</f>
        <v/>
      </c>
      <c r="FE245" s="75" t="str">
        <f>IF(AND(申込書!$C$101&lt;&gt;"▼プルダウンより選択してください",申込書!$C$101&lt;&gt;"",$G245&lt;&gt;""),申込書!$M$101,"")</f>
        <v/>
      </c>
      <c r="FF245" s="75"/>
      <c r="FG245" s="75"/>
      <c r="FH245" s="149"/>
      <c r="FI245" s="307"/>
      <c r="FJ245" s="76"/>
      <c r="FK245" s="314" t="str">
        <f>IF(AND(申込書!$C$102&lt;&gt;"▼プルダウンより選択してください",申込書!$C$102&lt;&gt;"",申込書!$P$102&lt;&gt;"YYYY/MM/DD",$G245&lt;&gt;""),申込書!$P$102,"")</f>
        <v/>
      </c>
      <c r="FL245" s="75" t="str">
        <f>IF(AND(申込書!$C$102&lt;&gt;"▼プルダウンより選択してください",申込書!$C$102&lt;&gt;"",$G245&lt;&gt;""),申込書!$M$102,"")</f>
        <v/>
      </c>
      <c r="FM245" s="75"/>
      <c r="FN245" s="75"/>
      <c r="FO245" s="149"/>
      <c r="FP245" s="307"/>
      <c r="FQ245" s="76"/>
      <c r="FR245" s="314" t="str">
        <f>IF(AND(申込書!$C$103&lt;&gt;"▼プルダウンより選択してください",申込書!$C$103&lt;&gt;"",申込書!$P$103&lt;&gt;"YYYY/MM/DD",$G245&lt;&gt;""),申込書!$P$103,"")</f>
        <v/>
      </c>
      <c r="FS245" s="75" t="str">
        <f>IF(AND(申込書!$C$103&lt;&gt;"▼プルダウンより選択してください",申込書!$C$103&lt;&gt;"",$G245&lt;&gt;""),申込書!$M$103,"")</f>
        <v/>
      </c>
      <c r="FT245" s="75"/>
      <c r="FU245" s="75"/>
      <c r="FV245" s="149"/>
      <c r="FW245" s="307"/>
      <c r="FX245" s="76"/>
      <c r="FY245" s="314" t="str">
        <f>IF(AND(申込書!$C$104&lt;&gt;"▼プルダウンより選択してください",申込書!$C$104&lt;&gt;"",申込書!$P$104&lt;&gt;"YYYY/MM/DD",$G245&lt;&gt;""),申込書!$P$104,"")</f>
        <v/>
      </c>
      <c r="FZ245" s="75" t="str">
        <f>IF(AND(申込書!$C$104&lt;&gt;"▼プルダウンより選択してください",申込書!$C$104&lt;&gt;"",$G245&lt;&gt;""),申込書!$M$104,"")</f>
        <v/>
      </c>
      <c r="GA245" s="75"/>
      <c r="GB245" s="75"/>
      <c r="GC245" s="149"/>
      <c r="GD245" s="307"/>
      <c r="GE245" s="76"/>
      <c r="GF245" s="314" t="str">
        <f>IF(AND(申込書!$C$105&lt;&gt;"▼プルダウンより選択してください",申込書!$C$105&lt;&gt;"",申込書!$P$105&lt;&gt;"YYYY/MM/DD",$G245&lt;&gt;""),申込書!$P$105,"")</f>
        <v/>
      </c>
      <c r="GG245" s="75" t="str">
        <f>IF(AND(申込書!$C$105&lt;&gt;"▼プルダウンより選択してください",申込書!$C$105&lt;&gt;"",$G245&lt;&gt;""),申込書!$M$105,"")</f>
        <v/>
      </c>
      <c r="GH245" s="75"/>
      <c r="GI245" s="75"/>
      <c r="GJ245" s="149"/>
      <c r="GK245" s="307"/>
      <c r="GL245" s="76"/>
      <c r="GM245" s="314" t="str">
        <f>IF(AND(申込書!$C$106&lt;&gt;"▼プルダウンより選択してください",申込書!$C$106&lt;&gt;"",申込書!$P$106&lt;&gt;"YYYY/MM/DD",$G245&lt;&gt;""),申込書!$P$106,"")</f>
        <v/>
      </c>
      <c r="GN245" s="75" t="str">
        <f>IF(AND(申込書!$C$106&lt;&gt;"▼プルダウンより選択してください",申込書!$C$106&lt;&gt;"",$G245&lt;&gt;""),申込書!$M$106,"")</f>
        <v/>
      </c>
      <c r="GO245" s="75"/>
      <c r="GP245" s="75"/>
      <c r="GQ245" s="149"/>
      <c r="GR245" s="307"/>
      <c r="GS245" s="76"/>
      <c r="GT245" s="314" t="str">
        <f>IF(AND(申込書!$C$107&lt;&gt;"▼プルダウンより選択してください",申込書!$C$107&lt;&gt;"",申込書!$P$107&lt;&gt;"YYYY/MM/DD",$G245&lt;&gt;""),申込書!$P$107,"")</f>
        <v/>
      </c>
      <c r="GU245" s="75" t="str">
        <f>IF(AND(申込書!$C$107&lt;&gt;"▼プルダウンより選択してください",申込書!$C$107&lt;&gt;"",$G245&lt;&gt;""),申込書!$M$107,"")</f>
        <v/>
      </c>
      <c r="GV245" s="75"/>
      <c r="GW245" s="75"/>
      <c r="GX245" s="149"/>
      <c r="GY245" s="307"/>
      <c r="GZ245" s="76"/>
      <c r="HA245" s="314" t="str">
        <f>IF(AND(申込書!$C$108&lt;&gt;"▼プルダウンより選択してください",申込書!$C$108&lt;&gt;"",申込書!$P$108&lt;&gt;"YYYY/MM/DD",$G245&lt;&gt;""),申込書!$P$108,"")</f>
        <v/>
      </c>
      <c r="HB245" s="75" t="str">
        <f>IF(AND(申込書!$C$108&lt;&gt;"▼プルダウンより選択してください",申込書!$C$108&lt;&gt;"",$G245&lt;&gt;""),申込書!$M$108,"")</f>
        <v/>
      </c>
      <c r="HC245" s="75"/>
      <c r="HD245" s="75"/>
      <c r="HE245" s="149"/>
      <c r="HF245" s="307"/>
      <c r="HG245" s="76"/>
      <c r="HH245" s="314" t="str">
        <f>IF(AND(申込書!$C$109&lt;&gt;"▼プルダウンより選択してください",申込書!$C$109&lt;&gt;"",申込書!$P$109&lt;&gt;"YYYY/MM/DD",$G245&lt;&gt;""),申込書!$P$109,"")</f>
        <v/>
      </c>
      <c r="HI245" s="75" t="str">
        <f>IF(AND(申込書!$C$109&lt;&gt;"▼プルダウンより選択してください",申込書!$C$109&lt;&gt;"",$G245&lt;&gt;""),申込書!$M$109,"")</f>
        <v/>
      </c>
      <c r="HJ245" s="75"/>
      <c r="HK245" s="75"/>
      <c r="HL245" s="149"/>
      <c r="HM245" s="307"/>
      <c r="HN245" s="76"/>
      <c r="HO245" s="314" t="str">
        <f>IF(AND(申込書!$C$110&lt;&gt;"▼プルダウンより選択してください",申込書!$C$110&lt;&gt;"",申込書!$P$110&lt;&gt;"YYYY/MM/DD",$G245&lt;&gt;""),申込書!$P$110,"")</f>
        <v/>
      </c>
      <c r="HP245" s="75" t="str">
        <f>IF(AND(申込書!$C$110&lt;&gt;"▼プルダウンより選択してください",申込書!$C$110&lt;&gt;"",$G245&lt;&gt;""),申込書!$M$110,"")</f>
        <v/>
      </c>
      <c r="HQ245" s="75"/>
      <c r="HR245" s="75"/>
      <c r="HS245" s="149"/>
      <c r="HT245" s="307"/>
      <c r="HU245" s="307"/>
      <c r="HV245" s="311" t="str">
        <f>IF(AND(申込書!$C$111&lt;&gt;"▼プルダウンより選択してください",申込書!$C$111&lt;&gt;"",申込書!$P$111&lt;&gt;"YYYY/MM/DD",$G245&lt;&gt;""),申込書!$P$111,"")</f>
        <v/>
      </c>
      <c r="HW245" s="75" t="str">
        <f>IF(AND(申込書!$C$111&lt;&gt;"▼プルダウンより選択してください",申込書!$C$111&lt;&gt;"",$G245&lt;&gt;""),申込書!$M$111,"")</f>
        <v/>
      </c>
      <c r="HX245" s="75"/>
      <c r="HY245" s="75"/>
      <c r="HZ245" s="149"/>
      <c r="IA245" s="307"/>
      <c r="IB245" s="76"/>
      <c r="IC245" s="77"/>
    </row>
    <row r="246" spans="2:237" ht="26.85" customHeight="1">
      <c r="B246" s="56">
        <f t="shared" si="3"/>
        <v>241</v>
      </c>
      <c r="C246" s="57"/>
      <c r="D246" s="58"/>
      <c r="E246" s="170"/>
      <c r="F246" s="59"/>
      <c r="G246" s="60"/>
      <c r="H246" s="61"/>
      <c r="I246" s="62"/>
      <c r="J246" s="63"/>
      <c r="K246" s="64"/>
      <c r="L246" s="65"/>
      <c r="M246" s="66"/>
      <c r="N246" s="67"/>
      <c r="O246" s="68"/>
      <c r="P246" s="69"/>
      <c r="Q246" s="70"/>
      <c r="R246" s="71"/>
      <c r="S246" s="72"/>
      <c r="T246" s="73"/>
      <c r="U246" s="73"/>
      <c r="V246" s="73"/>
      <c r="W246" s="71"/>
      <c r="X246" s="133"/>
      <c r="Y246" s="133"/>
      <c r="Z246" s="133"/>
      <c r="AA246" s="74" t="str">
        <f>IF(AND(申込書!$C$82&lt;&gt;"▼プルダウンより選択してください",申込書!$C$82&lt;&gt;"",申込書!$P$82&lt;&gt;"YYYY/MM/DD",$G246&lt;&gt;""),申込書!$P$82,"")</f>
        <v/>
      </c>
      <c r="AB246" s="75" t="str">
        <f>IF(AND(申込書!$C$82&lt;&gt;"▼プルダウンより選択してください",申込書!$C$82&lt;&gt;"",$G246&lt;&gt;""),申込書!$M$82,"")</f>
        <v/>
      </c>
      <c r="AC246" s="75"/>
      <c r="AD246" s="75"/>
      <c r="AE246" s="149"/>
      <c r="AF246" s="307"/>
      <c r="AG246" s="76"/>
      <c r="AH246" s="314" t="str">
        <f>IF(AND(申込書!$C$83&lt;&gt;"▼プルダウンより選択してください",申込書!$C$83&lt;&gt;"",申込書!$P$83&lt;&gt;"YYYY/MM/DD",$G246&lt;&gt;""),申込書!$P$83,"")</f>
        <v/>
      </c>
      <c r="AI246" s="75" t="str">
        <f>IF(AND(申込書!$C$83&lt;&gt;"▼プルダウンより選択してください",申込書!$C$83&lt;&gt;"",$G246&lt;&gt;""),申込書!$M$83,"")</f>
        <v/>
      </c>
      <c r="AJ246" s="75"/>
      <c r="AK246" s="75"/>
      <c r="AL246" s="149"/>
      <c r="AM246" s="307"/>
      <c r="AN246" s="76"/>
      <c r="AO246" s="314" t="str">
        <f>IF(AND(申込書!$C$84&lt;&gt;"▼プルダウンより選択してください",申込書!$C$84&lt;&gt;"",申込書!$P$84&lt;&gt;"YYYY/MM/DD",$G246&lt;&gt;""),申込書!$P$84,"")</f>
        <v/>
      </c>
      <c r="AP246" s="75" t="str">
        <f>IF(AND(申込書!$C$84&lt;&gt;"▼プルダウンより選択してください",申込書!$C$84&lt;&gt;"",$G246&lt;&gt;""),申込書!$M$84,"")</f>
        <v/>
      </c>
      <c r="AQ246" s="75"/>
      <c r="AR246" s="75"/>
      <c r="AS246" s="149"/>
      <c r="AT246" s="307"/>
      <c r="AU246" s="76"/>
      <c r="AV246" s="314" t="str">
        <f>IF(AND(申込書!$C$85&lt;&gt;"▼プルダウンより選択してください",申込書!$C$85&lt;&gt;"",申込書!$P$85&lt;&gt;"YYYY/MM/DD",$G246&lt;&gt;""),申込書!$P$85,"")</f>
        <v/>
      </c>
      <c r="AW246" s="75" t="str">
        <f>IF(AND(申込書!$C$85&lt;&gt;"▼プルダウンより選択してください",申込書!$C$85&lt;&gt;"",申込書!$M$85&gt;=1,$G246&lt;&gt;""),申込書!$M$85,"")</f>
        <v/>
      </c>
      <c r="AX246" s="75"/>
      <c r="AY246" s="75"/>
      <c r="AZ246" s="149"/>
      <c r="BA246" s="307"/>
      <c r="BB246" s="76"/>
      <c r="BC246" s="314" t="str">
        <f>IF(AND(申込書!$C$86&lt;&gt;"▼プルダウンより選択してください",申込書!$C$86&lt;&gt;"",申込書!$P$86&lt;&gt;"YYYY/MM/DD",$G246&lt;&gt;""),申込書!$P$86,"")</f>
        <v/>
      </c>
      <c r="BD246" s="75" t="str">
        <f>IF(AND(申込書!$C$86&lt;&gt;"▼プルダウンより選択してください",申込書!$C$86&lt;&gt;"",$G246&lt;&gt;""),申込書!$M$86,"")</f>
        <v/>
      </c>
      <c r="BE246" s="75"/>
      <c r="BF246" s="75"/>
      <c r="BG246" s="149"/>
      <c r="BH246" s="307"/>
      <c r="BI246" s="76"/>
      <c r="BJ246" s="314" t="str">
        <f>IF(AND(申込書!$C$87&lt;&gt;"▼プルダウンより選択してください",申込書!$C$87&lt;&gt;"",申込書!$P$87&lt;&gt;"YYYY/MM/DD",$G246&lt;&gt;""),申込書!$P$87,"")</f>
        <v/>
      </c>
      <c r="BK246" s="75" t="str">
        <f>IF(AND(申込書!$C$87&lt;&gt;"▼プルダウンより選択してください",申込書!$C$87&lt;&gt;"",$G246&lt;&gt;""),申込書!$M$87,"")</f>
        <v/>
      </c>
      <c r="BL246" s="75"/>
      <c r="BM246" s="75"/>
      <c r="BN246" s="149"/>
      <c r="BO246" s="307"/>
      <c r="BP246" s="76"/>
      <c r="BQ246" s="314" t="str">
        <f>IF(AND(申込書!$C$88&lt;&gt;"▼プルダウンより選択してください",申込書!$C$88&lt;&gt;"",申込書!$P$88&lt;&gt;"YYYY/MM/DD",$G246&lt;&gt;""),申込書!$P$88,"")</f>
        <v/>
      </c>
      <c r="BR246" s="75" t="str">
        <f>IF(AND(申込書!$C$88&lt;&gt;"▼プルダウンより選択してください",申込書!$C$88&lt;&gt;"",$G246&lt;&gt;""),申込書!$M$88,"")</f>
        <v/>
      </c>
      <c r="BS246" s="75"/>
      <c r="BT246" s="75"/>
      <c r="BU246" s="149"/>
      <c r="BV246" s="307"/>
      <c r="BW246" s="76"/>
      <c r="BX246" s="314" t="str">
        <f>IF(AND(申込書!$C$89&lt;&gt;"▼プルダウンより選択してください",申込書!$C$89&lt;&gt;"",申込書!$P$89&lt;&gt;"YYYY/MM/DD",$G246&lt;&gt;""),申込書!$P$89,"")</f>
        <v/>
      </c>
      <c r="BY246" s="75" t="str">
        <f>IF(AND(申込書!$C$89&lt;&gt;"▼プルダウンより選択してください",申込書!$C$89&lt;&gt;"",$G246&lt;&gt;""),申込書!$M$89,"")</f>
        <v/>
      </c>
      <c r="BZ246" s="75"/>
      <c r="CA246" s="75"/>
      <c r="CB246" s="149"/>
      <c r="CC246" s="307"/>
      <c r="CD246" s="76"/>
      <c r="CE246" s="314" t="str">
        <f>IF(AND(申込書!$C$90&lt;&gt;"▼プルダウンより選択してください",申込書!$C$90&lt;&gt;"",申込書!$P$90&lt;&gt;"YYYY/MM/DD",$G246&lt;&gt;""),申込書!$P$90,"")</f>
        <v/>
      </c>
      <c r="CF246" s="75" t="str">
        <f>IF(AND(申込書!$C$90&lt;&gt;"▼プルダウンより選択してください",申込書!$C$90&lt;&gt;"",$G246&lt;&gt;""),申込書!$M$90,"")</f>
        <v/>
      </c>
      <c r="CG246" s="75"/>
      <c r="CH246" s="75"/>
      <c r="CI246" s="149"/>
      <c r="CJ246" s="307"/>
      <c r="CK246" s="76"/>
      <c r="CL246" s="314" t="str">
        <f>IF(AND(申込書!$C$91&lt;&gt;"▼プルダウンより選択してください",申込書!$C$91&lt;&gt;"",申込書!$P$91&lt;&gt;"YYYY/MM/DD",$G246&lt;&gt;""),申込書!$P$91,"")</f>
        <v/>
      </c>
      <c r="CM246" s="75" t="str">
        <f>IF(AND(申込書!$C$91&lt;&gt;"▼プルダウンより選択してください",申込書!$C$91&lt;&gt;"",$G246&lt;&gt;""),申込書!$M$91,"")</f>
        <v/>
      </c>
      <c r="CN246" s="75"/>
      <c r="CO246" s="75"/>
      <c r="CP246" s="149"/>
      <c r="CQ246" s="307"/>
      <c r="CR246" s="76"/>
      <c r="CS246" s="314" t="str">
        <f>IF(AND(申込書!$C$92&lt;&gt;"▼プルダウンより選択してください",申込書!$C$92&lt;&gt;"",申込書!$P$92&lt;&gt;"YYYY/MM/DD",$G246&lt;&gt;""),申込書!$P$92,"")</f>
        <v/>
      </c>
      <c r="CT246" s="75" t="str">
        <f>IF(AND(申込書!$C$92&lt;&gt;"▼プルダウンより選択してください",申込書!$C$92&lt;&gt;"",$G246&lt;&gt;""),申込書!$M$92,"")</f>
        <v/>
      </c>
      <c r="CU246" s="75"/>
      <c r="CV246" s="75"/>
      <c r="CW246" s="75"/>
      <c r="CX246" s="307"/>
      <c r="CY246" s="76"/>
      <c r="CZ246" s="314" t="str">
        <f>IF(AND(申込書!$C$93&lt;&gt;"▼プルダウンより選択してください",申込書!$C$93&lt;&gt;"",申込書!$P$93&lt;&gt;"YYYY/MM/DD",$G246&lt;&gt;""),申込書!$P$93,"")</f>
        <v/>
      </c>
      <c r="DA246" s="75" t="str">
        <f>IF(AND(申込書!$C$93&lt;&gt;"▼プルダウンより選択してください",申込書!$C$93&lt;&gt;"",$G246&lt;&gt;""),申込書!$M$93,"")</f>
        <v/>
      </c>
      <c r="DB246" s="75"/>
      <c r="DC246" s="75"/>
      <c r="DD246" s="75"/>
      <c r="DE246" s="307"/>
      <c r="DF246" s="76"/>
      <c r="DG246" s="314" t="str">
        <f>IF(AND(申込書!$C$94&lt;&gt;"▼プルダウンより選択してください",申込書!$C$94&lt;&gt;"",申込書!$P$94&lt;&gt;"YYYY/MM/DD",$G246&lt;&gt;""),申込書!$P$94,"")</f>
        <v/>
      </c>
      <c r="DH246" s="75" t="str">
        <f>IF(AND(申込書!$C$94&lt;&gt;"▼プルダウンより選択してください",申込書!$C$94&lt;&gt;"",$G246&lt;&gt;""),申込書!$M$94,"")</f>
        <v/>
      </c>
      <c r="DI246" s="75"/>
      <c r="DJ246" s="75"/>
      <c r="DK246" s="75"/>
      <c r="DL246" s="307"/>
      <c r="DM246" s="76"/>
      <c r="DN246" s="314" t="str">
        <f>IF(AND(申込書!$C$95&lt;&gt;"▼プルダウンより選択してください",申込書!$C$95&lt;&gt;"",申込書!$P$95&lt;&gt;"YYYY/MM/DD",$G246&lt;&gt;""),申込書!$P$95,"")</f>
        <v/>
      </c>
      <c r="DO246" s="75" t="str">
        <f>IF(AND(申込書!$C$95&lt;&gt;"▼プルダウンより選択してください",申込書!$C$95&lt;&gt;"",$G246&lt;&gt;""),申込書!$M$95,"")</f>
        <v/>
      </c>
      <c r="DP246" s="75"/>
      <c r="DQ246" s="75"/>
      <c r="DR246" s="75"/>
      <c r="DS246" s="307"/>
      <c r="DT246" s="76"/>
      <c r="DU246" s="314" t="str">
        <f>IF(AND(申込書!$C$96&lt;&gt;"▼プルダウンより選択してください",申込書!$C$96&lt;&gt;"",申込書!$P$96&lt;&gt;"YYYY/MM/DD",$G246&lt;&gt;""),申込書!$P$96,"")</f>
        <v/>
      </c>
      <c r="DV246" s="75" t="str">
        <f>IF(AND(申込書!$C$96&lt;&gt;"▼プルダウンより選択してください",申込書!$C$96&lt;&gt;"",$G246&lt;&gt;""),申込書!$M$96,"")</f>
        <v/>
      </c>
      <c r="DW246" s="75"/>
      <c r="DX246" s="75"/>
      <c r="DY246" s="75"/>
      <c r="DZ246" s="307"/>
      <c r="EA246" s="76"/>
      <c r="EB246" s="314" t="str">
        <f>IF(AND(申込書!$C$97&lt;&gt;"▼プルダウンより選択してください",申込書!$C$97&lt;&gt;"",申込書!$P$97&lt;&gt;"YYYY/MM/DD",$G246&lt;&gt;""),申込書!$P$97,"")</f>
        <v/>
      </c>
      <c r="EC246" s="75" t="str">
        <f>IF(AND(申込書!$C$97&lt;&gt;"▼プルダウンより選択してください",申込書!$C$97&lt;&gt;"",$G246&lt;&gt;""),申込書!$M$97,"")</f>
        <v/>
      </c>
      <c r="ED246" s="75"/>
      <c r="EE246" s="75"/>
      <c r="EF246" s="149"/>
      <c r="EG246" s="307"/>
      <c r="EH246" s="76"/>
      <c r="EI246" s="314" t="str">
        <f>IF(AND(申込書!$C$98&lt;&gt;"▼プルダウンより選択してください",申込書!$C$98&lt;&gt;"",申込書!$P$98&lt;&gt;"YYYY/MM/DD",$G246&lt;&gt;""),申込書!$P$98,"")</f>
        <v/>
      </c>
      <c r="EJ246" s="75" t="str">
        <f>IF(AND(申込書!$C$98&lt;&gt;"▼プルダウンより選択してください",申込書!$C$98&lt;&gt;"",$G246&lt;&gt;""),申込書!$M$98,"")</f>
        <v/>
      </c>
      <c r="EK246" s="75"/>
      <c r="EL246" s="75"/>
      <c r="EM246" s="149"/>
      <c r="EN246" s="307"/>
      <c r="EO246" s="76"/>
      <c r="EP246" s="314" t="str">
        <f>IF(AND(申込書!$C$99&lt;&gt;"▼プルダウンより選択してください",申込書!$C$99&lt;&gt;"",申込書!$P$99&lt;&gt;"YYYY/MM/DD",$G246&lt;&gt;""),申込書!$P$99,"")</f>
        <v/>
      </c>
      <c r="EQ246" s="75" t="str">
        <f>IF(AND(申込書!$C$99&lt;&gt;"▼プルダウンより選択してください",申込書!$C$99&lt;&gt;"",$G246&lt;&gt;""),申込書!$M$99,"")</f>
        <v/>
      </c>
      <c r="ER246" s="75"/>
      <c r="ES246" s="75"/>
      <c r="ET246" s="149"/>
      <c r="EU246" s="307"/>
      <c r="EV246" s="76"/>
      <c r="EW246" s="314" t="str">
        <f>IF(AND(申込書!$C$100&lt;&gt;"▼プルダウンより選択してください",申込書!$C$100&lt;&gt;"",申込書!$P$100&lt;&gt;"YYYY/MM/DD",$G246&lt;&gt;""),申込書!$P$100,"")</f>
        <v/>
      </c>
      <c r="EX246" s="75" t="str">
        <f>IF(AND(申込書!$C$100&lt;&gt;"▼プルダウンより選択してください",申込書!$C$100&lt;&gt;"",$G246&lt;&gt;""),申込書!$M$100,"")</f>
        <v/>
      </c>
      <c r="EY246" s="75"/>
      <c r="EZ246" s="75"/>
      <c r="FA246" s="149"/>
      <c r="FB246" s="307"/>
      <c r="FC246" s="76"/>
      <c r="FD246" s="314" t="str">
        <f>IF(AND(申込書!$C$101&lt;&gt;"▼プルダウンより選択してください",申込書!$C$101&lt;&gt;"",申込書!$P$101&lt;&gt;"YYYY/MM/DD",$G246&lt;&gt;""),申込書!$P$101,"")</f>
        <v/>
      </c>
      <c r="FE246" s="75" t="str">
        <f>IF(AND(申込書!$C$101&lt;&gt;"▼プルダウンより選択してください",申込書!$C$101&lt;&gt;"",$G246&lt;&gt;""),申込書!$M$101,"")</f>
        <v/>
      </c>
      <c r="FF246" s="75"/>
      <c r="FG246" s="75"/>
      <c r="FH246" s="149"/>
      <c r="FI246" s="307"/>
      <c r="FJ246" s="76"/>
      <c r="FK246" s="314" t="str">
        <f>IF(AND(申込書!$C$102&lt;&gt;"▼プルダウンより選択してください",申込書!$C$102&lt;&gt;"",申込書!$P$102&lt;&gt;"YYYY/MM/DD",$G246&lt;&gt;""),申込書!$P$102,"")</f>
        <v/>
      </c>
      <c r="FL246" s="75" t="str">
        <f>IF(AND(申込書!$C$102&lt;&gt;"▼プルダウンより選択してください",申込書!$C$102&lt;&gt;"",$G246&lt;&gt;""),申込書!$M$102,"")</f>
        <v/>
      </c>
      <c r="FM246" s="75"/>
      <c r="FN246" s="75"/>
      <c r="FO246" s="149"/>
      <c r="FP246" s="307"/>
      <c r="FQ246" s="76"/>
      <c r="FR246" s="314" t="str">
        <f>IF(AND(申込書!$C$103&lt;&gt;"▼プルダウンより選択してください",申込書!$C$103&lt;&gt;"",申込書!$P$103&lt;&gt;"YYYY/MM/DD",$G246&lt;&gt;""),申込書!$P$103,"")</f>
        <v/>
      </c>
      <c r="FS246" s="75" t="str">
        <f>IF(AND(申込書!$C$103&lt;&gt;"▼プルダウンより選択してください",申込書!$C$103&lt;&gt;"",$G246&lt;&gt;""),申込書!$M$103,"")</f>
        <v/>
      </c>
      <c r="FT246" s="75"/>
      <c r="FU246" s="75"/>
      <c r="FV246" s="149"/>
      <c r="FW246" s="307"/>
      <c r="FX246" s="76"/>
      <c r="FY246" s="314" t="str">
        <f>IF(AND(申込書!$C$104&lt;&gt;"▼プルダウンより選択してください",申込書!$C$104&lt;&gt;"",申込書!$P$104&lt;&gt;"YYYY/MM/DD",$G246&lt;&gt;""),申込書!$P$104,"")</f>
        <v/>
      </c>
      <c r="FZ246" s="75" t="str">
        <f>IF(AND(申込書!$C$104&lt;&gt;"▼プルダウンより選択してください",申込書!$C$104&lt;&gt;"",$G246&lt;&gt;""),申込書!$M$104,"")</f>
        <v/>
      </c>
      <c r="GA246" s="75"/>
      <c r="GB246" s="75"/>
      <c r="GC246" s="149"/>
      <c r="GD246" s="307"/>
      <c r="GE246" s="76"/>
      <c r="GF246" s="314" t="str">
        <f>IF(AND(申込書!$C$105&lt;&gt;"▼プルダウンより選択してください",申込書!$C$105&lt;&gt;"",申込書!$P$105&lt;&gt;"YYYY/MM/DD",$G246&lt;&gt;""),申込書!$P$105,"")</f>
        <v/>
      </c>
      <c r="GG246" s="75" t="str">
        <f>IF(AND(申込書!$C$105&lt;&gt;"▼プルダウンより選択してください",申込書!$C$105&lt;&gt;"",$G246&lt;&gt;""),申込書!$M$105,"")</f>
        <v/>
      </c>
      <c r="GH246" s="75"/>
      <c r="GI246" s="75"/>
      <c r="GJ246" s="149"/>
      <c r="GK246" s="307"/>
      <c r="GL246" s="76"/>
      <c r="GM246" s="314" t="str">
        <f>IF(AND(申込書!$C$106&lt;&gt;"▼プルダウンより選択してください",申込書!$C$106&lt;&gt;"",申込書!$P$106&lt;&gt;"YYYY/MM/DD",$G246&lt;&gt;""),申込書!$P$106,"")</f>
        <v/>
      </c>
      <c r="GN246" s="75" t="str">
        <f>IF(AND(申込書!$C$106&lt;&gt;"▼プルダウンより選択してください",申込書!$C$106&lt;&gt;"",$G246&lt;&gt;""),申込書!$M$106,"")</f>
        <v/>
      </c>
      <c r="GO246" s="75"/>
      <c r="GP246" s="75"/>
      <c r="GQ246" s="149"/>
      <c r="GR246" s="307"/>
      <c r="GS246" s="76"/>
      <c r="GT246" s="314" t="str">
        <f>IF(AND(申込書!$C$107&lt;&gt;"▼プルダウンより選択してください",申込書!$C$107&lt;&gt;"",申込書!$P$107&lt;&gt;"YYYY/MM/DD",$G246&lt;&gt;""),申込書!$P$107,"")</f>
        <v/>
      </c>
      <c r="GU246" s="75" t="str">
        <f>IF(AND(申込書!$C$107&lt;&gt;"▼プルダウンより選択してください",申込書!$C$107&lt;&gt;"",$G246&lt;&gt;""),申込書!$M$107,"")</f>
        <v/>
      </c>
      <c r="GV246" s="75"/>
      <c r="GW246" s="75"/>
      <c r="GX246" s="149"/>
      <c r="GY246" s="307"/>
      <c r="GZ246" s="76"/>
      <c r="HA246" s="314" t="str">
        <f>IF(AND(申込書!$C$108&lt;&gt;"▼プルダウンより選択してください",申込書!$C$108&lt;&gt;"",申込書!$P$108&lt;&gt;"YYYY/MM/DD",$G246&lt;&gt;""),申込書!$P$108,"")</f>
        <v/>
      </c>
      <c r="HB246" s="75" t="str">
        <f>IF(AND(申込書!$C$108&lt;&gt;"▼プルダウンより選択してください",申込書!$C$108&lt;&gt;"",$G246&lt;&gt;""),申込書!$M$108,"")</f>
        <v/>
      </c>
      <c r="HC246" s="75"/>
      <c r="HD246" s="75"/>
      <c r="HE246" s="149"/>
      <c r="HF246" s="307"/>
      <c r="HG246" s="76"/>
      <c r="HH246" s="314" t="str">
        <f>IF(AND(申込書!$C$109&lt;&gt;"▼プルダウンより選択してください",申込書!$C$109&lt;&gt;"",申込書!$P$109&lt;&gt;"YYYY/MM/DD",$G246&lt;&gt;""),申込書!$P$109,"")</f>
        <v/>
      </c>
      <c r="HI246" s="75" t="str">
        <f>IF(AND(申込書!$C$109&lt;&gt;"▼プルダウンより選択してください",申込書!$C$109&lt;&gt;"",$G246&lt;&gt;""),申込書!$M$109,"")</f>
        <v/>
      </c>
      <c r="HJ246" s="75"/>
      <c r="HK246" s="75"/>
      <c r="HL246" s="149"/>
      <c r="HM246" s="307"/>
      <c r="HN246" s="76"/>
      <c r="HO246" s="314" t="str">
        <f>IF(AND(申込書!$C$110&lt;&gt;"▼プルダウンより選択してください",申込書!$C$110&lt;&gt;"",申込書!$P$110&lt;&gt;"YYYY/MM/DD",$G246&lt;&gt;""),申込書!$P$110,"")</f>
        <v/>
      </c>
      <c r="HP246" s="75" t="str">
        <f>IF(AND(申込書!$C$110&lt;&gt;"▼プルダウンより選択してください",申込書!$C$110&lt;&gt;"",$G246&lt;&gt;""),申込書!$M$110,"")</f>
        <v/>
      </c>
      <c r="HQ246" s="75"/>
      <c r="HR246" s="75"/>
      <c r="HS246" s="149"/>
      <c r="HT246" s="307"/>
      <c r="HU246" s="307"/>
      <c r="HV246" s="311" t="str">
        <f>IF(AND(申込書!$C$111&lt;&gt;"▼プルダウンより選択してください",申込書!$C$111&lt;&gt;"",申込書!$P$111&lt;&gt;"YYYY/MM/DD",$G246&lt;&gt;""),申込書!$P$111,"")</f>
        <v/>
      </c>
      <c r="HW246" s="75" t="str">
        <f>IF(AND(申込書!$C$111&lt;&gt;"▼プルダウンより選択してください",申込書!$C$111&lt;&gt;"",$G246&lt;&gt;""),申込書!$M$111,"")</f>
        <v/>
      </c>
      <c r="HX246" s="75"/>
      <c r="HY246" s="75"/>
      <c r="HZ246" s="149"/>
      <c r="IA246" s="307"/>
      <c r="IB246" s="76"/>
      <c r="IC246" s="77"/>
    </row>
    <row r="247" spans="2:237" ht="26.85" customHeight="1">
      <c r="B247" s="56">
        <f t="shared" si="3"/>
        <v>242</v>
      </c>
      <c r="C247" s="57"/>
      <c r="D247" s="58"/>
      <c r="E247" s="170"/>
      <c r="F247" s="59"/>
      <c r="G247" s="60"/>
      <c r="H247" s="61"/>
      <c r="I247" s="62"/>
      <c r="J247" s="63"/>
      <c r="K247" s="64"/>
      <c r="L247" s="65"/>
      <c r="M247" s="66"/>
      <c r="N247" s="67"/>
      <c r="O247" s="68"/>
      <c r="P247" s="69"/>
      <c r="Q247" s="70"/>
      <c r="R247" s="71"/>
      <c r="S247" s="72"/>
      <c r="T247" s="73"/>
      <c r="U247" s="73"/>
      <c r="V247" s="73"/>
      <c r="W247" s="71"/>
      <c r="X247" s="133"/>
      <c r="Y247" s="133"/>
      <c r="Z247" s="133"/>
      <c r="AA247" s="74" t="str">
        <f>IF(AND(申込書!$C$82&lt;&gt;"▼プルダウンより選択してください",申込書!$C$82&lt;&gt;"",申込書!$P$82&lt;&gt;"YYYY/MM/DD",$G247&lt;&gt;""),申込書!$P$82,"")</f>
        <v/>
      </c>
      <c r="AB247" s="75" t="str">
        <f>IF(AND(申込書!$C$82&lt;&gt;"▼プルダウンより選択してください",申込書!$C$82&lt;&gt;"",$G247&lt;&gt;""),申込書!$M$82,"")</f>
        <v/>
      </c>
      <c r="AC247" s="75"/>
      <c r="AD247" s="75"/>
      <c r="AE247" s="149"/>
      <c r="AF247" s="307"/>
      <c r="AG247" s="76"/>
      <c r="AH247" s="314" t="str">
        <f>IF(AND(申込書!$C$83&lt;&gt;"▼プルダウンより選択してください",申込書!$C$83&lt;&gt;"",申込書!$P$83&lt;&gt;"YYYY/MM/DD",$G247&lt;&gt;""),申込書!$P$83,"")</f>
        <v/>
      </c>
      <c r="AI247" s="75" t="str">
        <f>IF(AND(申込書!$C$83&lt;&gt;"▼プルダウンより選択してください",申込書!$C$83&lt;&gt;"",$G247&lt;&gt;""),申込書!$M$83,"")</f>
        <v/>
      </c>
      <c r="AJ247" s="75"/>
      <c r="AK247" s="75"/>
      <c r="AL247" s="149"/>
      <c r="AM247" s="307"/>
      <c r="AN247" s="76"/>
      <c r="AO247" s="314" t="str">
        <f>IF(AND(申込書!$C$84&lt;&gt;"▼プルダウンより選択してください",申込書!$C$84&lt;&gt;"",申込書!$P$84&lt;&gt;"YYYY/MM/DD",$G247&lt;&gt;""),申込書!$P$84,"")</f>
        <v/>
      </c>
      <c r="AP247" s="75" t="str">
        <f>IF(AND(申込書!$C$84&lt;&gt;"▼プルダウンより選択してください",申込書!$C$84&lt;&gt;"",$G247&lt;&gt;""),申込書!$M$84,"")</f>
        <v/>
      </c>
      <c r="AQ247" s="75"/>
      <c r="AR247" s="75"/>
      <c r="AS247" s="149"/>
      <c r="AT247" s="307"/>
      <c r="AU247" s="76"/>
      <c r="AV247" s="314" t="str">
        <f>IF(AND(申込書!$C$85&lt;&gt;"▼プルダウンより選択してください",申込書!$C$85&lt;&gt;"",申込書!$P$85&lt;&gt;"YYYY/MM/DD",$G247&lt;&gt;""),申込書!$P$85,"")</f>
        <v/>
      </c>
      <c r="AW247" s="75" t="str">
        <f>IF(AND(申込書!$C$85&lt;&gt;"▼プルダウンより選択してください",申込書!$C$85&lt;&gt;"",申込書!$M$85&gt;=1,$G247&lt;&gt;""),申込書!$M$85,"")</f>
        <v/>
      </c>
      <c r="AX247" s="75"/>
      <c r="AY247" s="75"/>
      <c r="AZ247" s="149"/>
      <c r="BA247" s="307"/>
      <c r="BB247" s="76"/>
      <c r="BC247" s="314" t="str">
        <f>IF(AND(申込書!$C$86&lt;&gt;"▼プルダウンより選択してください",申込書!$C$86&lt;&gt;"",申込書!$P$86&lt;&gt;"YYYY/MM/DD",$G247&lt;&gt;""),申込書!$P$86,"")</f>
        <v/>
      </c>
      <c r="BD247" s="75" t="str">
        <f>IF(AND(申込書!$C$86&lt;&gt;"▼プルダウンより選択してください",申込書!$C$86&lt;&gt;"",$G247&lt;&gt;""),申込書!$M$86,"")</f>
        <v/>
      </c>
      <c r="BE247" s="75"/>
      <c r="BF247" s="75"/>
      <c r="BG247" s="149"/>
      <c r="BH247" s="307"/>
      <c r="BI247" s="76"/>
      <c r="BJ247" s="314" t="str">
        <f>IF(AND(申込書!$C$87&lt;&gt;"▼プルダウンより選択してください",申込書!$C$87&lt;&gt;"",申込書!$P$87&lt;&gt;"YYYY/MM/DD",$G247&lt;&gt;""),申込書!$P$87,"")</f>
        <v/>
      </c>
      <c r="BK247" s="75" t="str">
        <f>IF(AND(申込書!$C$87&lt;&gt;"▼プルダウンより選択してください",申込書!$C$87&lt;&gt;"",$G247&lt;&gt;""),申込書!$M$87,"")</f>
        <v/>
      </c>
      <c r="BL247" s="75"/>
      <c r="BM247" s="75"/>
      <c r="BN247" s="149"/>
      <c r="BO247" s="307"/>
      <c r="BP247" s="76"/>
      <c r="BQ247" s="314" t="str">
        <f>IF(AND(申込書!$C$88&lt;&gt;"▼プルダウンより選択してください",申込書!$C$88&lt;&gt;"",申込書!$P$88&lt;&gt;"YYYY/MM/DD",$G247&lt;&gt;""),申込書!$P$88,"")</f>
        <v/>
      </c>
      <c r="BR247" s="75" t="str">
        <f>IF(AND(申込書!$C$88&lt;&gt;"▼プルダウンより選択してください",申込書!$C$88&lt;&gt;"",$G247&lt;&gt;""),申込書!$M$88,"")</f>
        <v/>
      </c>
      <c r="BS247" s="75"/>
      <c r="BT247" s="75"/>
      <c r="BU247" s="149"/>
      <c r="BV247" s="307"/>
      <c r="BW247" s="76"/>
      <c r="BX247" s="314" t="str">
        <f>IF(AND(申込書!$C$89&lt;&gt;"▼プルダウンより選択してください",申込書!$C$89&lt;&gt;"",申込書!$P$89&lt;&gt;"YYYY/MM/DD",$G247&lt;&gt;""),申込書!$P$89,"")</f>
        <v/>
      </c>
      <c r="BY247" s="75" t="str">
        <f>IF(AND(申込書!$C$89&lt;&gt;"▼プルダウンより選択してください",申込書!$C$89&lt;&gt;"",$G247&lt;&gt;""),申込書!$M$89,"")</f>
        <v/>
      </c>
      <c r="BZ247" s="75"/>
      <c r="CA247" s="75"/>
      <c r="CB247" s="149"/>
      <c r="CC247" s="307"/>
      <c r="CD247" s="76"/>
      <c r="CE247" s="314" t="str">
        <f>IF(AND(申込書!$C$90&lt;&gt;"▼プルダウンより選択してください",申込書!$C$90&lt;&gt;"",申込書!$P$90&lt;&gt;"YYYY/MM/DD",$G247&lt;&gt;""),申込書!$P$90,"")</f>
        <v/>
      </c>
      <c r="CF247" s="75" t="str">
        <f>IF(AND(申込書!$C$90&lt;&gt;"▼プルダウンより選択してください",申込書!$C$90&lt;&gt;"",$G247&lt;&gt;""),申込書!$M$90,"")</f>
        <v/>
      </c>
      <c r="CG247" s="75"/>
      <c r="CH247" s="75"/>
      <c r="CI247" s="149"/>
      <c r="CJ247" s="307"/>
      <c r="CK247" s="76"/>
      <c r="CL247" s="314" t="str">
        <f>IF(AND(申込書!$C$91&lt;&gt;"▼プルダウンより選択してください",申込書!$C$91&lt;&gt;"",申込書!$P$91&lt;&gt;"YYYY/MM/DD",$G247&lt;&gt;""),申込書!$P$91,"")</f>
        <v/>
      </c>
      <c r="CM247" s="75" t="str">
        <f>IF(AND(申込書!$C$91&lt;&gt;"▼プルダウンより選択してください",申込書!$C$91&lt;&gt;"",$G247&lt;&gt;""),申込書!$M$91,"")</f>
        <v/>
      </c>
      <c r="CN247" s="75"/>
      <c r="CO247" s="75"/>
      <c r="CP247" s="149"/>
      <c r="CQ247" s="307"/>
      <c r="CR247" s="76"/>
      <c r="CS247" s="314" t="str">
        <f>IF(AND(申込書!$C$92&lt;&gt;"▼プルダウンより選択してください",申込書!$C$92&lt;&gt;"",申込書!$P$92&lt;&gt;"YYYY/MM/DD",$G247&lt;&gt;""),申込書!$P$92,"")</f>
        <v/>
      </c>
      <c r="CT247" s="75" t="str">
        <f>IF(AND(申込書!$C$92&lt;&gt;"▼プルダウンより選択してください",申込書!$C$92&lt;&gt;"",$G247&lt;&gt;""),申込書!$M$92,"")</f>
        <v/>
      </c>
      <c r="CU247" s="75"/>
      <c r="CV247" s="75"/>
      <c r="CW247" s="75"/>
      <c r="CX247" s="307"/>
      <c r="CY247" s="76"/>
      <c r="CZ247" s="314" t="str">
        <f>IF(AND(申込書!$C$93&lt;&gt;"▼プルダウンより選択してください",申込書!$C$93&lt;&gt;"",申込書!$P$93&lt;&gt;"YYYY/MM/DD",$G247&lt;&gt;""),申込書!$P$93,"")</f>
        <v/>
      </c>
      <c r="DA247" s="75" t="str">
        <f>IF(AND(申込書!$C$93&lt;&gt;"▼プルダウンより選択してください",申込書!$C$93&lt;&gt;"",$G247&lt;&gt;""),申込書!$M$93,"")</f>
        <v/>
      </c>
      <c r="DB247" s="75"/>
      <c r="DC247" s="75"/>
      <c r="DD247" s="75"/>
      <c r="DE247" s="307"/>
      <c r="DF247" s="76"/>
      <c r="DG247" s="314" t="str">
        <f>IF(AND(申込書!$C$94&lt;&gt;"▼プルダウンより選択してください",申込書!$C$94&lt;&gt;"",申込書!$P$94&lt;&gt;"YYYY/MM/DD",$G247&lt;&gt;""),申込書!$P$94,"")</f>
        <v/>
      </c>
      <c r="DH247" s="75" t="str">
        <f>IF(AND(申込書!$C$94&lt;&gt;"▼プルダウンより選択してください",申込書!$C$94&lt;&gt;"",$G247&lt;&gt;""),申込書!$M$94,"")</f>
        <v/>
      </c>
      <c r="DI247" s="75"/>
      <c r="DJ247" s="75"/>
      <c r="DK247" s="75"/>
      <c r="DL247" s="307"/>
      <c r="DM247" s="76"/>
      <c r="DN247" s="314" t="str">
        <f>IF(AND(申込書!$C$95&lt;&gt;"▼プルダウンより選択してください",申込書!$C$95&lt;&gt;"",申込書!$P$95&lt;&gt;"YYYY/MM/DD",$G247&lt;&gt;""),申込書!$P$95,"")</f>
        <v/>
      </c>
      <c r="DO247" s="75" t="str">
        <f>IF(AND(申込書!$C$95&lt;&gt;"▼プルダウンより選択してください",申込書!$C$95&lt;&gt;"",$G247&lt;&gt;""),申込書!$M$95,"")</f>
        <v/>
      </c>
      <c r="DP247" s="75"/>
      <c r="DQ247" s="75"/>
      <c r="DR247" s="75"/>
      <c r="DS247" s="307"/>
      <c r="DT247" s="76"/>
      <c r="DU247" s="314" t="str">
        <f>IF(AND(申込書!$C$96&lt;&gt;"▼プルダウンより選択してください",申込書!$C$96&lt;&gt;"",申込書!$P$96&lt;&gt;"YYYY/MM/DD",$G247&lt;&gt;""),申込書!$P$96,"")</f>
        <v/>
      </c>
      <c r="DV247" s="75" t="str">
        <f>IF(AND(申込書!$C$96&lt;&gt;"▼プルダウンより選択してください",申込書!$C$96&lt;&gt;"",$G247&lt;&gt;""),申込書!$M$96,"")</f>
        <v/>
      </c>
      <c r="DW247" s="75"/>
      <c r="DX247" s="75"/>
      <c r="DY247" s="75"/>
      <c r="DZ247" s="307"/>
      <c r="EA247" s="76"/>
      <c r="EB247" s="314" t="str">
        <f>IF(AND(申込書!$C$97&lt;&gt;"▼プルダウンより選択してください",申込書!$C$97&lt;&gt;"",申込書!$P$97&lt;&gt;"YYYY/MM/DD",$G247&lt;&gt;""),申込書!$P$97,"")</f>
        <v/>
      </c>
      <c r="EC247" s="75" t="str">
        <f>IF(AND(申込書!$C$97&lt;&gt;"▼プルダウンより選択してください",申込書!$C$97&lt;&gt;"",$G247&lt;&gt;""),申込書!$M$97,"")</f>
        <v/>
      </c>
      <c r="ED247" s="75"/>
      <c r="EE247" s="75"/>
      <c r="EF247" s="149"/>
      <c r="EG247" s="307"/>
      <c r="EH247" s="76"/>
      <c r="EI247" s="314" t="str">
        <f>IF(AND(申込書!$C$98&lt;&gt;"▼プルダウンより選択してください",申込書!$C$98&lt;&gt;"",申込書!$P$98&lt;&gt;"YYYY/MM/DD",$G247&lt;&gt;""),申込書!$P$98,"")</f>
        <v/>
      </c>
      <c r="EJ247" s="75" t="str">
        <f>IF(AND(申込書!$C$98&lt;&gt;"▼プルダウンより選択してください",申込書!$C$98&lt;&gt;"",$G247&lt;&gt;""),申込書!$M$98,"")</f>
        <v/>
      </c>
      <c r="EK247" s="75"/>
      <c r="EL247" s="75"/>
      <c r="EM247" s="149"/>
      <c r="EN247" s="307"/>
      <c r="EO247" s="76"/>
      <c r="EP247" s="314" t="str">
        <f>IF(AND(申込書!$C$99&lt;&gt;"▼プルダウンより選択してください",申込書!$C$99&lt;&gt;"",申込書!$P$99&lt;&gt;"YYYY/MM/DD",$G247&lt;&gt;""),申込書!$P$99,"")</f>
        <v/>
      </c>
      <c r="EQ247" s="75" t="str">
        <f>IF(AND(申込書!$C$99&lt;&gt;"▼プルダウンより選択してください",申込書!$C$99&lt;&gt;"",$G247&lt;&gt;""),申込書!$M$99,"")</f>
        <v/>
      </c>
      <c r="ER247" s="75"/>
      <c r="ES247" s="75"/>
      <c r="ET247" s="149"/>
      <c r="EU247" s="307"/>
      <c r="EV247" s="76"/>
      <c r="EW247" s="314" t="str">
        <f>IF(AND(申込書!$C$100&lt;&gt;"▼プルダウンより選択してください",申込書!$C$100&lt;&gt;"",申込書!$P$100&lt;&gt;"YYYY/MM/DD",$G247&lt;&gt;""),申込書!$P$100,"")</f>
        <v/>
      </c>
      <c r="EX247" s="75" t="str">
        <f>IF(AND(申込書!$C$100&lt;&gt;"▼プルダウンより選択してください",申込書!$C$100&lt;&gt;"",$G247&lt;&gt;""),申込書!$M$100,"")</f>
        <v/>
      </c>
      <c r="EY247" s="75"/>
      <c r="EZ247" s="75"/>
      <c r="FA247" s="149"/>
      <c r="FB247" s="307"/>
      <c r="FC247" s="76"/>
      <c r="FD247" s="314" t="str">
        <f>IF(AND(申込書!$C$101&lt;&gt;"▼プルダウンより選択してください",申込書!$C$101&lt;&gt;"",申込書!$P$101&lt;&gt;"YYYY/MM/DD",$G247&lt;&gt;""),申込書!$P$101,"")</f>
        <v/>
      </c>
      <c r="FE247" s="75" t="str">
        <f>IF(AND(申込書!$C$101&lt;&gt;"▼プルダウンより選択してください",申込書!$C$101&lt;&gt;"",$G247&lt;&gt;""),申込書!$M$101,"")</f>
        <v/>
      </c>
      <c r="FF247" s="75"/>
      <c r="FG247" s="75"/>
      <c r="FH247" s="149"/>
      <c r="FI247" s="307"/>
      <c r="FJ247" s="76"/>
      <c r="FK247" s="314" t="str">
        <f>IF(AND(申込書!$C$102&lt;&gt;"▼プルダウンより選択してください",申込書!$C$102&lt;&gt;"",申込書!$P$102&lt;&gt;"YYYY/MM/DD",$G247&lt;&gt;""),申込書!$P$102,"")</f>
        <v/>
      </c>
      <c r="FL247" s="75" t="str">
        <f>IF(AND(申込書!$C$102&lt;&gt;"▼プルダウンより選択してください",申込書!$C$102&lt;&gt;"",$G247&lt;&gt;""),申込書!$M$102,"")</f>
        <v/>
      </c>
      <c r="FM247" s="75"/>
      <c r="FN247" s="75"/>
      <c r="FO247" s="149"/>
      <c r="FP247" s="307"/>
      <c r="FQ247" s="76"/>
      <c r="FR247" s="314" t="str">
        <f>IF(AND(申込書!$C$103&lt;&gt;"▼プルダウンより選択してください",申込書!$C$103&lt;&gt;"",申込書!$P$103&lt;&gt;"YYYY/MM/DD",$G247&lt;&gt;""),申込書!$P$103,"")</f>
        <v/>
      </c>
      <c r="FS247" s="75" t="str">
        <f>IF(AND(申込書!$C$103&lt;&gt;"▼プルダウンより選択してください",申込書!$C$103&lt;&gt;"",$G247&lt;&gt;""),申込書!$M$103,"")</f>
        <v/>
      </c>
      <c r="FT247" s="75"/>
      <c r="FU247" s="75"/>
      <c r="FV247" s="149"/>
      <c r="FW247" s="307"/>
      <c r="FX247" s="76"/>
      <c r="FY247" s="314" t="str">
        <f>IF(AND(申込書!$C$104&lt;&gt;"▼プルダウンより選択してください",申込書!$C$104&lt;&gt;"",申込書!$P$104&lt;&gt;"YYYY/MM/DD",$G247&lt;&gt;""),申込書!$P$104,"")</f>
        <v/>
      </c>
      <c r="FZ247" s="75" t="str">
        <f>IF(AND(申込書!$C$104&lt;&gt;"▼プルダウンより選択してください",申込書!$C$104&lt;&gt;"",$G247&lt;&gt;""),申込書!$M$104,"")</f>
        <v/>
      </c>
      <c r="GA247" s="75"/>
      <c r="GB247" s="75"/>
      <c r="GC247" s="149"/>
      <c r="GD247" s="307"/>
      <c r="GE247" s="76"/>
      <c r="GF247" s="314" t="str">
        <f>IF(AND(申込書!$C$105&lt;&gt;"▼プルダウンより選択してください",申込書!$C$105&lt;&gt;"",申込書!$P$105&lt;&gt;"YYYY/MM/DD",$G247&lt;&gt;""),申込書!$P$105,"")</f>
        <v/>
      </c>
      <c r="GG247" s="75" t="str">
        <f>IF(AND(申込書!$C$105&lt;&gt;"▼プルダウンより選択してください",申込書!$C$105&lt;&gt;"",$G247&lt;&gt;""),申込書!$M$105,"")</f>
        <v/>
      </c>
      <c r="GH247" s="75"/>
      <c r="GI247" s="75"/>
      <c r="GJ247" s="149"/>
      <c r="GK247" s="307"/>
      <c r="GL247" s="76"/>
      <c r="GM247" s="314" t="str">
        <f>IF(AND(申込書!$C$106&lt;&gt;"▼プルダウンより選択してください",申込書!$C$106&lt;&gt;"",申込書!$P$106&lt;&gt;"YYYY/MM/DD",$G247&lt;&gt;""),申込書!$P$106,"")</f>
        <v/>
      </c>
      <c r="GN247" s="75" t="str">
        <f>IF(AND(申込書!$C$106&lt;&gt;"▼プルダウンより選択してください",申込書!$C$106&lt;&gt;"",$G247&lt;&gt;""),申込書!$M$106,"")</f>
        <v/>
      </c>
      <c r="GO247" s="75"/>
      <c r="GP247" s="75"/>
      <c r="GQ247" s="149"/>
      <c r="GR247" s="307"/>
      <c r="GS247" s="76"/>
      <c r="GT247" s="314" t="str">
        <f>IF(AND(申込書!$C$107&lt;&gt;"▼プルダウンより選択してください",申込書!$C$107&lt;&gt;"",申込書!$P$107&lt;&gt;"YYYY/MM/DD",$G247&lt;&gt;""),申込書!$P$107,"")</f>
        <v/>
      </c>
      <c r="GU247" s="75" t="str">
        <f>IF(AND(申込書!$C$107&lt;&gt;"▼プルダウンより選択してください",申込書!$C$107&lt;&gt;"",$G247&lt;&gt;""),申込書!$M$107,"")</f>
        <v/>
      </c>
      <c r="GV247" s="75"/>
      <c r="GW247" s="75"/>
      <c r="GX247" s="149"/>
      <c r="GY247" s="307"/>
      <c r="GZ247" s="76"/>
      <c r="HA247" s="314" t="str">
        <f>IF(AND(申込書!$C$108&lt;&gt;"▼プルダウンより選択してください",申込書!$C$108&lt;&gt;"",申込書!$P$108&lt;&gt;"YYYY/MM/DD",$G247&lt;&gt;""),申込書!$P$108,"")</f>
        <v/>
      </c>
      <c r="HB247" s="75" t="str">
        <f>IF(AND(申込書!$C$108&lt;&gt;"▼プルダウンより選択してください",申込書!$C$108&lt;&gt;"",$G247&lt;&gt;""),申込書!$M$108,"")</f>
        <v/>
      </c>
      <c r="HC247" s="75"/>
      <c r="HD247" s="75"/>
      <c r="HE247" s="149"/>
      <c r="HF247" s="307"/>
      <c r="HG247" s="76"/>
      <c r="HH247" s="314" t="str">
        <f>IF(AND(申込書!$C$109&lt;&gt;"▼プルダウンより選択してください",申込書!$C$109&lt;&gt;"",申込書!$P$109&lt;&gt;"YYYY/MM/DD",$G247&lt;&gt;""),申込書!$P$109,"")</f>
        <v/>
      </c>
      <c r="HI247" s="75" t="str">
        <f>IF(AND(申込書!$C$109&lt;&gt;"▼プルダウンより選択してください",申込書!$C$109&lt;&gt;"",$G247&lt;&gt;""),申込書!$M$109,"")</f>
        <v/>
      </c>
      <c r="HJ247" s="75"/>
      <c r="HK247" s="75"/>
      <c r="HL247" s="149"/>
      <c r="HM247" s="307"/>
      <c r="HN247" s="76"/>
      <c r="HO247" s="314" t="str">
        <f>IF(AND(申込書!$C$110&lt;&gt;"▼プルダウンより選択してください",申込書!$C$110&lt;&gt;"",申込書!$P$110&lt;&gt;"YYYY/MM/DD",$G247&lt;&gt;""),申込書!$P$110,"")</f>
        <v/>
      </c>
      <c r="HP247" s="75" t="str">
        <f>IF(AND(申込書!$C$110&lt;&gt;"▼プルダウンより選択してください",申込書!$C$110&lt;&gt;"",$G247&lt;&gt;""),申込書!$M$110,"")</f>
        <v/>
      </c>
      <c r="HQ247" s="75"/>
      <c r="HR247" s="75"/>
      <c r="HS247" s="149"/>
      <c r="HT247" s="307"/>
      <c r="HU247" s="307"/>
      <c r="HV247" s="311" t="str">
        <f>IF(AND(申込書!$C$111&lt;&gt;"▼プルダウンより選択してください",申込書!$C$111&lt;&gt;"",申込書!$P$111&lt;&gt;"YYYY/MM/DD",$G247&lt;&gt;""),申込書!$P$111,"")</f>
        <v/>
      </c>
      <c r="HW247" s="75" t="str">
        <f>IF(AND(申込書!$C$111&lt;&gt;"▼プルダウンより選択してください",申込書!$C$111&lt;&gt;"",$G247&lt;&gt;""),申込書!$M$111,"")</f>
        <v/>
      </c>
      <c r="HX247" s="75"/>
      <c r="HY247" s="75"/>
      <c r="HZ247" s="149"/>
      <c r="IA247" s="307"/>
      <c r="IB247" s="76"/>
      <c r="IC247" s="77"/>
    </row>
    <row r="248" spans="2:237" ht="26.85" customHeight="1">
      <c r="B248" s="56">
        <f t="shared" si="3"/>
        <v>243</v>
      </c>
      <c r="C248" s="57"/>
      <c r="D248" s="58"/>
      <c r="E248" s="170"/>
      <c r="F248" s="59"/>
      <c r="G248" s="60"/>
      <c r="H248" s="61"/>
      <c r="I248" s="62"/>
      <c r="J248" s="63"/>
      <c r="K248" s="64"/>
      <c r="L248" s="65"/>
      <c r="M248" s="66"/>
      <c r="N248" s="67"/>
      <c r="O248" s="68"/>
      <c r="P248" s="69"/>
      <c r="Q248" s="70"/>
      <c r="R248" s="71"/>
      <c r="S248" s="72"/>
      <c r="T248" s="73"/>
      <c r="U248" s="73"/>
      <c r="V248" s="73"/>
      <c r="W248" s="71"/>
      <c r="X248" s="133"/>
      <c r="Y248" s="133"/>
      <c r="Z248" s="133"/>
      <c r="AA248" s="74" t="str">
        <f>IF(AND(申込書!$C$82&lt;&gt;"▼プルダウンより選択してください",申込書!$C$82&lt;&gt;"",申込書!$P$82&lt;&gt;"YYYY/MM/DD",$G248&lt;&gt;""),申込書!$P$82,"")</f>
        <v/>
      </c>
      <c r="AB248" s="75" t="str">
        <f>IF(AND(申込書!$C$82&lt;&gt;"▼プルダウンより選択してください",申込書!$C$82&lt;&gt;"",$G248&lt;&gt;""),申込書!$M$82,"")</f>
        <v/>
      </c>
      <c r="AC248" s="75"/>
      <c r="AD248" s="75"/>
      <c r="AE248" s="149"/>
      <c r="AF248" s="307"/>
      <c r="AG248" s="76"/>
      <c r="AH248" s="314" t="str">
        <f>IF(AND(申込書!$C$83&lt;&gt;"▼プルダウンより選択してください",申込書!$C$83&lt;&gt;"",申込書!$P$83&lt;&gt;"YYYY/MM/DD",$G248&lt;&gt;""),申込書!$P$83,"")</f>
        <v/>
      </c>
      <c r="AI248" s="75" t="str">
        <f>IF(AND(申込書!$C$83&lt;&gt;"▼プルダウンより選択してください",申込書!$C$83&lt;&gt;"",$G248&lt;&gt;""),申込書!$M$83,"")</f>
        <v/>
      </c>
      <c r="AJ248" s="75"/>
      <c r="AK248" s="75"/>
      <c r="AL248" s="149"/>
      <c r="AM248" s="307"/>
      <c r="AN248" s="76"/>
      <c r="AO248" s="314" t="str">
        <f>IF(AND(申込書!$C$84&lt;&gt;"▼プルダウンより選択してください",申込書!$C$84&lt;&gt;"",申込書!$P$84&lt;&gt;"YYYY/MM/DD",$G248&lt;&gt;""),申込書!$P$84,"")</f>
        <v/>
      </c>
      <c r="AP248" s="75" t="str">
        <f>IF(AND(申込書!$C$84&lt;&gt;"▼プルダウンより選択してください",申込書!$C$84&lt;&gt;"",$G248&lt;&gt;""),申込書!$M$84,"")</f>
        <v/>
      </c>
      <c r="AQ248" s="75"/>
      <c r="AR248" s="75"/>
      <c r="AS248" s="149"/>
      <c r="AT248" s="307"/>
      <c r="AU248" s="76"/>
      <c r="AV248" s="314" t="str">
        <f>IF(AND(申込書!$C$85&lt;&gt;"▼プルダウンより選択してください",申込書!$C$85&lt;&gt;"",申込書!$P$85&lt;&gt;"YYYY/MM/DD",$G248&lt;&gt;""),申込書!$P$85,"")</f>
        <v/>
      </c>
      <c r="AW248" s="75" t="str">
        <f>IF(AND(申込書!$C$85&lt;&gt;"▼プルダウンより選択してください",申込書!$C$85&lt;&gt;"",申込書!$M$85&gt;=1,$G248&lt;&gt;""),申込書!$M$85,"")</f>
        <v/>
      </c>
      <c r="AX248" s="75"/>
      <c r="AY248" s="75"/>
      <c r="AZ248" s="149"/>
      <c r="BA248" s="307"/>
      <c r="BB248" s="76"/>
      <c r="BC248" s="314" t="str">
        <f>IF(AND(申込書!$C$86&lt;&gt;"▼プルダウンより選択してください",申込書!$C$86&lt;&gt;"",申込書!$P$86&lt;&gt;"YYYY/MM/DD",$G248&lt;&gt;""),申込書!$P$86,"")</f>
        <v/>
      </c>
      <c r="BD248" s="75" t="str">
        <f>IF(AND(申込書!$C$86&lt;&gt;"▼プルダウンより選択してください",申込書!$C$86&lt;&gt;"",$G248&lt;&gt;""),申込書!$M$86,"")</f>
        <v/>
      </c>
      <c r="BE248" s="75"/>
      <c r="BF248" s="75"/>
      <c r="BG248" s="149"/>
      <c r="BH248" s="307"/>
      <c r="BI248" s="76"/>
      <c r="BJ248" s="314" t="str">
        <f>IF(AND(申込書!$C$87&lt;&gt;"▼プルダウンより選択してください",申込書!$C$87&lt;&gt;"",申込書!$P$87&lt;&gt;"YYYY/MM/DD",$G248&lt;&gt;""),申込書!$P$87,"")</f>
        <v/>
      </c>
      <c r="BK248" s="75" t="str">
        <f>IF(AND(申込書!$C$87&lt;&gt;"▼プルダウンより選択してください",申込書!$C$87&lt;&gt;"",$G248&lt;&gt;""),申込書!$M$87,"")</f>
        <v/>
      </c>
      <c r="BL248" s="75"/>
      <c r="BM248" s="75"/>
      <c r="BN248" s="149"/>
      <c r="BO248" s="307"/>
      <c r="BP248" s="76"/>
      <c r="BQ248" s="314" t="str">
        <f>IF(AND(申込書!$C$88&lt;&gt;"▼プルダウンより選択してください",申込書!$C$88&lt;&gt;"",申込書!$P$88&lt;&gt;"YYYY/MM/DD",$G248&lt;&gt;""),申込書!$P$88,"")</f>
        <v/>
      </c>
      <c r="BR248" s="75" t="str">
        <f>IF(AND(申込書!$C$88&lt;&gt;"▼プルダウンより選択してください",申込書!$C$88&lt;&gt;"",$G248&lt;&gt;""),申込書!$M$88,"")</f>
        <v/>
      </c>
      <c r="BS248" s="75"/>
      <c r="BT248" s="75"/>
      <c r="BU248" s="149"/>
      <c r="BV248" s="307"/>
      <c r="BW248" s="76"/>
      <c r="BX248" s="314" t="str">
        <f>IF(AND(申込書!$C$89&lt;&gt;"▼プルダウンより選択してください",申込書!$C$89&lt;&gt;"",申込書!$P$89&lt;&gt;"YYYY/MM/DD",$G248&lt;&gt;""),申込書!$P$89,"")</f>
        <v/>
      </c>
      <c r="BY248" s="75" t="str">
        <f>IF(AND(申込書!$C$89&lt;&gt;"▼プルダウンより選択してください",申込書!$C$89&lt;&gt;"",$G248&lt;&gt;""),申込書!$M$89,"")</f>
        <v/>
      </c>
      <c r="BZ248" s="75"/>
      <c r="CA248" s="75"/>
      <c r="CB248" s="149"/>
      <c r="CC248" s="307"/>
      <c r="CD248" s="76"/>
      <c r="CE248" s="314" t="str">
        <f>IF(AND(申込書!$C$90&lt;&gt;"▼プルダウンより選択してください",申込書!$C$90&lt;&gt;"",申込書!$P$90&lt;&gt;"YYYY/MM/DD",$G248&lt;&gt;""),申込書!$P$90,"")</f>
        <v/>
      </c>
      <c r="CF248" s="75" t="str">
        <f>IF(AND(申込書!$C$90&lt;&gt;"▼プルダウンより選択してください",申込書!$C$90&lt;&gt;"",$G248&lt;&gt;""),申込書!$M$90,"")</f>
        <v/>
      </c>
      <c r="CG248" s="75"/>
      <c r="CH248" s="75"/>
      <c r="CI248" s="149"/>
      <c r="CJ248" s="307"/>
      <c r="CK248" s="76"/>
      <c r="CL248" s="314" t="str">
        <f>IF(AND(申込書!$C$91&lt;&gt;"▼プルダウンより選択してください",申込書!$C$91&lt;&gt;"",申込書!$P$91&lt;&gt;"YYYY/MM/DD",$G248&lt;&gt;""),申込書!$P$91,"")</f>
        <v/>
      </c>
      <c r="CM248" s="75" t="str">
        <f>IF(AND(申込書!$C$91&lt;&gt;"▼プルダウンより選択してください",申込書!$C$91&lt;&gt;"",$G248&lt;&gt;""),申込書!$M$91,"")</f>
        <v/>
      </c>
      <c r="CN248" s="75"/>
      <c r="CO248" s="75"/>
      <c r="CP248" s="149"/>
      <c r="CQ248" s="307"/>
      <c r="CR248" s="76"/>
      <c r="CS248" s="314" t="str">
        <f>IF(AND(申込書!$C$92&lt;&gt;"▼プルダウンより選択してください",申込書!$C$92&lt;&gt;"",申込書!$P$92&lt;&gt;"YYYY/MM/DD",$G248&lt;&gt;""),申込書!$P$92,"")</f>
        <v/>
      </c>
      <c r="CT248" s="75" t="str">
        <f>IF(AND(申込書!$C$92&lt;&gt;"▼プルダウンより選択してください",申込書!$C$92&lt;&gt;"",$G248&lt;&gt;""),申込書!$M$92,"")</f>
        <v/>
      </c>
      <c r="CU248" s="75"/>
      <c r="CV248" s="75"/>
      <c r="CW248" s="75"/>
      <c r="CX248" s="307"/>
      <c r="CY248" s="76"/>
      <c r="CZ248" s="314" t="str">
        <f>IF(AND(申込書!$C$93&lt;&gt;"▼プルダウンより選択してください",申込書!$C$93&lt;&gt;"",申込書!$P$93&lt;&gt;"YYYY/MM/DD",$G248&lt;&gt;""),申込書!$P$93,"")</f>
        <v/>
      </c>
      <c r="DA248" s="75" t="str">
        <f>IF(AND(申込書!$C$93&lt;&gt;"▼プルダウンより選択してください",申込書!$C$93&lt;&gt;"",$G248&lt;&gt;""),申込書!$M$93,"")</f>
        <v/>
      </c>
      <c r="DB248" s="75"/>
      <c r="DC248" s="75"/>
      <c r="DD248" s="75"/>
      <c r="DE248" s="307"/>
      <c r="DF248" s="76"/>
      <c r="DG248" s="314" t="str">
        <f>IF(AND(申込書!$C$94&lt;&gt;"▼プルダウンより選択してください",申込書!$C$94&lt;&gt;"",申込書!$P$94&lt;&gt;"YYYY/MM/DD",$G248&lt;&gt;""),申込書!$P$94,"")</f>
        <v/>
      </c>
      <c r="DH248" s="75" t="str">
        <f>IF(AND(申込書!$C$94&lt;&gt;"▼プルダウンより選択してください",申込書!$C$94&lt;&gt;"",$G248&lt;&gt;""),申込書!$M$94,"")</f>
        <v/>
      </c>
      <c r="DI248" s="75"/>
      <c r="DJ248" s="75"/>
      <c r="DK248" s="75"/>
      <c r="DL248" s="307"/>
      <c r="DM248" s="76"/>
      <c r="DN248" s="314" t="str">
        <f>IF(AND(申込書!$C$95&lt;&gt;"▼プルダウンより選択してください",申込書!$C$95&lt;&gt;"",申込書!$P$95&lt;&gt;"YYYY/MM/DD",$G248&lt;&gt;""),申込書!$P$95,"")</f>
        <v/>
      </c>
      <c r="DO248" s="75" t="str">
        <f>IF(AND(申込書!$C$95&lt;&gt;"▼プルダウンより選択してください",申込書!$C$95&lt;&gt;"",$G248&lt;&gt;""),申込書!$M$95,"")</f>
        <v/>
      </c>
      <c r="DP248" s="75"/>
      <c r="DQ248" s="75"/>
      <c r="DR248" s="75"/>
      <c r="DS248" s="307"/>
      <c r="DT248" s="76"/>
      <c r="DU248" s="314" t="str">
        <f>IF(AND(申込書!$C$96&lt;&gt;"▼プルダウンより選択してください",申込書!$C$96&lt;&gt;"",申込書!$P$96&lt;&gt;"YYYY/MM/DD",$G248&lt;&gt;""),申込書!$P$96,"")</f>
        <v/>
      </c>
      <c r="DV248" s="75" t="str">
        <f>IF(AND(申込書!$C$96&lt;&gt;"▼プルダウンより選択してください",申込書!$C$96&lt;&gt;"",$G248&lt;&gt;""),申込書!$M$96,"")</f>
        <v/>
      </c>
      <c r="DW248" s="75"/>
      <c r="DX248" s="75"/>
      <c r="DY248" s="75"/>
      <c r="DZ248" s="307"/>
      <c r="EA248" s="76"/>
      <c r="EB248" s="314" t="str">
        <f>IF(AND(申込書!$C$97&lt;&gt;"▼プルダウンより選択してください",申込書!$C$97&lt;&gt;"",申込書!$P$97&lt;&gt;"YYYY/MM/DD",$G248&lt;&gt;""),申込書!$P$97,"")</f>
        <v/>
      </c>
      <c r="EC248" s="75" t="str">
        <f>IF(AND(申込書!$C$97&lt;&gt;"▼プルダウンより選択してください",申込書!$C$97&lt;&gt;"",$G248&lt;&gt;""),申込書!$M$97,"")</f>
        <v/>
      </c>
      <c r="ED248" s="75"/>
      <c r="EE248" s="75"/>
      <c r="EF248" s="149"/>
      <c r="EG248" s="307"/>
      <c r="EH248" s="76"/>
      <c r="EI248" s="314" t="str">
        <f>IF(AND(申込書!$C$98&lt;&gt;"▼プルダウンより選択してください",申込書!$C$98&lt;&gt;"",申込書!$P$98&lt;&gt;"YYYY/MM/DD",$G248&lt;&gt;""),申込書!$P$98,"")</f>
        <v/>
      </c>
      <c r="EJ248" s="75" t="str">
        <f>IF(AND(申込書!$C$98&lt;&gt;"▼プルダウンより選択してください",申込書!$C$98&lt;&gt;"",$G248&lt;&gt;""),申込書!$M$98,"")</f>
        <v/>
      </c>
      <c r="EK248" s="75"/>
      <c r="EL248" s="75"/>
      <c r="EM248" s="149"/>
      <c r="EN248" s="307"/>
      <c r="EO248" s="76"/>
      <c r="EP248" s="314" t="str">
        <f>IF(AND(申込書!$C$99&lt;&gt;"▼プルダウンより選択してください",申込書!$C$99&lt;&gt;"",申込書!$P$99&lt;&gt;"YYYY/MM/DD",$G248&lt;&gt;""),申込書!$P$99,"")</f>
        <v/>
      </c>
      <c r="EQ248" s="75" t="str">
        <f>IF(AND(申込書!$C$99&lt;&gt;"▼プルダウンより選択してください",申込書!$C$99&lt;&gt;"",$G248&lt;&gt;""),申込書!$M$99,"")</f>
        <v/>
      </c>
      <c r="ER248" s="75"/>
      <c r="ES248" s="75"/>
      <c r="ET248" s="149"/>
      <c r="EU248" s="307"/>
      <c r="EV248" s="76"/>
      <c r="EW248" s="314" t="str">
        <f>IF(AND(申込書!$C$100&lt;&gt;"▼プルダウンより選択してください",申込書!$C$100&lt;&gt;"",申込書!$P$100&lt;&gt;"YYYY/MM/DD",$G248&lt;&gt;""),申込書!$P$100,"")</f>
        <v/>
      </c>
      <c r="EX248" s="75" t="str">
        <f>IF(AND(申込書!$C$100&lt;&gt;"▼プルダウンより選択してください",申込書!$C$100&lt;&gt;"",$G248&lt;&gt;""),申込書!$M$100,"")</f>
        <v/>
      </c>
      <c r="EY248" s="75"/>
      <c r="EZ248" s="75"/>
      <c r="FA248" s="149"/>
      <c r="FB248" s="307"/>
      <c r="FC248" s="76"/>
      <c r="FD248" s="314" t="str">
        <f>IF(AND(申込書!$C$101&lt;&gt;"▼プルダウンより選択してください",申込書!$C$101&lt;&gt;"",申込書!$P$101&lt;&gt;"YYYY/MM/DD",$G248&lt;&gt;""),申込書!$P$101,"")</f>
        <v/>
      </c>
      <c r="FE248" s="75" t="str">
        <f>IF(AND(申込書!$C$101&lt;&gt;"▼プルダウンより選択してください",申込書!$C$101&lt;&gt;"",$G248&lt;&gt;""),申込書!$M$101,"")</f>
        <v/>
      </c>
      <c r="FF248" s="75"/>
      <c r="FG248" s="75"/>
      <c r="FH248" s="149"/>
      <c r="FI248" s="307"/>
      <c r="FJ248" s="76"/>
      <c r="FK248" s="314" t="str">
        <f>IF(AND(申込書!$C$102&lt;&gt;"▼プルダウンより選択してください",申込書!$C$102&lt;&gt;"",申込書!$P$102&lt;&gt;"YYYY/MM/DD",$G248&lt;&gt;""),申込書!$P$102,"")</f>
        <v/>
      </c>
      <c r="FL248" s="75" t="str">
        <f>IF(AND(申込書!$C$102&lt;&gt;"▼プルダウンより選択してください",申込書!$C$102&lt;&gt;"",$G248&lt;&gt;""),申込書!$M$102,"")</f>
        <v/>
      </c>
      <c r="FM248" s="75"/>
      <c r="FN248" s="75"/>
      <c r="FO248" s="149"/>
      <c r="FP248" s="307"/>
      <c r="FQ248" s="76"/>
      <c r="FR248" s="314" t="str">
        <f>IF(AND(申込書!$C$103&lt;&gt;"▼プルダウンより選択してください",申込書!$C$103&lt;&gt;"",申込書!$P$103&lt;&gt;"YYYY/MM/DD",$G248&lt;&gt;""),申込書!$P$103,"")</f>
        <v/>
      </c>
      <c r="FS248" s="75" t="str">
        <f>IF(AND(申込書!$C$103&lt;&gt;"▼プルダウンより選択してください",申込書!$C$103&lt;&gt;"",$G248&lt;&gt;""),申込書!$M$103,"")</f>
        <v/>
      </c>
      <c r="FT248" s="75"/>
      <c r="FU248" s="75"/>
      <c r="FV248" s="149"/>
      <c r="FW248" s="307"/>
      <c r="FX248" s="76"/>
      <c r="FY248" s="314" t="str">
        <f>IF(AND(申込書!$C$104&lt;&gt;"▼プルダウンより選択してください",申込書!$C$104&lt;&gt;"",申込書!$P$104&lt;&gt;"YYYY/MM/DD",$G248&lt;&gt;""),申込書!$P$104,"")</f>
        <v/>
      </c>
      <c r="FZ248" s="75" t="str">
        <f>IF(AND(申込書!$C$104&lt;&gt;"▼プルダウンより選択してください",申込書!$C$104&lt;&gt;"",$G248&lt;&gt;""),申込書!$M$104,"")</f>
        <v/>
      </c>
      <c r="GA248" s="75"/>
      <c r="GB248" s="75"/>
      <c r="GC248" s="149"/>
      <c r="GD248" s="307"/>
      <c r="GE248" s="76"/>
      <c r="GF248" s="314" t="str">
        <f>IF(AND(申込書!$C$105&lt;&gt;"▼プルダウンより選択してください",申込書!$C$105&lt;&gt;"",申込書!$P$105&lt;&gt;"YYYY/MM/DD",$G248&lt;&gt;""),申込書!$P$105,"")</f>
        <v/>
      </c>
      <c r="GG248" s="75" t="str">
        <f>IF(AND(申込書!$C$105&lt;&gt;"▼プルダウンより選択してください",申込書!$C$105&lt;&gt;"",$G248&lt;&gt;""),申込書!$M$105,"")</f>
        <v/>
      </c>
      <c r="GH248" s="75"/>
      <c r="GI248" s="75"/>
      <c r="GJ248" s="149"/>
      <c r="GK248" s="307"/>
      <c r="GL248" s="76"/>
      <c r="GM248" s="314" t="str">
        <f>IF(AND(申込書!$C$106&lt;&gt;"▼プルダウンより選択してください",申込書!$C$106&lt;&gt;"",申込書!$P$106&lt;&gt;"YYYY/MM/DD",$G248&lt;&gt;""),申込書!$P$106,"")</f>
        <v/>
      </c>
      <c r="GN248" s="75" t="str">
        <f>IF(AND(申込書!$C$106&lt;&gt;"▼プルダウンより選択してください",申込書!$C$106&lt;&gt;"",$G248&lt;&gt;""),申込書!$M$106,"")</f>
        <v/>
      </c>
      <c r="GO248" s="75"/>
      <c r="GP248" s="75"/>
      <c r="GQ248" s="149"/>
      <c r="GR248" s="307"/>
      <c r="GS248" s="76"/>
      <c r="GT248" s="314" t="str">
        <f>IF(AND(申込書!$C$107&lt;&gt;"▼プルダウンより選択してください",申込書!$C$107&lt;&gt;"",申込書!$P$107&lt;&gt;"YYYY/MM/DD",$G248&lt;&gt;""),申込書!$P$107,"")</f>
        <v/>
      </c>
      <c r="GU248" s="75" t="str">
        <f>IF(AND(申込書!$C$107&lt;&gt;"▼プルダウンより選択してください",申込書!$C$107&lt;&gt;"",$G248&lt;&gt;""),申込書!$M$107,"")</f>
        <v/>
      </c>
      <c r="GV248" s="75"/>
      <c r="GW248" s="75"/>
      <c r="GX248" s="149"/>
      <c r="GY248" s="307"/>
      <c r="GZ248" s="76"/>
      <c r="HA248" s="314" t="str">
        <f>IF(AND(申込書!$C$108&lt;&gt;"▼プルダウンより選択してください",申込書!$C$108&lt;&gt;"",申込書!$P$108&lt;&gt;"YYYY/MM/DD",$G248&lt;&gt;""),申込書!$P$108,"")</f>
        <v/>
      </c>
      <c r="HB248" s="75" t="str">
        <f>IF(AND(申込書!$C$108&lt;&gt;"▼プルダウンより選択してください",申込書!$C$108&lt;&gt;"",$G248&lt;&gt;""),申込書!$M$108,"")</f>
        <v/>
      </c>
      <c r="HC248" s="75"/>
      <c r="HD248" s="75"/>
      <c r="HE248" s="149"/>
      <c r="HF248" s="307"/>
      <c r="HG248" s="76"/>
      <c r="HH248" s="314" t="str">
        <f>IF(AND(申込書!$C$109&lt;&gt;"▼プルダウンより選択してください",申込書!$C$109&lt;&gt;"",申込書!$P$109&lt;&gt;"YYYY/MM/DD",$G248&lt;&gt;""),申込書!$P$109,"")</f>
        <v/>
      </c>
      <c r="HI248" s="75" t="str">
        <f>IF(AND(申込書!$C$109&lt;&gt;"▼プルダウンより選択してください",申込書!$C$109&lt;&gt;"",$G248&lt;&gt;""),申込書!$M$109,"")</f>
        <v/>
      </c>
      <c r="HJ248" s="75"/>
      <c r="HK248" s="75"/>
      <c r="HL248" s="149"/>
      <c r="HM248" s="307"/>
      <c r="HN248" s="76"/>
      <c r="HO248" s="314" t="str">
        <f>IF(AND(申込書!$C$110&lt;&gt;"▼プルダウンより選択してください",申込書!$C$110&lt;&gt;"",申込書!$P$110&lt;&gt;"YYYY/MM/DD",$G248&lt;&gt;""),申込書!$P$110,"")</f>
        <v/>
      </c>
      <c r="HP248" s="75" t="str">
        <f>IF(AND(申込書!$C$110&lt;&gt;"▼プルダウンより選択してください",申込書!$C$110&lt;&gt;"",$G248&lt;&gt;""),申込書!$M$110,"")</f>
        <v/>
      </c>
      <c r="HQ248" s="75"/>
      <c r="HR248" s="75"/>
      <c r="HS248" s="149"/>
      <c r="HT248" s="307"/>
      <c r="HU248" s="307"/>
      <c r="HV248" s="311" t="str">
        <f>IF(AND(申込書!$C$111&lt;&gt;"▼プルダウンより選択してください",申込書!$C$111&lt;&gt;"",申込書!$P$111&lt;&gt;"YYYY/MM/DD",$G248&lt;&gt;""),申込書!$P$111,"")</f>
        <v/>
      </c>
      <c r="HW248" s="75" t="str">
        <f>IF(AND(申込書!$C$111&lt;&gt;"▼プルダウンより選択してください",申込書!$C$111&lt;&gt;"",$G248&lt;&gt;""),申込書!$M$111,"")</f>
        <v/>
      </c>
      <c r="HX248" s="75"/>
      <c r="HY248" s="75"/>
      <c r="HZ248" s="149"/>
      <c r="IA248" s="307"/>
      <c r="IB248" s="76"/>
      <c r="IC248" s="77"/>
    </row>
    <row r="249" spans="2:237" ht="26.85" customHeight="1">
      <c r="B249" s="56">
        <f t="shared" si="3"/>
        <v>244</v>
      </c>
      <c r="C249" s="57"/>
      <c r="D249" s="58"/>
      <c r="E249" s="170"/>
      <c r="F249" s="59"/>
      <c r="G249" s="60"/>
      <c r="H249" s="61"/>
      <c r="I249" s="62"/>
      <c r="J249" s="63"/>
      <c r="K249" s="64"/>
      <c r="L249" s="65"/>
      <c r="M249" s="66"/>
      <c r="N249" s="67"/>
      <c r="O249" s="68"/>
      <c r="P249" s="69"/>
      <c r="Q249" s="70"/>
      <c r="R249" s="71"/>
      <c r="S249" s="72"/>
      <c r="T249" s="73"/>
      <c r="U249" s="73"/>
      <c r="V249" s="73"/>
      <c r="W249" s="71"/>
      <c r="X249" s="133"/>
      <c r="Y249" s="133"/>
      <c r="Z249" s="133"/>
      <c r="AA249" s="74" t="str">
        <f>IF(AND(申込書!$C$82&lt;&gt;"▼プルダウンより選択してください",申込書!$C$82&lt;&gt;"",申込書!$P$82&lt;&gt;"YYYY/MM/DD",$G249&lt;&gt;""),申込書!$P$82,"")</f>
        <v/>
      </c>
      <c r="AB249" s="75" t="str">
        <f>IF(AND(申込書!$C$82&lt;&gt;"▼プルダウンより選択してください",申込書!$C$82&lt;&gt;"",$G249&lt;&gt;""),申込書!$M$82,"")</f>
        <v/>
      </c>
      <c r="AC249" s="75"/>
      <c r="AD249" s="75"/>
      <c r="AE249" s="149"/>
      <c r="AF249" s="307"/>
      <c r="AG249" s="76"/>
      <c r="AH249" s="314" t="str">
        <f>IF(AND(申込書!$C$83&lt;&gt;"▼プルダウンより選択してください",申込書!$C$83&lt;&gt;"",申込書!$P$83&lt;&gt;"YYYY/MM/DD",$G249&lt;&gt;""),申込書!$P$83,"")</f>
        <v/>
      </c>
      <c r="AI249" s="75" t="str">
        <f>IF(AND(申込書!$C$83&lt;&gt;"▼プルダウンより選択してください",申込書!$C$83&lt;&gt;"",$G249&lt;&gt;""),申込書!$M$83,"")</f>
        <v/>
      </c>
      <c r="AJ249" s="75"/>
      <c r="AK249" s="75"/>
      <c r="AL249" s="149"/>
      <c r="AM249" s="307"/>
      <c r="AN249" s="76"/>
      <c r="AO249" s="314" t="str">
        <f>IF(AND(申込書!$C$84&lt;&gt;"▼プルダウンより選択してください",申込書!$C$84&lt;&gt;"",申込書!$P$84&lt;&gt;"YYYY/MM/DD",$G249&lt;&gt;""),申込書!$P$84,"")</f>
        <v/>
      </c>
      <c r="AP249" s="75" t="str">
        <f>IF(AND(申込書!$C$84&lt;&gt;"▼プルダウンより選択してください",申込書!$C$84&lt;&gt;"",$G249&lt;&gt;""),申込書!$M$84,"")</f>
        <v/>
      </c>
      <c r="AQ249" s="75"/>
      <c r="AR249" s="75"/>
      <c r="AS249" s="149"/>
      <c r="AT249" s="307"/>
      <c r="AU249" s="76"/>
      <c r="AV249" s="314" t="str">
        <f>IF(AND(申込書!$C$85&lt;&gt;"▼プルダウンより選択してください",申込書!$C$85&lt;&gt;"",申込書!$P$85&lt;&gt;"YYYY/MM/DD",$G249&lt;&gt;""),申込書!$P$85,"")</f>
        <v/>
      </c>
      <c r="AW249" s="75" t="str">
        <f>IF(AND(申込書!$C$85&lt;&gt;"▼プルダウンより選択してください",申込書!$C$85&lt;&gt;"",申込書!$M$85&gt;=1,$G249&lt;&gt;""),申込書!$M$85,"")</f>
        <v/>
      </c>
      <c r="AX249" s="75"/>
      <c r="AY249" s="75"/>
      <c r="AZ249" s="149"/>
      <c r="BA249" s="307"/>
      <c r="BB249" s="76"/>
      <c r="BC249" s="314" t="str">
        <f>IF(AND(申込書!$C$86&lt;&gt;"▼プルダウンより選択してください",申込書!$C$86&lt;&gt;"",申込書!$P$86&lt;&gt;"YYYY/MM/DD",$G249&lt;&gt;""),申込書!$P$86,"")</f>
        <v/>
      </c>
      <c r="BD249" s="75" t="str">
        <f>IF(AND(申込書!$C$86&lt;&gt;"▼プルダウンより選択してください",申込書!$C$86&lt;&gt;"",$G249&lt;&gt;""),申込書!$M$86,"")</f>
        <v/>
      </c>
      <c r="BE249" s="75"/>
      <c r="BF249" s="75"/>
      <c r="BG249" s="149"/>
      <c r="BH249" s="307"/>
      <c r="BI249" s="76"/>
      <c r="BJ249" s="314" t="str">
        <f>IF(AND(申込書!$C$87&lt;&gt;"▼プルダウンより選択してください",申込書!$C$87&lt;&gt;"",申込書!$P$87&lt;&gt;"YYYY/MM/DD",$G249&lt;&gt;""),申込書!$P$87,"")</f>
        <v/>
      </c>
      <c r="BK249" s="75" t="str">
        <f>IF(AND(申込書!$C$87&lt;&gt;"▼プルダウンより選択してください",申込書!$C$87&lt;&gt;"",$G249&lt;&gt;""),申込書!$M$87,"")</f>
        <v/>
      </c>
      <c r="BL249" s="75"/>
      <c r="BM249" s="75"/>
      <c r="BN249" s="149"/>
      <c r="BO249" s="307"/>
      <c r="BP249" s="76"/>
      <c r="BQ249" s="314" t="str">
        <f>IF(AND(申込書!$C$88&lt;&gt;"▼プルダウンより選択してください",申込書!$C$88&lt;&gt;"",申込書!$P$88&lt;&gt;"YYYY/MM/DD",$G249&lt;&gt;""),申込書!$P$88,"")</f>
        <v/>
      </c>
      <c r="BR249" s="75" t="str">
        <f>IF(AND(申込書!$C$88&lt;&gt;"▼プルダウンより選択してください",申込書!$C$88&lt;&gt;"",$G249&lt;&gt;""),申込書!$M$88,"")</f>
        <v/>
      </c>
      <c r="BS249" s="75"/>
      <c r="BT249" s="75"/>
      <c r="BU249" s="149"/>
      <c r="BV249" s="307"/>
      <c r="BW249" s="76"/>
      <c r="BX249" s="314" t="str">
        <f>IF(AND(申込書!$C$89&lt;&gt;"▼プルダウンより選択してください",申込書!$C$89&lt;&gt;"",申込書!$P$89&lt;&gt;"YYYY/MM/DD",$G249&lt;&gt;""),申込書!$P$89,"")</f>
        <v/>
      </c>
      <c r="BY249" s="75" t="str">
        <f>IF(AND(申込書!$C$89&lt;&gt;"▼プルダウンより選択してください",申込書!$C$89&lt;&gt;"",$G249&lt;&gt;""),申込書!$M$89,"")</f>
        <v/>
      </c>
      <c r="BZ249" s="75"/>
      <c r="CA249" s="75"/>
      <c r="CB249" s="149"/>
      <c r="CC249" s="307"/>
      <c r="CD249" s="76"/>
      <c r="CE249" s="314" t="str">
        <f>IF(AND(申込書!$C$90&lt;&gt;"▼プルダウンより選択してください",申込書!$C$90&lt;&gt;"",申込書!$P$90&lt;&gt;"YYYY/MM/DD",$G249&lt;&gt;""),申込書!$P$90,"")</f>
        <v/>
      </c>
      <c r="CF249" s="75" t="str">
        <f>IF(AND(申込書!$C$90&lt;&gt;"▼プルダウンより選択してください",申込書!$C$90&lt;&gt;"",$G249&lt;&gt;""),申込書!$M$90,"")</f>
        <v/>
      </c>
      <c r="CG249" s="75"/>
      <c r="CH249" s="75"/>
      <c r="CI249" s="149"/>
      <c r="CJ249" s="307"/>
      <c r="CK249" s="76"/>
      <c r="CL249" s="314" t="str">
        <f>IF(AND(申込書!$C$91&lt;&gt;"▼プルダウンより選択してください",申込書!$C$91&lt;&gt;"",申込書!$P$91&lt;&gt;"YYYY/MM/DD",$G249&lt;&gt;""),申込書!$P$91,"")</f>
        <v/>
      </c>
      <c r="CM249" s="75" t="str">
        <f>IF(AND(申込書!$C$91&lt;&gt;"▼プルダウンより選択してください",申込書!$C$91&lt;&gt;"",$G249&lt;&gt;""),申込書!$M$91,"")</f>
        <v/>
      </c>
      <c r="CN249" s="75"/>
      <c r="CO249" s="75"/>
      <c r="CP249" s="149"/>
      <c r="CQ249" s="307"/>
      <c r="CR249" s="76"/>
      <c r="CS249" s="314" t="str">
        <f>IF(AND(申込書!$C$92&lt;&gt;"▼プルダウンより選択してください",申込書!$C$92&lt;&gt;"",申込書!$P$92&lt;&gt;"YYYY/MM/DD",$G249&lt;&gt;""),申込書!$P$92,"")</f>
        <v/>
      </c>
      <c r="CT249" s="75" t="str">
        <f>IF(AND(申込書!$C$92&lt;&gt;"▼プルダウンより選択してください",申込書!$C$92&lt;&gt;"",$G249&lt;&gt;""),申込書!$M$92,"")</f>
        <v/>
      </c>
      <c r="CU249" s="75"/>
      <c r="CV249" s="75"/>
      <c r="CW249" s="75"/>
      <c r="CX249" s="307"/>
      <c r="CY249" s="76"/>
      <c r="CZ249" s="314" t="str">
        <f>IF(AND(申込書!$C$93&lt;&gt;"▼プルダウンより選択してください",申込書!$C$93&lt;&gt;"",申込書!$P$93&lt;&gt;"YYYY/MM/DD",$G249&lt;&gt;""),申込書!$P$93,"")</f>
        <v/>
      </c>
      <c r="DA249" s="75" t="str">
        <f>IF(AND(申込書!$C$93&lt;&gt;"▼プルダウンより選択してください",申込書!$C$93&lt;&gt;"",$G249&lt;&gt;""),申込書!$M$93,"")</f>
        <v/>
      </c>
      <c r="DB249" s="75"/>
      <c r="DC249" s="75"/>
      <c r="DD249" s="75"/>
      <c r="DE249" s="307"/>
      <c r="DF249" s="76"/>
      <c r="DG249" s="314" t="str">
        <f>IF(AND(申込書!$C$94&lt;&gt;"▼プルダウンより選択してください",申込書!$C$94&lt;&gt;"",申込書!$P$94&lt;&gt;"YYYY/MM/DD",$G249&lt;&gt;""),申込書!$P$94,"")</f>
        <v/>
      </c>
      <c r="DH249" s="75" t="str">
        <f>IF(AND(申込書!$C$94&lt;&gt;"▼プルダウンより選択してください",申込書!$C$94&lt;&gt;"",$G249&lt;&gt;""),申込書!$M$94,"")</f>
        <v/>
      </c>
      <c r="DI249" s="75"/>
      <c r="DJ249" s="75"/>
      <c r="DK249" s="75"/>
      <c r="DL249" s="307"/>
      <c r="DM249" s="76"/>
      <c r="DN249" s="314" t="str">
        <f>IF(AND(申込書!$C$95&lt;&gt;"▼プルダウンより選択してください",申込書!$C$95&lt;&gt;"",申込書!$P$95&lt;&gt;"YYYY/MM/DD",$G249&lt;&gt;""),申込書!$P$95,"")</f>
        <v/>
      </c>
      <c r="DO249" s="75" t="str">
        <f>IF(AND(申込書!$C$95&lt;&gt;"▼プルダウンより選択してください",申込書!$C$95&lt;&gt;"",$G249&lt;&gt;""),申込書!$M$95,"")</f>
        <v/>
      </c>
      <c r="DP249" s="75"/>
      <c r="DQ249" s="75"/>
      <c r="DR249" s="75"/>
      <c r="DS249" s="307"/>
      <c r="DT249" s="76"/>
      <c r="DU249" s="314" t="str">
        <f>IF(AND(申込書!$C$96&lt;&gt;"▼プルダウンより選択してください",申込書!$C$96&lt;&gt;"",申込書!$P$96&lt;&gt;"YYYY/MM/DD",$G249&lt;&gt;""),申込書!$P$96,"")</f>
        <v/>
      </c>
      <c r="DV249" s="75" t="str">
        <f>IF(AND(申込書!$C$96&lt;&gt;"▼プルダウンより選択してください",申込書!$C$96&lt;&gt;"",$G249&lt;&gt;""),申込書!$M$96,"")</f>
        <v/>
      </c>
      <c r="DW249" s="75"/>
      <c r="DX249" s="75"/>
      <c r="DY249" s="75"/>
      <c r="DZ249" s="307"/>
      <c r="EA249" s="76"/>
      <c r="EB249" s="314" t="str">
        <f>IF(AND(申込書!$C$97&lt;&gt;"▼プルダウンより選択してください",申込書!$C$97&lt;&gt;"",申込書!$P$97&lt;&gt;"YYYY/MM/DD",$G249&lt;&gt;""),申込書!$P$97,"")</f>
        <v/>
      </c>
      <c r="EC249" s="75" t="str">
        <f>IF(AND(申込書!$C$97&lt;&gt;"▼プルダウンより選択してください",申込書!$C$97&lt;&gt;"",$G249&lt;&gt;""),申込書!$M$97,"")</f>
        <v/>
      </c>
      <c r="ED249" s="75"/>
      <c r="EE249" s="75"/>
      <c r="EF249" s="149"/>
      <c r="EG249" s="307"/>
      <c r="EH249" s="76"/>
      <c r="EI249" s="314" t="str">
        <f>IF(AND(申込書!$C$98&lt;&gt;"▼プルダウンより選択してください",申込書!$C$98&lt;&gt;"",申込書!$P$98&lt;&gt;"YYYY/MM/DD",$G249&lt;&gt;""),申込書!$P$98,"")</f>
        <v/>
      </c>
      <c r="EJ249" s="75" t="str">
        <f>IF(AND(申込書!$C$98&lt;&gt;"▼プルダウンより選択してください",申込書!$C$98&lt;&gt;"",$G249&lt;&gt;""),申込書!$M$98,"")</f>
        <v/>
      </c>
      <c r="EK249" s="75"/>
      <c r="EL249" s="75"/>
      <c r="EM249" s="149"/>
      <c r="EN249" s="307"/>
      <c r="EO249" s="76"/>
      <c r="EP249" s="314" t="str">
        <f>IF(AND(申込書!$C$99&lt;&gt;"▼プルダウンより選択してください",申込書!$C$99&lt;&gt;"",申込書!$P$99&lt;&gt;"YYYY/MM/DD",$G249&lt;&gt;""),申込書!$P$99,"")</f>
        <v/>
      </c>
      <c r="EQ249" s="75" t="str">
        <f>IF(AND(申込書!$C$99&lt;&gt;"▼プルダウンより選択してください",申込書!$C$99&lt;&gt;"",$G249&lt;&gt;""),申込書!$M$99,"")</f>
        <v/>
      </c>
      <c r="ER249" s="75"/>
      <c r="ES249" s="75"/>
      <c r="ET249" s="149"/>
      <c r="EU249" s="307"/>
      <c r="EV249" s="76"/>
      <c r="EW249" s="314" t="str">
        <f>IF(AND(申込書!$C$100&lt;&gt;"▼プルダウンより選択してください",申込書!$C$100&lt;&gt;"",申込書!$P$100&lt;&gt;"YYYY/MM/DD",$G249&lt;&gt;""),申込書!$P$100,"")</f>
        <v/>
      </c>
      <c r="EX249" s="75" t="str">
        <f>IF(AND(申込書!$C$100&lt;&gt;"▼プルダウンより選択してください",申込書!$C$100&lt;&gt;"",$G249&lt;&gt;""),申込書!$M$100,"")</f>
        <v/>
      </c>
      <c r="EY249" s="75"/>
      <c r="EZ249" s="75"/>
      <c r="FA249" s="149"/>
      <c r="FB249" s="307"/>
      <c r="FC249" s="76"/>
      <c r="FD249" s="314" t="str">
        <f>IF(AND(申込書!$C$101&lt;&gt;"▼プルダウンより選択してください",申込書!$C$101&lt;&gt;"",申込書!$P$101&lt;&gt;"YYYY/MM/DD",$G249&lt;&gt;""),申込書!$P$101,"")</f>
        <v/>
      </c>
      <c r="FE249" s="75" t="str">
        <f>IF(AND(申込書!$C$101&lt;&gt;"▼プルダウンより選択してください",申込書!$C$101&lt;&gt;"",$G249&lt;&gt;""),申込書!$M$101,"")</f>
        <v/>
      </c>
      <c r="FF249" s="75"/>
      <c r="FG249" s="75"/>
      <c r="FH249" s="149"/>
      <c r="FI249" s="307"/>
      <c r="FJ249" s="76"/>
      <c r="FK249" s="314" t="str">
        <f>IF(AND(申込書!$C$102&lt;&gt;"▼プルダウンより選択してください",申込書!$C$102&lt;&gt;"",申込書!$P$102&lt;&gt;"YYYY/MM/DD",$G249&lt;&gt;""),申込書!$P$102,"")</f>
        <v/>
      </c>
      <c r="FL249" s="75" t="str">
        <f>IF(AND(申込書!$C$102&lt;&gt;"▼プルダウンより選択してください",申込書!$C$102&lt;&gt;"",$G249&lt;&gt;""),申込書!$M$102,"")</f>
        <v/>
      </c>
      <c r="FM249" s="75"/>
      <c r="FN249" s="75"/>
      <c r="FO249" s="149"/>
      <c r="FP249" s="307"/>
      <c r="FQ249" s="76"/>
      <c r="FR249" s="314" t="str">
        <f>IF(AND(申込書!$C$103&lt;&gt;"▼プルダウンより選択してください",申込書!$C$103&lt;&gt;"",申込書!$P$103&lt;&gt;"YYYY/MM/DD",$G249&lt;&gt;""),申込書!$P$103,"")</f>
        <v/>
      </c>
      <c r="FS249" s="75" t="str">
        <f>IF(AND(申込書!$C$103&lt;&gt;"▼プルダウンより選択してください",申込書!$C$103&lt;&gt;"",$G249&lt;&gt;""),申込書!$M$103,"")</f>
        <v/>
      </c>
      <c r="FT249" s="75"/>
      <c r="FU249" s="75"/>
      <c r="FV249" s="149"/>
      <c r="FW249" s="307"/>
      <c r="FX249" s="76"/>
      <c r="FY249" s="314" t="str">
        <f>IF(AND(申込書!$C$104&lt;&gt;"▼プルダウンより選択してください",申込書!$C$104&lt;&gt;"",申込書!$P$104&lt;&gt;"YYYY/MM/DD",$G249&lt;&gt;""),申込書!$P$104,"")</f>
        <v/>
      </c>
      <c r="FZ249" s="75" t="str">
        <f>IF(AND(申込書!$C$104&lt;&gt;"▼プルダウンより選択してください",申込書!$C$104&lt;&gt;"",$G249&lt;&gt;""),申込書!$M$104,"")</f>
        <v/>
      </c>
      <c r="GA249" s="75"/>
      <c r="GB249" s="75"/>
      <c r="GC249" s="149"/>
      <c r="GD249" s="307"/>
      <c r="GE249" s="76"/>
      <c r="GF249" s="314" t="str">
        <f>IF(AND(申込書!$C$105&lt;&gt;"▼プルダウンより選択してください",申込書!$C$105&lt;&gt;"",申込書!$P$105&lt;&gt;"YYYY/MM/DD",$G249&lt;&gt;""),申込書!$P$105,"")</f>
        <v/>
      </c>
      <c r="GG249" s="75" t="str">
        <f>IF(AND(申込書!$C$105&lt;&gt;"▼プルダウンより選択してください",申込書!$C$105&lt;&gt;"",$G249&lt;&gt;""),申込書!$M$105,"")</f>
        <v/>
      </c>
      <c r="GH249" s="75"/>
      <c r="GI249" s="75"/>
      <c r="GJ249" s="149"/>
      <c r="GK249" s="307"/>
      <c r="GL249" s="76"/>
      <c r="GM249" s="314" t="str">
        <f>IF(AND(申込書!$C$106&lt;&gt;"▼プルダウンより選択してください",申込書!$C$106&lt;&gt;"",申込書!$P$106&lt;&gt;"YYYY/MM/DD",$G249&lt;&gt;""),申込書!$P$106,"")</f>
        <v/>
      </c>
      <c r="GN249" s="75" t="str">
        <f>IF(AND(申込書!$C$106&lt;&gt;"▼プルダウンより選択してください",申込書!$C$106&lt;&gt;"",$G249&lt;&gt;""),申込書!$M$106,"")</f>
        <v/>
      </c>
      <c r="GO249" s="75"/>
      <c r="GP249" s="75"/>
      <c r="GQ249" s="149"/>
      <c r="GR249" s="307"/>
      <c r="GS249" s="76"/>
      <c r="GT249" s="314" t="str">
        <f>IF(AND(申込書!$C$107&lt;&gt;"▼プルダウンより選択してください",申込書!$C$107&lt;&gt;"",申込書!$P$107&lt;&gt;"YYYY/MM/DD",$G249&lt;&gt;""),申込書!$P$107,"")</f>
        <v/>
      </c>
      <c r="GU249" s="75" t="str">
        <f>IF(AND(申込書!$C$107&lt;&gt;"▼プルダウンより選択してください",申込書!$C$107&lt;&gt;"",$G249&lt;&gt;""),申込書!$M$107,"")</f>
        <v/>
      </c>
      <c r="GV249" s="75"/>
      <c r="GW249" s="75"/>
      <c r="GX249" s="149"/>
      <c r="GY249" s="307"/>
      <c r="GZ249" s="76"/>
      <c r="HA249" s="314" t="str">
        <f>IF(AND(申込書!$C$108&lt;&gt;"▼プルダウンより選択してください",申込書!$C$108&lt;&gt;"",申込書!$P$108&lt;&gt;"YYYY/MM/DD",$G249&lt;&gt;""),申込書!$P$108,"")</f>
        <v/>
      </c>
      <c r="HB249" s="75" t="str">
        <f>IF(AND(申込書!$C$108&lt;&gt;"▼プルダウンより選択してください",申込書!$C$108&lt;&gt;"",$G249&lt;&gt;""),申込書!$M$108,"")</f>
        <v/>
      </c>
      <c r="HC249" s="75"/>
      <c r="HD249" s="75"/>
      <c r="HE249" s="149"/>
      <c r="HF249" s="307"/>
      <c r="HG249" s="76"/>
      <c r="HH249" s="314" t="str">
        <f>IF(AND(申込書!$C$109&lt;&gt;"▼プルダウンより選択してください",申込書!$C$109&lt;&gt;"",申込書!$P$109&lt;&gt;"YYYY/MM/DD",$G249&lt;&gt;""),申込書!$P$109,"")</f>
        <v/>
      </c>
      <c r="HI249" s="75" t="str">
        <f>IF(AND(申込書!$C$109&lt;&gt;"▼プルダウンより選択してください",申込書!$C$109&lt;&gt;"",$G249&lt;&gt;""),申込書!$M$109,"")</f>
        <v/>
      </c>
      <c r="HJ249" s="75"/>
      <c r="HK249" s="75"/>
      <c r="HL249" s="149"/>
      <c r="HM249" s="307"/>
      <c r="HN249" s="76"/>
      <c r="HO249" s="314" t="str">
        <f>IF(AND(申込書!$C$110&lt;&gt;"▼プルダウンより選択してください",申込書!$C$110&lt;&gt;"",申込書!$P$110&lt;&gt;"YYYY/MM/DD",$G249&lt;&gt;""),申込書!$P$110,"")</f>
        <v/>
      </c>
      <c r="HP249" s="75" t="str">
        <f>IF(AND(申込書!$C$110&lt;&gt;"▼プルダウンより選択してください",申込書!$C$110&lt;&gt;"",$G249&lt;&gt;""),申込書!$M$110,"")</f>
        <v/>
      </c>
      <c r="HQ249" s="75"/>
      <c r="HR249" s="75"/>
      <c r="HS249" s="149"/>
      <c r="HT249" s="307"/>
      <c r="HU249" s="307"/>
      <c r="HV249" s="311" t="str">
        <f>IF(AND(申込書!$C$111&lt;&gt;"▼プルダウンより選択してください",申込書!$C$111&lt;&gt;"",申込書!$P$111&lt;&gt;"YYYY/MM/DD",$G249&lt;&gt;""),申込書!$P$111,"")</f>
        <v/>
      </c>
      <c r="HW249" s="75" t="str">
        <f>IF(AND(申込書!$C$111&lt;&gt;"▼プルダウンより選択してください",申込書!$C$111&lt;&gt;"",$G249&lt;&gt;""),申込書!$M$111,"")</f>
        <v/>
      </c>
      <c r="HX249" s="75"/>
      <c r="HY249" s="75"/>
      <c r="HZ249" s="149"/>
      <c r="IA249" s="307"/>
      <c r="IB249" s="76"/>
      <c r="IC249" s="77"/>
    </row>
    <row r="250" spans="2:237" ht="26.85" customHeight="1">
      <c r="B250" s="56">
        <f t="shared" si="3"/>
        <v>245</v>
      </c>
      <c r="C250" s="57"/>
      <c r="D250" s="58"/>
      <c r="E250" s="170"/>
      <c r="F250" s="59"/>
      <c r="G250" s="60"/>
      <c r="H250" s="61"/>
      <c r="I250" s="62"/>
      <c r="J250" s="63"/>
      <c r="K250" s="64"/>
      <c r="L250" s="65"/>
      <c r="M250" s="66"/>
      <c r="N250" s="67"/>
      <c r="O250" s="68"/>
      <c r="P250" s="69"/>
      <c r="Q250" s="70"/>
      <c r="R250" s="71"/>
      <c r="S250" s="72"/>
      <c r="T250" s="73"/>
      <c r="U250" s="73"/>
      <c r="V250" s="73"/>
      <c r="W250" s="71"/>
      <c r="X250" s="133"/>
      <c r="Y250" s="133"/>
      <c r="Z250" s="133"/>
      <c r="AA250" s="74" t="str">
        <f>IF(AND(申込書!$C$82&lt;&gt;"▼プルダウンより選択してください",申込書!$C$82&lt;&gt;"",申込書!$P$82&lt;&gt;"YYYY/MM/DD",$G250&lt;&gt;""),申込書!$P$82,"")</f>
        <v/>
      </c>
      <c r="AB250" s="75" t="str">
        <f>IF(AND(申込書!$C$82&lt;&gt;"▼プルダウンより選択してください",申込書!$C$82&lt;&gt;"",$G250&lt;&gt;""),申込書!$M$82,"")</f>
        <v/>
      </c>
      <c r="AC250" s="75"/>
      <c r="AD250" s="75"/>
      <c r="AE250" s="149"/>
      <c r="AF250" s="307"/>
      <c r="AG250" s="76"/>
      <c r="AH250" s="314" t="str">
        <f>IF(AND(申込書!$C$83&lt;&gt;"▼プルダウンより選択してください",申込書!$C$83&lt;&gt;"",申込書!$P$83&lt;&gt;"YYYY/MM/DD",$G250&lt;&gt;""),申込書!$P$83,"")</f>
        <v/>
      </c>
      <c r="AI250" s="75" t="str">
        <f>IF(AND(申込書!$C$83&lt;&gt;"▼プルダウンより選択してください",申込書!$C$83&lt;&gt;"",$G250&lt;&gt;""),申込書!$M$83,"")</f>
        <v/>
      </c>
      <c r="AJ250" s="75"/>
      <c r="AK250" s="75"/>
      <c r="AL250" s="149"/>
      <c r="AM250" s="307"/>
      <c r="AN250" s="76"/>
      <c r="AO250" s="314" t="str">
        <f>IF(AND(申込書!$C$84&lt;&gt;"▼プルダウンより選択してください",申込書!$C$84&lt;&gt;"",申込書!$P$84&lt;&gt;"YYYY/MM/DD",$G250&lt;&gt;""),申込書!$P$84,"")</f>
        <v/>
      </c>
      <c r="AP250" s="75" t="str">
        <f>IF(AND(申込書!$C$84&lt;&gt;"▼プルダウンより選択してください",申込書!$C$84&lt;&gt;"",$G250&lt;&gt;""),申込書!$M$84,"")</f>
        <v/>
      </c>
      <c r="AQ250" s="75"/>
      <c r="AR250" s="75"/>
      <c r="AS250" s="149"/>
      <c r="AT250" s="307"/>
      <c r="AU250" s="76"/>
      <c r="AV250" s="314" t="str">
        <f>IF(AND(申込書!$C$85&lt;&gt;"▼プルダウンより選択してください",申込書!$C$85&lt;&gt;"",申込書!$P$85&lt;&gt;"YYYY/MM/DD",$G250&lt;&gt;""),申込書!$P$85,"")</f>
        <v/>
      </c>
      <c r="AW250" s="75" t="str">
        <f>IF(AND(申込書!$C$85&lt;&gt;"▼プルダウンより選択してください",申込書!$C$85&lt;&gt;"",申込書!$M$85&gt;=1,$G250&lt;&gt;""),申込書!$M$85,"")</f>
        <v/>
      </c>
      <c r="AX250" s="75"/>
      <c r="AY250" s="75"/>
      <c r="AZ250" s="149"/>
      <c r="BA250" s="307"/>
      <c r="BB250" s="76"/>
      <c r="BC250" s="314" t="str">
        <f>IF(AND(申込書!$C$86&lt;&gt;"▼プルダウンより選択してください",申込書!$C$86&lt;&gt;"",申込書!$P$86&lt;&gt;"YYYY/MM/DD",$G250&lt;&gt;""),申込書!$P$86,"")</f>
        <v/>
      </c>
      <c r="BD250" s="75" t="str">
        <f>IF(AND(申込書!$C$86&lt;&gt;"▼プルダウンより選択してください",申込書!$C$86&lt;&gt;"",$G250&lt;&gt;""),申込書!$M$86,"")</f>
        <v/>
      </c>
      <c r="BE250" s="75"/>
      <c r="BF250" s="75"/>
      <c r="BG250" s="149"/>
      <c r="BH250" s="307"/>
      <c r="BI250" s="76"/>
      <c r="BJ250" s="314" t="str">
        <f>IF(AND(申込書!$C$87&lt;&gt;"▼プルダウンより選択してください",申込書!$C$87&lt;&gt;"",申込書!$P$87&lt;&gt;"YYYY/MM/DD",$G250&lt;&gt;""),申込書!$P$87,"")</f>
        <v/>
      </c>
      <c r="BK250" s="75" t="str">
        <f>IF(AND(申込書!$C$87&lt;&gt;"▼プルダウンより選択してください",申込書!$C$87&lt;&gt;"",$G250&lt;&gt;""),申込書!$M$87,"")</f>
        <v/>
      </c>
      <c r="BL250" s="75"/>
      <c r="BM250" s="75"/>
      <c r="BN250" s="149"/>
      <c r="BO250" s="307"/>
      <c r="BP250" s="76"/>
      <c r="BQ250" s="314" t="str">
        <f>IF(AND(申込書!$C$88&lt;&gt;"▼プルダウンより選択してください",申込書!$C$88&lt;&gt;"",申込書!$P$88&lt;&gt;"YYYY/MM/DD",$G250&lt;&gt;""),申込書!$P$88,"")</f>
        <v/>
      </c>
      <c r="BR250" s="75" t="str">
        <f>IF(AND(申込書!$C$88&lt;&gt;"▼プルダウンより選択してください",申込書!$C$88&lt;&gt;"",$G250&lt;&gt;""),申込書!$M$88,"")</f>
        <v/>
      </c>
      <c r="BS250" s="75"/>
      <c r="BT250" s="75"/>
      <c r="BU250" s="149"/>
      <c r="BV250" s="307"/>
      <c r="BW250" s="76"/>
      <c r="BX250" s="314" t="str">
        <f>IF(AND(申込書!$C$89&lt;&gt;"▼プルダウンより選択してください",申込書!$C$89&lt;&gt;"",申込書!$P$89&lt;&gt;"YYYY/MM/DD",$G250&lt;&gt;""),申込書!$P$89,"")</f>
        <v/>
      </c>
      <c r="BY250" s="75" t="str">
        <f>IF(AND(申込書!$C$89&lt;&gt;"▼プルダウンより選択してください",申込書!$C$89&lt;&gt;"",$G250&lt;&gt;""),申込書!$M$89,"")</f>
        <v/>
      </c>
      <c r="BZ250" s="75"/>
      <c r="CA250" s="75"/>
      <c r="CB250" s="149"/>
      <c r="CC250" s="307"/>
      <c r="CD250" s="76"/>
      <c r="CE250" s="314" t="str">
        <f>IF(AND(申込書!$C$90&lt;&gt;"▼プルダウンより選択してください",申込書!$C$90&lt;&gt;"",申込書!$P$90&lt;&gt;"YYYY/MM/DD",$G250&lt;&gt;""),申込書!$P$90,"")</f>
        <v/>
      </c>
      <c r="CF250" s="75" t="str">
        <f>IF(AND(申込書!$C$90&lt;&gt;"▼プルダウンより選択してください",申込書!$C$90&lt;&gt;"",$G250&lt;&gt;""),申込書!$M$90,"")</f>
        <v/>
      </c>
      <c r="CG250" s="75"/>
      <c r="CH250" s="75"/>
      <c r="CI250" s="149"/>
      <c r="CJ250" s="307"/>
      <c r="CK250" s="76"/>
      <c r="CL250" s="314" t="str">
        <f>IF(AND(申込書!$C$91&lt;&gt;"▼プルダウンより選択してください",申込書!$C$91&lt;&gt;"",申込書!$P$91&lt;&gt;"YYYY/MM/DD",$G250&lt;&gt;""),申込書!$P$91,"")</f>
        <v/>
      </c>
      <c r="CM250" s="75" t="str">
        <f>IF(AND(申込書!$C$91&lt;&gt;"▼プルダウンより選択してください",申込書!$C$91&lt;&gt;"",$G250&lt;&gt;""),申込書!$M$91,"")</f>
        <v/>
      </c>
      <c r="CN250" s="75"/>
      <c r="CO250" s="75"/>
      <c r="CP250" s="149"/>
      <c r="CQ250" s="307"/>
      <c r="CR250" s="76"/>
      <c r="CS250" s="314" t="str">
        <f>IF(AND(申込書!$C$92&lt;&gt;"▼プルダウンより選択してください",申込書!$C$92&lt;&gt;"",申込書!$P$92&lt;&gt;"YYYY/MM/DD",$G250&lt;&gt;""),申込書!$P$92,"")</f>
        <v/>
      </c>
      <c r="CT250" s="75" t="str">
        <f>IF(AND(申込書!$C$92&lt;&gt;"▼プルダウンより選択してください",申込書!$C$92&lt;&gt;"",$G250&lt;&gt;""),申込書!$M$92,"")</f>
        <v/>
      </c>
      <c r="CU250" s="75"/>
      <c r="CV250" s="75"/>
      <c r="CW250" s="75"/>
      <c r="CX250" s="307"/>
      <c r="CY250" s="76"/>
      <c r="CZ250" s="314" t="str">
        <f>IF(AND(申込書!$C$93&lt;&gt;"▼プルダウンより選択してください",申込書!$C$93&lt;&gt;"",申込書!$P$93&lt;&gt;"YYYY/MM/DD",$G250&lt;&gt;""),申込書!$P$93,"")</f>
        <v/>
      </c>
      <c r="DA250" s="75" t="str">
        <f>IF(AND(申込書!$C$93&lt;&gt;"▼プルダウンより選択してください",申込書!$C$93&lt;&gt;"",$G250&lt;&gt;""),申込書!$M$93,"")</f>
        <v/>
      </c>
      <c r="DB250" s="75"/>
      <c r="DC250" s="75"/>
      <c r="DD250" s="75"/>
      <c r="DE250" s="307"/>
      <c r="DF250" s="76"/>
      <c r="DG250" s="314" t="str">
        <f>IF(AND(申込書!$C$94&lt;&gt;"▼プルダウンより選択してください",申込書!$C$94&lt;&gt;"",申込書!$P$94&lt;&gt;"YYYY/MM/DD",$G250&lt;&gt;""),申込書!$P$94,"")</f>
        <v/>
      </c>
      <c r="DH250" s="75" t="str">
        <f>IF(AND(申込書!$C$94&lt;&gt;"▼プルダウンより選択してください",申込書!$C$94&lt;&gt;"",$G250&lt;&gt;""),申込書!$M$94,"")</f>
        <v/>
      </c>
      <c r="DI250" s="75"/>
      <c r="DJ250" s="75"/>
      <c r="DK250" s="75"/>
      <c r="DL250" s="307"/>
      <c r="DM250" s="76"/>
      <c r="DN250" s="314" t="str">
        <f>IF(AND(申込書!$C$95&lt;&gt;"▼プルダウンより選択してください",申込書!$C$95&lt;&gt;"",申込書!$P$95&lt;&gt;"YYYY/MM/DD",$G250&lt;&gt;""),申込書!$P$95,"")</f>
        <v/>
      </c>
      <c r="DO250" s="75" t="str">
        <f>IF(AND(申込書!$C$95&lt;&gt;"▼プルダウンより選択してください",申込書!$C$95&lt;&gt;"",$G250&lt;&gt;""),申込書!$M$95,"")</f>
        <v/>
      </c>
      <c r="DP250" s="75"/>
      <c r="DQ250" s="75"/>
      <c r="DR250" s="75"/>
      <c r="DS250" s="307"/>
      <c r="DT250" s="76"/>
      <c r="DU250" s="314" t="str">
        <f>IF(AND(申込書!$C$96&lt;&gt;"▼プルダウンより選択してください",申込書!$C$96&lt;&gt;"",申込書!$P$96&lt;&gt;"YYYY/MM/DD",$G250&lt;&gt;""),申込書!$P$96,"")</f>
        <v/>
      </c>
      <c r="DV250" s="75" t="str">
        <f>IF(AND(申込書!$C$96&lt;&gt;"▼プルダウンより選択してください",申込書!$C$96&lt;&gt;"",$G250&lt;&gt;""),申込書!$M$96,"")</f>
        <v/>
      </c>
      <c r="DW250" s="75"/>
      <c r="DX250" s="75"/>
      <c r="DY250" s="75"/>
      <c r="DZ250" s="307"/>
      <c r="EA250" s="76"/>
      <c r="EB250" s="314" t="str">
        <f>IF(AND(申込書!$C$97&lt;&gt;"▼プルダウンより選択してください",申込書!$C$97&lt;&gt;"",申込書!$P$97&lt;&gt;"YYYY/MM/DD",$G250&lt;&gt;""),申込書!$P$97,"")</f>
        <v/>
      </c>
      <c r="EC250" s="75" t="str">
        <f>IF(AND(申込書!$C$97&lt;&gt;"▼プルダウンより選択してください",申込書!$C$97&lt;&gt;"",$G250&lt;&gt;""),申込書!$M$97,"")</f>
        <v/>
      </c>
      <c r="ED250" s="75"/>
      <c r="EE250" s="75"/>
      <c r="EF250" s="149"/>
      <c r="EG250" s="307"/>
      <c r="EH250" s="76"/>
      <c r="EI250" s="314" t="str">
        <f>IF(AND(申込書!$C$98&lt;&gt;"▼プルダウンより選択してください",申込書!$C$98&lt;&gt;"",申込書!$P$98&lt;&gt;"YYYY/MM/DD",$G250&lt;&gt;""),申込書!$P$98,"")</f>
        <v/>
      </c>
      <c r="EJ250" s="75" t="str">
        <f>IF(AND(申込書!$C$98&lt;&gt;"▼プルダウンより選択してください",申込書!$C$98&lt;&gt;"",$G250&lt;&gt;""),申込書!$M$98,"")</f>
        <v/>
      </c>
      <c r="EK250" s="75"/>
      <c r="EL250" s="75"/>
      <c r="EM250" s="149"/>
      <c r="EN250" s="307"/>
      <c r="EO250" s="76"/>
      <c r="EP250" s="314" t="str">
        <f>IF(AND(申込書!$C$99&lt;&gt;"▼プルダウンより選択してください",申込書!$C$99&lt;&gt;"",申込書!$P$99&lt;&gt;"YYYY/MM/DD",$G250&lt;&gt;""),申込書!$P$99,"")</f>
        <v/>
      </c>
      <c r="EQ250" s="75" t="str">
        <f>IF(AND(申込書!$C$99&lt;&gt;"▼プルダウンより選択してください",申込書!$C$99&lt;&gt;"",$G250&lt;&gt;""),申込書!$M$99,"")</f>
        <v/>
      </c>
      <c r="ER250" s="75"/>
      <c r="ES250" s="75"/>
      <c r="ET250" s="149"/>
      <c r="EU250" s="307"/>
      <c r="EV250" s="76"/>
      <c r="EW250" s="314" t="str">
        <f>IF(AND(申込書!$C$100&lt;&gt;"▼プルダウンより選択してください",申込書!$C$100&lt;&gt;"",申込書!$P$100&lt;&gt;"YYYY/MM/DD",$G250&lt;&gt;""),申込書!$P$100,"")</f>
        <v/>
      </c>
      <c r="EX250" s="75" t="str">
        <f>IF(AND(申込書!$C$100&lt;&gt;"▼プルダウンより選択してください",申込書!$C$100&lt;&gt;"",$G250&lt;&gt;""),申込書!$M$100,"")</f>
        <v/>
      </c>
      <c r="EY250" s="75"/>
      <c r="EZ250" s="75"/>
      <c r="FA250" s="149"/>
      <c r="FB250" s="307"/>
      <c r="FC250" s="76"/>
      <c r="FD250" s="314" t="str">
        <f>IF(AND(申込書!$C$101&lt;&gt;"▼プルダウンより選択してください",申込書!$C$101&lt;&gt;"",申込書!$P$101&lt;&gt;"YYYY/MM/DD",$G250&lt;&gt;""),申込書!$P$101,"")</f>
        <v/>
      </c>
      <c r="FE250" s="75" t="str">
        <f>IF(AND(申込書!$C$101&lt;&gt;"▼プルダウンより選択してください",申込書!$C$101&lt;&gt;"",$G250&lt;&gt;""),申込書!$M$101,"")</f>
        <v/>
      </c>
      <c r="FF250" s="75"/>
      <c r="FG250" s="75"/>
      <c r="FH250" s="149"/>
      <c r="FI250" s="307"/>
      <c r="FJ250" s="76"/>
      <c r="FK250" s="314" t="str">
        <f>IF(AND(申込書!$C$102&lt;&gt;"▼プルダウンより選択してください",申込書!$C$102&lt;&gt;"",申込書!$P$102&lt;&gt;"YYYY/MM/DD",$G250&lt;&gt;""),申込書!$P$102,"")</f>
        <v/>
      </c>
      <c r="FL250" s="75" t="str">
        <f>IF(AND(申込書!$C$102&lt;&gt;"▼プルダウンより選択してください",申込書!$C$102&lt;&gt;"",$G250&lt;&gt;""),申込書!$M$102,"")</f>
        <v/>
      </c>
      <c r="FM250" s="75"/>
      <c r="FN250" s="75"/>
      <c r="FO250" s="149"/>
      <c r="FP250" s="307"/>
      <c r="FQ250" s="76"/>
      <c r="FR250" s="314" t="str">
        <f>IF(AND(申込書!$C$103&lt;&gt;"▼プルダウンより選択してください",申込書!$C$103&lt;&gt;"",申込書!$P$103&lt;&gt;"YYYY/MM/DD",$G250&lt;&gt;""),申込書!$P$103,"")</f>
        <v/>
      </c>
      <c r="FS250" s="75" t="str">
        <f>IF(AND(申込書!$C$103&lt;&gt;"▼プルダウンより選択してください",申込書!$C$103&lt;&gt;"",$G250&lt;&gt;""),申込書!$M$103,"")</f>
        <v/>
      </c>
      <c r="FT250" s="75"/>
      <c r="FU250" s="75"/>
      <c r="FV250" s="149"/>
      <c r="FW250" s="307"/>
      <c r="FX250" s="76"/>
      <c r="FY250" s="314" t="str">
        <f>IF(AND(申込書!$C$104&lt;&gt;"▼プルダウンより選択してください",申込書!$C$104&lt;&gt;"",申込書!$P$104&lt;&gt;"YYYY/MM/DD",$G250&lt;&gt;""),申込書!$P$104,"")</f>
        <v/>
      </c>
      <c r="FZ250" s="75" t="str">
        <f>IF(AND(申込書!$C$104&lt;&gt;"▼プルダウンより選択してください",申込書!$C$104&lt;&gt;"",$G250&lt;&gt;""),申込書!$M$104,"")</f>
        <v/>
      </c>
      <c r="GA250" s="75"/>
      <c r="GB250" s="75"/>
      <c r="GC250" s="149"/>
      <c r="GD250" s="307"/>
      <c r="GE250" s="76"/>
      <c r="GF250" s="314" t="str">
        <f>IF(AND(申込書!$C$105&lt;&gt;"▼プルダウンより選択してください",申込書!$C$105&lt;&gt;"",申込書!$P$105&lt;&gt;"YYYY/MM/DD",$G250&lt;&gt;""),申込書!$P$105,"")</f>
        <v/>
      </c>
      <c r="GG250" s="75" t="str">
        <f>IF(AND(申込書!$C$105&lt;&gt;"▼プルダウンより選択してください",申込書!$C$105&lt;&gt;"",$G250&lt;&gt;""),申込書!$M$105,"")</f>
        <v/>
      </c>
      <c r="GH250" s="75"/>
      <c r="GI250" s="75"/>
      <c r="GJ250" s="149"/>
      <c r="GK250" s="307"/>
      <c r="GL250" s="76"/>
      <c r="GM250" s="314" t="str">
        <f>IF(AND(申込書!$C$106&lt;&gt;"▼プルダウンより選択してください",申込書!$C$106&lt;&gt;"",申込書!$P$106&lt;&gt;"YYYY/MM/DD",$G250&lt;&gt;""),申込書!$P$106,"")</f>
        <v/>
      </c>
      <c r="GN250" s="75" t="str">
        <f>IF(AND(申込書!$C$106&lt;&gt;"▼プルダウンより選択してください",申込書!$C$106&lt;&gt;"",$G250&lt;&gt;""),申込書!$M$106,"")</f>
        <v/>
      </c>
      <c r="GO250" s="75"/>
      <c r="GP250" s="75"/>
      <c r="GQ250" s="149"/>
      <c r="GR250" s="307"/>
      <c r="GS250" s="76"/>
      <c r="GT250" s="314" t="str">
        <f>IF(AND(申込書!$C$107&lt;&gt;"▼プルダウンより選択してください",申込書!$C$107&lt;&gt;"",申込書!$P$107&lt;&gt;"YYYY/MM/DD",$G250&lt;&gt;""),申込書!$P$107,"")</f>
        <v/>
      </c>
      <c r="GU250" s="75" t="str">
        <f>IF(AND(申込書!$C$107&lt;&gt;"▼プルダウンより選択してください",申込書!$C$107&lt;&gt;"",$G250&lt;&gt;""),申込書!$M$107,"")</f>
        <v/>
      </c>
      <c r="GV250" s="75"/>
      <c r="GW250" s="75"/>
      <c r="GX250" s="149"/>
      <c r="GY250" s="307"/>
      <c r="GZ250" s="76"/>
      <c r="HA250" s="314" t="str">
        <f>IF(AND(申込書!$C$108&lt;&gt;"▼プルダウンより選択してください",申込書!$C$108&lt;&gt;"",申込書!$P$108&lt;&gt;"YYYY/MM/DD",$G250&lt;&gt;""),申込書!$P$108,"")</f>
        <v/>
      </c>
      <c r="HB250" s="75" t="str">
        <f>IF(AND(申込書!$C$108&lt;&gt;"▼プルダウンより選択してください",申込書!$C$108&lt;&gt;"",$G250&lt;&gt;""),申込書!$M$108,"")</f>
        <v/>
      </c>
      <c r="HC250" s="75"/>
      <c r="HD250" s="75"/>
      <c r="HE250" s="149"/>
      <c r="HF250" s="307"/>
      <c r="HG250" s="76"/>
      <c r="HH250" s="314" t="str">
        <f>IF(AND(申込書!$C$109&lt;&gt;"▼プルダウンより選択してください",申込書!$C$109&lt;&gt;"",申込書!$P$109&lt;&gt;"YYYY/MM/DD",$G250&lt;&gt;""),申込書!$P$109,"")</f>
        <v/>
      </c>
      <c r="HI250" s="75" t="str">
        <f>IF(AND(申込書!$C$109&lt;&gt;"▼プルダウンより選択してください",申込書!$C$109&lt;&gt;"",$G250&lt;&gt;""),申込書!$M$109,"")</f>
        <v/>
      </c>
      <c r="HJ250" s="75"/>
      <c r="HK250" s="75"/>
      <c r="HL250" s="149"/>
      <c r="HM250" s="307"/>
      <c r="HN250" s="76"/>
      <c r="HO250" s="314" t="str">
        <f>IF(AND(申込書!$C$110&lt;&gt;"▼プルダウンより選択してください",申込書!$C$110&lt;&gt;"",申込書!$P$110&lt;&gt;"YYYY/MM/DD",$G250&lt;&gt;""),申込書!$P$110,"")</f>
        <v/>
      </c>
      <c r="HP250" s="75" t="str">
        <f>IF(AND(申込書!$C$110&lt;&gt;"▼プルダウンより選択してください",申込書!$C$110&lt;&gt;"",$G250&lt;&gt;""),申込書!$M$110,"")</f>
        <v/>
      </c>
      <c r="HQ250" s="75"/>
      <c r="HR250" s="75"/>
      <c r="HS250" s="149"/>
      <c r="HT250" s="307"/>
      <c r="HU250" s="307"/>
      <c r="HV250" s="311" t="str">
        <f>IF(AND(申込書!$C$111&lt;&gt;"▼プルダウンより選択してください",申込書!$C$111&lt;&gt;"",申込書!$P$111&lt;&gt;"YYYY/MM/DD",$G250&lt;&gt;""),申込書!$P$111,"")</f>
        <v/>
      </c>
      <c r="HW250" s="75" t="str">
        <f>IF(AND(申込書!$C$111&lt;&gt;"▼プルダウンより選択してください",申込書!$C$111&lt;&gt;"",$G250&lt;&gt;""),申込書!$M$111,"")</f>
        <v/>
      </c>
      <c r="HX250" s="75"/>
      <c r="HY250" s="75"/>
      <c r="HZ250" s="149"/>
      <c r="IA250" s="307"/>
      <c r="IB250" s="76"/>
      <c r="IC250" s="77"/>
    </row>
    <row r="251" spans="2:237" ht="26.85" customHeight="1">
      <c r="B251" s="56">
        <f t="shared" si="3"/>
        <v>246</v>
      </c>
      <c r="C251" s="57"/>
      <c r="D251" s="58"/>
      <c r="E251" s="170"/>
      <c r="F251" s="59"/>
      <c r="G251" s="60"/>
      <c r="H251" s="61"/>
      <c r="I251" s="62"/>
      <c r="J251" s="63"/>
      <c r="K251" s="64"/>
      <c r="L251" s="65"/>
      <c r="M251" s="66"/>
      <c r="N251" s="67"/>
      <c r="O251" s="68"/>
      <c r="P251" s="69"/>
      <c r="Q251" s="70"/>
      <c r="R251" s="71"/>
      <c r="S251" s="72"/>
      <c r="T251" s="73"/>
      <c r="U251" s="73"/>
      <c r="V251" s="73"/>
      <c r="W251" s="71"/>
      <c r="X251" s="133"/>
      <c r="Y251" s="133"/>
      <c r="Z251" s="133"/>
      <c r="AA251" s="74" t="str">
        <f>IF(AND(申込書!$C$82&lt;&gt;"▼プルダウンより選択してください",申込書!$C$82&lt;&gt;"",申込書!$P$82&lt;&gt;"YYYY/MM/DD",$G251&lt;&gt;""),申込書!$P$82,"")</f>
        <v/>
      </c>
      <c r="AB251" s="75" t="str">
        <f>IF(AND(申込書!$C$82&lt;&gt;"▼プルダウンより選択してください",申込書!$C$82&lt;&gt;"",$G251&lt;&gt;""),申込書!$M$82,"")</f>
        <v/>
      </c>
      <c r="AC251" s="75"/>
      <c r="AD251" s="75"/>
      <c r="AE251" s="149"/>
      <c r="AF251" s="307"/>
      <c r="AG251" s="76"/>
      <c r="AH251" s="314" t="str">
        <f>IF(AND(申込書!$C$83&lt;&gt;"▼プルダウンより選択してください",申込書!$C$83&lt;&gt;"",申込書!$P$83&lt;&gt;"YYYY/MM/DD",$G251&lt;&gt;""),申込書!$P$83,"")</f>
        <v/>
      </c>
      <c r="AI251" s="75" t="str">
        <f>IF(AND(申込書!$C$83&lt;&gt;"▼プルダウンより選択してください",申込書!$C$83&lt;&gt;"",$G251&lt;&gt;""),申込書!$M$83,"")</f>
        <v/>
      </c>
      <c r="AJ251" s="75"/>
      <c r="AK251" s="75"/>
      <c r="AL251" s="149"/>
      <c r="AM251" s="307"/>
      <c r="AN251" s="76"/>
      <c r="AO251" s="314" t="str">
        <f>IF(AND(申込書!$C$84&lt;&gt;"▼プルダウンより選択してください",申込書!$C$84&lt;&gt;"",申込書!$P$84&lt;&gt;"YYYY/MM/DD",$G251&lt;&gt;""),申込書!$P$84,"")</f>
        <v/>
      </c>
      <c r="AP251" s="75" t="str">
        <f>IF(AND(申込書!$C$84&lt;&gt;"▼プルダウンより選択してください",申込書!$C$84&lt;&gt;"",$G251&lt;&gt;""),申込書!$M$84,"")</f>
        <v/>
      </c>
      <c r="AQ251" s="75"/>
      <c r="AR251" s="75"/>
      <c r="AS251" s="149"/>
      <c r="AT251" s="307"/>
      <c r="AU251" s="76"/>
      <c r="AV251" s="314" t="str">
        <f>IF(AND(申込書!$C$85&lt;&gt;"▼プルダウンより選択してください",申込書!$C$85&lt;&gt;"",申込書!$P$85&lt;&gt;"YYYY/MM/DD",$G251&lt;&gt;""),申込書!$P$85,"")</f>
        <v/>
      </c>
      <c r="AW251" s="75" t="str">
        <f>IF(AND(申込書!$C$85&lt;&gt;"▼プルダウンより選択してください",申込書!$C$85&lt;&gt;"",申込書!$M$85&gt;=1,$G251&lt;&gt;""),申込書!$M$85,"")</f>
        <v/>
      </c>
      <c r="AX251" s="75"/>
      <c r="AY251" s="75"/>
      <c r="AZ251" s="149"/>
      <c r="BA251" s="307"/>
      <c r="BB251" s="76"/>
      <c r="BC251" s="314" t="str">
        <f>IF(AND(申込書!$C$86&lt;&gt;"▼プルダウンより選択してください",申込書!$C$86&lt;&gt;"",申込書!$P$86&lt;&gt;"YYYY/MM/DD",$G251&lt;&gt;""),申込書!$P$86,"")</f>
        <v/>
      </c>
      <c r="BD251" s="75" t="str">
        <f>IF(AND(申込書!$C$86&lt;&gt;"▼プルダウンより選択してください",申込書!$C$86&lt;&gt;"",$G251&lt;&gt;""),申込書!$M$86,"")</f>
        <v/>
      </c>
      <c r="BE251" s="75"/>
      <c r="BF251" s="75"/>
      <c r="BG251" s="149"/>
      <c r="BH251" s="307"/>
      <c r="BI251" s="76"/>
      <c r="BJ251" s="314" t="str">
        <f>IF(AND(申込書!$C$87&lt;&gt;"▼プルダウンより選択してください",申込書!$C$87&lt;&gt;"",申込書!$P$87&lt;&gt;"YYYY/MM/DD",$G251&lt;&gt;""),申込書!$P$87,"")</f>
        <v/>
      </c>
      <c r="BK251" s="75" t="str">
        <f>IF(AND(申込書!$C$87&lt;&gt;"▼プルダウンより選択してください",申込書!$C$87&lt;&gt;"",$G251&lt;&gt;""),申込書!$M$87,"")</f>
        <v/>
      </c>
      <c r="BL251" s="75"/>
      <c r="BM251" s="75"/>
      <c r="BN251" s="149"/>
      <c r="BO251" s="307"/>
      <c r="BP251" s="76"/>
      <c r="BQ251" s="314" t="str">
        <f>IF(AND(申込書!$C$88&lt;&gt;"▼プルダウンより選択してください",申込書!$C$88&lt;&gt;"",申込書!$P$88&lt;&gt;"YYYY/MM/DD",$G251&lt;&gt;""),申込書!$P$88,"")</f>
        <v/>
      </c>
      <c r="BR251" s="75" t="str">
        <f>IF(AND(申込書!$C$88&lt;&gt;"▼プルダウンより選択してください",申込書!$C$88&lt;&gt;"",$G251&lt;&gt;""),申込書!$M$88,"")</f>
        <v/>
      </c>
      <c r="BS251" s="75"/>
      <c r="BT251" s="75"/>
      <c r="BU251" s="149"/>
      <c r="BV251" s="307"/>
      <c r="BW251" s="76"/>
      <c r="BX251" s="314" t="str">
        <f>IF(AND(申込書!$C$89&lt;&gt;"▼プルダウンより選択してください",申込書!$C$89&lt;&gt;"",申込書!$P$89&lt;&gt;"YYYY/MM/DD",$G251&lt;&gt;""),申込書!$P$89,"")</f>
        <v/>
      </c>
      <c r="BY251" s="75" t="str">
        <f>IF(AND(申込書!$C$89&lt;&gt;"▼プルダウンより選択してください",申込書!$C$89&lt;&gt;"",$G251&lt;&gt;""),申込書!$M$89,"")</f>
        <v/>
      </c>
      <c r="BZ251" s="75"/>
      <c r="CA251" s="75"/>
      <c r="CB251" s="149"/>
      <c r="CC251" s="307"/>
      <c r="CD251" s="76"/>
      <c r="CE251" s="314" t="str">
        <f>IF(AND(申込書!$C$90&lt;&gt;"▼プルダウンより選択してください",申込書!$C$90&lt;&gt;"",申込書!$P$90&lt;&gt;"YYYY/MM/DD",$G251&lt;&gt;""),申込書!$P$90,"")</f>
        <v/>
      </c>
      <c r="CF251" s="75" t="str">
        <f>IF(AND(申込書!$C$90&lt;&gt;"▼プルダウンより選択してください",申込書!$C$90&lt;&gt;"",$G251&lt;&gt;""),申込書!$M$90,"")</f>
        <v/>
      </c>
      <c r="CG251" s="75"/>
      <c r="CH251" s="75"/>
      <c r="CI251" s="149"/>
      <c r="CJ251" s="307"/>
      <c r="CK251" s="76"/>
      <c r="CL251" s="314" t="str">
        <f>IF(AND(申込書!$C$91&lt;&gt;"▼プルダウンより選択してください",申込書!$C$91&lt;&gt;"",申込書!$P$91&lt;&gt;"YYYY/MM/DD",$G251&lt;&gt;""),申込書!$P$91,"")</f>
        <v/>
      </c>
      <c r="CM251" s="75" t="str">
        <f>IF(AND(申込書!$C$91&lt;&gt;"▼プルダウンより選択してください",申込書!$C$91&lt;&gt;"",$G251&lt;&gt;""),申込書!$M$91,"")</f>
        <v/>
      </c>
      <c r="CN251" s="75"/>
      <c r="CO251" s="75"/>
      <c r="CP251" s="149"/>
      <c r="CQ251" s="307"/>
      <c r="CR251" s="76"/>
      <c r="CS251" s="314" t="str">
        <f>IF(AND(申込書!$C$92&lt;&gt;"▼プルダウンより選択してください",申込書!$C$92&lt;&gt;"",申込書!$P$92&lt;&gt;"YYYY/MM/DD",$G251&lt;&gt;""),申込書!$P$92,"")</f>
        <v/>
      </c>
      <c r="CT251" s="75" t="str">
        <f>IF(AND(申込書!$C$92&lt;&gt;"▼プルダウンより選択してください",申込書!$C$92&lt;&gt;"",$G251&lt;&gt;""),申込書!$M$92,"")</f>
        <v/>
      </c>
      <c r="CU251" s="75"/>
      <c r="CV251" s="75"/>
      <c r="CW251" s="75"/>
      <c r="CX251" s="307"/>
      <c r="CY251" s="76"/>
      <c r="CZ251" s="314" t="str">
        <f>IF(AND(申込書!$C$93&lt;&gt;"▼プルダウンより選択してください",申込書!$C$93&lt;&gt;"",申込書!$P$93&lt;&gt;"YYYY/MM/DD",$G251&lt;&gt;""),申込書!$P$93,"")</f>
        <v/>
      </c>
      <c r="DA251" s="75" t="str">
        <f>IF(AND(申込書!$C$93&lt;&gt;"▼プルダウンより選択してください",申込書!$C$93&lt;&gt;"",$G251&lt;&gt;""),申込書!$M$93,"")</f>
        <v/>
      </c>
      <c r="DB251" s="75"/>
      <c r="DC251" s="75"/>
      <c r="DD251" s="75"/>
      <c r="DE251" s="307"/>
      <c r="DF251" s="76"/>
      <c r="DG251" s="314" t="str">
        <f>IF(AND(申込書!$C$94&lt;&gt;"▼プルダウンより選択してください",申込書!$C$94&lt;&gt;"",申込書!$P$94&lt;&gt;"YYYY/MM/DD",$G251&lt;&gt;""),申込書!$P$94,"")</f>
        <v/>
      </c>
      <c r="DH251" s="75" t="str">
        <f>IF(AND(申込書!$C$94&lt;&gt;"▼プルダウンより選択してください",申込書!$C$94&lt;&gt;"",$G251&lt;&gt;""),申込書!$M$94,"")</f>
        <v/>
      </c>
      <c r="DI251" s="75"/>
      <c r="DJ251" s="75"/>
      <c r="DK251" s="75"/>
      <c r="DL251" s="307"/>
      <c r="DM251" s="76"/>
      <c r="DN251" s="314" t="str">
        <f>IF(AND(申込書!$C$95&lt;&gt;"▼プルダウンより選択してください",申込書!$C$95&lt;&gt;"",申込書!$P$95&lt;&gt;"YYYY/MM/DD",$G251&lt;&gt;""),申込書!$P$95,"")</f>
        <v/>
      </c>
      <c r="DO251" s="75" t="str">
        <f>IF(AND(申込書!$C$95&lt;&gt;"▼プルダウンより選択してください",申込書!$C$95&lt;&gt;"",$G251&lt;&gt;""),申込書!$M$95,"")</f>
        <v/>
      </c>
      <c r="DP251" s="75"/>
      <c r="DQ251" s="75"/>
      <c r="DR251" s="75"/>
      <c r="DS251" s="307"/>
      <c r="DT251" s="76"/>
      <c r="DU251" s="314" t="str">
        <f>IF(AND(申込書!$C$96&lt;&gt;"▼プルダウンより選択してください",申込書!$C$96&lt;&gt;"",申込書!$P$96&lt;&gt;"YYYY/MM/DD",$G251&lt;&gt;""),申込書!$P$96,"")</f>
        <v/>
      </c>
      <c r="DV251" s="75" t="str">
        <f>IF(AND(申込書!$C$96&lt;&gt;"▼プルダウンより選択してください",申込書!$C$96&lt;&gt;"",$G251&lt;&gt;""),申込書!$M$96,"")</f>
        <v/>
      </c>
      <c r="DW251" s="75"/>
      <c r="DX251" s="75"/>
      <c r="DY251" s="75"/>
      <c r="DZ251" s="307"/>
      <c r="EA251" s="76"/>
      <c r="EB251" s="314" t="str">
        <f>IF(AND(申込書!$C$97&lt;&gt;"▼プルダウンより選択してください",申込書!$C$97&lt;&gt;"",申込書!$P$97&lt;&gt;"YYYY/MM/DD",$G251&lt;&gt;""),申込書!$P$97,"")</f>
        <v/>
      </c>
      <c r="EC251" s="75" t="str">
        <f>IF(AND(申込書!$C$97&lt;&gt;"▼プルダウンより選択してください",申込書!$C$97&lt;&gt;"",$G251&lt;&gt;""),申込書!$M$97,"")</f>
        <v/>
      </c>
      <c r="ED251" s="75"/>
      <c r="EE251" s="75"/>
      <c r="EF251" s="149"/>
      <c r="EG251" s="307"/>
      <c r="EH251" s="76"/>
      <c r="EI251" s="314" t="str">
        <f>IF(AND(申込書!$C$98&lt;&gt;"▼プルダウンより選択してください",申込書!$C$98&lt;&gt;"",申込書!$P$98&lt;&gt;"YYYY/MM/DD",$G251&lt;&gt;""),申込書!$P$98,"")</f>
        <v/>
      </c>
      <c r="EJ251" s="75" t="str">
        <f>IF(AND(申込書!$C$98&lt;&gt;"▼プルダウンより選択してください",申込書!$C$98&lt;&gt;"",$G251&lt;&gt;""),申込書!$M$98,"")</f>
        <v/>
      </c>
      <c r="EK251" s="75"/>
      <c r="EL251" s="75"/>
      <c r="EM251" s="149"/>
      <c r="EN251" s="307"/>
      <c r="EO251" s="76"/>
      <c r="EP251" s="314" t="str">
        <f>IF(AND(申込書!$C$99&lt;&gt;"▼プルダウンより選択してください",申込書!$C$99&lt;&gt;"",申込書!$P$99&lt;&gt;"YYYY/MM/DD",$G251&lt;&gt;""),申込書!$P$99,"")</f>
        <v/>
      </c>
      <c r="EQ251" s="75" t="str">
        <f>IF(AND(申込書!$C$99&lt;&gt;"▼プルダウンより選択してください",申込書!$C$99&lt;&gt;"",$G251&lt;&gt;""),申込書!$M$99,"")</f>
        <v/>
      </c>
      <c r="ER251" s="75"/>
      <c r="ES251" s="75"/>
      <c r="ET251" s="149"/>
      <c r="EU251" s="307"/>
      <c r="EV251" s="76"/>
      <c r="EW251" s="314" t="str">
        <f>IF(AND(申込書!$C$100&lt;&gt;"▼プルダウンより選択してください",申込書!$C$100&lt;&gt;"",申込書!$P$100&lt;&gt;"YYYY/MM/DD",$G251&lt;&gt;""),申込書!$P$100,"")</f>
        <v/>
      </c>
      <c r="EX251" s="75" t="str">
        <f>IF(AND(申込書!$C$100&lt;&gt;"▼プルダウンより選択してください",申込書!$C$100&lt;&gt;"",$G251&lt;&gt;""),申込書!$M$100,"")</f>
        <v/>
      </c>
      <c r="EY251" s="75"/>
      <c r="EZ251" s="75"/>
      <c r="FA251" s="149"/>
      <c r="FB251" s="307"/>
      <c r="FC251" s="76"/>
      <c r="FD251" s="314" t="str">
        <f>IF(AND(申込書!$C$101&lt;&gt;"▼プルダウンより選択してください",申込書!$C$101&lt;&gt;"",申込書!$P$101&lt;&gt;"YYYY/MM/DD",$G251&lt;&gt;""),申込書!$P$101,"")</f>
        <v/>
      </c>
      <c r="FE251" s="75" t="str">
        <f>IF(AND(申込書!$C$101&lt;&gt;"▼プルダウンより選択してください",申込書!$C$101&lt;&gt;"",$G251&lt;&gt;""),申込書!$M$101,"")</f>
        <v/>
      </c>
      <c r="FF251" s="75"/>
      <c r="FG251" s="75"/>
      <c r="FH251" s="149"/>
      <c r="FI251" s="307"/>
      <c r="FJ251" s="76"/>
      <c r="FK251" s="314" t="str">
        <f>IF(AND(申込書!$C$102&lt;&gt;"▼プルダウンより選択してください",申込書!$C$102&lt;&gt;"",申込書!$P$102&lt;&gt;"YYYY/MM/DD",$G251&lt;&gt;""),申込書!$P$102,"")</f>
        <v/>
      </c>
      <c r="FL251" s="75" t="str">
        <f>IF(AND(申込書!$C$102&lt;&gt;"▼プルダウンより選択してください",申込書!$C$102&lt;&gt;"",$G251&lt;&gt;""),申込書!$M$102,"")</f>
        <v/>
      </c>
      <c r="FM251" s="75"/>
      <c r="FN251" s="75"/>
      <c r="FO251" s="149"/>
      <c r="FP251" s="307"/>
      <c r="FQ251" s="76"/>
      <c r="FR251" s="314" t="str">
        <f>IF(AND(申込書!$C$103&lt;&gt;"▼プルダウンより選択してください",申込書!$C$103&lt;&gt;"",申込書!$P$103&lt;&gt;"YYYY/MM/DD",$G251&lt;&gt;""),申込書!$P$103,"")</f>
        <v/>
      </c>
      <c r="FS251" s="75" t="str">
        <f>IF(AND(申込書!$C$103&lt;&gt;"▼プルダウンより選択してください",申込書!$C$103&lt;&gt;"",$G251&lt;&gt;""),申込書!$M$103,"")</f>
        <v/>
      </c>
      <c r="FT251" s="75"/>
      <c r="FU251" s="75"/>
      <c r="FV251" s="149"/>
      <c r="FW251" s="307"/>
      <c r="FX251" s="76"/>
      <c r="FY251" s="314" t="str">
        <f>IF(AND(申込書!$C$104&lt;&gt;"▼プルダウンより選択してください",申込書!$C$104&lt;&gt;"",申込書!$P$104&lt;&gt;"YYYY/MM/DD",$G251&lt;&gt;""),申込書!$P$104,"")</f>
        <v/>
      </c>
      <c r="FZ251" s="75" t="str">
        <f>IF(AND(申込書!$C$104&lt;&gt;"▼プルダウンより選択してください",申込書!$C$104&lt;&gt;"",$G251&lt;&gt;""),申込書!$M$104,"")</f>
        <v/>
      </c>
      <c r="GA251" s="75"/>
      <c r="GB251" s="75"/>
      <c r="GC251" s="149"/>
      <c r="GD251" s="307"/>
      <c r="GE251" s="76"/>
      <c r="GF251" s="314" t="str">
        <f>IF(AND(申込書!$C$105&lt;&gt;"▼プルダウンより選択してください",申込書!$C$105&lt;&gt;"",申込書!$P$105&lt;&gt;"YYYY/MM/DD",$G251&lt;&gt;""),申込書!$P$105,"")</f>
        <v/>
      </c>
      <c r="GG251" s="75" t="str">
        <f>IF(AND(申込書!$C$105&lt;&gt;"▼プルダウンより選択してください",申込書!$C$105&lt;&gt;"",$G251&lt;&gt;""),申込書!$M$105,"")</f>
        <v/>
      </c>
      <c r="GH251" s="75"/>
      <c r="GI251" s="75"/>
      <c r="GJ251" s="149"/>
      <c r="GK251" s="307"/>
      <c r="GL251" s="76"/>
      <c r="GM251" s="314" t="str">
        <f>IF(AND(申込書!$C$106&lt;&gt;"▼プルダウンより選択してください",申込書!$C$106&lt;&gt;"",申込書!$P$106&lt;&gt;"YYYY/MM/DD",$G251&lt;&gt;""),申込書!$P$106,"")</f>
        <v/>
      </c>
      <c r="GN251" s="75" t="str">
        <f>IF(AND(申込書!$C$106&lt;&gt;"▼プルダウンより選択してください",申込書!$C$106&lt;&gt;"",$G251&lt;&gt;""),申込書!$M$106,"")</f>
        <v/>
      </c>
      <c r="GO251" s="75"/>
      <c r="GP251" s="75"/>
      <c r="GQ251" s="149"/>
      <c r="GR251" s="307"/>
      <c r="GS251" s="76"/>
      <c r="GT251" s="314" t="str">
        <f>IF(AND(申込書!$C$107&lt;&gt;"▼プルダウンより選択してください",申込書!$C$107&lt;&gt;"",申込書!$P$107&lt;&gt;"YYYY/MM/DD",$G251&lt;&gt;""),申込書!$P$107,"")</f>
        <v/>
      </c>
      <c r="GU251" s="75" t="str">
        <f>IF(AND(申込書!$C$107&lt;&gt;"▼プルダウンより選択してください",申込書!$C$107&lt;&gt;"",$G251&lt;&gt;""),申込書!$M$107,"")</f>
        <v/>
      </c>
      <c r="GV251" s="75"/>
      <c r="GW251" s="75"/>
      <c r="GX251" s="149"/>
      <c r="GY251" s="307"/>
      <c r="GZ251" s="76"/>
      <c r="HA251" s="314" t="str">
        <f>IF(AND(申込書!$C$108&lt;&gt;"▼プルダウンより選択してください",申込書!$C$108&lt;&gt;"",申込書!$P$108&lt;&gt;"YYYY/MM/DD",$G251&lt;&gt;""),申込書!$P$108,"")</f>
        <v/>
      </c>
      <c r="HB251" s="75" t="str">
        <f>IF(AND(申込書!$C$108&lt;&gt;"▼プルダウンより選択してください",申込書!$C$108&lt;&gt;"",$G251&lt;&gt;""),申込書!$M$108,"")</f>
        <v/>
      </c>
      <c r="HC251" s="75"/>
      <c r="HD251" s="75"/>
      <c r="HE251" s="149"/>
      <c r="HF251" s="307"/>
      <c r="HG251" s="76"/>
      <c r="HH251" s="314" t="str">
        <f>IF(AND(申込書!$C$109&lt;&gt;"▼プルダウンより選択してください",申込書!$C$109&lt;&gt;"",申込書!$P$109&lt;&gt;"YYYY/MM/DD",$G251&lt;&gt;""),申込書!$P$109,"")</f>
        <v/>
      </c>
      <c r="HI251" s="75" t="str">
        <f>IF(AND(申込書!$C$109&lt;&gt;"▼プルダウンより選択してください",申込書!$C$109&lt;&gt;"",$G251&lt;&gt;""),申込書!$M$109,"")</f>
        <v/>
      </c>
      <c r="HJ251" s="75"/>
      <c r="HK251" s="75"/>
      <c r="HL251" s="149"/>
      <c r="HM251" s="307"/>
      <c r="HN251" s="76"/>
      <c r="HO251" s="314" t="str">
        <f>IF(AND(申込書!$C$110&lt;&gt;"▼プルダウンより選択してください",申込書!$C$110&lt;&gt;"",申込書!$P$110&lt;&gt;"YYYY/MM/DD",$G251&lt;&gt;""),申込書!$P$110,"")</f>
        <v/>
      </c>
      <c r="HP251" s="75" t="str">
        <f>IF(AND(申込書!$C$110&lt;&gt;"▼プルダウンより選択してください",申込書!$C$110&lt;&gt;"",$G251&lt;&gt;""),申込書!$M$110,"")</f>
        <v/>
      </c>
      <c r="HQ251" s="75"/>
      <c r="HR251" s="75"/>
      <c r="HS251" s="149"/>
      <c r="HT251" s="307"/>
      <c r="HU251" s="307"/>
      <c r="HV251" s="311" t="str">
        <f>IF(AND(申込書!$C$111&lt;&gt;"▼プルダウンより選択してください",申込書!$C$111&lt;&gt;"",申込書!$P$111&lt;&gt;"YYYY/MM/DD",$G251&lt;&gt;""),申込書!$P$111,"")</f>
        <v/>
      </c>
      <c r="HW251" s="75" t="str">
        <f>IF(AND(申込書!$C$111&lt;&gt;"▼プルダウンより選択してください",申込書!$C$111&lt;&gt;"",$G251&lt;&gt;""),申込書!$M$111,"")</f>
        <v/>
      </c>
      <c r="HX251" s="75"/>
      <c r="HY251" s="75"/>
      <c r="HZ251" s="149"/>
      <c r="IA251" s="307"/>
      <c r="IB251" s="76"/>
      <c r="IC251" s="77"/>
    </row>
    <row r="252" spans="2:237" ht="26.85" customHeight="1">
      <c r="B252" s="56">
        <f t="shared" si="3"/>
        <v>247</v>
      </c>
      <c r="C252" s="57"/>
      <c r="D252" s="58"/>
      <c r="E252" s="170"/>
      <c r="F252" s="59"/>
      <c r="G252" s="60"/>
      <c r="H252" s="61"/>
      <c r="I252" s="62"/>
      <c r="J252" s="63"/>
      <c r="K252" s="64"/>
      <c r="L252" s="65"/>
      <c r="M252" s="66"/>
      <c r="N252" s="67"/>
      <c r="O252" s="68"/>
      <c r="P252" s="69"/>
      <c r="Q252" s="70"/>
      <c r="R252" s="71"/>
      <c r="S252" s="72"/>
      <c r="T252" s="73"/>
      <c r="U252" s="73"/>
      <c r="V252" s="73"/>
      <c r="W252" s="71"/>
      <c r="X252" s="133"/>
      <c r="Y252" s="133"/>
      <c r="Z252" s="133"/>
      <c r="AA252" s="74" t="str">
        <f>IF(AND(申込書!$C$82&lt;&gt;"▼プルダウンより選択してください",申込書!$C$82&lt;&gt;"",申込書!$P$82&lt;&gt;"YYYY/MM/DD",$G252&lt;&gt;""),申込書!$P$82,"")</f>
        <v/>
      </c>
      <c r="AB252" s="75" t="str">
        <f>IF(AND(申込書!$C$82&lt;&gt;"▼プルダウンより選択してください",申込書!$C$82&lt;&gt;"",$G252&lt;&gt;""),申込書!$M$82,"")</f>
        <v/>
      </c>
      <c r="AC252" s="75"/>
      <c r="AD252" s="75"/>
      <c r="AE252" s="149"/>
      <c r="AF252" s="307"/>
      <c r="AG252" s="76"/>
      <c r="AH252" s="314" t="str">
        <f>IF(AND(申込書!$C$83&lt;&gt;"▼プルダウンより選択してください",申込書!$C$83&lt;&gt;"",申込書!$P$83&lt;&gt;"YYYY/MM/DD",$G252&lt;&gt;""),申込書!$P$83,"")</f>
        <v/>
      </c>
      <c r="AI252" s="75" t="str">
        <f>IF(AND(申込書!$C$83&lt;&gt;"▼プルダウンより選択してください",申込書!$C$83&lt;&gt;"",$G252&lt;&gt;""),申込書!$M$83,"")</f>
        <v/>
      </c>
      <c r="AJ252" s="75"/>
      <c r="AK252" s="75"/>
      <c r="AL252" s="149"/>
      <c r="AM252" s="307"/>
      <c r="AN252" s="76"/>
      <c r="AO252" s="314" t="str">
        <f>IF(AND(申込書!$C$84&lt;&gt;"▼プルダウンより選択してください",申込書!$C$84&lt;&gt;"",申込書!$P$84&lt;&gt;"YYYY/MM/DD",$G252&lt;&gt;""),申込書!$P$84,"")</f>
        <v/>
      </c>
      <c r="AP252" s="75" t="str">
        <f>IF(AND(申込書!$C$84&lt;&gt;"▼プルダウンより選択してください",申込書!$C$84&lt;&gt;"",$G252&lt;&gt;""),申込書!$M$84,"")</f>
        <v/>
      </c>
      <c r="AQ252" s="75"/>
      <c r="AR252" s="75"/>
      <c r="AS252" s="149"/>
      <c r="AT252" s="307"/>
      <c r="AU252" s="76"/>
      <c r="AV252" s="314" t="str">
        <f>IF(AND(申込書!$C$85&lt;&gt;"▼プルダウンより選択してください",申込書!$C$85&lt;&gt;"",申込書!$P$85&lt;&gt;"YYYY/MM/DD",$G252&lt;&gt;""),申込書!$P$85,"")</f>
        <v/>
      </c>
      <c r="AW252" s="75" t="str">
        <f>IF(AND(申込書!$C$85&lt;&gt;"▼プルダウンより選択してください",申込書!$C$85&lt;&gt;"",申込書!$M$85&gt;=1,$G252&lt;&gt;""),申込書!$M$85,"")</f>
        <v/>
      </c>
      <c r="AX252" s="75"/>
      <c r="AY252" s="75"/>
      <c r="AZ252" s="149"/>
      <c r="BA252" s="307"/>
      <c r="BB252" s="76"/>
      <c r="BC252" s="314" t="str">
        <f>IF(AND(申込書!$C$86&lt;&gt;"▼プルダウンより選択してください",申込書!$C$86&lt;&gt;"",申込書!$P$86&lt;&gt;"YYYY/MM/DD",$G252&lt;&gt;""),申込書!$P$86,"")</f>
        <v/>
      </c>
      <c r="BD252" s="75" t="str">
        <f>IF(AND(申込書!$C$86&lt;&gt;"▼プルダウンより選択してください",申込書!$C$86&lt;&gt;"",$G252&lt;&gt;""),申込書!$M$86,"")</f>
        <v/>
      </c>
      <c r="BE252" s="75"/>
      <c r="BF252" s="75"/>
      <c r="BG252" s="149"/>
      <c r="BH252" s="307"/>
      <c r="BI252" s="76"/>
      <c r="BJ252" s="314" t="str">
        <f>IF(AND(申込書!$C$87&lt;&gt;"▼プルダウンより選択してください",申込書!$C$87&lt;&gt;"",申込書!$P$87&lt;&gt;"YYYY/MM/DD",$G252&lt;&gt;""),申込書!$P$87,"")</f>
        <v/>
      </c>
      <c r="BK252" s="75" t="str">
        <f>IF(AND(申込書!$C$87&lt;&gt;"▼プルダウンより選択してください",申込書!$C$87&lt;&gt;"",$G252&lt;&gt;""),申込書!$M$87,"")</f>
        <v/>
      </c>
      <c r="BL252" s="75"/>
      <c r="BM252" s="75"/>
      <c r="BN252" s="149"/>
      <c r="BO252" s="307"/>
      <c r="BP252" s="76"/>
      <c r="BQ252" s="314" t="str">
        <f>IF(AND(申込書!$C$88&lt;&gt;"▼プルダウンより選択してください",申込書!$C$88&lt;&gt;"",申込書!$P$88&lt;&gt;"YYYY/MM/DD",$G252&lt;&gt;""),申込書!$P$88,"")</f>
        <v/>
      </c>
      <c r="BR252" s="75" t="str">
        <f>IF(AND(申込書!$C$88&lt;&gt;"▼プルダウンより選択してください",申込書!$C$88&lt;&gt;"",$G252&lt;&gt;""),申込書!$M$88,"")</f>
        <v/>
      </c>
      <c r="BS252" s="75"/>
      <c r="BT252" s="75"/>
      <c r="BU252" s="149"/>
      <c r="BV252" s="307"/>
      <c r="BW252" s="76"/>
      <c r="BX252" s="314" t="str">
        <f>IF(AND(申込書!$C$89&lt;&gt;"▼プルダウンより選択してください",申込書!$C$89&lt;&gt;"",申込書!$P$89&lt;&gt;"YYYY/MM/DD",$G252&lt;&gt;""),申込書!$P$89,"")</f>
        <v/>
      </c>
      <c r="BY252" s="75" t="str">
        <f>IF(AND(申込書!$C$89&lt;&gt;"▼プルダウンより選択してください",申込書!$C$89&lt;&gt;"",$G252&lt;&gt;""),申込書!$M$89,"")</f>
        <v/>
      </c>
      <c r="BZ252" s="75"/>
      <c r="CA252" s="75"/>
      <c r="CB252" s="149"/>
      <c r="CC252" s="307"/>
      <c r="CD252" s="76"/>
      <c r="CE252" s="314" t="str">
        <f>IF(AND(申込書!$C$90&lt;&gt;"▼プルダウンより選択してください",申込書!$C$90&lt;&gt;"",申込書!$P$90&lt;&gt;"YYYY/MM/DD",$G252&lt;&gt;""),申込書!$P$90,"")</f>
        <v/>
      </c>
      <c r="CF252" s="75" t="str">
        <f>IF(AND(申込書!$C$90&lt;&gt;"▼プルダウンより選択してください",申込書!$C$90&lt;&gt;"",$G252&lt;&gt;""),申込書!$M$90,"")</f>
        <v/>
      </c>
      <c r="CG252" s="75"/>
      <c r="CH252" s="75"/>
      <c r="CI252" s="149"/>
      <c r="CJ252" s="307"/>
      <c r="CK252" s="76"/>
      <c r="CL252" s="314" t="str">
        <f>IF(AND(申込書!$C$91&lt;&gt;"▼プルダウンより選択してください",申込書!$C$91&lt;&gt;"",申込書!$P$91&lt;&gt;"YYYY/MM/DD",$G252&lt;&gt;""),申込書!$P$91,"")</f>
        <v/>
      </c>
      <c r="CM252" s="75" t="str">
        <f>IF(AND(申込書!$C$91&lt;&gt;"▼プルダウンより選択してください",申込書!$C$91&lt;&gt;"",$G252&lt;&gt;""),申込書!$M$91,"")</f>
        <v/>
      </c>
      <c r="CN252" s="75"/>
      <c r="CO252" s="75"/>
      <c r="CP252" s="149"/>
      <c r="CQ252" s="307"/>
      <c r="CR252" s="76"/>
      <c r="CS252" s="314" t="str">
        <f>IF(AND(申込書!$C$92&lt;&gt;"▼プルダウンより選択してください",申込書!$C$92&lt;&gt;"",申込書!$P$92&lt;&gt;"YYYY/MM/DD",$G252&lt;&gt;""),申込書!$P$92,"")</f>
        <v/>
      </c>
      <c r="CT252" s="75" t="str">
        <f>IF(AND(申込書!$C$92&lt;&gt;"▼プルダウンより選択してください",申込書!$C$92&lt;&gt;"",$G252&lt;&gt;""),申込書!$M$92,"")</f>
        <v/>
      </c>
      <c r="CU252" s="75"/>
      <c r="CV252" s="75"/>
      <c r="CW252" s="75"/>
      <c r="CX252" s="307"/>
      <c r="CY252" s="76"/>
      <c r="CZ252" s="314" t="str">
        <f>IF(AND(申込書!$C$93&lt;&gt;"▼プルダウンより選択してください",申込書!$C$93&lt;&gt;"",申込書!$P$93&lt;&gt;"YYYY/MM/DD",$G252&lt;&gt;""),申込書!$P$93,"")</f>
        <v/>
      </c>
      <c r="DA252" s="75" t="str">
        <f>IF(AND(申込書!$C$93&lt;&gt;"▼プルダウンより選択してください",申込書!$C$93&lt;&gt;"",$G252&lt;&gt;""),申込書!$M$93,"")</f>
        <v/>
      </c>
      <c r="DB252" s="75"/>
      <c r="DC252" s="75"/>
      <c r="DD252" s="75"/>
      <c r="DE252" s="307"/>
      <c r="DF252" s="76"/>
      <c r="DG252" s="314" t="str">
        <f>IF(AND(申込書!$C$94&lt;&gt;"▼プルダウンより選択してください",申込書!$C$94&lt;&gt;"",申込書!$P$94&lt;&gt;"YYYY/MM/DD",$G252&lt;&gt;""),申込書!$P$94,"")</f>
        <v/>
      </c>
      <c r="DH252" s="75" t="str">
        <f>IF(AND(申込書!$C$94&lt;&gt;"▼プルダウンより選択してください",申込書!$C$94&lt;&gt;"",$G252&lt;&gt;""),申込書!$M$94,"")</f>
        <v/>
      </c>
      <c r="DI252" s="75"/>
      <c r="DJ252" s="75"/>
      <c r="DK252" s="75"/>
      <c r="DL252" s="307"/>
      <c r="DM252" s="76"/>
      <c r="DN252" s="314" t="str">
        <f>IF(AND(申込書!$C$95&lt;&gt;"▼プルダウンより選択してください",申込書!$C$95&lt;&gt;"",申込書!$P$95&lt;&gt;"YYYY/MM/DD",$G252&lt;&gt;""),申込書!$P$95,"")</f>
        <v/>
      </c>
      <c r="DO252" s="75" t="str">
        <f>IF(AND(申込書!$C$95&lt;&gt;"▼プルダウンより選択してください",申込書!$C$95&lt;&gt;"",$G252&lt;&gt;""),申込書!$M$95,"")</f>
        <v/>
      </c>
      <c r="DP252" s="75"/>
      <c r="DQ252" s="75"/>
      <c r="DR252" s="75"/>
      <c r="DS252" s="307"/>
      <c r="DT252" s="76"/>
      <c r="DU252" s="314" t="str">
        <f>IF(AND(申込書!$C$96&lt;&gt;"▼プルダウンより選択してください",申込書!$C$96&lt;&gt;"",申込書!$P$96&lt;&gt;"YYYY/MM/DD",$G252&lt;&gt;""),申込書!$P$96,"")</f>
        <v/>
      </c>
      <c r="DV252" s="75" t="str">
        <f>IF(AND(申込書!$C$96&lt;&gt;"▼プルダウンより選択してください",申込書!$C$96&lt;&gt;"",$G252&lt;&gt;""),申込書!$M$96,"")</f>
        <v/>
      </c>
      <c r="DW252" s="75"/>
      <c r="DX252" s="75"/>
      <c r="DY252" s="75"/>
      <c r="DZ252" s="307"/>
      <c r="EA252" s="76"/>
      <c r="EB252" s="314" t="str">
        <f>IF(AND(申込書!$C$97&lt;&gt;"▼プルダウンより選択してください",申込書!$C$97&lt;&gt;"",申込書!$P$97&lt;&gt;"YYYY/MM/DD",$G252&lt;&gt;""),申込書!$P$97,"")</f>
        <v/>
      </c>
      <c r="EC252" s="75" t="str">
        <f>IF(AND(申込書!$C$97&lt;&gt;"▼プルダウンより選択してください",申込書!$C$97&lt;&gt;"",$G252&lt;&gt;""),申込書!$M$97,"")</f>
        <v/>
      </c>
      <c r="ED252" s="75"/>
      <c r="EE252" s="75"/>
      <c r="EF252" s="149"/>
      <c r="EG252" s="307"/>
      <c r="EH252" s="76"/>
      <c r="EI252" s="314" t="str">
        <f>IF(AND(申込書!$C$98&lt;&gt;"▼プルダウンより選択してください",申込書!$C$98&lt;&gt;"",申込書!$P$98&lt;&gt;"YYYY/MM/DD",$G252&lt;&gt;""),申込書!$P$98,"")</f>
        <v/>
      </c>
      <c r="EJ252" s="75" t="str">
        <f>IF(AND(申込書!$C$98&lt;&gt;"▼プルダウンより選択してください",申込書!$C$98&lt;&gt;"",$G252&lt;&gt;""),申込書!$M$98,"")</f>
        <v/>
      </c>
      <c r="EK252" s="75"/>
      <c r="EL252" s="75"/>
      <c r="EM252" s="149"/>
      <c r="EN252" s="307"/>
      <c r="EO252" s="76"/>
      <c r="EP252" s="314" t="str">
        <f>IF(AND(申込書!$C$99&lt;&gt;"▼プルダウンより選択してください",申込書!$C$99&lt;&gt;"",申込書!$P$99&lt;&gt;"YYYY/MM/DD",$G252&lt;&gt;""),申込書!$P$99,"")</f>
        <v/>
      </c>
      <c r="EQ252" s="75" t="str">
        <f>IF(AND(申込書!$C$99&lt;&gt;"▼プルダウンより選択してください",申込書!$C$99&lt;&gt;"",$G252&lt;&gt;""),申込書!$M$99,"")</f>
        <v/>
      </c>
      <c r="ER252" s="75"/>
      <c r="ES252" s="75"/>
      <c r="ET252" s="149"/>
      <c r="EU252" s="307"/>
      <c r="EV252" s="76"/>
      <c r="EW252" s="314" t="str">
        <f>IF(AND(申込書!$C$100&lt;&gt;"▼プルダウンより選択してください",申込書!$C$100&lt;&gt;"",申込書!$P$100&lt;&gt;"YYYY/MM/DD",$G252&lt;&gt;""),申込書!$P$100,"")</f>
        <v/>
      </c>
      <c r="EX252" s="75" t="str">
        <f>IF(AND(申込書!$C$100&lt;&gt;"▼プルダウンより選択してください",申込書!$C$100&lt;&gt;"",$G252&lt;&gt;""),申込書!$M$100,"")</f>
        <v/>
      </c>
      <c r="EY252" s="75"/>
      <c r="EZ252" s="75"/>
      <c r="FA252" s="149"/>
      <c r="FB252" s="307"/>
      <c r="FC252" s="76"/>
      <c r="FD252" s="314" t="str">
        <f>IF(AND(申込書!$C$101&lt;&gt;"▼プルダウンより選択してください",申込書!$C$101&lt;&gt;"",申込書!$P$101&lt;&gt;"YYYY/MM/DD",$G252&lt;&gt;""),申込書!$P$101,"")</f>
        <v/>
      </c>
      <c r="FE252" s="75" t="str">
        <f>IF(AND(申込書!$C$101&lt;&gt;"▼プルダウンより選択してください",申込書!$C$101&lt;&gt;"",$G252&lt;&gt;""),申込書!$M$101,"")</f>
        <v/>
      </c>
      <c r="FF252" s="75"/>
      <c r="FG252" s="75"/>
      <c r="FH252" s="149"/>
      <c r="FI252" s="307"/>
      <c r="FJ252" s="76"/>
      <c r="FK252" s="314" t="str">
        <f>IF(AND(申込書!$C$102&lt;&gt;"▼プルダウンより選択してください",申込書!$C$102&lt;&gt;"",申込書!$P$102&lt;&gt;"YYYY/MM/DD",$G252&lt;&gt;""),申込書!$P$102,"")</f>
        <v/>
      </c>
      <c r="FL252" s="75" t="str">
        <f>IF(AND(申込書!$C$102&lt;&gt;"▼プルダウンより選択してください",申込書!$C$102&lt;&gt;"",$G252&lt;&gt;""),申込書!$M$102,"")</f>
        <v/>
      </c>
      <c r="FM252" s="75"/>
      <c r="FN252" s="75"/>
      <c r="FO252" s="149"/>
      <c r="FP252" s="307"/>
      <c r="FQ252" s="76"/>
      <c r="FR252" s="314" t="str">
        <f>IF(AND(申込書!$C$103&lt;&gt;"▼プルダウンより選択してください",申込書!$C$103&lt;&gt;"",申込書!$P$103&lt;&gt;"YYYY/MM/DD",$G252&lt;&gt;""),申込書!$P$103,"")</f>
        <v/>
      </c>
      <c r="FS252" s="75" t="str">
        <f>IF(AND(申込書!$C$103&lt;&gt;"▼プルダウンより選択してください",申込書!$C$103&lt;&gt;"",$G252&lt;&gt;""),申込書!$M$103,"")</f>
        <v/>
      </c>
      <c r="FT252" s="75"/>
      <c r="FU252" s="75"/>
      <c r="FV252" s="149"/>
      <c r="FW252" s="307"/>
      <c r="FX252" s="76"/>
      <c r="FY252" s="314" t="str">
        <f>IF(AND(申込書!$C$104&lt;&gt;"▼プルダウンより選択してください",申込書!$C$104&lt;&gt;"",申込書!$P$104&lt;&gt;"YYYY/MM/DD",$G252&lt;&gt;""),申込書!$P$104,"")</f>
        <v/>
      </c>
      <c r="FZ252" s="75" t="str">
        <f>IF(AND(申込書!$C$104&lt;&gt;"▼プルダウンより選択してください",申込書!$C$104&lt;&gt;"",$G252&lt;&gt;""),申込書!$M$104,"")</f>
        <v/>
      </c>
      <c r="GA252" s="75"/>
      <c r="GB252" s="75"/>
      <c r="GC252" s="149"/>
      <c r="GD252" s="307"/>
      <c r="GE252" s="76"/>
      <c r="GF252" s="314" t="str">
        <f>IF(AND(申込書!$C$105&lt;&gt;"▼プルダウンより選択してください",申込書!$C$105&lt;&gt;"",申込書!$P$105&lt;&gt;"YYYY/MM/DD",$G252&lt;&gt;""),申込書!$P$105,"")</f>
        <v/>
      </c>
      <c r="GG252" s="75" t="str">
        <f>IF(AND(申込書!$C$105&lt;&gt;"▼プルダウンより選択してください",申込書!$C$105&lt;&gt;"",$G252&lt;&gt;""),申込書!$M$105,"")</f>
        <v/>
      </c>
      <c r="GH252" s="75"/>
      <c r="GI252" s="75"/>
      <c r="GJ252" s="149"/>
      <c r="GK252" s="307"/>
      <c r="GL252" s="76"/>
      <c r="GM252" s="314" t="str">
        <f>IF(AND(申込書!$C$106&lt;&gt;"▼プルダウンより選択してください",申込書!$C$106&lt;&gt;"",申込書!$P$106&lt;&gt;"YYYY/MM/DD",$G252&lt;&gt;""),申込書!$P$106,"")</f>
        <v/>
      </c>
      <c r="GN252" s="75" t="str">
        <f>IF(AND(申込書!$C$106&lt;&gt;"▼プルダウンより選択してください",申込書!$C$106&lt;&gt;"",$G252&lt;&gt;""),申込書!$M$106,"")</f>
        <v/>
      </c>
      <c r="GO252" s="75"/>
      <c r="GP252" s="75"/>
      <c r="GQ252" s="149"/>
      <c r="GR252" s="307"/>
      <c r="GS252" s="76"/>
      <c r="GT252" s="314" t="str">
        <f>IF(AND(申込書!$C$107&lt;&gt;"▼プルダウンより選択してください",申込書!$C$107&lt;&gt;"",申込書!$P$107&lt;&gt;"YYYY/MM/DD",$G252&lt;&gt;""),申込書!$P$107,"")</f>
        <v/>
      </c>
      <c r="GU252" s="75" t="str">
        <f>IF(AND(申込書!$C$107&lt;&gt;"▼プルダウンより選択してください",申込書!$C$107&lt;&gt;"",$G252&lt;&gt;""),申込書!$M$107,"")</f>
        <v/>
      </c>
      <c r="GV252" s="75"/>
      <c r="GW252" s="75"/>
      <c r="GX252" s="149"/>
      <c r="GY252" s="307"/>
      <c r="GZ252" s="76"/>
      <c r="HA252" s="314" t="str">
        <f>IF(AND(申込書!$C$108&lt;&gt;"▼プルダウンより選択してください",申込書!$C$108&lt;&gt;"",申込書!$P$108&lt;&gt;"YYYY/MM/DD",$G252&lt;&gt;""),申込書!$P$108,"")</f>
        <v/>
      </c>
      <c r="HB252" s="75" t="str">
        <f>IF(AND(申込書!$C$108&lt;&gt;"▼プルダウンより選択してください",申込書!$C$108&lt;&gt;"",$G252&lt;&gt;""),申込書!$M$108,"")</f>
        <v/>
      </c>
      <c r="HC252" s="75"/>
      <c r="HD252" s="75"/>
      <c r="HE252" s="149"/>
      <c r="HF252" s="307"/>
      <c r="HG252" s="76"/>
      <c r="HH252" s="314" t="str">
        <f>IF(AND(申込書!$C$109&lt;&gt;"▼プルダウンより選択してください",申込書!$C$109&lt;&gt;"",申込書!$P$109&lt;&gt;"YYYY/MM/DD",$G252&lt;&gt;""),申込書!$P$109,"")</f>
        <v/>
      </c>
      <c r="HI252" s="75" t="str">
        <f>IF(AND(申込書!$C$109&lt;&gt;"▼プルダウンより選択してください",申込書!$C$109&lt;&gt;"",$G252&lt;&gt;""),申込書!$M$109,"")</f>
        <v/>
      </c>
      <c r="HJ252" s="75"/>
      <c r="HK252" s="75"/>
      <c r="HL252" s="149"/>
      <c r="HM252" s="307"/>
      <c r="HN252" s="76"/>
      <c r="HO252" s="314" t="str">
        <f>IF(AND(申込書!$C$110&lt;&gt;"▼プルダウンより選択してください",申込書!$C$110&lt;&gt;"",申込書!$P$110&lt;&gt;"YYYY/MM/DD",$G252&lt;&gt;""),申込書!$P$110,"")</f>
        <v/>
      </c>
      <c r="HP252" s="75" t="str">
        <f>IF(AND(申込書!$C$110&lt;&gt;"▼プルダウンより選択してください",申込書!$C$110&lt;&gt;"",$G252&lt;&gt;""),申込書!$M$110,"")</f>
        <v/>
      </c>
      <c r="HQ252" s="75"/>
      <c r="HR252" s="75"/>
      <c r="HS252" s="149"/>
      <c r="HT252" s="307"/>
      <c r="HU252" s="307"/>
      <c r="HV252" s="311" t="str">
        <f>IF(AND(申込書!$C$111&lt;&gt;"▼プルダウンより選択してください",申込書!$C$111&lt;&gt;"",申込書!$P$111&lt;&gt;"YYYY/MM/DD",$G252&lt;&gt;""),申込書!$P$111,"")</f>
        <v/>
      </c>
      <c r="HW252" s="75" t="str">
        <f>IF(AND(申込書!$C$111&lt;&gt;"▼プルダウンより選択してください",申込書!$C$111&lt;&gt;"",$G252&lt;&gt;""),申込書!$M$111,"")</f>
        <v/>
      </c>
      <c r="HX252" s="75"/>
      <c r="HY252" s="75"/>
      <c r="HZ252" s="149"/>
      <c r="IA252" s="307"/>
      <c r="IB252" s="76"/>
      <c r="IC252" s="77"/>
    </row>
    <row r="253" spans="2:237" ht="26.85" customHeight="1">
      <c r="B253" s="56">
        <f t="shared" si="3"/>
        <v>248</v>
      </c>
      <c r="C253" s="57"/>
      <c r="D253" s="58"/>
      <c r="E253" s="170"/>
      <c r="F253" s="59"/>
      <c r="G253" s="60"/>
      <c r="H253" s="61"/>
      <c r="I253" s="62"/>
      <c r="J253" s="63"/>
      <c r="K253" s="64"/>
      <c r="L253" s="65"/>
      <c r="M253" s="66"/>
      <c r="N253" s="67"/>
      <c r="O253" s="68"/>
      <c r="P253" s="69"/>
      <c r="Q253" s="70"/>
      <c r="R253" s="71"/>
      <c r="S253" s="72"/>
      <c r="T253" s="73"/>
      <c r="U253" s="73"/>
      <c r="V253" s="73"/>
      <c r="W253" s="71"/>
      <c r="X253" s="133"/>
      <c r="Y253" s="133"/>
      <c r="Z253" s="133"/>
      <c r="AA253" s="74" t="str">
        <f>IF(AND(申込書!$C$82&lt;&gt;"▼プルダウンより選択してください",申込書!$C$82&lt;&gt;"",申込書!$P$82&lt;&gt;"YYYY/MM/DD",$G253&lt;&gt;""),申込書!$P$82,"")</f>
        <v/>
      </c>
      <c r="AB253" s="75" t="str">
        <f>IF(AND(申込書!$C$82&lt;&gt;"▼プルダウンより選択してください",申込書!$C$82&lt;&gt;"",$G253&lt;&gt;""),申込書!$M$82,"")</f>
        <v/>
      </c>
      <c r="AC253" s="75"/>
      <c r="AD253" s="75"/>
      <c r="AE253" s="149"/>
      <c r="AF253" s="307"/>
      <c r="AG253" s="76"/>
      <c r="AH253" s="314" t="str">
        <f>IF(AND(申込書!$C$83&lt;&gt;"▼プルダウンより選択してください",申込書!$C$83&lt;&gt;"",申込書!$P$83&lt;&gt;"YYYY/MM/DD",$G253&lt;&gt;""),申込書!$P$83,"")</f>
        <v/>
      </c>
      <c r="AI253" s="75" t="str">
        <f>IF(AND(申込書!$C$83&lt;&gt;"▼プルダウンより選択してください",申込書!$C$83&lt;&gt;"",$G253&lt;&gt;""),申込書!$M$83,"")</f>
        <v/>
      </c>
      <c r="AJ253" s="75"/>
      <c r="AK253" s="75"/>
      <c r="AL253" s="149"/>
      <c r="AM253" s="307"/>
      <c r="AN253" s="76"/>
      <c r="AO253" s="314" t="str">
        <f>IF(AND(申込書!$C$84&lt;&gt;"▼プルダウンより選択してください",申込書!$C$84&lt;&gt;"",申込書!$P$84&lt;&gt;"YYYY/MM/DD",$G253&lt;&gt;""),申込書!$P$84,"")</f>
        <v/>
      </c>
      <c r="AP253" s="75" t="str">
        <f>IF(AND(申込書!$C$84&lt;&gt;"▼プルダウンより選択してください",申込書!$C$84&lt;&gt;"",$G253&lt;&gt;""),申込書!$M$84,"")</f>
        <v/>
      </c>
      <c r="AQ253" s="75"/>
      <c r="AR253" s="75"/>
      <c r="AS253" s="149"/>
      <c r="AT253" s="307"/>
      <c r="AU253" s="76"/>
      <c r="AV253" s="314" t="str">
        <f>IF(AND(申込書!$C$85&lt;&gt;"▼プルダウンより選択してください",申込書!$C$85&lt;&gt;"",申込書!$P$85&lt;&gt;"YYYY/MM/DD",$G253&lt;&gt;""),申込書!$P$85,"")</f>
        <v/>
      </c>
      <c r="AW253" s="75" t="str">
        <f>IF(AND(申込書!$C$85&lt;&gt;"▼プルダウンより選択してください",申込書!$C$85&lt;&gt;"",申込書!$M$85&gt;=1,$G253&lt;&gt;""),申込書!$M$85,"")</f>
        <v/>
      </c>
      <c r="AX253" s="75"/>
      <c r="AY253" s="75"/>
      <c r="AZ253" s="149"/>
      <c r="BA253" s="307"/>
      <c r="BB253" s="76"/>
      <c r="BC253" s="314" t="str">
        <f>IF(AND(申込書!$C$86&lt;&gt;"▼プルダウンより選択してください",申込書!$C$86&lt;&gt;"",申込書!$P$86&lt;&gt;"YYYY/MM/DD",$G253&lt;&gt;""),申込書!$P$86,"")</f>
        <v/>
      </c>
      <c r="BD253" s="75" t="str">
        <f>IF(AND(申込書!$C$86&lt;&gt;"▼プルダウンより選択してください",申込書!$C$86&lt;&gt;"",$G253&lt;&gt;""),申込書!$M$86,"")</f>
        <v/>
      </c>
      <c r="BE253" s="75"/>
      <c r="BF253" s="75"/>
      <c r="BG253" s="149"/>
      <c r="BH253" s="307"/>
      <c r="BI253" s="76"/>
      <c r="BJ253" s="314" t="str">
        <f>IF(AND(申込書!$C$87&lt;&gt;"▼プルダウンより選択してください",申込書!$C$87&lt;&gt;"",申込書!$P$87&lt;&gt;"YYYY/MM/DD",$G253&lt;&gt;""),申込書!$P$87,"")</f>
        <v/>
      </c>
      <c r="BK253" s="75" t="str">
        <f>IF(AND(申込書!$C$87&lt;&gt;"▼プルダウンより選択してください",申込書!$C$87&lt;&gt;"",$G253&lt;&gt;""),申込書!$M$87,"")</f>
        <v/>
      </c>
      <c r="BL253" s="75"/>
      <c r="BM253" s="75"/>
      <c r="BN253" s="149"/>
      <c r="BO253" s="307"/>
      <c r="BP253" s="76"/>
      <c r="BQ253" s="314" t="str">
        <f>IF(AND(申込書!$C$88&lt;&gt;"▼プルダウンより選択してください",申込書!$C$88&lt;&gt;"",申込書!$P$88&lt;&gt;"YYYY/MM/DD",$G253&lt;&gt;""),申込書!$P$88,"")</f>
        <v/>
      </c>
      <c r="BR253" s="75" t="str">
        <f>IF(AND(申込書!$C$88&lt;&gt;"▼プルダウンより選択してください",申込書!$C$88&lt;&gt;"",$G253&lt;&gt;""),申込書!$M$88,"")</f>
        <v/>
      </c>
      <c r="BS253" s="75"/>
      <c r="BT253" s="75"/>
      <c r="BU253" s="149"/>
      <c r="BV253" s="307"/>
      <c r="BW253" s="76"/>
      <c r="BX253" s="314" t="str">
        <f>IF(AND(申込書!$C$89&lt;&gt;"▼プルダウンより選択してください",申込書!$C$89&lt;&gt;"",申込書!$P$89&lt;&gt;"YYYY/MM/DD",$G253&lt;&gt;""),申込書!$P$89,"")</f>
        <v/>
      </c>
      <c r="BY253" s="75" t="str">
        <f>IF(AND(申込書!$C$89&lt;&gt;"▼プルダウンより選択してください",申込書!$C$89&lt;&gt;"",$G253&lt;&gt;""),申込書!$M$89,"")</f>
        <v/>
      </c>
      <c r="BZ253" s="75"/>
      <c r="CA253" s="75"/>
      <c r="CB253" s="149"/>
      <c r="CC253" s="307"/>
      <c r="CD253" s="76"/>
      <c r="CE253" s="314" t="str">
        <f>IF(AND(申込書!$C$90&lt;&gt;"▼プルダウンより選択してください",申込書!$C$90&lt;&gt;"",申込書!$P$90&lt;&gt;"YYYY/MM/DD",$G253&lt;&gt;""),申込書!$P$90,"")</f>
        <v/>
      </c>
      <c r="CF253" s="75" t="str">
        <f>IF(AND(申込書!$C$90&lt;&gt;"▼プルダウンより選択してください",申込書!$C$90&lt;&gt;"",$G253&lt;&gt;""),申込書!$M$90,"")</f>
        <v/>
      </c>
      <c r="CG253" s="75"/>
      <c r="CH253" s="75"/>
      <c r="CI253" s="149"/>
      <c r="CJ253" s="307"/>
      <c r="CK253" s="76"/>
      <c r="CL253" s="314" t="str">
        <f>IF(AND(申込書!$C$91&lt;&gt;"▼プルダウンより選択してください",申込書!$C$91&lt;&gt;"",申込書!$P$91&lt;&gt;"YYYY/MM/DD",$G253&lt;&gt;""),申込書!$P$91,"")</f>
        <v/>
      </c>
      <c r="CM253" s="75" t="str">
        <f>IF(AND(申込書!$C$91&lt;&gt;"▼プルダウンより選択してください",申込書!$C$91&lt;&gt;"",$G253&lt;&gt;""),申込書!$M$91,"")</f>
        <v/>
      </c>
      <c r="CN253" s="75"/>
      <c r="CO253" s="75"/>
      <c r="CP253" s="149"/>
      <c r="CQ253" s="307"/>
      <c r="CR253" s="76"/>
      <c r="CS253" s="314" t="str">
        <f>IF(AND(申込書!$C$92&lt;&gt;"▼プルダウンより選択してください",申込書!$C$92&lt;&gt;"",申込書!$P$92&lt;&gt;"YYYY/MM/DD",$G253&lt;&gt;""),申込書!$P$92,"")</f>
        <v/>
      </c>
      <c r="CT253" s="75" t="str">
        <f>IF(AND(申込書!$C$92&lt;&gt;"▼プルダウンより選択してください",申込書!$C$92&lt;&gt;"",$G253&lt;&gt;""),申込書!$M$92,"")</f>
        <v/>
      </c>
      <c r="CU253" s="75"/>
      <c r="CV253" s="75"/>
      <c r="CW253" s="75"/>
      <c r="CX253" s="307"/>
      <c r="CY253" s="76"/>
      <c r="CZ253" s="314" t="str">
        <f>IF(AND(申込書!$C$93&lt;&gt;"▼プルダウンより選択してください",申込書!$C$93&lt;&gt;"",申込書!$P$93&lt;&gt;"YYYY/MM/DD",$G253&lt;&gt;""),申込書!$P$93,"")</f>
        <v/>
      </c>
      <c r="DA253" s="75" t="str">
        <f>IF(AND(申込書!$C$93&lt;&gt;"▼プルダウンより選択してください",申込書!$C$93&lt;&gt;"",$G253&lt;&gt;""),申込書!$M$93,"")</f>
        <v/>
      </c>
      <c r="DB253" s="75"/>
      <c r="DC253" s="75"/>
      <c r="DD253" s="75"/>
      <c r="DE253" s="307"/>
      <c r="DF253" s="76"/>
      <c r="DG253" s="314" t="str">
        <f>IF(AND(申込書!$C$94&lt;&gt;"▼プルダウンより選択してください",申込書!$C$94&lt;&gt;"",申込書!$P$94&lt;&gt;"YYYY/MM/DD",$G253&lt;&gt;""),申込書!$P$94,"")</f>
        <v/>
      </c>
      <c r="DH253" s="75" t="str">
        <f>IF(AND(申込書!$C$94&lt;&gt;"▼プルダウンより選択してください",申込書!$C$94&lt;&gt;"",$G253&lt;&gt;""),申込書!$M$94,"")</f>
        <v/>
      </c>
      <c r="DI253" s="75"/>
      <c r="DJ253" s="75"/>
      <c r="DK253" s="75"/>
      <c r="DL253" s="307"/>
      <c r="DM253" s="76"/>
      <c r="DN253" s="314" t="str">
        <f>IF(AND(申込書!$C$95&lt;&gt;"▼プルダウンより選択してください",申込書!$C$95&lt;&gt;"",申込書!$P$95&lt;&gt;"YYYY/MM/DD",$G253&lt;&gt;""),申込書!$P$95,"")</f>
        <v/>
      </c>
      <c r="DO253" s="75" t="str">
        <f>IF(AND(申込書!$C$95&lt;&gt;"▼プルダウンより選択してください",申込書!$C$95&lt;&gt;"",$G253&lt;&gt;""),申込書!$M$95,"")</f>
        <v/>
      </c>
      <c r="DP253" s="75"/>
      <c r="DQ253" s="75"/>
      <c r="DR253" s="75"/>
      <c r="DS253" s="307"/>
      <c r="DT253" s="76"/>
      <c r="DU253" s="314" t="str">
        <f>IF(AND(申込書!$C$96&lt;&gt;"▼プルダウンより選択してください",申込書!$C$96&lt;&gt;"",申込書!$P$96&lt;&gt;"YYYY/MM/DD",$G253&lt;&gt;""),申込書!$P$96,"")</f>
        <v/>
      </c>
      <c r="DV253" s="75" t="str">
        <f>IF(AND(申込書!$C$96&lt;&gt;"▼プルダウンより選択してください",申込書!$C$96&lt;&gt;"",$G253&lt;&gt;""),申込書!$M$96,"")</f>
        <v/>
      </c>
      <c r="DW253" s="75"/>
      <c r="DX253" s="75"/>
      <c r="DY253" s="75"/>
      <c r="DZ253" s="307"/>
      <c r="EA253" s="76"/>
      <c r="EB253" s="314" t="str">
        <f>IF(AND(申込書!$C$97&lt;&gt;"▼プルダウンより選択してください",申込書!$C$97&lt;&gt;"",申込書!$P$97&lt;&gt;"YYYY/MM/DD",$G253&lt;&gt;""),申込書!$P$97,"")</f>
        <v/>
      </c>
      <c r="EC253" s="75" t="str">
        <f>IF(AND(申込書!$C$97&lt;&gt;"▼プルダウンより選択してください",申込書!$C$97&lt;&gt;"",$G253&lt;&gt;""),申込書!$M$97,"")</f>
        <v/>
      </c>
      <c r="ED253" s="75"/>
      <c r="EE253" s="75"/>
      <c r="EF253" s="149"/>
      <c r="EG253" s="307"/>
      <c r="EH253" s="76"/>
      <c r="EI253" s="314" t="str">
        <f>IF(AND(申込書!$C$98&lt;&gt;"▼プルダウンより選択してください",申込書!$C$98&lt;&gt;"",申込書!$P$98&lt;&gt;"YYYY/MM/DD",$G253&lt;&gt;""),申込書!$P$98,"")</f>
        <v/>
      </c>
      <c r="EJ253" s="75" t="str">
        <f>IF(AND(申込書!$C$98&lt;&gt;"▼プルダウンより選択してください",申込書!$C$98&lt;&gt;"",$G253&lt;&gt;""),申込書!$M$98,"")</f>
        <v/>
      </c>
      <c r="EK253" s="75"/>
      <c r="EL253" s="75"/>
      <c r="EM253" s="149"/>
      <c r="EN253" s="307"/>
      <c r="EO253" s="76"/>
      <c r="EP253" s="314" t="str">
        <f>IF(AND(申込書!$C$99&lt;&gt;"▼プルダウンより選択してください",申込書!$C$99&lt;&gt;"",申込書!$P$99&lt;&gt;"YYYY/MM/DD",$G253&lt;&gt;""),申込書!$P$99,"")</f>
        <v/>
      </c>
      <c r="EQ253" s="75" t="str">
        <f>IF(AND(申込書!$C$99&lt;&gt;"▼プルダウンより選択してください",申込書!$C$99&lt;&gt;"",$G253&lt;&gt;""),申込書!$M$99,"")</f>
        <v/>
      </c>
      <c r="ER253" s="75"/>
      <c r="ES253" s="75"/>
      <c r="ET253" s="149"/>
      <c r="EU253" s="307"/>
      <c r="EV253" s="76"/>
      <c r="EW253" s="314" t="str">
        <f>IF(AND(申込書!$C$100&lt;&gt;"▼プルダウンより選択してください",申込書!$C$100&lt;&gt;"",申込書!$P$100&lt;&gt;"YYYY/MM/DD",$G253&lt;&gt;""),申込書!$P$100,"")</f>
        <v/>
      </c>
      <c r="EX253" s="75" t="str">
        <f>IF(AND(申込書!$C$100&lt;&gt;"▼プルダウンより選択してください",申込書!$C$100&lt;&gt;"",$G253&lt;&gt;""),申込書!$M$100,"")</f>
        <v/>
      </c>
      <c r="EY253" s="75"/>
      <c r="EZ253" s="75"/>
      <c r="FA253" s="149"/>
      <c r="FB253" s="307"/>
      <c r="FC253" s="76"/>
      <c r="FD253" s="314" t="str">
        <f>IF(AND(申込書!$C$101&lt;&gt;"▼プルダウンより選択してください",申込書!$C$101&lt;&gt;"",申込書!$P$101&lt;&gt;"YYYY/MM/DD",$G253&lt;&gt;""),申込書!$P$101,"")</f>
        <v/>
      </c>
      <c r="FE253" s="75" t="str">
        <f>IF(AND(申込書!$C$101&lt;&gt;"▼プルダウンより選択してください",申込書!$C$101&lt;&gt;"",$G253&lt;&gt;""),申込書!$M$101,"")</f>
        <v/>
      </c>
      <c r="FF253" s="75"/>
      <c r="FG253" s="75"/>
      <c r="FH253" s="149"/>
      <c r="FI253" s="307"/>
      <c r="FJ253" s="76"/>
      <c r="FK253" s="314" t="str">
        <f>IF(AND(申込書!$C$102&lt;&gt;"▼プルダウンより選択してください",申込書!$C$102&lt;&gt;"",申込書!$P$102&lt;&gt;"YYYY/MM/DD",$G253&lt;&gt;""),申込書!$P$102,"")</f>
        <v/>
      </c>
      <c r="FL253" s="75" t="str">
        <f>IF(AND(申込書!$C$102&lt;&gt;"▼プルダウンより選択してください",申込書!$C$102&lt;&gt;"",$G253&lt;&gt;""),申込書!$M$102,"")</f>
        <v/>
      </c>
      <c r="FM253" s="75"/>
      <c r="FN253" s="75"/>
      <c r="FO253" s="149"/>
      <c r="FP253" s="307"/>
      <c r="FQ253" s="76"/>
      <c r="FR253" s="314" t="str">
        <f>IF(AND(申込書!$C$103&lt;&gt;"▼プルダウンより選択してください",申込書!$C$103&lt;&gt;"",申込書!$P$103&lt;&gt;"YYYY/MM/DD",$G253&lt;&gt;""),申込書!$P$103,"")</f>
        <v/>
      </c>
      <c r="FS253" s="75" t="str">
        <f>IF(AND(申込書!$C$103&lt;&gt;"▼プルダウンより選択してください",申込書!$C$103&lt;&gt;"",$G253&lt;&gt;""),申込書!$M$103,"")</f>
        <v/>
      </c>
      <c r="FT253" s="75"/>
      <c r="FU253" s="75"/>
      <c r="FV253" s="149"/>
      <c r="FW253" s="307"/>
      <c r="FX253" s="76"/>
      <c r="FY253" s="314" t="str">
        <f>IF(AND(申込書!$C$104&lt;&gt;"▼プルダウンより選択してください",申込書!$C$104&lt;&gt;"",申込書!$P$104&lt;&gt;"YYYY/MM/DD",$G253&lt;&gt;""),申込書!$P$104,"")</f>
        <v/>
      </c>
      <c r="FZ253" s="75" t="str">
        <f>IF(AND(申込書!$C$104&lt;&gt;"▼プルダウンより選択してください",申込書!$C$104&lt;&gt;"",$G253&lt;&gt;""),申込書!$M$104,"")</f>
        <v/>
      </c>
      <c r="GA253" s="75"/>
      <c r="GB253" s="75"/>
      <c r="GC253" s="149"/>
      <c r="GD253" s="307"/>
      <c r="GE253" s="76"/>
      <c r="GF253" s="314" t="str">
        <f>IF(AND(申込書!$C$105&lt;&gt;"▼プルダウンより選択してください",申込書!$C$105&lt;&gt;"",申込書!$P$105&lt;&gt;"YYYY/MM/DD",$G253&lt;&gt;""),申込書!$P$105,"")</f>
        <v/>
      </c>
      <c r="GG253" s="75" t="str">
        <f>IF(AND(申込書!$C$105&lt;&gt;"▼プルダウンより選択してください",申込書!$C$105&lt;&gt;"",$G253&lt;&gt;""),申込書!$M$105,"")</f>
        <v/>
      </c>
      <c r="GH253" s="75"/>
      <c r="GI253" s="75"/>
      <c r="GJ253" s="149"/>
      <c r="GK253" s="307"/>
      <c r="GL253" s="76"/>
      <c r="GM253" s="314" t="str">
        <f>IF(AND(申込書!$C$106&lt;&gt;"▼プルダウンより選択してください",申込書!$C$106&lt;&gt;"",申込書!$P$106&lt;&gt;"YYYY/MM/DD",$G253&lt;&gt;""),申込書!$P$106,"")</f>
        <v/>
      </c>
      <c r="GN253" s="75" t="str">
        <f>IF(AND(申込書!$C$106&lt;&gt;"▼プルダウンより選択してください",申込書!$C$106&lt;&gt;"",$G253&lt;&gt;""),申込書!$M$106,"")</f>
        <v/>
      </c>
      <c r="GO253" s="75"/>
      <c r="GP253" s="75"/>
      <c r="GQ253" s="149"/>
      <c r="GR253" s="307"/>
      <c r="GS253" s="76"/>
      <c r="GT253" s="314" t="str">
        <f>IF(AND(申込書!$C$107&lt;&gt;"▼プルダウンより選択してください",申込書!$C$107&lt;&gt;"",申込書!$P$107&lt;&gt;"YYYY/MM/DD",$G253&lt;&gt;""),申込書!$P$107,"")</f>
        <v/>
      </c>
      <c r="GU253" s="75" t="str">
        <f>IF(AND(申込書!$C$107&lt;&gt;"▼プルダウンより選択してください",申込書!$C$107&lt;&gt;"",$G253&lt;&gt;""),申込書!$M$107,"")</f>
        <v/>
      </c>
      <c r="GV253" s="75"/>
      <c r="GW253" s="75"/>
      <c r="GX253" s="149"/>
      <c r="GY253" s="307"/>
      <c r="GZ253" s="76"/>
      <c r="HA253" s="314" t="str">
        <f>IF(AND(申込書!$C$108&lt;&gt;"▼プルダウンより選択してください",申込書!$C$108&lt;&gt;"",申込書!$P$108&lt;&gt;"YYYY/MM/DD",$G253&lt;&gt;""),申込書!$P$108,"")</f>
        <v/>
      </c>
      <c r="HB253" s="75" t="str">
        <f>IF(AND(申込書!$C$108&lt;&gt;"▼プルダウンより選択してください",申込書!$C$108&lt;&gt;"",$G253&lt;&gt;""),申込書!$M$108,"")</f>
        <v/>
      </c>
      <c r="HC253" s="75"/>
      <c r="HD253" s="75"/>
      <c r="HE253" s="149"/>
      <c r="HF253" s="307"/>
      <c r="HG253" s="76"/>
      <c r="HH253" s="314" t="str">
        <f>IF(AND(申込書!$C$109&lt;&gt;"▼プルダウンより選択してください",申込書!$C$109&lt;&gt;"",申込書!$P$109&lt;&gt;"YYYY/MM/DD",$G253&lt;&gt;""),申込書!$P$109,"")</f>
        <v/>
      </c>
      <c r="HI253" s="75" t="str">
        <f>IF(AND(申込書!$C$109&lt;&gt;"▼プルダウンより選択してください",申込書!$C$109&lt;&gt;"",$G253&lt;&gt;""),申込書!$M$109,"")</f>
        <v/>
      </c>
      <c r="HJ253" s="75"/>
      <c r="HK253" s="75"/>
      <c r="HL253" s="149"/>
      <c r="HM253" s="307"/>
      <c r="HN253" s="76"/>
      <c r="HO253" s="314" t="str">
        <f>IF(AND(申込書!$C$110&lt;&gt;"▼プルダウンより選択してください",申込書!$C$110&lt;&gt;"",申込書!$P$110&lt;&gt;"YYYY/MM/DD",$G253&lt;&gt;""),申込書!$P$110,"")</f>
        <v/>
      </c>
      <c r="HP253" s="75" t="str">
        <f>IF(AND(申込書!$C$110&lt;&gt;"▼プルダウンより選択してください",申込書!$C$110&lt;&gt;"",$G253&lt;&gt;""),申込書!$M$110,"")</f>
        <v/>
      </c>
      <c r="HQ253" s="75"/>
      <c r="HR253" s="75"/>
      <c r="HS253" s="149"/>
      <c r="HT253" s="307"/>
      <c r="HU253" s="307"/>
      <c r="HV253" s="311" t="str">
        <f>IF(AND(申込書!$C$111&lt;&gt;"▼プルダウンより選択してください",申込書!$C$111&lt;&gt;"",申込書!$P$111&lt;&gt;"YYYY/MM/DD",$G253&lt;&gt;""),申込書!$P$111,"")</f>
        <v/>
      </c>
      <c r="HW253" s="75" t="str">
        <f>IF(AND(申込書!$C$111&lt;&gt;"▼プルダウンより選択してください",申込書!$C$111&lt;&gt;"",$G253&lt;&gt;""),申込書!$M$111,"")</f>
        <v/>
      </c>
      <c r="HX253" s="75"/>
      <c r="HY253" s="75"/>
      <c r="HZ253" s="149"/>
      <c r="IA253" s="307"/>
      <c r="IB253" s="76"/>
      <c r="IC253" s="77"/>
    </row>
    <row r="254" spans="2:237" ht="26.85" customHeight="1">
      <c r="B254" s="56">
        <f t="shared" si="3"/>
        <v>249</v>
      </c>
      <c r="C254" s="57"/>
      <c r="D254" s="58"/>
      <c r="E254" s="170"/>
      <c r="F254" s="59"/>
      <c r="G254" s="60"/>
      <c r="H254" s="61"/>
      <c r="I254" s="62"/>
      <c r="J254" s="63"/>
      <c r="K254" s="64"/>
      <c r="L254" s="65"/>
      <c r="M254" s="66"/>
      <c r="N254" s="67"/>
      <c r="O254" s="68"/>
      <c r="P254" s="69"/>
      <c r="Q254" s="70"/>
      <c r="R254" s="71"/>
      <c r="S254" s="72"/>
      <c r="T254" s="73"/>
      <c r="U254" s="73"/>
      <c r="V254" s="73"/>
      <c r="W254" s="71"/>
      <c r="X254" s="133"/>
      <c r="Y254" s="133"/>
      <c r="Z254" s="133"/>
      <c r="AA254" s="74" t="str">
        <f>IF(AND(申込書!$C$82&lt;&gt;"▼プルダウンより選択してください",申込書!$C$82&lt;&gt;"",申込書!$P$82&lt;&gt;"YYYY/MM/DD",$G254&lt;&gt;""),申込書!$P$82,"")</f>
        <v/>
      </c>
      <c r="AB254" s="75" t="str">
        <f>IF(AND(申込書!$C$82&lt;&gt;"▼プルダウンより選択してください",申込書!$C$82&lt;&gt;"",$G254&lt;&gt;""),申込書!$M$82,"")</f>
        <v/>
      </c>
      <c r="AC254" s="75"/>
      <c r="AD254" s="75"/>
      <c r="AE254" s="149"/>
      <c r="AF254" s="307"/>
      <c r="AG254" s="76"/>
      <c r="AH254" s="314" t="str">
        <f>IF(AND(申込書!$C$83&lt;&gt;"▼プルダウンより選択してください",申込書!$C$83&lt;&gt;"",申込書!$P$83&lt;&gt;"YYYY/MM/DD",$G254&lt;&gt;""),申込書!$P$83,"")</f>
        <v/>
      </c>
      <c r="AI254" s="75" t="str">
        <f>IF(AND(申込書!$C$83&lt;&gt;"▼プルダウンより選択してください",申込書!$C$83&lt;&gt;"",$G254&lt;&gt;""),申込書!$M$83,"")</f>
        <v/>
      </c>
      <c r="AJ254" s="75"/>
      <c r="AK254" s="75"/>
      <c r="AL254" s="149"/>
      <c r="AM254" s="307"/>
      <c r="AN254" s="76"/>
      <c r="AO254" s="314" t="str">
        <f>IF(AND(申込書!$C$84&lt;&gt;"▼プルダウンより選択してください",申込書!$C$84&lt;&gt;"",申込書!$P$84&lt;&gt;"YYYY/MM/DD",$G254&lt;&gt;""),申込書!$P$84,"")</f>
        <v/>
      </c>
      <c r="AP254" s="75" t="str">
        <f>IF(AND(申込書!$C$84&lt;&gt;"▼プルダウンより選択してください",申込書!$C$84&lt;&gt;"",$G254&lt;&gt;""),申込書!$M$84,"")</f>
        <v/>
      </c>
      <c r="AQ254" s="75"/>
      <c r="AR254" s="75"/>
      <c r="AS254" s="149"/>
      <c r="AT254" s="307"/>
      <c r="AU254" s="76"/>
      <c r="AV254" s="314" t="str">
        <f>IF(AND(申込書!$C$85&lt;&gt;"▼プルダウンより選択してください",申込書!$C$85&lt;&gt;"",申込書!$P$85&lt;&gt;"YYYY/MM/DD",$G254&lt;&gt;""),申込書!$P$85,"")</f>
        <v/>
      </c>
      <c r="AW254" s="75" t="str">
        <f>IF(AND(申込書!$C$85&lt;&gt;"▼プルダウンより選択してください",申込書!$C$85&lt;&gt;"",申込書!$M$85&gt;=1,$G254&lt;&gt;""),申込書!$M$85,"")</f>
        <v/>
      </c>
      <c r="AX254" s="75"/>
      <c r="AY254" s="75"/>
      <c r="AZ254" s="149"/>
      <c r="BA254" s="307"/>
      <c r="BB254" s="76"/>
      <c r="BC254" s="314" t="str">
        <f>IF(AND(申込書!$C$86&lt;&gt;"▼プルダウンより選択してください",申込書!$C$86&lt;&gt;"",申込書!$P$86&lt;&gt;"YYYY/MM/DD",$G254&lt;&gt;""),申込書!$P$86,"")</f>
        <v/>
      </c>
      <c r="BD254" s="75" t="str">
        <f>IF(AND(申込書!$C$86&lt;&gt;"▼プルダウンより選択してください",申込書!$C$86&lt;&gt;"",$G254&lt;&gt;""),申込書!$M$86,"")</f>
        <v/>
      </c>
      <c r="BE254" s="75"/>
      <c r="BF254" s="75"/>
      <c r="BG254" s="149"/>
      <c r="BH254" s="307"/>
      <c r="BI254" s="76"/>
      <c r="BJ254" s="314" t="str">
        <f>IF(AND(申込書!$C$87&lt;&gt;"▼プルダウンより選択してください",申込書!$C$87&lt;&gt;"",申込書!$P$87&lt;&gt;"YYYY/MM/DD",$G254&lt;&gt;""),申込書!$P$87,"")</f>
        <v/>
      </c>
      <c r="BK254" s="75" t="str">
        <f>IF(AND(申込書!$C$87&lt;&gt;"▼プルダウンより選択してください",申込書!$C$87&lt;&gt;"",$G254&lt;&gt;""),申込書!$M$87,"")</f>
        <v/>
      </c>
      <c r="BL254" s="75"/>
      <c r="BM254" s="75"/>
      <c r="BN254" s="149"/>
      <c r="BO254" s="307"/>
      <c r="BP254" s="76"/>
      <c r="BQ254" s="314" t="str">
        <f>IF(AND(申込書!$C$88&lt;&gt;"▼プルダウンより選択してください",申込書!$C$88&lt;&gt;"",申込書!$P$88&lt;&gt;"YYYY/MM/DD",$G254&lt;&gt;""),申込書!$P$88,"")</f>
        <v/>
      </c>
      <c r="BR254" s="75" t="str">
        <f>IF(AND(申込書!$C$88&lt;&gt;"▼プルダウンより選択してください",申込書!$C$88&lt;&gt;"",$G254&lt;&gt;""),申込書!$M$88,"")</f>
        <v/>
      </c>
      <c r="BS254" s="75"/>
      <c r="BT254" s="75"/>
      <c r="BU254" s="149"/>
      <c r="BV254" s="307"/>
      <c r="BW254" s="76"/>
      <c r="BX254" s="314" t="str">
        <f>IF(AND(申込書!$C$89&lt;&gt;"▼プルダウンより選択してください",申込書!$C$89&lt;&gt;"",申込書!$P$89&lt;&gt;"YYYY/MM/DD",$G254&lt;&gt;""),申込書!$P$89,"")</f>
        <v/>
      </c>
      <c r="BY254" s="75" t="str">
        <f>IF(AND(申込書!$C$89&lt;&gt;"▼プルダウンより選択してください",申込書!$C$89&lt;&gt;"",$G254&lt;&gt;""),申込書!$M$89,"")</f>
        <v/>
      </c>
      <c r="BZ254" s="75"/>
      <c r="CA254" s="75"/>
      <c r="CB254" s="149"/>
      <c r="CC254" s="307"/>
      <c r="CD254" s="76"/>
      <c r="CE254" s="314" t="str">
        <f>IF(AND(申込書!$C$90&lt;&gt;"▼プルダウンより選択してください",申込書!$C$90&lt;&gt;"",申込書!$P$90&lt;&gt;"YYYY/MM/DD",$G254&lt;&gt;""),申込書!$P$90,"")</f>
        <v/>
      </c>
      <c r="CF254" s="75" t="str">
        <f>IF(AND(申込書!$C$90&lt;&gt;"▼プルダウンより選択してください",申込書!$C$90&lt;&gt;"",$G254&lt;&gt;""),申込書!$M$90,"")</f>
        <v/>
      </c>
      <c r="CG254" s="75"/>
      <c r="CH254" s="75"/>
      <c r="CI254" s="149"/>
      <c r="CJ254" s="307"/>
      <c r="CK254" s="76"/>
      <c r="CL254" s="314" t="str">
        <f>IF(AND(申込書!$C$91&lt;&gt;"▼プルダウンより選択してください",申込書!$C$91&lt;&gt;"",申込書!$P$91&lt;&gt;"YYYY/MM/DD",$G254&lt;&gt;""),申込書!$P$91,"")</f>
        <v/>
      </c>
      <c r="CM254" s="75" t="str">
        <f>IF(AND(申込書!$C$91&lt;&gt;"▼プルダウンより選択してください",申込書!$C$91&lt;&gt;"",$G254&lt;&gt;""),申込書!$M$91,"")</f>
        <v/>
      </c>
      <c r="CN254" s="75"/>
      <c r="CO254" s="75"/>
      <c r="CP254" s="149"/>
      <c r="CQ254" s="307"/>
      <c r="CR254" s="76"/>
      <c r="CS254" s="314" t="str">
        <f>IF(AND(申込書!$C$92&lt;&gt;"▼プルダウンより選択してください",申込書!$C$92&lt;&gt;"",申込書!$P$92&lt;&gt;"YYYY/MM/DD",$G254&lt;&gt;""),申込書!$P$92,"")</f>
        <v/>
      </c>
      <c r="CT254" s="75" t="str">
        <f>IF(AND(申込書!$C$92&lt;&gt;"▼プルダウンより選択してください",申込書!$C$92&lt;&gt;"",$G254&lt;&gt;""),申込書!$M$92,"")</f>
        <v/>
      </c>
      <c r="CU254" s="75"/>
      <c r="CV254" s="75"/>
      <c r="CW254" s="75"/>
      <c r="CX254" s="307"/>
      <c r="CY254" s="76"/>
      <c r="CZ254" s="314" t="str">
        <f>IF(AND(申込書!$C$93&lt;&gt;"▼プルダウンより選択してください",申込書!$C$93&lt;&gt;"",申込書!$P$93&lt;&gt;"YYYY/MM/DD",$G254&lt;&gt;""),申込書!$P$93,"")</f>
        <v/>
      </c>
      <c r="DA254" s="75" t="str">
        <f>IF(AND(申込書!$C$93&lt;&gt;"▼プルダウンより選択してください",申込書!$C$93&lt;&gt;"",$G254&lt;&gt;""),申込書!$M$93,"")</f>
        <v/>
      </c>
      <c r="DB254" s="75"/>
      <c r="DC254" s="75"/>
      <c r="DD254" s="75"/>
      <c r="DE254" s="307"/>
      <c r="DF254" s="76"/>
      <c r="DG254" s="314" t="str">
        <f>IF(AND(申込書!$C$94&lt;&gt;"▼プルダウンより選択してください",申込書!$C$94&lt;&gt;"",申込書!$P$94&lt;&gt;"YYYY/MM/DD",$G254&lt;&gt;""),申込書!$P$94,"")</f>
        <v/>
      </c>
      <c r="DH254" s="75" t="str">
        <f>IF(AND(申込書!$C$94&lt;&gt;"▼プルダウンより選択してください",申込書!$C$94&lt;&gt;"",$G254&lt;&gt;""),申込書!$M$94,"")</f>
        <v/>
      </c>
      <c r="DI254" s="75"/>
      <c r="DJ254" s="75"/>
      <c r="DK254" s="75"/>
      <c r="DL254" s="307"/>
      <c r="DM254" s="76"/>
      <c r="DN254" s="314" t="str">
        <f>IF(AND(申込書!$C$95&lt;&gt;"▼プルダウンより選択してください",申込書!$C$95&lt;&gt;"",申込書!$P$95&lt;&gt;"YYYY/MM/DD",$G254&lt;&gt;""),申込書!$P$95,"")</f>
        <v/>
      </c>
      <c r="DO254" s="75" t="str">
        <f>IF(AND(申込書!$C$95&lt;&gt;"▼プルダウンより選択してください",申込書!$C$95&lt;&gt;"",$G254&lt;&gt;""),申込書!$M$95,"")</f>
        <v/>
      </c>
      <c r="DP254" s="75"/>
      <c r="DQ254" s="75"/>
      <c r="DR254" s="75"/>
      <c r="DS254" s="307"/>
      <c r="DT254" s="76"/>
      <c r="DU254" s="314" t="str">
        <f>IF(AND(申込書!$C$96&lt;&gt;"▼プルダウンより選択してください",申込書!$C$96&lt;&gt;"",申込書!$P$96&lt;&gt;"YYYY/MM/DD",$G254&lt;&gt;""),申込書!$P$96,"")</f>
        <v/>
      </c>
      <c r="DV254" s="75" t="str">
        <f>IF(AND(申込書!$C$96&lt;&gt;"▼プルダウンより選択してください",申込書!$C$96&lt;&gt;"",$G254&lt;&gt;""),申込書!$M$96,"")</f>
        <v/>
      </c>
      <c r="DW254" s="75"/>
      <c r="DX254" s="75"/>
      <c r="DY254" s="75"/>
      <c r="DZ254" s="307"/>
      <c r="EA254" s="76"/>
      <c r="EB254" s="314" t="str">
        <f>IF(AND(申込書!$C$97&lt;&gt;"▼プルダウンより選択してください",申込書!$C$97&lt;&gt;"",申込書!$P$97&lt;&gt;"YYYY/MM/DD",$G254&lt;&gt;""),申込書!$P$97,"")</f>
        <v/>
      </c>
      <c r="EC254" s="75" t="str">
        <f>IF(AND(申込書!$C$97&lt;&gt;"▼プルダウンより選択してください",申込書!$C$97&lt;&gt;"",$G254&lt;&gt;""),申込書!$M$97,"")</f>
        <v/>
      </c>
      <c r="ED254" s="75"/>
      <c r="EE254" s="75"/>
      <c r="EF254" s="149"/>
      <c r="EG254" s="307"/>
      <c r="EH254" s="76"/>
      <c r="EI254" s="314" t="str">
        <f>IF(AND(申込書!$C$98&lt;&gt;"▼プルダウンより選択してください",申込書!$C$98&lt;&gt;"",申込書!$P$98&lt;&gt;"YYYY/MM/DD",$G254&lt;&gt;""),申込書!$P$98,"")</f>
        <v/>
      </c>
      <c r="EJ254" s="75" t="str">
        <f>IF(AND(申込書!$C$98&lt;&gt;"▼プルダウンより選択してください",申込書!$C$98&lt;&gt;"",$G254&lt;&gt;""),申込書!$M$98,"")</f>
        <v/>
      </c>
      <c r="EK254" s="75"/>
      <c r="EL254" s="75"/>
      <c r="EM254" s="149"/>
      <c r="EN254" s="307"/>
      <c r="EO254" s="76"/>
      <c r="EP254" s="314" t="str">
        <f>IF(AND(申込書!$C$99&lt;&gt;"▼プルダウンより選択してください",申込書!$C$99&lt;&gt;"",申込書!$P$99&lt;&gt;"YYYY/MM/DD",$G254&lt;&gt;""),申込書!$P$99,"")</f>
        <v/>
      </c>
      <c r="EQ254" s="75" t="str">
        <f>IF(AND(申込書!$C$99&lt;&gt;"▼プルダウンより選択してください",申込書!$C$99&lt;&gt;"",$G254&lt;&gt;""),申込書!$M$99,"")</f>
        <v/>
      </c>
      <c r="ER254" s="75"/>
      <c r="ES254" s="75"/>
      <c r="ET254" s="149"/>
      <c r="EU254" s="307"/>
      <c r="EV254" s="76"/>
      <c r="EW254" s="314" t="str">
        <f>IF(AND(申込書!$C$100&lt;&gt;"▼プルダウンより選択してください",申込書!$C$100&lt;&gt;"",申込書!$P$100&lt;&gt;"YYYY/MM/DD",$G254&lt;&gt;""),申込書!$P$100,"")</f>
        <v/>
      </c>
      <c r="EX254" s="75" t="str">
        <f>IF(AND(申込書!$C$100&lt;&gt;"▼プルダウンより選択してください",申込書!$C$100&lt;&gt;"",$G254&lt;&gt;""),申込書!$M$100,"")</f>
        <v/>
      </c>
      <c r="EY254" s="75"/>
      <c r="EZ254" s="75"/>
      <c r="FA254" s="149"/>
      <c r="FB254" s="307"/>
      <c r="FC254" s="76"/>
      <c r="FD254" s="314" t="str">
        <f>IF(AND(申込書!$C$101&lt;&gt;"▼プルダウンより選択してください",申込書!$C$101&lt;&gt;"",申込書!$P$101&lt;&gt;"YYYY/MM/DD",$G254&lt;&gt;""),申込書!$P$101,"")</f>
        <v/>
      </c>
      <c r="FE254" s="75" t="str">
        <f>IF(AND(申込書!$C$101&lt;&gt;"▼プルダウンより選択してください",申込書!$C$101&lt;&gt;"",$G254&lt;&gt;""),申込書!$M$101,"")</f>
        <v/>
      </c>
      <c r="FF254" s="75"/>
      <c r="FG254" s="75"/>
      <c r="FH254" s="149"/>
      <c r="FI254" s="307"/>
      <c r="FJ254" s="76"/>
      <c r="FK254" s="314" t="str">
        <f>IF(AND(申込書!$C$102&lt;&gt;"▼プルダウンより選択してください",申込書!$C$102&lt;&gt;"",申込書!$P$102&lt;&gt;"YYYY/MM/DD",$G254&lt;&gt;""),申込書!$P$102,"")</f>
        <v/>
      </c>
      <c r="FL254" s="75" t="str">
        <f>IF(AND(申込書!$C$102&lt;&gt;"▼プルダウンより選択してください",申込書!$C$102&lt;&gt;"",$G254&lt;&gt;""),申込書!$M$102,"")</f>
        <v/>
      </c>
      <c r="FM254" s="75"/>
      <c r="FN254" s="75"/>
      <c r="FO254" s="149"/>
      <c r="FP254" s="307"/>
      <c r="FQ254" s="76"/>
      <c r="FR254" s="314" t="str">
        <f>IF(AND(申込書!$C$103&lt;&gt;"▼プルダウンより選択してください",申込書!$C$103&lt;&gt;"",申込書!$P$103&lt;&gt;"YYYY/MM/DD",$G254&lt;&gt;""),申込書!$P$103,"")</f>
        <v/>
      </c>
      <c r="FS254" s="75" t="str">
        <f>IF(AND(申込書!$C$103&lt;&gt;"▼プルダウンより選択してください",申込書!$C$103&lt;&gt;"",$G254&lt;&gt;""),申込書!$M$103,"")</f>
        <v/>
      </c>
      <c r="FT254" s="75"/>
      <c r="FU254" s="75"/>
      <c r="FV254" s="149"/>
      <c r="FW254" s="307"/>
      <c r="FX254" s="76"/>
      <c r="FY254" s="314" t="str">
        <f>IF(AND(申込書!$C$104&lt;&gt;"▼プルダウンより選択してください",申込書!$C$104&lt;&gt;"",申込書!$P$104&lt;&gt;"YYYY/MM/DD",$G254&lt;&gt;""),申込書!$P$104,"")</f>
        <v/>
      </c>
      <c r="FZ254" s="75" t="str">
        <f>IF(AND(申込書!$C$104&lt;&gt;"▼プルダウンより選択してください",申込書!$C$104&lt;&gt;"",$G254&lt;&gt;""),申込書!$M$104,"")</f>
        <v/>
      </c>
      <c r="GA254" s="75"/>
      <c r="GB254" s="75"/>
      <c r="GC254" s="149"/>
      <c r="GD254" s="307"/>
      <c r="GE254" s="76"/>
      <c r="GF254" s="314" t="str">
        <f>IF(AND(申込書!$C$105&lt;&gt;"▼プルダウンより選択してください",申込書!$C$105&lt;&gt;"",申込書!$P$105&lt;&gt;"YYYY/MM/DD",$G254&lt;&gt;""),申込書!$P$105,"")</f>
        <v/>
      </c>
      <c r="GG254" s="75" t="str">
        <f>IF(AND(申込書!$C$105&lt;&gt;"▼プルダウンより選択してください",申込書!$C$105&lt;&gt;"",$G254&lt;&gt;""),申込書!$M$105,"")</f>
        <v/>
      </c>
      <c r="GH254" s="75"/>
      <c r="GI254" s="75"/>
      <c r="GJ254" s="149"/>
      <c r="GK254" s="307"/>
      <c r="GL254" s="76"/>
      <c r="GM254" s="314" t="str">
        <f>IF(AND(申込書!$C$106&lt;&gt;"▼プルダウンより選択してください",申込書!$C$106&lt;&gt;"",申込書!$P$106&lt;&gt;"YYYY/MM/DD",$G254&lt;&gt;""),申込書!$P$106,"")</f>
        <v/>
      </c>
      <c r="GN254" s="75" t="str">
        <f>IF(AND(申込書!$C$106&lt;&gt;"▼プルダウンより選択してください",申込書!$C$106&lt;&gt;"",$G254&lt;&gt;""),申込書!$M$106,"")</f>
        <v/>
      </c>
      <c r="GO254" s="75"/>
      <c r="GP254" s="75"/>
      <c r="GQ254" s="149"/>
      <c r="GR254" s="307"/>
      <c r="GS254" s="76"/>
      <c r="GT254" s="314" t="str">
        <f>IF(AND(申込書!$C$107&lt;&gt;"▼プルダウンより選択してください",申込書!$C$107&lt;&gt;"",申込書!$P$107&lt;&gt;"YYYY/MM/DD",$G254&lt;&gt;""),申込書!$P$107,"")</f>
        <v/>
      </c>
      <c r="GU254" s="75" t="str">
        <f>IF(AND(申込書!$C$107&lt;&gt;"▼プルダウンより選択してください",申込書!$C$107&lt;&gt;"",$G254&lt;&gt;""),申込書!$M$107,"")</f>
        <v/>
      </c>
      <c r="GV254" s="75"/>
      <c r="GW254" s="75"/>
      <c r="GX254" s="149"/>
      <c r="GY254" s="307"/>
      <c r="GZ254" s="76"/>
      <c r="HA254" s="314" t="str">
        <f>IF(AND(申込書!$C$108&lt;&gt;"▼プルダウンより選択してください",申込書!$C$108&lt;&gt;"",申込書!$P$108&lt;&gt;"YYYY/MM/DD",$G254&lt;&gt;""),申込書!$P$108,"")</f>
        <v/>
      </c>
      <c r="HB254" s="75" t="str">
        <f>IF(AND(申込書!$C$108&lt;&gt;"▼プルダウンより選択してください",申込書!$C$108&lt;&gt;"",$G254&lt;&gt;""),申込書!$M$108,"")</f>
        <v/>
      </c>
      <c r="HC254" s="75"/>
      <c r="HD254" s="75"/>
      <c r="HE254" s="149"/>
      <c r="HF254" s="307"/>
      <c r="HG254" s="76"/>
      <c r="HH254" s="314" t="str">
        <f>IF(AND(申込書!$C$109&lt;&gt;"▼プルダウンより選択してください",申込書!$C$109&lt;&gt;"",申込書!$P$109&lt;&gt;"YYYY/MM/DD",$G254&lt;&gt;""),申込書!$P$109,"")</f>
        <v/>
      </c>
      <c r="HI254" s="75" t="str">
        <f>IF(AND(申込書!$C$109&lt;&gt;"▼プルダウンより選択してください",申込書!$C$109&lt;&gt;"",$G254&lt;&gt;""),申込書!$M$109,"")</f>
        <v/>
      </c>
      <c r="HJ254" s="75"/>
      <c r="HK254" s="75"/>
      <c r="HL254" s="149"/>
      <c r="HM254" s="307"/>
      <c r="HN254" s="76"/>
      <c r="HO254" s="314" t="str">
        <f>IF(AND(申込書!$C$110&lt;&gt;"▼プルダウンより選択してください",申込書!$C$110&lt;&gt;"",申込書!$P$110&lt;&gt;"YYYY/MM/DD",$G254&lt;&gt;""),申込書!$P$110,"")</f>
        <v/>
      </c>
      <c r="HP254" s="75" t="str">
        <f>IF(AND(申込書!$C$110&lt;&gt;"▼プルダウンより選択してください",申込書!$C$110&lt;&gt;"",$G254&lt;&gt;""),申込書!$M$110,"")</f>
        <v/>
      </c>
      <c r="HQ254" s="75"/>
      <c r="HR254" s="75"/>
      <c r="HS254" s="149"/>
      <c r="HT254" s="307"/>
      <c r="HU254" s="307"/>
      <c r="HV254" s="311" t="str">
        <f>IF(AND(申込書!$C$111&lt;&gt;"▼プルダウンより選択してください",申込書!$C$111&lt;&gt;"",申込書!$P$111&lt;&gt;"YYYY/MM/DD",$G254&lt;&gt;""),申込書!$P$111,"")</f>
        <v/>
      </c>
      <c r="HW254" s="75" t="str">
        <f>IF(AND(申込書!$C$111&lt;&gt;"▼プルダウンより選択してください",申込書!$C$111&lt;&gt;"",$G254&lt;&gt;""),申込書!$M$111,"")</f>
        <v/>
      </c>
      <c r="HX254" s="75"/>
      <c r="HY254" s="75"/>
      <c r="HZ254" s="149"/>
      <c r="IA254" s="307"/>
      <c r="IB254" s="76"/>
      <c r="IC254" s="77"/>
    </row>
    <row r="255" spans="2:237" ht="26.85" customHeight="1">
      <c r="B255" s="56">
        <f t="shared" si="3"/>
        <v>250</v>
      </c>
      <c r="C255" s="57"/>
      <c r="D255" s="58"/>
      <c r="E255" s="170"/>
      <c r="F255" s="59"/>
      <c r="G255" s="60"/>
      <c r="H255" s="61"/>
      <c r="I255" s="62"/>
      <c r="J255" s="63"/>
      <c r="K255" s="64"/>
      <c r="L255" s="65"/>
      <c r="M255" s="66"/>
      <c r="N255" s="67"/>
      <c r="O255" s="68"/>
      <c r="P255" s="69"/>
      <c r="Q255" s="70"/>
      <c r="R255" s="71"/>
      <c r="S255" s="72"/>
      <c r="T255" s="73"/>
      <c r="U255" s="73"/>
      <c r="V255" s="73"/>
      <c r="W255" s="71"/>
      <c r="X255" s="133"/>
      <c r="Y255" s="133"/>
      <c r="Z255" s="133"/>
      <c r="AA255" s="74" t="str">
        <f>IF(AND(申込書!$C$82&lt;&gt;"▼プルダウンより選択してください",申込書!$C$82&lt;&gt;"",申込書!$P$82&lt;&gt;"YYYY/MM/DD",$G255&lt;&gt;""),申込書!$P$82,"")</f>
        <v/>
      </c>
      <c r="AB255" s="75" t="str">
        <f>IF(AND(申込書!$C$82&lt;&gt;"▼プルダウンより選択してください",申込書!$C$82&lt;&gt;"",$G255&lt;&gt;""),申込書!$M$82,"")</f>
        <v/>
      </c>
      <c r="AC255" s="75"/>
      <c r="AD255" s="75"/>
      <c r="AE255" s="149"/>
      <c r="AF255" s="307"/>
      <c r="AG255" s="76"/>
      <c r="AH255" s="314" t="str">
        <f>IF(AND(申込書!$C$83&lt;&gt;"▼プルダウンより選択してください",申込書!$C$83&lt;&gt;"",申込書!$P$83&lt;&gt;"YYYY/MM/DD",$G255&lt;&gt;""),申込書!$P$83,"")</f>
        <v/>
      </c>
      <c r="AI255" s="75" t="str">
        <f>IF(AND(申込書!$C$83&lt;&gt;"▼プルダウンより選択してください",申込書!$C$83&lt;&gt;"",$G255&lt;&gt;""),申込書!$M$83,"")</f>
        <v/>
      </c>
      <c r="AJ255" s="75"/>
      <c r="AK255" s="75"/>
      <c r="AL255" s="149"/>
      <c r="AM255" s="307"/>
      <c r="AN255" s="76"/>
      <c r="AO255" s="314" t="str">
        <f>IF(AND(申込書!$C$84&lt;&gt;"▼プルダウンより選択してください",申込書!$C$84&lt;&gt;"",申込書!$P$84&lt;&gt;"YYYY/MM/DD",$G255&lt;&gt;""),申込書!$P$84,"")</f>
        <v/>
      </c>
      <c r="AP255" s="75" t="str">
        <f>IF(AND(申込書!$C$84&lt;&gt;"▼プルダウンより選択してください",申込書!$C$84&lt;&gt;"",$G255&lt;&gt;""),申込書!$M$84,"")</f>
        <v/>
      </c>
      <c r="AQ255" s="75"/>
      <c r="AR255" s="75"/>
      <c r="AS255" s="149"/>
      <c r="AT255" s="307"/>
      <c r="AU255" s="76"/>
      <c r="AV255" s="314" t="str">
        <f>IF(AND(申込書!$C$85&lt;&gt;"▼プルダウンより選択してください",申込書!$C$85&lt;&gt;"",申込書!$P$85&lt;&gt;"YYYY/MM/DD",$G255&lt;&gt;""),申込書!$P$85,"")</f>
        <v/>
      </c>
      <c r="AW255" s="75" t="str">
        <f>IF(AND(申込書!$C$85&lt;&gt;"▼プルダウンより選択してください",申込書!$C$85&lt;&gt;"",申込書!$M$85&gt;=1,$G255&lt;&gt;""),申込書!$M$85,"")</f>
        <v/>
      </c>
      <c r="AX255" s="75"/>
      <c r="AY255" s="75"/>
      <c r="AZ255" s="149"/>
      <c r="BA255" s="307"/>
      <c r="BB255" s="76"/>
      <c r="BC255" s="314" t="str">
        <f>IF(AND(申込書!$C$86&lt;&gt;"▼プルダウンより選択してください",申込書!$C$86&lt;&gt;"",申込書!$P$86&lt;&gt;"YYYY/MM/DD",$G255&lt;&gt;""),申込書!$P$86,"")</f>
        <v/>
      </c>
      <c r="BD255" s="75" t="str">
        <f>IF(AND(申込書!$C$86&lt;&gt;"▼プルダウンより選択してください",申込書!$C$86&lt;&gt;"",$G255&lt;&gt;""),申込書!$M$86,"")</f>
        <v/>
      </c>
      <c r="BE255" s="75"/>
      <c r="BF255" s="75"/>
      <c r="BG255" s="149"/>
      <c r="BH255" s="307"/>
      <c r="BI255" s="76"/>
      <c r="BJ255" s="314" t="str">
        <f>IF(AND(申込書!$C$87&lt;&gt;"▼プルダウンより選択してください",申込書!$C$87&lt;&gt;"",申込書!$P$87&lt;&gt;"YYYY/MM/DD",$G255&lt;&gt;""),申込書!$P$87,"")</f>
        <v/>
      </c>
      <c r="BK255" s="75" t="str">
        <f>IF(AND(申込書!$C$87&lt;&gt;"▼プルダウンより選択してください",申込書!$C$87&lt;&gt;"",$G255&lt;&gt;""),申込書!$M$87,"")</f>
        <v/>
      </c>
      <c r="BL255" s="75"/>
      <c r="BM255" s="75"/>
      <c r="BN255" s="149"/>
      <c r="BO255" s="307"/>
      <c r="BP255" s="76"/>
      <c r="BQ255" s="314" t="str">
        <f>IF(AND(申込書!$C$88&lt;&gt;"▼プルダウンより選択してください",申込書!$C$88&lt;&gt;"",申込書!$P$88&lt;&gt;"YYYY/MM/DD",$G255&lt;&gt;""),申込書!$P$88,"")</f>
        <v/>
      </c>
      <c r="BR255" s="75" t="str">
        <f>IF(AND(申込書!$C$88&lt;&gt;"▼プルダウンより選択してください",申込書!$C$88&lt;&gt;"",$G255&lt;&gt;""),申込書!$M$88,"")</f>
        <v/>
      </c>
      <c r="BS255" s="75"/>
      <c r="BT255" s="75"/>
      <c r="BU255" s="149"/>
      <c r="BV255" s="307"/>
      <c r="BW255" s="76"/>
      <c r="BX255" s="314" t="str">
        <f>IF(AND(申込書!$C$89&lt;&gt;"▼プルダウンより選択してください",申込書!$C$89&lt;&gt;"",申込書!$P$89&lt;&gt;"YYYY/MM/DD",$G255&lt;&gt;""),申込書!$P$89,"")</f>
        <v/>
      </c>
      <c r="BY255" s="75" t="str">
        <f>IF(AND(申込書!$C$89&lt;&gt;"▼プルダウンより選択してください",申込書!$C$89&lt;&gt;"",$G255&lt;&gt;""),申込書!$M$89,"")</f>
        <v/>
      </c>
      <c r="BZ255" s="75"/>
      <c r="CA255" s="75"/>
      <c r="CB255" s="149"/>
      <c r="CC255" s="307"/>
      <c r="CD255" s="76"/>
      <c r="CE255" s="314" t="str">
        <f>IF(AND(申込書!$C$90&lt;&gt;"▼プルダウンより選択してください",申込書!$C$90&lt;&gt;"",申込書!$P$90&lt;&gt;"YYYY/MM/DD",$G255&lt;&gt;""),申込書!$P$90,"")</f>
        <v/>
      </c>
      <c r="CF255" s="75" t="str">
        <f>IF(AND(申込書!$C$90&lt;&gt;"▼プルダウンより選択してください",申込書!$C$90&lt;&gt;"",$G255&lt;&gt;""),申込書!$M$90,"")</f>
        <v/>
      </c>
      <c r="CG255" s="75"/>
      <c r="CH255" s="75"/>
      <c r="CI255" s="149"/>
      <c r="CJ255" s="307"/>
      <c r="CK255" s="76"/>
      <c r="CL255" s="314" t="str">
        <f>IF(AND(申込書!$C$91&lt;&gt;"▼プルダウンより選択してください",申込書!$C$91&lt;&gt;"",申込書!$P$91&lt;&gt;"YYYY/MM/DD",$G255&lt;&gt;""),申込書!$P$91,"")</f>
        <v/>
      </c>
      <c r="CM255" s="75" t="str">
        <f>IF(AND(申込書!$C$91&lt;&gt;"▼プルダウンより選択してください",申込書!$C$91&lt;&gt;"",$G255&lt;&gt;""),申込書!$M$91,"")</f>
        <v/>
      </c>
      <c r="CN255" s="75"/>
      <c r="CO255" s="75"/>
      <c r="CP255" s="149"/>
      <c r="CQ255" s="307"/>
      <c r="CR255" s="76"/>
      <c r="CS255" s="314" t="str">
        <f>IF(AND(申込書!$C$92&lt;&gt;"▼プルダウンより選択してください",申込書!$C$92&lt;&gt;"",申込書!$P$92&lt;&gt;"YYYY/MM/DD",$G255&lt;&gt;""),申込書!$P$92,"")</f>
        <v/>
      </c>
      <c r="CT255" s="75" t="str">
        <f>IF(AND(申込書!$C$92&lt;&gt;"▼プルダウンより選択してください",申込書!$C$92&lt;&gt;"",$G255&lt;&gt;""),申込書!$M$92,"")</f>
        <v/>
      </c>
      <c r="CU255" s="75"/>
      <c r="CV255" s="75"/>
      <c r="CW255" s="75"/>
      <c r="CX255" s="307"/>
      <c r="CY255" s="76"/>
      <c r="CZ255" s="314" t="str">
        <f>IF(AND(申込書!$C$93&lt;&gt;"▼プルダウンより選択してください",申込書!$C$93&lt;&gt;"",申込書!$P$93&lt;&gt;"YYYY/MM/DD",$G255&lt;&gt;""),申込書!$P$93,"")</f>
        <v/>
      </c>
      <c r="DA255" s="75" t="str">
        <f>IF(AND(申込書!$C$93&lt;&gt;"▼プルダウンより選択してください",申込書!$C$93&lt;&gt;"",$G255&lt;&gt;""),申込書!$M$93,"")</f>
        <v/>
      </c>
      <c r="DB255" s="75"/>
      <c r="DC255" s="75"/>
      <c r="DD255" s="75"/>
      <c r="DE255" s="307"/>
      <c r="DF255" s="76"/>
      <c r="DG255" s="314" t="str">
        <f>IF(AND(申込書!$C$94&lt;&gt;"▼プルダウンより選択してください",申込書!$C$94&lt;&gt;"",申込書!$P$94&lt;&gt;"YYYY/MM/DD",$G255&lt;&gt;""),申込書!$P$94,"")</f>
        <v/>
      </c>
      <c r="DH255" s="75" t="str">
        <f>IF(AND(申込書!$C$94&lt;&gt;"▼プルダウンより選択してください",申込書!$C$94&lt;&gt;"",$G255&lt;&gt;""),申込書!$M$94,"")</f>
        <v/>
      </c>
      <c r="DI255" s="75"/>
      <c r="DJ255" s="75"/>
      <c r="DK255" s="75"/>
      <c r="DL255" s="307"/>
      <c r="DM255" s="76"/>
      <c r="DN255" s="314" t="str">
        <f>IF(AND(申込書!$C$95&lt;&gt;"▼プルダウンより選択してください",申込書!$C$95&lt;&gt;"",申込書!$P$95&lt;&gt;"YYYY/MM/DD",$G255&lt;&gt;""),申込書!$P$95,"")</f>
        <v/>
      </c>
      <c r="DO255" s="75" t="str">
        <f>IF(AND(申込書!$C$95&lt;&gt;"▼プルダウンより選択してください",申込書!$C$95&lt;&gt;"",$G255&lt;&gt;""),申込書!$M$95,"")</f>
        <v/>
      </c>
      <c r="DP255" s="75"/>
      <c r="DQ255" s="75"/>
      <c r="DR255" s="75"/>
      <c r="DS255" s="307"/>
      <c r="DT255" s="76"/>
      <c r="DU255" s="314" t="str">
        <f>IF(AND(申込書!$C$96&lt;&gt;"▼プルダウンより選択してください",申込書!$C$96&lt;&gt;"",申込書!$P$96&lt;&gt;"YYYY/MM/DD",$G255&lt;&gt;""),申込書!$P$96,"")</f>
        <v/>
      </c>
      <c r="DV255" s="75" t="str">
        <f>IF(AND(申込書!$C$96&lt;&gt;"▼プルダウンより選択してください",申込書!$C$96&lt;&gt;"",$G255&lt;&gt;""),申込書!$M$96,"")</f>
        <v/>
      </c>
      <c r="DW255" s="75"/>
      <c r="DX255" s="75"/>
      <c r="DY255" s="75"/>
      <c r="DZ255" s="307"/>
      <c r="EA255" s="76"/>
      <c r="EB255" s="314" t="str">
        <f>IF(AND(申込書!$C$97&lt;&gt;"▼プルダウンより選択してください",申込書!$C$97&lt;&gt;"",申込書!$P$97&lt;&gt;"YYYY/MM/DD",$G255&lt;&gt;""),申込書!$P$97,"")</f>
        <v/>
      </c>
      <c r="EC255" s="75" t="str">
        <f>IF(AND(申込書!$C$97&lt;&gt;"▼プルダウンより選択してください",申込書!$C$97&lt;&gt;"",$G255&lt;&gt;""),申込書!$M$97,"")</f>
        <v/>
      </c>
      <c r="ED255" s="75"/>
      <c r="EE255" s="75"/>
      <c r="EF255" s="149"/>
      <c r="EG255" s="307"/>
      <c r="EH255" s="76"/>
      <c r="EI255" s="314" t="str">
        <f>IF(AND(申込書!$C$98&lt;&gt;"▼プルダウンより選択してください",申込書!$C$98&lt;&gt;"",申込書!$P$98&lt;&gt;"YYYY/MM/DD",$G255&lt;&gt;""),申込書!$P$98,"")</f>
        <v/>
      </c>
      <c r="EJ255" s="75" t="str">
        <f>IF(AND(申込書!$C$98&lt;&gt;"▼プルダウンより選択してください",申込書!$C$98&lt;&gt;"",$G255&lt;&gt;""),申込書!$M$98,"")</f>
        <v/>
      </c>
      <c r="EK255" s="75"/>
      <c r="EL255" s="75"/>
      <c r="EM255" s="149"/>
      <c r="EN255" s="307"/>
      <c r="EO255" s="76"/>
      <c r="EP255" s="314" t="str">
        <f>IF(AND(申込書!$C$99&lt;&gt;"▼プルダウンより選択してください",申込書!$C$99&lt;&gt;"",申込書!$P$99&lt;&gt;"YYYY/MM/DD",$G255&lt;&gt;""),申込書!$P$99,"")</f>
        <v/>
      </c>
      <c r="EQ255" s="75" t="str">
        <f>IF(AND(申込書!$C$99&lt;&gt;"▼プルダウンより選択してください",申込書!$C$99&lt;&gt;"",$G255&lt;&gt;""),申込書!$M$99,"")</f>
        <v/>
      </c>
      <c r="ER255" s="75"/>
      <c r="ES255" s="75"/>
      <c r="ET255" s="149"/>
      <c r="EU255" s="307"/>
      <c r="EV255" s="76"/>
      <c r="EW255" s="314" t="str">
        <f>IF(AND(申込書!$C$100&lt;&gt;"▼プルダウンより選択してください",申込書!$C$100&lt;&gt;"",申込書!$P$100&lt;&gt;"YYYY/MM/DD",$G255&lt;&gt;""),申込書!$P$100,"")</f>
        <v/>
      </c>
      <c r="EX255" s="75" t="str">
        <f>IF(AND(申込書!$C$100&lt;&gt;"▼プルダウンより選択してください",申込書!$C$100&lt;&gt;"",$G255&lt;&gt;""),申込書!$M$100,"")</f>
        <v/>
      </c>
      <c r="EY255" s="75"/>
      <c r="EZ255" s="75"/>
      <c r="FA255" s="149"/>
      <c r="FB255" s="307"/>
      <c r="FC255" s="76"/>
      <c r="FD255" s="314" t="str">
        <f>IF(AND(申込書!$C$101&lt;&gt;"▼プルダウンより選択してください",申込書!$C$101&lt;&gt;"",申込書!$P$101&lt;&gt;"YYYY/MM/DD",$G255&lt;&gt;""),申込書!$P$101,"")</f>
        <v/>
      </c>
      <c r="FE255" s="75" t="str">
        <f>IF(AND(申込書!$C$101&lt;&gt;"▼プルダウンより選択してください",申込書!$C$101&lt;&gt;"",$G255&lt;&gt;""),申込書!$M$101,"")</f>
        <v/>
      </c>
      <c r="FF255" s="75"/>
      <c r="FG255" s="75"/>
      <c r="FH255" s="149"/>
      <c r="FI255" s="307"/>
      <c r="FJ255" s="76"/>
      <c r="FK255" s="314" t="str">
        <f>IF(AND(申込書!$C$102&lt;&gt;"▼プルダウンより選択してください",申込書!$C$102&lt;&gt;"",申込書!$P$102&lt;&gt;"YYYY/MM/DD",$G255&lt;&gt;""),申込書!$P$102,"")</f>
        <v/>
      </c>
      <c r="FL255" s="75" t="str">
        <f>IF(AND(申込書!$C$102&lt;&gt;"▼プルダウンより選択してください",申込書!$C$102&lt;&gt;"",$G255&lt;&gt;""),申込書!$M$102,"")</f>
        <v/>
      </c>
      <c r="FM255" s="75"/>
      <c r="FN255" s="75"/>
      <c r="FO255" s="149"/>
      <c r="FP255" s="307"/>
      <c r="FQ255" s="76"/>
      <c r="FR255" s="314" t="str">
        <f>IF(AND(申込書!$C$103&lt;&gt;"▼プルダウンより選択してください",申込書!$C$103&lt;&gt;"",申込書!$P$103&lt;&gt;"YYYY/MM/DD",$G255&lt;&gt;""),申込書!$P$103,"")</f>
        <v/>
      </c>
      <c r="FS255" s="75" t="str">
        <f>IF(AND(申込書!$C$103&lt;&gt;"▼プルダウンより選択してください",申込書!$C$103&lt;&gt;"",$G255&lt;&gt;""),申込書!$M$103,"")</f>
        <v/>
      </c>
      <c r="FT255" s="75"/>
      <c r="FU255" s="75"/>
      <c r="FV255" s="149"/>
      <c r="FW255" s="307"/>
      <c r="FX255" s="76"/>
      <c r="FY255" s="314" t="str">
        <f>IF(AND(申込書!$C$104&lt;&gt;"▼プルダウンより選択してください",申込書!$C$104&lt;&gt;"",申込書!$P$104&lt;&gt;"YYYY/MM/DD",$G255&lt;&gt;""),申込書!$P$104,"")</f>
        <v/>
      </c>
      <c r="FZ255" s="75" t="str">
        <f>IF(AND(申込書!$C$104&lt;&gt;"▼プルダウンより選択してください",申込書!$C$104&lt;&gt;"",$G255&lt;&gt;""),申込書!$M$104,"")</f>
        <v/>
      </c>
      <c r="GA255" s="75"/>
      <c r="GB255" s="75"/>
      <c r="GC255" s="149"/>
      <c r="GD255" s="307"/>
      <c r="GE255" s="76"/>
      <c r="GF255" s="314" t="str">
        <f>IF(AND(申込書!$C$105&lt;&gt;"▼プルダウンより選択してください",申込書!$C$105&lt;&gt;"",申込書!$P$105&lt;&gt;"YYYY/MM/DD",$G255&lt;&gt;""),申込書!$P$105,"")</f>
        <v/>
      </c>
      <c r="GG255" s="75" t="str">
        <f>IF(AND(申込書!$C$105&lt;&gt;"▼プルダウンより選択してください",申込書!$C$105&lt;&gt;"",$G255&lt;&gt;""),申込書!$M$105,"")</f>
        <v/>
      </c>
      <c r="GH255" s="75"/>
      <c r="GI255" s="75"/>
      <c r="GJ255" s="149"/>
      <c r="GK255" s="307"/>
      <c r="GL255" s="76"/>
      <c r="GM255" s="314" t="str">
        <f>IF(AND(申込書!$C$106&lt;&gt;"▼プルダウンより選択してください",申込書!$C$106&lt;&gt;"",申込書!$P$106&lt;&gt;"YYYY/MM/DD",$G255&lt;&gt;""),申込書!$P$106,"")</f>
        <v/>
      </c>
      <c r="GN255" s="75" t="str">
        <f>IF(AND(申込書!$C$106&lt;&gt;"▼プルダウンより選択してください",申込書!$C$106&lt;&gt;"",$G255&lt;&gt;""),申込書!$M$106,"")</f>
        <v/>
      </c>
      <c r="GO255" s="75"/>
      <c r="GP255" s="75"/>
      <c r="GQ255" s="149"/>
      <c r="GR255" s="307"/>
      <c r="GS255" s="76"/>
      <c r="GT255" s="314" t="str">
        <f>IF(AND(申込書!$C$107&lt;&gt;"▼プルダウンより選択してください",申込書!$C$107&lt;&gt;"",申込書!$P$107&lt;&gt;"YYYY/MM/DD",$G255&lt;&gt;""),申込書!$P$107,"")</f>
        <v/>
      </c>
      <c r="GU255" s="75" t="str">
        <f>IF(AND(申込書!$C$107&lt;&gt;"▼プルダウンより選択してください",申込書!$C$107&lt;&gt;"",$G255&lt;&gt;""),申込書!$M$107,"")</f>
        <v/>
      </c>
      <c r="GV255" s="75"/>
      <c r="GW255" s="75"/>
      <c r="GX255" s="149"/>
      <c r="GY255" s="307"/>
      <c r="GZ255" s="76"/>
      <c r="HA255" s="314" t="str">
        <f>IF(AND(申込書!$C$108&lt;&gt;"▼プルダウンより選択してください",申込書!$C$108&lt;&gt;"",申込書!$P$108&lt;&gt;"YYYY/MM/DD",$G255&lt;&gt;""),申込書!$P$108,"")</f>
        <v/>
      </c>
      <c r="HB255" s="75" t="str">
        <f>IF(AND(申込書!$C$108&lt;&gt;"▼プルダウンより選択してください",申込書!$C$108&lt;&gt;"",$G255&lt;&gt;""),申込書!$M$108,"")</f>
        <v/>
      </c>
      <c r="HC255" s="75"/>
      <c r="HD255" s="75"/>
      <c r="HE255" s="149"/>
      <c r="HF255" s="307"/>
      <c r="HG255" s="76"/>
      <c r="HH255" s="314" t="str">
        <f>IF(AND(申込書!$C$109&lt;&gt;"▼プルダウンより選択してください",申込書!$C$109&lt;&gt;"",申込書!$P$109&lt;&gt;"YYYY/MM/DD",$G255&lt;&gt;""),申込書!$P$109,"")</f>
        <v/>
      </c>
      <c r="HI255" s="75" t="str">
        <f>IF(AND(申込書!$C$109&lt;&gt;"▼プルダウンより選択してください",申込書!$C$109&lt;&gt;"",$G255&lt;&gt;""),申込書!$M$109,"")</f>
        <v/>
      </c>
      <c r="HJ255" s="75"/>
      <c r="HK255" s="75"/>
      <c r="HL255" s="149"/>
      <c r="HM255" s="307"/>
      <c r="HN255" s="76"/>
      <c r="HO255" s="314" t="str">
        <f>IF(AND(申込書!$C$110&lt;&gt;"▼プルダウンより選択してください",申込書!$C$110&lt;&gt;"",申込書!$P$110&lt;&gt;"YYYY/MM/DD",$G255&lt;&gt;""),申込書!$P$110,"")</f>
        <v/>
      </c>
      <c r="HP255" s="75" t="str">
        <f>IF(AND(申込書!$C$110&lt;&gt;"▼プルダウンより選択してください",申込書!$C$110&lt;&gt;"",$G255&lt;&gt;""),申込書!$M$110,"")</f>
        <v/>
      </c>
      <c r="HQ255" s="75"/>
      <c r="HR255" s="75"/>
      <c r="HS255" s="149"/>
      <c r="HT255" s="307"/>
      <c r="HU255" s="307"/>
      <c r="HV255" s="311" t="str">
        <f>IF(AND(申込書!$C$111&lt;&gt;"▼プルダウンより選択してください",申込書!$C$111&lt;&gt;"",申込書!$P$111&lt;&gt;"YYYY/MM/DD",$G255&lt;&gt;""),申込書!$P$111,"")</f>
        <v/>
      </c>
      <c r="HW255" s="75" t="str">
        <f>IF(AND(申込書!$C$111&lt;&gt;"▼プルダウンより選択してください",申込書!$C$111&lt;&gt;"",$G255&lt;&gt;""),申込書!$M$111,"")</f>
        <v/>
      </c>
      <c r="HX255" s="75"/>
      <c r="HY255" s="75"/>
      <c r="HZ255" s="149"/>
      <c r="IA255" s="307"/>
      <c r="IB255" s="76"/>
      <c r="IC255" s="77"/>
    </row>
    <row r="256" spans="2:237" ht="26.85" customHeight="1">
      <c r="B256" s="56">
        <f t="shared" si="3"/>
        <v>251</v>
      </c>
      <c r="C256" s="57"/>
      <c r="D256" s="58"/>
      <c r="E256" s="170"/>
      <c r="F256" s="59"/>
      <c r="G256" s="60"/>
      <c r="H256" s="61"/>
      <c r="I256" s="62"/>
      <c r="J256" s="63"/>
      <c r="K256" s="64"/>
      <c r="L256" s="65"/>
      <c r="M256" s="66"/>
      <c r="N256" s="67"/>
      <c r="O256" s="68"/>
      <c r="P256" s="69"/>
      <c r="Q256" s="70"/>
      <c r="R256" s="71"/>
      <c r="S256" s="72"/>
      <c r="T256" s="73"/>
      <c r="U256" s="73"/>
      <c r="V256" s="73"/>
      <c r="W256" s="71"/>
      <c r="X256" s="133"/>
      <c r="Y256" s="133"/>
      <c r="Z256" s="133"/>
      <c r="AA256" s="74" t="str">
        <f>IF(AND(申込書!$C$82&lt;&gt;"▼プルダウンより選択してください",申込書!$C$82&lt;&gt;"",申込書!$P$82&lt;&gt;"YYYY/MM/DD",$G256&lt;&gt;""),申込書!$P$82,"")</f>
        <v/>
      </c>
      <c r="AB256" s="75" t="str">
        <f>IF(AND(申込書!$C$82&lt;&gt;"▼プルダウンより選択してください",申込書!$C$82&lt;&gt;"",$G256&lt;&gt;""),申込書!$M$82,"")</f>
        <v/>
      </c>
      <c r="AC256" s="75"/>
      <c r="AD256" s="75"/>
      <c r="AE256" s="149"/>
      <c r="AF256" s="307"/>
      <c r="AG256" s="76"/>
      <c r="AH256" s="314" t="str">
        <f>IF(AND(申込書!$C$83&lt;&gt;"▼プルダウンより選択してください",申込書!$C$83&lt;&gt;"",申込書!$P$83&lt;&gt;"YYYY/MM/DD",$G256&lt;&gt;""),申込書!$P$83,"")</f>
        <v/>
      </c>
      <c r="AI256" s="75" t="str">
        <f>IF(AND(申込書!$C$83&lt;&gt;"▼プルダウンより選択してください",申込書!$C$83&lt;&gt;"",$G256&lt;&gt;""),申込書!$M$83,"")</f>
        <v/>
      </c>
      <c r="AJ256" s="75"/>
      <c r="AK256" s="75"/>
      <c r="AL256" s="149"/>
      <c r="AM256" s="307"/>
      <c r="AN256" s="76"/>
      <c r="AO256" s="314" t="str">
        <f>IF(AND(申込書!$C$84&lt;&gt;"▼プルダウンより選択してください",申込書!$C$84&lt;&gt;"",申込書!$P$84&lt;&gt;"YYYY/MM/DD",$G256&lt;&gt;""),申込書!$P$84,"")</f>
        <v/>
      </c>
      <c r="AP256" s="75" t="str">
        <f>IF(AND(申込書!$C$84&lt;&gt;"▼プルダウンより選択してください",申込書!$C$84&lt;&gt;"",$G256&lt;&gt;""),申込書!$M$84,"")</f>
        <v/>
      </c>
      <c r="AQ256" s="75"/>
      <c r="AR256" s="75"/>
      <c r="AS256" s="149"/>
      <c r="AT256" s="307"/>
      <c r="AU256" s="76"/>
      <c r="AV256" s="314" t="str">
        <f>IF(AND(申込書!$C$85&lt;&gt;"▼プルダウンより選択してください",申込書!$C$85&lt;&gt;"",申込書!$P$85&lt;&gt;"YYYY/MM/DD",$G256&lt;&gt;""),申込書!$P$85,"")</f>
        <v/>
      </c>
      <c r="AW256" s="75" t="str">
        <f>IF(AND(申込書!$C$85&lt;&gt;"▼プルダウンより選択してください",申込書!$C$85&lt;&gt;"",申込書!$M$85&gt;=1,$G256&lt;&gt;""),申込書!$M$85,"")</f>
        <v/>
      </c>
      <c r="AX256" s="75"/>
      <c r="AY256" s="75"/>
      <c r="AZ256" s="149"/>
      <c r="BA256" s="307"/>
      <c r="BB256" s="76"/>
      <c r="BC256" s="314" t="str">
        <f>IF(AND(申込書!$C$86&lt;&gt;"▼プルダウンより選択してください",申込書!$C$86&lt;&gt;"",申込書!$P$86&lt;&gt;"YYYY/MM/DD",$G256&lt;&gt;""),申込書!$P$86,"")</f>
        <v/>
      </c>
      <c r="BD256" s="75" t="str">
        <f>IF(AND(申込書!$C$86&lt;&gt;"▼プルダウンより選択してください",申込書!$C$86&lt;&gt;"",$G256&lt;&gt;""),申込書!$M$86,"")</f>
        <v/>
      </c>
      <c r="BE256" s="75"/>
      <c r="BF256" s="75"/>
      <c r="BG256" s="149"/>
      <c r="BH256" s="307"/>
      <c r="BI256" s="76"/>
      <c r="BJ256" s="314" t="str">
        <f>IF(AND(申込書!$C$87&lt;&gt;"▼プルダウンより選択してください",申込書!$C$87&lt;&gt;"",申込書!$P$87&lt;&gt;"YYYY/MM/DD",$G256&lt;&gt;""),申込書!$P$87,"")</f>
        <v/>
      </c>
      <c r="BK256" s="75" t="str">
        <f>IF(AND(申込書!$C$87&lt;&gt;"▼プルダウンより選択してください",申込書!$C$87&lt;&gt;"",$G256&lt;&gt;""),申込書!$M$87,"")</f>
        <v/>
      </c>
      <c r="BL256" s="75"/>
      <c r="BM256" s="75"/>
      <c r="BN256" s="149"/>
      <c r="BO256" s="307"/>
      <c r="BP256" s="76"/>
      <c r="BQ256" s="314" t="str">
        <f>IF(AND(申込書!$C$88&lt;&gt;"▼プルダウンより選択してください",申込書!$C$88&lt;&gt;"",申込書!$P$88&lt;&gt;"YYYY/MM/DD",$G256&lt;&gt;""),申込書!$P$88,"")</f>
        <v/>
      </c>
      <c r="BR256" s="75" t="str">
        <f>IF(AND(申込書!$C$88&lt;&gt;"▼プルダウンより選択してください",申込書!$C$88&lt;&gt;"",$G256&lt;&gt;""),申込書!$M$88,"")</f>
        <v/>
      </c>
      <c r="BS256" s="75"/>
      <c r="BT256" s="75"/>
      <c r="BU256" s="149"/>
      <c r="BV256" s="307"/>
      <c r="BW256" s="76"/>
      <c r="BX256" s="314" t="str">
        <f>IF(AND(申込書!$C$89&lt;&gt;"▼プルダウンより選択してください",申込書!$C$89&lt;&gt;"",申込書!$P$89&lt;&gt;"YYYY/MM/DD",$G256&lt;&gt;""),申込書!$P$89,"")</f>
        <v/>
      </c>
      <c r="BY256" s="75" t="str">
        <f>IF(AND(申込書!$C$89&lt;&gt;"▼プルダウンより選択してください",申込書!$C$89&lt;&gt;"",$G256&lt;&gt;""),申込書!$M$89,"")</f>
        <v/>
      </c>
      <c r="BZ256" s="75"/>
      <c r="CA256" s="75"/>
      <c r="CB256" s="149"/>
      <c r="CC256" s="307"/>
      <c r="CD256" s="76"/>
      <c r="CE256" s="314" t="str">
        <f>IF(AND(申込書!$C$90&lt;&gt;"▼プルダウンより選択してください",申込書!$C$90&lt;&gt;"",申込書!$P$90&lt;&gt;"YYYY/MM/DD",$G256&lt;&gt;""),申込書!$P$90,"")</f>
        <v/>
      </c>
      <c r="CF256" s="75" t="str">
        <f>IF(AND(申込書!$C$90&lt;&gt;"▼プルダウンより選択してください",申込書!$C$90&lt;&gt;"",$G256&lt;&gt;""),申込書!$M$90,"")</f>
        <v/>
      </c>
      <c r="CG256" s="75"/>
      <c r="CH256" s="75"/>
      <c r="CI256" s="149"/>
      <c r="CJ256" s="307"/>
      <c r="CK256" s="76"/>
      <c r="CL256" s="314" t="str">
        <f>IF(AND(申込書!$C$91&lt;&gt;"▼プルダウンより選択してください",申込書!$C$91&lt;&gt;"",申込書!$P$91&lt;&gt;"YYYY/MM/DD",$G256&lt;&gt;""),申込書!$P$91,"")</f>
        <v/>
      </c>
      <c r="CM256" s="75" t="str">
        <f>IF(AND(申込書!$C$91&lt;&gt;"▼プルダウンより選択してください",申込書!$C$91&lt;&gt;"",$G256&lt;&gt;""),申込書!$M$91,"")</f>
        <v/>
      </c>
      <c r="CN256" s="75"/>
      <c r="CO256" s="75"/>
      <c r="CP256" s="149"/>
      <c r="CQ256" s="307"/>
      <c r="CR256" s="76"/>
      <c r="CS256" s="314" t="str">
        <f>IF(AND(申込書!$C$92&lt;&gt;"▼プルダウンより選択してください",申込書!$C$92&lt;&gt;"",申込書!$P$92&lt;&gt;"YYYY/MM/DD",$G256&lt;&gt;""),申込書!$P$92,"")</f>
        <v/>
      </c>
      <c r="CT256" s="75" t="str">
        <f>IF(AND(申込書!$C$92&lt;&gt;"▼プルダウンより選択してください",申込書!$C$92&lt;&gt;"",$G256&lt;&gt;""),申込書!$M$92,"")</f>
        <v/>
      </c>
      <c r="CU256" s="75"/>
      <c r="CV256" s="75"/>
      <c r="CW256" s="75"/>
      <c r="CX256" s="307"/>
      <c r="CY256" s="76"/>
      <c r="CZ256" s="314" t="str">
        <f>IF(AND(申込書!$C$93&lt;&gt;"▼プルダウンより選択してください",申込書!$C$93&lt;&gt;"",申込書!$P$93&lt;&gt;"YYYY/MM/DD",$G256&lt;&gt;""),申込書!$P$93,"")</f>
        <v/>
      </c>
      <c r="DA256" s="75" t="str">
        <f>IF(AND(申込書!$C$93&lt;&gt;"▼プルダウンより選択してください",申込書!$C$93&lt;&gt;"",$G256&lt;&gt;""),申込書!$M$93,"")</f>
        <v/>
      </c>
      <c r="DB256" s="75"/>
      <c r="DC256" s="75"/>
      <c r="DD256" s="75"/>
      <c r="DE256" s="307"/>
      <c r="DF256" s="76"/>
      <c r="DG256" s="314" t="str">
        <f>IF(AND(申込書!$C$94&lt;&gt;"▼プルダウンより選択してください",申込書!$C$94&lt;&gt;"",申込書!$P$94&lt;&gt;"YYYY/MM/DD",$G256&lt;&gt;""),申込書!$P$94,"")</f>
        <v/>
      </c>
      <c r="DH256" s="75" t="str">
        <f>IF(AND(申込書!$C$94&lt;&gt;"▼プルダウンより選択してください",申込書!$C$94&lt;&gt;"",$G256&lt;&gt;""),申込書!$M$94,"")</f>
        <v/>
      </c>
      <c r="DI256" s="75"/>
      <c r="DJ256" s="75"/>
      <c r="DK256" s="75"/>
      <c r="DL256" s="307"/>
      <c r="DM256" s="76"/>
      <c r="DN256" s="314" t="str">
        <f>IF(AND(申込書!$C$95&lt;&gt;"▼プルダウンより選択してください",申込書!$C$95&lt;&gt;"",申込書!$P$95&lt;&gt;"YYYY/MM/DD",$G256&lt;&gt;""),申込書!$P$95,"")</f>
        <v/>
      </c>
      <c r="DO256" s="75" t="str">
        <f>IF(AND(申込書!$C$95&lt;&gt;"▼プルダウンより選択してください",申込書!$C$95&lt;&gt;"",$G256&lt;&gt;""),申込書!$M$95,"")</f>
        <v/>
      </c>
      <c r="DP256" s="75"/>
      <c r="DQ256" s="75"/>
      <c r="DR256" s="75"/>
      <c r="DS256" s="307"/>
      <c r="DT256" s="76"/>
      <c r="DU256" s="314" t="str">
        <f>IF(AND(申込書!$C$96&lt;&gt;"▼プルダウンより選択してください",申込書!$C$96&lt;&gt;"",申込書!$P$96&lt;&gt;"YYYY/MM/DD",$G256&lt;&gt;""),申込書!$P$96,"")</f>
        <v/>
      </c>
      <c r="DV256" s="75" t="str">
        <f>IF(AND(申込書!$C$96&lt;&gt;"▼プルダウンより選択してください",申込書!$C$96&lt;&gt;"",$G256&lt;&gt;""),申込書!$M$96,"")</f>
        <v/>
      </c>
      <c r="DW256" s="75"/>
      <c r="DX256" s="75"/>
      <c r="DY256" s="75"/>
      <c r="DZ256" s="307"/>
      <c r="EA256" s="76"/>
      <c r="EB256" s="314" t="str">
        <f>IF(AND(申込書!$C$97&lt;&gt;"▼プルダウンより選択してください",申込書!$C$97&lt;&gt;"",申込書!$P$97&lt;&gt;"YYYY/MM/DD",$G256&lt;&gt;""),申込書!$P$97,"")</f>
        <v/>
      </c>
      <c r="EC256" s="75" t="str">
        <f>IF(AND(申込書!$C$97&lt;&gt;"▼プルダウンより選択してください",申込書!$C$97&lt;&gt;"",$G256&lt;&gt;""),申込書!$M$97,"")</f>
        <v/>
      </c>
      <c r="ED256" s="75"/>
      <c r="EE256" s="75"/>
      <c r="EF256" s="149"/>
      <c r="EG256" s="307"/>
      <c r="EH256" s="76"/>
      <c r="EI256" s="314" t="str">
        <f>IF(AND(申込書!$C$98&lt;&gt;"▼プルダウンより選択してください",申込書!$C$98&lt;&gt;"",申込書!$P$98&lt;&gt;"YYYY/MM/DD",$G256&lt;&gt;""),申込書!$P$98,"")</f>
        <v/>
      </c>
      <c r="EJ256" s="75" t="str">
        <f>IF(AND(申込書!$C$98&lt;&gt;"▼プルダウンより選択してください",申込書!$C$98&lt;&gt;"",$G256&lt;&gt;""),申込書!$M$98,"")</f>
        <v/>
      </c>
      <c r="EK256" s="75"/>
      <c r="EL256" s="75"/>
      <c r="EM256" s="149"/>
      <c r="EN256" s="307"/>
      <c r="EO256" s="76"/>
      <c r="EP256" s="314" t="str">
        <f>IF(AND(申込書!$C$99&lt;&gt;"▼プルダウンより選択してください",申込書!$C$99&lt;&gt;"",申込書!$P$99&lt;&gt;"YYYY/MM/DD",$G256&lt;&gt;""),申込書!$P$99,"")</f>
        <v/>
      </c>
      <c r="EQ256" s="75" t="str">
        <f>IF(AND(申込書!$C$99&lt;&gt;"▼プルダウンより選択してください",申込書!$C$99&lt;&gt;"",$G256&lt;&gt;""),申込書!$M$99,"")</f>
        <v/>
      </c>
      <c r="ER256" s="75"/>
      <c r="ES256" s="75"/>
      <c r="ET256" s="149"/>
      <c r="EU256" s="307"/>
      <c r="EV256" s="76"/>
      <c r="EW256" s="314" t="str">
        <f>IF(AND(申込書!$C$100&lt;&gt;"▼プルダウンより選択してください",申込書!$C$100&lt;&gt;"",申込書!$P$100&lt;&gt;"YYYY/MM/DD",$G256&lt;&gt;""),申込書!$P$100,"")</f>
        <v/>
      </c>
      <c r="EX256" s="75" t="str">
        <f>IF(AND(申込書!$C$100&lt;&gt;"▼プルダウンより選択してください",申込書!$C$100&lt;&gt;"",$G256&lt;&gt;""),申込書!$M$100,"")</f>
        <v/>
      </c>
      <c r="EY256" s="75"/>
      <c r="EZ256" s="75"/>
      <c r="FA256" s="149"/>
      <c r="FB256" s="307"/>
      <c r="FC256" s="76"/>
      <c r="FD256" s="314" t="str">
        <f>IF(AND(申込書!$C$101&lt;&gt;"▼プルダウンより選択してください",申込書!$C$101&lt;&gt;"",申込書!$P$101&lt;&gt;"YYYY/MM/DD",$G256&lt;&gt;""),申込書!$P$101,"")</f>
        <v/>
      </c>
      <c r="FE256" s="75" t="str">
        <f>IF(AND(申込書!$C$101&lt;&gt;"▼プルダウンより選択してください",申込書!$C$101&lt;&gt;"",$G256&lt;&gt;""),申込書!$M$101,"")</f>
        <v/>
      </c>
      <c r="FF256" s="75"/>
      <c r="FG256" s="75"/>
      <c r="FH256" s="149"/>
      <c r="FI256" s="307"/>
      <c r="FJ256" s="76"/>
      <c r="FK256" s="314" t="str">
        <f>IF(AND(申込書!$C$102&lt;&gt;"▼プルダウンより選択してください",申込書!$C$102&lt;&gt;"",申込書!$P$102&lt;&gt;"YYYY/MM/DD",$G256&lt;&gt;""),申込書!$P$102,"")</f>
        <v/>
      </c>
      <c r="FL256" s="75" t="str">
        <f>IF(AND(申込書!$C$102&lt;&gt;"▼プルダウンより選択してください",申込書!$C$102&lt;&gt;"",$G256&lt;&gt;""),申込書!$M$102,"")</f>
        <v/>
      </c>
      <c r="FM256" s="75"/>
      <c r="FN256" s="75"/>
      <c r="FO256" s="149"/>
      <c r="FP256" s="307"/>
      <c r="FQ256" s="76"/>
      <c r="FR256" s="314" t="str">
        <f>IF(AND(申込書!$C$103&lt;&gt;"▼プルダウンより選択してください",申込書!$C$103&lt;&gt;"",申込書!$P$103&lt;&gt;"YYYY/MM/DD",$G256&lt;&gt;""),申込書!$P$103,"")</f>
        <v/>
      </c>
      <c r="FS256" s="75" t="str">
        <f>IF(AND(申込書!$C$103&lt;&gt;"▼プルダウンより選択してください",申込書!$C$103&lt;&gt;"",$G256&lt;&gt;""),申込書!$M$103,"")</f>
        <v/>
      </c>
      <c r="FT256" s="75"/>
      <c r="FU256" s="75"/>
      <c r="FV256" s="149"/>
      <c r="FW256" s="307"/>
      <c r="FX256" s="76"/>
      <c r="FY256" s="314" t="str">
        <f>IF(AND(申込書!$C$104&lt;&gt;"▼プルダウンより選択してください",申込書!$C$104&lt;&gt;"",申込書!$P$104&lt;&gt;"YYYY/MM/DD",$G256&lt;&gt;""),申込書!$P$104,"")</f>
        <v/>
      </c>
      <c r="FZ256" s="75" t="str">
        <f>IF(AND(申込書!$C$104&lt;&gt;"▼プルダウンより選択してください",申込書!$C$104&lt;&gt;"",$G256&lt;&gt;""),申込書!$M$104,"")</f>
        <v/>
      </c>
      <c r="GA256" s="75"/>
      <c r="GB256" s="75"/>
      <c r="GC256" s="149"/>
      <c r="GD256" s="307"/>
      <c r="GE256" s="76"/>
      <c r="GF256" s="314" t="str">
        <f>IF(AND(申込書!$C$105&lt;&gt;"▼プルダウンより選択してください",申込書!$C$105&lt;&gt;"",申込書!$P$105&lt;&gt;"YYYY/MM/DD",$G256&lt;&gt;""),申込書!$P$105,"")</f>
        <v/>
      </c>
      <c r="GG256" s="75" t="str">
        <f>IF(AND(申込書!$C$105&lt;&gt;"▼プルダウンより選択してください",申込書!$C$105&lt;&gt;"",$G256&lt;&gt;""),申込書!$M$105,"")</f>
        <v/>
      </c>
      <c r="GH256" s="75"/>
      <c r="GI256" s="75"/>
      <c r="GJ256" s="149"/>
      <c r="GK256" s="307"/>
      <c r="GL256" s="76"/>
      <c r="GM256" s="314" t="str">
        <f>IF(AND(申込書!$C$106&lt;&gt;"▼プルダウンより選択してください",申込書!$C$106&lt;&gt;"",申込書!$P$106&lt;&gt;"YYYY/MM/DD",$G256&lt;&gt;""),申込書!$P$106,"")</f>
        <v/>
      </c>
      <c r="GN256" s="75" t="str">
        <f>IF(AND(申込書!$C$106&lt;&gt;"▼プルダウンより選択してください",申込書!$C$106&lt;&gt;"",$G256&lt;&gt;""),申込書!$M$106,"")</f>
        <v/>
      </c>
      <c r="GO256" s="75"/>
      <c r="GP256" s="75"/>
      <c r="GQ256" s="149"/>
      <c r="GR256" s="307"/>
      <c r="GS256" s="76"/>
      <c r="GT256" s="314" t="str">
        <f>IF(AND(申込書!$C$107&lt;&gt;"▼プルダウンより選択してください",申込書!$C$107&lt;&gt;"",申込書!$P$107&lt;&gt;"YYYY/MM/DD",$G256&lt;&gt;""),申込書!$P$107,"")</f>
        <v/>
      </c>
      <c r="GU256" s="75" t="str">
        <f>IF(AND(申込書!$C$107&lt;&gt;"▼プルダウンより選択してください",申込書!$C$107&lt;&gt;"",$G256&lt;&gt;""),申込書!$M$107,"")</f>
        <v/>
      </c>
      <c r="GV256" s="75"/>
      <c r="GW256" s="75"/>
      <c r="GX256" s="149"/>
      <c r="GY256" s="307"/>
      <c r="GZ256" s="76"/>
      <c r="HA256" s="314" t="str">
        <f>IF(AND(申込書!$C$108&lt;&gt;"▼プルダウンより選択してください",申込書!$C$108&lt;&gt;"",申込書!$P$108&lt;&gt;"YYYY/MM/DD",$G256&lt;&gt;""),申込書!$P$108,"")</f>
        <v/>
      </c>
      <c r="HB256" s="75" t="str">
        <f>IF(AND(申込書!$C$108&lt;&gt;"▼プルダウンより選択してください",申込書!$C$108&lt;&gt;"",$G256&lt;&gt;""),申込書!$M$108,"")</f>
        <v/>
      </c>
      <c r="HC256" s="75"/>
      <c r="HD256" s="75"/>
      <c r="HE256" s="149"/>
      <c r="HF256" s="307"/>
      <c r="HG256" s="76"/>
      <c r="HH256" s="314" t="str">
        <f>IF(AND(申込書!$C$109&lt;&gt;"▼プルダウンより選択してください",申込書!$C$109&lt;&gt;"",申込書!$P$109&lt;&gt;"YYYY/MM/DD",$G256&lt;&gt;""),申込書!$P$109,"")</f>
        <v/>
      </c>
      <c r="HI256" s="75" t="str">
        <f>IF(AND(申込書!$C$109&lt;&gt;"▼プルダウンより選択してください",申込書!$C$109&lt;&gt;"",$G256&lt;&gt;""),申込書!$M$109,"")</f>
        <v/>
      </c>
      <c r="HJ256" s="75"/>
      <c r="HK256" s="75"/>
      <c r="HL256" s="149"/>
      <c r="HM256" s="307"/>
      <c r="HN256" s="76"/>
      <c r="HO256" s="314" t="str">
        <f>IF(AND(申込書!$C$110&lt;&gt;"▼プルダウンより選択してください",申込書!$C$110&lt;&gt;"",申込書!$P$110&lt;&gt;"YYYY/MM/DD",$G256&lt;&gt;""),申込書!$P$110,"")</f>
        <v/>
      </c>
      <c r="HP256" s="75" t="str">
        <f>IF(AND(申込書!$C$110&lt;&gt;"▼プルダウンより選択してください",申込書!$C$110&lt;&gt;"",$G256&lt;&gt;""),申込書!$M$110,"")</f>
        <v/>
      </c>
      <c r="HQ256" s="75"/>
      <c r="HR256" s="75"/>
      <c r="HS256" s="149"/>
      <c r="HT256" s="307"/>
      <c r="HU256" s="307"/>
      <c r="HV256" s="311" t="str">
        <f>IF(AND(申込書!$C$111&lt;&gt;"▼プルダウンより選択してください",申込書!$C$111&lt;&gt;"",申込書!$P$111&lt;&gt;"YYYY/MM/DD",$G256&lt;&gt;""),申込書!$P$111,"")</f>
        <v/>
      </c>
      <c r="HW256" s="75" t="str">
        <f>IF(AND(申込書!$C$111&lt;&gt;"▼プルダウンより選択してください",申込書!$C$111&lt;&gt;"",$G256&lt;&gt;""),申込書!$M$111,"")</f>
        <v/>
      </c>
      <c r="HX256" s="75"/>
      <c r="HY256" s="75"/>
      <c r="HZ256" s="149"/>
      <c r="IA256" s="307"/>
      <c r="IB256" s="76"/>
      <c r="IC256" s="77"/>
    </row>
    <row r="257" spans="2:237" ht="26.85" customHeight="1">
      <c r="B257" s="56">
        <f t="shared" si="3"/>
        <v>252</v>
      </c>
      <c r="C257" s="57"/>
      <c r="D257" s="58"/>
      <c r="E257" s="170"/>
      <c r="F257" s="59"/>
      <c r="G257" s="60"/>
      <c r="H257" s="61"/>
      <c r="I257" s="62"/>
      <c r="J257" s="63"/>
      <c r="K257" s="64"/>
      <c r="L257" s="65"/>
      <c r="M257" s="66"/>
      <c r="N257" s="67"/>
      <c r="O257" s="68"/>
      <c r="P257" s="69"/>
      <c r="Q257" s="70"/>
      <c r="R257" s="71"/>
      <c r="S257" s="72"/>
      <c r="T257" s="73"/>
      <c r="U257" s="73"/>
      <c r="V257" s="73"/>
      <c r="W257" s="71"/>
      <c r="X257" s="133"/>
      <c r="Y257" s="133"/>
      <c r="Z257" s="133"/>
      <c r="AA257" s="74" t="str">
        <f>IF(AND(申込書!$C$82&lt;&gt;"▼プルダウンより選択してください",申込書!$C$82&lt;&gt;"",申込書!$P$82&lt;&gt;"YYYY/MM/DD",$G257&lt;&gt;""),申込書!$P$82,"")</f>
        <v/>
      </c>
      <c r="AB257" s="75" t="str">
        <f>IF(AND(申込書!$C$82&lt;&gt;"▼プルダウンより選択してください",申込書!$C$82&lt;&gt;"",$G257&lt;&gt;""),申込書!$M$82,"")</f>
        <v/>
      </c>
      <c r="AC257" s="75"/>
      <c r="AD257" s="75"/>
      <c r="AE257" s="149"/>
      <c r="AF257" s="307"/>
      <c r="AG257" s="76"/>
      <c r="AH257" s="314" t="str">
        <f>IF(AND(申込書!$C$83&lt;&gt;"▼プルダウンより選択してください",申込書!$C$83&lt;&gt;"",申込書!$P$83&lt;&gt;"YYYY/MM/DD",$G257&lt;&gt;""),申込書!$P$83,"")</f>
        <v/>
      </c>
      <c r="AI257" s="75" t="str">
        <f>IF(AND(申込書!$C$83&lt;&gt;"▼プルダウンより選択してください",申込書!$C$83&lt;&gt;"",$G257&lt;&gt;""),申込書!$M$83,"")</f>
        <v/>
      </c>
      <c r="AJ257" s="75"/>
      <c r="AK257" s="75"/>
      <c r="AL257" s="149"/>
      <c r="AM257" s="307"/>
      <c r="AN257" s="76"/>
      <c r="AO257" s="314" t="str">
        <f>IF(AND(申込書!$C$84&lt;&gt;"▼プルダウンより選択してください",申込書!$C$84&lt;&gt;"",申込書!$P$84&lt;&gt;"YYYY/MM/DD",$G257&lt;&gt;""),申込書!$P$84,"")</f>
        <v/>
      </c>
      <c r="AP257" s="75" t="str">
        <f>IF(AND(申込書!$C$84&lt;&gt;"▼プルダウンより選択してください",申込書!$C$84&lt;&gt;"",$G257&lt;&gt;""),申込書!$M$84,"")</f>
        <v/>
      </c>
      <c r="AQ257" s="75"/>
      <c r="AR257" s="75"/>
      <c r="AS257" s="149"/>
      <c r="AT257" s="307"/>
      <c r="AU257" s="76"/>
      <c r="AV257" s="314" t="str">
        <f>IF(AND(申込書!$C$85&lt;&gt;"▼プルダウンより選択してください",申込書!$C$85&lt;&gt;"",申込書!$P$85&lt;&gt;"YYYY/MM/DD",$G257&lt;&gt;""),申込書!$P$85,"")</f>
        <v/>
      </c>
      <c r="AW257" s="75" t="str">
        <f>IF(AND(申込書!$C$85&lt;&gt;"▼プルダウンより選択してください",申込書!$C$85&lt;&gt;"",申込書!$M$85&gt;=1,$G257&lt;&gt;""),申込書!$M$85,"")</f>
        <v/>
      </c>
      <c r="AX257" s="75"/>
      <c r="AY257" s="75"/>
      <c r="AZ257" s="149"/>
      <c r="BA257" s="307"/>
      <c r="BB257" s="76"/>
      <c r="BC257" s="314" t="str">
        <f>IF(AND(申込書!$C$86&lt;&gt;"▼プルダウンより選択してください",申込書!$C$86&lt;&gt;"",申込書!$P$86&lt;&gt;"YYYY/MM/DD",$G257&lt;&gt;""),申込書!$P$86,"")</f>
        <v/>
      </c>
      <c r="BD257" s="75" t="str">
        <f>IF(AND(申込書!$C$86&lt;&gt;"▼プルダウンより選択してください",申込書!$C$86&lt;&gt;"",$G257&lt;&gt;""),申込書!$M$86,"")</f>
        <v/>
      </c>
      <c r="BE257" s="75"/>
      <c r="BF257" s="75"/>
      <c r="BG257" s="149"/>
      <c r="BH257" s="307"/>
      <c r="BI257" s="76"/>
      <c r="BJ257" s="314" t="str">
        <f>IF(AND(申込書!$C$87&lt;&gt;"▼プルダウンより選択してください",申込書!$C$87&lt;&gt;"",申込書!$P$87&lt;&gt;"YYYY/MM/DD",$G257&lt;&gt;""),申込書!$P$87,"")</f>
        <v/>
      </c>
      <c r="BK257" s="75" t="str">
        <f>IF(AND(申込書!$C$87&lt;&gt;"▼プルダウンより選択してください",申込書!$C$87&lt;&gt;"",$G257&lt;&gt;""),申込書!$M$87,"")</f>
        <v/>
      </c>
      <c r="BL257" s="75"/>
      <c r="BM257" s="75"/>
      <c r="BN257" s="149"/>
      <c r="BO257" s="307"/>
      <c r="BP257" s="76"/>
      <c r="BQ257" s="314" t="str">
        <f>IF(AND(申込書!$C$88&lt;&gt;"▼プルダウンより選択してください",申込書!$C$88&lt;&gt;"",申込書!$P$88&lt;&gt;"YYYY/MM/DD",$G257&lt;&gt;""),申込書!$P$88,"")</f>
        <v/>
      </c>
      <c r="BR257" s="75" t="str">
        <f>IF(AND(申込書!$C$88&lt;&gt;"▼プルダウンより選択してください",申込書!$C$88&lt;&gt;"",$G257&lt;&gt;""),申込書!$M$88,"")</f>
        <v/>
      </c>
      <c r="BS257" s="75"/>
      <c r="BT257" s="75"/>
      <c r="BU257" s="149"/>
      <c r="BV257" s="307"/>
      <c r="BW257" s="76"/>
      <c r="BX257" s="314" t="str">
        <f>IF(AND(申込書!$C$89&lt;&gt;"▼プルダウンより選択してください",申込書!$C$89&lt;&gt;"",申込書!$P$89&lt;&gt;"YYYY/MM/DD",$G257&lt;&gt;""),申込書!$P$89,"")</f>
        <v/>
      </c>
      <c r="BY257" s="75" t="str">
        <f>IF(AND(申込書!$C$89&lt;&gt;"▼プルダウンより選択してください",申込書!$C$89&lt;&gt;"",$G257&lt;&gt;""),申込書!$M$89,"")</f>
        <v/>
      </c>
      <c r="BZ257" s="75"/>
      <c r="CA257" s="75"/>
      <c r="CB257" s="149"/>
      <c r="CC257" s="307"/>
      <c r="CD257" s="76"/>
      <c r="CE257" s="314" t="str">
        <f>IF(AND(申込書!$C$90&lt;&gt;"▼プルダウンより選択してください",申込書!$C$90&lt;&gt;"",申込書!$P$90&lt;&gt;"YYYY/MM/DD",$G257&lt;&gt;""),申込書!$P$90,"")</f>
        <v/>
      </c>
      <c r="CF257" s="75" t="str">
        <f>IF(AND(申込書!$C$90&lt;&gt;"▼プルダウンより選択してください",申込書!$C$90&lt;&gt;"",$G257&lt;&gt;""),申込書!$M$90,"")</f>
        <v/>
      </c>
      <c r="CG257" s="75"/>
      <c r="CH257" s="75"/>
      <c r="CI257" s="149"/>
      <c r="CJ257" s="307"/>
      <c r="CK257" s="76"/>
      <c r="CL257" s="314" t="str">
        <f>IF(AND(申込書!$C$91&lt;&gt;"▼プルダウンより選択してください",申込書!$C$91&lt;&gt;"",申込書!$P$91&lt;&gt;"YYYY/MM/DD",$G257&lt;&gt;""),申込書!$P$91,"")</f>
        <v/>
      </c>
      <c r="CM257" s="75" t="str">
        <f>IF(AND(申込書!$C$91&lt;&gt;"▼プルダウンより選択してください",申込書!$C$91&lt;&gt;"",$G257&lt;&gt;""),申込書!$M$91,"")</f>
        <v/>
      </c>
      <c r="CN257" s="75"/>
      <c r="CO257" s="75"/>
      <c r="CP257" s="149"/>
      <c r="CQ257" s="307"/>
      <c r="CR257" s="76"/>
      <c r="CS257" s="314" t="str">
        <f>IF(AND(申込書!$C$92&lt;&gt;"▼プルダウンより選択してください",申込書!$C$92&lt;&gt;"",申込書!$P$92&lt;&gt;"YYYY/MM/DD",$G257&lt;&gt;""),申込書!$P$92,"")</f>
        <v/>
      </c>
      <c r="CT257" s="75" t="str">
        <f>IF(AND(申込書!$C$92&lt;&gt;"▼プルダウンより選択してください",申込書!$C$92&lt;&gt;"",$G257&lt;&gt;""),申込書!$M$92,"")</f>
        <v/>
      </c>
      <c r="CU257" s="75"/>
      <c r="CV257" s="75"/>
      <c r="CW257" s="75"/>
      <c r="CX257" s="307"/>
      <c r="CY257" s="76"/>
      <c r="CZ257" s="314" t="str">
        <f>IF(AND(申込書!$C$93&lt;&gt;"▼プルダウンより選択してください",申込書!$C$93&lt;&gt;"",申込書!$P$93&lt;&gt;"YYYY/MM/DD",$G257&lt;&gt;""),申込書!$P$93,"")</f>
        <v/>
      </c>
      <c r="DA257" s="75" t="str">
        <f>IF(AND(申込書!$C$93&lt;&gt;"▼プルダウンより選択してください",申込書!$C$93&lt;&gt;"",$G257&lt;&gt;""),申込書!$M$93,"")</f>
        <v/>
      </c>
      <c r="DB257" s="75"/>
      <c r="DC257" s="75"/>
      <c r="DD257" s="75"/>
      <c r="DE257" s="307"/>
      <c r="DF257" s="76"/>
      <c r="DG257" s="314" t="str">
        <f>IF(AND(申込書!$C$94&lt;&gt;"▼プルダウンより選択してください",申込書!$C$94&lt;&gt;"",申込書!$P$94&lt;&gt;"YYYY/MM/DD",$G257&lt;&gt;""),申込書!$P$94,"")</f>
        <v/>
      </c>
      <c r="DH257" s="75" t="str">
        <f>IF(AND(申込書!$C$94&lt;&gt;"▼プルダウンより選択してください",申込書!$C$94&lt;&gt;"",$G257&lt;&gt;""),申込書!$M$94,"")</f>
        <v/>
      </c>
      <c r="DI257" s="75"/>
      <c r="DJ257" s="75"/>
      <c r="DK257" s="75"/>
      <c r="DL257" s="307"/>
      <c r="DM257" s="76"/>
      <c r="DN257" s="314" t="str">
        <f>IF(AND(申込書!$C$95&lt;&gt;"▼プルダウンより選択してください",申込書!$C$95&lt;&gt;"",申込書!$P$95&lt;&gt;"YYYY/MM/DD",$G257&lt;&gt;""),申込書!$P$95,"")</f>
        <v/>
      </c>
      <c r="DO257" s="75" t="str">
        <f>IF(AND(申込書!$C$95&lt;&gt;"▼プルダウンより選択してください",申込書!$C$95&lt;&gt;"",$G257&lt;&gt;""),申込書!$M$95,"")</f>
        <v/>
      </c>
      <c r="DP257" s="75"/>
      <c r="DQ257" s="75"/>
      <c r="DR257" s="75"/>
      <c r="DS257" s="307"/>
      <c r="DT257" s="76"/>
      <c r="DU257" s="314" t="str">
        <f>IF(AND(申込書!$C$96&lt;&gt;"▼プルダウンより選択してください",申込書!$C$96&lt;&gt;"",申込書!$P$96&lt;&gt;"YYYY/MM/DD",$G257&lt;&gt;""),申込書!$P$96,"")</f>
        <v/>
      </c>
      <c r="DV257" s="75" t="str">
        <f>IF(AND(申込書!$C$96&lt;&gt;"▼プルダウンより選択してください",申込書!$C$96&lt;&gt;"",$G257&lt;&gt;""),申込書!$M$96,"")</f>
        <v/>
      </c>
      <c r="DW257" s="75"/>
      <c r="DX257" s="75"/>
      <c r="DY257" s="75"/>
      <c r="DZ257" s="307"/>
      <c r="EA257" s="76"/>
      <c r="EB257" s="314" t="str">
        <f>IF(AND(申込書!$C$97&lt;&gt;"▼プルダウンより選択してください",申込書!$C$97&lt;&gt;"",申込書!$P$97&lt;&gt;"YYYY/MM/DD",$G257&lt;&gt;""),申込書!$P$97,"")</f>
        <v/>
      </c>
      <c r="EC257" s="75" t="str">
        <f>IF(AND(申込書!$C$97&lt;&gt;"▼プルダウンより選択してください",申込書!$C$97&lt;&gt;"",$G257&lt;&gt;""),申込書!$M$97,"")</f>
        <v/>
      </c>
      <c r="ED257" s="75"/>
      <c r="EE257" s="75"/>
      <c r="EF257" s="149"/>
      <c r="EG257" s="307"/>
      <c r="EH257" s="76"/>
      <c r="EI257" s="314" t="str">
        <f>IF(AND(申込書!$C$98&lt;&gt;"▼プルダウンより選択してください",申込書!$C$98&lt;&gt;"",申込書!$P$98&lt;&gt;"YYYY/MM/DD",$G257&lt;&gt;""),申込書!$P$98,"")</f>
        <v/>
      </c>
      <c r="EJ257" s="75" t="str">
        <f>IF(AND(申込書!$C$98&lt;&gt;"▼プルダウンより選択してください",申込書!$C$98&lt;&gt;"",$G257&lt;&gt;""),申込書!$M$98,"")</f>
        <v/>
      </c>
      <c r="EK257" s="75"/>
      <c r="EL257" s="75"/>
      <c r="EM257" s="149"/>
      <c r="EN257" s="307"/>
      <c r="EO257" s="76"/>
      <c r="EP257" s="314" t="str">
        <f>IF(AND(申込書!$C$99&lt;&gt;"▼プルダウンより選択してください",申込書!$C$99&lt;&gt;"",申込書!$P$99&lt;&gt;"YYYY/MM/DD",$G257&lt;&gt;""),申込書!$P$99,"")</f>
        <v/>
      </c>
      <c r="EQ257" s="75" t="str">
        <f>IF(AND(申込書!$C$99&lt;&gt;"▼プルダウンより選択してください",申込書!$C$99&lt;&gt;"",$G257&lt;&gt;""),申込書!$M$99,"")</f>
        <v/>
      </c>
      <c r="ER257" s="75"/>
      <c r="ES257" s="75"/>
      <c r="ET257" s="149"/>
      <c r="EU257" s="307"/>
      <c r="EV257" s="76"/>
      <c r="EW257" s="314" t="str">
        <f>IF(AND(申込書!$C$100&lt;&gt;"▼プルダウンより選択してください",申込書!$C$100&lt;&gt;"",申込書!$P$100&lt;&gt;"YYYY/MM/DD",$G257&lt;&gt;""),申込書!$P$100,"")</f>
        <v/>
      </c>
      <c r="EX257" s="75" t="str">
        <f>IF(AND(申込書!$C$100&lt;&gt;"▼プルダウンより選択してください",申込書!$C$100&lt;&gt;"",$G257&lt;&gt;""),申込書!$M$100,"")</f>
        <v/>
      </c>
      <c r="EY257" s="75"/>
      <c r="EZ257" s="75"/>
      <c r="FA257" s="149"/>
      <c r="FB257" s="307"/>
      <c r="FC257" s="76"/>
      <c r="FD257" s="314" t="str">
        <f>IF(AND(申込書!$C$101&lt;&gt;"▼プルダウンより選択してください",申込書!$C$101&lt;&gt;"",申込書!$P$101&lt;&gt;"YYYY/MM/DD",$G257&lt;&gt;""),申込書!$P$101,"")</f>
        <v/>
      </c>
      <c r="FE257" s="75" t="str">
        <f>IF(AND(申込書!$C$101&lt;&gt;"▼プルダウンより選択してください",申込書!$C$101&lt;&gt;"",$G257&lt;&gt;""),申込書!$M$101,"")</f>
        <v/>
      </c>
      <c r="FF257" s="75"/>
      <c r="FG257" s="75"/>
      <c r="FH257" s="149"/>
      <c r="FI257" s="307"/>
      <c r="FJ257" s="76"/>
      <c r="FK257" s="314" t="str">
        <f>IF(AND(申込書!$C$102&lt;&gt;"▼プルダウンより選択してください",申込書!$C$102&lt;&gt;"",申込書!$P$102&lt;&gt;"YYYY/MM/DD",$G257&lt;&gt;""),申込書!$P$102,"")</f>
        <v/>
      </c>
      <c r="FL257" s="75" t="str">
        <f>IF(AND(申込書!$C$102&lt;&gt;"▼プルダウンより選択してください",申込書!$C$102&lt;&gt;"",$G257&lt;&gt;""),申込書!$M$102,"")</f>
        <v/>
      </c>
      <c r="FM257" s="75"/>
      <c r="FN257" s="75"/>
      <c r="FO257" s="149"/>
      <c r="FP257" s="307"/>
      <c r="FQ257" s="76"/>
      <c r="FR257" s="314" t="str">
        <f>IF(AND(申込書!$C$103&lt;&gt;"▼プルダウンより選択してください",申込書!$C$103&lt;&gt;"",申込書!$P$103&lt;&gt;"YYYY/MM/DD",$G257&lt;&gt;""),申込書!$P$103,"")</f>
        <v/>
      </c>
      <c r="FS257" s="75" t="str">
        <f>IF(AND(申込書!$C$103&lt;&gt;"▼プルダウンより選択してください",申込書!$C$103&lt;&gt;"",$G257&lt;&gt;""),申込書!$M$103,"")</f>
        <v/>
      </c>
      <c r="FT257" s="75"/>
      <c r="FU257" s="75"/>
      <c r="FV257" s="149"/>
      <c r="FW257" s="307"/>
      <c r="FX257" s="76"/>
      <c r="FY257" s="314" t="str">
        <f>IF(AND(申込書!$C$104&lt;&gt;"▼プルダウンより選択してください",申込書!$C$104&lt;&gt;"",申込書!$P$104&lt;&gt;"YYYY/MM/DD",$G257&lt;&gt;""),申込書!$P$104,"")</f>
        <v/>
      </c>
      <c r="FZ257" s="75" t="str">
        <f>IF(AND(申込書!$C$104&lt;&gt;"▼プルダウンより選択してください",申込書!$C$104&lt;&gt;"",$G257&lt;&gt;""),申込書!$M$104,"")</f>
        <v/>
      </c>
      <c r="GA257" s="75"/>
      <c r="GB257" s="75"/>
      <c r="GC257" s="149"/>
      <c r="GD257" s="307"/>
      <c r="GE257" s="76"/>
      <c r="GF257" s="314" t="str">
        <f>IF(AND(申込書!$C$105&lt;&gt;"▼プルダウンより選択してください",申込書!$C$105&lt;&gt;"",申込書!$P$105&lt;&gt;"YYYY/MM/DD",$G257&lt;&gt;""),申込書!$P$105,"")</f>
        <v/>
      </c>
      <c r="GG257" s="75" t="str">
        <f>IF(AND(申込書!$C$105&lt;&gt;"▼プルダウンより選択してください",申込書!$C$105&lt;&gt;"",$G257&lt;&gt;""),申込書!$M$105,"")</f>
        <v/>
      </c>
      <c r="GH257" s="75"/>
      <c r="GI257" s="75"/>
      <c r="GJ257" s="149"/>
      <c r="GK257" s="307"/>
      <c r="GL257" s="76"/>
      <c r="GM257" s="314" t="str">
        <f>IF(AND(申込書!$C$106&lt;&gt;"▼プルダウンより選択してください",申込書!$C$106&lt;&gt;"",申込書!$P$106&lt;&gt;"YYYY/MM/DD",$G257&lt;&gt;""),申込書!$P$106,"")</f>
        <v/>
      </c>
      <c r="GN257" s="75" t="str">
        <f>IF(AND(申込書!$C$106&lt;&gt;"▼プルダウンより選択してください",申込書!$C$106&lt;&gt;"",$G257&lt;&gt;""),申込書!$M$106,"")</f>
        <v/>
      </c>
      <c r="GO257" s="75"/>
      <c r="GP257" s="75"/>
      <c r="GQ257" s="149"/>
      <c r="GR257" s="307"/>
      <c r="GS257" s="76"/>
      <c r="GT257" s="314" t="str">
        <f>IF(AND(申込書!$C$107&lt;&gt;"▼プルダウンより選択してください",申込書!$C$107&lt;&gt;"",申込書!$P$107&lt;&gt;"YYYY/MM/DD",$G257&lt;&gt;""),申込書!$P$107,"")</f>
        <v/>
      </c>
      <c r="GU257" s="75" t="str">
        <f>IF(AND(申込書!$C$107&lt;&gt;"▼プルダウンより選択してください",申込書!$C$107&lt;&gt;"",$G257&lt;&gt;""),申込書!$M$107,"")</f>
        <v/>
      </c>
      <c r="GV257" s="75"/>
      <c r="GW257" s="75"/>
      <c r="GX257" s="149"/>
      <c r="GY257" s="307"/>
      <c r="GZ257" s="76"/>
      <c r="HA257" s="314" t="str">
        <f>IF(AND(申込書!$C$108&lt;&gt;"▼プルダウンより選択してください",申込書!$C$108&lt;&gt;"",申込書!$P$108&lt;&gt;"YYYY/MM/DD",$G257&lt;&gt;""),申込書!$P$108,"")</f>
        <v/>
      </c>
      <c r="HB257" s="75" t="str">
        <f>IF(AND(申込書!$C$108&lt;&gt;"▼プルダウンより選択してください",申込書!$C$108&lt;&gt;"",$G257&lt;&gt;""),申込書!$M$108,"")</f>
        <v/>
      </c>
      <c r="HC257" s="75"/>
      <c r="HD257" s="75"/>
      <c r="HE257" s="149"/>
      <c r="HF257" s="307"/>
      <c r="HG257" s="76"/>
      <c r="HH257" s="314" t="str">
        <f>IF(AND(申込書!$C$109&lt;&gt;"▼プルダウンより選択してください",申込書!$C$109&lt;&gt;"",申込書!$P$109&lt;&gt;"YYYY/MM/DD",$G257&lt;&gt;""),申込書!$P$109,"")</f>
        <v/>
      </c>
      <c r="HI257" s="75" t="str">
        <f>IF(AND(申込書!$C$109&lt;&gt;"▼プルダウンより選択してください",申込書!$C$109&lt;&gt;"",$G257&lt;&gt;""),申込書!$M$109,"")</f>
        <v/>
      </c>
      <c r="HJ257" s="75"/>
      <c r="HK257" s="75"/>
      <c r="HL257" s="149"/>
      <c r="HM257" s="307"/>
      <c r="HN257" s="76"/>
      <c r="HO257" s="314" t="str">
        <f>IF(AND(申込書!$C$110&lt;&gt;"▼プルダウンより選択してください",申込書!$C$110&lt;&gt;"",申込書!$P$110&lt;&gt;"YYYY/MM/DD",$G257&lt;&gt;""),申込書!$P$110,"")</f>
        <v/>
      </c>
      <c r="HP257" s="75" t="str">
        <f>IF(AND(申込書!$C$110&lt;&gt;"▼プルダウンより選択してください",申込書!$C$110&lt;&gt;"",$G257&lt;&gt;""),申込書!$M$110,"")</f>
        <v/>
      </c>
      <c r="HQ257" s="75"/>
      <c r="HR257" s="75"/>
      <c r="HS257" s="149"/>
      <c r="HT257" s="307"/>
      <c r="HU257" s="307"/>
      <c r="HV257" s="311" t="str">
        <f>IF(AND(申込書!$C$111&lt;&gt;"▼プルダウンより選択してください",申込書!$C$111&lt;&gt;"",申込書!$P$111&lt;&gt;"YYYY/MM/DD",$G257&lt;&gt;""),申込書!$P$111,"")</f>
        <v/>
      </c>
      <c r="HW257" s="75" t="str">
        <f>IF(AND(申込書!$C$111&lt;&gt;"▼プルダウンより選択してください",申込書!$C$111&lt;&gt;"",$G257&lt;&gt;""),申込書!$M$111,"")</f>
        <v/>
      </c>
      <c r="HX257" s="75"/>
      <c r="HY257" s="75"/>
      <c r="HZ257" s="149"/>
      <c r="IA257" s="307"/>
      <c r="IB257" s="76"/>
      <c r="IC257" s="77"/>
    </row>
    <row r="258" spans="2:237" ht="26.85" customHeight="1">
      <c r="B258" s="56">
        <f t="shared" si="3"/>
        <v>253</v>
      </c>
      <c r="C258" s="57"/>
      <c r="D258" s="58"/>
      <c r="E258" s="170"/>
      <c r="F258" s="59"/>
      <c r="G258" s="60"/>
      <c r="H258" s="61"/>
      <c r="I258" s="62"/>
      <c r="J258" s="63"/>
      <c r="K258" s="64"/>
      <c r="L258" s="65"/>
      <c r="M258" s="66"/>
      <c r="N258" s="67"/>
      <c r="O258" s="68"/>
      <c r="P258" s="69"/>
      <c r="Q258" s="70"/>
      <c r="R258" s="71"/>
      <c r="S258" s="72"/>
      <c r="T258" s="73"/>
      <c r="U258" s="73"/>
      <c r="V258" s="73"/>
      <c r="W258" s="71"/>
      <c r="X258" s="133"/>
      <c r="Y258" s="133"/>
      <c r="Z258" s="133"/>
      <c r="AA258" s="74" t="str">
        <f>IF(AND(申込書!$C$82&lt;&gt;"▼プルダウンより選択してください",申込書!$C$82&lt;&gt;"",申込書!$P$82&lt;&gt;"YYYY/MM/DD",$G258&lt;&gt;""),申込書!$P$82,"")</f>
        <v/>
      </c>
      <c r="AB258" s="75" t="str">
        <f>IF(AND(申込書!$C$82&lt;&gt;"▼プルダウンより選択してください",申込書!$C$82&lt;&gt;"",$G258&lt;&gt;""),申込書!$M$82,"")</f>
        <v/>
      </c>
      <c r="AC258" s="75"/>
      <c r="AD258" s="75"/>
      <c r="AE258" s="149"/>
      <c r="AF258" s="307"/>
      <c r="AG258" s="76"/>
      <c r="AH258" s="314" t="str">
        <f>IF(AND(申込書!$C$83&lt;&gt;"▼プルダウンより選択してください",申込書!$C$83&lt;&gt;"",申込書!$P$83&lt;&gt;"YYYY/MM/DD",$G258&lt;&gt;""),申込書!$P$83,"")</f>
        <v/>
      </c>
      <c r="AI258" s="75" t="str">
        <f>IF(AND(申込書!$C$83&lt;&gt;"▼プルダウンより選択してください",申込書!$C$83&lt;&gt;"",$G258&lt;&gt;""),申込書!$M$83,"")</f>
        <v/>
      </c>
      <c r="AJ258" s="75"/>
      <c r="AK258" s="75"/>
      <c r="AL258" s="149"/>
      <c r="AM258" s="307"/>
      <c r="AN258" s="76"/>
      <c r="AO258" s="314" t="str">
        <f>IF(AND(申込書!$C$84&lt;&gt;"▼プルダウンより選択してください",申込書!$C$84&lt;&gt;"",申込書!$P$84&lt;&gt;"YYYY/MM/DD",$G258&lt;&gt;""),申込書!$P$84,"")</f>
        <v/>
      </c>
      <c r="AP258" s="75" t="str">
        <f>IF(AND(申込書!$C$84&lt;&gt;"▼プルダウンより選択してください",申込書!$C$84&lt;&gt;"",$G258&lt;&gt;""),申込書!$M$84,"")</f>
        <v/>
      </c>
      <c r="AQ258" s="75"/>
      <c r="AR258" s="75"/>
      <c r="AS258" s="149"/>
      <c r="AT258" s="307"/>
      <c r="AU258" s="76"/>
      <c r="AV258" s="314" t="str">
        <f>IF(AND(申込書!$C$85&lt;&gt;"▼プルダウンより選択してください",申込書!$C$85&lt;&gt;"",申込書!$P$85&lt;&gt;"YYYY/MM/DD",$G258&lt;&gt;""),申込書!$P$85,"")</f>
        <v/>
      </c>
      <c r="AW258" s="75" t="str">
        <f>IF(AND(申込書!$C$85&lt;&gt;"▼プルダウンより選択してください",申込書!$C$85&lt;&gt;"",申込書!$M$85&gt;=1,$G258&lt;&gt;""),申込書!$M$85,"")</f>
        <v/>
      </c>
      <c r="AX258" s="75"/>
      <c r="AY258" s="75"/>
      <c r="AZ258" s="149"/>
      <c r="BA258" s="307"/>
      <c r="BB258" s="76"/>
      <c r="BC258" s="314" t="str">
        <f>IF(AND(申込書!$C$86&lt;&gt;"▼プルダウンより選択してください",申込書!$C$86&lt;&gt;"",申込書!$P$86&lt;&gt;"YYYY/MM/DD",$G258&lt;&gt;""),申込書!$P$86,"")</f>
        <v/>
      </c>
      <c r="BD258" s="75" t="str">
        <f>IF(AND(申込書!$C$86&lt;&gt;"▼プルダウンより選択してください",申込書!$C$86&lt;&gt;"",$G258&lt;&gt;""),申込書!$M$86,"")</f>
        <v/>
      </c>
      <c r="BE258" s="75"/>
      <c r="BF258" s="75"/>
      <c r="BG258" s="149"/>
      <c r="BH258" s="307"/>
      <c r="BI258" s="76"/>
      <c r="BJ258" s="314" t="str">
        <f>IF(AND(申込書!$C$87&lt;&gt;"▼プルダウンより選択してください",申込書!$C$87&lt;&gt;"",申込書!$P$87&lt;&gt;"YYYY/MM/DD",$G258&lt;&gt;""),申込書!$P$87,"")</f>
        <v/>
      </c>
      <c r="BK258" s="75" t="str">
        <f>IF(AND(申込書!$C$87&lt;&gt;"▼プルダウンより選択してください",申込書!$C$87&lt;&gt;"",$G258&lt;&gt;""),申込書!$M$87,"")</f>
        <v/>
      </c>
      <c r="BL258" s="75"/>
      <c r="BM258" s="75"/>
      <c r="BN258" s="149"/>
      <c r="BO258" s="307"/>
      <c r="BP258" s="76"/>
      <c r="BQ258" s="314" t="str">
        <f>IF(AND(申込書!$C$88&lt;&gt;"▼プルダウンより選択してください",申込書!$C$88&lt;&gt;"",申込書!$P$88&lt;&gt;"YYYY/MM/DD",$G258&lt;&gt;""),申込書!$P$88,"")</f>
        <v/>
      </c>
      <c r="BR258" s="75" t="str">
        <f>IF(AND(申込書!$C$88&lt;&gt;"▼プルダウンより選択してください",申込書!$C$88&lt;&gt;"",$G258&lt;&gt;""),申込書!$M$88,"")</f>
        <v/>
      </c>
      <c r="BS258" s="75"/>
      <c r="BT258" s="75"/>
      <c r="BU258" s="149"/>
      <c r="BV258" s="307"/>
      <c r="BW258" s="76"/>
      <c r="BX258" s="314" t="str">
        <f>IF(AND(申込書!$C$89&lt;&gt;"▼プルダウンより選択してください",申込書!$C$89&lt;&gt;"",申込書!$P$89&lt;&gt;"YYYY/MM/DD",$G258&lt;&gt;""),申込書!$P$89,"")</f>
        <v/>
      </c>
      <c r="BY258" s="75" t="str">
        <f>IF(AND(申込書!$C$89&lt;&gt;"▼プルダウンより選択してください",申込書!$C$89&lt;&gt;"",$G258&lt;&gt;""),申込書!$M$89,"")</f>
        <v/>
      </c>
      <c r="BZ258" s="75"/>
      <c r="CA258" s="75"/>
      <c r="CB258" s="149"/>
      <c r="CC258" s="307"/>
      <c r="CD258" s="76"/>
      <c r="CE258" s="314" t="str">
        <f>IF(AND(申込書!$C$90&lt;&gt;"▼プルダウンより選択してください",申込書!$C$90&lt;&gt;"",申込書!$P$90&lt;&gt;"YYYY/MM/DD",$G258&lt;&gt;""),申込書!$P$90,"")</f>
        <v/>
      </c>
      <c r="CF258" s="75" t="str">
        <f>IF(AND(申込書!$C$90&lt;&gt;"▼プルダウンより選択してください",申込書!$C$90&lt;&gt;"",$G258&lt;&gt;""),申込書!$M$90,"")</f>
        <v/>
      </c>
      <c r="CG258" s="75"/>
      <c r="CH258" s="75"/>
      <c r="CI258" s="149"/>
      <c r="CJ258" s="307"/>
      <c r="CK258" s="76"/>
      <c r="CL258" s="314" t="str">
        <f>IF(AND(申込書!$C$91&lt;&gt;"▼プルダウンより選択してください",申込書!$C$91&lt;&gt;"",申込書!$P$91&lt;&gt;"YYYY/MM/DD",$G258&lt;&gt;""),申込書!$P$91,"")</f>
        <v/>
      </c>
      <c r="CM258" s="75" t="str">
        <f>IF(AND(申込書!$C$91&lt;&gt;"▼プルダウンより選択してください",申込書!$C$91&lt;&gt;"",$G258&lt;&gt;""),申込書!$M$91,"")</f>
        <v/>
      </c>
      <c r="CN258" s="75"/>
      <c r="CO258" s="75"/>
      <c r="CP258" s="149"/>
      <c r="CQ258" s="307"/>
      <c r="CR258" s="76"/>
      <c r="CS258" s="314" t="str">
        <f>IF(AND(申込書!$C$92&lt;&gt;"▼プルダウンより選択してください",申込書!$C$92&lt;&gt;"",申込書!$P$92&lt;&gt;"YYYY/MM/DD",$G258&lt;&gt;""),申込書!$P$92,"")</f>
        <v/>
      </c>
      <c r="CT258" s="75" t="str">
        <f>IF(AND(申込書!$C$92&lt;&gt;"▼プルダウンより選択してください",申込書!$C$92&lt;&gt;"",$G258&lt;&gt;""),申込書!$M$92,"")</f>
        <v/>
      </c>
      <c r="CU258" s="75"/>
      <c r="CV258" s="75"/>
      <c r="CW258" s="75"/>
      <c r="CX258" s="307"/>
      <c r="CY258" s="76"/>
      <c r="CZ258" s="314" t="str">
        <f>IF(AND(申込書!$C$93&lt;&gt;"▼プルダウンより選択してください",申込書!$C$93&lt;&gt;"",申込書!$P$93&lt;&gt;"YYYY/MM/DD",$G258&lt;&gt;""),申込書!$P$93,"")</f>
        <v/>
      </c>
      <c r="DA258" s="75" t="str">
        <f>IF(AND(申込書!$C$93&lt;&gt;"▼プルダウンより選択してください",申込書!$C$93&lt;&gt;"",$G258&lt;&gt;""),申込書!$M$93,"")</f>
        <v/>
      </c>
      <c r="DB258" s="75"/>
      <c r="DC258" s="75"/>
      <c r="DD258" s="75"/>
      <c r="DE258" s="307"/>
      <c r="DF258" s="76"/>
      <c r="DG258" s="314" t="str">
        <f>IF(AND(申込書!$C$94&lt;&gt;"▼プルダウンより選択してください",申込書!$C$94&lt;&gt;"",申込書!$P$94&lt;&gt;"YYYY/MM/DD",$G258&lt;&gt;""),申込書!$P$94,"")</f>
        <v/>
      </c>
      <c r="DH258" s="75" t="str">
        <f>IF(AND(申込書!$C$94&lt;&gt;"▼プルダウンより選択してください",申込書!$C$94&lt;&gt;"",$G258&lt;&gt;""),申込書!$M$94,"")</f>
        <v/>
      </c>
      <c r="DI258" s="75"/>
      <c r="DJ258" s="75"/>
      <c r="DK258" s="75"/>
      <c r="DL258" s="307"/>
      <c r="DM258" s="76"/>
      <c r="DN258" s="314" t="str">
        <f>IF(AND(申込書!$C$95&lt;&gt;"▼プルダウンより選択してください",申込書!$C$95&lt;&gt;"",申込書!$P$95&lt;&gt;"YYYY/MM/DD",$G258&lt;&gt;""),申込書!$P$95,"")</f>
        <v/>
      </c>
      <c r="DO258" s="75" t="str">
        <f>IF(AND(申込書!$C$95&lt;&gt;"▼プルダウンより選択してください",申込書!$C$95&lt;&gt;"",$G258&lt;&gt;""),申込書!$M$95,"")</f>
        <v/>
      </c>
      <c r="DP258" s="75"/>
      <c r="DQ258" s="75"/>
      <c r="DR258" s="75"/>
      <c r="DS258" s="307"/>
      <c r="DT258" s="76"/>
      <c r="DU258" s="314" t="str">
        <f>IF(AND(申込書!$C$96&lt;&gt;"▼プルダウンより選択してください",申込書!$C$96&lt;&gt;"",申込書!$P$96&lt;&gt;"YYYY/MM/DD",$G258&lt;&gt;""),申込書!$P$96,"")</f>
        <v/>
      </c>
      <c r="DV258" s="75" t="str">
        <f>IF(AND(申込書!$C$96&lt;&gt;"▼プルダウンより選択してください",申込書!$C$96&lt;&gt;"",$G258&lt;&gt;""),申込書!$M$96,"")</f>
        <v/>
      </c>
      <c r="DW258" s="75"/>
      <c r="DX258" s="75"/>
      <c r="DY258" s="75"/>
      <c r="DZ258" s="307"/>
      <c r="EA258" s="76"/>
      <c r="EB258" s="314" t="str">
        <f>IF(AND(申込書!$C$97&lt;&gt;"▼プルダウンより選択してください",申込書!$C$97&lt;&gt;"",申込書!$P$97&lt;&gt;"YYYY/MM/DD",$G258&lt;&gt;""),申込書!$P$97,"")</f>
        <v/>
      </c>
      <c r="EC258" s="75" t="str">
        <f>IF(AND(申込書!$C$97&lt;&gt;"▼プルダウンより選択してください",申込書!$C$97&lt;&gt;"",$G258&lt;&gt;""),申込書!$M$97,"")</f>
        <v/>
      </c>
      <c r="ED258" s="75"/>
      <c r="EE258" s="75"/>
      <c r="EF258" s="149"/>
      <c r="EG258" s="307"/>
      <c r="EH258" s="76"/>
      <c r="EI258" s="314" t="str">
        <f>IF(AND(申込書!$C$98&lt;&gt;"▼プルダウンより選択してください",申込書!$C$98&lt;&gt;"",申込書!$P$98&lt;&gt;"YYYY/MM/DD",$G258&lt;&gt;""),申込書!$P$98,"")</f>
        <v/>
      </c>
      <c r="EJ258" s="75" t="str">
        <f>IF(AND(申込書!$C$98&lt;&gt;"▼プルダウンより選択してください",申込書!$C$98&lt;&gt;"",$G258&lt;&gt;""),申込書!$M$98,"")</f>
        <v/>
      </c>
      <c r="EK258" s="75"/>
      <c r="EL258" s="75"/>
      <c r="EM258" s="149"/>
      <c r="EN258" s="307"/>
      <c r="EO258" s="76"/>
      <c r="EP258" s="314" t="str">
        <f>IF(AND(申込書!$C$99&lt;&gt;"▼プルダウンより選択してください",申込書!$C$99&lt;&gt;"",申込書!$P$99&lt;&gt;"YYYY/MM/DD",$G258&lt;&gt;""),申込書!$P$99,"")</f>
        <v/>
      </c>
      <c r="EQ258" s="75" t="str">
        <f>IF(AND(申込書!$C$99&lt;&gt;"▼プルダウンより選択してください",申込書!$C$99&lt;&gt;"",$G258&lt;&gt;""),申込書!$M$99,"")</f>
        <v/>
      </c>
      <c r="ER258" s="75"/>
      <c r="ES258" s="75"/>
      <c r="ET258" s="149"/>
      <c r="EU258" s="307"/>
      <c r="EV258" s="76"/>
      <c r="EW258" s="314" t="str">
        <f>IF(AND(申込書!$C$100&lt;&gt;"▼プルダウンより選択してください",申込書!$C$100&lt;&gt;"",申込書!$P$100&lt;&gt;"YYYY/MM/DD",$G258&lt;&gt;""),申込書!$P$100,"")</f>
        <v/>
      </c>
      <c r="EX258" s="75" t="str">
        <f>IF(AND(申込書!$C$100&lt;&gt;"▼プルダウンより選択してください",申込書!$C$100&lt;&gt;"",$G258&lt;&gt;""),申込書!$M$100,"")</f>
        <v/>
      </c>
      <c r="EY258" s="75"/>
      <c r="EZ258" s="75"/>
      <c r="FA258" s="149"/>
      <c r="FB258" s="307"/>
      <c r="FC258" s="76"/>
      <c r="FD258" s="314" t="str">
        <f>IF(AND(申込書!$C$101&lt;&gt;"▼プルダウンより選択してください",申込書!$C$101&lt;&gt;"",申込書!$P$101&lt;&gt;"YYYY/MM/DD",$G258&lt;&gt;""),申込書!$P$101,"")</f>
        <v/>
      </c>
      <c r="FE258" s="75" t="str">
        <f>IF(AND(申込書!$C$101&lt;&gt;"▼プルダウンより選択してください",申込書!$C$101&lt;&gt;"",$G258&lt;&gt;""),申込書!$M$101,"")</f>
        <v/>
      </c>
      <c r="FF258" s="75"/>
      <c r="FG258" s="75"/>
      <c r="FH258" s="149"/>
      <c r="FI258" s="307"/>
      <c r="FJ258" s="76"/>
      <c r="FK258" s="314" t="str">
        <f>IF(AND(申込書!$C$102&lt;&gt;"▼プルダウンより選択してください",申込書!$C$102&lt;&gt;"",申込書!$P$102&lt;&gt;"YYYY/MM/DD",$G258&lt;&gt;""),申込書!$P$102,"")</f>
        <v/>
      </c>
      <c r="FL258" s="75" t="str">
        <f>IF(AND(申込書!$C$102&lt;&gt;"▼プルダウンより選択してください",申込書!$C$102&lt;&gt;"",$G258&lt;&gt;""),申込書!$M$102,"")</f>
        <v/>
      </c>
      <c r="FM258" s="75"/>
      <c r="FN258" s="75"/>
      <c r="FO258" s="149"/>
      <c r="FP258" s="307"/>
      <c r="FQ258" s="76"/>
      <c r="FR258" s="314" t="str">
        <f>IF(AND(申込書!$C$103&lt;&gt;"▼プルダウンより選択してください",申込書!$C$103&lt;&gt;"",申込書!$P$103&lt;&gt;"YYYY/MM/DD",$G258&lt;&gt;""),申込書!$P$103,"")</f>
        <v/>
      </c>
      <c r="FS258" s="75" t="str">
        <f>IF(AND(申込書!$C$103&lt;&gt;"▼プルダウンより選択してください",申込書!$C$103&lt;&gt;"",$G258&lt;&gt;""),申込書!$M$103,"")</f>
        <v/>
      </c>
      <c r="FT258" s="75"/>
      <c r="FU258" s="75"/>
      <c r="FV258" s="149"/>
      <c r="FW258" s="307"/>
      <c r="FX258" s="76"/>
      <c r="FY258" s="314" t="str">
        <f>IF(AND(申込書!$C$104&lt;&gt;"▼プルダウンより選択してください",申込書!$C$104&lt;&gt;"",申込書!$P$104&lt;&gt;"YYYY/MM/DD",$G258&lt;&gt;""),申込書!$P$104,"")</f>
        <v/>
      </c>
      <c r="FZ258" s="75" t="str">
        <f>IF(AND(申込書!$C$104&lt;&gt;"▼プルダウンより選択してください",申込書!$C$104&lt;&gt;"",$G258&lt;&gt;""),申込書!$M$104,"")</f>
        <v/>
      </c>
      <c r="GA258" s="75"/>
      <c r="GB258" s="75"/>
      <c r="GC258" s="149"/>
      <c r="GD258" s="307"/>
      <c r="GE258" s="76"/>
      <c r="GF258" s="314" t="str">
        <f>IF(AND(申込書!$C$105&lt;&gt;"▼プルダウンより選択してください",申込書!$C$105&lt;&gt;"",申込書!$P$105&lt;&gt;"YYYY/MM/DD",$G258&lt;&gt;""),申込書!$P$105,"")</f>
        <v/>
      </c>
      <c r="GG258" s="75" t="str">
        <f>IF(AND(申込書!$C$105&lt;&gt;"▼プルダウンより選択してください",申込書!$C$105&lt;&gt;"",$G258&lt;&gt;""),申込書!$M$105,"")</f>
        <v/>
      </c>
      <c r="GH258" s="75"/>
      <c r="GI258" s="75"/>
      <c r="GJ258" s="149"/>
      <c r="GK258" s="307"/>
      <c r="GL258" s="76"/>
      <c r="GM258" s="314" t="str">
        <f>IF(AND(申込書!$C$106&lt;&gt;"▼プルダウンより選択してください",申込書!$C$106&lt;&gt;"",申込書!$P$106&lt;&gt;"YYYY/MM/DD",$G258&lt;&gt;""),申込書!$P$106,"")</f>
        <v/>
      </c>
      <c r="GN258" s="75" t="str">
        <f>IF(AND(申込書!$C$106&lt;&gt;"▼プルダウンより選択してください",申込書!$C$106&lt;&gt;"",$G258&lt;&gt;""),申込書!$M$106,"")</f>
        <v/>
      </c>
      <c r="GO258" s="75"/>
      <c r="GP258" s="75"/>
      <c r="GQ258" s="149"/>
      <c r="GR258" s="307"/>
      <c r="GS258" s="76"/>
      <c r="GT258" s="314" t="str">
        <f>IF(AND(申込書!$C$107&lt;&gt;"▼プルダウンより選択してください",申込書!$C$107&lt;&gt;"",申込書!$P$107&lt;&gt;"YYYY/MM/DD",$G258&lt;&gt;""),申込書!$P$107,"")</f>
        <v/>
      </c>
      <c r="GU258" s="75" t="str">
        <f>IF(AND(申込書!$C$107&lt;&gt;"▼プルダウンより選択してください",申込書!$C$107&lt;&gt;"",$G258&lt;&gt;""),申込書!$M$107,"")</f>
        <v/>
      </c>
      <c r="GV258" s="75"/>
      <c r="GW258" s="75"/>
      <c r="GX258" s="149"/>
      <c r="GY258" s="307"/>
      <c r="GZ258" s="76"/>
      <c r="HA258" s="314" t="str">
        <f>IF(AND(申込書!$C$108&lt;&gt;"▼プルダウンより選択してください",申込書!$C$108&lt;&gt;"",申込書!$P$108&lt;&gt;"YYYY/MM/DD",$G258&lt;&gt;""),申込書!$P$108,"")</f>
        <v/>
      </c>
      <c r="HB258" s="75" t="str">
        <f>IF(AND(申込書!$C$108&lt;&gt;"▼プルダウンより選択してください",申込書!$C$108&lt;&gt;"",$G258&lt;&gt;""),申込書!$M$108,"")</f>
        <v/>
      </c>
      <c r="HC258" s="75"/>
      <c r="HD258" s="75"/>
      <c r="HE258" s="149"/>
      <c r="HF258" s="307"/>
      <c r="HG258" s="76"/>
      <c r="HH258" s="314" t="str">
        <f>IF(AND(申込書!$C$109&lt;&gt;"▼プルダウンより選択してください",申込書!$C$109&lt;&gt;"",申込書!$P$109&lt;&gt;"YYYY/MM/DD",$G258&lt;&gt;""),申込書!$P$109,"")</f>
        <v/>
      </c>
      <c r="HI258" s="75" t="str">
        <f>IF(AND(申込書!$C$109&lt;&gt;"▼プルダウンより選択してください",申込書!$C$109&lt;&gt;"",$G258&lt;&gt;""),申込書!$M$109,"")</f>
        <v/>
      </c>
      <c r="HJ258" s="75"/>
      <c r="HK258" s="75"/>
      <c r="HL258" s="149"/>
      <c r="HM258" s="307"/>
      <c r="HN258" s="76"/>
      <c r="HO258" s="314" t="str">
        <f>IF(AND(申込書!$C$110&lt;&gt;"▼プルダウンより選択してください",申込書!$C$110&lt;&gt;"",申込書!$P$110&lt;&gt;"YYYY/MM/DD",$G258&lt;&gt;""),申込書!$P$110,"")</f>
        <v/>
      </c>
      <c r="HP258" s="75" t="str">
        <f>IF(AND(申込書!$C$110&lt;&gt;"▼プルダウンより選択してください",申込書!$C$110&lt;&gt;"",$G258&lt;&gt;""),申込書!$M$110,"")</f>
        <v/>
      </c>
      <c r="HQ258" s="75"/>
      <c r="HR258" s="75"/>
      <c r="HS258" s="149"/>
      <c r="HT258" s="307"/>
      <c r="HU258" s="307"/>
      <c r="HV258" s="311" t="str">
        <f>IF(AND(申込書!$C$111&lt;&gt;"▼プルダウンより選択してください",申込書!$C$111&lt;&gt;"",申込書!$P$111&lt;&gt;"YYYY/MM/DD",$G258&lt;&gt;""),申込書!$P$111,"")</f>
        <v/>
      </c>
      <c r="HW258" s="75" t="str">
        <f>IF(AND(申込書!$C$111&lt;&gt;"▼プルダウンより選択してください",申込書!$C$111&lt;&gt;"",$G258&lt;&gt;""),申込書!$M$111,"")</f>
        <v/>
      </c>
      <c r="HX258" s="75"/>
      <c r="HY258" s="75"/>
      <c r="HZ258" s="149"/>
      <c r="IA258" s="307"/>
      <c r="IB258" s="76"/>
      <c r="IC258" s="77"/>
    </row>
    <row r="259" spans="2:237" ht="26.85" customHeight="1">
      <c r="B259" s="56">
        <f t="shared" si="3"/>
        <v>254</v>
      </c>
      <c r="C259" s="57"/>
      <c r="D259" s="58"/>
      <c r="E259" s="170"/>
      <c r="F259" s="59"/>
      <c r="G259" s="60"/>
      <c r="H259" s="61"/>
      <c r="I259" s="62"/>
      <c r="J259" s="63"/>
      <c r="K259" s="64"/>
      <c r="L259" s="65"/>
      <c r="M259" s="66"/>
      <c r="N259" s="67"/>
      <c r="O259" s="68"/>
      <c r="P259" s="69"/>
      <c r="Q259" s="70"/>
      <c r="R259" s="71"/>
      <c r="S259" s="72"/>
      <c r="T259" s="73"/>
      <c r="U259" s="73"/>
      <c r="V259" s="73"/>
      <c r="W259" s="71"/>
      <c r="X259" s="133"/>
      <c r="Y259" s="133"/>
      <c r="Z259" s="133"/>
      <c r="AA259" s="74" t="str">
        <f>IF(AND(申込書!$C$82&lt;&gt;"▼プルダウンより選択してください",申込書!$C$82&lt;&gt;"",申込書!$P$82&lt;&gt;"YYYY/MM/DD",$G259&lt;&gt;""),申込書!$P$82,"")</f>
        <v/>
      </c>
      <c r="AB259" s="75" t="str">
        <f>IF(AND(申込書!$C$82&lt;&gt;"▼プルダウンより選択してください",申込書!$C$82&lt;&gt;"",$G259&lt;&gt;""),申込書!$M$82,"")</f>
        <v/>
      </c>
      <c r="AC259" s="75"/>
      <c r="AD259" s="75"/>
      <c r="AE259" s="149"/>
      <c r="AF259" s="307"/>
      <c r="AG259" s="76"/>
      <c r="AH259" s="314" t="str">
        <f>IF(AND(申込書!$C$83&lt;&gt;"▼プルダウンより選択してください",申込書!$C$83&lt;&gt;"",申込書!$P$83&lt;&gt;"YYYY/MM/DD",$G259&lt;&gt;""),申込書!$P$83,"")</f>
        <v/>
      </c>
      <c r="AI259" s="75" t="str">
        <f>IF(AND(申込書!$C$83&lt;&gt;"▼プルダウンより選択してください",申込書!$C$83&lt;&gt;"",$G259&lt;&gt;""),申込書!$M$83,"")</f>
        <v/>
      </c>
      <c r="AJ259" s="75"/>
      <c r="AK259" s="75"/>
      <c r="AL259" s="149"/>
      <c r="AM259" s="307"/>
      <c r="AN259" s="76"/>
      <c r="AO259" s="314" t="str">
        <f>IF(AND(申込書!$C$84&lt;&gt;"▼プルダウンより選択してください",申込書!$C$84&lt;&gt;"",申込書!$P$84&lt;&gt;"YYYY/MM/DD",$G259&lt;&gt;""),申込書!$P$84,"")</f>
        <v/>
      </c>
      <c r="AP259" s="75" t="str">
        <f>IF(AND(申込書!$C$84&lt;&gt;"▼プルダウンより選択してください",申込書!$C$84&lt;&gt;"",$G259&lt;&gt;""),申込書!$M$84,"")</f>
        <v/>
      </c>
      <c r="AQ259" s="75"/>
      <c r="AR259" s="75"/>
      <c r="AS259" s="149"/>
      <c r="AT259" s="307"/>
      <c r="AU259" s="76"/>
      <c r="AV259" s="314" t="str">
        <f>IF(AND(申込書!$C$85&lt;&gt;"▼プルダウンより選択してください",申込書!$C$85&lt;&gt;"",申込書!$P$85&lt;&gt;"YYYY/MM/DD",$G259&lt;&gt;""),申込書!$P$85,"")</f>
        <v/>
      </c>
      <c r="AW259" s="75" t="str">
        <f>IF(AND(申込書!$C$85&lt;&gt;"▼プルダウンより選択してください",申込書!$C$85&lt;&gt;"",申込書!$M$85&gt;=1,$G259&lt;&gt;""),申込書!$M$85,"")</f>
        <v/>
      </c>
      <c r="AX259" s="75"/>
      <c r="AY259" s="75"/>
      <c r="AZ259" s="149"/>
      <c r="BA259" s="307"/>
      <c r="BB259" s="76"/>
      <c r="BC259" s="314" t="str">
        <f>IF(AND(申込書!$C$86&lt;&gt;"▼プルダウンより選択してください",申込書!$C$86&lt;&gt;"",申込書!$P$86&lt;&gt;"YYYY/MM/DD",$G259&lt;&gt;""),申込書!$P$86,"")</f>
        <v/>
      </c>
      <c r="BD259" s="75" t="str">
        <f>IF(AND(申込書!$C$86&lt;&gt;"▼プルダウンより選択してください",申込書!$C$86&lt;&gt;"",$G259&lt;&gt;""),申込書!$M$86,"")</f>
        <v/>
      </c>
      <c r="BE259" s="75"/>
      <c r="BF259" s="75"/>
      <c r="BG259" s="149"/>
      <c r="BH259" s="307"/>
      <c r="BI259" s="76"/>
      <c r="BJ259" s="314" t="str">
        <f>IF(AND(申込書!$C$87&lt;&gt;"▼プルダウンより選択してください",申込書!$C$87&lt;&gt;"",申込書!$P$87&lt;&gt;"YYYY/MM/DD",$G259&lt;&gt;""),申込書!$P$87,"")</f>
        <v/>
      </c>
      <c r="BK259" s="75" t="str">
        <f>IF(AND(申込書!$C$87&lt;&gt;"▼プルダウンより選択してください",申込書!$C$87&lt;&gt;"",$G259&lt;&gt;""),申込書!$M$87,"")</f>
        <v/>
      </c>
      <c r="BL259" s="75"/>
      <c r="BM259" s="75"/>
      <c r="BN259" s="149"/>
      <c r="BO259" s="307"/>
      <c r="BP259" s="76"/>
      <c r="BQ259" s="314" t="str">
        <f>IF(AND(申込書!$C$88&lt;&gt;"▼プルダウンより選択してください",申込書!$C$88&lt;&gt;"",申込書!$P$88&lt;&gt;"YYYY/MM/DD",$G259&lt;&gt;""),申込書!$P$88,"")</f>
        <v/>
      </c>
      <c r="BR259" s="75" t="str">
        <f>IF(AND(申込書!$C$88&lt;&gt;"▼プルダウンより選択してください",申込書!$C$88&lt;&gt;"",$G259&lt;&gt;""),申込書!$M$88,"")</f>
        <v/>
      </c>
      <c r="BS259" s="75"/>
      <c r="BT259" s="75"/>
      <c r="BU259" s="149"/>
      <c r="BV259" s="307"/>
      <c r="BW259" s="76"/>
      <c r="BX259" s="314" t="str">
        <f>IF(AND(申込書!$C$89&lt;&gt;"▼プルダウンより選択してください",申込書!$C$89&lt;&gt;"",申込書!$P$89&lt;&gt;"YYYY/MM/DD",$G259&lt;&gt;""),申込書!$P$89,"")</f>
        <v/>
      </c>
      <c r="BY259" s="75" t="str">
        <f>IF(AND(申込書!$C$89&lt;&gt;"▼プルダウンより選択してください",申込書!$C$89&lt;&gt;"",$G259&lt;&gt;""),申込書!$M$89,"")</f>
        <v/>
      </c>
      <c r="BZ259" s="75"/>
      <c r="CA259" s="75"/>
      <c r="CB259" s="149"/>
      <c r="CC259" s="307"/>
      <c r="CD259" s="76"/>
      <c r="CE259" s="314" t="str">
        <f>IF(AND(申込書!$C$90&lt;&gt;"▼プルダウンより選択してください",申込書!$C$90&lt;&gt;"",申込書!$P$90&lt;&gt;"YYYY/MM/DD",$G259&lt;&gt;""),申込書!$P$90,"")</f>
        <v/>
      </c>
      <c r="CF259" s="75" t="str">
        <f>IF(AND(申込書!$C$90&lt;&gt;"▼プルダウンより選択してください",申込書!$C$90&lt;&gt;"",$G259&lt;&gt;""),申込書!$M$90,"")</f>
        <v/>
      </c>
      <c r="CG259" s="75"/>
      <c r="CH259" s="75"/>
      <c r="CI259" s="149"/>
      <c r="CJ259" s="307"/>
      <c r="CK259" s="76"/>
      <c r="CL259" s="314" t="str">
        <f>IF(AND(申込書!$C$91&lt;&gt;"▼プルダウンより選択してください",申込書!$C$91&lt;&gt;"",申込書!$P$91&lt;&gt;"YYYY/MM/DD",$G259&lt;&gt;""),申込書!$P$91,"")</f>
        <v/>
      </c>
      <c r="CM259" s="75" t="str">
        <f>IF(AND(申込書!$C$91&lt;&gt;"▼プルダウンより選択してください",申込書!$C$91&lt;&gt;"",$G259&lt;&gt;""),申込書!$M$91,"")</f>
        <v/>
      </c>
      <c r="CN259" s="75"/>
      <c r="CO259" s="75"/>
      <c r="CP259" s="149"/>
      <c r="CQ259" s="307"/>
      <c r="CR259" s="76"/>
      <c r="CS259" s="314" t="str">
        <f>IF(AND(申込書!$C$92&lt;&gt;"▼プルダウンより選択してください",申込書!$C$92&lt;&gt;"",申込書!$P$92&lt;&gt;"YYYY/MM/DD",$G259&lt;&gt;""),申込書!$P$92,"")</f>
        <v/>
      </c>
      <c r="CT259" s="75" t="str">
        <f>IF(AND(申込書!$C$92&lt;&gt;"▼プルダウンより選択してください",申込書!$C$92&lt;&gt;"",$G259&lt;&gt;""),申込書!$M$92,"")</f>
        <v/>
      </c>
      <c r="CU259" s="75"/>
      <c r="CV259" s="75"/>
      <c r="CW259" s="75"/>
      <c r="CX259" s="307"/>
      <c r="CY259" s="76"/>
      <c r="CZ259" s="314" t="str">
        <f>IF(AND(申込書!$C$93&lt;&gt;"▼プルダウンより選択してください",申込書!$C$93&lt;&gt;"",申込書!$P$93&lt;&gt;"YYYY/MM/DD",$G259&lt;&gt;""),申込書!$P$93,"")</f>
        <v/>
      </c>
      <c r="DA259" s="75" t="str">
        <f>IF(AND(申込書!$C$93&lt;&gt;"▼プルダウンより選択してください",申込書!$C$93&lt;&gt;"",$G259&lt;&gt;""),申込書!$M$93,"")</f>
        <v/>
      </c>
      <c r="DB259" s="75"/>
      <c r="DC259" s="75"/>
      <c r="DD259" s="75"/>
      <c r="DE259" s="307"/>
      <c r="DF259" s="76"/>
      <c r="DG259" s="314" t="str">
        <f>IF(AND(申込書!$C$94&lt;&gt;"▼プルダウンより選択してください",申込書!$C$94&lt;&gt;"",申込書!$P$94&lt;&gt;"YYYY/MM/DD",$G259&lt;&gt;""),申込書!$P$94,"")</f>
        <v/>
      </c>
      <c r="DH259" s="75" t="str">
        <f>IF(AND(申込書!$C$94&lt;&gt;"▼プルダウンより選択してください",申込書!$C$94&lt;&gt;"",$G259&lt;&gt;""),申込書!$M$94,"")</f>
        <v/>
      </c>
      <c r="DI259" s="75"/>
      <c r="DJ259" s="75"/>
      <c r="DK259" s="75"/>
      <c r="DL259" s="307"/>
      <c r="DM259" s="76"/>
      <c r="DN259" s="314" t="str">
        <f>IF(AND(申込書!$C$95&lt;&gt;"▼プルダウンより選択してください",申込書!$C$95&lt;&gt;"",申込書!$P$95&lt;&gt;"YYYY/MM/DD",$G259&lt;&gt;""),申込書!$P$95,"")</f>
        <v/>
      </c>
      <c r="DO259" s="75" t="str">
        <f>IF(AND(申込書!$C$95&lt;&gt;"▼プルダウンより選択してください",申込書!$C$95&lt;&gt;"",$G259&lt;&gt;""),申込書!$M$95,"")</f>
        <v/>
      </c>
      <c r="DP259" s="75"/>
      <c r="DQ259" s="75"/>
      <c r="DR259" s="75"/>
      <c r="DS259" s="307"/>
      <c r="DT259" s="76"/>
      <c r="DU259" s="314" t="str">
        <f>IF(AND(申込書!$C$96&lt;&gt;"▼プルダウンより選択してください",申込書!$C$96&lt;&gt;"",申込書!$P$96&lt;&gt;"YYYY/MM/DD",$G259&lt;&gt;""),申込書!$P$96,"")</f>
        <v/>
      </c>
      <c r="DV259" s="75" t="str">
        <f>IF(AND(申込書!$C$96&lt;&gt;"▼プルダウンより選択してください",申込書!$C$96&lt;&gt;"",$G259&lt;&gt;""),申込書!$M$96,"")</f>
        <v/>
      </c>
      <c r="DW259" s="75"/>
      <c r="DX259" s="75"/>
      <c r="DY259" s="75"/>
      <c r="DZ259" s="307"/>
      <c r="EA259" s="76"/>
      <c r="EB259" s="314" t="str">
        <f>IF(AND(申込書!$C$97&lt;&gt;"▼プルダウンより選択してください",申込書!$C$97&lt;&gt;"",申込書!$P$97&lt;&gt;"YYYY/MM/DD",$G259&lt;&gt;""),申込書!$P$97,"")</f>
        <v/>
      </c>
      <c r="EC259" s="75" t="str">
        <f>IF(AND(申込書!$C$97&lt;&gt;"▼プルダウンより選択してください",申込書!$C$97&lt;&gt;"",$G259&lt;&gt;""),申込書!$M$97,"")</f>
        <v/>
      </c>
      <c r="ED259" s="75"/>
      <c r="EE259" s="75"/>
      <c r="EF259" s="149"/>
      <c r="EG259" s="307"/>
      <c r="EH259" s="76"/>
      <c r="EI259" s="314" t="str">
        <f>IF(AND(申込書!$C$98&lt;&gt;"▼プルダウンより選択してください",申込書!$C$98&lt;&gt;"",申込書!$P$98&lt;&gt;"YYYY/MM/DD",$G259&lt;&gt;""),申込書!$P$98,"")</f>
        <v/>
      </c>
      <c r="EJ259" s="75" t="str">
        <f>IF(AND(申込書!$C$98&lt;&gt;"▼プルダウンより選択してください",申込書!$C$98&lt;&gt;"",$G259&lt;&gt;""),申込書!$M$98,"")</f>
        <v/>
      </c>
      <c r="EK259" s="75"/>
      <c r="EL259" s="75"/>
      <c r="EM259" s="149"/>
      <c r="EN259" s="307"/>
      <c r="EO259" s="76"/>
      <c r="EP259" s="314" t="str">
        <f>IF(AND(申込書!$C$99&lt;&gt;"▼プルダウンより選択してください",申込書!$C$99&lt;&gt;"",申込書!$P$99&lt;&gt;"YYYY/MM/DD",$G259&lt;&gt;""),申込書!$P$99,"")</f>
        <v/>
      </c>
      <c r="EQ259" s="75" t="str">
        <f>IF(AND(申込書!$C$99&lt;&gt;"▼プルダウンより選択してください",申込書!$C$99&lt;&gt;"",$G259&lt;&gt;""),申込書!$M$99,"")</f>
        <v/>
      </c>
      <c r="ER259" s="75"/>
      <c r="ES259" s="75"/>
      <c r="ET259" s="149"/>
      <c r="EU259" s="307"/>
      <c r="EV259" s="76"/>
      <c r="EW259" s="314" t="str">
        <f>IF(AND(申込書!$C$100&lt;&gt;"▼プルダウンより選択してください",申込書!$C$100&lt;&gt;"",申込書!$P$100&lt;&gt;"YYYY/MM/DD",$G259&lt;&gt;""),申込書!$P$100,"")</f>
        <v/>
      </c>
      <c r="EX259" s="75" t="str">
        <f>IF(AND(申込書!$C$100&lt;&gt;"▼プルダウンより選択してください",申込書!$C$100&lt;&gt;"",$G259&lt;&gt;""),申込書!$M$100,"")</f>
        <v/>
      </c>
      <c r="EY259" s="75"/>
      <c r="EZ259" s="75"/>
      <c r="FA259" s="149"/>
      <c r="FB259" s="307"/>
      <c r="FC259" s="76"/>
      <c r="FD259" s="314" t="str">
        <f>IF(AND(申込書!$C$101&lt;&gt;"▼プルダウンより選択してください",申込書!$C$101&lt;&gt;"",申込書!$P$101&lt;&gt;"YYYY/MM/DD",$G259&lt;&gt;""),申込書!$P$101,"")</f>
        <v/>
      </c>
      <c r="FE259" s="75" t="str">
        <f>IF(AND(申込書!$C$101&lt;&gt;"▼プルダウンより選択してください",申込書!$C$101&lt;&gt;"",$G259&lt;&gt;""),申込書!$M$101,"")</f>
        <v/>
      </c>
      <c r="FF259" s="75"/>
      <c r="FG259" s="75"/>
      <c r="FH259" s="149"/>
      <c r="FI259" s="307"/>
      <c r="FJ259" s="76"/>
      <c r="FK259" s="314" t="str">
        <f>IF(AND(申込書!$C$102&lt;&gt;"▼プルダウンより選択してください",申込書!$C$102&lt;&gt;"",申込書!$P$102&lt;&gt;"YYYY/MM/DD",$G259&lt;&gt;""),申込書!$P$102,"")</f>
        <v/>
      </c>
      <c r="FL259" s="75" t="str">
        <f>IF(AND(申込書!$C$102&lt;&gt;"▼プルダウンより選択してください",申込書!$C$102&lt;&gt;"",$G259&lt;&gt;""),申込書!$M$102,"")</f>
        <v/>
      </c>
      <c r="FM259" s="75"/>
      <c r="FN259" s="75"/>
      <c r="FO259" s="149"/>
      <c r="FP259" s="307"/>
      <c r="FQ259" s="76"/>
      <c r="FR259" s="314" t="str">
        <f>IF(AND(申込書!$C$103&lt;&gt;"▼プルダウンより選択してください",申込書!$C$103&lt;&gt;"",申込書!$P$103&lt;&gt;"YYYY/MM/DD",$G259&lt;&gt;""),申込書!$P$103,"")</f>
        <v/>
      </c>
      <c r="FS259" s="75" t="str">
        <f>IF(AND(申込書!$C$103&lt;&gt;"▼プルダウンより選択してください",申込書!$C$103&lt;&gt;"",$G259&lt;&gt;""),申込書!$M$103,"")</f>
        <v/>
      </c>
      <c r="FT259" s="75"/>
      <c r="FU259" s="75"/>
      <c r="FV259" s="149"/>
      <c r="FW259" s="307"/>
      <c r="FX259" s="76"/>
      <c r="FY259" s="314" t="str">
        <f>IF(AND(申込書!$C$104&lt;&gt;"▼プルダウンより選択してください",申込書!$C$104&lt;&gt;"",申込書!$P$104&lt;&gt;"YYYY/MM/DD",$G259&lt;&gt;""),申込書!$P$104,"")</f>
        <v/>
      </c>
      <c r="FZ259" s="75" t="str">
        <f>IF(AND(申込書!$C$104&lt;&gt;"▼プルダウンより選択してください",申込書!$C$104&lt;&gt;"",$G259&lt;&gt;""),申込書!$M$104,"")</f>
        <v/>
      </c>
      <c r="GA259" s="75"/>
      <c r="GB259" s="75"/>
      <c r="GC259" s="149"/>
      <c r="GD259" s="307"/>
      <c r="GE259" s="76"/>
      <c r="GF259" s="314" t="str">
        <f>IF(AND(申込書!$C$105&lt;&gt;"▼プルダウンより選択してください",申込書!$C$105&lt;&gt;"",申込書!$P$105&lt;&gt;"YYYY/MM/DD",$G259&lt;&gt;""),申込書!$P$105,"")</f>
        <v/>
      </c>
      <c r="GG259" s="75" t="str">
        <f>IF(AND(申込書!$C$105&lt;&gt;"▼プルダウンより選択してください",申込書!$C$105&lt;&gt;"",$G259&lt;&gt;""),申込書!$M$105,"")</f>
        <v/>
      </c>
      <c r="GH259" s="75"/>
      <c r="GI259" s="75"/>
      <c r="GJ259" s="149"/>
      <c r="GK259" s="307"/>
      <c r="GL259" s="76"/>
      <c r="GM259" s="314" t="str">
        <f>IF(AND(申込書!$C$106&lt;&gt;"▼プルダウンより選択してください",申込書!$C$106&lt;&gt;"",申込書!$P$106&lt;&gt;"YYYY/MM/DD",$G259&lt;&gt;""),申込書!$P$106,"")</f>
        <v/>
      </c>
      <c r="GN259" s="75" t="str">
        <f>IF(AND(申込書!$C$106&lt;&gt;"▼プルダウンより選択してください",申込書!$C$106&lt;&gt;"",$G259&lt;&gt;""),申込書!$M$106,"")</f>
        <v/>
      </c>
      <c r="GO259" s="75"/>
      <c r="GP259" s="75"/>
      <c r="GQ259" s="149"/>
      <c r="GR259" s="307"/>
      <c r="GS259" s="76"/>
      <c r="GT259" s="314" t="str">
        <f>IF(AND(申込書!$C$107&lt;&gt;"▼プルダウンより選択してください",申込書!$C$107&lt;&gt;"",申込書!$P$107&lt;&gt;"YYYY/MM/DD",$G259&lt;&gt;""),申込書!$P$107,"")</f>
        <v/>
      </c>
      <c r="GU259" s="75" t="str">
        <f>IF(AND(申込書!$C$107&lt;&gt;"▼プルダウンより選択してください",申込書!$C$107&lt;&gt;"",$G259&lt;&gt;""),申込書!$M$107,"")</f>
        <v/>
      </c>
      <c r="GV259" s="75"/>
      <c r="GW259" s="75"/>
      <c r="GX259" s="149"/>
      <c r="GY259" s="307"/>
      <c r="GZ259" s="76"/>
      <c r="HA259" s="314" t="str">
        <f>IF(AND(申込書!$C$108&lt;&gt;"▼プルダウンより選択してください",申込書!$C$108&lt;&gt;"",申込書!$P$108&lt;&gt;"YYYY/MM/DD",$G259&lt;&gt;""),申込書!$P$108,"")</f>
        <v/>
      </c>
      <c r="HB259" s="75" t="str">
        <f>IF(AND(申込書!$C$108&lt;&gt;"▼プルダウンより選択してください",申込書!$C$108&lt;&gt;"",$G259&lt;&gt;""),申込書!$M$108,"")</f>
        <v/>
      </c>
      <c r="HC259" s="75"/>
      <c r="HD259" s="75"/>
      <c r="HE259" s="149"/>
      <c r="HF259" s="307"/>
      <c r="HG259" s="76"/>
      <c r="HH259" s="314" t="str">
        <f>IF(AND(申込書!$C$109&lt;&gt;"▼プルダウンより選択してください",申込書!$C$109&lt;&gt;"",申込書!$P$109&lt;&gt;"YYYY/MM/DD",$G259&lt;&gt;""),申込書!$P$109,"")</f>
        <v/>
      </c>
      <c r="HI259" s="75" t="str">
        <f>IF(AND(申込書!$C$109&lt;&gt;"▼プルダウンより選択してください",申込書!$C$109&lt;&gt;"",$G259&lt;&gt;""),申込書!$M$109,"")</f>
        <v/>
      </c>
      <c r="HJ259" s="75"/>
      <c r="HK259" s="75"/>
      <c r="HL259" s="149"/>
      <c r="HM259" s="307"/>
      <c r="HN259" s="76"/>
      <c r="HO259" s="314" t="str">
        <f>IF(AND(申込書!$C$110&lt;&gt;"▼プルダウンより選択してください",申込書!$C$110&lt;&gt;"",申込書!$P$110&lt;&gt;"YYYY/MM/DD",$G259&lt;&gt;""),申込書!$P$110,"")</f>
        <v/>
      </c>
      <c r="HP259" s="75" t="str">
        <f>IF(AND(申込書!$C$110&lt;&gt;"▼プルダウンより選択してください",申込書!$C$110&lt;&gt;"",$G259&lt;&gt;""),申込書!$M$110,"")</f>
        <v/>
      </c>
      <c r="HQ259" s="75"/>
      <c r="HR259" s="75"/>
      <c r="HS259" s="149"/>
      <c r="HT259" s="307"/>
      <c r="HU259" s="307"/>
      <c r="HV259" s="311" t="str">
        <f>IF(AND(申込書!$C$111&lt;&gt;"▼プルダウンより選択してください",申込書!$C$111&lt;&gt;"",申込書!$P$111&lt;&gt;"YYYY/MM/DD",$G259&lt;&gt;""),申込書!$P$111,"")</f>
        <v/>
      </c>
      <c r="HW259" s="75" t="str">
        <f>IF(AND(申込書!$C$111&lt;&gt;"▼プルダウンより選択してください",申込書!$C$111&lt;&gt;"",$G259&lt;&gt;""),申込書!$M$111,"")</f>
        <v/>
      </c>
      <c r="HX259" s="75"/>
      <c r="HY259" s="75"/>
      <c r="HZ259" s="149"/>
      <c r="IA259" s="307"/>
      <c r="IB259" s="76"/>
      <c r="IC259" s="77"/>
    </row>
    <row r="260" spans="2:237" ht="26.85" customHeight="1">
      <c r="B260" s="56">
        <f t="shared" si="3"/>
        <v>255</v>
      </c>
      <c r="C260" s="57"/>
      <c r="D260" s="58"/>
      <c r="E260" s="170"/>
      <c r="F260" s="59"/>
      <c r="G260" s="60"/>
      <c r="H260" s="61"/>
      <c r="I260" s="62"/>
      <c r="J260" s="63"/>
      <c r="K260" s="64"/>
      <c r="L260" s="65"/>
      <c r="M260" s="66"/>
      <c r="N260" s="67"/>
      <c r="O260" s="68"/>
      <c r="P260" s="69"/>
      <c r="Q260" s="70"/>
      <c r="R260" s="71"/>
      <c r="S260" s="72"/>
      <c r="T260" s="73"/>
      <c r="U260" s="73"/>
      <c r="V260" s="73"/>
      <c r="W260" s="71"/>
      <c r="X260" s="133"/>
      <c r="Y260" s="133"/>
      <c r="Z260" s="133"/>
      <c r="AA260" s="74" t="str">
        <f>IF(AND(申込書!$C$82&lt;&gt;"▼プルダウンより選択してください",申込書!$C$82&lt;&gt;"",申込書!$P$82&lt;&gt;"YYYY/MM/DD",$G260&lt;&gt;""),申込書!$P$82,"")</f>
        <v/>
      </c>
      <c r="AB260" s="75" t="str">
        <f>IF(AND(申込書!$C$82&lt;&gt;"▼プルダウンより選択してください",申込書!$C$82&lt;&gt;"",$G260&lt;&gt;""),申込書!$M$82,"")</f>
        <v/>
      </c>
      <c r="AC260" s="75"/>
      <c r="AD260" s="75"/>
      <c r="AE260" s="149"/>
      <c r="AF260" s="307"/>
      <c r="AG260" s="76"/>
      <c r="AH260" s="314" t="str">
        <f>IF(AND(申込書!$C$83&lt;&gt;"▼プルダウンより選択してください",申込書!$C$83&lt;&gt;"",申込書!$P$83&lt;&gt;"YYYY/MM/DD",$G260&lt;&gt;""),申込書!$P$83,"")</f>
        <v/>
      </c>
      <c r="AI260" s="75" t="str">
        <f>IF(AND(申込書!$C$83&lt;&gt;"▼プルダウンより選択してください",申込書!$C$83&lt;&gt;"",$G260&lt;&gt;""),申込書!$M$83,"")</f>
        <v/>
      </c>
      <c r="AJ260" s="75"/>
      <c r="AK260" s="75"/>
      <c r="AL260" s="149"/>
      <c r="AM260" s="307"/>
      <c r="AN260" s="76"/>
      <c r="AO260" s="314" t="str">
        <f>IF(AND(申込書!$C$84&lt;&gt;"▼プルダウンより選択してください",申込書!$C$84&lt;&gt;"",申込書!$P$84&lt;&gt;"YYYY/MM/DD",$G260&lt;&gt;""),申込書!$P$84,"")</f>
        <v/>
      </c>
      <c r="AP260" s="75" t="str">
        <f>IF(AND(申込書!$C$84&lt;&gt;"▼プルダウンより選択してください",申込書!$C$84&lt;&gt;"",$G260&lt;&gt;""),申込書!$M$84,"")</f>
        <v/>
      </c>
      <c r="AQ260" s="75"/>
      <c r="AR260" s="75"/>
      <c r="AS260" s="149"/>
      <c r="AT260" s="307"/>
      <c r="AU260" s="76"/>
      <c r="AV260" s="314" t="str">
        <f>IF(AND(申込書!$C$85&lt;&gt;"▼プルダウンより選択してください",申込書!$C$85&lt;&gt;"",申込書!$P$85&lt;&gt;"YYYY/MM/DD",$G260&lt;&gt;""),申込書!$P$85,"")</f>
        <v/>
      </c>
      <c r="AW260" s="75" t="str">
        <f>IF(AND(申込書!$C$85&lt;&gt;"▼プルダウンより選択してください",申込書!$C$85&lt;&gt;"",申込書!$M$85&gt;=1,$G260&lt;&gt;""),申込書!$M$85,"")</f>
        <v/>
      </c>
      <c r="AX260" s="75"/>
      <c r="AY260" s="75"/>
      <c r="AZ260" s="149"/>
      <c r="BA260" s="307"/>
      <c r="BB260" s="76"/>
      <c r="BC260" s="314" t="str">
        <f>IF(AND(申込書!$C$86&lt;&gt;"▼プルダウンより選択してください",申込書!$C$86&lt;&gt;"",申込書!$P$86&lt;&gt;"YYYY/MM/DD",$G260&lt;&gt;""),申込書!$P$86,"")</f>
        <v/>
      </c>
      <c r="BD260" s="75" t="str">
        <f>IF(AND(申込書!$C$86&lt;&gt;"▼プルダウンより選択してください",申込書!$C$86&lt;&gt;"",$G260&lt;&gt;""),申込書!$M$86,"")</f>
        <v/>
      </c>
      <c r="BE260" s="75"/>
      <c r="BF260" s="75"/>
      <c r="BG260" s="149"/>
      <c r="BH260" s="307"/>
      <c r="BI260" s="76"/>
      <c r="BJ260" s="314" t="str">
        <f>IF(AND(申込書!$C$87&lt;&gt;"▼プルダウンより選択してください",申込書!$C$87&lt;&gt;"",申込書!$P$87&lt;&gt;"YYYY/MM/DD",$G260&lt;&gt;""),申込書!$P$87,"")</f>
        <v/>
      </c>
      <c r="BK260" s="75" t="str">
        <f>IF(AND(申込書!$C$87&lt;&gt;"▼プルダウンより選択してください",申込書!$C$87&lt;&gt;"",$G260&lt;&gt;""),申込書!$M$87,"")</f>
        <v/>
      </c>
      <c r="BL260" s="75"/>
      <c r="BM260" s="75"/>
      <c r="BN260" s="149"/>
      <c r="BO260" s="307"/>
      <c r="BP260" s="76"/>
      <c r="BQ260" s="314" t="str">
        <f>IF(AND(申込書!$C$88&lt;&gt;"▼プルダウンより選択してください",申込書!$C$88&lt;&gt;"",申込書!$P$88&lt;&gt;"YYYY/MM/DD",$G260&lt;&gt;""),申込書!$P$88,"")</f>
        <v/>
      </c>
      <c r="BR260" s="75" t="str">
        <f>IF(AND(申込書!$C$88&lt;&gt;"▼プルダウンより選択してください",申込書!$C$88&lt;&gt;"",$G260&lt;&gt;""),申込書!$M$88,"")</f>
        <v/>
      </c>
      <c r="BS260" s="75"/>
      <c r="BT260" s="75"/>
      <c r="BU260" s="149"/>
      <c r="BV260" s="307"/>
      <c r="BW260" s="76"/>
      <c r="BX260" s="314" t="str">
        <f>IF(AND(申込書!$C$89&lt;&gt;"▼プルダウンより選択してください",申込書!$C$89&lt;&gt;"",申込書!$P$89&lt;&gt;"YYYY/MM/DD",$G260&lt;&gt;""),申込書!$P$89,"")</f>
        <v/>
      </c>
      <c r="BY260" s="75" t="str">
        <f>IF(AND(申込書!$C$89&lt;&gt;"▼プルダウンより選択してください",申込書!$C$89&lt;&gt;"",$G260&lt;&gt;""),申込書!$M$89,"")</f>
        <v/>
      </c>
      <c r="BZ260" s="75"/>
      <c r="CA260" s="75"/>
      <c r="CB260" s="149"/>
      <c r="CC260" s="307"/>
      <c r="CD260" s="76"/>
      <c r="CE260" s="314" t="str">
        <f>IF(AND(申込書!$C$90&lt;&gt;"▼プルダウンより選択してください",申込書!$C$90&lt;&gt;"",申込書!$P$90&lt;&gt;"YYYY/MM/DD",$G260&lt;&gt;""),申込書!$P$90,"")</f>
        <v/>
      </c>
      <c r="CF260" s="75" t="str">
        <f>IF(AND(申込書!$C$90&lt;&gt;"▼プルダウンより選択してください",申込書!$C$90&lt;&gt;"",$G260&lt;&gt;""),申込書!$M$90,"")</f>
        <v/>
      </c>
      <c r="CG260" s="75"/>
      <c r="CH260" s="75"/>
      <c r="CI260" s="149"/>
      <c r="CJ260" s="307"/>
      <c r="CK260" s="76"/>
      <c r="CL260" s="314" t="str">
        <f>IF(AND(申込書!$C$91&lt;&gt;"▼プルダウンより選択してください",申込書!$C$91&lt;&gt;"",申込書!$P$91&lt;&gt;"YYYY/MM/DD",$G260&lt;&gt;""),申込書!$P$91,"")</f>
        <v/>
      </c>
      <c r="CM260" s="75" t="str">
        <f>IF(AND(申込書!$C$91&lt;&gt;"▼プルダウンより選択してください",申込書!$C$91&lt;&gt;"",$G260&lt;&gt;""),申込書!$M$91,"")</f>
        <v/>
      </c>
      <c r="CN260" s="75"/>
      <c r="CO260" s="75"/>
      <c r="CP260" s="149"/>
      <c r="CQ260" s="307"/>
      <c r="CR260" s="76"/>
      <c r="CS260" s="314" t="str">
        <f>IF(AND(申込書!$C$92&lt;&gt;"▼プルダウンより選択してください",申込書!$C$92&lt;&gt;"",申込書!$P$92&lt;&gt;"YYYY/MM/DD",$G260&lt;&gt;""),申込書!$P$92,"")</f>
        <v/>
      </c>
      <c r="CT260" s="75" t="str">
        <f>IF(AND(申込書!$C$92&lt;&gt;"▼プルダウンより選択してください",申込書!$C$92&lt;&gt;"",$G260&lt;&gt;""),申込書!$M$92,"")</f>
        <v/>
      </c>
      <c r="CU260" s="75"/>
      <c r="CV260" s="75"/>
      <c r="CW260" s="75"/>
      <c r="CX260" s="307"/>
      <c r="CY260" s="76"/>
      <c r="CZ260" s="314" t="str">
        <f>IF(AND(申込書!$C$93&lt;&gt;"▼プルダウンより選択してください",申込書!$C$93&lt;&gt;"",申込書!$P$93&lt;&gt;"YYYY/MM/DD",$G260&lt;&gt;""),申込書!$P$93,"")</f>
        <v/>
      </c>
      <c r="DA260" s="75" t="str">
        <f>IF(AND(申込書!$C$93&lt;&gt;"▼プルダウンより選択してください",申込書!$C$93&lt;&gt;"",$G260&lt;&gt;""),申込書!$M$93,"")</f>
        <v/>
      </c>
      <c r="DB260" s="75"/>
      <c r="DC260" s="75"/>
      <c r="DD260" s="75"/>
      <c r="DE260" s="307"/>
      <c r="DF260" s="76"/>
      <c r="DG260" s="314" t="str">
        <f>IF(AND(申込書!$C$94&lt;&gt;"▼プルダウンより選択してください",申込書!$C$94&lt;&gt;"",申込書!$P$94&lt;&gt;"YYYY/MM/DD",$G260&lt;&gt;""),申込書!$P$94,"")</f>
        <v/>
      </c>
      <c r="DH260" s="75" t="str">
        <f>IF(AND(申込書!$C$94&lt;&gt;"▼プルダウンより選択してください",申込書!$C$94&lt;&gt;"",$G260&lt;&gt;""),申込書!$M$94,"")</f>
        <v/>
      </c>
      <c r="DI260" s="75"/>
      <c r="DJ260" s="75"/>
      <c r="DK260" s="75"/>
      <c r="DL260" s="307"/>
      <c r="DM260" s="76"/>
      <c r="DN260" s="314" t="str">
        <f>IF(AND(申込書!$C$95&lt;&gt;"▼プルダウンより選択してください",申込書!$C$95&lt;&gt;"",申込書!$P$95&lt;&gt;"YYYY/MM/DD",$G260&lt;&gt;""),申込書!$P$95,"")</f>
        <v/>
      </c>
      <c r="DO260" s="75" t="str">
        <f>IF(AND(申込書!$C$95&lt;&gt;"▼プルダウンより選択してください",申込書!$C$95&lt;&gt;"",$G260&lt;&gt;""),申込書!$M$95,"")</f>
        <v/>
      </c>
      <c r="DP260" s="75"/>
      <c r="DQ260" s="75"/>
      <c r="DR260" s="75"/>
      <c r="DS260" s="307"/>
      <c r="DT260" s="76"/>
      <c r="DU260" s="314" t="str">
        <f>IF(AND(申込書!$C$96&lt;&gt;"▼プルダウンより選択してください",申込書!$C$96&lt;&gt;"",申込書!$P$96&lt;&gt;"YYYY/MM/DD",$G260&lt;&gt;""),申込書!$P$96,"")</f>
        <v/>
      </c>
      <c r="DV260" s="75" t="str">
        <f>IF(AND(申込書!$C$96&lt;&gt;"▼プルダウンより選択してください",申込書!$C$96&lt;&gt;"",$G260&lt;&gt;""),申込書!$M$96,"")</f>
        <v/>
      </c>
      <c r="DW260" s="75"/>
      <c r="DX260" s="75"/>
      <c r="DY260" s="75"/>
      <c r="DZ260" s="307"/>
      <c r="EA260" s="76"/>
      <c r="EB260" s="314" t="str">
        <f>IF(AND(申込書!$C$97&lt;&gt;"▼プルダウンより選択してください",申込書!$C$97&lt;&gt;"",申込書!$P$97&lt;&gt;"YYYY/MM/DD",$G260&lt;&gt;""),申込書!$P$97,"")</f>
        <v/>
      </c>
      <c r="EC260" s="75" t="str">
        <f>IF(AND(申込書!$C$97&lt;&gt;"▼プルダウンより選択してください",申込書!$C$97&lt;&gt;"",$G260&lt;&gt;""),申込書!$M$97,"")</f>
        <v/>
      </c>
      <c r="ED260" s="75"/>
      <c r="EE260" s="75"/>
      <c r="EF260" s="149"/>
      <c r="EG260" s="307"/>
      <c r="EH260" s="76"/>
      <c r="EI260" s="314" t="str">
        <f>IF(AND(申込書!$C$98&lt;&gt;"▼プルダウンより選択してください",申込書!$C$98&lt;&gt;"",申込書!$P$98&lt;&gt;"YYYY/MM/DD",$G260&lt;&gt;""),申込書!$P$98,"")</f>
        <v/>
      </c>
      <c r="EJ260" s="75" t="str">
        <f>IF(AND(申込書!$C$98&lt;&gt;"▼プルダウンより選択してください",申込書!$C$98&lt;&gt;"",$G260&lt;&gt;""),申込書!$M$98,"")</f>
        <v/>
      </c>
      <c r="EK260" s="75"/>
      <c r="EL260" s="75"/>
      <c r="EM260" s="149"/>
      <c r="EN260" s="307"/>
      <c r="EO260" s="76"/>
      <c r="EP260" s="314" t="str">
        <f>IF(AND(申込書!$C$99&lt;&gt;"▼プルダウンより選択してください",申込書!$C$99&lt;&gt;"",申込書!$P$99&lt;&gt;"YYYY/MM/DD",$G260&lt;&gt;""),申込書!$P$99,"")</f>
        <v/>
      </c>
      <c r="EQ260" s="75" t="str">
        <f>IF(AND(申込書!$C$99&lt;&gt;"▼プルダウンより選択してください",申込書!$C$99&lt;&gt;"",$G260&lt;&gt;""),申込書!$M$99,"")</f>
        <v/>
      </c>
      <c r="ER260" s="75"/>
      <c r="ES260" s="75"/>
      <c r="ET260" s="149"/>
      <c r="EU260" s="307"/>
      <c r="EV260" s="76"/>
      <c r="EW260" s="314" t="str">
        <f>IF(AND(申込書!$C$100&lt;&gt;"▼プルダウンより選択してください",申込書!$C$100&lt;&gt;"",申込書!$P$100&lt;&gt;"YYYY/MM/DD",$G260&lt;&gt;""),申込書!$P$100,"")</f>
        <v/>
      </c>
      <c r="EX260" s="75" t="str">
        <f>IF(AND(申込書!$C$100&lt;&gt;"▼プルダウンより選択してください",申込書!$C$100&lt;&gt;"",$G260&lt;&gt;""),申込書!$M$100,"")</f>
        <v/>
      </c>
      <c r="EY260" s="75"/>
      <c r="EZ260" s="75"/>
      <c r="FA260" s="149"/>
      <c r="FB260" s="307"/>
      <c r="FC260" s="76"/>
      <c r="FD260" s="314" t="str">
        <f>IF(AND(申込書!$C$101&lt;&gt;"▼プルダウンより選択してください",申込書!$C$101&lt;&gt;"",申込書!$P$101&lt;&gt;"YYYY/MM/DD",$G260&lt;&gt;""),申込書!$P$101,"")</f>
        <v/>
      </c>
      <c r="FE260" s="75" t="str">
        <f>IF(AND(申込書!$C$101&lt;&gt;"▼プルダウンより選択してください",申込書!$C$101&lt;&gt;"",$G260&lt;&gt;""),申込書!$M$101,"")</f>
        <v/>
      </c>
      <c r="FF260" s="75"/>
      <c r="FG260" s="75"/>
      <c r="FH260" s="149"/>
      <c r="FI260" s="307"/>
      <c r="FJ260" s="76"/>
      <c r="FK260" s="314" t="str">
        <f>IF(AND(申込書!$C$102&lt;&gt;"▼プルダウンより選択してください",申込書!$C$102&lt;&gt;"",申込書!$P$102&lt;&gt;"YYYY/MM/DD",$G260&lt;&gt;""),申込書!$P$102,"")</f>
        <v/>
      </c>
      <c r="FL260" s="75" t="str">
        <f>IF(AND(申込書!$C$102&lt;&gt;"▼プルダウンより選択してください",申込書!$C$102&lt;&gt;"",$G260&lt;&gt;""),申込書!$M$102,"")</f>
        <v/>
      </c>
      <c r="FM260" s="75"/>
      <c r="FN260" s="75"/>
      <c r="FO260" s="149"/>
      <c r="FP260" s="307"/>
      <c r="FQ260" s="76"/>
      <c r="FR260" s="314" t="str">
        <f>IF(AND(申込書!$C$103&lt;&gt;"▼プルダウンより選択してください",申込書!$C$103&lt;&gt;"",申込書!$P$103&lt;&gt;"YYYY/MM/DD",$G260&lt;&gt;""),申込書!$P$103,"")</f>
        <v/>
      </c>
      <c r="FS260" s="75" t="str">
        <f>IF(AND(申込書!$C$103&lt;&gt;"▼プルダウンより選択してください",申込書!$C$103&lt;&gt;"",$G260&lt;&gt;""),申込書!$M$103,"")</f>
        <v/>
      </c>
      <c r="FT260" s="75"/>
      <c r="FU260" s="75"/>
      <c r="FV260" s="149"/>
      <c r="FW260" s="307"/>
      <c r="FX260" s="76"/>
      <c r="FY260" s="314" t="str">
        <f>IF(AND(申込書!$C$104&lt;&gt;"▼プルダウンより選択してください",申込書!$C$104&lt;&gt;"",申込書!$P$104&lt;&gt;"YYYY/MM/DD",$G260&lt;&gt;""),申込書!$P$104,"")</f>
        <v/>
      </c>
      <c r="FZ260" s="75" t="str">
        <f>IF(AND(申込書!$C$104&lt;&gt;"▼プルダウンより選択してください",申込書!$C$104&lt;&gt;"",$G260&lt;&gt;""),申込書!$M$104,"")</f>
        <v/>
      </c>
      <c r="GA260" s="75"/>
      <c r="GB260" s="75"/>
      <c r="GC260" s="149"/>
      <c r="GD260" s="307"/>
      <c r="GE260" s="76"/>
      <c r="GF260" s="314" t="str">
        <f>IF(AND(申込書!$C$105&lt;&gt;"▼プルダウンより選択してください",申込書!$C$105&lt;&gt;"",申込書!$P$105&lt;&gt;"YYYY/MM/DD",$G260&lt;&gt;""),申込書!$P$105,"")</f>
        <v/>
      </c>
      <c r="GG260" s="75" t="str">
        <f>IF(AND(申込書!$C$105&lt;&gt;"▼プルダウンより選択してください",申込書!$C$105&lt;&gt;"",$G260&lt;&gt;""),申込書!$M$105,"")</f>
        <v/>
      </c>
      <c r="GH260" s="75"/>
      <c r="GI260" s="75"/>
      <c r="GJ260" s="149"/>
      <c r="GK260" s="307"/>
      <c r="GL260" s="76"/>
      <c r="GM260" s="314" t="str">
        <f>IF(AND(申込書!$C$106&lt;&gt;"▼プルダウンより選択してください",申込書!$C$106&lt;&gt;"",申込書!$P$106&lt;&gt;"YYYY/MM/DD",$G260&lt;&gt;""),申込書!$P$106,"")</f>
        <v/>
      </c>
      <c r="GN260" s="75" t="str">
        <f>IF(AND(申込書!$C$106&lt;&gt;"▼プルダウンより選択してください",申込書!$C$106&lt;&gt;"",$G260&lt;&gt;""),申込書!$M$106,"")</f>
        <v/>
      </c>
      <c r="GO260" s="75"/>
      <c r="GP260" s="75"/>
      <c r="GQ260" s="149"/>
      <c r="GR260" s="307"/>
      <c r="GS260" s="76"/>
      <c r="GT260" s="314" t="str">
        <f>IF(AND(申込書!$C$107&lt;&gt;"▼プルダウンより選択してください",申込書!$C$107&lt;&gt;"",申込書!$P$107&lt;&gt;"YYYY/MM/DD",$G260&lt;&gt;""),申込書!$P$107,"")</f>
        <v/>
      </c>
      <c r="GU260" s="75" t="str">
        <f>IF(AND(申込書!$C$107&lt;&gt;"▼プルダウンより選択してください",申込書!$C$107&lt;&gt;"",$G260&lt;&gt;""),申込書!$M$107,"")</f>
        <v/>
      </c>
      <c r="GV260" s="75"/>
      <c r="GW260" s="75"/>
      <c r="GX260" s="149"/>
      <c r="GY260" s="307"/>
      <c r="GZ260" s="76"/>
      <c r="HA260" s="314" t="str">
        <f>IF(AND(申込書!$C$108&lt;&gt;"▼プルダウンより選択してください",申込書!$C$108&lt;&gt;"",申込書!$P$108&lt;&gt;"YYYY/MM/DD",$G260&lt;&gt;""),申込書!$P$108,"")</f>
        <v/>
      </c>
      <c r="HB260" s="75" t="str">
        <f>IF(AND(申込書!$C$108&lt;&gt;"▼プルダウンより選択してください",申込書!$C$108&lt;&gt;"",$G260&lt;&gt;""),申込書!$M$108,"")</f>
        <v/>
      </c>
      <c r="HC260" s="75"/>
      <c r="HD260" s="75"/>
      <c r="HE260" s="149"/>
      <c r="HF260" s="307"/>
      <c r="HG260" s="76"/>
      <c r="HH260" s="314" t="str">
        <f>IF(AND(申込書!$C$109&lt;&gt;"▼プルダウンより選択してください",申込書!$C$109&lt;&gt;"",申込書!$P$109&lt;&gt;"YYYY/MM/DD",$G260&lt;&gt;""),申込書!$P$109,"")</f>
        <v/>
      </c>
      <c r="HI260" s="75" t="str">
        <f>IF(AND(申込書!$C$109&lt;&gt;"▼プルダウンより選択してください",申込書!$C$109&lt;&gt;"",$G260&lt;&gt;""),申込書!$M$109,"")</f>
        <v/>
      </c>
      <c r="HJ260" s="75"/>
      <c r="HK260" s="75"/>
      <c r="HL260" s="149"/>
      <c r="HM260" s="307"/>
      <c r="HN260" s="76"/>
      <c r="HO260" s="314" t="str">
        <f>IF(AND(申込書!$C$110&lt;&gt;"▼プルダウンより選択してください",申込書!$C$110&lt;&gt;"",申込書!$P$110&lt;&gt;"YYYY/MM/DD",$G260&lt;&gt;""),申込書!$P$110,"")</f>
        <v/>
      </c>
      <c r="HP260" s="75" t="str">
        <f>IF(AND(申込書!$C$110&lt;&gt;"▼プルダウンより選択してください",申込書!$C$110&lt;&gt;"",$G260&lt;&gt;""),申込書!$M$110,"")</f>
        <v/>
      </c>
      <c r="HQ260" s="75"/>
      <c r="HR260" s="75"/>
      <c r="HS260" s="149"/>
      <c r="HT260" s="307"/>
      <c r="HU260" s="307"/>
      <c r="HV260" s="311" t="str">
        <f>IF(AND(申込書!$C$111&lt;&gt;"▼プルダウンより選択してください",申込書!$C$111&lt;&gt;"",申込書!$P$111&lt;&gt;"YYYY/MM/DD",$G260&lt;&gt;""),申込書!$P$111,"")</f>
        <v/>
      </c>
      <c r="HW260" s="75" t="str">
        <f>IF(AND(申込書!$C$111&lt;&gt;"▼プルダウンより選択してください",申込書!$C$111&lt;&gt;"",$G260&lt;&gt;""),申込書!$M$111,"")</f>
        <v/>
      </c>
      <c r="HX260" s="75"/>
      <c r="HY260" s="75"/>
      <c r="HZ260" s="149"/>
      <c r="IA260" s="307"/>
      <c r="IB260" s="76"/>
      <c r="IC260" s="77"/>
    </row>
    <row r="261" spans="2:237" ht="26.85" customHeight="1">
      <c r="B261" s="56">
        <f t="shared" si="3"/>
        <v>256</v>
      </c>
      <c r="C261" s="57"/>
      <c r="D261" s="58"/>
      <c r="E261" s="170"/>
      <c r="F261" s="59"/>
      <c r="G261" s="60"/>
      <c r="H261" s="61"/>
      <c r="I261" s="62"/>
      <c r="J261" s="63"/>
      <c r="K261" s="64"/>
      <c r="L261" s="65"/>
      <c r="M261" s="66"/>
      <c r="N261" s="67"/>
      <c r="O261" s="68"/>
      <c r="P261" s="69"/>
      <c r="Q261" s="70"/>
      <c r="R261" s="71"/>
      <c r="S261" s="72"/>
      <c r="T261" s="73"/>
      <c r="U261" s="73"/>
      <c r="V261" s="73"/>
      <c r="W261" s="71"/>
      <c r="X261" s="133"/>
      <c r="Y261" s="133"/>
      <c r="Z261" s="133"/>
      <c r="AA261" s="74" t="str">
        <f>IF(AND(申込書!$C$82&lt;&gt;"▼プルダウンより選択してください",申込書!$C$82&lt;&gt;"",申込書!$P$82&lt;&gt;"YYYY/MM/DD",$G261&lt;&gt;""),申込書!$P$82,"")</f>
        <v/>
      </c>
      <c r="AB261" s="75" t="str">
        <f>IF(AND(申込書!$C$82&lt;&gt;"▼プルダウンより選択してください",申込書!$C$82&lt;&gt;"",$G261&lt;&gt;""),申込書!$M$82,"")</f>
        <v/>
      </c>
      <c r="AC261" s="75"/>
      <c r="AD261" s="75"/>
      <c r="AE261" s="149"/>
      <c r="AF261" s="307"/>
      <c r="AG261" s="76"/>
      <c r="AH261" s="314" t="str">
        <f>IF(AND(申込書!$C$83&lt;&gt;"▼プルダウンより選択してください",申込書!$C$83&lt;&gt;"",申込書!$P$83&lt;&gt;"YYYY/MM/DD",$G261&lt;&gt;""),申込書!$P$83,"")</f>
        <v/>
      </c>
      <c r="AI261" s="75" t="str">
        <f>IF(AND(申込書!$C$83&lt;&gt;"▼プルダウンより選択してください",申込書!$C$83&lt;&gt;"",$G261&lt;&gt;""),申込書!$M$83,"")</f>
        <v/>
      </c>
      <c r="AJ261" s="75"/>
      <c r="AK261" s="75"/>
      <c r="AL261" s="149"/>
      <c r="AM261" s="307"/>
      <c r="AN261" s="76"/>
      <c r="AO261" s="314" t="str">
        <f>IF(AND(申込書!$C$84&lt;&gt;"▼プルダウンより選択してください",申込書!$C$84&lt;&gt;"",申込書!$P$84&lt;&gt;"YYYY/MM/DD",$G261&lt;&gt;""),申込書!$P$84,"")</f>
        <v/>
      </c>
      <c r="AP261" s="75" t="str">
        <f>IF(AND(申込書!$C$84&lt;&gt;"▼プルダウンより選択してください",申込書!$C$84&lt;&gt;"",$G261&lt;&gt;""),申込書!$M$84,"")</f>
        <v/>
      </c>
      <c r="AQ261" s="75"/>
      <c r="AR261" s="75"/>
      <c r="AS261" s="149"/>
      <c r="AT261" s="307"/>
      <c r="AU261" s="76"/>
      <c r="AV261" s="314" t="str">
        <f>IF(AND(申込書!$C$85&lt;&gt;"▼プルダウンより選択してください",申込書!$C$85&lt;&gt;"",申込書!$P$85&lt;&gt;"YYYY/MM/DD",$G261&lt;&gt;""),申込書!$P$85,"")</f>
        <v/>
      </c>
      <c r="AW261" s="75" t="str">
        <f>IF(AND(申込書!$C$85&lt;&gt;"▼プルダウンより選択してください",申込書!$C$85&lt;&gt;"",申込書!$M$85&gt;=1,$G261&lt;&gt;""),申込書!$M$85,"")</f>
        <v/>
      </c>
      <c r="AX261" s="75"/>
      <c r="AY261" s="75"/>
      <c r="AZ261" s="149"/>
      <c r="BA261" s="307"/>
      <c r="BB261" s="76"/>
      <c r="BC261" s="314" t="str">
        <f>IF(AND(申込書!$C$86&lt;&gt;"▼プルダウンより選択してください",申込書!$C$86&lt;&gt;"",申込書!$P$86&lt;&gt;"YYYY/MM/DD",$G261&lt;&gt;""),申込書!$P$86,"")</f>
        <v/>
      </c>
      <c r="BD261" s="75" t="str">
        <f>IF(AND(申込書!$C$86&lt;&gt;"▼プルダウンより選択してください",申込書!$C$86&lt;&gt;"",$G261&lt;&gt;""),申込書!$M$86,"")</f>
        <v/>
      </c>
      <c r="BE261" s="75"/>
      <c r="BF261" s="75"/>
      <c r="BG261" s="149"/>
      <c r="BH261" s="307"/>
      <c r="BI261" s="76"/>
      <c r="BJ261" s="314" t="str">
        <f>IF(AND(申込書!$C$87&lt;&gt;"▼プルダウンより選択してください",申込書!$C$87&lt;&gt;"",申込書!$P$87&lt;&gt;"YYYY/MM/DD",$G261&lt;&gt;""),申込書!$P$87,"")</f>
        <v/>
      </c>
      <c r="BK261" s="75" t="str">
        <f>IF(AND(申込書!$C$87&lt;&gt;"▼プルダウンより選択してください",申込書!$C$87&lt;&gt;"",$G261&lt;&gt;""),申込書!$M$87,"")</f>
        <v/>
      </c>
      <c r="BL261" s="75"/>
      <c r="BM261" s="75"/>
      <c r="BN261" s="149"/>
      <c r="BO261" s="307"/>
      <c r="BP261" s="76"/>
      <c r="BQ261" s="314" t="str">
        <f>IF(AND(申込書!$C$88&lt;&gt;"▼プルダウンより選択してください",申込書!$C$88&lt;&gt;"",申込書!$P$88&lt;&gt;"YYYY/MM/DD",$G261&lt;&gt;""),申込書!$P$88,"")</f>
        <v/>
      </c>
      <c r="BR261" s="75" t="str">
        <f>IF(AND(申込書!$C$88&lt;&gt;"▼プルダウンより選択してください",申込書!$C$88&lt;&gt;"",$G261&lt;&gt;""),申込書!$M$88,"")</f>
        <v/>
      </c>
      <c r="BS261" s="75"/>
      <c r="BT261" s="75"/>
      <c r="BU261" s="149"/>
      <c r="BV261" s="307"/>
      <c r="BW261" s="76"/>
      <c r="BX261" s="314" t="str">
        <f>IF(AND(申込書!$C$89&lt;&gt;"▼プルダウンより選択してください",申込書!$C$89&lt;&gt;"",申込書!$P$89&lt;&gt;"YYYY/MM/DD",$G261&lt;&gt;""),申込書!$P$89,"")</f>
        <v/>
      </c>
      <c r="BY261" s="75" t="str">
        <f>IF(AND(申込書!$C$89&lt;&gt;"▼プルダウンより選択してください",申込書!$C$89&lt;&gt;"",$G261&lt;&gt;""),申込書!$M$89,"")</f>
        <v/>
      </c>
      <c r="BZ261" s="75"/>
      <c r="CA261" s="75"/>
      <c r="CB261" s="149"/>
      <c r="CC261" s="307"/>
      <c r="CD261" s="76"/>
      <c r="CE261" s="314" t="str">
        <f>IF(AND(申込書!$C$90&lt;&gt;"▼プルダウンより選択してください",申込書!$C$90&lt;&gt;"",申込書!$P$90&lt;&gt;"YYYY/MM/DD",$G261&lt;&gt;""),申込書!$P$90,"")</f>
        <v/>
      </c>
      <c r="CF261" s="75" t="str">
        <f>IF(AND(申込書!$C$90&lt;&gt;"▼プルダウンより選択してください",申込書!$C$90&lt;&gt;"",$G261&lt;&gt;""),申込書!$M$90,"")</f>
        <v/>
      </c>
      <c r="CG261" s="75"/>
      <c r="CH261" s="75"/>
      <c r="CI261" s="149"/>
      <c r="CJ261" s="307"/>
      <c r="CK261" s="76"/>
      <c r="CL261" s="314" t="str">
        <f>IF(AND(申込書!$C$91&lt;&gt;"▼プルダウンより選択してください",申込書!$C$91&lt;&gt;"",申込書!$P$91&lt;&gt;"YYYY/MM/DD",$G261&lt;&gt;""),申込書!$P$91,"")</f>
        <v/>
      </c>
      <c r="CM261" s="75" t="str">
        <f>IF(AND(申込書!$C$91&lt;&gt;"▼プルダウンより選択してください",申込書!$C$91&lt;&gt;"",$G261&lt;&gt;""),申込書!$M$91,"")</f>
        <v/>
      </c>
      <c r="CN261" s="75"/>
      <c r="CO261" s="75"/>
      <c r="CP261" s="149"/>
      <c r="CQ261" s="307"/>
      <c r="CR261" s="76"/>
      <c r="CS261" s="314" t="str">
        <f>IF(AND(申込書!$C$92&lt;&gt;"▼プルダウンより選択してください",申込書!$C$92&lt;&gt;"",申込書!$P$92&lt;&gt;"YYYY/MM/DD",$G261&lt;&gt;""),申込書!$P$92,"")</f>
        <v/>
      </c>
      <c r="CT261" s="75" t="str">
        <f>IF(AND(申込書!$C$92&lt;&gt;"▼プルダウンより選択してください",申込書!$C$92&lt;&gt;"",$G261&lt;&gt;""),申込書!$M$92,"")</f>
        <v/>
      </c>
      <c r="CU261" s="75"/>
      <c r="CV261" s="75"/>
      <c r="CW261" s="75"/>
      <c r="CX261" s="307"/>
      <c r="CY261" s="76"/>
      <c r="CZ261" s="314" t="str">
        <f>IF(AND(申込書!$C$93&lt;&gt;"▼プルダウンより選択してください",申込書!$C$93&lt;&gt;"",申込書!$P$93&lt;&gt;"YYYY/MM/DD",$G261&lt;&gt;""),申込書!$P$93,"")</f>
        <v/>
      </c>
      <c r="DA261" s="75" t="str">
        <f>IF(AND(申込書!$C$93&lt;&gt;"▼プルダウンより選択してください",申込書!$C$93&lt;&gt;"",$G261&lt;&gt;""),申込書!$M$93,"")</f>
        <v/>
      </c>
      <c r="DB261" s="75"/>
      <c r="DC261" s="75"/>
      <c r="DD261" s="75"/>
      <c r="DE261" s="307"/>
      <c r="DF261" s="76"/>
      <c r="DG261" s="314" t="str">
        <f>IF(AND(申込書!$C$94&lt;&gt;"▼プルダウンより選択してください",申込書!$C$94&lt;&gt;"",申込書!$P$94&lt;&gt;"YYYY/MM/DD",$G261&lt;&gt;""),申込書!$P$94,"")</f>
        <v/>
      </c>
      <c r="DH261" s="75" t="str">
        <f>IF(AND(申込書!$C$94&lt;&gt;"▼プルダウンより選択してください",申込書!$C$94&lt;&gt;"",$G261&lt;&gt;""),申込書!$M$94,"")</f>
        <v/>
      </c>
      <c r="DI261" s="75"/>
      <c r="DJ261" s="75"/>
      <c r="DK261" s="75"/>
      <c r="DL261" s="307"/>
      <c r="DM261" s="76"/>
      <c r="DN261" s="314" t="str">
        <f>IF(AND(申込書!$C$95&lt;&gt;"▼プルダウンより選択してください",申込書!$C$95&lt;&gt;"",申込書!$P$95&lt;&gt;"YYYY/MM/DD",$G261&lt;&gt;""),申込書!$P$95,"")</f>
        <v/>
      </c>
      <c r="DO261" s="75" t="str">
        <f>IF(AND(申込書!$C$95&lt;&gt;"▼プルダウンより選択してください",申込書!$C$95&lt;&gt;"",$G261&lt;&gt;""),申込書!$M$95,"")</f>
        <v/>
      </c>
      <c r="DP261" s="75"/>
      <c r="DQ261" s="75"/>
      <c r="DR261" s="75"/>
      <c r="DS261" s="307"/>
      <c r="DT261" s="76"/>
      <c r="DU261" s="314" t="str">
        <f>IF(AND(申込書!$C$96&lt;&gt;"▼プルダウンより選択してください",申込書!$C$96&lt;&gt;"",申込書!$P$96&lt;&gt;"YYYY/MM/DD",$G261&lt;&gt;""),申込書!$P$96,"")</f>
        <v/>
      </c>
      <c r="DV261" s="75" t="str">
        <f>IF(AND(申込書!$C$96&lt;&gt;"▼プルダウンより選択してください",申込書!$C$96&lt;&gt;"",$G261&lt;&gt;""),申込書!$M$96,"")</f>
        <v/>
      </c>
      <c r="DW261" s="75"/>
      <c r="DX261" s="75"/>
      <c r="DY261" s="75"/>
      <c r="DZ261" s="307"/>
      <c r="EA261" s="76"/>
      <c r="EB261" s="314" t="str">
        <f>IF(AND(申込書!$C$97&lt;&gt;"▼プルダウンより選択してください",申込書!$C$97&lt;&gt;"",申込書!$P$97&lt;&gt;"YYYY/MM/DD",$G261&lt;&gt;""),申込書!$P$97,"")</f>
        <v/>
      </c>
      <c r="EC261" s="75" t="str">
        <f>IF(AND(申込書!$C$97&lt;&gt;"▼プルダウンより選択してください",申込書!$C$97&lt;&gt;"",$G261&lt;&gt;""),申込書!$M$97,"")</f>
        <v/>
      </c>
      <c r="ED261" s="75"/>
      <c r="EE261" s="75"/>
      <c r="EF261" s="149"/>
      <c r="EG261" s="307"/>
      <c r="EH261" s="76"/>
      <c r="EI261" s="314" t="str">
        <f>IF(AND(申込書!$C$98&lt;&gt;"▼プルダウンより選択してください",申込書!$C$98&lt;&gt;"",申込書!$P$98&lt;&gt;"YYYY/MM/DD",$G261&lt;&gt;""),申込書!$P$98,"")</f>
        <v/>
      </c>
      <c r="EJ261" s="75" t="str">
        <f>IF(AND(申込書!$C$98&lt;&gt;"▼プルダウンより選択してください",申込書!$C$98&lt;&gt;"",$G261&lt;&gt;""),申込書!$M$98,"")</f>
        <v/>
      </c>
      <c r="EK261" s="75"/>
      <c r="EL261" s="75"/>
      <c r="EM261" s="149"/>
      <c r="EN261" s="307"/>
      <c r="EO261" s="76"/>
      <c r="EP261" s="314" t="str">
        <f>IF(AND(申込書!$C$99&lt;&gt;"▼プルダウンより選択してください",申込書!$C$99&lt;&gt;"",申込書!$P$99&lt;&gt;"YYYY/MM/DD",$G261&lt;&gt;""),申込書!$P$99,"")</f>
        <v/>
      </c>
      <c r="EQ261" s="75" t="str">
        <f>IF(AND(申込書!$C$99&lt;&gt;"▼プルダウンより選択してください",申込書!$C$99&lt;&gt;"",$G261&lt;&gt;""),申込書!$M$99,"")</f>
        <v/>
      </c>
      <c r="ER261" s="75"/>
      <c r="ES261" s="75"/>
      <c r="ET261" s="149"/>
      <c r="EU261" s="307"/>
      <c r="EV261" s="76"/>
      <c r="EW261" s="314" t="str">
        <f>IF(AND(申込書!$C$100&lt;&gt;"▼プルダウンより選択してください",申込書!$C$100&lt;&gt;"",申込書!$P$100&lt;&gt;"YYYY/MM/DD",$G261&lt;&gt;""),申込書!$P$100,"")</f>
        <v/>
      </c>
      <c r="EX261" s="75" t="str">
        <f>IF(AND(申込書!$C$100&lt;&gt;"▼プルダウンより選択してください",申込書!$C$100&lt;&gt;"",$G261&lt;&gt;""),申込書!$M$100,"")</f>
        <v/>
      </c>
      <c r="EY261" s="75"/>
      <c r="EZ261" s="75"/>
      <c r="FA261" s="149"/>
      <c r="FB261" s="307"/>
      <c r="FC261" s="76"/>
      <c r="FD261" s="314" t="str">
        <f>IF(AND(申込書!$C$101&lt;&gt;"▼プルダウンより選択してください",申込書!$C$101&lt;&gt;"",申込書!$P$101&lt;&gt;"YYYY/MM/DD",$G261&lt;&gt;""),申込書!$P$101,"")</f>
        <v/>
      </c>
      <c r="FE261" s="75" t="str">
        <f>IF(AND(申込書!$C$101&lt;&gt;"▼プルダウンより選択してください",申込書!$C$101&lt;&gt;"",$G261&lt;&gt;""),申込書!$M$101,"")</f>
        <v/>
      </c>
      <c r="FF261" s="75"/>
      <c r="FG261" s="75"/>
      <c r="FH261" s="149"/>
      <c r="FI261" s="307"/>
      <c r="FJ261" s="76"/>
      <c r="FK261" s="314" t="str">
        <f>IF(AND(申込書!$C$102&lt;&gt;"▼プルダウンより選択してください",申込書!$C$102&lt;&gt;"",申込書!$P$102&lt;&gt;"YYYY/MM/DD",$G261&lt;&gt;""),申込書!$P$102,"")</f>
        <v/>
      </c>
      <c r="FL261" s="75" t="str">
        <f>IF(AND(申込書!$C$102&lt;&gt;"▼プルダウンより選択してください",申込書!$C$102&lt;&gt;"",$G261&lt;&gt;""),申込書!$M$102,"")</f>
        <v/>
      </c>
      <c r="FM261" s="75"/>
      <c r="FN261" s="75"/>
      <c r="FO261" s="149"/>
      <c r="FP261" s="307"/>
      <c r="FQ261" s="76"/>
      <c r="FR261" s="314" t="str">
        <f>IF(AND(申込書!$C$103&lt;&gt;"▼プルダウンより選択してください",申込書!$C$103&lt;&gt;"",申込書!$P$103&lt;&gt;"YYYY/MM/DD",$G261&lt;&gt;""),申込書!$P$103,"")</f>
        <v/>
      </c>
      <c r="FS261" s="75" t="str">
        <f>IF(AND(申込書!$C$103&lt;&gt;"▼プルダウンより選択してください",申込書!$C$103&lt;&gt;"",$G261&lt;&gt;""),申込書!$M$103,"")</f>
        <v/>
      </c>
      <c r="FT261" s="75"/>
      <c r="FU261" s="75"/>
      <c r="FV261" s="149"/>
      <c r="FW261" s="307"/>
      <c r="FX261" s="76"/>
      <c r="FY261" s="314" t="str">
        <f>IF(AND(申込書!$C$104&lt;&gt;"▼プルダウンより選択してください",申込書!$C$104&lt;&gt;"",申込書!$P$104&lt;&gt;"YYYY/MM/DD",$G261&lt;&gt;""),申込書!$P$104,"")</f>
        <v/>
      </c>
      <c r="FZ261" s="75" t="str">
        <f>IF(AND(申込書!$C$104&lt;&gt;"▼プルダウンより選択してください",申込書!$C$104&lt;&gt;"",$G261&lt;&gt;""),申込書!$M$104,"")</f>
        <v/>
      </c>
      <c r="GA261" s="75"/>
      <c r="GB261" s="75"/>
      <c r="GC261" s="149"/>
      <c r="GD261" s="307"/>
      <c r="GE261" s="76"/>
      <c r="GF261" s="314" t="str">
        <f>IF(AND(申込書!$C$105&lt;&gt;"▼プルダウンより選択してください",申込書!$C$105&lt;&gt;"",申込書!$P$105&lt;&gt;"YYYY/MM/DD",$G261&lt;&gt;""),申込書!$P$105,"")</f>
        <v/>
      </c>
      <c r="GG261" s="75" t="str">
        <f>IF(AND(申込書!$C$105&lt;&gt;"▼プルダウンより選択してください",申込書!$C$105&lt;&gt;"",$G261&lt;&gt;""),申込書!$M$105,"")</f>
        <v/>
      </c>
      <c r="GH261" s="75"/>
      <c r="GI261" s="75"/>
      <c r="GJ261" s="149"/>
      <c r="GK261" s="307"/>
      <c r="GL261" s="76"/>
      <c r="GM261" s="314" t="str">
        <f>IF(AND(申込書!$C$106&lt;&gt;"▼プルダウンより選択してください",申込書!$C$106&lt;&gt;"",申込書!$P$106&lt;&gt;"YYYY/MM/DD",$G261&lt;&gt;""),申込書!$P$106,"")</f>
        <v/>
      </c>
      <c r="GN261" s="75" t="str">
        <f>IF(AND(申込書!$C$106&lt;&gt;"▼プルダウンより選択してください",申込書!$C$106&lt;&gt;"",$G261&lt;&gt;""),申込書!$M$106,"")</f>
        <v/>
      </c>
      <c r="GO261" s="75"/>
      <c r="GP261" s="75"/>
      <c r="GQ261" s="149"/>
      <c r="GR261" s="307"/>
      <c r="GS261" s="76"/>
      <c r="GT261" s="314" t="str">
        <f>IF(AND(申込書!$C$107&lt;&gt;"▼プルダウンより選択してください",申込書!$C$107&lt;&gt;"",申込書!$P$107&lt;&gt;"YYYY/MM/DD",$G261&lt;&gt;""),申込書!$P$107,"")</f>
        <v/>
      </c>
      <c r="GU261" s="75" t="str">
        <f>IF(AND(申込書!$C$107&lt;&gt;"▼プルダウンより選択してください",申込書!$C$107&lt;&gt;"",$G261&lt;&gt;""),申込書!$M$107,"")</f>
        <v/>
      </c>
      <c r="GV261" s="75"/>
      <c r="GW261" s="75"/>
      <c r="GX261" s="149"/>
      <c r="GY261" s="307"/>
      <c r="GZ261" s="76"/>
      <c r="HA261" s="314" t="str">
        <f>IF(AND(申込書!$C$108&lt;&gt;"▼プルダウンより選択してください",申込書!$C$108&lt;&gt;"",申込書!$P$108&lt;&gt;"YYYY/MM/DD",$G261&lt;&gt;""),申込書!$P$108,"")</f>
        <v/>
      </c>
      <c r="HB261" s="75" t="str">
        <f>IF(AND(申込書!$C$108&lt;&gt;"▼プルダウンより選択してください",申込書!$C$108&lt;&gt;"",$G261&lt;&gt;""),申込書!$M$108,"")</f>
        <v/>
      </c>
      <c r="HC261" s="75"/>
      <c r="HD261" s="75"/>
      <c r="HE261" s="149"/>
      <c r="HF261" s="307"/>
      <c r="HG261" s="76"/>
      <c r="HH261" s="314" t="str">
        <f>IF(AND(申込書!$C$109&lt;&gt;"▼プルダウンより選択してください",申込書!$C$109&lt;&gt;"",申込書!$P$109&lt;&gt;"YYYY/MM/DD",$G261&lt;&gt;""),申込書!$P$109,"")</f>
        <v/>
      </c>
      <c r="HI261" s="75" t="str">
        <f>IF(AND(申込書!$C$109&lt;&gt;"▼プルダウンより選択してください",申込書!$C$109&lt;&gt;"",$G261&lt;&gt;""),申込書!$M$109,"")</f>
        <v/>
      </c>
      <c r="HJ261" s="75"/>
      <c r="HK261" s="75"/>
      <c r="HL261" s="149"/>
      <c r="HM261" s="307"/>
      <c r="HN261" s="76"/>
      <c r="HO261" s="314" t="str">
        <f>IF(AND(申込書!$C$110&lt;&gt;"▼プルダウンより選択してください",申込書!$C$110&lt;&gt;"",申込書!$P$110&lt;&gt;"YYYY/MM/DD",$G261&lt;&gt;""),申込書!$P$110,"")</f>
        <v/>
      </c>
      <c r="HP261" s="75" t="str">
        <f>IF(AND(申込書!$C$110&lt;&gt;"▼プルダウンより選択してください",申込書!$C$110&lt;&gt;"",$G261&lt;&gt;""),申込書!$M$110,"")</f>
        <v/>
      </c>
      <c r="HQ261" s="75"/>
      <c r="HR261" s="75"/>
      <c r="HS261" s="149"/>
      <c r="HT261" s="307"/>
      <c r="HU261" s="307"/>
      <c r="HV261" s="311" t="str">
        <f>IF(AND(申込書!$C$111&lt;&gt;"▼プルダウンより選択してください",申込書!$C$111&lt;&gt;"",申込書!$P$111&lt;&gt;"YYYY/MM/DD",$G261&lt;&gt;""),申込書!$P$111,"")</f>
        <v/>
      </c>
      <c r="HW261" s="75" t="str">
        <f>IF(AND(申込書!$C$111&lt;&gt;"▼プルダウンより選択してください",申込書!$C$111&lt;&gt;"",$G261&lt;&gt;""),申込書!$M$111,"")</f>
        <v/>
      </c>
      <c r="HX261" s="75"/>
      <c r="HY261" s="75"/>
      <c r="HZ261" s="149"/>
      <c r="IA261" s="307"/>
      <c r="IB261" s="76"/>
      <c r="IC261" s="77"/>
    </row>
    <row r="262" spans="2:237" ht="26.85" customHeight="1">
      <c r="B262" s="56">
        <f t="shared" si="3"/>
        <v>257</v>
      </c>
      <c r="C262" s="57"/>
      <c r="D262" s="58"/>
      <c r="E262" s="170"/>
      <c r="F262" s="59"/>
      <c r="G262" s="60"/>
      <c r="H262" s="61"/>
      <c r="I262" s="62"/>
      <c r="J262" s="63"/>
      <c r="K262" s="64"/>
      <c r="L262" s="65"/>
      <c r="M262" s="66"/>
      <c r="N262" s="67"/>
      <c r="O262" s="68"/>
      <c r="P262" s="69"/>
      <c r="Q262" s="70"/>
      <c r="R262" s="71"/>
      <c r="S262" s="72"/>
      <c r="T262" s="73"/>
      <c r="U262" s="73"/>
      <c r="V262" s="73"/>
      <c r="W262" s="71"/>
      <c r="X262" s="133"/>
      <c r="Y262" s="133"/>
      <c r="Z262" s="133"/>
      <c r="AA262" s="74" t="str">
        <f>IF(AND(申込書!$C$82&lt;&gt;"▼プルダウンより選択してください",申込書!$C$82&lt;&gt;"",申込書!$P$82&lt;&gt;"YYYY/MM/DD",$G262&lt;&gt;""),申込書!$P$82,"")</f>
        <v/>
      </c>
      <c r="AB262" s="75" t="str">
        <f>IF(AND(申込書!$C$82&lt;&gt;"▼プルダウンより選択してください",申込書!$C$82&lt;&gt;"",$G262&lt;&gt;""),申込書!$M$82,"")</f>
        <v/>
      </c>
      <c r="AC262" s="75"/>
      <c r="AD262" s="75"/>
      <c r="AE262" s="149"/>
      <c r="AF262" s="307"/>
      <c r="AG262" s="76"/>
      <c r="AH262" s="314" t="str">
        <f>IF(AND(申込書!$C$83&lt;&gt;"▼プルダウンより選択してください",申込書!$C$83&lt;&gt;"",申込書!$P$83&lt;&gt;"YYYY/MM/DD",$G262&lt;&gt;""),申込書!$P$83,"")</f>
        <v/>
      </c>
      <c r="AI262" s="75" t="str">
        <f>IF(AND(申込書!$C$83&lt;&gt;"▼プルダウンより選択してください",申込書!$C$83&lt;&gt;"",$G262&lt;&gt;""),申込書!$M$83,"")</f>
        <v/>
      </c>
      <c r="AJ262" s="75"/>
      <c r="AK262" s="75"/>
      <c r="AL262" s="149"/>
      <c r="AM262" s="307"/>
      <c r="AN262" s="76"/>
      <c r="AO262" s="314" t="str">
        <f>IF(AND(申込書!$C$84&lt;&gt;"▼プルダウンより選択してください",申込書!$C$84&lt;&gt;"",申込書!$P$84&lt;&gt;"YYYY/MM/DD",$G262&lt;&gt;""),申込書!$P$84,"")</f>
        <v/>
      </c>
      <c r="AP262" s="75" t="str">
        <f>IF(AND(申込書!$C$84&lt;&gt;"▼プルダウンより選択してください",申込書!$C$84&lt;&gt;"",$G262&lt;&gt;""),申込書!$M$84,"")</f>
        <v/>
      </c>
      <c r="AQ262" s="75"/>
      <c r="AR262" s="75"/>
      <c r="AS262" s="149"/>
      <c r="AT262" s="307"/>
      <c r="AU262" s="76"/>
      <c r="AV262" s="314" t="str">
        <f>IF(AND(申込書!$C$85&lt;&gt;"▼プルダウンより選択してください",申込書!$C$85&lt;&gt;"",申込書!$P$85&lt;&gt;"YYYY/MM/DD",$G262&lt;&gt;""),申込書!$P$85,"")</f>
        <v/>
      </c>
      <c r="AW262" s="75" t="str">
        <f>IF(AND(申込書!$C$85&lt;&gt;"▼プルダウンより選択してください",申込書!$C$85&lt;&gt;"",申込書!$M$85&gt;=1,$G262&lt;&gt;""),申込書!$M$85,"")</f>
        <v/>
      </c>
      <c r="AX262" s="75"/>
      <c r="AY262" s="75"/>
      <c r="AZ262" s="149"/>
      <c r="BA262" s="307"/>
      <c r="BB262" s="76"/>
      <c r="BC262" s="314" t="str">
        <f>IF(AND(申込書!$C$86&lt;&gt;"▼プルダウンより選択してください",申込書!$C$86&lt;&gt;"",申込書!$P$86&lt;&gt;"YYYY/MM/DD",$G262&lt;&gt;""),申込書!$P$86,"")</f>
        <v/>
      </c>
      <c r="BD262" s="75" t="str">
        <f>IF(AND(申込書!$C$86&lt;&gt;"▼プルダウンより選択してください",申込書!$C$86&lt;&gt;"",$G262&lt;&gt;""),申込書!$M$86,"")</f>
        <v/>
      </c>
      <c r="BE262" s="75"/>
      <c r="BF262" s="75"/>
      <c r="BG262" s="149"/>
      <c r="BH262" s="307"/>
      <c r="BI262" s="76"/>
      <c r="BJ262" s="314" t="str">
        <f>IF(AND(申込書!$C$87&lt;&gt;"▼プルダウンより選択してください",申込書!$C$87&lt;&gt;"",申込書!$P$87&lt;&gt;"YYYY/MM/DD",$G262&lt;&gt;""),申込書!$P$87,"")</f>
        <v/>
      </c>
      <c r="BK262" s="75" t="str">
        <f>IF(AND(申込書!$C$87&lt;&gt;"▼プルダウンより選択してください",申込書!$C$87&lt;&gt;"",$G262&lt;&gt;""),申込書!$M$87,"")</f>
        <v/>
      </c>
      <c r="BL262" s="75"/>
      <c r="BM262" s="75"/>
      <c r="BN262" s="149"/>
      <c r="BO262" s="307"/>
      <c r="BP262" s="76"/>
      <c r="BQ262" s="314" t="str">
        <f>IF(AND(申込書!$C$88&lt;&gt;"▼プルダウンより選択してください",申込書!$C$88&lt;&gt;"",申込書!$P$88&lt;&gt;"YYYY/MM/DD",$G262&lt;&gt;""),申込書!$P$88,"")</f>
        <v/>
      </c>
      <c r="BR262" s="75" t="str">
        <f>IF(AND(申込書!$C$88&lt;&gt;"▼プルダウンより選択してください",申込書!$C$88&lt;&gt;"",$G262&lt;&gt;""),申込書!$M$88,"")</f>
        <v/>
      </c>
      <c r="BS262" s="75"/>
      <c r="BT262" s="75"/>
      <c r="BU262" s="149"/>
      <c r="BV262" s="307"/>
      <c r="BW262" s="76"/>
      <c r="BX262" s="314" t="str">
        <f>IF(AND(申込書!$C$89&lt;&gt;"▼プルダウンより選択してください",申込書!$C$89&lt;&gt;"",申込書!$P$89&lt;&gt;"YYYY/MM/DD",$G262&lt;&gt;""),申込書!$P$89,"")</f>
        <v/>
      </c>
      <c r="BY262" s="75" t="str">
        <f>IF(AND(申込書!$C$89&lt;&gt;"▼プルダウンより選択してください",申込書!$C$89&lt;&gt;"",$G262&lt;&gt;""),申込書!$M$89,"")</f>
        <v/>
      </c>
      <c r="BZ262" s="75"/>
      <c r="CA262" s="75"/>
      <c r="CB262" s="149"/>
      <c r="CC262" s="307"/>
      <c r="CD262" s="76"/>
      <c r="CE262" s="314" t="str">
        <f>IF(AND(申込書!$C$90&lt;&gt;"▼プルダウンより選択してください",申込書!$C$90&lt;&gt;"",申込書!$P$90&lt;&gt;"YYYY/MM/DD",$G262&lt;&gt;""),申込書!$P$90,"")</f>
        <v/>
      </c>
      <c r="CF262" s="75" t="str">
        <f>IF(AND(申込書!$C$90&lt;&gt;"▼プルダウンより選択してください",申込書!$C$90&lt;&gt;"",$G262&lt;&gt;""),申込書!$M$90,"")</f>
        <v/>
      </c>
      <c r="CG262" s="75"/>
      <c r="CH262" s="75"/>
      <c r="CI262" s="149"/>
      <c r="CJ262" s="307"/>
      <c r="CK262" s="76"/>
      <c r="CL262" s="314" t="str">
        <f>IF(AND(申込書!$C$91&lt;&gt;"▼プルダウンより選択してください",申込書!$C$91&lt;&gt;"",申込書!$P$91&lt;&gt;"YYYY/MM/DD",$G262&lt;&gt;""),申込書!$P$91,"")</f>
        <v/>
      </c>
      <c r="CM262" s="75" t="str">
        <f>IF(AND(申込書!$C$91&lt;&gt;"▼プルダウンより選択してください",申込書!$C$91&lt;&gt;"",$G262&lt;&gt;""),申込書!$M$91,"")</f>
        <v/>
      </c>
      <c r="CN262" s="75"/>
      <c r="CO262" s="75"/>
      <c r="CP262" s="149"/>
      <c r="CQ262" s="307"/>
      <c r="CR262" s="76"/>
      <c r="CS262" s="314" t="str">
        <f>IF(AND(申込書!$C$92&lt;&gt;"▼プルダウンより選択してください",申込書!$C$92&lt;&gt;"",申込書!$P$92&lt;&gt;"YYYY/MM/DD",$G262&lt;&gt;""),申込書!$P$92,"")</f>
        <v/>
      </c>
      <c r="CT262" s="75" t="str">
        <f>IF(AND(申込書!$C$92&lt;&gt;"▼プルダウンより選択してください",申込書!$C$92&lt;&gt;"",$G262&lt;&gt;""),申込書!$M$92,"")</f>
        <v/>
      </c>
      <c r="CU262" s="75"/>
      <c r="CV262" s="75"/>
      <c r="CW262" s="75"/>
      <c r="CX262" s="307"/>
      <c r="CY262" s="76"/>
      <c r="CZ262" s="314" t="str">
        <f>IF(AND(申込書!$C$93&lt;&gt;"▼プルダウンより選択してください",申込書!$C$93&lt;&gt;"",申込書!$P$93&lt;&gt;"YYYY/MM/DD",$G262&lt;&gt;""),申込書!$P$93,"")</f>
        <v/>
      </c>
      <c r="DA262" s="75" t="str">
        <f>IF(AND(申込書!$C$93&lt;&gt;"▼プルダウンより選択してください",申込書!$C$93&lt;&gt;"",$G262&lt;&gt;""),申込書!$M$93,"")</f>
        <v/>
      </c>
      <c r="DB262" s="75"/>
      <c r="DC262" s="75"/>
      <c r="DD262" s="75"/>
      <c r="DE262" s="307"/>
      <c r="DF262" s="76"/>
      <c r="DG262" s="314" t="str">
        <f>IF(AND(申込書!$C$94&lt;&gt;"▼プルダウンより選択してください",申込書!$C$94&lt;&gt;"",申込書!$P$94&lt;&gt;"YYYY/MM/DD",$G262&lt;&gt;""),申込書!$P$94,"")</f>
        <v/>
      </c>
      <c r="DH262" s="75" t="str">
        <f>IF(AND(申込書!$C$94&lt;&gt;"▼プルダウンより選択してください",申込書!$C$94&lt;&gt;"",$G262&lt;&gt;""),申込書!$M$94,"")</f>
        <v/>
      </c>
      <c r="DI262" s="75"/>
      <c r="DJ262" s="75"/>
      <c r="DK262" s="75"/>
      <c r="DL262" s="307"/>
      <c r="DM262" s="76"/>
      <c r="DN262" s="314" t="str">
        <f>IF(AND(申込書!$C$95&lt;&gt;"▼プルダウンより選択してください",申込書!$C$95&lt;&gt;"",申込書!$P$95&lt;&gt;"YYYY/MM/DD",$G262&lt;&gt;""),申込書!$P$95,"")</f>
        <v/>
      </c>
      <c r="DO262" s="75" t="str">
        <f>IF(AND(申込書!$C$95&lt;&gt;"▼プルダウンより選択してください",申込書!$C$95&lt;&gt;"",$G262&lt;&gt;""),申込書!$M$95,"")</f>
        <v/>
      </c>
      <c r="DP262" s="75"/>
      <c r="DQ262" s="75"/>
      <c r="DR262" s="75"/>
      <c r="DS262" s="307"/>
      <c r="DT262" s="76"/>
      <c r="DU262" s="314" t="str">
        <f>IF(AND(申込書!$C$96&lt;&gt;"▼プルダウンより選択してください",申込書!$C$96&lt;&gt;"",申込書!$P$96&lt;&gt;"YYYY/MM/DD",$G262&lt;&gt;""),申込書!$P$96,"")</f>
        <v/>
      </c>
      <c r="DV262" s="75" t="str">
        <f>IF(AND(申込書!$C$96&lt;&gt;"▼プルダウンより選択してください",申込書!$C$96&lt;&gt;"",$G262&lt;&gt;""),申込書!$M$96,"")</f>
        <v/>
      </c>
      <c r="DW262" s="75"/>
      <c r="DX262" s="75"/>
      <c r="DY262" s="75"/>
      <c r="DZ262" s="307"/>
      <c r="EA262" s="76"/>
      <c r="EB262" s="314" t="str">
        <f>IF(AND(申込書!$C$97&lt;&gt;"▼プルダウンより選択してください",申込書!$C$97&lt;&gt;"",申込書!$P$97&lt;&gt;"YYYY/MM/DD",$G262&lt;&gt;""),申込書!$P$97,"")</f>
        <v/>
      </c>
      <c r="EC262" s="75" t="str">
        <f>IF(AND(申込書!$C$97&lt;&gt;"▼プルダウンより選択してください",申込書!$C$97&lt;&gt;"",$G262&lt;&gt;""),申込書!$M$97,"")</f>
        <v/>
      </c>
      <c r="ED262" s="75"/>
      <c r="EE262" s="75"/>
      <c r="EF262" s="149"/>
      <c r="EG262" s="307"/>
      <c r="EH262" s="76"/>
      <c r="EI262" s="314" t="str">
        <f>IF(AND(申込書!$C$98&lt;&gt;"▼プルダウンより選択してください",申込書!$C$98&lt;&gt;"",申込書!$P$98&lt;&gt;"YYYY/MM/DD",$G262&lt;&gt;""),申込書!$P$98,"")</f>
        <v/>
      </c>
      <c r="EJ262" s="75" t="str">
        <f>IF(AND(申込書!$C$98&lt;&gt;"▼プルダウンより選択してください",申込書!$C$98&lt;&gt;"",$G262&lt;&gt;""),申込書!$M$98,"")</f>
        <v/>
      </c>
      <c r="EK262" s="75"/>
      <c r="EL262" s="75"/>
      <c r="EM262" s="149"/>
      <c r="EN262" s="307"/>
      <c r="EO262" s="76"/>
      <c r="EP262" s="314" t="str">
        <f>IF(AND(申込書!$C$99&lt;&gt;"▼プルダウンより選択してください",申込書!$C$99&lt;&gt;"",申込書!$P$99&lt;&gt;"YYYY/MM/DD",$G262&lt;&gt;""),申込書!$P$99,"")</f>
        <v/>
      </c>
      <c r="EQ262" s="75" t="str">
        <f>IF(AND(申込書!$C$99&lt;&gt;"▼プルダウンより選択してください",申込書!$C$99&lt;&gt;"",$G262&lt;&gt;""),申込書!$M$99,"")</f>
        <v/>
      </c>
      <c r="ER262" s="75"/>
      <c r="ES262" s="75"/>
      <c r="ET262" s="149"/>
      <c r="EU262" s="307"/>
      <c r="EV262" s="76"/>
      <c r="EW262" s="314" t="str">
        <f>IF(AND(申込書!$C$100&lt;&gt;"▼プルダウンより選択してください",申込書!$C$100&lt;&gt;"",申込書!$P$100&lt;&gt;"YYYY/MM/DD",$G262&lt;&gt;""),申込書!$P$100,"")</f>
        <v/>
      </c>
      <c r="EX262" s="75" t="str">
        <f>IF(AND(申込書!$C$100&lt;&gt;"▼プルダウンより選択してください",申込書!$C$100&lt;&gt;"",$G262&lt;&gt;""),申込書!$M$100,"")</f>
        <v/>
      </c>
      <c r="EY262" s="75"/>
      <c r="EZ262" s="75"/>
      <c r="FA262" s="149"/>
      <c r="FB262" s="307"/>
      <c r="FC262" s="76"/>
      <c r="FD262" s="314" t="str">
        <f>IF(AND(申込書!$C$101&lt;&gt;"▼プルダウンより選択してください",申込書!$C$101&lt;&gt;"",申込書!$P$101&lt;&gt;"YYYY/MM/DD",$G262&lt;&gt;""),申込書!$P$101,"")</f>
        <v/>
      </c>
      <c r="FE262" s="75" t="str">
        <f>IF(AND(申込書!$C$101&lt;&gt;"▼プルダウンより選択してください",申込書!$C$101&lt;&gt;"",$G262&lt;&gt;""),申込書!$M$101,"")</f>
        <v/>
      </c>
      <c r="FF262" s="75"/>
      <c r="FG262" s="75"/>
      <c r="FH262" s="149"/>
      <c r="FI262" s="307"/>
      <c r="FJ262" s="76"/>
      <c r="FK262" s="314" t="str">
        <f>IF(AND(申込書!$C$102&lt;&gt;"▼プルダウンより選択してください",申込書!$C$102&lt;&gt;"",申込書!$P$102&lt;&gt;"YYYY/MM/DD",$G262&lt;&gt;""),申込書!$P$102,"")</f>
        <v/>
      </c>
      <c r="FL262" s="75" t="str">
        <f>IF(AND(申込書!$C$102&lt;&gt;"▼プルダウンより選択してください",申込書!$C$102&lt;&gt;"",$G262&lt;&gt;""),申込書!$M$102,"")</f>
        <v/>
      </c>
      <c r="FM262" s="75"/>
      <c r="FN262" s="75"/>
      <c r="FO262" s="149"/>
      <c r="FP262" s="307"/>
      <c r="FQ262" s="76"/>
      <c r="FR262" s="314" t="str">
        <f>IF(AND(申込書!$C$103&lt;&gt;"▼プルダウンより選択してください",申込書!$C$103&lt;&gt;"",申込書!$P$103&lt;&gt;"YYYY/MM/DD",$G262&lt;&gt;""),申込書!$P$103,"")</f>
        <v/>
      </c>
      <c r="FS262" s="75" t="str">
        <f>IF(AND(申込書!$C$103&lt;&gt;"▼プルダウンより選択してください",申込書!$C$103&lt;&gt;"",$G262&lt;&gt;""),申込書!$M$103,"")</f>
        <v/>
      </c>
      <c r="FT262" s="75"/>
      <c r="FU262" s="75"/>
      <c r="FV262" s="149"/>
      <c r="FW262" s="307"/>
      <c r="FX262" s="76"/>
      <c r="FY262" s="314" t="str">
        <f>IF(AND(申込書!$C$104&lt;&gt;"▼プルダウンより選択してください",申込書!$C$104&lt;&gt;"",申込書!$P$104&lt;&gt;"YYYY/MM/DD",$G262&lt;&gt;""),申込書!$P$104,"")</f>
        <v/>
      </c>
      <c r="FZ262" s="75" t="str">
        <f>IF(AND(申込書!$C$104&lt;&gt;"▼プルダウンより選択してください",申込書!$C$104&lt;&gt;"",$G262&lt;&gt;""),申込書!$M$104,"")</f>
        <v/>
      </c>
      <c r="GA262" s="75"/>
      <c r="GB262" s="75"/>
      <c r="GC262" s="149"/>
      <c r="GD262" s="307"/>
      <c r="GE262" s="76"/>
      <c r="GF262" s="314" t="str">
        <f>IF(AND(申込書!$C$105&lt;&gt;"▼プルダウンより選択してください",申込書!$C$105&lt;&gt;"",申込書!$P$105&lt;&gt;"YYYY/MM/DD",$G262&lt;&gt;""),申込書!$P$105,"")</f>
        <v/>
      </c>
      <c r="GG262" s="75" t="str">
        <f>IF(AND(申込書!$C$105&lt;&gt;"▼プルダウンより選択してください",申込書!$C$105&lt;&gt;"",$G262&lt;&gt;""),申込書!$M$105,"")</f>
        <v/>
      </c>
      <c r="GH262" s="75"/>
      <c r="GI262" s="75"/>
      <c r="GJ262" s="149"/>
      <c r="GK262" s="307"/>
      <c r="GL262" s="76"/>
      <c r="GM262" s="314" t="str">
        <f>IF(AND(申込書!$C$106&lt;&gt;"▼プルダウンより選択してください",申込書!$C$106&lt;&gt;"",申込書!$P$106&lt;&gt;"YYYY/MM/DD",$G262&lt;&gt;""),申込書!$P$106,"")</f>
        <v/>
      </c>
      <c r="GN262" s="75" t="str">
        <f>IF(AND(申込書!$C$106&lt;&gt;"▼プルダウンより選択してください",申込書!$C$106&lt;&gt;"",$G262&lt;&gt;""),申込書!$M$106,"")</f>
        <v/>
      </c>
      <c r="GO262" s="75"/>
      <c r="GP262" s="75"/>
      <c r="GQ262" s="149"/>
      <c r="GR262" s="307"/>
      <c r="GS262" s="76"/>
      <c r="GT262" s="314" t="str">
        <f>IF(AND(申込書!$C$107&lt;&gt;"▼プルダウンより選択してください",申込書!$C$107&lt;&gt;"",申込書!$P$107&lt;&gt;"YYYY/MM/DD",$G262&lt;&gt;""),申込書!$P$107,"")</f>
        <v/>
      </c>
      <c r="GU262" s="75" t="str">
        <f>IF(AND(申込書!$C$107&lt;&gt;"▼プルダウンより選択してください",申込書!$C$107&lt;&gt;"",$G262&lt;&gt;""),申込書!$M$107,"")</f>
        <v/>
      </c>
      <c r="GV262" s="75"/>
      <c r="GW262" s="75"/>
      <c r="GX262" s="149"/>
      <c r="GY262" s="307"/>
      <c r="GZ262" s="76"/>
      <c r="HA262" s="314" t="str">
        <f>IF(AND(申込書!$C$108&lt;&gt;"▼プルダウンより選択してください",申込書!$C$108&lt;&gt;"",申込書!$P$108&lt;&gt;"YYYY/MM/DD",$G262&lt;&gt;""),申込書!$P$108,"")</f>
        <v/>
      </c>
      <c r="HB262" s="75" t="str">
        <f>IF(AND(申込書!$C$108&lt;&gt;"▼プルダウンより選択してください",申込書!$C$108&lt;&gt;"",$G262&lt;&gt;""),申込書!$M$108,"")</f>
        <v/>
      </c>
      <c r="HC262" s="75"/>
      <c r="HD262" s="75"/>
      <c r="HE262" s="149"/>
      <c r="HF262" s="307"/>
      <c r="HG262" s="76"/>
      <c r="HH262" s="314" t="str">
        <f>IF(AND(申込書!$C$109&lt;&gt;"▼プルダウンより選択してください",申込書!$C$109&lt;&gt;"",申込書!$P$109&lt;&gt;"YYYY/MM/DD",$G262&lt;&gt;""),申込書!$P$109,"")</f>
        <v/>
      </c>
      <c r="HI262" s="75" t="str">
        <f>IF(AND(申込書!$C$109&lt;&gt;"▼プルダウンより選択してください",申込書!$C$109&lt;&gt;"",$G262&lt;&gt;""),申込書!$M$109,"")</f>
        <v/>
      </c>
      <c r="HJ262" s="75"/>
      <c r="HK262" s="75"/>
      <c r="HL262" s="149"/>
      <c r="HM262" s="307"/>
      <c r="HN262" s="76"/>
      <c r="HO262" s="314" t="str">
        <f>IF(AND(申込書!$C$110&lt;&gt;"▼プルダウンより選択してください",申込書!$C$110&lt;&gt;"",申込書!$P$110&lt;&gt;"YYYY/MM/DD",$G262&lt;&gt;""),申込書!$P$110,"")</f>
        <v/>
      </c>
      <c r="HP262" s="75" t="str">
        <f>IF(AND(申込書!$C$110&lt;&gt;"▼プルダウンより選択してください",申込書!$C$110&lt;&gt;"",$G262&lt;&gt;""),申込書!$M$110,"")</f>
        <v/>
      </c>
      <c r="HQ262" s="75"/>
      <c r="HR262" s="75"/>
      <c r="HS262" s="149"/>
      <c r="HT262" s="307"/>
      <c r="HU262" s="307"/>
      <c r="HV262" s="311" t="str">
        <f>IF(AND(申込書!$C$111&lt;&gt;"▼プルダウンより選択してください",申込書!$C$111&lt;&gt;"",申込書!$P$111&lt;&gt;"YYYY/MM/DD",$G262&lt;&gt;""),申込書!$P$111,"")</f>
        <v/>
      </c>
      <c r="HW262" s="75" t="str">
        <f>IF(AND(申込書!$C$111&lt;&gt;"▼プルダウンより選択してください",申込書!$C$111&lt;&gt;"",$G262&lt;&gt;""),申込書!$M$111,"")</f>
        <v/>
      </c>
      <c r="HX262" s="75"/>
      <c r="HY262" s="75"/>
      <c r="HZ262" s="149"/>
      <c r="IA262" s="307"/>
      <c r="IB262" s="76"/>
      <c r="IC262" s="77"/>
    </row>
    <row r="263" spans="2:237" ht="26.85" customHeight="1">
      <c r="B263" s="56">
        <f t="shared" ref="B263:B505" si="4">ROW()-5</f>
        <v>258</v>
      </c>
      <c r="C263" s="57"/>
      <c r="D263" s="58"/>
      <c r="E263" s="170"/>
      <c r="F263" s="59"/>
      <c r="G263" s="60"/>
      <c r="H263" s="61"/>
      <c r="I263" s="62"/>
      <c r="J263" s="63"/>
      <c r="K263" s="64"/>
      <c r="L263" s="65"/>
      <c r="M263" s="66"/>
      <c r="N263" s="67"/>
      <c r="O263" s="68"/>
      <c r="P263" s="69"/>
      <c r="Q263" s="70"/>
      <c r="R263" s="71"/>
      <c r="S263" s="72"/>
      <c r="T263" s="73"/>
      <c r="U263" s="73"/>
      <c r="V263" s="73"/>
      <c r="W263" s="71"/>
      <c r="X263" s="133"/>
      <c r="Y263" s="133"/>
      <c r="Z263" s="133"/>
      <c r="AA263" s="74" t="str">
        <f>IF(AND(申込書!$C$82&lt;&gt;"▼プルダウンより選択してください",申込書!$C$82&lt;&gt;"",申込書!$P$82&lt;&gt;"YYYY/MM/DD",$G263&lt;&gt;""),申込書!$P$82,"")</f>
        <v/>
      </c>
      <c r="AB263" s="75" t="str">
        <f>IF(AND(申込書!$C$82&lt;&gt;"▼プルダウンより選択してください",申込書!$C$82&lt;&gt;"",$G263&lt;&gt;""),申込書!$M$82,"")</f>
        <v/>
      </c>
      <c r="AC263" s="75"/>
      <c r="AD263" s="75"/>
      <c r="AE263" s="149"/>
      <c r="AF263" s="307"/>
      <c r="AG263" s="76"/>
      <c r="AH263" s="314" t="str">
        <f>IF(AND(申込書!$C$83&lt;&gt;"▼プルダウンより選択してください",申込書!$C$83&lt;&gt;"",申込書!$P$83&lt;&gt;"YYYY/MM/DD",$G263&lt;&gt;""),申込書!$P$83,"")</f>
        <v/>
      </c>
      <c r="AI263" s="75" t="str">
        <f>IF(AND(申込書!$C$83&lt;&gt;"▼プルダウンより選択してください",申込書!$C$83&lt;&gt;"",$G263&lt;&gt;""),申込書!$M$83,"")</f>
        <v/>
      </c>
      <c r="AJ263" s="75"/>
      <c r="AK263" s="75"/>
      <c r="AL263" s="149"/>
      <c r="AM263" s="307"/>
      <c r="AN263" s="76"/>
      <c r="AO263" s="314" t="str">
        <f>IF(AND(申込書!$C$84&lt;&gt;"▼プルダウンより選択してください",申込書!$C$84&lt;&gt;"",申込書!$P$84&lt;&gt;"YYYY/MM/DD",$G263&lt;&gt;""),申込書!$P$84,"")</f>
        <v/>
      </c>
      <c r="AP263" s="75" t="str">
        <f>IF(AND(申込書!$C$84&lt;&gt;"▼プルダウンより選択してください",申込書!$C$84&lt;&gt;"",$G263&lt;&gt;""),申込書!$M$84,"")</f>
        <v/>
      </c>
      <c r="AQ263" s="75"/>
      <c r="AR263" s="75"/>
      <c r="AS263" s="149"/>
      <c r="AT263" s="307"/>
      <c r="AU263" s="76"/>
      <c r="AV263" s="314" t="str">
        <f>IF(AND(申込書!$C$85&lt;&gt;"▼プルダウンより選択してください",申込書!$C$85&lt;&gt;"",申込書!$P$85&lt;&gt;"YYYY/MM/DD",$G263&lt;&gt;""),申込書!$P$85,"")</f>
        <v/>
      </c>
      <c r="AW263" s="75" t="str">
        <f>IF(AND(申込書!$C$85&lt;&gt;"▼プルダウンより選択してください",申込書!$C$85&lt;&gt;"",申込書!$M$85&gt;=1,$G263&lt;&gt;""),申込書!$M$85,"")</f>
        <v/>
      </c>
      <c r="AX263" s="75"/>
      <c r="AY263" s="75"/>
      <c r="AZ263" s="149"/>
      <c r="BA263" s="307"/>
      <c r="BB263" s="76"/>
      <c r="BC263" s="314" t="str">
        <f>IF(AND(申込書!$C$86&lt;&gt;"▼プルダウンより選択してください",申込書!$C$86&lt;&gt;"",申込書!$P$86&lt;&gt;"YYYY/MM/DD",$G263&lt;&gt;""),申込書!$P$86,"")</f>
        <v/>
      </c>
      <c r="BD263" s="75" t="str">
        <f>IF(AND(申込書!$C$86&lt;&gt;"▼プルダウンより選択してください",申込書!$C$86&lt;&gt;"",$G263&lt;&gt;""),申込書!$M$86,"")</f>
        <v/>
      </c>
      <c r="BE263" s="75"/>
      <c r="BF263" s="75"/>
      <c r="BG263" s="149"/>
      <c r="BH263" s="307"/>
      <c r="BI263" s="76"/>
      <c r="BJ263" s="314" t="str">
        <f>IF(AND(申込書!$C$87&lt;&gt;"▼プルダウンより選択してください",申込書!$C$87&lt;&gt;"",申込書!$P$87&lt;&gt;"YYYY/MM/DD",$G263&lt;&gt;""),申込書!$P$87,"")</f>
        <v/>
      </c>
      <c r="BK263" s="75" t="str">
        <f>IF(AND(申込書!$C$87&lt;&gt;"▼プルダウンより選択してください",申込書!$C$87&lt;&gt;"",$G263&lt;&gt;""),申込書!$M$87,"")</f>
        <v/>
      </c>
      <c r="BL263" s="75"/>
      <c r="BM263" s="75"/>
      <c r="BN263" s="149"/>
      <c r="BO263" s="307"/>
      <c r="BP263" s="76"/>
      <c r="BQ263" s="314" t="str">
        <f>IF(AND(申込書!$C$88&lt;&gt;"▼プルダウンより選択してください",申込書!$C$88&lt;&gt;"",申込書!$P$88&lt;&gt;"YYYY/MM/DD",$G263&lt;&gt;""),申込書!$P$88,"")</f>
        <v/>
      </c>
      <c r="BR263" s="75" t="str">
        <f>IF(AND(申込書!$C$88&lt;&gt;"▼プルダウンより選択してください",申込書!$C$88&lt;&gt;"",$G263&lt;&gt;""),申込書!$M$88,"")</f>
        <v/>
      </c>
      <c r="BS263" s="75"/>
      <c r="BT263" s="75"/>
      <c r="BU263" s="149"/>
      <c r="BV263" s="307"/>
      <c r="BW263" s="76"/>
      <c r="BX263" s="314" t="str">
        <f>IF(AND(申込書!$C$89&lt;&gt;"▼プルダウンより選択してください",申込書!$C$89&lt;&gt;"",申込書!$P$89&lt;&gt;"YYYY/MM/DD",$G263&lt;&gt;""),申込書!$P$89,"")</f>
        <v/>
      </c>
      <c r="BY263" s="75" t="str">
        <f>IF(AND(申込書!$C$89&lt;&gt;"▼プルダウンより選択してください",申込書!$C$89&lt;&gt;"",$G263&lt;&gt;""),申込書!$M$89,"")</f>
        <v/>
      </c>
      <c r="BZ263" s="75"/>
      <c r="CA263" s="75"/>
      <c r="CB263" s="149"/>
      <c r="CC263" s="307"/>
      <c r="CD263" s="76"/>
      <c r="CE263" s="314" t="str">
        <f>IF(AND(申込書!$C$90&lt;&gt;"▼プルダウンより選択してください",申込書!$C$90&lt;&gt;"",申込書!$P$90&lt;&gt;"YYYY/MM/DD",$G263&lt;&gt;""),申込書!$P$90,"")</f>
        <v/>
      </c>
      <c r="CF263" s="75" t="str">
        <f>IF(AND(申込書!$C$90&lt;&gt;"▼プルダウンより選択してください",申込書!$C$90&lt;&gt;"",$G263&lt;&gt;""),申込書!$M$90,"")</f>
        <v/>
      </c>
      <c r="CG263" s="75"/>
      <c r="CH263" s="75"/>
      <c r="CI263" s="149"/>
      <c r="CJ263" s="307"/>
      <c r="CK263" s="76"/>
      <c r="CL263" s="314" t="str">
        <f>IF(AND(申込書!$C$91&lt;&gt;"▼プルダウンより選択してください",申込書!$C$91&lt;&gt;"",申込書!$P$91&lt;&gt;"YYYY/MM/DD",$G263&lt;&gt;""),申込書!$P$91,"")</f>
        <v/>
      </c>
      <c r="CM263" s="75" t="str">
        <f>IF(AND(申込書!$C$91&lt;&gt;"▼プルダウンより選択してください",申込書!$C$91&lt;&gt;"",$G263&lt;&gt;""),申込書!$M$91,"")</f>
        <v/>
      </c>
      <c r="CN263" s="75"/>
      <c r="CO263" s="75"/>
      <c r="CP263" s="149"/>
      <c r="CQ263" s="307"/>
      <c r="CR263" s="76"/>
      <c r="CS263" s="314" t="str">
        <f>IF(AND(申込書!$C$92&lt;&gt;"▼プルダウンより選択してください",申込書!$C$92&lt;&gt;"",申込書!$P$92&lt;&gt;"YYYY/MM/DD",$G263&lt;&gt;""),申込書!$P$92,"")</f>
        <v/>
      </c>
      <c r="CT263" s="75" t="str">
        <f>IF(AND(申込書!$C$92&lt;&gt;"▼プルダウンより選択してください",申込書!$C$92&lt;&gt;"",$G263&lt;&gt;""),申込書!$M$92,"")</f>
        <v/>
      </c>
      <c r="CU263" s="75"/>
      <c r="CV263" s="75"/>
      <c r="CW263" s="75"/>
      <c r="CX263" s="307"/>
      <c r="CY263" s="76"/>
      <c r="CZ263" s="314" t="str">
        <f>IF(AND(申込書!$C$93&lt;&gt;"▼プルダウンより選択してください",申込書!$C$93&lt;&gt;"",申込書!$P$93&lt;&gt;"YYYY/MM/DD",$G263&lt;&gt;""),申込書!$P$93,"")</f>
        <v/>
      </c>
      <c r="DA263" s="75" t="str">
        <f>IF(AND(申込書!$C$93&lt;&gt;"▼プルダウンより選択してください",申込書!$C$93&lt;&gt;"",$G263&lt;&gt;""),申込書!$M$93,"")</f>
        <v/>
      </c>
      <c r="DB263" s="75"/>
      <c r="DC263" s="75"/>
      <c r="DD263" s="75"/>
      <c r="DE263" s="307"/>
      <c r="DF263" s="76"/>
      <c r="DG263" s="314" t="str">
        <f>IF(AND(申込書!$C$94&lt;&gt;"▼プルダウンより選択してください",申込書!$C$94&lt;&gt;"",申込書!$P$94&lt;&gt;"YYYY/MM/DD",$G263&lt;&gt;""),申込書!$P$94,"")</f>
        <v/>
      </c>
      <c r="DH263" s="75" t="str">
        <f>IF(AND(申込書!$C$94&lt;&gt;"▼プルダウンより選択してください",申込書!$C$94&lt;&gt;"",$G263&lt;&gt;""),申込書!$M$94,"")</f>
        <v/>
      </c>
      <c r="DI263" s="75"/>
      <c r="DJ263" s="75"/>
      <c r="DK263" s="75"/>
      <c r="DL263" s="307"/>
      <c r="DM263" s="76"/>
      <c r="DN263" s="314" t="str">
        <f>IF(AND(申込書!$C$95&lt;&gt;"▼プルダウンより選択してください",申込書!$C$95&lt;&gt;"",申込書!$P$95&lt;&gt;"YYYY/MM/DD",$G263&lt;&gt;""),申込書!$P$95,"")</f>
        <v/>
      </c>
      <c r="DO263" s="75" t="str">
        <f>IF(AND(申込書!$C$95&lt;&gt;"▼プルダウンより選択してください",申込書!$C$95&lt;&gt;"",$G263&lt;&gt;""),申込書!$M$95,"")</f>
        <v/>
      </c>
      <c r="DP263" s="75"/>
      <c r="DQ263" s="75"/>
      <c r="DR263" s="75"/>
      <c r="DS263" s="307"/>
      <c r="DT263" s="76"/>
      <c r="DU263" s="314" t="str">
        <f>IF(AND(申込書!$C$96&lt;&gt;"▼プルダウンより選択してください",申込書!$C$96&lt;&gt;"",申込書!$P$96&lt;&gt;"YYYY/MM/DD",$G263&lt;&gt;""),申込書!$P$96,"")</f>
        <v/>
      </c>
      <c r="DV263" s="75" t="str">
        <f>IF(AND(申込書!$C$96&lt;&gt;"▼プルダウンより選択してください",申込書!$C$96&lt;&gt;"",$G263&lt;&gt;""),申込書!$M$96,"")</f>
        <v/>
      </c>
      <c r="DW263" s="75"/>
      <c r="DX263" s="75"/>
      <c r="DY263" s="75"/>
      <c r="DZ263" s="307"/>
      <c r="EA263" s="76"/>
      <c r="EB263" s="314" t="str">
        <f>IF(AND(申込書!$C$97&lt;&gt;"▼プルダウンより選択してください",申込書!$C$97&lt;&gt;"",申込書!$P$97&lt;&gt;"YYYY/MM/DD",$G263&lt;&gt;""),申込書!$P$97,"")</f>
        <v/>
      </c>
      <c r="EC263" s="75" t="str">
        <f>IF(AND(申込書!$C$97&lt;&gt;"▼プルダウンより選択してください",申込書!$C$97&lt;&gt;"",$G263&lt;&gt;""),申込書!$M$97,"")</f>
        <v/>
      </c>
      <c r="ED263" s="75"/>
      <c r="EE263" s="75"/>
      <c r="EF263" s="149"/>
      <c r="EG263" s="307"/>
      <c r="EH263" s="76"/>
      <c r="EI263" s="314" t="str">
        <f>IF(AND(申込書!$C$98&lt;&gt;"▼プルダウンより選択してください",申込書!$C$98&lt;&gt;"",申込書!$P$98&lt;&gt;"YYYY/MM/DD",$G263&lt;&gt;""),申込書!$P$98,"")</f>
        <v/>
      </c>
      <c r="EJ263" s="75" t="str">
        <f>IF(AND(申込書!$C$98&lt;&gt;"▼プルダウンより選択してください",申込書!$C$98&lt;&gt;"",$G263&lt;&gt;""),申込書!$M$98,"")</f>
        <v/>
      </c>
      <c r="EK263" s="75"/>
      <c r="EL263" s="75"/>
      <c r="EM263" s="149"/>
      <c r="EN263" s="307"/>
      <c r="EO263" s="76"/>
      <c r="EP263" s="314" t="str">
        <f>IF(AND(申込書!$C$99&lt;&gt;"▼プルダウンより選択してください",申込書!$C$99&lt;&gt;"",申込書!$P$99&lt;&gt;"YYYY/MM/DD",$G263&lt;&gt;""),申込書!$P$99,"")</f>
        <v/>
      </c>
      <c r="EQ263" s="75" t="str">
        <f>IF(AND(申込書!$C$99&lt;&gt;"▼プルダウンより選択してください",申込書!$C$99&lt;&gt;"",$G263&lt;&gt;""),申込書!$M$99,"")</f>
        <v/>
      </c>
      <c r="ER263" s="75"/>
      <c r="ES263" s="75"/>
      <c r="ET263" s="149"/>
      <c r="EU263" s="307"/>
      <c r="EV263" s="76"/>
      <c r="EW263" s="314" t="str">
        <f>IF(AND(申込書!$C$100&lt;&gt;"▼プルダウンより選択してください",申込書!$C$100&lt;&gt;"",申込書!$P$100&lt;&gt;"YYYY/MM/DD",$G263&lt;&gt;""),申込書!$P$100,"")</f>
        <v/>
      </c>
      <c r="EX263" s="75" t="str">
        <f>IF(AND(申込書!$C$100&lt;&gt;"▼プルダウンより選択してください",申込書!$C$100&lt;&gt;"",$G263&lt;&gt;""),申込書!$M$100,"")</f>
        <v/>
      </c>
      <c r="EY263" s="75"/>
      <c r="EZ263" s="75"/>
      <c r="FA263" s="149"/>
      <c r="FB263" s="307"/>
      <c r="FC263" s="76"/>
      <c r="FD263" s="314" t="str">
        <f>IF(AND(申込書!$C$101&lt;&gt;"▼プルダウンより選択してください",申込書!$C$101&lt;&gt;"",申込書!$P$101&lt;&gt;"YYYY/MM/DD",$G263&lt;&gt;""),申込書!$P$101,"")</f>
        <v/>
      </c>
      <c r="FE263" s="75" t="str">
        <f>IF(AND(申込書!$C$101&lt;&gt;"▼プルダウンより選択してください",申込書!$C$101&lt;&gt;"",$G263&lt;&gt;""),申込書!$M$101,"")</f>
        <v/>
      </c>
      <c r="FF263" s="75"/>
      <c r="FG263" s="75"/>
      <c r="FH263" s="149"/>
      <c r="FI263" s="307"/>
      <c r="FJ263" s="76"/>
      <c r="FK263" s="314" t="str">
        <f>IF(AND(申込書!$C$102&lt;&gt;"▼プルダウンより選択してください",申込書!$C$102&lt;&gt;"",申込書!$P$102&lt;&gt;"YYYY/MM/DD",$G263&lt;&gt;""),申込書!$P$102,"")</f>
        <v/>
      </c>
      <c r="FL263" s="75" t="str">
        <f>IF(AND(申込書!$C$102&lt;&gt;"▼プルダウンより選択してください",申込書!$C$102&lt;&gt;"",$G263&lt;&gt;""),申込書!$M$102,"")</f>
        <v/>
      </c>
      <c r="FM263" s="75"/>
      <c r="FN263" s="75"/>
      <c r="FO263" s="149"/>
      <c r="FP263" s="307"/>
      <c r="FQ263" s="76"/>
      <c r="FR263" s="314" t="str">
        <f>IF(AND(申込書!$C$103&lt;&gt;"▼プルダウンより選択してください",申込書!$C$103&lt;&gt;"",申込書!$P$103&lt;&gt;"YYYY/MM/DD",$G263&lt;&gt;""),申込書!$P$103,"")</f>
        <v/>
      </c>
      <c r="FS263" s="75" t="str">
        <f>IF(AND(申込書!$C$103&lt;&gt;"▼プルダウンより選択してください",申込書!$C$103&lt;&gt;"",$G263&lt;&gt;""),申込書!$M$103,"")</f>
        <v/>
      </c>
      <c r="FT263" s="75"/>
      <c r="FU263" s="75"/>
      <c r="FV263" s="149"/>
      <c r="FW263" s="307"/>
      <c r="FX263" s="76"/>
      <c r="FY263" s="314" t="str">
        <f>IF(AND(申込書!$C$104&lt;&gt;"▼プルダウンより選択してください",申込書!$C$104&lt;&gt;"",申込書!$P$104&lt;&gt;"YYYY/MM/DD",$G263&lt;&gt;""),申込書!$P$104,"")</f>
        <v/>
      </c>
      <c r="FZ263" s="75" t="str">
        <f>IF(AND(申込書!$C$104&lt;&gt;"▼プルダウンより選択してください",申込書!$C$104&lt;&gt;"",$G263&lt;&gt;""),申込書!$M$104,"")</f>
        <v/>
      </c>
      <c r="GA263" s="75"/>
      <c r="GB263" s="75"/>
      <c r="GC263" s="149"/>
      <c r="GD263" s="307"/>
      <c r="GE263" s="76"/>
      <c r="GF263" s="314" t="str">
        <f>IF(AND(申込書!$C$105&lt;&gt;"▼プルダウンより選択してください",申込書!$C$105&lt;&gt;"",申込書!$P$105&lt;&gt;"YYYY/MM/DD",$G263&lt;&gt;""),申込書!$P$105,"")</f>
        <v/>
      </c>
      <c r="GG263" s="75" t="str">
        <f>IF(AND(申込書!$C$105&lt;&gt;"▼プルダウンより選択してください",申込書!$C$105&lt;&gt;"",$G263&lt;&gt;""),申込書!$M$105,"")</f>
        <v/>
      </c>
      <c r="GH263" s="75"/>
      <c r="GI263" s="75"/>
      <c r="GJ263" s="149"/>
      <c r="GK263" s="307"/>
      <c r="GL263" s="76"/>
      <c r="GM263" s="314" t="str">
        <f>IF(AND(申込書!$C$106&lt;&gt;"▼プルダウンより選択してください",申込書!$C$106&lt;&gt;"",申込書!$P$106&lt;&gt;"YYYY/MM/DD",$G263&lt;&gt;""),申込書!$P$106,"")</f>
        <v/>
      </c>
      <c r="GN263" s="75" t="str">
        <f>IF(AND(申込書!$C$106&lt;&gt;"▼プルダウンより選択してください",申込書!$C$106&lt;&gt;"",$G263&lt;&gt;""),申込書!$M$106,"")</f>
        <v/>
      </c>
      <c r="GO263" s="75"/>
      <c r="GP263" s="75"/>
      <c r="GQ263" s="149"/>
      <c r="GR263" s="307"/>
      <c r="GS263" s="76"/>
      <c r="GT263" s="314" t="str">
        <f>IF(AND(申込書!$C$107&lt;&gt;"▼プルダウンより選択してください",申込書!$C$107&lt;&gt;"",申込書!$P$107&lt;&gt;"YYYY/MM/DD",$G263&lt;&gt;""),申込書!$P$107,"")</f>
        <v/>
      </c>
      <c r="GU263" s="75" t="str">
        <f>IF(AND(申込書!$C$107&lt;&gt;"▼プルダウンより選択してください",申込書!$C$107&lt;&gt;"",$G263&lt;&gt;""),申込書!$M$107,"")</f>
        <v/>
      </c>
      <c r="GV263" s="75"/>
      <c r="GW263" s="75"/>
      <c r="GX263" s="149"/>
      <c r="GY263" s="307"/>
      <c r="GZ263" s="76"/>
      <c r="HA263" s="314" t="str">
        <f>IF(AND(申込書!$C$108&lt;&gt;"▼プルダウンより選択してください",申込書!$C$108&lt;&gt;"",申込書!$P$108&lt;&gt;"YYYY/MM/DD",$G263&lt;&gt;""),申込書!$P$108,"")</f>
        <v/>
      </c>
      <c r="HB263" s="75" t="str">
        <f>IF(AND(申込書!$C$108&lt;&gt;"▼プルダウンより選択してください",申込書!$C$108&lt;&gt;"",$G263&lt;&gt;""),申込書!$M$108,"")</f>
        <v/>
      </c>
      <c r="HC263" s="75"/>
      <c r="HD263" s="75"/>
      <c r="HE263" s="149"/>
      <c r="HF263" s="307"/>
      <c r="HG263" s="76"/>
      <c r="HH263" s="314" t="str">
        <f>IF(AND(申込書!$C$109&lt;&gt;"▼プルダウンより選択してください",申込書!$C$109&lt;&gt;"",申込書!$P$109&lt;&gt;"YYYY/MM/DD",$G263&lt;&gt;""),申込書!$P$109,"")</f>
        <v/>
      </c>
      <c r="HI263" s="75" t="str">
        <f>IF(AND(申込書!$C$109&lt;&gt;"▼プルダウンより選択してください",申込書!$C$109&lt;&gt;"",$G263&lt;&gt;""),申込書!$M$109,"")</f>
        <v/>
      </c>
      <c r="HJ263" s="75"/>
      <c r="HK263" s="75"/>
      <c r="HL263" s="149"/>
      <c r="HM263" s="307"/>
      <c r="HN263" s="76"/>
      <c r="HO263" s="314" t="str">
        <f>IF(AND(申込書!$C$110&lt;&gt;"▼プルダウンより選択してください",申込書!$C$110&lt;&gt;"",申込書!$P$110&lt;&gt;"YYYY/MM/DD",$G263&lt;&gt;""),申込書!$P$110,"")</f>
        <v/>
      </c>
      <c r="HP263" s="75" t="str">
        <f>IF(AND(申込書!$C$110&lt;&gt;"▼プルダウンより選択してください",申込書!$C$110&lt;&gt;"",$G263&lt;&gt;""),申込書!$M$110,"")</f>
        <v/>
      </c>
      <c r="HQ263" s="75"/>
      <c r="HR263" s="75"/>
      <c r="HS263" s="149"/>
      <c r="HT263" s="307"/>
      <c r="HU263" s="307"/>
      <c r="HV263" s="311" t="str">
        <f>IF(AND(申込書!$C$111&lt;&gt;"▼プルダウンより選択してください",申込書!$C$111&lt;&gt;"",申込書!$P$111&lt;&gt;"YYYY/MM/DD",$G263&lt;&gt;""),申込書!$P$111,"")</f>
        <v/>
      </c>
      <c r="HW263" s="75" t="str">
        <f>IF(AND(申込書!$C$111&lt;&gt;"▼プルダウンより選択してください",申込書!$C$111&lt;&gt;"",$G263&lt;&gt;""),申込書!$M$111,"")</f>
        <v/>
      </c>
      <c r="HX263" s="75"/>
      <c r="HY263" s="75"/>
      <c r="HZ263" s="149"/>
      <c r="IA263" s="307"/>
      <c r="IB263" s="76"/>
      <c r="IC263" s="77"/>
    </row>
    <row r="264" spans="2:237" ht="26.85" customHeight="1">
      <c r="B264" s="56">
        <f t="shared" si="4"/>
        <v>259</v>
      </c>
      <c r="C264" s="57"/>
      <c r="D264" s="58"/>
      <c r="E264" s="170"/>
      <c r="F264" s="59"/>
      <c r="G264" s="60"/>
      <c r="H264" s="61"/>
      <c r="I264" s="62"/>
      <c r="J264" s="63"/>
      <c r="K264" s="64"/>
      <c r="L264" s="65"/>
      <c r="M264" s="66"/>
      <c r="N264" s="67"/>
      <c r="O264" s="68"/>
      <c r="P264" s="69"/>
      <c r="Q264" s="70"/>
      <c r="R264" s="71"/>
      <c r="S264" s="72"/>
      <c r="T264" s="73"/>
      <c r="U264" s="73"/>
      <c r="V264" s="73"/>
      <c r="W264" s="71"/>
      <c r="X264" s="133"/>
      <c r="Y264" s="133"/>
      <c r="Z264" s="133"/>
      <c r="AA264" s="74" t="str">
        <f>IF(AND(申込書!$C$82&lt;&gt;"▼プルダウンより選択してください",申込書!$C$82&lt;&gt;"",申込書!$P$82&lt;&gt;"YYYY/MM/DD",$G264&lt;&gt;""),申込書!$P$82,"")</f>
        <v/>
      </c>
      <c r="AB264" s="75" t="str">
        <f>IF(AND(申込書!$C$82&lt;&gt;"▼プルダウンより選択してください",申込書!$C$82&lt;&gt;"",$G264&lt;&gt;""),申込書!$M$82,"")</f>
        <v/>
      </c>
      <c r="AC264" s="75"/>
      <c r="AD264" s="75"/>
      <c r="AE264" s="149"/>
      <c r="AF264" s="307"/>
      <c r="AG264" s="76"/>
      <c r="AH264" s="314" t="str">
        <f>IF(AND(申込書!$C$83&lt;&gt;"▼プルダウンより選択してください",申込書!$C$83&lt;&gt;"",申込書!$P$83&lt;&gt;"YYYY/MM/DD",$G264&lt;&gt;""),申込書!$P$83,"")</f>
        <v/>
      </c>
      <c r="AI264" s="75" t="str">
        <f>IF(AND(申込書!$C$83&lt;&gt;"▼プルダウンより選択してください",申込書!$C$83&lt;&gt;"",$G264&lt;&gt;""),申込書!$M$83,"")</f>
        <v/>
      </c>
      <c r="AJ264" s="75"/>
      <c r="AK264" s="75"/>
      <c r="AL264" s="149"/>
      <c r="AM264" s="307"/>
      <c r="AN264" s="76"/>
      <c r="AO264" s="314" t="str">
        <f>IF(AND(申込書!$C$84&lt;&gt;"▼プルダウンより選択してください",申込書!$C$84&lt;&gt;"",申込書!$P$84&lt;&gt;"YYYY/MM/DD",$G264&lt;&gt;""),申込書!$P$84,"")</f>
        <v/>
      </c>
      <c r="AP264" s="75" t="str">
        <f>IF(AND(申込書!$C$84&lt;&gt;"▼プルダウンより選択してください",申込書!$C$84&lt;&gt;"",$G264&lt;&gt;""),申込書!$M$84,"")</f>
        <v/>
      </c>
      <c r="AQ264" s="75"/>
      <c r="AR264" s="75"/>
      <c r="AS264" s="149"/>
      <c r="AT264" s="307"/>
      <c r="AU264" s="76"/>
      <c r="AV264" s="314" t="str">
        <f>IF(AND(申込書!$C$85&lt;&gt;"▼プルダウンより選択してください",申込書!$C$85&lt;&gt;"",申込書!$P$85&lt;&gt;"YYYY/MM/DD",$G264&lt;&gt;""),申込書!$P$85,"")</f>
        <v/>
      </c>
      <c r="AW264" s="75" t="str">
        <f>IF(AND(申込書!$C$85&lt;&gt;"▼プルダウンより選択してください",申込書!$C$85&lt;&gt;"",申込書!$M$85&gt;=1,$G264&lt;&gt;""),申込書!$M$85,"")</f>
        <v/>
      </c>
      <c r="AX264" s="75"/>
      <c r="AY264" s="75"/>
      <c r="AZ264" s="149"/>
      <c r="BA264" s="307"/>
      <c r="BB264" s="76"/>
      <c r="BC264" s="314" t="str">
        <f>IF(AND(申込書!$C$86&lt;&gt;"▼プルダウンより選択してください",申込書!$C$86&lt;&gt;"",申込書!$P$86&lt;&gt;"YYYY/MM/DD",$G264&lt;&gt;""),申込書!$P$86,"")</f>
        <v/>
      </c>
      <c r="BD264" s="75" t="str">
        <f>IF(AND(申込書!$C$86&lt;&gt;"▼プルダウンより選択してください",申込書!$C$86&lt;&gt;"",$G264&lt;&gt;""),申込書!$M$86,"")</f>
        <v/>
      </c>
      <c r="BE264" s="75"/>
      <c r="BF264" s="75"/>
      <c r="BG264" s="149"/>
      <c r="BH264" s="307"/>
      <c r="BI264" s="76"/>
      <c r="BJ264" s="314" t="str">
        <f>IF(AND(申込書!$C$87&lt;&gt;"▼プルダウンより選択してください",申込書!$C$87&lt;&gt;"",申込書!$P$87&lt;&gt;"YYYY/MM/DD",$G264&lt;&gt;""),申込書!$P$87,"")</f>
        <v/>
      </c>
      <c r="BK264" s="75" t="str">
        <f>IF(AND(申込書!$C$87&lt;&gt;"▼プルダウンより選択してください",申込書!$C$87&lt;&gt;"",$G264&lt;&gt;""),申込書!$M$87,"")</f>
        <v/>
      </c>
      <c r="BL264" s="75"/>
      <c r="BM264" s="75"/>
      <c r="BN264" s="149"/>
      <c r="BO264" s="307"/>
      <c r="BP264" s="76"/>
      <c r="BQ264" s="314" t="str">
        <f>IF(AND(申込書!$C$88&lt;&gt;"▼プルダウンより選択してください",申込書!$C$88&lt;&gt;"",申込書!$P$88&lt;&gt;"YYYY/MM/DD",$G264&lt;&gt;""),申込書!$P$88,"")</f>
        <v/>
      </c>
      <c r="BR264" s="75" t="str">
        <f>IF(AND(申込書!$C$88&lt;&gt;"▼プルダウンより選択してください",申込書!$C$88&lt;&gt;"",$G264&lt;&gt;""),申込書!$M$88,"")</f>
        <v/>
      </c>
      <c r="BS264" s="75"/>
      <c r="BT264" s="75"/>
      <c r="BU264" s="149"/>
      <c r="BV264" s="307"/>
      <c r="BW264" s="76"/>
      <c r="BX264" s="314" t="str">
        <f>IF(AND(申込書!$C$89&lt;&gt;"▼プルダウンより選択してください",申込書!$C$89&lt;&gt;"",申込書!$P$89&lt;&gt;"YYYY/MM/DD",$G264&lt;&gt;""),申込書!$P$89,"")</f>
        <v/>
      </c>
      <c r="BY264" s="75" t="str">
        <f>IF(AND(申込書!$C$89&lt;&gt;"▼プルダウンより選択してください",申込書!$C$89&lt;&gt;"",$G264&lt;&gt;""),申込書!$M$89,"")</f>
        <v/>
      </c>
      <c r="BZ264" s="75"/>
      <c r="CA264" s="75"/>
      <c r="CB264" s="149"/>
      <c r="CC264" s="307"/>
      <c r="CD264" s="76"/>
      <c r="CE264" s="314" t="str">
        <f>IF(AND(申込書!$C$90&lt;&gt;"▼プルダウンより選択してください",申込書!$C$90&lt;&gt;"",申込書!$P$90&lt;&gt;"YYYY/MM/DD",$G264&lt;&gt;""),申込書!$P$90,"")</f>
        <v/>
      </c>
      <c r="CF264" s="75" t="str">
        <f>IF(AND(申込書!$C$90&lt;&gt;"▼プルダウンより選択してください",申込書!$C$90&lt;&gt;"",$G264&lt;&gt;""),申込書!$M$90,"")</f>
        <v/>
      </c>
      <c r="CG264" s="75"/>
      <c r="CH264" s="75"/>
      <c r="CI264" s="149"/>
      <c r="CJ264" s="307"/>
      <c r="CK264" s="76"/>
      <c r="CL264" s="314" t="str">
        <f>IF(AND(申込書!$C$91&lt;&gt;"▼プルダウンより選択してください",申込書!$C$91&lt;&gt;"",申込書!$P$91&lt;&gt;"YYYY/MM/DD",$G264&lt;&gt;""),申込書!$P$91,"")</f>
        <v/>
      </c>
      <c r="CM264" s="75" t="str">
        <f>IF(AND(申込書!$C$91&lt;&gt;"▼プルダウンより選択してください",申込書!$C$91&lt;&gt;"",$G264&lt;&gt;""),申込書!$M$91,"")</f>
        <v/>
      </c>
      <c r="CN264" s="75"/>
      <c r="CO264" s="75"/>
      <c r="CP264" s="149"/>
      <c r="CQ264" s="307"/>
      <c r="CR264" s="76"/>
      <c r="CS264" s="314" t="str">
        <f>IF(AND(申込書!$C$92&lt;&gt;"▼プルダウンより選択してください",申込書!$C$92&lt;&gt;"",申込書!$P$92&lt;&gt;"YYYY/MM/DD",$G264&lt;&gt;""),申込書!$P$92,"")</f>
        <v/>
      </c>
      <c r="CT264" s="75" t="str">
        <f>IF(AND(申込書!$C$92&lt;&gt;"▼プルダウンより選択してください",申込書!$C$92&lt;&gt;"",$G264&lt;&gt;""),申込書!$M$92,"")</f>
        <v/>
      </c>
      <c r="CU264" s="75"/>
      <c r="CV264" s="75"/>
      <c r="CW264" s="75"/>
      <c r="CX264" s="307"/>
      <c r="CY264" s="76"/>
      <c r="CZ264" s="314" t="str">
        <f>IF(AND(申込書!$C$93&lt;&gt;"▼プルダウンより選択してください",申込書!$C$93&lt;&gt;"",申込書!$P$93&lt;&gt;"YYYY/MM/DD",$G264&lt;&gt;""),申込書!$P$93,"")</f>
        <v/>
      </c>
      <c r="DA264" s="75" t="str">
        <f>IF(AND(申込書!$C$93&lt;&gt;"▼プルダウンより選択してください",申込書!$C$93&lt;&gt;"",$G264&lt;&gt;""),申込書!$M$93,"")</f>
        <v/>
      </c>
      <c r="DB264" s="75"/>
      <c r="DC264" s="75"/>
      <c r="DD264" s="75"/>
      <c r="DE264" s="307"/>
      <c r="DF264" s="76"/>
      <c r="DG264" s="314" t="str">
        <f>IF(AND(申込書!$C$94&lt;&gt;"▼プルダウンより選択してください",申込書!$C$94&lt;&gt;"",申込書!$P$94&lt;&gt;"YYYY/MM/DD",$G264&lt;&gt;""),申込書!$P$94,"")</f>
        <v/>
      </c>
      <c r="DH264" s="75" t="str">
        <f>IF(AND(申込書!$C$94&lt;&gt;"▼プルダウンより選択してください",申込書!$C$94&lt;&gt;"",$G264&lt;&gt;""),申込書!$M$94,"")</f>
        <v/>
      </c>
      <c r="DI264" s="75"/>
      <c r="DJ264" s="75"/>
      <c r="DK264" s="75"/>
      <c r="DL264" s="307"/>
      <c r="DM264" s="76"/>
      <c r="DN264" s="314" t="str">
        <f>IF(AND(申込書!$C$95&lt;&gt;"▼プルダウンより選択してください",申込書!$C$95&lt;&gt;"",申込書!$P$95&lt;&gt;"YYYY/MM/DD",$G264&lt;&gt;""),申込書!$P$95,"")</f>
        <v/>
      </c>
      <c r="DO264" s="75" t="str">
        <f>IF(AND(申込書!$C$95&lt;&gt;"▼プルダウンより選択してください",申込書!$C$95&lt;&gt;"",$G264&lt;&gt;""),申込書!$M$95,"")</f>
        <v/>
      </c>
      <c r="DP264" s="75"/>
      <c r="DQ264" s="75"/>
      <c r="DR264" s="75"/>
      <c r="DS264" s="307"/>
      <c r="DT264" s="76"/>
      <c r="DU264" s="314" t="str">
        <f>IF(AND(申込書!$C$96&lt;&gt;"▼プルダウンより選択してください",申込書!$C$96&lt;&gt;"",申込書!$P$96&lt;&gt;"YYYY/MM/DD",$G264&lt;&gt;""),申込書!$P$96,"")</f>
        <v/>
      </c>
      <c r="DV264" s="75" t="str">
        <f>IF(AND(申込書!$C$96&lt;&gt;"▼プルダウンより選択してください",申込書!$C$96&lt;&gt;"",$G264&lt;&gt;""),申込書!$M$96,"")</f>
        <v/>
      </c>
      <c r="DW264" s="75"/>
      <c r="DX264" s="75"/>
      <c r="DY264" s="75"/>
      <c r="DZ264" s="307"/>
      <c r="EA264" s="76"/>
      <c r="EB264" s="314" t="str">
        <f>IF(AND(申込書!$C$97&lt;&gt;"▼プルダウンより選択してください",申込書!$C$97&lt;&gt;"",申込書!$P$97&lt;&gt;"YYYY/MM/DD",$G264&lt;&gt;""),申込書!$P$97,"")</f>
        <v/>
      </c>
      <c r="EC264" s="75" t="str">
        <f>IF(AND(申込書!$C$97&lt;&gt;"▼プルダウンより選択してください",申込書!$C$97&lt;&gt;"",$G264&lt;&gt;""),申込書!$M$97,"")</f>
        <v/>
      </c>
      <c r="ED264" s="75"/>
      <c r="EE264" s="75"/>
      <c r="EF264" s="149"/>
      <c r="EG264" s="307"/>
      <c r="EH264" s="76"/>
      <c r="EI264" s="314" t="str">
        <f>IF(AND(申込書!$C$98&lt;&gt;"▼プルダウンより選択してください",申込書!$C$98&lt;&gt;"",申込書!$P$98&lt;&gt;"YYYY/MM/DD",$G264&lt;&gt;""),申込書!$P$98,"")</f>
        <v/>
      </c>
      <c r="EJ264" s="75" t="str">
        <f>IF(AND(申込書!$C$98&lt;&gt;"▼プルダウンより選択してください",申込書!$C$98&lt;&gt;"",$G264&lt;&gt;""),申込書!$M$98,"")</f>
        <v/>
      </c>
      <c r="EK264" s="75"/>
      <c r="EL264" s="75"/>
      <c r="EM264" s="149"/>
      <c r="EN264" s="307"/>
      <c r="EO264" s="76"/>
      <c r="EP264" s="314" t="str">
        <f>IF(AND(申込書!$C$99&lt;&gt;"▼プルダウンより選択してください",申込書!$C$99&lt;&gt;"",申込書!$P$99&lt;&gt;"YYYY/MM/DD",$G264&lt;&gt;""),申込書!$P$99,"")</f>
        <v/>
      </c>
      <c r="EQ264" s="75" t="str">
        <f>IF(AND(申込書!$C$99&lt;&gt;"▼プルダウンより選択してください",申込書!$C$99&lt;&gt;"",$G264&lt;&gt;""),申込書!$M$99,"")</f>
        <v/>
      </c>
      <c r="ER264" s="75"/>
      <c r="ES264" s="75"/>
      <c r="ET264" s="149"/>
      <c r="EU264" s="307"/>
      <c r="EV264" s="76"/>
      <c r="EW264" s="314" t="str">
        <f>IF(AND(申込書!$C$100&lt;&gt;"▼プルダウンより選択してください",申込書!$C$100&lt;&gt;"",申込書!$P$100&lt;&gt;"YYYY/MM/DD",$G264&lt;&gt;""),申込書!$P$100,"")</f>
        <v/>
      </c>
      <c r="EX264" s="75" t="str">
        <f>IF(AND(申込書!$C$100&lt;&gt;"▼プルダウンより選択してください",申込書!$C$100&lt;&gt;"",$G264&lt;&gt;""),申込書!$M$100,"")</f>
        <v/>
      </c>
      <c r="EY264" s="75"/>
      <c r="EZ264" s="75"/>
      <c r="FA264" s="149"/>
      <c r="FB264" s="307"/>
      <c r="FC264" s="76"/>
      <c r="FD264" s="314" t="str">
        <f>IF(AND(申込書!$C$101&lt;&gt;"▼プルダウンより選択してください",申込書!$C$101&lt;&gt;"",申込書!$P$101&lt;&gt;"YYYY/MM/DD",$G264&lt;&gt;""),申込書!$P$101,"")</f>
        <v/>
      </c>
      <c r="FE264" s="75" t="str">
        <f>IF(AND(申込書!$C$101&lt;&gt;"▼プルダウンより選択してください",申込書!$C$101&lt;&gt;"",$G264&lt;&gt;""),申込書!$M$101,"")</f>
        <v/>
      </c>
      <c r="FF264" s="75"/>
      <c r="FG264" s="75"/>
      <c r="FH264" s="149"/>
      <c r="FI264" s="307"/>
      <c r="FJ264" s="76"/>
      <c r="FK264" s="314" t="str">
        <f>IF(AND(申込書!$C$102&lt;&gt;"▼プルダウンより選択してください",申込書!$C$102&lt;&gt;"",申込書!$P$102&lt;&gt;"YYYY/MM/DD",$G264&lt;&gt;""),申込書!$P$102,"")</f>
        <v/>
      </c>
      <c r="FL264" s="75" t="str">
        <f>IF(AND(申込書!$C$102&lt;&gt;"▼プルダウンより選択してください",申込書!$C$102&lt;&gt;"",$G264&lt;&gt;""),申込書!$M$102,"")</f>
        <v/>
      </c>
      <c r="FM264" s="75"/>
      <c r="FN264" s="75"/>
      <c r="FO264" s="149"/>
      <c r="FP264" s="307"/>
      <c r="FQ264" s="76"/>
      <c r="FR264" s="314" t="str">
        <f>IF(AND(申込書!$C$103&lt;&gt;"▼プルダウンより選択してください",申込書!$C$103&lt;&gt;"",申込書!$P$103&lt;&gt;"YYYY/MM/DD",$G264&lt;&gt;""),申込書!$P$103,"")</f>
        <v/>
      </c>
      <c r="FS264" s="75" t="str">
        <f>IF(AND(申込書!$C$103&lt;&gt;"▼プルダウンより選択してください",申込書!$C$103&lt;&gt;"",$G264&lt;&gt;""),申込書!$M$103,"")</f>
        <v/>
      </c>
      <c r="FT264" s="75"/>
      <c r="FU264" s="75"/>
      <c r="FV264" s="149"/>
      <c r="FW264" s="307"/>
      <c r="FX264" s="76"/>
      <c r="FY264" s="314" t="str">
        <f>IF(AND(申込書!$C$104&lt;&gt;"▼プルダウンより選択してください",申込書!$C$104&lt;&gt;"",申込書!$P$104&lt;&gt;"YYYY/MM/DD",$G264&lt;&gt;""),申込書!$P$104,"")</f>
        <v/>
      </c>
      <c r="FZ264" s="75" t="str">
        <f>IF(AND(申込書!$C$104&lt;&gt;"▼プルダウンより選択してください",申込書!$C$104&lt;&gt;"",$G264&lt;&gt;""),申込書!$M$104,"")</f>
        <v/>
      </c>
      <c r="GA264" s="75"/>
      <c r="GB264" s="75"/>
      <c r="GC264" s="149"/>
      <c r="GD264" s="307"/>
      <c r="GE264" s="76"/>
      <c r="GF264" s="314" t="str">
        <f>IF(AND(申込書!$C$105&lt;&gt;"▼プルダウンより選択してください",申込書!$C$105&lt;&gt;"",申込書!$P$105&lt;&gt;"YYYY/MM/DD",$G264&lt;&gt;""),申込書!$P$105,"")</f>
        <v/>
      </c>
      <c r="GG264" s="75" t="str">
        <f>IF(AND(申込書!$C$105&lt;&gt;"▼プルダウンより選択してください",申込書!$C$105&lt;&gt;"",$G264&lt;&gt;""),申込書!$M$105,"")</f>
        <v/>
      </c>
      <c r="GH264" s="75"/>
      <c r="GI264" s="75"/>
      <c r="GJ264" s="149"/>
      <c r="GK264" s="307"/>
      <c r="GL264" s="76"/>
      <c r="GM264" s="314" t="str">
        <f>IF(AND(申込書!$C$106&lt;&gt;"▼プルダウンより選択してください",申込書!$C$106&lt;&gt;"",申込書!$P$106&lt;&gt;"YYYY/MM/DD",$G264&lt;&gt;""),申込書!$P$106,"")</f>
        <v/>
      </c>
      <c r="GN264" s="75" t="str">
        <f>IF(AND(申込書!$C$106&lt;&gt;"▼プルダウンより選択してください",申込書!$C$106&lt;&gt;"",$G264&lt;&gt;""),申込書!$M$106,"")</f>
        <v/>
      </c>
      <c r="GO264" s="75"/>
      <c r="GP264" s="75"/>
      <c r="GQ264" s="149"/>
      <c r="GR264" s="307"/>
      <c r="GS264" s="76"/>
      <c r="GT264" s="314" t="str">
        <f>IF(AND(申込書!$C$107&lt;&gt;"▼プルダウンより選択してください",申込書!$C$107&lt;&gt;"",申込書!$P$107&lt;&gt;"YYYY/MM/DD",$G264&lt;&gt;""),申込書!$P$107,"")</f>
        <v/>
      </c>
      <c r="GU264" s="75" t="str">
        <f>IF(AND(申込書!$C$107&lt;&gt;"▼プルダウンより選択してください",申込書!$C$107&lt;&gt;"",$G264&lt;&gt;""),申込書!$M$107,"")</f>
        <v/>
      </c>
      <c r="GV264" s="75"/>
      <c r="GW264" s="75"/>
      <c r="GX264" s="149"/>
      <c r="GY264" s="307"/>
      <c r="GZ264" s="76"/>
      <c r="HA264" s="314" t="str">
        <f>IF(AND(申込書!$C$108&lt;&gt;"▼プルダウンより選択してください",申込書!$C$108&lt;&gt;"",申込書!$P$108&lt;&gt;"YYYY/MM/DD",$G264&lt;&gt;""),申込書!$P$108,"")</f>
        <v/>
      </c>
      <c r="HB264" s="75" t="str">
        <f>IF(AND(申込書!$C$108&lt;&gt;"▼プルダウンより選択してください",申込書!$C$108&lt;&gt;"",$G264&lt;&gt;""),申込書!$M$108,"")</f>
        <v/>
      </c>
      <c r="HC264" s="75"/>
      <c r="HD264" s="75"/>
      <c r="HE264" s="149"/>
      <c r="HF264" s="307"/>
      <c r="HG264" s="76"/>
      <c r="HH264" s="314" t="str">
        <f>IF(AND(申込書!$C$109&lt;&gt;"▼プルダウンより選択してください",申込書!$C$109&lt;&gt;"",申込書!$P$109&lt;&gt;"YYYY/MM/DD",$G264&lt;&gt;""),申込書!$P$109,"")</f>
        <v/>
      </c>
      <c r="HI264" s="75" t="str">
        <f>IF(AND(申込書!$C$109&lt;&gt;"▼プルダウンより選択してください",申込書!$C$109&lt;&gt;"",$G264&lt;&gt;""),申込書!$M$109,"")</f>
        <v/>
      </c>
      <c r="HJ264" s="75"/>
      <c r="HK264" s="75"/>
      <c r="HL264" s="149"/>
      <c r="HM264" s="307"/>
      <c r="HN264" s="76"/>
      <c r="HO264" s="314" t="str">
        <f>IF(AND(申込書!$C$110&lt;&gt;"▼プルダウンより選択してください",申込書!$C$110&lt;&gt;"",申込書!$P$110&lt;&gt;"YYYY/MM/DD",$G264&lt;&gt;""),申込書!$P$110,"")</f>
        <v/>
      </c>
      <c r="HP264" s="75" t="str">
        <f>IF(AND(申込書!$C$110&lt;&gt;"▼プルダウンより選択してください",申込書!$C$110&lt;&gt;"",$G264&lt;&gt;""),申込書!$M$110,"")</f>
        <v/>
      </c>
      <c r="HQ264" s="75"/>
      <c r="HR264" s="75"/>
      <c r="HS264" s="149"/>
      <c r="HT264" s="307"/>
      <c r="HU264" s="307"/>
      <c r="HV264" s="311" t="str">
        <f>IF(AND(申込書!$C$111&lt;&gt;"▼プルダウンより選択してください",申込書!$C$111&lt;&gt;"",申込書!$P$111&lt;&gt;"YYYY/MM/DD",$G264&lt;&gt;""),申込書!$P$111,"")</f>
        <v/>
      </c>
      <c r="HW264" s="75" t="str">
        <f>IF(AND(申込書!$C$111&lt;&gt;"▼プルダウンより選択してください",申込書!$C$111&lt;&gt;"",$G264&lt;&gt;""),申込書!$M$111,"")</f>
        <v/>
      </c>
      <c r="HX264" s="75"/>
      <c r="HY264" s="75"/>
      <c r="HZ264" s="149"/>
      <c r="IA264" s="307"/>
      <c r="IB264" s="76"/>
      <c r="IC264" s="77"/>
    </row>
    <row r="265" spans="2:237" ht="26.85" customHeight="1">
      <c r="B265" s="56">
        <f t="shared" si="4"/>
        <v>260</v>
      </c>
      <c r="C265" s="57"/>
      <c r="D265" s="58"/>
      <c r="E265" s="170"/>
      <c r="F265" s="59"/>
      <c r="G265" s="60"/>
      <c r="H265" s="61"/>
      <c r="I265" s="62"/>
      <c r="J265" s="63"/>
      <c r="K265" s="64"/>
      <c r="L265" s="65"/>
      <c r="M265" s="66"/>
      <c r="N265" s="67"/>
      <c r="O265" s="68"/>
      <c r="P265" s="69"/>
      <c r="Q265" s="70"/>
      <c r="R265" s="71"/>
      <c r="S265" s="72"/>
      <c r="T265" s="73"/>
      <c r="U265" s="73"/>
      <c r="V265" s="73"/>
      <c r="W265" s="71"/>
      <c r="X265" s="133"/>
      <c r="Y265" s="133"/>
      <c r="Z265" s="133"/>
      <c r="AA265" s="74" t="str">
        <f>IF(AND(申込書!$C$82&lt;&gt;"▼プルダウンより選択してください",申込書!$C$82&lt;&gt;"",申込書!$P$82&lt;&gt;"YYYY/MM/DD",$G265&lt;&gt;""),申込書!$P$82,"")</f>
        <v/>
      </c>
      <c r="AB265" s="75" t="str">
        <f>IF(AND(申込書!$C$82&lt;&gt;"▼プルダウンより選択してください",申込書!$C$82&lt;&gt;"",$G265&lt;&gt;""),申込書!$M$82,"")</f>
        <v/>
      </c>
      <c r="AC265" s="75"/>
      <c r="AD265" s="75"/>
      <c r="AE265" s="149"/>
      <c r="AF265" s="307"/>
      <c r="AG265" s="76"/>
      <c r="AH265" s="314" t="str">
        <f>IF(AND(申込書!$C$83&lt;&gt;"▼プルダウンより選択してください",申込書!$C$83&lt;&gt;"",申込書!$P$83&lt;&gt;"YYYY/MM/DD",$G265&lt;&gt;""),申込書!$P$83,"")</f>
        <v/>
      </c>
      <c r="AI265" s="75" t="str">
        <f>IF(AND(申込書!$C$83&lt;&gt;"▼プルダウンより選択してください",申込書!$C$83&lt;&gt;"",$G265&lt;&gt;""),申込書!$M$83,"")</f>
        <v/>
      </c>
      <c r="AJ265" s="75"/>
      <c r="AK265" s="75"/>
      <c r="AL265" s="149"/>
      <c r="AM265" s="307"/>
      <c r="AN265" s="76"/>
      <c r="AO265" s="314" t="str">
        <f>IF(AND(申込書!$C$84&lt;&gt;"▼プルダウンより選択してください",申込書!$C$84&lt;&gt;"",申込書!$P$84&lt;&gt;"YYYY/MM/DD",$G265&lt;&gt;""),申込書!$P$84,"")</f>
        <v/>
      </c>
      <c r="AP265" s="75" t="str">
        <f>IF(AND(申込書!$C$84&lt;&gt;"▼プルダウンより選択してください",申込書!$C$84&lt;&gt;"",$G265&lt;&gt;""),申込書!$M$84,"")</f>
        <v/>
      </c>
      <c r="AQ265" s="75"/>
      <c r="AR265" s="75"/>
      <c r="AS265" s="149"/>
      <c r="AT265" s="307"/>
      <c r="AU265" s="76"/>
      <c r="AV265" s="314" t="str">
        <f>IF(AND(申込書!$C$85&lt;&gt;"▼プルダウンより選択してください",申込書!$C$85&lt;&gt;"",申込書!$P$85&lt;&gt;"YYYY/MM/DD",$G265&lt;&gt;""),申込書!$P$85,"")</f>
        <v/>
      </c>
      <c r="AW265" s="75" t="str">
        <f>IF(AND(申込書!$C$85&lt;&gt;"▼プルダウンより選択してください",申込書!$C$85&lt;&gt;"",申込書!$M$85&gt;=1,$G265&lt;&gt;""),申込書!$M$85,"")</f>
        <v/>
      </c>
      <c r="AX265" s="75"/>
      <c r="AY265" s="75"/>
      <c r="AZ265" s="149"/>
      <c r="BA265" s="307"/>
      <c r="BB265" s="76"/>
      <c r="BC265" s="314" t="str">
        <f>IF(AND(申込書!$C$86&lt;&gt;"▼プルダウンより選択してください",申込書!$C$86&lt;&gt;"",申込書!$P$86&lt;&gt;"YYYY/MM/DD",$G265&lt;&gt;""),申込書!$P$86,"")</f>
        <v/>
      </c>
      <c r="BD265" s="75" t="str">
        <f>IF(AND(申込書!$C$86&lt;&gt;"▼プルダウンより選択してください",申込書!$C$86&lt;&gt;"",$G265&lt;&gt;""),申込書!$M$86,"")</f>
        <v/>
      </c>
      <c r="BE265" s="75"/>
      <c r="BF265" s="75"/>
      <c r="BG265" s="149"/>
      <c r="BH265" s="307"/>
      <c r="BI265" s="76"/>
      <c r="BJ265" s="314" t="str">
        <f>IF(AND(申込書!$C$87&lt;&gt;"▼プルダウンより選択してください",申込書!$C$87&lt;&gt;"",申込書!$P$87&lt;&gt;"YYYY/MM/DD",$G265&lt;&gt;""),申込書!$P$87,"")</f>
        <v/>
      </c>
      <c r="BK265" s="75" t="str">
        <f>IF(AND(申込書!$C$87&lt;&gt;"▼プルダウンより選択してください",申込書!$C$87&lt;&gt;"",$G265&lt;&gt;""),申込書!$M$87,"")</f>
        <v/>
      </c>
      <c r="BL265" s="75"/>
      <c r="BM265" s="75"/>
      <c r="BN265" s="149"/>
      <c r="BO265" s="307"/>
      <c r="BP265" s="76"/>
      <c r="BQ265" s="314" t="str">
        <f>IF(AND(申込書!$C$88&lt;&gt;"▼プルダウンより選択してください",申込書!$C$88&lt;&gt;"",申込書!$P$88&lt;&gt;"YYYY/MM/DD",$G265&lt;&gt;""),申込書!$P$88,"")</f>
        <v/>
      </c>
      <c r="BR265" s="75" t="str">
        <f>IF(AND(申込書!$C$88&lt;&gt;"▼プルダウンより選択してください",申込書!$C$88&lt;&gt;"",$G265&lt;&gt;""),申込書!$M$88,"")</f>
        <v/>
      </c>
      <c r="BS265" s="75"/>
      <c r="BT265" s="75"/>
      <c r="BU265" s="149"/>
      <c r="BV265" s="307"/>
      <c r="BW265" s="76"/>
      <c r="BX265" s="314" t="str">
        <f>IF(AND(申込書!$C$89&lt;&gt;"▼プルダウンより選択してください",申込書!$C$89&lt;&gt;"",申込書!$P$89&lt;&gt;"YYYY/MM/DD",$G265&lt;&gt;""),申込書!$P$89,"")</f>
        <v/>
      </c>
      <c r="BY265" s="75" t="str">
        <f>IF(AND(申込書!$C$89&lt;&gt;"▼プルダウンより選択してください",申込書!$C$89&lt;&gt;"",$G265&lt;&gt;""),申込書!$M$89,"")</f>
        <v/>
      </c>
      <c r="BZ265" s="75"/>
      <c r="CA265" s="75"/>
      <c r="CB265" s="149"/>
      <c r="CC265" s="307"/>
      <c r="CD265" s="76"/>
      <c r="CE265" s="314" t="str">
        <f>IF(AND(申込書!$C$90&lt;&gt;"▼プルダウンより選択してください",申込書!$C$90&lt;&gt;"",申込書!$P$90&lt;&gt;"YYYY/MM/DD",$G265&lt;&gt;""),申込書!$P$90,"")</f>
        <v/>
      </c>
      <c r="CF265" s="75" t="str">
        <f>IF(AND(申込書!$C$90&lt;&gt;"▼プルダウンより選択してください",申込書!$C$90&lt;&gt;"",$G265&lt;&gt;""),申込書!$M$90,"")</f>
        <v/>
      </c>
      <c r="CG265" s="75"/>
      <c r="CH265" s="75"/>
      <c r="CI265" s="149"/>
      <c r="CJ265" s="307"/>
      <c r="CK265" s="76"/>
      <c r="CL265" s="314" t="str">
        <f>IF(AND(申込書!$C$91&lt;&gt;"▼プルダウンより選択してください",申込書!$C$91&lt;&gt;"",申込書!$P$91&lt;&gt;"YYYY/MM/DD",$G265&lt;&gt;""),申込書!$P$91,"")</f>
        <v/>
      </c>
      <c r="CM265" s="75" t="str">
        <f>IF(AND(申込書!$C$91&lt;&gt;"▼プルダウンより選択してください",申込書!$C$91&lt;&gt;"",$G265&lt;&gt;""),申込書!$M$91,"")</f>
        <v/>
      </c>
      <c r="CN265" s="75"/>
      <c r="CO265" s="75"/>
      <c r="CP265" s="149"/>
      <c r="CQ265" s="307"/>
      <c r="CR265" s="76"/>
      <c r="CS265" s="314" t="str">
        <f>IF(AND(申込書!$C$92&lt;&gt;"▼プルダウンより選択してください",申込書!$C$92&lt;&gt;"",申込書!$P$92&lt;&gt;"YYYY/MM/DD",$G265&lt;&gt;""),申込書!$P$92,"")</f>
        <v/>
      </c>
      <c r="CT265" s="75" t="str">
        <f>IF(AND(申込書!$C$92&lt;&gt;"▼プルダウンより選択してください",申込書!$C$92&lt;&gt;"",$G265&lt;&gt;""),申込書!$M$92,"")</f>
        <v/>
      </c>
      <c r="CU265" s="75"/>
      <c r="CV265" s="75"/>
      <c r="CW265" s="75"/>
      <c r="CX265" s="307"/>
      <c r="CY265" s="76"/>
      <c r="CZ265" s="314" t="str">
        <f>IF(AND(申込書!$C$93&lt;&gt;"▼プルダウンより選択してください",申込書!$C$93&lt;&gt;"",申込書!$P$93&lt;&gt;"YYYY/MM/DD",$G265&lt;&gt;""),申込書!$P$93,"")</f>
        <v/>
      </c>
      <c r="DA265" s="75" t="str">
        <f>IF(AND(申込書!$C$93&lt;&gt;"▼プルダウンより選択してください",申込書!$C$93&lt;&gt;"",$G265&lt;&gt;""),申込書!$M$93,"")</f>
        <v/>
      </c>
      <c r="DB265" s="75"/>
      <c r="DC265" s="75"/>
      <c r="DD265" s="75"/>
      <c r="DE265" s="307"/>
      <c r="DF265" s="76"/>
      <c r="DG265" s="314" t="str">
        <f>IF(AND(申込書!$C$94&lt;&gt;"▼プルダウンより選択してください",申込書!$C$94&lt;&gt;"",申込書!$P$94&lt;&gt;"YYYY/MM/DD",$G265&lt;&gt;""),申込書!$P$94,"")</f>
        <v/>
      </c>
      <c r="DH265" s="75" t="str">
        <f>IF(AND(申込書!$C$94&lt;&gt;"▼プルダウンより選択してください",申込書!$C$94&lt;&gt;"",$G265&lt;&gt;""),申込書!$M$94,"")</f>
        <v/>
      </c>
      <c r="DI265" s="75"/>
      <c r="DJ265" s="75"/>
      <c r="DK265" s="75"/>
      <c r="DL265" s="307"/>
      <c r="DM265" s="76"/>
      <c r="DN265" s="314" t="str">
        <f>IF(AND(申込書!$C$95&lt;&gt;"▼プルダウンより選択してください",申込書!$C$95&lt;&gt;"",申込書!$P$95&lt;&gt;"YYYY/MM/DD",$G265&lt;&gt;""),申込書!$P$95,"")</f>
        <v/>
      </c>
      <c r="DO265" s="75" t="str">
        <f>IF(AND(申込書!$C$95&lt;&gt;"▼プルダウンより選択してください",申込書!$C$95&lt;&gt;"",$G265&lt;&gt;""),申込書!$M$95,"")</f>
        <v/>
      </c>
      <c r="DP265" s="75"/>
      <c r="DQ265" s="75"/>
      <c r="DR265" s="75"/>
      <c r="DS265" s="307"/>
      <c r="DT265" s="76"/>
      <c r="DU265" s="314" t="str">
        <f>IF(AND(申込書!$C$96&lt;&gt;"▼プルダウンより選択してください",申込書!$C$96&lt;&gt;"",申込書!$P$96&lt;&gt;"YYYY/MM/DD",$G265&lt;&gt;""),申込書!$P$96,"")</f>
        <v/>
      </c>
      <c r="DV265" s="75" t="str">
        <f>IF(AND(申込書!$C$96&lt;&gt;"▼プルダウンより選択してください",申込書!$C$96&lt;&gt;"",$G265&lt;&gt;""),申込書!$M$96,"")</f>
        <v/>
      </c>
      <c r="DW265" s="75"/>
      <c r="DX265" s="75"/>
      <c r="DY265" s="75"/>
      <c r="DZ265" s="307"/>
      <c r="EA265" s="76"/>
      <c r="EB265" s="314" t="str">
        <f>IF(AND(申込書!$C$97&lt;&gt;"▼プルダウンより選択してください",申込書!$C$97&lt;&gt;"",申込書!$P$97&lt;&gt;"YYYY/MM/DD",$G265&lt;&gt;""),申込書!$P$97,"")</f>
        <v/>
      </c>
      <c r="EC265" s="75" t="str">
        <f>IF(AND(申込書!$C$97&lt;&gt;"▼プルダウンより選択してください",申込書!$C$97&lt;&gt;"",$G265&lt;&gt;""),申込書!$M$97,"")</f>
        <v/>
      </c>
      <c r="ED265" s="75"/>
      <c r="EE265" s="75"/>
      <c r="EF265" s="149"/>
      <c r="EG265" s="307"/>
      <c r="EH265" s="76"/>
      <c r="EI265" s="314" t="str">
        <f>IF(AND(申込書!$C$98&lt;&gt;"▼プルダウンより選択してください",申込書!$C$98&lt;&gt;"",申込書!$P$98&lt;&gt;"YYYY/MM/DD",$G265&lt;&gt;""),申込書!$P$98,"")</f>
        <v/>
      </c>
      <c r="EJ265" s="75" t="str">
        <f>IF(AND(申込書!$C$98&lt;&gt;"▼プルダウンより選択してください",申込書!$C$98&lt;&gt;"",$G265&lt;&gt;""),申込書!$M$98,"")</f>
        <v/>
      </c>
      <c r="EK265" s="75"/>
      <c r="EL265" s="75"/>
      <c r="EM265" s="149"/>
      <c r="EN265" s="307"/>
      <c r="EO265" s="76"/>
      <c r="EP265" s="314" t="str">
        <f>IF(AND(申込書!$C$99&lt;&gt;"▼プルダウンより選択してください",申込書!$C$99&lt;&gt;"",申込書!$P$99&lt;&gt;"YYYY/MM/DD",$G265&lt;&gt;""),申込書!$P$99,"")</f>
        <v/>
      </c>
      <c r="EQ265" s="75" t="str">
        <f>IF(AND(申込書!$C$99&lt;&gt;"▼プルダウンより選択してください",申込書!$C$99&lt;&gt;"",$G265&lt;&gt;""),申込書!$M$99,"")</f>
        <v/>
      </c>
      <c r="ER265" s="75"/>
      <c r="ES265" s="75"/>
      <c r="ET265" s="149"/>
      <c r="EU265" s="307"/>
      <c r="EV265" s="76"/>
      <c r="EW265" s="314" t="str">
        <f>IF(AND(申込書!$C$100&lt;&gt;"▼プルダウンより選択してください",申込書!$C$100&lt;&gt;"",申込書!$P$100&lt;&gt;"YYYY/MM/DD",$G265&lt;&gt;""),申込書!$P$100,"")</f>
        <v/>
      </c>
      <c r="EX265" s="75" t="str">
        <f>IF(AND(申込書!$C$100&lt;&gt;"▼プルダウンより選択してください",申込書!$C$100&lt;&gt;"",$G265&lt;&gt;""),申込書!$M$100,"")</f>
        <v/>
      </c>
      <c r="EY265" s="75"/>
      <c r="EZ265" s="75"/>
      <c r="FA265" s="149"/>
      <c r="FB265" s="307"/>
      <c r="FC265" s="76"/>
      <c r="FD265" s="314" t="str">
        <f>IF(AND(申込書!$C$101&lt;&gt;"▼プルダウンより選択してください",申込書!$C$101&lt;&gt;"",申込書!$P$101&lt;&gt;"YYYY/MM/DD",$G265&lt;&gt;""),申込書!$P$101,"")</f>
        <v/>
      </c>
      <c r="FE265" s="75" t="str">
        <f>IF(AND(申込書!$C$101&lt;&gt;"▼プルダウンより選択してください",申込書!$C$101&lt;&gt;"",$G265&lt;&gt;""),申込書!$M$101,"")</f>
        <v/>
      </c>
      <c r="FF265" s="75"/>
      <c r="FG265" s="75"/>
      <c r="FH265" s="149"/>
      <c r="FI265" s="307"/>
      <c r="FJ265" s="76"/>
      <c r="FK265" s="314" t="str">
        <f>IF(AND(申込書!$C$102&lt;&gt;"▼プルダウンより選択してください",申込書!$C$102&lt;&gt;"",申込書!$P$102&lt;&gt;"YYYY/MM/DD",$G265&lt;&gt;""),申込書!$P$102,"")</f>
        <v/>
      </c>
      <c r="FL265" s="75" t="str">
        <f>IF(AND(申込書!$C$102&lt;&gt;"▼プルダウンより選択してください",申込書!$C$102&lt;&gt;"",$G265&lt;&gt;""),申込書!$M$102,"")</f>
        <v/>
      </c>
      <c r="FM265" s="75"/>
      <c r="FN265" s="75"/>
      <c r="FO265" s="149"/>
      <c r="FP265" s="307"/>
      <c r="FQ265" s="76"/>
      <c r="FR265" s="314" t="str">
        <f>IF(AND(申込書!$C$103&lt;&gt;"▼プルダウンより選択してください",申込書!$C$103&lt;&gt;"",申込書!$P$103&lt;&gt;"YYYY/MM/DD",$G265&lt;&gt;""),申込書!$P$103,"")</f>
        <v/>
      </c>
      <c r="FS265" s="75" t="str">
        <f>IF(AND(申込書!$C$103&lt;&gt;"▼プルダウンより選択してください",申込書!$C$103&lt;&gt;"",$G265&lt;&gt;""),申込書!$M$103,"")</f>
        <v/>
      </c>
      <c r="FT265" s="75"/>
      <c r="FU265" s="75"/>
      <c r="FV265" s="149"/>
      <c r="FW265" s="307"/>
      <c r="FX265" s="76"/>
      <c r="FY265" s="314" t="str">
        <f>IF(AND(申込書!$C$104&lt;&gt;"▼プルダウンより選択してください",申込書!$C$104&lt;&gt;"",申込書!$P$104&lt;&gt;"YYYY/MM/DD",$G265&lt;&gt;""),申込書!$P$104,"")</f>
        <v/>
      </c>
      <c r="FZ265" s="75" t="str">
        <f>IF(AND(申込書!$C$104&lt;&gt;"▼プルダウンより選択してください",申込書!$C$104&lt;&gt;"",$G265&lt;&gt;""),申込書!$M$104,"")</f>
        <v/>
      </c>
      <c r="GA265" s="75"/>
      <c r="GB265" s="75"/>
      <c r="GC265" s="149"/>
      <c r="GD265" s="307"/>
      <c r="GE265" s="76"/>
      <c r="GF265" s="314" t="str">
        <f>IF(AND(申込書!$C$105&lt;&gt;"▼プルダウンより選択してください",申込書!$C$105&lt;&gt;"",申込書!$P$105&lt;&gt;"YYYY/MM/DD",$G265&lt;&gt;""),申込書!$P$105,"")</f>
        <v/>
      </c>
      <c r="GG265" s="75" t="str">
        <f>IF(AND(申込書!$C$105&lt;&gt;"▼プルダウンより選択してください",申込書!$C$105&lt;&gt;"",$G265&lt;&gt;""),申込書!$M$105,"")</f>
        <v/>
      </c>
      <c r="GH265" s="75"/>
      <c r="GI265" s="75"/>
      <c r="GJ265" s="149"/>
      <c r="GK265" s="307"/>
      <c r="GL265" s="76"/>
      <c r="GM265" s="314" t="str">
        <f>IF(AND(申込書!$C$106&lt;&gt;"▼プルダウンより選択してください",申込書!$C$106&lt;&gt;"",申込書!$P$106&lt;&gt;"YYYY/MM/DD",$G265&lt;&gt;""),申込書!$P$106,"")</f>
        <v/>
      </c>
      <c r="GN265" s="75" t="str">
        <f>IF(AND(申込書!$C$106&lt;&gt;"▼プルダウンより選択してください",申込書!$C$106&lt;&gt;"",$G265&lt;&gt;""),申込書!$M$106,"")</f>
        <v/>
      </c>
      <c r="GO265" s="75"/>
      <c r="GP265" s="75"/>
      <c r="GQ265" s="149"/>
      <c r="GR265" s="307"/>
      <c r="GS265" s="76"/>
      <c r="GT265" s="314" t="str">
        <f>IF(AND(申込書!$C$107&lt;&gt;"▼プルダウンより選択してください",申込書!$C$107&lt;&gt;"",申込書!$P$107&lt;&gt;"YYYY/MM/DD",$G265&lt;&gt;""),申込書!$P$107,"")</f>
        <v/>
      </c>
      <c r="GU265" s="75" t="str">
        <f>IF(AND(申込書!$C$107&lt;&gt;"▼プルダウンより選択してください",申込書!$C$107&lt;&gt;"",$G265&lt;&gt;""),申込書!$M$107,"")</f>
        <v/>
      </c>
      <c r="GV265" s="75"/>
      <c r="GW265" s="75"/>
      <c r="GX265" s="149"/>
      <c r="GY265" s="307"/>
      <c r="GZ265" s="76"/>
      <c r="HA265" s="314" t="str">
        <f>IF(AND(申込書!$C$108&lt;&gt;"▼プルダウンより選択してください",申込書!$C$108&lt;&gt;"",申込書!$P$108&lt;&gt;"YYYY/MM/DD",$G265&lt;&gt;""),申込書!$P$108,"")</f>
        <v/>
      </c>
      <c r="HB265" s="75" t="str">
        <f>IF(AND(申込書!$C$108&lt;&gt;"▼プルダウンより選択してください",申込書!$C$108&lt;&gt;"",$G265&lt;&gt;""),申込書!$M$108,"")</f>
        <v/>
      </c>
      <c r="HC265" s="75"/>
      <c r="HD265" s="75"/>
      <c r="HE265" s="149"/>
      <c r="HF265" s="307"/>
      <c r="HG265" s="76"/>
      <c r="HH265" s="314" t="str">
        <f>IF(AND(申込書!$C$109&lt;&gt;"▼プルダウンより選択してください",申込書!$C$109&lt;&gt;"",申込書!$P$109&lt;&gt;"YYYY/MM/DD",$G265&lt;&gt;""),申込書!$P$109,"")</f>
        <v/>
      </c>
      <c r="HI265" s="75" t="str">
        <f>IF(AND(申込書!$C$109&lt;&gt;"▼プルダウンより選択してください",申込書!$C$109&lt;&gt;"",$G265&lt;&gt;""),申込書!$M$109,"")</f>
        <v/>
      </c>
      <c r="HJ265" s="75"/>
      <c r="HK265" s="75"/>
      <c r="HL265" s="149"/>
      <c r="HM265" s="307"/>
      <c r="HN265" s="76"/>
      <c r="HO265" s="314" t="str">
        <f>IF(AND(申込書!$C$110&lt;&gt;"▼プルダウンより選択してください",申込書!$C$110&lt;&gt;"",申込書!$P$110&lt;&gt;"YYYY/MM/DD",$G265&lt;&gt;""),申込書!$P$110,"")</f>
        <v/>
      </c>
      <c r="HP265" s="75" t="str">
        <f>IF(AND(申込書!$C$110&lt;&gt;"▼プルダウンより選択してください",申込書!$C$110&lt;&gt;"",$G265&lt;&gt;""),申込書!$M$110,"")</f>
        <v/>
      </c>
      <c r="HQ265" s="75"/>
      <c r="HR265" s="75"/>
      <c r="HS265" s="149"/>
      <c r="HT265" s="307"/>
      <c r="HU265" s="307"/>
      <c r="HV265" s="311" t="str">
        <f>IF(AND(申込書!$C$111&lt;&gt;"▼プルダウンより選択してください",申込書!$C$111&lt;&gt;"",申込書!$P$111&lt;&gt;"YYYY/MM/DD",$G265&lt;&gt;""),申込書!$P$111,"")</f>
        <v/>
      </c>
      <c r="HW265" s="75" t="str">
        <f>IF(AND(申込書!$C$111&lt;&gt;"▼プルダウンより選択してください",申込書!$C$111&lt;&gt;"",$G265&lt;&gt;""),申込書!$M$111,"")</f>
        <v/>
      </c>
      <c r="HX265" s="75"/>
      <c r="HY265" s="75"/>
      <c r="HZ265" s="149"/>
      <c r="IA265" s="307"/>
      <c r="IB265" s="76"/>
      <c r="IC265" s="77"/>
    </row>
    <row r="266" spans="2:237" ht="26.85" customHeight="1">
      <c r="B266" s="56">
        <f t="shared" si="4"/>
        <v>261</v>
      </c>
      <c r="C266" s="57"/>
      <c r="D266" s="58"/>
      <c r="E266" s="170"/>
      <c r="F266" s="59"/>
      <c r="G266" s="60"/>
      <c r="H266" s="61"/>
      <c r="I266" s="62"/>
      <c r="J266" s="63"/>
      <c r="K266" s="64"/>
      <c r="L266" s="65"/>
      <c r="M266" s="66"/>
      <c r="N266" s="67"/>
      <c r="O266" s="68"/>
      <c r="P266" s="69"/>
      <c r="Q266" s="70"/>
      <c r="R266" s="71"/>
      <c r="S266" s="72"/>
      <c r="T266" s="73"/>
      <c r="U266" s="73"/>
      <c r="V266" s="73"/>
      <c r="W266" s="71"/>
      <c r="X266" s="133"/>
      <c r="Y266" s="133"/>
      <c r="Z266" s="133"/>
      <c r="AA266" s="74" t="str">
        <f>IF(AND(申込書!$C$82&lt;&gt;"▼プルダウンより選択してください",申込書!$C$82&lt;&gt;"",申込書!$P$82&lt;&gt;"YYYY/MM/DD",$G266&lt;&gt;""),申込書!$P$82,"")</f>
        <v/>
      </c>
      <c r="AB266" s="75" t="str">
        <f>IF(AND(申込書!$C$82&lt;&gt;"▼プルダウンより選択してください",申込書!$C$82&lt;&gt;"",$G266&lt;&gt;""),申込書!$M$82,"")</f>
        <v/>
      </c>
      <c r="AC266" s="75"/>
      <c r="AD266" s="75"/>
      <c r="AE266" s="149"/>
      <c r="AF266" s="307"/>
      <c r="AG266" s="76"/>
      <c r="AH266" s="314" t="str">
        <f>IF(AND(申込書!$C$83&lt;&gt;"▼プルダウンより選択してください",申込書!$C$83&lt;&gt;"",申込書!$P$83&lt;&gt;"YYYY/MM/DD",$G266&lt;&gt;""),申込書!$P$83,"")</f>
        <v/>
      </c>
      <c r="AI266" s="75" t="str">
        <f>IF(AND(申込書!$C$83&lt;&gt;"▼プルダウンより選択してください",申込書!$C$83&lt;&gt;"",$G266&lt;&gt;""),申込書!$M$83,"")</f>
        <v/>
      </c>
      <c r="AJ266" s="75"/>
      <c r="AK266" s="75"/>
      <c r="AL266" s="149"/>
      <c r="AM266" s="307"/>
      <c r="AN266" s="76"/>
      <c r="AO266" s="314" t="str">
        <f>IF(AND(申込書!$C$84&lt;&gt;"▼プルダウンより選択してください",申込書!$C$84&lt;&gt;"",申込書!$P$84&lt;&gt;"YYYY/MM/DD",$G266&lt;&gt;""),申込書!$P$84,"")</f>
        <v/>
      </c>
      <c r="AP266" s="75" t="str">
        <f>IF(AND(申込書!$C$84&lt;&gt;"▼プルダウンより選択してください",申込書!$C$84&lt;&gt;"",$G266&lt;&gt;""),申込書!$M$84,"")</f>
        <v/>
      </c>
      <c r="AQ266" s="75"/>
      <c r="AR266" s="75"/>
      <c r="AS266" s="149"/>
      <c r="AT266" s="307"/>
      <c r="AU266" s="76"/>
      <c r="AV266" s="314" t="str">
        <f>IF(AND(申込書!$C$85&lt;&gt;"▼プルダウンより選択してください",申込書!$C$85&lt;&gt;"",申込書!$P$85&lt;&gt;"YYYY/MM/DD",$G266&lt;&gt;""),申込書!$P$85,"")</f>
        <v/>
      </c>
      <c r="AW266" s="75" t="str">
        <f>IF(AND(申込書!$C$85&lt;&gt;"▼プルダウンより選択してください",申込書!$C$85&lt;&gt;"",申込書!$M$85&gt;=1,$G266&lt;&gt;""),申込書!$M$85,"")</f>
        <v/>
      </c>
      <c r="AX266" s="75"/>
      <c r="AY266" s="75"/>
      <c r="AZ266" s="149"/>
      <c r="BA266" s="307"/>
      <c r="BB266" s="76"/>
      <c r="BC266" s="314" t="str">
        <f>IF(AND(申込書!$C$86&lt;&gt;"▼プルダウンより選択してください",申込書!$C$86&lt;&gt;"",申込書!$P$86&lt;&gt;"YYYY/MM/DD",$G266&lt;&gt;""),申込書!$P$86,"")</f>
        <v/>
      </c>
      <c r="BD266" s="75" t="str">
        <f>IF(AND(申込書!$C$86&lt;&gt;"▼プルダウンより選択してください",申込書!$C$86&lt;&gt;"",$G266&lt;&gt;""),申込書!$M$86,"")</f>
        <v/>
      </c>
      <c r="BE266" s="75"/>
      <c r="BF266" s="75"/>
      <c r="BG266" s="149"/>
      <c r="BH266" s="307"/>
      <c r="BI266" s="76"/>
      <c r="BJ266" s="314" t="str">
        <f>IF(AND(申込書!$C$87&lt;&gt;"▼プルダウンより選択してください",申込書!$C$87&lt;&gt;"",申込書!$P$87&lt;&gt;"YYYY/MM/DD",$G266&lt;&gt;""),申込書!$P$87,"")</f>
        <v/>
      </c>
      <c r="BK266" s="75" t="str">
        <f>IF(AND(申込書!$C$87&lt;&gt;"▼プルダウンより選択してください",申込書!$C$87&lt;&gt;"",$G266&lt;&gt;""),申込書!$M$87,"")</f>
        <v/>
      </c>
      <c r="BL266" s="75"/>
      <c r="BM266" s="75"/>
      <c r="BN266" s="149"/>
      <c r="BO266" s="307"/>
      <c r="BP266" s="76"/>
      <c r="BQ266" s="314" t="str">
        <f>IF(AND(申込書!$C$88&lt;&gt;"▼プルダウンより選択してください",申込書!$C$88&lt;&gt;"",申込書!$P$88&lt;&gt;"YYYY/MM/DD",$G266&lt;&gt;""),申込書!$P$88,"")</f>
        <v/>
      </c>
      <c r="BR266" s="75" t="str">
        <f>IF(AND(申込書!$C$88&lt;&gt;"▼プルダウンより選択してください",申込書!$C$88&lt;&gt;"",$G266&lt;&gt;""),申込書!$M$88,"")</f>
        <v/>
      </c>
      <c r="BS266" s="75"/>
      <c r="BT266" s="75"/>
      <c r="BU266" s="149"/>
      <c r="BV266" s="307"/>
      <c r="BW266" s="76"/>
      <c r="BX266" s="314" t="str">
        <f>IF(AND(申込書!$C$89&lt;&gt;"▼プルダウンより選択してください",申込書!$C$89&lt;&gt;"",申込書!$P$89&lt;&gt;"YYYY/MM/DD",$G266&lt;&gt;""),申込書!$P$89,"")</f>
        <v/>
      </c>
      <c r="BY266" s="75" t="str">
        <f>IF(AND(申込書!$C$89&lt;&gt;"▼プルダウンより選択してください",申込書!$C$89&lt;&gt;"",$G266&lt;&gt;""),申込書!$M$89,"")</f>
        <v/>
      </c>
      <c r="BZ266" s="75"/>
      <c r="CA266" s="75"/>
      <c r="CB266" s="149"/>
      <c r="CC266" s="307"/>
      <c r="CD266" s="76"/>
      <c r="CE266" s="314" t="str">
        <f>IF(AND(申込書!$C$90&lt;&gt;"▼プルダウンより選択してください",申込書!$C$90&lt;&gt;"",申込書!$P$90&lt;&gt;"YYYY/MM/DD",$G266&lt;&gt;""),申込書!$P$90,"")</f>
        <v/>
      </c>
      <c r="CF266" s="75" t="str">
        <f>IF(AND(申込書!$C$90&lt;&gt;"▼プルダウンより選択してください",申込書!$C$90&lt;&gt;"",$G266&lt;&gt;""),申込書!$M$90,"")</f>
        <v/>
      </c>
      <c r="CG266" s="75"/>
      <c r="CH266" s="75"/>
      <c r="CI266" s="149"/>
      <c r="CJ266" s="307"/>
      <c r="CK266" s="76"/>
      <c r="CL266" s="314" t="str">
        <f>IF(AND(申込書!$C$91&lt;&gt;"▼プルダウンより選択してください",申込書!$C$91&lt;&gt;"",申込書!$P$91&lt;&gt;"YYYY/MM/DD",$G266&lt;&gt;""),申込書!$P$91,"")</f>
        <v/>
      </c>
      <c r="CM266" s="75" t="str">
        <f>IF(AND(申込書!$C$91&lt;&gt;"▼プルダウンより選択してください",申込書!$C$91&lt;&gt;"",$G266&lt;&gt;""),申込書!$M$91,"")</f>
        <v/>
      </c>
      <c r="CN266" s="75"/>
      <c r="CO266" s="75"/>
      <c r="CP266" s="149"/>
      <c r="CQ266" s="307"/>
      <c r="CR266" s="76"/>
      <c r="CS266" s="314" t="str">
        <f>IF(AND(申込書!$C$92&lt;&gt;"▼プルダウンより選択してください",申込書!$C$92&lt;&gt;"",申込書!$P$92&lt;&gt;"YYYY/MM/DD",$G266&lt;&gt;""),申込書!$P$92,"")</f>
        <v/>
      </c>
      <c r="CT266" s="75" t="str">
        <f>IF(AND(申込書!$C$92&lt;&gt;"▼プルダウンより選択してください",申込書!$C$92&lt;&gt;"",$G266&lt;&gt;""),申込書!$M$92,"")</f>
        <v/>
      </c>
      <c r="CU266" s="75"/>
      <c r="CV266" s="75"/>
      <c r="CW266" s="75"/>
      <c r="CX266" s="307"/>
      <c r="CY266" s="76"/>
      <c r="CZ266" s="314" t="str">
        <f>IF(AND(申込書!$C$93&lt;&gt;"▼プルダウンより選択してください",申込書!$C$93&lt;&gt;"",申込書!$P$93&lt;&gt;"YYYY/MM/DD",$G266&lt;&gt;""),申込書!$P$93,"")</f>
        <v/>
      </c>
      <c r="DA266" s="75" t="str">
        <f>IF(AND(申込書!$C$93&lt;&gt;"▼プルダウンより選択してください",申込書!$C$93&lt;&gt;"",$G266&lt;&gt;""),申込書!$M$93,"")</f>
        <v/>
      </c>
      <c r="DB266" s="75"/>
      <c r="DC266" s="75"/>
      <c r="DD266" s="75"/>
      <c r="DE266" s="307"/>
      <c r="DF266" s="76"/>
      <c r="DG266" s="314" t="str">
        <f>IF(AND(申込書!$C$94&lt;&gt;"▼プルダウンより選択してください",申込書!$C$94&lt;&gt;"",申込書!$P$94&lt;&gt;"YYYY/MM/DD",$G266&lt;&gt;""),申込書!$P$94,"")</f>
        <v/>
      </c>
      <c r="DH266" s="75" t="str">
        <f>IF(AND(申込書!$C$94&lt;&gt;"▼プルダウンより選択してください",申込書!$C$94&lt;&gt;"",$G266&lt;&gt;""),申込書!$M$94,"")</f>
        <v/>
      </c>
      <c r="DI266" s="75"/>
      <c r="DJ266" s="75"/>
      <c r="DK266" s="75"/>
      <c r="DL266" s="307"/>
      <c r="DM266" s="76"/>
      <c r="DN266" s="314" t="str">
        <f>IF(AND(申込書!$C$95&lt;&gt;"▼プルダウンより選択してください",申込書!$C$95&lt;&gt;"",申込書!$P$95&lt;&gt;"YYYY/MM/DD",$G266&lt;&gt;""),申込書!$P$95,"")</f>
        <v/>
      </c>
      <c r="DO266" s="75" t="str">
        <f>IF(AND(申込書!$C$95&lt;&gt;"▼プルダウンより選択してください",申込書!$C$95&lt;&gt;"",$G266&lt;&gt;""),申込書!$M$95,"")</f>
        <v/>
      </c>
      <c r="DP266" s="75"/>
      <c r="DQ266" s="75"/>
      <c r="DR266" s="75"/>
      <c r="DS266" s="307"/>
      <c r="DT266" s="76"/>
      <c r="DU266" s="314" t="str">
        <f>IF(AND(申込書!$C$96&lt;&gt;"▼プルダウンより選択してください",申込書!$C$96&lt;&gt;"",申込書!$P$96&lt;&gt;"YYYY/MM/DD",$G266&lt;&gt;""),申込書!$P$96,"")</f>
        <v/>
      </c>
      <c r="DV266" s="75" t="str">
        <f>IF(AND(申込書!$C$96&lt;&gt;"▼プルダウンより選択してください",申込書!$C$96&lt;&gt;"",$G266&lt;&gt;""),申込書!$M$96,"")</f>
        <v/>
      </c>
      <c r="DW266" s="75"/>
      <c r="DX266" s="75"/>
      <c r="DY266" s="75"/>
      <c r="DZ266" s="307"/>
      <c r="EA266" s="76"/>
      <c r="EB266" s="314" t="str">
        <f>IF(AND(申込書!$C$97&lt;&gt;"▼プルダウンより選択してください",申込書!$C$97&lt;&gt;"",申込書!$P$97&lt;&gt;"YYYY/MM/DD",$G266&lt;&gt;""),申込書!$P$97,"")</f>
        <v/>
      </c>
      <c r="EC266" s="75" t="str">
        <f>IF(AND(申込書!$C$97&lt;&gt;"▼プルダウンより選択してください",申込書!$C$97&lt;&gt;"",$G266&lt;&gt;""),申込書!$M$97,"")</f>
        <v/>
      </c>
      <c r="ED266" s="75"/>
      <c r="EE266" s="75"/>
      <c r="EF266" s="149"/>
      <c r="EG266" s="307"/>
      <c r="EH266" s="76"/>
      <c r="EI266" s="314" t="str">
        <f>IF(AND(申込書!$C$98&lt;&gt;"▼プルダウンより選択してください",申込書!$C$98&lt;&gt;"",申込書!$P$98&lt;&gt;"YYYY/MM/DD",$G266&lt;&gt;""),申込書!$P$98,"")</f>
        <v/>
      </c>
      <c r="EJ266" s="75" t="str">
        <f>IF(AND(申込書!$C$98&lt;&gt;"▼プルダウンより選択してください",申込書!$C$98&lt;&gt;"",$G266&lt;&gt;""),申込書!$M$98,"")</f>
        <v/>
      </c>
      <c r="EK266" s="75"/>
      <c r="EL266" s="75"/>
      <c r="EM266" s="149"/>
      <c r="EN266" s="307"/>
      <c r="EO266" s="76"/>
      <c r="EP266" s="314" t="str">
        <f>IF(AND(申込書!$C$99&lt;&gt;"▼プルダウンより選択してください",申込書!$C$99&lt;&gt;"",申込書!$P$99&lt;&gt;"YYYY/MM/DD",$G266&lt;&gt;""),申込書!$P$99,"")</f>
        <v/>
      </c>
      <c r="EQ266" s="75" t="str">
        <f>IF(AND(申込書!$C$99&lt;&gt;"▼プルダウンより選択してください",申込書!$C$99&lt;&gt;"",$G266&lt;&gt;""),申込書!$M$99,"")</f>
        <v/>
      </c>
      <c r="ER266" s="75"/>
      <c r="ES266" s="75"/>
      <c r="ET266" s="149"/>
      <c r="EU266" s="307"/>
      <c r="EV266" s="76"/>
      <c r="EW266" s="314" t="str">
        <f>IF(AND(申込書!$C$100&lt;&gt;"▼プルダウンより選択してください",申込書!$C$100&lt;&gt;"",申込書!$P$100&lt;&gt;"YYYY/MM/DD",$G266&lt;&gt;""),申込書!$P$100,"")</f>
        <v/>
      </c>
      <c r="EX266" s="75" t="str">
        <f>IF(AND(申込書!$C$100&lt;&gt;"▼プルダウンより選択してください",申込書!$C$100&lt;&gt;"",$G266&lt;&gt;""),申込書!$M$100,"")</f>
        <v/>
      </c>
      <c r="EY266" s="75"/>
      <c r="EZ266" s="75"/>
      <c r="FA266" s="149"/>
      <c r="FB266" s="307"/>
      <c r="FC266" s="76"/>
      <c r="FD266" s="314" t="str">
        <f>IF(AND(申込書!$C$101&lt;&gt;"▼プルダウンより選択してください",申込書!$C$101&lt;&gt;"",申込書!$P$101&lt;&gt;"YYYY/MM/DD",$G266&lt;&gt;""),申込書!$P$101,"")</f>
        <v/>
      </c>
      <c r="FE266" s="75" t="str">
        <f>IF(AND(申込書!$C$101&lt;&gt;"▼プルダウンより選択してください",申込書!$C$101&lt;&gt;"",$G266&lt;&gt;""),申込書!$M$101,"")</f>
        <v/>
      </c>
      <c r="FF266" s="75"/>
      <c r="FG266" s="75"/>
      <c r="FH266" s="149"/>
      <c r="FI266" s="307"/>
      <c r="FJ266" s="76"/>
      <c r="FK266" s="314" t="str">
        <f>IF(AND(申込書!$C$102&lt;&gt;"▼プルダウンより選択してください",申込書!$C$102&lt;&gt;"",申込書!$P$102&lt;&gt;"YYYY/MM/DD",$G266&lt;&gt;""),申込書!$P$102,"")</f>
        <v/>
      </c>
      <c r="FL266" s="75" t="str">
        <f>IF(AND(申込書!$C$102&lt;&gt;"▼プルダウンより選択してください",申込書!$C$102&lt;&gt;"",$G266&lt;&gt;""),申込書!$M$102,"")</f>
        <v/>
      </c>
      <c r="FM266" s="75"/>
      <c r="FN266" s="75"/>
      <c r="FO266" s="149"/>
      <c r="FP266" s="307"/>
      <c r="FQ266" s="76"/>
      <c r="FR266" s="314" t="str">
        <f>IF(AND(申込書!$C$103&lt;&gt;"▼プルダウンより選択してください",申込書!$C$103&lt;&gt;"",申込書!$P$103&lt;&gt;"YYYY/MM/DD",$G266&lt;&gt;""),申込書!$P$103,"")</f>
        <v/>
      </c>
      <c r="FS266" s="75" t="str">
        <f>IF(AND(申込書!$C$103&lt;&gt;"▼プルダウンより選択してください",申込書!$C$103&lt;&gt;"",$G266&lt;&gt;""),申込書!$M$103,"")</f>
        <v/>
      </c>
      <c r="FT266" s="75"/>
      <c r="FU266" s="75"/>
      <c r="FV266" s="149"/>
      <c r="FW266" s="307"/>
      <c r="FX266" s="76"/>
      <c r="FY266" s="314" t="str">
        <f>IF(AND(申込書!$C$104&lt;&gt;"▼プルダウンより選択してください",申込書!$C$104&lt;&gt;"",申込書!$P$104&lt;&gt;"YYYY/MM/DD",$G266&lt;&gt;""),申込書!$P$104,"")</f>
        <v/>
      </c>
      <c r="FZ266" s="75" t="str">
        <f>IF(AND(申込書!$C$104&lt;&gt;"▼プルダウンより選択してください",申込書!$C$104&lt;&gt;"",$G266&lt;&gt;""),申込書!$M$104,"")</f>
        <v/>
      </c>
      <c r="GA266" s="75"/>
      <c r="GB266" s="75"/>
      <c r="GC266" s="149"/>
      <c r="GD266" s="307"/>
      <c r="GE266" s="76"/>
      <c r="GF266" s="314" t="str">
        <f>IF(AND(申込書!$C$105&lt;&gt;"▼プルダウンより選択してください",申込書!$C$105&lt;&gt;"",申込書!$P$105&lt;&gt;"YYYY/MM/DD",$G266&lt;&gt;""),申込書!$P$105,"")</f>
        <v/>
      </c>
      <c r="GG266" s="75" t="str">
        <f>IF(AND(申込書!$C$105&lt;&gt;"▼プルダウンより選択してください",申込書!$C$105&lt;&gt;"",$G266&lt;&gt;""),申込書!$M$105,"")</f>
        <v/>
      </c>
      <c r="GH266" s="75"/>
      <c r="GI266" s="75"/>
      <c r="GJ266" s="149"/>
      <c r="GK266" s="307"/>
      <c r="GL266" s="76"/>
      <c r="GM266" s="314" t="str">
        <f>IF(AND(申込書!$C$106&lt;&gt;"▼プルダウンより選択してください",申込書!$C$106&lt;&gt;"",申込書!$P$106&lt;&gt;"YYYY/MM/DD",$G266&lt;&gt;""),申込書!$P$106,"")</f>
        <v/>
      </c>
      <c r="GN266" s="75" t="str">
        <f>IF(AND(申込書!$C$106&lt;&gt;"▼プルダウンより選択してください",申込書!$C$106&lt;&gt;"",$G266&lt;&gt;""),申込書!$M$106,"")</f>
        <v/>
      </c>
      <c r="GO266" s="75"/>
      <c r="GP266" s="75"/>
      <c r="GQ266" s="149"/>
      <c r="GR266" s="307"/>
      <c r="GS266" s="76"/>
      <c r="GT266" s="314" t="str">
        <f>IF(AND(申込書!$C$107&lt;&gt;"▼プルダウンより選択してください",申込書!$C$107&lt;&gt;"",申込書!$P$107&lt;&gt;"YYYY/MM/DD",$G266&lt;&gt;""),申込書!$P$107,"")</f>
        <v/>
      </c>
      <c r="GU266" s="75" t="str">
        <f>IF(AND(申込書!$C$107&lt;&gt;"▼プルダウンより選択してください",申込書!$C$107&lt;&gt;"",$G266&lt;&gt;""),申込書!$M$107,"")</f>
        <v/>
      </c>
      <c r="GV266" s="75"/>
      <c r="GW266" s="75"/>
      <c r="GX266" s="149"/>
      <c r="GY266" s="307"/>
      <c r="GZ266" s="76"/>
      <c r="HA266" s="314" t="str">
        <f>IF(AND(申込書!$C$108&lt;&gt;"▼プルダウンより選択してください",申込書!$C$108&lt;&gt;"",申込書!$P$108&lt;&gt;"YYYY/MM/DD",$G266&lt;&gt;""),申込書!$P$108,"")</f>
        <v/>
      </c>
      <c r="HB266" s="75" t="str">
        <f>IF(AND(申込書!$C$108&lt;&gt;"▼プルダウンより選択してください",申込書!$C$108&lt;&gt;"",$G266&lt;&gt;""),申込書!$M$108,"")</f>
        <v/>
      </c>
      <c r="HC266" s="75"/>
      <c r="HD266" s="75"/>
      <c r="HE266" s="149"/>
      <c r="HF266" s="307"/>
      <c r="HG266" s="76"/>
      <c r="HH266" s="314" t="str">
        <f>IF(AND(申込書!$C$109&lt;&gt;"▼プルダウンより選択してください",申込書!$C$109&lt;&gt;"",申込書!$P$109&lt;&gt;"YYYY/MM/DD",$G266&lt;&gt;""),申込書!$P$109,"")</f>
        <v/>
      </c>
      <c r="HI266" s="75" t="str">
        <f>IF(AND(申込書!$C$109&lt;&gt;"▼プルダウンより選択してください",申込書!$C$109&lt;&gt;"",$G266&lt;&gt;""),申込書!$M$109,"")</f>
        <v/>
      </c>
      <c r="HJ266" s="75"/>
      <c r="HK266" s="75"/>
      <c r="HL266" s="149"/>
      <c r="HM266" s="307"/>
      <c r="HN266" s="76"/>
      <c r="HO266" s="314" t="str">
        <f>IF(AND(申込書!$C$110&lt;&gt;"▼プルダウンより選択してください",申込書!$C$110&lt;&gt;"",申込書!$P$110&lt;&gt;"YYYY/MM/DD",$G266&lt;&gt;""),申込書!$P$110,"")</f>
        <v/>
      </c>
      <c r="HP266" s="75" t="str">
        <f>IF(AND(申込書!$C$110&lt;&gt;"▼プルダウンより選択してください",申込書!$C$110&lt;&gt;"",$G266&lt;&gt;""),申込書!$M$110,"")</f>
        <v/>
      </c>
      <c r="HQ266" s="75"/>
      <c r="HR266" s="75"/>
      <c r="HS266" s="149"/>
      <c r="HT266" s="307"/>
      <c r="HU266" s="307"/>
      <c r="HV266" s="311" t="str">
        <f>IF(AND(申込書!$C$111&lt;&gt;"▼プルダウンより選択してください",申込書!$C$111&lt;&gt;"",申込書!$P$111&lt;&gt;"YYYY/MM/DD",$G266&lt;&gt;""),申込書!$P$111,"")</f>
        <v/>
      </c>
      <c r="HW266" s="75" t="str">
        <f>IF(AND(申込書!$C$111&lt;&gt;"▼プルダウンより選択してください",申込書!$C$111&lt;&gt;"",$G266&lt;&gt;""),申込書!$M$111,"")</f>
        <v/>
      </c>
      <c r="HX266" s="75"/>
      <c r="HY266" s="75"/>
      <c r="HZ266" s="149"/>
      <c r="IA266" s="307"/>
      <c r="IB266" s="76"/>
      <c r="IC266" s="77"/>
    </row>
    <row r="267" spans="2:237" ht="26.85" customHeight="1">
      <c r="B267" s="56">
        <f t="shared" si="4"/>
        <v>262</v>
      </c>
      <c r="C267" s="57"/>
      <c r="D267" s="58"/>
      <c r="E267" s="170"/>
      <c r="F267" s="59"/>
      <c r="G267" s="60"/>
      <c r="H267" s="61"/>
      <c r="I267" s="62"/>
      <c r="J267" s="63"/>
      <c r="K267" s="64"/>
      <c r="L267" s="65"/>
      <c r="M267" s="66"/>
      <c r="N267" s="67"/>
      <c r="O267" s="68"/>
      <c r="P267" s="69"/>
      <c r="Q267" s="70"/>
      <c r="R267" s="71"/>
      <c r="S267" s="72"/>
      <c r="T267" s="73"/>
      <c r="U267" s="73"/>
      <c r="V267" s="73"/>
      <c r="W267" s="71"/>
      <c r="X267" s="133"/>
      <c r="Y267" s="133"/>
      <c r="Z267" s="133"/>
      <c r="AA267" s="74" t="str">
        <f>IF(AND(申込書!$C$82&lt;&gt;"▼プルダウンより選択してください",申込書!$C$82&lt;&gt;"",申込書!$P$82&lt;&gt;"YYYY/MM/DD",$G267&lt;&gt;""),申込書!$P$82,"")</f>
        <v/>
      </c>
      <c r="AB267" s="75" t="str">
        <f>IF(AND(申込書!$C$82&lt;&gt;"▼プルダウンより選択してください",申込書!$C$82&lt;&gt;"",$G267&lt;&gt;""),申込書!$M$82,"")</f>
        <v/>
      </c>
      <c r="AC267" s="75"/>
      <c r="AD267" s="75"/>
      <c r="AE267" s="149"/>
      <c r="AF267" s="307"/>
      <c r="AG267" s="76"/>
      <c r="AH267" s="314" t="str">
        <f>IF(AND(申込書!$C$83&lt;&gt;"▼プルダウンより選択してください",申込書!$C$83&lt;&gt;"",申込書!$P$83&lt;&gt;"YYYY/MM/DD",$G267&lt;&gt;""),申込書!$P$83,"")</f>
        <v/>
      </c>
      <c r="AI267" s="75" t="str">
        <f>IF(AND(申込書!$C$83&lt;&gt;"▼プルダウンより選択してください",申込書!$C$83&lt;&gt;"",$G267&lt;&gt;""),申込書!$M$83,"")</f>
        <v/>
      </c>
      <c r="AJ267" s="75"/>
      <c r="AK267" s="75"/>
      <c r="AL267" s="149"/>
      <c r="AM267" s="307"/>
      <c r="AN267" s="76"/>
      <c r="AO267" s="314" t="str">
        <f>IF(AND(申込書!$C$84&lt;&gt;"▼プルダウンより選択してください",申込書!$C$84&lt;&gt;"",申込書!$P$84&lt;&gt;"YYYY/MM/DD",$G267&lt;&gt;""),申込書!$P$84,"")</f>
        <v/>
      </c>
      <c r="AP267" s="75" t="str">
        <f>IF(AND(申込書!$C$84&lt;&gt;"▼プルダウンより選択してください",申込書!$C$84&lt;&gt;"",$G267&lt;&gt;""),申込書!$M$84,"")</f>
        <v/>
      </c>
      <c r="AQ267" s="75"/>
      <c r="AR267" s="75"/>
      <c r="AS267" s="149"/>
      <c r="AT267" s="307"/>
      <c r="AU267" s="76"/>
      <c r="AV267" s="314" t="str">
        <f>IF(AND(申込書!$C$85&lt;&gt;"▼プルダウンより選択してください",申込書!$C$85&lt;&gt;"",申込書!$P$85&lt;&gt;"YYYY/MM/DD",$G267&lt;&gt;""),申込書!$P$85,"")</f>
        <v/>
      </c>
      <c r="AW267" s="75" t="str">
        <f>IF(AND(申込書!$C$85&lt;&gt;"▼プルダウンより選択してください",申込書!$C$85&lt;&gt;"",申込書!$M$85&gt;=1,$G267&lt;&gt;""),申込書!$M$85,"")</f>
        <v/>
      </c>
      <c r="AX267" s="75"/>
      <c r="AY267" s="75"/>
      <c r="AZ267" s="149"/>
      <c r="BA267" s="307"/>
      <c r="BB267" s="76"/>
      <c r="BC267" s="314" t="str">
        <f>IF(AND(申込書!$C$86&lt;&gt;"▼プルダウンより選択してください",申込書!$C$86&lt;&gt;"",申込書!$P$86&lt;&gt;"YYYY/MM/DD",$G267&lt;&gt;""),申込書!$P$86,"")</f>
        <v/>
      </c>
      <c r="BD267" s="75" t="str">
        <f>IF(AND(申込書!$C$86&lt;&gt;"▼プルダウンより選択してください",申込書!$C$86&lt;&gt;"",$G267&lt;&gt;""),申込書!$M$86,"")</f>
        <v/>
      </c>
      <c r="BE267" s="75"/>
      <c r="BF267" s="75"/>
      <c r="BG267" s="149"/>
      <c r="BH267" s="307"/>
      <c r="BI267" s="76"/>
      <c r="BJ267" s="314" t="str">
        <f>IF(AND(申込書!$C$87&lt;&gt;"▼プルダウンより選択してください",申込書!$C$87&lt;&gt;"",申込書!$P$87&lt;&gt;"YYYY/MM/DD",$G267&lt;&gt;""),申込書!$P$87,"")</f>
        <v/>
      </c>
      <c r="BK267" s="75" t="str">
        <f>IF(AND(申込書!$C$87&lt;&gt;"▼プルダウンより選択してください",申込書!$C$87&lt;&gt;"",$G267&lt;&gt;""),申込書!$M$87,"")</f>
        <v/>
      </c>
      <c r="BL267" s="75"/>
      <c r="BM267" s="75"/>
      <c r="BN267" s="149"/>
      <c r="BO267" s="307"/>
      <c r="BP267" s="76"/>
      <c r="BQ267" s="314" t="str">
        <f>IF(AND(申込書!$C$88&lt;&gt;"▼プルダウンより選択してください",申込書!$C$88&lt;&gt;"",申込書!$P$88&lt;&gt;"YYYY/MM/DD",$G267&lt;&gt;""),申込書!$P$88,"")</f>
        <v/>
      </c>
      <c r="BR267" s="75" t="str">
        <f>IF(AND(申込書!$C$88&lt;&gt;"▼プルダウンより選択してください",申込書!$C$88&lt;&gt;"",$G267&lt;&gt;""),申込書!$M$88,"")</f>
        <v/>
      </c>
      <c r="BS267" s="75"/>
      <c r="BT267" s="75"/>
      <c r="BU267" s="149"/>
      <c r="BV267" s="307"/>
      <c r="BW267" s="76"/>
      <c r="BX267" s="314" t="str">
        <f>IF(AND(申込書!$C$89&lt;&gt;"▼プルダウンより選択してください",申込書!$C$89&lt;&gt;"",申込書!$P$89&lt;&gt;"YYYY/MM/DD",$G267&lt;&gt;""),申込書!$P$89,"")</f>
        <v/>
      </c>
      <c r="BY267" s="75" t="str">
        <f>IF(AND(申込書!$C$89&lt;&gt;"▼プルダウンより選択してください",申込書!$C$89&lt;&gt;"",$G267&lt;&gt;""),申込書!$M$89,"")</f>
        <v/>
      </c>
      <c r="BZ267" s="75"/>
      <c r="CA267" s="75"/>
      <c r="CB267" s="149"/>
      <c r="CC267" s="307"/>
      <c r="CD267" s="76"/>
      <c r="CE267" s="314" t="str">
        <f>IF(AND(申込書!$C$90&lt;&gt;"▼プルダウンより選択してください",申込書!$C$90&lt;&gt;"",申込書!$P$90&lt;&gt;"YYYY/MM/DD",$G267&lt;&gt;""),申込書!$P$90,"")</f>
        <v/>
      </c>
      <c r="CF267" s="75" t="str">
        <f>IF(AND(申込書!$C$90&lt;&gt;"▼プルダウンより選択してください",申込書!$C$90&lt;&gt;"",$G267&lt;&gt;""),申込書!$M$90,"")</f>
        <v/>
      </c>
      <c r="CG267" s="75"/>
      <c r="CH267" s="75"/>
      <c r="CI267" s="149"/>
      <c r="CJ267" s="307"/>
      <c r="CK267" s="76"/>
      <c r="CL267" s="314" t="str">
        <f>IF(AND(申込書!$C$91&lt;&gt;"▼プルダウンより選択してください",申込書!$C$91&lt;&gt;"",申込書!$P$91&lt;&gt;"YYYY/MM/DD",$G267&lt;&gt;""),申込書!$P$91,"")</f>
        <v/>
      </c>
      <c r="CM267" s="75" t="str">
        <f>IF(AND(申込書!$C$91&lt;&gt;"▼プルダウンより選択してください",申込書!$C$91&lt;&gt;"",$G267&lt;&gt;""),申込書!$M$91,"")</f>
        <v/>
      </c>
      <c r="CN267" s="75"/>
      <c r="CO267" s="75"/>
      <c r="CP267" s="149"/>
      <c r="CQ267" s="307"/>
      <c r="CR267" s="76"/>
      <c r="CS267" s="314" t="str">
        <f>IF(AND(申込書!$C$92&lt;&gt;"▼プルダウンより選択してください",申込書!$C$92&lt;&gt;"",申込書!$P$92&lt;&gt;"YYYY/MM/DD",$G267&lt;&gt;""),申込書!$P$92,"")</f>
        <v/>
      </c>
      <c r="CT267" s="75" t="str">
        <f>IF(AND(申込書!$C$92&lt;&gt;"▼プルダウンより選択してください",申込書!$C$92&lt;&gt;"",$G267&lt;&gt;""),申込書!$M$92,"")</f>
        <v/>
      </c>
      <c r="CU267" s="75"/>
      <c r="CV267" s="75"/>
      <c r="CW267" s="75"/>
      <c r="CX267" s="307"/>
      <c r="CY267" s="76"/>
      <c r="CZ267" s="314" t="str">
        <f>IF(AND(申込書!$C$93&lt;&gt;"▼プルダウンより選択してください",申込書!$C$93&lt;&gt;"",申込書!$P$93&lt;&gt;"YYYY/MM/DD",$G267&lt;&gt;""),申込書!$P$93,"")</f>
        <v/>
      </c>
      <c r="DA267" s="75" t="str">
        <f>IF(AND(申込書!$C$93&lt;&gt;"▼プルダウンより選択してください",申込書!$C$93&lt;&gt;"",$G267&lt;&gt;""),申込書!$M$93,"")</f>
        <v/>
      </c>
      <c r="DB267" s="75"/>
      <c r="DC267" s="75"/>
      <c r="DD267" s="75"/>
      <c r="DE267" s="307"/>
      <c r="DF267" s="76"/>
      <c r="DG267" s="314" t="str">
        <f>IF(AND(申込書!$C$94&lt;&gt;"▼プルダウンより選択してください",申込書!$C$94&lt;&gt;"",申込書!$P$94&lt;&gt;"YYYY/MM/DD",$G267&lt;&gt;""),申込書!$P$94,"")</f>
        <v/>
      </c>
      <c r="DH267" s="75" t="str">
        <f>IF(AND(申込書!$C$94&lt;&gt;"▼プルダウンより選択してください",申込書!$C$94&lt;&gt;"",$G267&lt;&gt;""),申込書!$M$94,"")</f>
        <v/>
      </c>
      <c r="DI267" s="75"/>
      <c r="DJ267" s="75"/>
      <c r="DK267" s="75"/>
      <c r="DL267" s="307"/>
      <c r="DM267" s="76"/>
      <c r="DN267" s="314" t="str">
        <f>IF(AND(申込書!$C$95&lt;&gt;"▼プルダウンより選択してください",申込書!$C$95&lt;&gt;"",申込書!$P$95&lt;&gt;"YYYY/MM/DD",$G267&lt;&gt;""),申込書!$P$95,"")</f>
        <v/>
      </c>
      <c r="DO267" s="75" t="str">
        <f>IF(AND(申込書!$C$95&lt;&gt;"▼プルダウンより選択してください",申込書!$C$95&lt;&gt;"",$G267&lt;&gt;""),申込書!$M$95,"")</f>
        <v/>
      </c>
      <c r="DP267" s="75"/>
      <c r="DQ267" s="75"/>
      <c r="DR267" s="75"/>
      <c r="DS267" s="307"/>
      <c r="DT267" s="76"/>
      <c r="DU267" s="314" t="str">
        <f>IF(AND(申込書!$C$96&lt;&gt;"▼プルダウンより選択してください",申込書!$C$96&lt;&gt;"",申込書!$P$96&lt;&gt;"YYYY/MM/DD",$G267&lt;&gt;""),申込書!$P$96,"")</f>
        <v/>
      </c>
      <c r="DV267" s="75" t="str">
        <f>IF(AND(申込書!$C$96&lt;&gt;"▼プルダウンより選択してください",申込書!$C$96&lt;&gt;"",$G267&lt;&gt;""),申込書!$M$96,"")</f>
        <v/>
      </c>
      <c r="DW267" s="75"/>
      <c r="DX267" s="75"/>
      <c r="DY267" s="75"/>
      <c r="DZ267" s="307"/>
      <c r="EA267" s="76"/>
      <c r="EB267" s="314" t="str">
        <f>IF(AND(申込書!$C$97&lt;&gt;"▼プルダウンより選択してください",申込書!$C$97&lt;&gt;"",申込書!$P$97&lt;&gt;"YYYY/MM/DD",$G267&lt;&gt;""),申込書!$P$97,"")</f>
        <v/>
      </c>
      <c r="EC267" s="75" t="str">
        <f>IF(AND(申込書!$C$97&lt;&gt;"▼プルダウンより選択してください",申込書!$C$97&lt;&gt;"",$G267&lt;&gt;""),申込書!$M$97,"")</f>
        <v/>
      </c>
      <c r="ED267" s="75"/>
      <c r="EE267" s="75"/>
      <c r="EF267" s="149"/>
      <c r="EG267" s="307"/>
      <c r="EH267" s="76"/>
      <c r="EI267" s="314" t="str">
        <f>IF(AND(申込書!$C$98&lt;&gt;"▼プルダウンより選択してください",申込書!$C$98&lt;&gt;"",申込書!$P$98&lt;&gt;"YYYY/MM/DD",$G267&lt;&gt;""),申込書!$P$98,"")</f>
        <v/>
      </c>
      <c r="EJ267" s="75" t="str">
        <f>IF(AND(申込書!$C$98&lt;&gt;"▼プルダウンより選択してください",申込書!$C$98&lt;&gt;"",$G267&lt;&gt;""),申込書!$M$98,"")</f>
        <v/>
      </c>
      <c r="EK267" s="75"/>
      <c r="EL267" s="75"/>
      <c r="EM267" s="149"/>
      <c r="EN267" s="307"/>
      <c r="EO267" s="76"/>
      <c r="EP267" s="314" t="str">
        <f>IF(AND(申込書!$C$99&lt;&gt;"▼プルダウンより選択してください",申込書!$C$99&lt;&gt;"",申込書!$P$99&lt;&gt;"YYYY/MM/DD",$G267&lt;&gt;""),申込書!$P$99,"")</f>
        <v/>
      </c>
      <c r="EQ267" s="75" t="str">
        <f>IF(AND(申込書!$C$99&lt;&gt;"▼プルダウンより選択してください",申込書!$C$99&lt;&gt;"",$G267&lt;&gt;""),申込書!$M$99,"")</f>
        <v/>
      </c>
      <c r="ER267" s="75"/>
      <c r="ES267" s="75"/>
      <c r="ET267" s="149"/>
      <c r="EU267" s="307"/>
      <c r="EV267" s="76"/>
      <c r="EW267" s="314" t="str">
        <f>IF(AND(申込書!$C$100&lt;&gt;"▼プルダウンより選択してください",申込書!$C$100&lt;&gt;"",申込書!$P$100&lt;&gt;"YYYY/MM/DD",$G267&lt;&gt;""),申込書!$P$100,"")</f>
        <v/>
      </c>
      <c r="EX267" s="75" t="str">
        <f>IF(AND(申込書!$C$100&lt;&gt;"▼プルダウンより選択してください",申込書!$C$100&lt;&gt;"",$G267&lt;&gt;""),申込書!$M$100,"")</f>
        <v/>
      </c>
      <c r="EY267" s="75"/>
      <c r="EZ267" s="75"/>
      <c r="FA267" s="149"/>
      <c r="FB267" s="307"/>
      <c r="FC267" s="76"/>
      <c r="FD267" s="314" t="str">
        <f>IF(AND(申込書!$C$101&lt;&gt;"▼プルダウンより選択してください",申込書!$C$101&lt;&gt;"",申込書!$P$101&lt;&gt;"YYYY/MM/DD",$G267&lt;&gt;""),申込書!$P$101,"")</f>
        <v/>
      </c>
      <c r="FE267" s="75" t="str">
        <f>IF(AND(申込書!$C$101&lt;&gt;"▼プルダウンより選択してください",申込書!$C$101&lt;&gt;"",$G267&lt;&gt;""),申込書!$M$101,"")</f>
        <v/>
      </c>
      <c r="FF267" s="75"/>
      <c r="FG267" s="75"/>
      <c r="FH267" s="149"/>
      <c r="FI267" s="307"/>
      <c r="FJ267" s="76"/>
      <c r="FK267" s="314" t="str">
        <f>IF(AND(申込書!$C$102&lt;&gt;"▼プルダウンより選択してください",申込書!$C$102&lt;&gt;"",申込書!$P$102&lt;&gt;"YYYY/MM/DD",$G267&lt;&gt;""),申込書!$P$102,"")</f>
        <v/>
      </c>
      <c r="FL267" s="75" t="str">
        <f>IF(AND(申込書!$C$102&lt;&gt;"▼プルダウンより選択してください",申込書!$C$102&lt;&gt;"",$G267&lt;&gt;""),申込書!$M$102,"")</f>
        <v/>
      </c>
      <c r="FM267" s="75"/>
      <c r="FN267" s="75"/>
      <c r="FO267" s="149"/>
      <c r="FP267" s="307"/>
      <c r="FQ267" s="76"/>
      <c r="FR267" s="314" t="str">
        <f>IF(AND(申込書!$C$103&lt;&gt;"▼プルダウンより選択してください",申込書!$C$103&lt;&gt;"",申込書!$P$103&lt;&gt;"YYYY/MM/DD",$G267&lt;&gt;""),申込書!$P$103,"")</f>
        <v/>
      </c>
      <c r="FS267" s="75" t="str">
        <f>IF(AND(申込書!$C$103&lt;&gt;"▼プルダウンより選択してください",申込書!$C$103&lt;&gt;"",$G267&lt;&gt;""),申込書!$M$103,"")</f>
        <v/>
      </c>
      <c r="FT267" s="75"/>
      <c r="FU267" s="75"/>
      <c r="FV267" s="149"/>
      <c r="FW267" s="307"/>
      <c r="FX267" s="76"/>
      <c r="FY267" s="314" t="str">
        <f>IF(AND(申込書!$C$104&lt;&gt;"▼プルダウンより選択してください",申込書!$C$104&lt;&gt;"",申込書!$P$104&lt;&gt;"YYYY/MM/DD",$G267&lt;&gt;""),申込書!$P$104,"")</f>
        <v/>
      </c>
      <c r="FZ267" s="75" t="str">
        <f>IF(AND(申込書!$C$104&lt;&gt;"▼プルダウンより選択してください",申込書!$C$104&lt;&gt;"",$G267&lt;&gt;""),申込書!$M$104,"")</f>
        <v/>
      </c>
      <c r="GA267" s="75"/>
      <c r="GB267" s="75"/>
      <c r="GC267" s="149"/>
      <c r="GD267" s="307"/>
      <c r="GE267" s="76"/>
      <c r="GF267" s="314" t="str">
        <f>IF(AND(申込書!$C$105&lt;&gt;"▼プルダウンより選択してください",申込書!$C$105&lt;&gt;"",申込書!$P$105&lt;&gt;"YYYY/MM/DD",$G267&lt;&gt;""),申込書!$P$105,"")</f>
        <v/>
      </c>
      <c r="GG267" s="75" t="str">
        <f>IF(AND(申込書!$C$105&lt;&gt;"▼プルダウンより選択してください",申込書!$C$105&lt;&gt;"",$G267&lt;&gt;""),申込書!$M$105,"")</f>
        <v/>
      </c>
      <c r="GH267" s="75"/>
      <c r="GI267" s="75"/>
      <c r="GJ267" s="149"/>
      <c r="GK267" s="307"/>
      <c r="GL267" s="76"/>
      <c r="GM267" s="314" t="str">
        <f>IF(AND(申込書!$C$106&lt;&gt;"▼プルダウンより選択してください",申込書!$C$106&lt;&gt;"",申込書!$P$106&lt;&gt;"YYYY/MM/DD",$G267&lt;&gt;""),申込書!$P$106,"")</f>
        <v/>
      </c>
      <c r="GN267" s="75" t="str">
        <f>IF(AND(申込書!$C$106&lt;&gt;"▼プルダウンより選択してください",申込書!$C$106&lt;&gt;"",$G267&lt;&gt;""),申込書!$M$106,"")</f>
        <v/>
      </c>
      <c r="GO267" s="75"/>
      <c r="GP267" s="75"/>
      <c r="GQ267" s="149"/>
      <c r="GR267" s="307"/>
      <c r="GS267" s="76"/>
      <c r="GT267" s="314" t="str">
        <f>IF(AND(申込書!$C$107&lt;&gt;"▼プルダウンより選択してください",申込書!$C$107&lt;&gt;"",申込書!$P$107&lt;&gt;"YYYY/MM/DD",$G267&lt;&gt;""),申込書!$P$107,"")</f>
        <v/>
      </c>
      <c r="GU267" s="75" t="str">
        <f>IF(AND(申込書!$C$107&lt;&gt;"▼プルダウンより選択してください",申込書!$C$107&lt;&gt;"",$G267&lt;&gt;""),申込書!$M$107,"")</f>
        <v/>
      </c>
      <c r="GV267" s="75"/>
      <c r="GW267" s="75"/>
      <c r="GX267" s="149"/>
      <c r="GY267" s="307"/>
      <c r="GZ267" s="76"/>
      <c r="HA267" s="314" t="str">
        <f>IF(AND(申込書!$C$108&lt;&gt;"▼プルダウンより選択してください",申込書!$C$108&lt;&gt;"",申込書!$P$108&lt;&gt;"YYYY/MM/DD",$G267&lt;&gt;""),申込書!$P$108,"")</f>
        <v/>
      </c>
      <c r="HB267" s="75" t="str">
        <f>IF(AND(申込書!$C$108&lt;&gt;"▼プルダウンより選択してください",申込書!$C$108&lt;&gt;"",$G267&lt;&gt;""),申込書!$M$108,"")</f>
        <v/>
      </c>
      <c r="HC267" s="75"/>
      <c r="HD267" s="75"/>
      <c r="HE267" s="149"/>
      <c r="HF267" s="307"/>
      <c r="HG267" s="76"/>
      <c r="HH267" s="314" t="str">
        <f>IF(AND(申込書!$C$109&lt;&gt;"▼プルダウンより選択してください",申込書!$C$109&lt;&gt;"",申込書!$P$109&lt;&gt;"YYYY/MM/DD",$G267&lt;&gt;""),申込書!$P$109,"")</f>
        <v/>
      </c>
      <c r="HI267" s="75" t="str">
        <f>IF(AND(申込書!$C$109&lt;&gt;"▼プルダウンより選択してください",申込書!$C$109&lt;&gt;"",$G267&lt;&gt;""),申込書!$M$109,"")</f>
        <v/>
      </c>
      <c r="HJ267" s="75"/>
      <c r="HK267" s="75"/>
      <c r="HL267" s="149"/>
      <c r="HM267" s="307"/>
      <c r="HN267" s="76"/>
      <c r="HO267" s="314" t="str">
        <f>IF(AND(申込書!$C$110&lt;&gt;"▼プルダウンより選択してください",申込書!$C$110&lt;&gt;"",申込書!$P$110&lt;&gt;"YYYY/MM/DD",$G267&lt;&gt;""),申込書!$P$110,"")</f>
        <v/>
      </c>
      <c r="HP267" s="75" t="str">
        <f>IF(AND(申込書!$C$110&lt;&gt;"▼プルダウンより選択してください",申込書!$C$110&lt;&gt;"",$G267&lt;&gt;""),申込書!$M$110,"")</f>
        <v/>
      </c>
      <c r="HQ267" s="75"/>
      <c r="HR267" s="75"/>
      <c r="HS267" s="149"/>
      <c r="HT267" s="307"/>
      <c r="HU267" s="307"/>
      <c r="HV267" s="311" t="str">
        <f>IF(AND(申込書!$C$111&lt;&gt;"▼プルダウンより選択してください",申込書!$C$111&lt;&gt;"",申込書!$P$111&lt;&gt;"YYYY/MM/DD",$G267&lt;&gt;""),申込書!$P$111,"")</f>
        <v/>
      </c>
      <c r="HW267" s="75" t="str">
        <f>IF(AND(申込書!$C$111&lt;&gt;"▼プルダウンより選択してください",申込書!$C$111&lt;&gt;"",$G267&lt;&gt;""),申込書!$M$111,"")</f>
        <v/>
      </c>
      <c r="HX267" s="75"/>
      <c r="HY267" s="75"/>
      <c r="HZ267" s="149"/>
      <c r="IA267" s="307"/>
      <c r="IB267" s="76"/>
      <c r="IC267" s="77"/>
    </row>
    <row r="268" spans="2:237" ht="26.85" customHeight="1">
      <c r="B268" s="56">
        <f t="shared" si="4"/>
        <v>263</v>
      </c>
      <c r="C268" s="57"/>
      <c r="D268" s="58"/>
      <c r="E268" s="170"/>
      <c r="F268" s="59"/>
      <c r="G268" s="60"/>
      <c r="H268" s="61"/>
      <c r="I268" s="62"/>
      <c r="J268" s="63"/>
      <c r="K268" s="64"/>
      <c r="L268" s="65"/>
      <c r="M268" s="66"/>
      <c r="N268" s="67"/>
      <c r="O268" s="68"/>
      <c r="P268" s="69"/>
      <c r="Q268" s="70"/>
      <c r="R268" s="71"/>
      <c r="S268" s="72"/>
      <c r="T268" s="73"/>
      <c r="U268" s="73"/>
      <c r="V268" s="73"/>
      <c r="W268" s="71"/>
      <c r="X268" s="133"/>
      <c r="Y268" s="133"/>
      <c r="Z268" s="133"/>
      <c r="AA268" s="74" t="str">
        <f>IF(AND(申込書!$C$82&lt;&gt;"▼プルダウンより選択してください",申込書!$C$82&lt;&gt;"",申込書!$P$82&lt;&gt;"YYYY/MM/DD",$G268&lt;&gt;""),申込書!$P$82,"")</f>
        <v/>
      </c>
      <c r="AB268" s="75" t="str">
        <f>IF(AND(申込書!$C$82&lt;&gt;"▼プルダウンより選択してください",申込書!$C$82&lt;&gt;"",$G268&lt;&gt;""),申込書!$M$82,"")</f>
        <v/>
      </c>
      <c r="AC268" s="75"/>
      <c r="AD268" s="75"/>
      <c r="AE268" s="149"/>
      <c r="AF268" s="307"/>
      <c r="AG268" s="76"/>
      <c r="AH268" s="314" t="str">
        <f>IF(AND(申込書!$C$83&lt;&gt;"▼プルダウンより選択してください",申込書!$C$83&lt;&gt;"",申込書!$P$83&lt;&gt;"YYYY/MM/DD",$G268&lt;&gt;""),申込書!$P$83,"")</f>
        <v/>
      </c>
      <c r="AI268" s="75" t="str">
        <f>IF(AND(申込書!$C$83&lt;&gt;"▼プルダウンより選択してください",申込書!$C$83&lt;&gt;"",$G268&lt;&gt;""),申込書!$M$83,"")</f>
        <v/>
      </c>
      <c r="AJ268" s="75"/>
      <c r="AK268" s="75"/>
      <c r="AL268" s="149"/>
      <c r="AM268" s="307"/>
      <c r="AN268" s="76"/>
      <c r="AO268" s="314" t="str">
        <f>IF(AND(申込書!$C$84&lt;&gt;"▼プルダウンより選択してください",申込書!$C$84&lt;&gt;"",申込書!$P$84&lt;&gt;"YYYY/MM/DD",$G268&lt;&gt;""),申込書!$P$84,"")</f>
        <v/>
      </c>
      <c r="AP268" s="75" t="str">
        <f>IF(AND(申込書!$C$84&lt;&gt;"▼プルダウンより選択してください",申込書!$C$84&lt;&gt;"",$G268&lt;&gt;""),申込書!$M$84,"")</f>
        <v/>
      </c>
      <c r="AQ268" s="75"/>
      <c r="AR268" s="75"/>
      <c r="AS268" s="149"/>
      <c r="AT268" s="307"/>
      <c r="AU268" s="76"/>
      <c r="AV268" s="314" t="str">
        <f>IF(AND(申込書!$C$85&lt;&gt;"▼プルダウンより選択してください",申込書!$C$85&lt;&gt;"",申込書!$P$85&lt;&gt;"YYYY/MM/DD",$G268&lt;&gt;""),申込書!$P$85,"")</f>
        <v/>
      </c>
      <c r="AW268" s="75" t="str">
        <f>IF(AND(申込書!$C$85&lt;&gt;"▼プルダウンより選択してください",申込書!$C$85&lt;&gt;"",申込書!$M$85&gt;=1,$G268&lt;&gt;""),申込書!$M$85,"")</f>
        <v/>
      </c>
      <c r="AX268" s="75"/>
      <c r="AY268" s="75"/>
      <c r="AZ268" s="149"/>
      <c r="BA268" s="307"/>
      <c r="BB268" s="76"/>
      <c r="BC268" s="314" t="str">
        <f>IF(AND(申込書!$C$86&lt;&gt;"▼プルダウンより選択してください",申込書!$C$86&lt;&gt;"",申込書!$P$86&lt;&gt;"YYYY/MM/DD",$G268&lt;&gt;""),申込書!$P$86,"")</f>
        <v/>
      </c>
      <c r="BD268" s="75" t="str">
        <f>IF(AND(申込書!$C$86&lt;&gt;"▼プルダウンより選択してください",申込書!$C$86&lt;&gt;"",$G268&lt;&gt;""),申込書!$M$86,"")</f>
        <v/>
      </c>
      <c r="BE268" s="75"/>
      <c r="BF268" s="75"/>
      <c r="BG268" s="149"/>
      <c r="BH268" s="307"/>
      <c r="BI268" s="76"/>
      <c r="BJ268" s="314" t="str">
        <f>IF(AND(申込書!$C$87&lt;&gt;"▼プルダウンより選択してください",申込書!$C$87&lt;&gt;"",申込書!$P$87&lt;&gt;"YYYY/MM/DD",$G268&lt;&gt;""),申込書!$P$87,"")</f>
        <v/>
      </c>
      <c r="BK268" s="75" t="str">
        <f>IF(AND(申込書!$C$87&lt;&gt;"▼プルダウンより選択してください",申込書!$C$87&lt;&gt;"",$G268&lt;&gt;""),申込書!$M$87,"")</f>
        <v/>
      </c>
      <c r="BL268" s="75"/>
      <c r="BM268" s="75"/>
      <c r="BN268" s="149"/>
      <c r="BO268" s="307"/>
      <c r="BP268" s="76"/>
      <c r="BQ268" s="314" t="str">
        <f>IF(AND(申込書!$C$88&lt;&gt;"▼プルダウンより選択してください",申込書!$C$88&lt;&gt;"",申込書!$P$88&lt;&gt;"YYYY/MM/DD",$G268&lt;&gt;""),申込書!$P$88,"")</f>
        <v/>
      </c>
      <c r="BR268" s="75" t="str">
        <f>IF(AND(申込書!$C$88&lt;&gt;"▼プルダウンより選択してください",申込書!$C$88&lt;&gt;"",$G268&lt;&gt;""),申込書!$M$88,"")</f>
        <v/>
      </c>
      <c r="BS268" s="75"/>
      <c r="BT268" s="75"/>
      <c r="BU268" s="149"/>
      <c r="BV268" s="307"/>
      <c r="BW268" s="76"/>
      <c r="BX268" s="314" t="str">
        <f>IF(AND(申込書!$C$89&lt;&gt;"▼プルダウンより選択してください",申込書!$C$89&lt;&gt;"",申込書!$P$89&lt;&gt;"YYYY/MM/DD",$G268&lt;&gt;""),申込書!$P$89,"")</f>
        <v/>
      </c>
      <c r="BY268" s="75" t="str">
        <f>IF(AND(申込書!$C$89&lt;&gt;"▼プルダウンより選択してください",申込書!$C$89&lt;&gt;"",$G268&lt;&gt;""),申込書!$M$89,"")</f>
        <v/>
      </c>
      <c r="BZ268" s="75"/>
      <c r="CA268" s="75"/>
      <c r="CB268" s="149"/>
      <c r="CC268" s="307"/>
      <c r="CD268" s="76"/>
      <c r="CE268" s="314" t="str">
        <f>IF(AND(申込書!$C$90&lt;&gt;"▼プルダウンより選択してください",申込書!$C$90&lt;&gt;"",申込書!$P$90&lt;&gt;"YYYY/MM/DD",$G268&lt;&gt;""),申込書!$P$90,"")</f>
        <v/>
      </c>
      <c r="CF268" s="75" t="str">
        <f>IF(AND(申込書!$C$90&lt;&gt;"▼プルダウンより選択してください",申込書!$C$90&lt;&gt;"",$G268&lt;&gt;""),申込書!$M$90,"")</f>
        <v/>
      </c>
      <c r="CG268" s="75"/>
      <c r="CH268" s="75"/>
      <c r="CI268" s="149"/>
      <c r="CJ268" s="307"/>
      <c r="CK268" s="76"/>
      <c r="CL268" s="314" t="str">
        <f>IF(AND(申込書!$C$91&lt;&gt;"▼プルダウンより選択してください",申込書!$C$91&lt;&gt;"",申込書!$P$91&lt;&gt;"YYYY/MM/DD",$G268&lt;&gt;""),申込書!$P$91,"")</f>
        <v/>
      </c>
      <c r="CM268" s="75" t="str">
        <f>IF(AND(申込書!$C$91&lt;&gt;"▼プルダウンより選択してください",申込書!$C$91&lt;&gt;"",$G268&lt;&gt;""),申込書!$M$91,"")</f>
        <v/>
      </c>
      <c r="CN268" s="75"/>
      <c r="CO268" s="75"/>
      <c r="CP268" s="149"/>
      <c r="CQ268" s="307"/>
      <c r="CR268" s="76"/>
      <c r="CS268" s="314" t="str">
        <f>IF(AND(申込書!$C$92&lt;&gt;"▼プルダウンより選択してください",申込書!$C$92&lt;&gt;"",申込書!$P$92&lt;&gt;"YYYY/MM/DD",$G268&lt;&gt;""),申込書!$P$92,"")</f>
        <v/>
      </c>
      <c r="CT268" s="75" t="str">
        <f>IF(AND(申込書!$C$92&lt;&gt;"▼プルダウンより選択してください",申込書!$C$92&lt;&gt;"",$G268&lt;&gt;""),申込書!$M$92,"")</f>
        <v/>
      </c>
      <c r="CU268" s="75"/>
      <c r="CV268" s="75"/>
      <c r="CW268" s="75"/>
      <c r="CX268" s="307"/>
      <c r="CY268" s="76"/>
      <c r="CZ268" s="314" t="str">
        <f>IF(AND(申込書!$C$93&lt;&gt;"▼プルダウンより選択してください",申込書!$C$93&lt;&gt;"",申込書!$P$93&lt;&gt;"YYYY/MM/DD",$G268&lt;&gt;""),申込書!$P$93,"")</f>
        <v/>
      </c>
      <c r="DA268" s="75" t="str">
        <f>IF(AND(申込書!$C$93&lt;&gt;"▼プルダウンより選択してください",申込書!$C$93&lt;&gt;"",$G268&lt;&gt;""),申込書!$M$93,"")</f>
        <v/>
      </c>
      <c r="DB268" s="75"/>
      <c r="DC268" s="75"/>
      <c r="DD268" s="75"/>
      <c r="DE268" s="307"/>
      <c r="DF268" s="76"/>
      <c r="DG268" s="314" t="str">
        <f>IF(AND(申込書!$C$94&lt;&gt;"▼プルダウンより選択してください",申込書!$C$94&lt;&gt;"",申込書!$P$94&lt;&gt;"YYYY/MM/DD",$G268&lt;&gt;""),申込書!$P$94,"")</f>
        <v/>
      </c>
      <c r="DH268" s="75" t="str">
        <f>IF(AND(申込書!$C$94&lt;&gt;"▼プルダウンより選択してください",申込書!$C$94&lt;&gt;"",$G268&lt;&gt;""),申込書!$M$94,"")</f>
        <v/>
      </c>
      <c r="DI268" s="75"/>
      <c r="DJ268" s="75"/>
      <c r="DK268" s="75"/>
      <c r="DL268" s="307"/>
      <c r="DM268" s="76"/>
      <c r="DN268" s="314" t="str">
        <f>IF(AND(申込書!$C$95&lt;&gt;"▼プルダウンより選択してください",申込書!$C$95&lt;&gt;"",申込書!$P$95&lt;&gt;"YYYY/MM/DD",$G268&lt;&gt;""),申込書!$P$95,"")</f>
        <v/>
      </c>
      <c r="DO268" s="75" t="str">
        <f>IF(AND(申込書!$C$95&lt;&gt;"▼プルダウンより選択してください",申込書!$C$95&lt;&gt;"",$G268&lt;&gt;""),申込書!$M$95,"")</f>
        <v/>
      </c>
      <c r="DP268" s="75"/>
      <c r="DQ268" s="75"/>
      <c r="DR268" s="75"/>
      <c r="DS268" s="307"/>
      <c r="DT268" s="76"/>
      <c r="DU268" s="314" t="str">
        <f>IF(AND(申込書!$C$96&lt;&gt;"▼プルダウンより選択してください",申込書!$C$96&lt;&gt;"",申込書!$P$96&lt;&gt;"YYYY/MM/DD",$G268&lt;&gt;""),申込書!$P$96,"")</f>
        <v/>
      </c>
      <c r="DV268" s="75" t="str">
        <f>IF(AND(申込書!$C$96&lt;&gt;"▼プルダウンより選択してください",申込書!$C$96&lt;&gt;"",$G268&lt;&gt;""),申込書!$M$96,"")</f>
        <v/>
      </c>
      <c r="DW268" s="75"/>
      <c r="DX268" s="75"/>
      <c r="DY268" s="75"/>
      <c r="DZ268" s="307"/>
      <c r="EA268" s="76"/>
      <c r="EB268" s="314" t="str">
        <f>IF(AND(申込書!$C$97&lt;&gt;"▼プルダウンより選択してください",申込書!$C$97&lt;&gt;"",申込書!$P$97&lt;&gt;"YYYY/MM/DD",$G268&lt;&gt;""),申込書!$P$97,"")</f>
        <v/>
      </c>
      <c r="EC268" s="75" t="str">
        <f>IF(AND(申込書!$C$97&lt;&gt;"▼プルダウンより選択してください",申込書!$C$97&lt;&gt;"",$G268&lt;&gt;""),申込書!$M$97,"")</f>
        <v/>
      </c>
      <c r="ED268" s="75"/>
      <c r="EE268" s="75"/>
      <c r="EF268" s="149"/>
      <c r="EG268" s="307"/>
      <c r="EH268" s="76"/>
      <c r="EI268" s="314" t="str">
        <f>IF(AND(申込書!$C$98&lt;&gt;"▼プルダウンより選択してください",申込書!$C$98&lt;&gt;"",申込書!$P$98&lt;&gt;"YYYY/MM/DD",$G268&lt;&gt;""),申込書!$P$98,"")</f>
        <v/>
      </c>
      <c r="EJ268" s="75" t="str">
        <f>IF(AND(申込書!$C$98&lt;&gt;"▼プルダウンより選択してください",申込書!$C$98&lt;&gt;"",$G268&lt;&gt;""),申込書!$M$98,"")</f>
        <v/>
      </c>
      <c r="EK268" s="75"/>
      <c r="EL268" s="75"/>
      <c r="EM268" s="149"/>
      <c r="EN268" s="307"/>
      <c r="EO268" s="76"/>
      <c r="EP268" s="314" t="str">
        <f>IF(AND(申込書!$C$99&lt;&gt;"▼プルダウンより選択してください",申込書!$C$99&lt;&gt;"",申込書!$P$99&lt;&gt;"YYYY/MM/DD",$G268&lt;&gt;""),申込書!$P$99,"")</f>
        <v/>
      </c>
      <c r="EQ268" s="75" t="str">
        <f>IF(AND(申込書!$C$99&lt;&gt;"▼プルダウンより選択してください",申込書!$C$99&lt;&gt;"",$G268&lt;&gt;""),申込書!$M$99,"")</f>
        <v/>
      </c>
      <c r="ER268" s="75"/>
      <c r="ES268" s="75"/>
      <c r="ET268" s="149"/>
      <c r="EU268" s="307"/>
      <c r="EV268" s="76"/>
      <c r="EW268" s="314" t="str">
        <f>IF(AND(申込書!$C$100&lt;&gt;"▼プルダウンより選択してください",申込書!$C$100&lt;&gt;"",申込書!$P$100&lt;&gt;"YYYY/MM/DD",$G268&lt;&gt;""),申込書!$P$100,"")</f>
        <v/>
      </c>
      <c r="EX268" s="75" t="str">
        <f>IF(AND(申込書!$C$100&lt;&gt;"▼プルダウンより選択してください",申込書!$C$100&lt;&gt;"",$G268&lt;&gt;""),申込書!$M$100,"")</f>
        <v/>
      </c>
      <c r="EY268" s="75"/>
      <c r="EZ268" s="75"/>
      <c r="FA268" s="149"/>
      <c r="FB268" s="307"/>
      <c r="FC268" s="76"/>
      <c r="FD268" s="314" t="str">
        <f>IF(AND(申込書!$C$101&lt;&gt;"▼プルダウンより選択してください",申込書!$C$101&lt;&gt;"",申込書!$P$101&lt;&gt;"YYYY/MM/DD",$G268&lt;&gt;""),申込書!$P$101,"")</f>
        <v/>
      </c>
      <c r="FE268" s="75" t="str">
        <f>IF(AND(申込書!$C$101&lt;&gt;"▼プルダウンより選択してください",申込書!$C$101&lt;&gt;"",$G268&lt;&gt;""),申込書!$M$101,"")</f>
        <v/>
      </c>
      <c r="FF268" s="75"/>
      <c r="FG268" s="75"/>
      <c r="FH268" s="149"/>
      <c r="FI268" s="307"/>
      <c r="FJ268" s="76"/>
      <c r="FK268" s="314" t="str">
        <f>IF(AND(申込書!$C$102&lt;&gt;"▼プルダウンより選択してください",申込書!$C$102&lt;&gt;"",申込書!$P$102&lt;&gt;"YYYY/MM/DD",$G268&lt;&gt;""),申込書!$P$102,"")</f>
        <v/>
      </c>
      <c r="FL268" s="75" t="str">
        <f>IF(AND(申込書!$C$102&lt;&gt;"▼プルダウンより選択してください",申込書!$C$102&lt;&gt;"",$G268&lt;&gt;""),申込書!$M$102,"")</f>
        <v/>
      </c>
      <c r="FM268" s="75"/>
      <c r="FN268" s="75"/>
      <c r="FO268" s="149"/>
      <c r="FP268" s="307"/>
      <c r="FQ268" s="76"/>
      <c r="FR268" s="314" t="str">
        <f>IF(AND(申込書!$C$103&lt;&gt;"▼プルダウンより選択してください",申込書!$C$103&lt;&gt;"",申込書!$P$103&lt;&gt;"YYYY/MM/DD",$G268&lt;&gt;""),申込書!$P$103,"")</f>
        <v/>
      </c>
      <c r="FS268" s="75" t="str">
        <f>IF(AND(申込書!$C$103&lt;&gt;"▼プルダウンより選択してください",申込書!$C$103&lt;&gt;"",$G268&lt;&gt;""),申込書!$M$103,"")</f>
        <v/>
      </c>
      <c r="FT268" s="75"/>
      <c r="FU268" s="75"/>
      <c r="FV268" s="149"/>
      <c r="FW268" s="307"/>
      <c r="FX268" s="76"/>
      <c r="FY268" s="314" t="str">
        <f>IF(AND(申込書!$C$104&lt;&gt;"▼プルダウンより選択してください",申込書!$C$104&lt;&gt;"",申込書!$P$104&lt;&gt;"YYYY/MM/DD",$G268&lt;&gt;""),申込書!$P$104,"")</f>
        <v/>
      </c>
      <c r="FZ268" s="75" t="str">
        <f>IF(AND(申込書!$C$104&lt;&gt;"▼プルダウンより選択してください",申込書!$C$104&lt;&gt;"",$G268&lt;&gt;""),申込書!$M$104,"")</f>
        <v/>
      </c>
      <c r="GA268" s="75"/>
      <c r="GB268" s="75"/>
      <c r="GC268" s="149"/>
      <c r="GD268" s="307"/>
      <c r="GE268" s="76"/>
      <c r="GF268" s="314" t="str">
        <f>IF(AND(申込書!$C$105&lt;&gt;"▼プルダウンより選択してください",申込書!$C$105&lt;&gt;"",申込書!$P$105&lt;&gt;"YYYY/MM/DD",$G268&lt;&gt;""),申込書!$P$105,"")</f>
        <v/>
      </c>
      <c r="GG268" s="75" t="str">
        <f>IF(AND(申込書!$C$105&lt;&gt;"▼プルダウンより選択してください",申込書!$C$105&lt;&gt;"",$G268&lt;&gt;""),申込書!$M$105,"")</f>
        <v/>
      </c>
      <c r="GH268" s="75"/>
      <c r="GI268" s="75"/>
      <c r="GJ268" s="149"/>
      <c r="GK268" s="307"/>
      <c r="GL268" s="76"/>
      <c r="GM268" s="314" t="str">
        <f>IF(AND(申込書!$C$106&lt;&gt;"▼プルダウンより選択してください",申込書!$C$106&lt;&gt;"",申込書!$P$106&lt;&gt;"YYYY/MM/DD",$G268&lt;&gt;""),申込書!$P$106,"")</f>
        <v/>
      </c>
      <c r="GN268" s="75" t="str">
        <f>IF(AND(申込書!$C$106&lt;&gt;"▼プルダウンより選択してください",申込書!$C$106&lt;&gt;"",$G268&lt;&gt;""),申込書!$M$106,"")</f>
        <v/>
      </c>
      <c r="GO268" s="75"/>
      <c r="GP268" s="75"/>
      <c r="GQ268" s="149"/>
      <c r="GR268" s="307"/>
      <c r="GS268" s="76"/>
      <c r="GT268" s="314" t="str">
        <f>IF(AND(申込書!$C$107&lt;&gt;"▼プルダウンより選択してください",申込書!$C$107&lt;&gt;"",申込書!$P$107&lt;&gt;"YYYY/MM/DD",$G268&lt;&gt;""),申込書!$P$107,"")</f>
        <v/>
      </c>
      <c r="GU268" s="75" t="str">
        <f>IF(AND(申込書!$C$107&lt;&gt;"▼プルダウンより選択してください",申込書!$C$107&lt;&gt;"",$G268&lt;&gt;""),申込書!$M$107,"")</f>
        <v/>
      </c>
      <c r="GV268" s="75"/>
      <c r="GW268" s="75"/>
      <c r="GX268" s="149"/>
      <c r="GY268" s="307"/>
      <c r="GZ268" s="76"/>
      <c r="HA268" s="314" t="str">
        <f>IF(AND(申込書!$C$108&lt;&gt;"▼プルダウンより選択してください",申込書!$C$108&lt;&gt;"",申込書!$P$108&lt;&gt;"YYYY/MM/DD",$G268&lt;&gt;""),申込書!$P$108,"")</f>
        <v/>
      </c>
      <c r="HB268" s="75" t="str">
        <f>IF(AND(申込書!$C$108&lt;&gt;"▼プルダウンより選択してください",申込書!$C$108&lt;&gt;"",$G268&lt;&gt;""),申込書!$M$108,"")</f>
        <v/>
      </c>
      <c r="HC268" s="75"/>
      <c r="HD268" s="75"/>
      <c r="HE268" s="149"/>
      <c r="HF268" s="307"/>
      <c r="HG268" s="76"/>
      <c r="HH268" s="314" t="str">
        <f>IF(AND(申込書!$C$109&lt;&gt;"▼プルダウンより選択してください",申込書!$C$109&lt;&gt;"",申込書!$P$109&lt;&gt;"YYYY/MM/DD",$G268&lt;&gt;""),申込書!$P$109,"")</f>
        <v/>
      </c>
      <c r="HI268" s="75" t="str">
        <f>IF(AND(申込書!$C$109&lt;&gt;"▼プルダウンより選択してください",申込書!$C$109&lt;&gt;"",$G268&lt;&gt;""),申込書!$M$109,"")</f>
        <v/>
      </c>
      <c r="HJ268" s="75"/>
      <c r="HK268" s="75"/>
      <c r="HL268" s="149"/>
      <c r="HM268" s="307"/>
      <c r="HN268" s="76"/>
      <c r="HO268" s="314" t="str">
        <f>IF(AND(申込書!$C$110&lt;&gt;"▼プルダウンより選択してください",申込書!$C$110&lt;&gt;"",申込書!$P$110&lt;&gt;"YYYY/MM/DD",$G268&lt;&gt;""),申込書!$P$110,"")</f>
        <v/>
      </c>
      <c r="HP268" s="75" t="str">
        <f>IF(AND(申込書!$C$110&lt;&gt;"▼プルダウンより選択してください",申込書!$C$110&lt;&gt;"",$G268&lt;&gt;""),申込書!$M$110,"")</f>
        <v/>
      </c>
      <c r="HQ268" s="75"/>
      <c r="HR268" s="75"/>
      <c r="HS268" s="149"/>
      <c r="HT268" s="307"/>
      <c r="HU268" s="307"/>
      <c r="HV268" s="311" t="str">
        <f>IF(AND(申込書!$C$111&lt;&gt;"▼プルダウンより選択してください",申込書!$C$111&lt;&gt;"",申込書!$P$111&lt;&gt;"YYYY/MM/DD",$G268&lt;&gt;""),申込書!$P$111,"")</f>
        <v/>
      </c>
      <c r="HW268" s="75" t="str">
        <f>IF(AND(申込書!$C$111&lt;&gt;"▼プルダウンより選択してください",申込書!$C$111&lt;&gt;"",$G268&lt;&gt;""),申込書!$M$111,"")</f>
        <v/>
      </c>
      <c r="HX268" s="75"/>
      <c r="HY268" s="75"/>
      <c r="HZ268" s="149"/>
      <c r="IA268" s="307"/>
      <c r="IB268" s="76"/>
      <c r="IC268" s="77"/>
    </row>
    <row r="269" spans="2:237" ht="26.85" customHeight="1">
      <c r="B269" s="56">
        <f t="shared" si="4"/>
        <v>264</v>
      </c>
      <c r="C269" s="57"/>
      <c r="D269" s="58"/>
      <c r="E269" s="170"/>
      <c r="F269" s="59"/>
      <c r="G269" s="60"/>
      <c r="H269" s="61"/>
      <c r="I269" s="62"/>
      <c r="J269" s="63"/>
      <c r="K269" s="64"/>
      <c r="L269" s="65"/>
      <c r="M269" s="66"/>
      <c r="N269" s="67"/>
      <c r="O269" s="68"/>
      <c r="P269" s="69"/>
      <c r="Q269" s="70"/>
      <c r="R269" s="71"/>
      <c r="S269" s="72"/>
      <c r="T269" s="73"/>
      <c r="U269" s="73"/>
      <c r="V269" s="73"/>
      <c r="W269" s="71"/>
      <c r="X269" s="133"/>
      <c r="Y269" s="133"/>
      <c r="Z269" s="133"/>
      <c r="AA269" s="74" t="str">
        <f>IF(AND(申込書!$C$82&lt;&gt;"▼プルダウンより選択してください",申込書!$C$82&lt;&gt;"",申込書!$P$82&lt;&gt;"YYYY/MM/DD",$G269&lt;&gt;""),申込書!$P$82,"")</f>
        <v/>
      </c>
      <c r="AB269" s="75" t="str">
        <f>IF(AND(申込書!$C$82&lt;&gt;"▼プルダウンより選択してください",申込書!$C$82&lt;&gt;"",$G269&lt;&gt;""),申込書!$M$82,"")</f>
        <v/>
      </c>
      <c r="AC269" s="75"/>
      <c r="AD269" s="75"/>
      <c r="AE269" s="149"/>
      <c r="AF269" s="307"/>
      <c r="AG269" s="76"/>
      <c r="AH269" s="314" t="str">
        <f>IF(AND(申込書!$C$83&lt;&gt;"▼プルダウンより選択してください",申込書!$C$83&lt;&gt;"",申込書!$P$83&lt;&gt;"YYYY/MM/DD",$G269&lt;&gt;""),申込書!$P$83,"")</f>
        <v/>
      </c>
      <c r="AI269" s="75" t="str">
        <f>IF(AND(申込書!$C$83&lt;&gt;"▼プルダウンより選択してください",申込書!$C$83&lt;&gt;"",$G269&lt;&gt;""),申込書!$M$83,"")</f>
        <v/>
      </c>
      <c r="AJ269" s="75"/>
      <c r="AK269" s="75"/>
      <c r="AL269" s="149"/>
      <c r="AM269" s="307"/>
      <c r="AN269" s="76"/>
      <c r="AO269" s="314" t="str">
        <f>IF(AND(申込書!$C$84&lt;&gt;"▼プルダウンより選択してください",申込書!$C$84&lt;&gt;"",申込書!$P$84&lt;&gt;"YYYY/MM/DD",$G269&lt;&gt;""),申込書!$P$84,"")</f>
        <v/>
      </c>
      <c r="AP269" s="75" t="str">
        <f>IF(AND(申込書!$C$84&lt;&gt;"▼プルダウンより選択してください",申込書!$C$84&lt;&gt;"",$G269&lt;&gt;""),申込書!$M$84,"")</f>
        <v/>
      </c>
      <c r="AQ269" s="75"/>
      <c r="AR269" s="75"/>
      <c r="AS269" s="149"/>
      <c r="AT269" s="307"/>
      <c r="AU269" s="76"/>
      <c r="AV269" s="314" t="str">
        <f>IF(AND(申込書!$C$85&lt;&gt;"▼プルダウンより選択してください",申込書!$C$85&lt;&gt;"",申込書!$P$85&lt;&gt;"YYYY/MM/DD",$G269&lt;&gt;""),申込書!$P$85,"")</f>
        <v/>
      </c>
      <c r="AW269" s="75" t="str">
        <f>IF(AND(申込書!$C$85&lt;&gt;"▼プルダウンより選択してください",申込書!$C$85&lt;&gt;"",申込書!$M$85&gt;=1,$G269&lt;&gt;""),申込書!$M$85,"")</f>
        <v/>
      </c>
      <c r="AX269" s="75"/>
      <c r="AY269" s="75"/>
      <c r="AZ269" s="149"/>
      <c r="BA269" s="307"/>
      <c r="BB269" s="76"/>
      <c r="BC269" s="314" t="str">
        <f>IF(AND(申込書!$C$86&lt;&gt;"▼プルダウンより選択してください",申込書!$C$86&lt;&gt;"",申込書!$P$86&lt;&gt;"YYYY/MM/DD",$G269&lt;&gt;""),申込書!$P$86,"")</f>
        <v/>
      </c>
      <c r="BD269" s="75" t="str">
        <f>IF(AND(申込書!$C$86&lt;&gt;"▼プルダウンより選択してください",申込書!$C$86&lt;&gt;"",$G269&lt;&gt;""),申込書!$M$86,"")</f>
        <v/>
      </c>
      <c r="BE269" s="75"/>
      <c r="BF269" s="75"/>
      <c r="BG269" s="149"/>
      <c r="BH269" s="307"/>
      <c r="BI269" s="76"/>
      <c r="BJ269" s="314" t="str">
        <f>IF(AND(申込書!$C$87&lt;&gt;"▼プルダウンより選択してください",申込書!$C$87&lt;&gt;"",申込書!$P$87&lt;&gt;"YYYY/MM/DD",$G269&lt;&gt;""),申込書!$P$87,"")</f>
        <v/>
      </c>
      <c r="BK269" s="75" t="str">
        <f>IF(AND(申込書!$C$87&lt;&gt;"▼プルダウンより選択してください",申込書!$C$87&lt;&gt;"",$G269&lt;&gt;""),申込書!$M$87,"")</f>
        <v/>
      </c>
      <c r="BL269" s="75"/>
      <c r="BM269" s="75"/>
      <c r="BN269" s="149"/>
      <c r="BO269" s="307"/>
      <c r="BP269" s="76"/>
      <c r="BQ269" s="314" t="str">
        <f>IF(AND(申込書!$C$88&lt;&gt;"▼プルダウンより選択してください",申込書!$C$88&lt;&gt;"",申込書!$P$88&lt;&gt;"YYYY/MM/DD",$G269&lt;&gt;""),申込書!$P$88,"")</f>
        <v/>
      </c>
      <c r="BR269" s="75" t="str">
        <f>IF(AND(申込書!$C$88&lt;&gt;"▼プルダウンより選択してください",申込書!$C$88&lt;&gt;"",$G269&lt;&gt;""),申込書!$M$88,"")</f>
        <v/>
      </c>
      <c r="BS269" s="75"/>
      <c r="BT269" s="75"/>
      <c r="BU269" s="149"/>
      <c r="BV269" s="307"/>
      <c r="BW269" s="76"/>
      <c r="BX269" s="314" t="str">
        <f>IF(AND(申込書!$C$89&lt;&gt;"▼プルダウンより選択してください",申込書!$C$89&lt;&gt;"",申込書!$P$89&lt;&gt;"YYYY/MM/DD",$G269&lt;&gt;""),申込書!$P$89,"")</f>
        <v/>
      </c>
      <c r="BY269" s="75" t="str">
        <f>IF(AND(申込書!$C$89&lt;&gt;"▼プルダウンより選択してください",申込書!$C$89&lt;&gt;"",$G269&lt;&gt;""),申込書!$M$89,"")</f>
        <v/>
      </c>
      <c r="BZ269" s="75"/>
      <c r="CA269" s="75"/>
      <c r="CB269" s="149"/>
      <c r="CC269" s="307"/>
      <c r="CD269" s="76"/>
      <c r="CE269" s="314" t="str">
        <f>IF(AND(申込書!$C$90&lt;&gt;"▼プルダウンより選択してください",申込書!$C$90&lt;&gt;"",申込書!$P$90&lt;&gt;"YYYY/MM/DD",$G269&lt;&gt;""),申込書!$P$90,"")</f>
        <v/>
      </c>
      <c r="CF269" s="75" t="str">
        <f>IF(AND(申込書!$C$90&lt;&gt;"▼プルダウンより選択してください",申込書!$C$90&lt;&gt;"",$G269&lt;&gt;""),申込書!$M$90,"")</f>
        <v/>
      </c>
      <c r="CG269" s="75"/>
      <c r="CH269" s="75"/>
      <c r="CI269" s="149"/>
      <c r="CJ269" s="307"/>
      <c r="CK269" s="76"/>
      <c r="CL269" s="314" t="str">
        <f>IF(AND(申込書!$C$91&lt;&gt;"▼プルダウンより選択してください",申込書!$C$91&lt;&gt;"",申込書!$P$91&lt;&gt;"YYYY/MM/DD",$G269&lt;&gt;""),申込書!$P$91,"")</f>
        <v/>
      </c>
      <c r="CM269" s="75" t="str">
        <f>IF(AND(申込書!$C$91&lt;&gt;"▼プルダウンより選択してください",申込書!$C$91&lt;&gt;"",$G269&lt;&gt;""),申込書!$M$91,"")</f>
        <v/>
      </c>
      <c r="CN269" s="75"/>
      <c r="CO269" s="75"/>
      <c r="CP269" s="149"/>
      <c r="CQ269" s="307"/>
      <c r="CR269" s="76"/>
      <c r="CS269" s="314" t="str">
        <f>IF(AND(申込書!$C$92&lt;&gt;"▼プルダウンより選択してください",申込書!$C$92&lt;&gt;"",申込書!$P$92&lt;&gt;"YYYY/MM/DD",$G269&lt;&gt;""),申込書!$P$92,"")</f>
        <v/>
      </c>
      <c r="CT269" s="75" t="str">
        <f>IF(AND(申込書!$C$92&lt;&gt;"▼プルダウンより選択してください",申込書!$C$92&lt;&gt;"",$G269&lt;&gt;""),申込書!$M$92,"")</f>
        <v/>
      </c>
      <c r="CU269" s="75"/>
      <c r="CV269" s="75"/>
      <c r="CW269" s="75"/>
      <c r="CX269" s="307"/>
      <c r="CY269" s="76"/>
      <c r="CZ269" s="314" t="str">
        <f>IF(AND(申込書!$C$93&lt;&gt;"▼プルダウンより選択してください",申込書!$C$93&lt;&gt;"",申込書!$P$93&lt;&gt;"YYYY/MM/DD",$G269&lt;&gt;""),申込書!$P$93,"")</f>
        <v/>
      </c>
      <c r="DA269" s="75" t="str">
        <f>IF(AND(申込書!$C$93&lt;&gt;"▼プルダウンより選択してください",申込書!$C$93&lt;&gt;"",$G269&lt;&gt;""),申込書!$M$93,"")</f>
        <v/>
      </c>
      <c r="DB269" s="75"/>
      <c r="DC269" s="75"/>
      <c r="DD269" s="75"/>
      <c r="DE269" s="307"/>
      <c r="DF269" s="76"/>
      <c r="DG269" s="314" t="str">
        <f>IF(AND(申込書!$C$94&lt;&gt;"▼プルダウンより選択してください",申込書!$C$94&lt;&gt;"",申込書!$P$94&lt;&gt;"YYYY/MM/DD",$G269&lt;&gt;""),申込書!$P$94,"")</f>
        <v/>
      </c>
      <c r="DH269" s="75" t="str">
        <f>IF(AND(申込書!$C$94&lt;&gt;"▼プルダウンより選択してください",申込書!$C$94&lt;&gt;"",$G269&lt;&gt;""),申込書!$M$94,"")</f>
        <v/>
      </c>
      <c r="DI269" s="75"/>
      <c r="DJ269" s="75"/>
      <c r="DK269" s="75"/>
      <c r="DL269" s="307"/>
      <c r="DM269" s="76"/>
      <c r="DN269" s="314" t="str">
        <f>IF(AND(申込書!$C$95&lt;&gt;"▼プルダウンより選択してください",申込書!$C$95&lt;&gt;"",申込書!$P$95&lt;&gt;"YYYY/MM/DD",$G269&lt;&gt;""),申込書!$P$95,"")</f>
        <v/>
      </c>
      <c r="DO269" s="75" t="str">
        <f>IF(AND(申込書!$C$95&lt;&gt;"▼プルダウンより選択してください",申込書!$C$95&lt;&gt;"",$G269&lt;&gt;""),申込書!$M$95,"")</f>
        <v/>
      </c>
      <c r="DP269" s="75"/>
      <c r="DQ269" s="75"/>
      <c r="DR269" s="75"/>
      <c r="DS269" s="307"/>
      <c r="DT269" s="76"/>
      <c r="DU269" s="314" t="str">
        <f>IF(AND(申込書!$C$96&lt;&gt;"▼プルダウンより選択してください",申込書!$C$96&lt;&gt;"",申込書!$P$96&lt;&gt;"YYYY/MM/DD",$G269&lt;&gt;""),申込書!$P$96,"")</f>
        <v/>
      </c>
      <c r="DV269" s="75" t="str">
        <f>IF(AND(申込書!$C$96&lt;&gt;"▼プルダウンより選択してください",申込書!$C$96&lt;&gt;"",$G269&lt;&gt;""),申込書!$M$96,"")</f>
        <v/>
      </c>
      <c r="DW269" s="75"/>
      <c r="DX269" s="75"/>
      <c r="DY269" s="75"/>
      <c r="DZ269" s="307"/>
      <c r="EA269" s="76"/>
      <c r="EB269" s="314" t="str">
        <f>IF(AND(申込書!$C$97&lt;&gt;"▼プルダウンより選択してください",申込書!$C$97&lt;&gt;"",申込書!$P$97&lt;&gt;"YYYY/MM/DD",$G269&lt;&gt;""),申込書!$P$97,"")</f>
        <v/>
      </c>
      <c r="EC269" s="75" t="str">
        <f>IF(AND(申込書!$C$97&lt;&gt;"▼プルダウンより選択してください",申込書!$C$97&lt;&gt;"",$G269&lt;&gt;""),申込書!$M$97,"")</f>
        <v/>
      </c>
      <c r="ED269" s="75"/>
      <c r="EE269" s="75"/>
      <c r="EF269" s="149"/>
      <c r="EG269" s="307"/>
      <c r="EH269" s="76"/>
      <c r="EI269" s="314" t="str">
        <f>IF(AND(申込書!$C$98&lt;&gt;"▼プルダウンより選択してください",申込書!$C$98&lt;&gt;"",申込書!$P$98&lt;&gt;"YYYY/MM/DD",$G269&lt;&gt;""),申込書!$P$98,"")</f>
        <v/>
      </c>
      <c r="EJ269" s="75" t="str">
        <f>IF(AND(申込書!$C$98&lt;&gt;"▼プルダウンより選択してください",申込書!$C$98&lt;&gt;"",$G269&lt;&gt;""),申込書!$M$98,"")</f>
        <v/>
      </c>
      <c r="EK269" s="75"/>
      <c r="EL269" s="75"/>
      <c r="EM269" s="149"/>
      <c r="EN269" s="307"/>
      <c r="EO269" s="76"/>
      <c r="EP269" s="314" t="str">
        <f>IF(AND(申込書!$C$99&lt;&gt;"▼プルダウンより選択してください",申込書!$C$99&lt;&gt;"",申込書!$P$99&lt;&gt;"YYYY/MM/DD",$G269&lt;&gt;""),申込書!$P$99,"")</f>
        <v/>
      </c>
      <c r="EQ269" s="75" t="str">
        <f>IF(AND(申込書!$C$99&lt;&gt;"▼プルダウンより選択してください",申込書!$C$99&lt;&gt;"",$G269&lt;&gt;""),申込書!$M$99,"")</f>
        <v/>
      </c>
      <c r="ER269" s="75"/>
      <c r="ES269" s="75"/>
      <c r="ET269" s="149"/>
      <c r="EU269" s="307"/>
      <c r="EV269" s="76"/>
      <c r="EW269" s="314" t="str">
        <f>IF(AND(申込書!$C$100&lt;&gt;"▼プルダウンより選択してください",申込書!$C$100&lt;&gt;"",申込書!$P$100&lt;&gt;"YYYY/MM/DD",$G269&lt;&gt;""),申込書!$P$100,"")</f>
        <v/>
      </c>
      <c r="EX269" s="75" t="str">
        <f>IF(AND(申込書!$C$100&lt;&gt;"▼プルダウンより選択してください",申込書!$C$100&lt;&gt;"",$G269&lt;&gt;""),申込書!$M$100,"")</f>
        <v/>
      </c>
      <c r="EY269" s="75"/>
      <c r="EZ269" s="75"/>
      <c r="FA269" s="149"/>
      <c r="FB269" s="307"/>
      <c r="FC269" s="76"/>
      <c r="FD269" s="314" t="str">
        <f>IF(AND(申込書!$C$101&lt;&gt;"▼プルダウンより選択してください",申込書!$C$101&lt;&gt;"",申込書!$P$101&lt;&gt;"YYYY/MM/DD",$G269&lt;&gt;""),申込書!$P$101,"")</f>
        <v/>
      </c>
      <c r="FE269" s="75" t="str">
        <f>IF(AND(申込書!$C$101&lt;&gt;"▼プルダウンより選択してください",申込書!$C$101&lt;&gt;"",$G269&lt;&gt;""),申込書!$M$101,"")</f>
        <v/>
      </c>
      <c r="FF269" s="75"/>
      <c r="FG269" s="75"/>
      <c r="FH269" s="149"/>
      <c r="FI269" s="307"/>
      <c r="FJ269" s="76"/>
      <c r="FK269" s="314" t="str">
        <f>IF(AND(申込書!$C$102&lt;&gt;"▼プルダウンより選択してください",申込書!$C$102&lt;&gt;"",申込書!$P$102&lt;&gt;"YYYY/MM/DD",$G269&lt;&gt;""),申込書!$P$102,"")</f>
        <v/>
      </c>
      <c r="FL269" s="75" t="str">
        <f>IF(AND(申込書!$C$102&lt;&gt;"▼プルダウンより選択してください",申込書!$C$102&lt;&gt;"",$G269&lt;&gt;""),申込書!$M$102,"")</f>
        <v/>
      </c>
      <c r="FM269" s="75"/>
      <c r="FN269" s="75"/>
      <c r="FO269" s="149"/>
      <c r="FP269" s="307"/>
      <c r="FQ269" s="76"/>
      <c r="FR269" s="314" t="str">
        <f>IF(AND(申込書!$C$103&lt;&gt;"▼プルダウンより選択してください",申込書!$C$103&lt;&gt;"",申込書!$P$103&lt;&gt;"YYYY/MM/DD",$G269&lt;&gt;""),申込書!$P$103,"")</f>
        <v/>
      </c>
      <c r="FS269" s="75" t="str">
        <f>IF(AND(申込書!$C$103&lt;&gt;"▼プルダウンより選択してください",申込書!$C$103&lt;&gt;"",$G269&lt;&gt;""),申込書!$M$103,"")</f>
        <v/>
      </c>
      <c r="FT269" s="75"/>
      <c r="FU269" s="75"/>
      <c r="FV269" s="149"/>
      <c r="FW269" s="307"/>
      <c r="FX269" s="76"/>
      <c r="FY269" s="314" t="str">
        <f>IF(AND(申込書!$C$104&lt;&gt;"▼プルダウンより選択してください",申込書!$C$104&lt;&gt;"",申込書!$P$104&lt;&gt;"YYYY/MM/DD",$G269&lt;&gt;""),申込書!$P$104,"")</f>
        <v/>
      </c>
      <c r="FZ269" s="75" t="str">
        <f>IF(AND(申込書!$C$104&lt;&gt;"▼プルダウンより選択してください",申込書!$C$104&lt;&gt;"",$G269&lt;&gt;""),申込書!$M$104,"")</f>
        <v/>
      </c>
      <c r="GA269" s="75"/>
      <c r="GB269" s="75"/>
      <c r="GC269" s="149"/>
      <c r="GD269" s="307"/>
      <c r="GE269" s="76"/>
      <c r="GF269" s="314" t="str">
        <f>IF(AND(申込書!$C$105&lt;&gt;"▼プルダウンより選択してください",申込書!$C$105&lt;&gt;"",申込書!$P$105&lt;&gt;"YYYY/MM/DD",$G269&lt;&gt;""),申込書!$P$105,"")</f>
        <v/>
      </c>
      <c r="GG269" s="75" t="str">
        <f>IF(AND(申込書!$C$105&lt;&gt;"▼プルダウンより選択してください",申込書!$C$105&lt;&gt;"",$G269&lt;&gt;""),申込書!$M$105,"")</f>
        <v/>
      </c>
      <c r="GH269" s="75"/>
      <c r="GI269" s="75"/>
      <c r="GJ269" s="149"/>
      <c r="GK269" s="307"/>
      <c r="GL269" s="76"/>
      <c r="GM269" s="314" t="str">
        <f>IF(AND(申込書!$C$106&lt;&gt;"▼プルダウンより選択してください",申込書!$C$106&lt;&gt;"",申込書!$P$106&lt;&gt;"YYYY/MM/DD",$G269&lt;&gt;""),申込書!$P$106,"")</f>
        <v/>
      </c>
      <c r="GN269" s="75" t="str">
        <f>IF(AND(申込書!$C$106&lt;&gt;"▼プルダウンより選択してください",申込書!$C$106&lt;&gt;"",$G269&lt;&gt;""),申込書!$M$106,"")</f>
        <v/>
      </c>
      <c r="GO269" s="75"/>
      <c r="GP269" s="75"/>
      <c r="GQ269" s="149"/>
      <c r="GR269" s="307"/>
      <c r="GS269" s="76"/>
      <c r="GT269" s="314" t="str">
        <f>IF(AND(申込書!$C$107&lt;&gt;"▼プルダウンより選択してください",申込書!$C$107&lt;&gt;"",申込書!$P$107&lt;&gt;"YYYY/MM/DD",$G269&lt;&gt;""),申込書!$P$107,"")</f>
        <v/>
      </c>
      <c r="GU269" s="75" t="str">
        <f>IF(AND(申込書!$C$107&lt;&gt;"▼プルダウンより選択してください",申込書!$C$107&lt;&gt;"",$G269&lt;&gt;""),申込書!$M$107,"")</f>
        <v/>
      </c>
      <c r="GV269" s="75"/>
      <c r="GW269" s="75"/>
      <c r="GX269" s="149"/>
      <c r="GY269" s="307"/>
      <c r="GZ269" s="76"/>
      <c r="HA269" s="314" t="str">
        <f>IF(AND(申込書!$C$108&lt;&gt;"▼プルダウンより選択してください",申込書!$C$108&lt;&gt;"",申込書!$P$108&lt;&gt;"YYYY/MM/DD",$G269&lt;&gt;""),申込書!$P$108,"")</f>
        <v/>
      </c>
      <c r="HB269" s="75" t="str">
        <f>IF(AND(申込書!$C$108&lt;&gt;"▼プルダウンより選択してください",申込書!$C$108&lt;&gt;"",$G269&lt;&gt;""),申込書!$M$108,"")</f>
        <v/>
      </c>
      <c r="HC269" s="75"/>
      <c r="HD269" s="75"/>
      <c r="HE269" s="149"/>
      <c r="HF269" s="307"/>
      <c r="HG269" s="76"/>
      <c r="HH269" s="314" t="str">
        <f>IF(AND(申込書!$C$109&lt;&gt;"▼プルダウンより選択してください",申込書!$C$109&lt;&gt;"",申込書!$P$109&lt;&gt;"YYYY/MM/DD",$G269&lt;&gt;""),申込書!$P$109,"")</f>
        <v/>
      </c>
      <c r="HI269" s="75" t="str">
        <f>IF(AND(申込書!$C$109&lt;&gt;"▼プルダウンより選択してください",申込書!$C$109&lt;&gt;"",$G269&lt;&gt;""),申込書!$M$109,"")</f>
        <v/>
      </c>
      <c r="HJ269" s="75"/>
      <c r="HK269" s="75"/>
      <c r="HL269" s="149"/>
      <c r="HM269" s="307"/>
      <c r="HN269" s="76"/>
      <c r="HO269" s="314" t="str">
        <f>IF(AND(申込書!$C$110&lt;&gt;"▼プルダウンより選択してください",申込書!$C$110&lt;&gt;"",申込書!$P$110&lt;&gt;"YYYY/MM/DD",$G269&lt;&gt;""),申込書!$P$110,"")</f>
        <v/>
      </c>
      <c r="HP269" s="75" t="str">
        <f>IF(AND(申込書!$C$110&lt;&gt;"▼プルダウンより選択してください",申込書!$C$110&lt;&gt;"",$G269&lt;&gt;""),申込書!$M$110,"")</f>
        <v/>
      </c>
      <c r="HQ269" s="75"/>
      <c r="HR269" s="75"/>
      <c r="HS269" s="149"/>
      <c r="HT269" s="307"/>
      <c r="HU269" s="307"/>
      <c r="HV269" s="311" t="str">
        <f>IF(AND(申込書!$C$111&lt;&gt;"▼プルダウンより選択してください",申込書!$C$111&lt;&gt;"",申込書!$P$111&lt;&gt;"YYYY/MM/DD",$G269&lt;&gt;""),申込書!$P$111,"")</f>
        <v/>
      </c>
      <c r="HW269" s="75" t="str">
        <f>IF(AND(申込書!$C$111&lt;&gt;"▼プルダウンより選択してください",申込書!$C$111&lt;&gt;"",$G269&lt;&gt;""),申込書!$M$111,"")</f>
        <v/>
      </c>
      <c r="HX269" s="75"/>
      <c r="HY269" s="75"/>
      <c r="HZ269" s="149"/>
      <c r="IA269" s="307"/>
      <c r="IB269" s="76"/>
      <c r="IC269" s="77"/>
    </row>
    <row r="270" spans="2:237" ht="26.85" customHeight="1">
      <c r="B270" s="56">
        <f t="shared" si="4"/>
        <v>265</v>
      </c>
      <c r="C270" s="57"/>
      <c r="D270" s="58"/>
      <c r="E270" s="170"/>
      <c r="F270" s="59"/>
      <c r="G270" s="60"/>
      <c r="H270" s="61"/>
      <c r="I270" s="62"/>
      <c r="J270" s="63"/>
      <c r="K270" s="64"/>
      <c r="L270" s="65"/>
      <c r="M270" s="66"/>
      <c r="N270" s="67"/>
      <c r="O270" s="68"/>
      <c r="P270" s="69"/>
      <c r="Q270" s="70"/>
      <c r="R270" s="71"/>
      <c r="S270" s="72"/>
      <c r="T270" s="73"/>
      <c r="U270" s="73"/>
      <c r="V270" s="73"/>
      <c r="W270" s="71"/>
      <c r="X270" s="133"/>
      <c r="Y270" s="133"/>
      <c r="Z270" s="133"/>
      <c r="AA270" s="74" t="str">
        <f>IF(AND(申込書!$C$82&lt;&gt;"▼プルダウンより選択してください",申込書!$C$82&lt;&gt;"",申込書!$P$82&lt;&gt;"YYYY/MM/DD",$G270&lt;&gt;""),申込書!$P$82,"")</f>
        <v/>
      </c>
      <c r="AB270" s="75" t="str">
        <f>IF(AND(申込書!$C$82&lt;&gt;"▼プルダウンより選択してください",申込書!$C$82&lt;&gt;"",$G270&lt;&gt;""),申込書!$M$82,"")</f>
        <v/>
      </c>
      <c r="AC270" s="75"/>
      <c r="AD270" s="75"/>
      <c r="AE270" s="149"/>
      <c r="AF270" s="307"/>
      <c r="AG270" s="76"/>
      <c r="AH270" s="314" t="str">
        <f>IF(AND(申込書!$C$83&lt;&gt;"▼プルダウンより選択してください",申込書!$C$83&lt;&gt;"",申込書!$P$83&lt;&gt;"YYYY/MM/DD",$G270&lt;&gt;""),申込書!$P$83,"")</f>
        <v/>
      </c>
      <c r="AI270" s="75" t="str">
        <f>IF(AND(申込書!$C$83&lt;&gt;"▼プルダウンより選択してください",申込書!$C$83&lt;&gt;"",$G270&lt;&gt;""),申込書!$M$83,"")</f>
        <v/>
      </c>
      <c r="AJ270" s="75"/>
      <c r="AK270" s="75"/>
      <c r="AL270" s="149"/>
      <c r="AM270" s="307"/>
      <c r="AN270" s="76"/>
      <c r="AO270" s="314" t="str">
        <f>IF(AND(申込書!$C$84&lt;&gt;"▼プルダウンより選択してください",申込書!$C$84&lt;&gt;"",申込書!$P$84&lt;&gt;"YYYY/MM/DD",$G270&lt;&gt;""),申込書!$P$84,"")</f>
        <v/>
      </c>
      <c r="AP270" s="75" t="str">
        <f>IF(AND(申込書!$C$84&lt;&gt;"▼プルダウンより選択してください",申込書!$C$84&lt;&gt;"",$G270&lt;&gt;""),申込書!$M$84,"")</f>
        <v/>
      </c>
      <c r="AQ270" s="75"/>
      <c r="AR270" s="75"/>
      <c r="AS270" s="149"/>
      <c r="AT270" s="307"/>
      <c r="AU270" s="76"/>
      <c r="AV270" s="314" t="str">
        <f>IF(AND(申込書!$C$85&lt;&gt;"▼プルダウンより選択してください",申込書!$C$85&lt;&gt;"",申込書!$P$85&lt;&gt;"YYYY/MM/DD",$G270&lt;&gt;""),申込書!$P$85,"")</f>
        <v/>
      </c>
      <c r="AW270" s="75" t="str">
        <f>IF(AND(申込書!$C$85&lt;&gt;"▼プルダウンより選択してください",申込書!$C$85&lt;&gt;"",申込書!$M$85&gt;=1,$G270&lt;&gt;""),申込書!$M$85,"")</f>
        <v/>
      </c>
      <c r="AX270" s="75"/>
      <c r="AY270" s="75"/>
      <c r="AZ270" s="149"/>
      <c r="BA270" s="307"/>
      <c r="BB270" s="76"/>
      <c r="BC270" s="314" t="str">
        <f>IF(AND(申込書!$C$86&lt;&gt;"▼プルダウンより選択してください",申込書!$C$86&lt;&gt;"",申込書!$P$86&lt;&gt;"YYYY/MM/DD",$G270&lt;&gt;""),申込書!$P$86,"")</f>
        <v/>
      </c>
      <c r="BD270" s="75" t="str">
        <f>IF(AND(申込書!$C$86&lt;&gt;"▼プルダウンより選択してください",申込書!$C$86&lt;&gt;"",$G270&lt;&gt;""),申込書!$M$86,"")</f>
        <v/>
      </c>
      <c r="BE270" s="75"/>
      <c r="BF270" s="75"/>
      <c r="BG270" s="149"/>
      <c r="BH270" s="307"/>
      <c r="BI270" s="76"/>
      <c r="BJ270" s="314" t="str">
        <f>IF(AND(申込書!$C$87&lt;&gt;"▼プルダウンより選択してください",申込書!$C$87&lt;&gt;"",申込書!$P$87&lt;&gt;"YYYY/MM/DD",$G270&lt;&gt;""),申込書!$P$87,"")</f>
        <v/>
      </c>
      <c r="BK270" s="75" t="str">
        <f>IF(AND(申込書!$C$87&lt;&gt;"▼プルダウンより選択してください",申込書!$C$87&lt;&gt;"",$G270&lt;&gt;""),申込書!$M$87,"")</f>
        <v/>
      </c>
      <c r="BL270" s="75"/>
      <c r="BM270" s="75"/>
      <c r="BN270" s="149"/>
      <c r="BO270" s="307"/>
      <c r="BP270" s="76"/>
      <c r="BQ270" s="314" t="str">
        <f>IF(AND(申込書!$C$88&lt;&gt;"▼プルダウンより選択してください",申込書!$C$88&lt;&gt;"",申込書!$P$88&lt;&gt;"YYYY/MM/DD",$G270&lt;&gt;""),申込書!$P$88,"")</f>
        <v/>
      </c>
      <c r="BR270" s="75" t="str">
        <f>IF(AND(申込書!$C$88&lt;&gt;"▼プルダウンより選択してください",申込書!$C$88&lt;&gt;"",$G270&lt;&gt;""),申込書!$M$88,"")</f>
        <v/>
      </c>
      <c r="BS270" s="75"/>
      <c r="BT270" s="75"/>
      <c r="BU270" s="149"/>
      <c r="BV270" s="307"/>
      <c r="BW270" s="76"/>
      <c r="BX270" s="314" t="str">
        <f>IF(AND(申込書!$C$89&lt;&gt;"▼プルダウンより選択してください",申込書!$C$89&lt;&gt;"",申込書!$P$89&lt;&gt;"YYYY/MM/DD",$G270&lt;&gt;""),申込書!$P$89,"")</f>
        <v/>
      </c>
      <c r="BY270" s="75" t="str">
        <f>IF(AND(申込書!$C$89&lt;&gt;"▼プルダウンより選択してください",申込書!$C$89&lt;&gt;"",$G270&lt;&gt;""),申込書!$M$89,"")</f>
        <v/>
      </c>
      <c r="BZ270" s="75"/>
      <c r="CA270" s="75"/>
      <c r="CB270" s="149"/>
      <c r="CC270" s="307"/>
      <c r="CD270" s="76"/>
      <c r="CE270" s="314" t="str">
        <f>IF(AND(申込書!$C$90&lt;&gt;"▼プルダウンより選択してください",申込書!$C$90&lt;&gt;"",申込書!$P$90&lt;&gt;"YYYY/MM/DD",$G270&lt;&gt;""),申込書!$P$90,"")</f>
        <v/>
      </c>
      <c r="CF270" s="75" t="str">
        <f>IF(AND(申込書!$C$90&lt;&gt;"▼プルダウンより選択してください",申込書!$C$90&lt;&gt;"",$G270&lt;&gt;""),申込書!$M$90,"")</f>
        <v/>
      </c>
      <c r="CG270" s="75"/>
      <c r="CH270" s="75"/>
      <c r="CI270" s="149"/>
      <c r="CJ270" s="307"/>
      <c r="CK270" s="76"/>
      <c r="CL270" s="314" t="str">
        <f>IF(AND(申込書!$C$91&lt;&gt;"▼プルダウンより選択してください",申込書!$C$91&lt;&gt;"",申込書!$P$91&lt;&gt;"YYYY/MM/DD",$G270&lt;&gt;""),申込書!$P$91,"")</f>
        <v/>
      </c>
      <c r="CM270" s="75" t="str">
        <f>IF(AND(申込書!$C$91&lt;&gt;"▼プルダウンより選択してください",申込書!$C$91&lt;&gt;"",$G270&lt;&gt;""),申込書!$M$91,"")</f>
        <v/>
      </c>
      <c r="CN270" s="75"/>
      <c r="CO270" s="75"/>
      <c r="CP270" s="149"/>
      <c r="CQ270" s="307"/>
      <c r="CR270" s="76"/>
      <c r="CS270" s="314" t="str">
        <f>IF(AND(申込書!$C$92&lt;&gt;"▼プルダウンより選択してください",申込書!$C$92&lt;&gt;"",申込書!$P$92&lt;&gt;"YYYY/MM/DD",$G270&lt;&gt;""),申込書!$P$92,"")</f>
        <v/>
      </c>
      <c r="CT270" s="75" t="str">
        <f>IF(AND(申込書!$C$92&lt;&gt;"▼プルダウンより選択してください",申込書!$C$92&lt;&gt;"",$G270&lt;&gt;""),申込書!$M$92,"")</f>
        <v/>
      </c>
      <c r="CU270" s="75"/>
      <c r="CV270" s="75"/>
      <c r="CW270" s="75"/>
      <c r="CX270" s="307"/>
      <c r="CY270" s="76"/>
      <c r="CZ270" s="314" t="str">
        <f>IF(AND(申込書!$C$93&lt;&gt;"▼プルダウンより選択してください",申込書!$C$93&lt;&gt;"",申込書!$P$93&lt;&gt;"YYYY/MM/DD",$G270&lt;&gt;""),申込書!$P$93,"")</f>
        <v/>
      </c>
      <c r="DA270" s="75" t="str">
        <f>IF(AND(申込書!$C$93&lt;&gt;"▼プルダウンより選択してください",申込書!$C$93&lt;&gt;"",$G270&lt;&gt;""),申込書!$M$93,"")</f>
        <v/>
      </c>
      <c r="DB270" s="75"/>
      <c r="DC270" s="75"/>
      <c r="DD270" s="75"/>
      <c r="DE270" s="307"/>
      <c r="DF270" s="76"/>
      <c r="DG270" s="314" t="str">
        <f>IF(AND(申込書!$C$94&lt;&gt;"▼プルダウンより選択してください",申込書!$C$94&lt;&gt;"",申込書!$P$94&lt;&gt;"YYYY/MM/DD",$G270&lt;&gt;""),申込書!$P$94,"")</f>
        <v/>
      </c>
      <c r="DH270" s="75" t="str">
        <f>IF(AND(申込書!$C$94&lt;&gt;"▼プルダウンより選択してください",申込書!$C$94&lt;&gt;"",$G270&lt;&gt;""),申込書!$M$94,"")</f>
        <v/>
      </c>
      <c r="DI270" s="75"/>
      <c r="DJ270" s="75"/>
      <c r="DK270" s="75"/>
      <c r="DL270" s="307"/>
      <c r="DM270" s="76"/>
      <c r="DN270" s="314" t="str">
        <f>IF(AND(申込書!$C$95&lt;&gt;"▼プルダウンより選択してください",申込書!$C$95&lt;&gt;"",申込書!$P$95&lt;&gt;"YYYY/MM/DD",$G270&lt;&gt;""),申込書!$P$95,"")</f>
        <v/>
      </c>
      <c r="DO270" s="75" t="str">
        <f>IF(AND(申込書!$C$95&lt;&gt;"▼プルダウンより選択してください",申込書!$C$95&lt;&gt;"",$G270&lt;&gt;""),申込書!$M$95,"")</f>
        <v/>
      </c>
      <c r="DP270" s="75"/>
      <c r="DQ270" s="75"/>
      <c r="DR270" s="75"/>
      <c r="DS270" s="307"/>
      <c r="DT270" s="76"/>
      <c r="DU270" s="314" t="str">
        <f>IF(AND(申込書!$C$96&lt;&gt;"▼プルダウンより選択してください",申込書!$C$96&lt;&gt;"",申込書!$P$96&lt;&gt;"YYYY/MM/DD",$G270&lt;&gt;""),申込書!$P$96,"")</f>
        <v/>
      </c>
      <c r="DV270" s="75" t="str">
        <f>IF(AND(申込書!$C$96&lt;&gt;"▼プルダウンより選択してください",申込書!$C$96&lt;&gt;"",$G270&lt;&gt;""),申込書!$M$96,"")</f>
        <v/>
      </c>
      <c r="DW270" s="75"/>
      <c r="DX270" s="75"/>
      <c r="DY270" s="75"/>
      <c r="DZ270" s="307"/>
      <c r="EA270" s="76"/>
      <c r="EB270" s="314" t="str">
        <f>IF(AND(申込書!$C$97&lt;&gt;"▼プルダウンより選択してください",申込書!$C$97&lt;&gt;"",申込書!$P$97&lt;&gt;"YYYY/MM/DD",$G270&lt;&gt;""),申込書!$P$97,"")</f>
        <v/>
      </c>
      <c r="EC270" s="75" t="str">
        <f>IF(AND(申込書!$C$97&lt;&gt;"▼プルダウンより選択してください",申込書!$C$97&lt;&gt;"",$G270&lt;&gt;""),申込書!$M$97,"")</f>
        <v/>
      </c>
      <c r="ED270" s="75"/>
      <c r="EE270" s="75"/>
      <c r="EF270" s="149"/>
      <c r="EG270" s="307"/>
      <c r="EH270" s="76"/>
      <c r="EI270" s="314" t="str">
        <f>IF(AND(申込書!$C$98&lt;&gt;"▼プルダウンより選択してください",申込書!$C$98&lt;&gt;"",申込書!$P$98&lt;&gt;"YYYY/MM/DD",$G270&lt;&gt;""),申込書!$P$98,"")</f>
        <v/>
      </c>
      <c r="EJ270" s="75" t="str">
        <f>IF(AND(申込書!$C$98&lt;&gt;"▼プルダウンより選択してください",申込書!$C$98&lt;&gt;"",$G270&lt;&gt;""),申込書!$M$98,"")</f>
        <v/>
      </c>
      <c r="EK270" s="75"/>
      <c r="EL270" s="75"/>
      <c r="EM270" s="149"/>
      <c r="EN270" s="307"/>
      <c r="EO270" s="76"/>
      <c r="EP270" s="314" t="str">
        <f>IF(AND(申込書!$C$99&lt;&gt;"▼プルダウンより選択してください",申込書!$C$99&lt;&gt;"",申込書!$P$99&lt;&gt;"YYYY/MM/DD",$G270&lt;&gt;""),申込書!$P$99,"")</f>
        <v/>
      </c>
      <c r="EQ270" s="75" t="str">
        <f>IF(AND(申込書!$C$99&lt;&gt;"▼プルダウンより選択してください",申込書!$C$99&lt;&gt;"",$G270&lt;&gt;""),申込書!$M$99,"")</f>
        <v/>
      </c>
      <c r="ER270" s="75"/>
      <c r="ES270" s="75"/>
      <c r="ET270" s="149"/>
      <c r="EU270" s="307"/>
      <c r="EV270" s="76"/>
      <c r="EW270" s="314" t="str">
        <f>IF(AND(申込書!$C$100&lt;&gt;"▼プルダウンより選択してください",申込書!$C$100&lt;&gt;"",申込書!$P$100&lt;&gt;"YYYY/MM/DD",$G270&lt;&gt;""),申込書!$P$100,"")</f>
        <v/>
      </c>
      <c r="EX270" s="75" t="str">
        <f>IF(AND(申込書!$C$100&lt;&gt;"▼プルダウンより選択してください",申込書!$C$100&lt;&gt;"",$G270&lt;&gt;""),申込書!$M$100,"")</f>
        <v/>
      </c>
      <c r="EY270" s="75"/>
      <c r="EZ270" s="75"/>
      <c r="FA270" s="149"/>
      <c r="FB270" s="307"/>
      <c r="FC270" s="76"/>
      <c r="FD270" s="314" t="str">
        <f>IF(AND(申込書!$C$101&lt;&gt;"▼プルダウンより選択してください",申込書!$C$101&lt;&gt;"",申込書!$P$101&lt;&gt;"YYYY/MM/DD",$G270&lt;&gt;""),申込書!$P$101,"")</f>
        <v/>
      </c>
      <c r="FE270" s="75" t="str">
        <f>IF(AND(申込書!$C$101&lt;&gt;"▼プルダウンより選択してください",申込書!$C$101&lt;&gt;"",$G270&lt;&gt;""),申込書!$M$101,"")</f>
        <v/>
      </c>
      <c r="FF270" s="75"/>
      <c r="FG270" s="75"/>
      <c r="FH270" s="149"/>
      <c r="FI270" s="307"/>
      <c r="FJ270" s="76"/>
      <c r="FK270" s="314" t="str">
        <f>IF(AND(申込書!$C$102&lt;&gt;"▼プルダウンより選択してください",申込書!$C$102&lt;&gt;"",申込書!$P$102&lt;&gt;"YYYY/MM/DD",$G270&lt;&gt;""),申込書!$P$102,"")</f>
        <v/>
      </c>
      <c r="FL270" s="75" t="str">
        <f>IF(AND(申込書!$C$102&lt;&gt;"▼プルダウンより選択してください",申込書!$C$102&lt;&gt;"",$G270&lt;&gt;""),申込書!$M$102,"")</f>
        <v/>
      </c>
      <c r="FM270" s="75"/>
      <c r="FN270" s="75"/>
      <c r="FO270" s="149"/>
      <c r="FP270" s="307"/>
      <c r="FQ270" s="76"/>
      <c r="FR270" s="314" t="str">
        <f>IF(AND(申込書!$C$103&lt;&gt;"▼プルダウンより選択してください",申込書!$C$103&lt;&gt;"",申込書!$P$103&lt;&gt;"YYYY/MM/DD",$G270&lt;&gt;""),申込書!$P$103,"")</f>
        <v/>
      </c>
      <c r="FS270" s="75" t="str">
        <f>IF(AND(申込書!$C$103&lt;&gt;"▼プルダウンより選択してください",申込書!$C$103&lt;&gt;"",$G270&lt;&gt;""),申込書!$M$103,"")</f>
        <v/>
      </c>
      <c r="FT270" s="75"/>
      <c r="FU270" s="75"/>
      <c r="FV270" s="149"/>
      <c r="FW270" s="307"/>
      <c r="FX270" s="76"/>
      <c r="FY270" s="314" t="str">
        <f>IF(AND(申込書!$C$104&lt;&gt;"▼プルダウンより選択してください",申込書!$C$104&lt;&gt;"",申込書!$P$104&lt;&gt;"YYYY/MM/DD",$G270&lt;&gt;""),申込書!$P$104,"")</f>
        <v/>
      </c>
      <c r="FZ270" s="75" t="str">
        <f>IF(AND(申込書!$C$104&lt;&gt;"▼プルダウンより選択してください",申込書!$C$104&lt;&gt;"",$G270&lt;&gt;""),申込書!$M$104,"")</f>
        <v/>
      </c>
      <c r="GA270" s="75"/>
      <c r="GB270" s="75"/>
      <c r="GC270" s="149"/>
      <c r="GD270" s="307"/>
      <c r="GE270" s="76"/>
      <c r="GF270" s="314" t="str">
        <f>IF(AND(申込書!$C$105&lt;&gt;"▼プルダウンより選択してください",申込書!$C$105&lt;&gt;"",申込書!$P$105&lt;&gt;"YYYY/MM/DD",$G270&lt;&gt;""),申込書!$P$105,"")</f>
        <v/>
      </c>
      <c r="GG270" s="75" t="str">
        <f>IF(AND(申込書!$C$105&lt;&gt;"▼プルダウンより選択してください",申込書!$C$105&lt;&gt;"",$G270&lt;&gt;""),申込書!$M$105,"")</f>
        <v/>
      </c>
      <c r="GH270" s="75"/>
      <c r="GI270" s="75"/>
      <c r="GJ270" s="149"/>
      <c r="GK270" s="307"/>
      <c r="GL270" s="76"/>
      <c r="GM270" s="314" t="str">
        <f>IF(AND(申込書!$C$106&lt;&gt;"▼プルダウンより選択してください",申込書!$C$106&lt;&gt;"",申込書!$P$106&lt;&gt;"YYYY/MM/DD",$G270&lt;&gt;""),申込書!$P$106,"")</f>
        <v/>
      </c>
      <c r="GN270" s="75" t="str">
        <f>IF(AND(申込書!$C$106&lt;&gt;"▼プルダウンより選択してください",申込書!$C$106&lt;&gt;"",$G270&lt;&gt;""),申込書!$M$106,"")</f>
        <v/>
      </c>
      <c r="GO270" s="75"/>
      <c r="GP270" s="75"/>
      <c r="GQ270" s="149"/>
      <c r="GR270" s="307"/>
      <c r="GS270" s="76"/>
      <c r="GT270" s="314" t="str">
        <f>IF(AND(申込書!$C$107&lt;&gt;"▼プルダウンより選択してください",申込書!$C$107&lt;&gt;"",申込書!$P$107&lt;&gt;"YYYY/MM/DD",$G270&lt;&gt;""),申込書!$P$107,"")</f>
        <v/>
      </c>
      <c r="GU270" s="75" t="str">
        <f>IF(AND(申込書!$C$107&lt;&gt;"▼プルダウンより選択してください",申込書!$C$107&lt;&gt;"",$G270&lt;&gt;""),申込書!$M$107,"")</f>
        <v/>
      </c>
      <c r="GV270" s="75"/>
      <c r="GW270" s="75"/>
      <c r="GX270" s="149"/>
      <c r="GY270" s="307"/>
      <c r="GZ270" s="76"/>
      <c r="HA270" s="314" t="str">
        <f>IF(AND(申込書!$C$108&lt;&gt;"▼プルダウンより選択してください",申込書!$C$108&lt;&gt;"",申込書!$P$108&lt;&gt;"YYYY/MM/DD",$G270&lt;&gt;""),申込書!$P$108,"")</f>
        <v/>
      </c>
      <c r="HB270" s="75" t="str">
        <f>IF(AND(申込書!$C$108&lt;&gt;"▼プルダウンより選択してください",申込書!$C$108&lt;&gt;"",$G270&lt;&gt;""),申込書!$M$108,"")</f>
        <v/>
      </c>
      <c r="HC270" s="75"/>
      <c r="HD270" s="75"/>
      <c r="HE270" s="149"/>
      <c r="HF270" s="307"/>
      <c r="HG270" s="76"/>
      <c r="HH270" s="314" t="str">
        <f>IF(AND(申込書!$C$109&lt;&gt;"▼プルダウンより選択してください",申込書!$C$109&lt;&gt;"",申込書!$P$109&lt;&gt;"YYYY/MM/DD",$G270&lt;&gt;""),申込書!$P$109,"")</f>
        <v/>
      </c>
      <c r="HI270" s="75" t="str">
        <f>IF(AND(申込書!$C$109&lt;&gt;"▼プルダウンより選択してください",申込書!$C$109&lt;&gt;"",$G270&lt;&gt;""),申込書!$M$109,"")</f>
        <v/>
      </c>
      <c r="HJ270" s="75"/>
      <c r="HK270" s="75"/>
      <c r="HL270" s="149"/>
      <c r="HM270" s="307"/>
      <c r="HN270" s="76"/>
      <c r="HO270" s="314" t="str">
        <f>IF(AND(申込書!$C$110&lt;&gt;"▼プルダウンより選択してください",申込書!$C$110&lt;&gt;"",申込書!$P$110&lt;&gt;"YYYY/MM/DD",$G270&lt;&gt;""),申込書!$P$110,"")</f>
        <v/>
      </c>
      <c r="HP270" s="75" t="str">
        <f>IF(AND(申込書!$C$110&lt;&gt;"▼プルダウンより選択してください",申込書!$C$110&lt;&gt;"",$G270&lt;&gt;""),申込書!$M$110,"")</f>
        <v/>
      </c>
      <c r="HQ270" s="75"/>
      <c r="HR270" s="75"/>
      <c r="HS270" s="149"/>
      <c r="HT270" s="307"/>
      <c r="HU270" s="307"/>
      <c r="HV270" s="311" t="str">
        <f>IF(AND(申込書!$C$111&lt;&gt;"▼プルダウンより選択してください",申込書!$C$111&lt;&gt;"",申込書!$P$111&lt;&gt;"YYYY/MM/DD",$G270&lt;&gt;""),申込書!$P$111,"")</f>
        <v/>
      </c>
      <c r="HW270" s="75" t="str">
        <f>IF(AND(申込書!$C$111&lt;&gt;"▼プルダウンより選択してください",申込書!$C$111&lt;&gt;"",$G270&lt;&gt;""),申込書!$M$111,"")</f>
        <v/>
      </c>
      <c r="HX270" s="75"/>
      <c r="HY270" s="75"/>
      <c r="HZ270" s="149"/>
      <c r="IA270" s="307"/>
      <c r="IB270" s="76"/>
      <c r="IC270" s="77"/>
    </row>
    <row r="271" spans="2:237" ht="26.85" customHeight="1">
      <c r="B271" s="56">
        <f t="shared" si="4"/>
        <v>266</v>
      </c>
      <c r="C271" s="57"/>
      <c r="D271" s="58"/>
      <c r="E271" s="170"/>
      <c r="F271" s="59"/>
      <c r="G271" s="60"/>
      <c r="H271" s="61"/>
      <c r="I271" s="62"/>
      <c r="J271" s="63"/>
      <c r="K271" s="64"/>
      <c r="L271" s="65"/>
      <c r="M271" s="66"/>
      <c r="N271" s="67"/>
      <c r="O271" s="68"/>
      <c r="P271" s="69"/>
      <c r="Q271" s="70"/>
      <c r="R271" s="71"/>
      <c r="S271" s="72"/>
      <c r="T271" s="73"/>
      <c r="U271" s="73"/>
      <c r="V271" s="73"/>
      <c r="W271" s="71"/>
      <c r="X271" s="133"/>
      <c r="Y271" s="133"/>
      <c r="Z271" s="133"/>
      <c r="AA271" s="74" t="str">
        <f>IF(AND(申込書!$C$82&lt;&gt;"▼プルダウンより選択してください",申込書!$C$82&lt;&gt;"",申込書!$P$82&lt;&gt;"YYYY/MM/DD",$G271&lt;&gt;""),申込書!$P$82,"")</f>
        <v/>
      </c>
      <c r="AB271" s="75" t="str">
        <f>IF(AND(申込書!$C$82&lt;&gt;"▼プルダウンより選択してください",申込書!$C$82&lt;&gt;"",$G271&lt;&gt;""),申込書!$M$82,"")</f>
        <v/>
      </c>
      <c r="AC271" s="75"/>
      <c r="AD271" s="75"/>
      <c r="AE271" s="149"/>
      <c r="AF271" s="307"/>
      <c r="AG271" s="76"/>
      <c r="AH271" s="314" t="str">
        <f>IF(AND(申込書!$C$83&lt;&gt;"▼プルダウンより選択してください",申込書!$C$83&lt;&gt;"",申込書!$P$83&lt;&gt;"YYYY/MM/DD",$G271&lt;&gt;""),申込書!$P$83,"")</f>
        <v/>
      </c>
      <c r="AI271" s="75" t="str">
        <f>IF(AND(申込書!$C$83&lt;&gt;"▼プルダウンより選択してください",申込書!$C$83&lt;&gt;"",$G271&lt;&gt;""),申込書!$M$83,"")</f>
        <v/>
      </c>
      <c r="AJ271" s="75"/>
      <c r="AK271" s="75"/>
      <c r="AL271" s="149"/>
      <c r="AM271" s="307"/>
      <c r="AN271" s="76"/>
      <c r="AO271" s="314" t="str">
        <f>IF(AND(申込書!$C$84&lt;&gt;"▼プルダウンより選択してください",申込書!$C$84&lt;&gt;"",申込書!$P$84&lt;&gt;"YYYY/MM/DD",$G271&lt;&gt;""),申込書!$P$84,"")</f>
        <v/>
      </c>
      <c r="AP271" s="75" t="str">
        <f>IF(AND(申込書!$C$84&lt;&gt;"▼プルダウンより選択してください",申込書!$C$84&lt;&gt;"",$G271&lt;&gt;""),申込書!$M$84,"")</f>
        <v/>
      </c>
      <c r="AQ271" s="75"/>
      <c r="AR271" s="75"/>
      <c r="AS271" s="149"/>
      <c r="AT271" s="307"/>
      <c r="AU271" s="76"/>
      <c r="AV271" s="314" t="str">
        <f>IF(AND(申込書!$C$85&lt;&gt;"▼プルダウンより選択してください",申込書!$C$85&lt;&gt;"",申込書!$P$85&lt;&gt;"YYYY/MM/DD",$G271&lt;&gt;""),申込書!$P$85,"")</f>
        <v/>
      </c>
      <c r="AW271" s="75" t="str">
        <f>IF(AND(申込書!$C$85&lt;&gt;"▼プルダウンより選択してください",申込書!$C$85&lt;&gt;"",申込書!$M$85&gt;=1,$G271&lt;&gt;""),申込書!$M$85,"")</f>
        <v/>
      </c>
      <c r="AX271" s="75"/>
      <c r="AY271" s="75"/>
      <c r="AZ271" s="149"/>
      <c r="BA271" s="307"/>
      <c r="BB271" s="76"/>
      <c r="BC271" s="314" t="str">
        <f>IF(AND(申込書!$C$86&lt;&gt;"▼プルダウンより選択してください",申込書!$C$86&lt;&gt;"",申込書!$P$86&lt;&gt;"YYYY/MM/DD",$G271&lt;&gt;""),申込書!$P$86,"")</f>
        <v/>
      </c>
      <c r="BD271" s="75" t="str">
        <f>IF(AND(申込書!$C$86&lt;&gt;"▼プルダウンより選択してください",申込書!$C$86&lt;&gt;"",$G271&lt;&gt;""),申込書!$M$86,"")</f>
        <v/>
      </c>
      <c r="BE271" s="75"/>
      <c r="BF271" s="75"/>
      <c r="BG271" s="149"/>
      <c r="BH271" s="307"/>
      <c r="BI271" s="76"/>
      <c r="BJ271" s="314" t="str">
        <f>IF(AND(申込書!$C$87&lt;&gt;"▼プルダウンより選択してください",申込書!$C$87&lt;&gt;"",申込書!$P$87&lt;&gt;"YYYY/MM/DD",$G271&lt;&gt;""),申込書!$P$87,"")</f>
        <v/>
      </c>
      <c r="BK271" s="75" t="str">
        <f>IF(AND(申込書!$C$87&lt;&gt;"▼プルダウンより選択してください",申込書!$C$87&lt;&gt;"",$G271&lt;&gt;""),申込書!$M$87,"")</f>
        <v/>
      </c>
      <c r="BL271" s="75"/>
      <c r="BM271" s="75"/>
      <c r="BN271" s="149"/>
      <c r="BO271" s="307"/>
      <c r="BP271" s="76"/>
      <c r="BQ271" s="314" t="str">
        <f>IF(AND(申込書!$C$88&lt;&gt;"▼プルダウンより選択してください",申込書!$C$88&lt;&gt;"",申込書!$P$88&lt;&gt;"YYYY/MM/DD",$G271&lt;&gt;""),申込書!$P$88,"")</f>
        <v/>
      </c>
      <c r="BR271" s="75" t="str">
        <f>IF(AND(申込書!$C$88&lt;&gt;"▼プルダウンより選択してください",申込書!$C$88&lt;&gt;"",$G271&lt;&gt;""),申込書!$M$88,"")</f>
        <v/>
      </c>
      <c r="BS271" s="75"/>
      <c r="BT271" s="75"/>
      <c r="BU271" s="149"/>
      <c r="BV271" s="307"/>
      <c r="BW271" s="76"/>
      <c r="BX271" s="314" t="str">
        <f>IF(AND(申込書!$C$89&lt;&gt;"▼プルダウンより選択してください",申込書!$C$89&lt;&gt;"",申込書!$P$89&lt;&gt;"YYYY/MM/DD",$G271&lt;&gt;""),申込書!$P$89,"")</f>
        <v/>
      </c>
      <c r="BY271" s="75" t="str">
        <f>IF(AND(申込書!$C$89&lt;&gt;"▼プルダウンより選択してください",申込書!$C$89&lt;&gt;"",$G271&lt;&gt;""),申込書!$M$89,"")</f>
        <v/>
      </c>
      <c r="BZ271" s="75"/>
      <c r="CA271" s="75"/>
      <c r="CB271" s="149"/>
      <c r="CC271" s="307"/>
      <c r="CD271" s="76"/>
      <c r="CE271" s="314" t="str">
        <f>IF(AND(申込書!$C$90&lt;&gt;"▼プルダウンより選択してください",申込書!$C$90&lt;&gt;"",申込書!$P$90&lt;&gt;"YYYY/MM/DD",$G271&lt;&gt;""),申込書!$P$90,"")</f>
        <v/>
      </c>
      <c r="CF271" s="75" t="str">
        <f>IF(AND(申込書!$C$90&lt;&gt;"▼プルダウンより選択してください",申込書!$C$90&lt;&gt;"",$G271&lt;&gt;""),申込書!$M$90,"")</f>
        <v/>
      </c>
      <c r="CG271" s="75"/>
      <c r="CH271" s="75"/>
      <c r="CI271" s="149"/>
      <c r="CJ271" s="307"/>
      <c r="CK271" s="76"/>
      <c r="CL271" s="314" t="str">
        <f>IF(AND(申込書!$C$91&lt;&gt;"▼プルダウンより選択してください",申込書!$C$91&lt;&gt;"",申込書!$P$91&lt;&gt;"YYYY/MM/DD",$G271&lt;&gt;""),申込書!$P$91,"")</f>
        <v/>
      </c>
      <c r="CM271" s="75" t="str">
        <f>IF(AND(申込書!$C$91&lt;&gt;"▼プルダウンより選択してください",申込書!$C$91&lt;&gt;"",$G271&lt;&gt;""),申込書!$M$91,"")</f>
        <v/>
      </c>
      <c r="CN271" s="75"/>
      <c r="CO271" s="75"/>
      <c r="CP271" s="149"/>
      <c r="CQ271" s="307"/>
      <c r="CR271" s="76"/>
      <c r="CS271" s="314" t="str">
        <f>IF(AND(申込書!$C$92&lt;&gt;"▼プルダウンより選択してください",申込書!$C$92&lt;&gt;"",申込書!$P$92&lt;&gt;"YYYY/MM/DD",$G271&lt;&gt;""),申込書!$P$92,"")</f>
        <v/>
      </c>
      <c r="CT271" s="75" t="str">
        <f>IF(AND(申込書!$C$92&lt;&gt;"▼プルダウンより選択してください",申込書!$C$92&lt;&gt;"",$G271&lt;&gt;""),申込書!$M$92,"")</f>
        <v/>
      </c>
      <c r="CU271" s="75"/>
      <c r="CV271" s="75"/>
      <c r="CW271" s="75"/>
      <c r="CX271" s="307"/>
      <c r="CY271" s="76"/>
      <c r="CZ271" s="314" t="str">
        <f>IF(AND(申込書!$C$93&lt;&gt;"▼プルダウンより選択してください",申込書!$C$93&lt;&gt;"",申込書!$P$93&lt;&gt;"YYYY/MM/DD",$G271&lt;&gt;""),申込書!$P$93,"")</f>
        <v/>
      </c>
      <c r="DA271" s="75" t="str">
        <f>IF(AND(申込書!$C$93&lt;&gt;"▼プルダウンより選択してください",申込書!$C$93&lt;&gt;"",$G271&lt;&gt;""),申込書!$M$93,"")</f>
        <v/>
      </c>
      <c r="DB271" s="75"/>
      <c r="DC271" s="75"/>
      <c r="DD271" s="75"/>
      <c r="DE271" s="307"/>
      <c r="DF271" s="76"/>
      <c r="DG271" s="314" t="str">
        <f>IF(AND(申込書!$C$94&lt;&gt;"▼プルダウンより選択してください",申込書!$C$94&lt;&gt;"",申込書!$P$94&lt;&gt;"YYYY/MM/DD",$G271&lt;&gt;""),申込書!$P$94,"")</f>
        <v/>
      </c>
      <c r="DH271" s="75" t="str">
        <f>IF(AND(申込書!$C$94&lt;&gt;"▼プルダウンより選択してください",申込書!$C$94&lt;&gt;"",$G271&lt;&gt;""),申込書!$M$94,"")</f>
        <v/>
      </c>
      <c r="DI271" s="75"/>
      <c r="DJ271" s="75"/>
      <c r="DK271" s="75"/>
      <c r="DL271" s="307"/>
      <c r="DM271" s="76"/>
      <c r="DN271" s="314" t="str">
        <f>IF(AND(申込書!$C$95&lt;&gt;"▼プルダウンより選択してください",申込書!$C$95&lt;&gt;"",申込書!$P$95&lt;&gt;"YYYY/MM/DD",$G271&lt;&gt;""),申込書!$P$95,"")</f>
        <v/>
      </c>
      <c r="DO271" s="75" t="str">
        <f>IF(AND(申込書!$C$95&lt;&gt;"▼プルダウンより選択してください",申込書!$C$95&lt;&gt;"",$G271&lt;&gt;""),申込書!$M$95,"")</f>
        <v/>
      </c>
      <c r="DP271" s="75"/>
      <c r="DQ271" s="75"/>
      <c r="DR271" s="75"/>
      <c r="DS271" s="307"/>
      <c r="DT271" s="76"/>
      <c r="DU271" s="314" t="str">
        <f>IF(AND(申込書!$C$96&lt;&gt;"▼プルダウンより選択してください",申込書!$C$96&lt;&gt;"",申込書!$P$96&lt;&gt;"YYYY/MM/DD",$G271&lt;&gt;""),申込書!$P$96,"")</f>
        <v/>
      </c>
      <c r="DV271" s="75" t="str">
        <f>IF(AND(申込書!$C$96&lt;&gt;"▼プルダウンより選択してください",申込書!$C$96&lt;&gt;"",$G271&lt;&gt;""),申込書!$M$96,"")</f>
        <v/>
      </c>
      <c r="DW271" s="75"/>
      <c r="DX271" s="75"/>
      <c r="DY271" s="75"/>
      <c r="DZ271" s="307"/>
      <c r="EA271" s="76"/>
      <c r="EB271" s="314" t="str">
        <f>IF(AND(申込書!$C$97&lt;&gt;"▼プルダウンより選択してください",申込書!$C$97&lt;&gt;"",申込書!$P$97&lt;&gt;"YYYY/MM/DD",$G271&lt;&gt;""),申込書!$P$97,"")</f>
        <v/>
      </c>
      <c r="EC271" s="75" t="str">
        <f>IF(AND(申込書!$C$97&lt;&gt;"▼プルダウンより選択してください",申込書!$C$97&lt;&gt;"",$G271&lt;&gt;""),申込書!$M$97,"")</f>
        <v/>
      </c>
      <c r="ED271" s="75"/>
      <c r="EE271" s="75"/>
      <c r="EF271" s="149"/>
      <c r="EG271" s="307"/>
      <c r="EH271" s="76"/>
      <c r="EI271" s="314" t="str">
        <f>IF(AND(申込書!$C$98&lt;&gt;"▼プルダウンより選択してください",申込書!$C$98&lt;&gt;"",申込書!$P$98&lt;&gt;"YYYY/MM/DD",$G271&lt;&gt;""),申込書!$P$98,"")</f>
        <v/>
      </c>
      <c r="EJ271" s="75" t="str">
        <f>IF(AND(申込書!$C$98&lt;&gt;"▼プルダウンより選択してください",申込書!$C$98&lt;&gt;"",$G271&lt;&gt;""),申込書!$M$98,"")</f>
        <v/>
      </c>
      <c r="EK271" s="75"/>
      <c r="EL271" s="75"/>
      <c r="EM271" s="149"/>
      <c r="EN271" s="307"/>
      <c r="EO271" s="76"/>
      <c r="EP271" s="314" t="str">
        <f>IF(AND(申込書!$C$99&lt;&gt;"▼プルダウンより選択してください",申込書!$C$99&lt;&gt;"",申込書!$P$99&lt;&gt;"YYYY/MM/DD",$G271&lt;&gt;""),申込書!$P$99,"")</f>
        <v/>
      </c>
      <c r="EQ271" s="75" t="str">
        <f>IF(AND(申込書!$C$99&lt;&gt;"▼プルダウンより選択してください",申込書!$C$99&lt;&gt;"",$G271&lt;&gt;""),申込書!$M$99,"")</f>
        <v/>
      </c>
      <c r="ER271" s="75"/>
      <c r="ES271" s="75"/>
      <c r="ET271" s="149"/>
      <c r="EU271" s="307"/>
      <c r="EV271" s="76"/>
      <c r="EW271" s="314" t="str">
        <f>IF(AND(申込書!$C$100&lt;&gt;"▼プルダウンより選択してください",申込書!$C$100&lt;&gt;"",申込書!$P$100&lt;&gt;"YYYY/MM/DD",$G271&lt;&gt;""),申込書!$P$100,"")</f>
        <v/>
      </c>
      <c r="EX271" s="75" t="str">
        <f>IF(AND(申込書!$C$100&lt;&gt;"▼プルダウンより選択してください",申込書!$C$100&lt;&gt;"",$G271&lt;&gt;""),申込書!$M$100,"")</f>
        <v/>
      </c>
      <c r="EY271" s="75"/>
      <c r="EZ271" s="75"/>
      <c r="FA271" s="149"/>
      <c r="FB271" s="307"/>
      <c r="FC271" s="76"/>
      <c r="FD271" s="314" t="str">
        <f>IF(AND(申込書!$C$101&lt;&gt;"▼プルダウンより選択してください",申込書!$C$101&lt;&gt;"",申込書!$P$101&lt;&gt;"YYYY/MM/DD",$G271&lt;&gt;""),申込書!$P$101,"")</f>
        <v/>
      </c>
      <c r="FE271" s="75" t="str">
        <f>IF(AND(申込書!$C$101&lt;&gt;"▼プルダウンより選択してください",申込書!$C$101&lt;&gt;"",$G271&lt;&gt;""),申込書!$M$101,"")</f>
        <v/>
      </c>
      <c r="FF271" s="75"/>
      <c r="FG271" s="75"/>
      <c r="FH271" s="149"/>
      <c r="FI271" s="307"/>
      <c r="FJ271" s="76"/>
      <c r="FK271" s="314" t="str">
        <f>IF(AND(申込書!$C$102&lt;&gt;"▼プルダウンより選択してください",申込書!$C$102&lt;&gt;"",申込書!$P$102&lt;&gt;"YYYY/MM/DD",$G271&lt;&gt;""),申込書!$P$102,"")</f>
        <v/>
      </c>
      <c r="FL271" s="75" t="str">
        <f>IF(AND(申込書!$C$102&lt;&gt;"▼プルダウンより選択してください",申込書!$C$102&lt;&gt;"",$G271&lt;&gt;""),申込書!$M$102,"")</f>
        <v/>
      </c>
      <c r="FM271" s="75"/>
      <c r="FN271" s="75"/>
      <c r="FO271" s="149"/>
      <c r="FP271" s="307"/>
      <c r="FQ271" s="76"/>
      <c r="FR271" s="314" t="str">
        <f>IF(AND(申込書!$C$103&lt;&gt;"▼プルダウンより選択してください",申込書!$C$103&lt;&gt;"",申込書!$P$103&lt;&gt;"YYYY/MM/DD",$G271&lt;&gt;""),申込書!$P$103,"")</f>
        <v/>
      </c>
      <c r="FS271" s="75" t="str">
        <f>IF(AND(申込書!$C$103&lt;&gt;"▼プルダウンより選択してください",申込書!$C$103&lt;&gt;"",$G271&lt;&gt;""),申込書!$M$103,"")</f>
        <v/>
      </c>
      <c r="FT271" s="75"/>
      <c r="FU271" s="75"/>
      <c r="FV271" s="149"/>
      <c r="FW271" s="307"/>
      <c r="FX271" s="76"/>
      <c r="FY271" s="314" t="str">
        <f>IF(AND(申込書!$C$104&lt;&gt;"▼プルダウンより選択してください",申込書!$C$104&lt;&gt;"",申込書!$P$104&lt;&gt;"YYYY/MM/DD",$G271&lt;&gt;""),申込書!$P$104,"")</f>
        <v/>
      </c>
      <c r="FZ271" s="75" t="str">
        <f>IF(AND(申込書!$C$104&lt;&gt;"▼プルダウンより選択してください",申込書!$C$104&lt;&gt;"",$G271&lt;&gt;""),申込書!$M$104,"")</f>
        <v/>
      </c>
      <c r="GA271" s="75"/>
      <c r="GB271" s="75"/>
      <c r="GC271" s="149"/>
      <c r="GD271" s="307"/>
      <c r="GE271" s="76"/>
      <c r="GF271" s="314" t="str">
        <f>IF(AND(申込書!$C$105&lt;&gt;"▼プルダウンより選択してください",申込書!$C$105&lt;&gt;"",申込書!$P$105&lt;&gt;"YYYY/MM/DD",$G271&lt;&gt;""),申込書!$P$105,"")</f>
        <v/>
      </c>
      <c r="GG271" s="75" t="str">
        <f>IF(AND(申込書!$C$105&lt;&gt;"▼プルダウンより選択してください",申込書!$C$105&lt;&gt;"",$G271&lt;&gt;""),申込書!$M$105,"")</f>
        <v/>
      </c>
      <c r="GH271" s="75"/>
      <c r="GI271" s="75"/>
      <c r="GJ271" s="149"/>
      <c r="GK271" s="307"/>
      <c r="GL271" s="76"/>
      <c r="GM271" s="314" t="str">
        <f>IF(AND(申込書!$C$106&lt;&gt;"▼プルダウンより選択してください",申込書!$C$106&lt;&gt;"",申込書!$P$106&lt;&gt;"YYYY/MM/DD",$G271&lt;&gt;""),申込書!$P$106,"")</f>
        <v/>
      </c>
      <c r="GN271" s="75" t="str">
        <f>IF(AND(申込書!$C$106&lt;&gt;"▼プルダウンより選択してください",申込書!$C$106&lt;&gt;"",$G271&lt;&gt;""),申込書!$M$106,"")</f>
        <v/>
      </c>
      <c r="GO271" s="75"/>
      <c r="GP271" s="75"/>
      <c r="GQ271" s="149"/>
      <c r="GR271" s="307"/>
      <c r="GS271" s="76"/>
      <c r="GT271" s="314" t="str">
        <f>IF(AND(申込書!$C$107&lt;&gt;"▼プルダウンより選択してください",申込書!$C$107&lt;&gt;"",申込書!$P$107&lt;&gt;"YYYY/MM/DD",$G271&lt;&gt;""),申込書!$P$107,"")</f>
        <v/>
      </c>
      <c r="GU271" s="75" t="str">
        <f>IF(AND(申込書!$C$107&lt;&gt;"▼プルダウンより選択してください",申込書!$C$107&lt;&gt;"",$G271&lt;&gt;""),申込書!$M$107,"")</f>
        <v/>
      </c>
      <c r="GV271" s="75"/>
      <c r="GW271" s="75"/>
      <c r="GX271" s="149"/>
      <c r="GY271" s="307"/>
      <c r="GZ271" s="76"/>
      <c r="HA271" s="314" t="str">
        <f>IF(AND(申込書!$C$108&lt;&gt;"▼プルダウンより選択してください",申込書!$C$108&lt;&gt;"",申込書!$P$108&lt;&gt;"YYYY/MM/DD",$G271&lt;&gt;""),申込書!$P$108,"")</f>
        <v/>
      </c>
      <c r="HB271" s="75" t="str">
        <f>IF(AND(申込書!$C$108&lt;&gt;"▼プルダウンより選択してください",申込書!$C$108&lt;&gt;"",$G271&lt;&gt;""),申込書!$M$108,"")</f>
        <v/>
      </c>
      <c r="HC271" s="75"/>
      <c r="HD271" s="75"/>
      <c r="HE271" s="149"/>
      <c r="HF271" s="307"/>
      <c r="HG271" s="76"/>
      <c r="HH271" s="314" t="str">
        <f>IF(AND(申込書!$C$109&lt;&gt;"▼プルダウンより選択してください",申込書!$C$109&lt;&gt;"",申込書!$P$109&lt;&gt;"YYYY/MM/DD",$G271&lt;&gt;""),申込書!$P$109,"")</f>
        <v/>
      </c>
      <c r="HI271" s="75" t="str">
        <f>IF(AND(申込書!$C$109&lt;&gt;"▼プルダウンより選択してください",申込書!$C$109&lt;&gt;"",$G271&lt;&gt;""),申込書!$M$109,"")</f>
        <v/>
      </c>
      <c r="HJ271" s="75"/>
      <c r="HK271" s="75"/>
      <c r="HL271" s="149"/>
      <c r="HM271" s="307"/>
      <c r="HN271" s="76"/>
      <c r="HO271" s="314" t="str">
        <f>IF(AND(申込書!$C$110&lt;&gt;"▼プルダウンより選択してください",申込書!$C$110&lt;&gt;"",申込書!$P$110&lt;&gt;"YYYY/MM/DD",$G271&lt;&gt;""),申込書!$P$110,"")</f>
        <v/>
      </c>
      <c r="HP271" s="75" t="str">
        <f>IF(AND(申込書!$C$110&lt;&gt;"▼プルダウンより選択してください",申込書!$C$110&lt;&gt;"",$G271&lt;&gt;""),申込書!$M$110,"")</f>
        <v/>
      </c>
      <c r="HQ271" s="75"/>
      <c r="HR271" s="75"/>
      <c r="HS271" s="149"/>
      <c r="HT271" s="307"/>
      <c r="HU271" s="307"/>
      <c r="HV271" s="311" t="str">
        <f>IF(AND(申込書!$C$111&lt;&gt;"▼プルダウンより選択してください",申込書!$C$111&lt;&gt;"",申込書!$P$111&lt;&gt;"YYYY/MM/DD",$G271&lt;&gt;""),申込書!$P$111,"")</f>
        <v/>
      </c>
      <c r="HW271" s="75" t="str">
        <f>IF(AND(申込書!$C$111&lt;&gt;"▼プルダウンより選択してください",申込書!$C$111&lt;&gt;"",$G271&lt;&gt;""),申込書!$M$111,"")</f>
        <v/>
      </c>
      <c r="HX271" s="75"/>
      <c r="HY271" s="75"/>
      <c r="HZ271" s="149"/>
      <c r="IA271" s="307"/>
      <c r="IB271" s="76"/>
      <c r="IC271" s="77"/>
    </row>
    <row r="272" spans="2:237" ht="26.85" customHeight="1">
      <c r="B272" s="56">
        <f t="shared" si="4"/>
        <v>267</v>
      </c>
      <c r="C272" s="57"/>
      <c r="D272" s="58"/>
      <c r="E272" s="170"/>
      <c r="F272" s="59"/>
      <c r="G272" s="60"/>
      <c r="H272" s="61"/>
      <c r="I272" s="62"/>
      <c r="J272" s="63"/>
      <c r="K272" s="64"/>
      <c r="L272" s="65"/>
      <c r="M272" s="66"/>
      <c r="N272" s="67"/>
      <c r="O272" s="68"/>
      <c r="P272" s="69"/>
      <c r="Q272" s="70"/>
      <c r="R272" s="71"/>
      <c r="S272" s="72"/>
      <c r="T272" s="73"/>
      <c r="U272" s="73"/>
      <c r="V272" s="73"/>
      <c r="W272" s="71"/>
      <c r="X272" s="133"/>
      <c r="Y272" s="133"/>
      <c r="Z272" s="133"/>
      <c r="AA272" s="74" t="str">
        <f>IF(AND(申込書!$C$82&lt;&gt;"▼プルダウンより選択してください",申込書!$C$82&lt;&gt;"",申込書!$P$82&lt;&gt;"YYYY/MM/DD",$G272&lt;&gt;""),申込書!$P$82,"")</f>
        <v/>
      </c>
      <c r="AB272" s="75" t="str">
        <f>IF(AND(申込書!$C$82&lt;&gt;"▼プルダウンより選択してください",申込書!$C$82&lt;&gt;"",$G272&lt;&gt;""),申込書!$M$82,"")</f>
        <v/>
      </c>
      <c r="AC272" s="75"/>
      <c r="AD272" s="75"/>
      <c r="AE272" s="149"/>
      <c r="AF272" s="307"/>
      <c r="AG272" s="76"/>
      <c r="AH272" s="314" t="str">
        <f>IF(AND(申込書!$C$83&lt;&gt;"▼プルダウンより選択してください",申込書!$C$83&lt;&gt;"",申込書!$P$83&lt;&gt;"YYYY/MM/DD",$G272&lt;&gt;""),申込書!$P$83,"")</f>
        <v/>
      </c>
      <c r="AI272" s="75" t="str">
        <f>IF(AND(申込書!$C$83&lt;&gt;"▼プルダウンより選択してください",申込書!$C$83&lt;&gt;"",$G272&lt;&gt;""),申込書!$M$83,"")</f>
        <v/>
      </c>
      <c r="AJ272" s="75"/>
      <c r="AK272" s="75"/>
      <c r="AL272" s="149"/>
      <c r="AM272" s="307"/>
      <c r="AN272" s="76"/>
      <c r="AO272" s="314" t="str">
        <f>IF(AND(申込書!$C$84&lt;&gt;"▼プルダウンより選択してください",申込書!$C$84&lt;&gt;"",申込書!$P$84&lt;&gt;"YYYY/MM/DD",$G272&lt;&gt;""),申込書!$P$84,"")</f>
        <v/>
      </c>
      <c r="AP272" s="75" t="str">
        <f>IF(AND(申込書!$C$84&lt;&gt;"▼プルダウンより選択してください",申込書!$C$84&lt;&gt;"",$G272&lt;&gt;""),申込書!$M$84,"")</f>
        <v/>
      </c>
      <c r="AQ272" s="75"/>
      <c r="AR272" s="75"/>
      <c r="AS272" s="149"/>
      <c r="AT272" s="307"/>
      <c r="AU272" s="76"/>
      <c r="AV272" s="314" t="str">
        <f>IF(AND(申込書!$C$85&lt;&gt;"▼プルダウンより選択してください",申込書!$C$85&lt;&gt;"",申込書!$P$85&lt;&gt;"YYYY/MM/DD",$G272&lt;&gt;""),申込書!$P$85,"")</f>
        <v/>
      </c>
      <c r="AW272" s="75" t="str">
        <f>IF(AND(申込書!$C$85&lt;&gt;"▼プルダウンより選択してください",申込書!$C$85&lt;&gt;"",申込書!$M$85&gt;=1,$G272&lt;&gt;""),申込書!$M$85,"")</f>
        <v/>
      </c>
      <c r="AX272" s="75"/>
      <c r="AY272" s="75"/>
      <c r="AZ272" s="149"/>
      <c r="BA272" s="307"/>
      <c r="BB272" s="76"/>
      <c r="BC272" s="314" t="str">
        <f>IF(AND(申込書!$C$86&lt;&gt;"▼プルダウンより選択してください",申込書!$C$86&lt;&gt;"",申込書!$P$86&lt;&gt;"YYYY/MM/DD",$G272&lt;&gt;""),申込書!$P$86,"")</f>
        <v/>
      </c>
      <c r="BD272" s="75" t="str">
        <f>IF(AND(申込書!$C$86&lt;&gt;"▼プルダウンより選択してください",申込書!$C$86&lt;&gt;"",$G272&lt;&gt;""),申込書!$M$86,"")</f>
        <v/>
      </c>
      <c r="BE272" s="75"/>
      <c r="BF272" s="75"/>
      <c r="BG272" s="149"/>
      <c r="BH272" s="307"/>
      <c r="BI272" s="76"/>
      <c r="BJ272" s="314" t="str">
        <f>IF(AND(申込書!$C$87&lt;&gt;"▼プルダウンより選択してください",申込書!$C$87&lt;&gt;"",申込書!$P$87&lt;&gt;"YYYY/MM/DD",$G272&lt;&gt;""),申込書!$P$87,"")</f>
        <v/>
      </c>
      <c r="BK272" s="75" t="str">
        <f>IF(AND(申込書!$C$87&lt;&gt;"▼プルダウンより選択してください",申込書!$C$87&lt;&gt;"",$G272&lt;&gt;""),申込書!$M$87,"")</f>
        <v/>
      </c>
      <c r="BL272" s="75"/>
      <c r="BM272" s="75"/>
      <c r="BN272" s="149"/>
      <c r="BO272" s="307"/>
      <c r="BP272" s="76"/>
      <c r="BQ272" s="314" t="str">
        <f>IF(AND(申込書!$C$88&lt;&gt;"▼プルダウンより選択してください",申込書!$C$88&lt;&gt;"",申込書!$P$88&lt;&gt;"YYYY/MM/DD",$G272&lt;&gt;""),申込書!$P$88,"")</f>
        <v/>
      </c>
      <c r="BR272" s="75" t="str">
        <f>IF(AND(申込書!$C$88&lt;&gt;"▼プルダウンより選択してください",申込書!$C$88&lt;&gt;"",$G272&lt;&gt;""),申込書!$M$88,"")</f>
        <v/>
      </c>
      <c r="BS272" s="75"/>
      <c r="BT272" s="75"/>
      <c r="BU272" s="149"/>
      <c r="BV272" s="307"/>
      <c r="BW272" s="76"/>
      <c r="BX272" s="314" t="str">
        <f>IF(AND(申込書!$C$89&lt;&gt;"▼プルダウンより選択してください",申込書!$C$89&lt;&gt;"",申込書!$P$89&lt;&gt;"YYYY/MM/DD",$G272&lt;&gt;""),申込書!$P$89,"")</f>
        <v/>
      </c>
      <c r="BY272" s="75" t="str">
        <f>IF(AND(申込書!$C$89&lt;&gt;"▼プルダウンより選択してください",申込書!$C$89&lt;&gt;"",$G272&lt;&gt;""),申込書!$M$89,"")</f>
        <v/>
      </c>
      <c r="BZ272" s="75"/>
      <c r="CA272" s="75"/>
      <c r="CB272" s="149"/>
      <c r="CC272" s="307"/>
      <c r="CD272" s="76"/>
      <c r="CE272" s="314" t="str">
        <f>IF(AND(申込書!$C$90&lt;&gt;"▼プルダウンより選択してください",申込書!$C$90&lt;&gt;"",申込書!$P$90&lt;&gt;"YYYY/MM/DD",$G272&lt;&gt;""),申込書!$P$90,"")</f>
        <v/>
      </c>
      <c r="CF272" s="75" t="str">
        <f>IF(AND(申込書!$C$90&lt;&gt;"▼プルダウンより選択してください",申込書!$C$90&lt;&gt;"",$G272&lt;&gt;""),申込書!$M$90,"")</f>
        <v/>
      </c>
      <c r="CG272" s="75"/>
      <c r="CH272" s="75"/>
      <c r="CI272" s="149"/>
      <c r="CJ272" s="307"/>
      <c r="CK272" s="76"/>
      <c r="CL272" s="314" t="str">
        <f>IF(AND(申込書!$C$91&lt;&gt;"▼プルダウンより選択してください",申込書!$C$91&lt;&gt;"",申込書!$P$91&lt;&gt;"YYYY/MM/DD",$G272&lt;&gt;""),申込書!$P$91,"")</f>
        <v/>
      </c>
      <c r="CM272" s="75" t="str">
        <f>IF(AND(申込書!$C$91&lt;&gt;"▼プルダウンより選択してください",申込書!$C$91&lt;&gt;"",$G272&lt;&gt;""),申込書!$M$91,"")</f>
        <v/>
      </c>
      <c r="CN272" s="75"/>
      <c r="CO272" s="75"/>
      <c r="CP272" s="149"/>
      <c r="CQ272" s="307"/>
      <c r="CR272" s="76"/>
      <c r="CS272" s="314" t="str">
        <f>IF(AND(申込書!$C$92&lt;&gt;"▼プルダウンより選択してください",申込書!$C$92&lt;&gt;"",申込書!$P$92&lt;&gt;"YYYY/MM/DD",$G272&lt;&gt;""),申込書!$P$92,"")</f>
        <v/>
      </c>
      <c r="CT272" s="75" t="str">
        <f>IF(AND(申込書!$C$92&lt;&gt;"▼プルダウンより選択してください",申込書!$C$92&lt;&gt;"",$G272&lt;&gt;""),申込書!$M$92,"")</f>
        <v/>
      </c>
      <c r="CU272" s="75"/>
      <c r="CV272" s="75"/>
      <c r="CW272" s="75"/>
      <c r="CX272" s="307"/>
      <c r="CY272" s="76"/>
      <c r="CZ272" s="314" t="str">
        <f>IF(AND(申込書!$C$93&lt;&gt;"▼プルダウンより選択してください",申込書!$C$93&lt;&gt;"",申込書!$P$93&lt;&gt;"YYYY/MM/DD",$G272&lt;&gt;""),申込書!$P$93,"")</f>
        <v/>
      </c>
      <c r="DA272" s="75" t="str">
        <f>IF(AND(申込書!$C$93&lt;&gt;"▼プルダウンより選択してください",申込書!$C$93&lt;&gt;"",$G272&lt;&gt;""),申込書!$M$93,"")</f>
        <v/>
      </c>
      <c r="DB272" s="75"/>
      <c r="DC272" s="75"/>
      <c r="DD272" s="75"/>
      <c r="DE272" s="307"/>
      <c r="DF272" s="76"/>
      <c r="DG272" s="314" t="str">
        <f>IF(AND(申込書!$C$94&lt;&gt;"▼プルダウンより選択してください",申込書!$C$94&lt;&gt;"",申込書!$P$94&lt;&gt;"YYYY/MM/DD",$G272&lt;&gt;""),申込書!$P$94,"")</f>
        <v/>
      </c>
      <c r="DH272" s="75" t="str">
        <f>IF(AND(申込書!$C$94&lt;&gt;"▼プルダウンより選択してください",申込書!$C$94&lt;&gt;"",$G272&lt;&gt;""),申込書!$M$94,"")</f>
        <v/>
      </c>
      <c r="DI272" s="75"/>
      <c r="DJ272" s="75"/>
      <c r="DK272" s="75"/>
      <c r="DL272" s="307"/>
      <c r="DM272" s="76"/>
      <c r="DN272" s="314" t="str">
        <f>IF(AND(申込書!$C$95&lt;&gt;"▼プルダウンより選択してください",申込書!$C$95&lt;&gt;"",申込書!$P$95&lt;&gt;"YYYY/MM/DD",$G272&lt;&gt;""),申込書!$P$95,"")</f>
        <v/>
      </c>
      <c r="DO272" s="75" t="str">
        <f>IF(AND(申込書!$C$95&lt;&gt;"▼プルダウンより選択してください",申込書!$C$95&lt;&gt;"",$G272&lt;&gt;""),申込書!$M$95,"")</f>
        <v/>
      </c>
      <c r="DP272" s="75"/>
      <c r="DQ272" s="75"/>
      <c r="DR272" s="75"/>
      <c r="DS272" s="307"/>
      <c r="DT272" s="76"/>
      <c r="DU272" s="314" t="str">
        <f>IF(AND(申込書!$C$96&lt;&gt;"▼プルダウンより選択してください",申込書!$C$96&lt;&gt;"",申込書!$P$96&lt;&gt;"YYYY/MM/DD",$G272&lt;&gt;""),申込書!$P$96,"")</f>
        <v/>
      </c>
      <c r="DV272" s="75" t="str">
        <f>IF(AND(申込書!$C$96&lt;&gt;"▼プルダウンより選択してください",申込書!$C$96&lt;&gt;"",$G272&lt;&gt;""),申込書!$M$96,"")</f>
        <v/>
      </c>
      <c r="DW272" s="75"/>
      <c r="DX272" s="75"/>
      <c r="DY272" s="75"/>
      <c r="DZ272" s="307"/>
      <c r="EA272" s="76"/>
      <c r="EB272" s="314" t="str">
        <f>IF(AND(申込書!$C$97&lt;&gt;"▼プルダウンより選択してください",申込書!$C$97&lt;&gt;"",申込書!$P$97&lt;&gt;"YYYY/MM/DD",$G272&lt;&gt;""),申込書!$P$97,"")</f>
        <v/>
      </c>
      <c r="EC272" s="75" t="str">
        <f>IF(AND(申込書!$C$97&lt;&gt;"▼プルダウンより選択してください",申込書!$C$97&lt;&gt;"",$G272&lt;&gt;""),申込書!$M$97,"")</f>
        <v/>
      </c>
      <c r="ED272" s="75"/>
      <c r="EE272" s="75"/>
      <c r="EF272" s="149"/>
      <c r="EG272" s="307"/>
      <c r="EH272" s="76"/>
      <c r="EI272" s="314" t="str">
        <f>IF(AND(申込書!$C$98&lt;&gt;"▼プルダウンより選択してください",申込書!$C$98&lt;&gt;"",申込書!$P$98&lt;&gt;"YYYY/MM/DD",$G272&lt;&gt;""),申込書!$P$98,"")</f>
        <v/>
      </c>
      <c r="EJ272" s="75" t="str">
        <f>IF(AND(申込書!$C$98&lt;&gt;"▼プルダウンより選択してください",申込書!$C$98&lt;&gt;"",$G272&lt;&gt;""),申込書!$M$98,"")</f>
        <v/>
      </c>
      <c r="EK272" s="75"/>
      <c r="EL272" s="75"/>
      <c r="EM272" s="149"/>
      <c r="EN272" s="307"/>
      <c r="EO272" s="76"/>
      <c r="EP272" s="314" t="str">
        <f>IF(AND(申込書!$C$99&lt;&gt;"▼プルダウンより選択してください",申込書!$C$99&lt;&gt;"",申込書!$P$99&lt;&gt;"YYYY/MM/DD",$G272&lt;&gt;""),申込書!$P$99,"")</f>
        <v/>
      </c>
      <c r="EQ272" s="75" t="str">
        <f>IF(AND(申込書!$C$99&lt;&gt;"▼プルダウンより選択してください",申込書!$C$99&lt;&gt;"",$G272&lt;&gt;""),申込書!$M$99,"")</f>
        <v/>
      </c>
      <c r="ER272" s="75"/>
      <c r="ES272" s="75"/>
      <c r="ET272" s="149"/>
      <c r="EU272" s="307"/>
      <c r="EV272" s="76"/>
      <c r="EW272" s="314" t="str">
        <f>IF(AND(申込書!$C$100&lt;&gt;"▼プルダウンより選択してください",申込書!$C$100&lt;&gt;"",申込書!$P$100&lt;&gt;"YYYY/MM/DD",$G272&lt;&gt;""),申込書!$P$100,"")</f>
        <v/>
      </c>
      <c r="EX272" s="75" t="str">
        <f>IF(AND(申込書!$C$100&lt;&gt;"▼プルダウンより選択してください",申込書!$C$100&lt;&gt;"",$G272&lt;&gt;""),申込書!$M$100,"")</f>
        <v/>
      </c>
      <c r="EY272" s="75"/>
      <c r="EZ272" s="75"/>
      <c r="FA272" s="149"/>
      <c r="FB272" s="307"/>
      <c r="FC272" s="76"/>
      <c r="FD272" s="314" t="str">
        <f>IF(AND(申込書!$C$101&lt;&gt;"▼プルダウンより選択してください",申込書!$C$101&lt;&gt;"",申込書!$P$101&lt;&gt;"YYYY/MM/DD",$G272&lt;&gt;""),申込書!$P$101,"")</f>
        <v/>
      </c>
      <c r="FE272" s="75" t="str">
        <f>IF(AND(申込書!$C$101&lt;&gt;"▼プルダウンより選択してください",申込書!$C$101&lt;&gt;"",$G272&lt;&gt;""),申込書!$M$101,"")</f>
        <v/>
      </c>
      <c r="FF272" s="75"/>
      <c r="FG272" s="75"/>
      <c r="FH272" s="149"/>
      <c r="FI272" s="307"/>
      <c r="FJ272" s="76"/>
      <c r="FK272" s="314" t="str">
        <f>IF(AND(申込書!$C$102&lt;&gt;"▼プルダウンより選択してください",申込書!$C$102&lt;&gt;"",申込書!$P$102&lt;&gt;"YYYY/MM/DD",$G272&lt;&gt;""),申込書!$P$102,"")</f>
        <v/>
      </c>
      <c r="FL272" s="75" t="str">
        <f>IF(AND(申込書!$C$102&lt;&gt;"▼プルダウンより選択してください",申込書!$C$102&lt;&gt;"",$G272&lt;&gt;""),申込書!$M$102,"")</f>
        <v/>
      </c>
      <c r="FM272" s="75"/>
      <c r="FN272" s="75"/>
      <c r="FO272" s="149"/>
      <c r="FP272" s="307"/>
      <c r="FQ272" s="76"/>
      <c r="FR272" s="314" t="str">
        <f>IF(AND(申込書!$C$103&lt;&gt;"▼プルダウンより選択してください",申込書!$C$103&lt;&gt;"",申込書!$P$103&lt;&gt;"YYYY/MM/DD",$G272&lt;&gt;""),申込書!$P$103,"")</f>
        <v/>
      </c>
      <c r="FS272" s="75" t="str">
        <f>IF(AND(申込書!$C$103&lt;&gt;"▼プルダウンより選択してください",申込書!$C$103&lt;&gt;"",$G272&lt;&gt;""),申込書!$M$103,"")</f>
        <v/>
      </c>
      <c r="FT272" s="75"/>
      <c r="FU272" s="75"/>
      <c r="FV272" s="149"/>
      <c r="FW272" s="307"/>
      <c r="FX272" s="76"/>
      <c r="FY272" s="314" t="str">
        <f>IF(AND(申込書!$C$104&lt;&gt;"▼プルダウンより選択してください",申込書!$C$104&lt;&gt;"",申込書!$P$104&lt;&gt;"YYYY/MM/DD",$G272&lt;&gt;""),申込書!$P$104,"")</f>
        <v/>
      </c>
      <c r="FZ272" s="75" t="str">
        <f>IF(AND(申込書!$C$104&lt;&gt;"▼プルダウンより選択してください",申込書!$C$104&lt;&gt;"",$G272&lt;&gt;""),申込書!$M$104,"")</f>
        <v/>
      </c>
      <c r="GA272" s="75"/>
      <c r="GB272" s="75"/>
      <c r="GC272" s="149"/>
      <c r="GD272" s="307"/>
      <c r="GE272" s="76"/>
      <c r="GF272" s="314" t="str">
        <f>IF(AND(申込書!$C$105&lt;&gt;"▼プルダウンより選択してください",申込書!$C$105&lt;&gt;"",申込書!$P$105&lt;&gt;"YYYY/MM/DD",$G272&lt;&gt;""),申込書!$P$105,"")</f>
        <v/>
      </c>
      <c r="GG272" s="75" t="str">
        <f>IF(AND(申込書!$C$105&lt;&gt;"▼プルダウンより選択してください",申込書!$C$105&lt;&gt;"",$G272&lt;&gt;""),申込書!$M$105,"")</f>
        <v/>
      </c>
      <c r="GH272" s="75"/>
      <c r="GI272" s="75"/>
      <c r="GJ272" s="149"/>
      <c r="GK272" s="307"/>
      <c r="GL272" s="76"/>
      <c r="GM272" s="314" t="str">
        <f>IF(AND(申込書!$C$106&lt;&gt;"▼プルダウンより選択してください",申込書!$C$106&lt;&gt;"",申込書!$P$106&lt;&gt;"YYYY/MM/DD",$G272&lt;&gt;""),申込書!$P$106,"")</f>
        <v/>
      </c>
      <c r="GN272" s="75" t="str">
        <f>IF(AND(申込書!$C$106&lt;&gt;"▼プルダウンより選択してください",申込書!$C$106&lt;&gt;"",$G272&lt;&gt;""),申込書!$M$106,"")</f>
        <v/>
      </c>
      <c r="GO272" s="75"/>
      <c r="GP272" s="75"/>
      <c r="GQ272" s="149"/>
      <c r="GR272" s="307"/>
      <c r="GS272" s="76"/>
      <c r="GT272" s="314" t="str">
        <f>IF(AND(申込書!$C$107&lt;&gt;"▼プルダウンより選択してください",申込書!$C$107&lt;&gt;"",申込書!$P$107&lt;&gt;"YYYY/MM/DD",$G272&lt;&gt;""),申込書!$P$107,"")</f>
        <v/>
      </c>
      <c r="GU272" s="75" t="str">
        <f>IF(AND(申込書!$C$107&lt;&gt;"▼プルダウンより選択してください",申込書!$C$107&lt;&gt;"",$G272&lt;&gt;""),申込書!$M$107,"")</f>
        <v/>
      </c>
      <c r="GV272" s="75"/>
      <c r="GW272" s="75"/>
      <c r="GX272" s="149"/>
      <c r="GY272" s="307"/>
      <c r="GZ272" s="76"/>
      <c r="HA272" s="314" t="str">
        <f>IF(AND(申込書!$C$108&lt;&gt;"▼プルダウンより選択してください",申込書!$C$108&lt;&gt;"",申込書!$P$108&lt;&gt;"YYYY/MM/DD",$G272&lt;&gt;""),申込書!$P$108,"")</f>
        <v/>
      </c>
      <c r="HB272" s="75" t="str">
        <f>IF(AND(申込書!$C$108&lt;&gt;"▼プルダウンより選択してください",申込書!$C$108&lt;&gt;"",$G272&lt;&gt;""),申込書!$M$108,"")</f>
        <v/>
      </c>
      <c r="HC272" s="75"/>
      <c r="HD272" s="75"/>
      <c r="HE272" s="149"/>
      <c r="HF272" s="307"/>
      <c r="HG272" s="76"/>
      <c r="HH272" s="314" t="str">
        <f>IF(AND(申込書!$C$109&lt;&gt;"▼プルダウンより選択してください",申込書!$C$109&lt;&gt;"",申込書!$P$109&lt;&gt;"YYYY/MM/DD",$G272&lt;&gt;""),申込書!$P$109,"")</f>
        <v/>
      </c>
      <c r="HI272" s="75" t="str">
        <f>IF(AND(申込書!$C$109&lt;&gt;"▼プルダウンより選択してください",申込書!$C$109&lt;&gt;"",$G272&lt;&gt;""),申込書!$M$109,"")</f>
        <v/>
      </c>
      <c r="HJ272" s="75"/>
      <c r="HK272" s="75"/>
      <c r="HL272" s="149"/>
      <c r="HM272" s="307"/>
      <c r="HN272" s="76"/>
      <c r="HO272" s="314" t="str">
        <f>IF(AND(申込書!$C$110&lt;&gt;"▼プルダウンより選択してください",申込書!$C$110&lt;&gt;"",申込書!$P$110&lt;&gt;"YYYY/MM/DD",$G272&lt;&gt;""),申込書!$P$110,"")</f>
        <v/>
      </c>
      <c r="HP272" s="75" t="str">
        <f>IF(AND(申込書!$C$110&lt;&gt;"▼プルダウンより選択してください",申込書!$C$110&lt;&gt;"",$G272&lt;&gt;""),申込書!$M$110,"")</f>
        <v/>
      </c>
      <c r="HQ272" s="75"/>
      <c r="HR272" s="75"/>
      <c r="HS272" s="149"/>
      <c r="HT272" s="307"/>
      <c r="HU272" s="307"/>
      <c r="HV272" s="311" t="str">
        <f>IF(AND(申込書!$C$111&lt;&gt;"▼プルダウンより選択してください",申込書!$C$111&lt;&gt;"",申込書!$P$111&lt;&gt;"YYYY/MM/DD",$G272&lt;&gt;""),申込書!$P$111,"")</f>
        <v/>
      </c>
      <c r="HW272" s="75" t="str">
        <f>IF(AND(申込書!$C$111&lt;&gt;"▼プルダウンより選択してください",申込書!$C$111&lt;&gt;"",$G272&lt;&gt;""),申込書!$M$111,"")</f>
        <v/>
      </c>
      <c r="HX272" s="75"/>
      <c r="HY272" s="75"/>
      <c r="HZ272" s="149"/>
      <c r="IA272" s="307"/>
      <c r="IB272" s="76"/>
      <c r="IC272" s="77"/>
    </row>
    <row r="273" spans="2:237" ht="26.85" customHeight="1">
      <c r="B273" s="56">
        <f t="shared" si="4"/>
        <v>268</v>
      </c>
      <c r="C273" s="57"/>
      <c r="D273" s="58"/>
      <c r="E273" s="170"/>
      <c r="F273" s="59"/>
      <c r="G273" s="60"/>
      <c r="H273" s="61"/>
      <c r="I273" s="62"/>
      <c r="J273" s="63"/>
      <c r="K273" s="64"/>
      <c r="L273" s="65"/>
      <c r="M273" s="66"/>
      <c r="N273" s="67"/>
      <c r="O273" s="68"/>
      <c r="P273" s="69"/>
      <c r="Q273" s="70"/>
      <c r="R273" s="71"/>
      <c r="S273" s="72"/>
      <c r="T273" s="73"/>
      <c r="U273" s="73"/>
      <c r="V273" s="73"/>
      <c r="W273" s="71"/>
      <c r="X273" s="133"/>
      <c r="Y273" s="133"/>
      <c r="Z273" s="133"/>
      <c r="AA273" s="74" t="str">
        <f>IF(AND(申込書!$C$82&lt;&gt;"▼プルダウンより選択してください",申込書!$C$82&lt;&gt;"",申込書!$P$82&lt;&gt;"YYYY/MM/DD",$G273&lt;&gt;""),申込書!$P$82,"")</f>
        <v/>
      </c>
      <c r="AB273" s="75" t="str">
        <f>IF(AND(申込書!$C$82&lt;&gt;"▼プルダウンより選択してください",申込書!$C$82&lt;&gt;"",$G273&lt;&gt;""),申込書!$M$82,"")</f>
        <v/>
      </c>
      <c r="AC273" s="75"/>
      <c r="AD273" s="75"/>
      <c r="AE273" s="149"/>
      <c r="AF273" s="307"/>
      <c r="AG273" s="76"/>
      <c r="AH273" s="314" t="str">
        <f>IF(AND(申込書!$C$83&lt;&gt;"▼プルダウンより選択してください",申込書!$C$83&lt;&gt;"",申込書!$P$83&lt;&gt;"YYYY/MM/DD",$G273&lt;&gt;""),申込書!$P$83,"")</f>
        <v/>
      </c>
      <c r="AI273" s="75" t="str">
        <f>IF(AND(申込書!$C$83&lt;&gt;"▼プルダウンより選択してください",申込書!$C$83&lt;&gt;"",$G273&lt;&gt;""),申込書!$M$83,"")</f>
        <v/>
      </c>
      <c r="AJ273" s="75"/>
      <c r="AK273" s="75"/>
      <c r="AL273" s="149"/>
      <c r="AM273" s="307"/>
      <c r="AN273" s="76"/>
      <c r="AO273" s="314" t="str">
        <f>IF(AND(申込書!$C$84&lt;&gt;"▼プルダウンより選択してください",申込書!$C$84&lt;&gt;"",申込書!$P$84&lt;&gt;"YYYY/MM/DD",$G273&lt;&gt;""),申込書!$P$84,"")</f>
        <v/>
      </c>
      <c r="AP273" s="75" t="str">
        <f>IF(AND(申込書!$C$84&lt;&gt;"▼プルダウンより選択してください",申込書!$C$84&lt;&gt;"",$G273&lt;&gt;""),申込書!$M$84,"")</f>
        <v/>
      </c>
      <c r="AQ273" s="75"/>
      <c r="AR273" s="75"/>
      <c r="AS273" s="149"/>
      <c r="AT273" s="307"/>
      <c r="AU273" s="76"/>
      <c r="AV273" s="314" t="str">
        <f>IF(AND(申込書!$C$85&lt;&gt;"▼プルダウンより選択してください",申込書!$C$85&lt;&gt;"",申込書!$P$85&lt;&gt;"YYYY/MM/DD",$G273&lt;&gt;""),申込書!$P$85,"")</f>
        <v/>
      </c>
      <c r="AW273" s="75" t="str">
        <f>IF(AND(申込書!$C$85&lt;&gt;"▼プルダウンより選択してください",申込書!$C$85&lt;&gt;"",申込書!$M$85&gt;=1,$G273&lt;&gt;""),申込書!$M$85,"")</f>
        <v/>
      </c>
      <c r="AX273" s="75"/>
      <c r="AY273" s="75"/>
      <c r="AZ273" s="149"/>
      <c r="BA273" s="307"/>
      <c r="BB273" s="76"/>
      <c r="BC273" s="314" t="str">
        <f>IF(AND(申込書!$C$86&lt;&gt;"▼プルダウンより選択してください",申込書!$C$86&lt;&gt;"",申込書!$P$86&lt;&gt;"YYYY/MM/DD",$G273&lt;&gt;""),申込書!$P$86,"")</f>
        <v/>
      </c>
      <c r="BD273" s="75" t="str">
        <f>IF(AND(申込書!$C$86&lt;&gt;"▼プルダウンより選択してください",申込書!$C$86&lt;&gt;"",$G273&lt;&gt;""),申込書!$M$86,"")</f>
        <v/>
      </c>
      <c r="BE273" s="75"/>
      <c r="BF273" s="75"/>
      <c r="BG273" s="149"/>
      <c r="BH273" s="307"/>
      <c r="BI273" s="76"/>
      <c r="BJ273" s="314" t="str">
        <f>IF(AND(申込書!$C$87&lt;&gt;"▼プルダウンより選択してください",申込書!$C$87&lt;&gt;"",申込書!$P$87&lt;&gt;"YYYY/MM/DD",$G273&lt;&gt;""),申込書!$P$87,"")</f>
        <v/>
      </c>
      <c r="BK273" s="75" t="str">
        <f>IF(AND(申込書!$C$87&lt;&gt;"▼プルダウンより選択してください",申込書!$C$87&lt;&gt;"",$G273&lt;&gt;""),申込書!$M$87,"")</f>
        <v/>
      </c>
      <c r="BL273" s="75"/>
      <c r="BM273" s="75"/>
      <c r="BN273" s="149"/>
      <c r="BO273" s="307"/>
      <c r="BP273" s="76"/>
      <c r="BQ273" s="314" t="str">
        <f>IF(AND(申込書!$C$88&lt;&gt;"▼プルダウンより選択してください",申込書!$C$88&lt;&gt;"",申込書!$P$88&lt;&gt;"YYYY/MM/DD",$G273&lt;&gt;""),申込書!$P$88,"")</f>
        <v/>
      </c>
      <c r="BR273" s="75" t="str">
        <f>IF(AND(申込書!$C$88&lt;&gt;"▼プルダウンより選択してください",申込書!$C$88&lt;&gt;"",$G273&lt;&gt;""),申込書!$M$88,"")</f>
        <v/>
      </c>
      <c r="BS273" s="75"/>
      <c r="BT273" s="75"/>
      <c r="BU273" s="149"/>
      <c r="BV273" s="307"/>
      <c r="BW273" s="76"/>
      <c r="BX273" s="314" t="str">
        <f>IF(AND(申込書!$C$89&lt;&gt;"▼プルダウンより選択してください",申込書!$C$89&lt;&gt;"",申込書!$P$89&lt;&gt;"YYYY/MM/DD",$G273&lt;&gt;""),申込書!$P$89,"")</f>
        <v/>
      </c>
      <c r="BY273" s="75" t="str">
        <f>IF(AND(申込書!$C$89&lt;&gt;"▼プルダウンより選択してください",申込書!$C$89&lt;&gt;"",$G273&lt;&gt;""),申込書!$M$89,"")</f>
        <v/>
      </c>
      <c r="BZ273" s="75"/>
      <c r="CA273" s="75"/>
      <c r="CB273" s="149"/>
      <c r="CC273" s="307"/>
      <c r="CD273" s="76"/>
      <c r="CE273" s="314" t="str">
        <f>IF(AND(申込書!$C$90&lt;&gt;"▼プルダウンより選択してください",申込書!$C$90&lt;&gt;"",申込書!$P$90&lt;&gt;"YYYY/MM/DD",$G273&lt;&gt;""),申込書!$P$90,"")</f>
        <v/>
      </c>
      <c r="CF273" s="75" t="str">
        <f>IF(AND(申込書!$C$90&lt;&gt;"▼プルダウンより選択してください",申込書!$C$90&lt;&gt;"",$G273&lt;&gt;""),申込書!$M$90,"")</f>
        <v/>
      </c>
      <c r="CG273" s="75"/>
      <c r="CH273" s="75"/>
      <c r="CI273" s="149"/>
      <c r="CJ273" s="307"/>
      <c r="CK273" s="76"/>
      <c r="CL273" s="314" t="str">
        <f>IF(AND(申込書!$C$91&lt;&gt;"▼プルダウンより選択してください",申込書!$C$91&lt;&gt;"",申込書!$P$91&lt;&gt;"YYYY/MM/DD",$G273&lt;&gt;""),申込書!$P$91,"")</f>
        <v/>
      </c>
      <c r="CM273" s="75" t="str">
        <f>IF(AND(申込書!$C$91&lt;&gt;"▼プルダウンより選択してください",申込書!$C$91&lt;&gt;"",$G273&lt;&gt;""),申込書!$M$91,"")</f>
        <v/>
      </c>
      <c r="CN273" s="75"/>
      <c r="CO273" s="75"/>
      <c r="CP273" s="149"/>
      <c r="CQ273" s="307"/>
      <c r="CR273" s="76"/>
      <c r="CS273" s="314" t="str">
        <f>IF(AND(申込書!$C$92&lt;&gt;"▼プルダウンより選択してください",申込書!$C$92&lt;&gt;"",申込書!$P$92&lt;&gt;"YYYY/MM/DD",$G273&lt;&gt;""),申込書!$P$92,"")</f>
        <v/>
      </c>
      <c r="CT273" s="75" t="str">
        <f>IF(AND(申込書!$C$92&lt;&gt;"▼プルダウンより選択してください",申込書!$C$92&lt;&gt;"",$G273&lt;&gt;""),申込書!$M$92,"")</f>
        <v/>
      </c>
      <c r="CU273" s="75"/>
      <c r="CV273" s="75"/>
      <c r="CW273" s="75"/>
      <c r="CX273" s="307"/>
      <c r="CY273" s="76"/>
      <c r="CZ273" s="314" t="str">
        <f>IF(AND(申込書!$C$93&lt;&gt;"▼プルダウンより選択してください",申込書!$C$93&lt;&gt;"",申込書!$P$93&lt;&gt;"YYYY/MM/DD",$G273&lt;&gt;""),申込書!$P$93,"")</f>
        <v/>
      </c>
      <c r="DA273" s="75" t="str">
        <f>IF(AND(申込書!$C$93&lt;&gt;"▼プルダウンより選択してください",申込書!$C$93&lt;&gt;"",$G273&lt;&gt;""),申込書!$M$93,"")</f>
        <v/>
      </c>
      <c r="DB273" s="75"/>
      <c r="DC273" s="75"/>
      <c r="DD273" s="75"/>
      <c r="DE273" s="307"/>
      <c r="DF273" s="76"/>
      <c r="DG273" s="314" t="str">
        <f>IF(AND(申込書!$C$94&lt;&gt;"▼プルダウンより選択してください",申込書!$C$94&lt;&gt;"",申込書!$P$94&lt;&gt;"YYYY/MM/DD",$G273&lt;&gt;""),申込書!$P$94,"")</f>
        <v/>
      </c>
      <c r="DH273" s="75" t="str">
        <f>IF(AND(申込書!$C$94&lt;&gt;"▼プルダウンより選択してください",申込書!$C$94&lt;&gt;"",$G273&lt;&gt;""),申込書!$M$94,"")</f>
        <v/>
      </c>
      <c r="DI273" s="75"/>
      <c r="DJ273" s="75"/>
      <c r="DK273" s="75"/>
      <c r="DL273" s="307"/>
      <c r="DM273" s="76"/>
      <c r="DN273" s="314" t="str">
        <f>IF(AND(申込書!$C$95&lt;&gt;"▼プルダウンより選択してください",申込書!$C$95&lt;&gt;"",申込書!$P$95&lt;&gt;"YYYY/MM/DD",$G273&lt;&gt;""),申込書!$P$95,"")</f>
        <v/>
      </c>
      <c r="DO273" s="75" t="str">
        <f>IF(AND(申込書!$C$95&lt;&gt;"▼プルダウンより選択してください",申込書!$C$95&lt;&gt;"",$G273&lt;&gt;""),申込書!$M$95,"")</f>
        <v/>
      </c>
      <c r="DP273" s="75"/>
      <c r="DQ273" s="75"/>
      <c r="DR273" s="75"/>
      <c r="DS273" s="307"/>
      <c r="DT273" s="76"/>
      <c r="DU273" s="314" t="str">
        <f>IF(AND(申込書!$C$96&lt;&gt;"▼プルダウンより選択してください",申込書!$C$96&lt;&gt;"",申込書!$P$96&lt;&gt;"YYYY/MM/DD",$G273&lt;&gt;""),申込書!$P$96,"")</f>
        <v/>
      </c>
      <c r="DV273" s="75" t="str">
        <f>IF(AND(申込書!$C$96&lt;&gt;"▼プルダウンより選択してください",申込書!$C$96&lt;&gt;"",$G273&lt;&gt;""),申込書!$M$96,"")</f>
        <v/>
      </c>
      <c r="DW273" s="75"/>
      <c r="DX273" s="75"/>
      <c r="DY273" s="75"/>
      <c r="DZ273" s="307"/>
      <c r="EA273" s="76"/>
      <c r="EB273" s="314" t="str">
        <f>IF(AND(申込書!$C$97&lt;&gt;"▼プルダウンより選択してください",申込書!$C$97&lt;&gt;"",申込書!$P$97&lt;&gt;"YYYY/MM/DD",$G273&lt;&gt;""),申込書!$P$97,"")</f>
        <v/>
      </c>
      <c r="EC273" s="75" t="str">
        <f>IF(AND(申込書!$C$97&lt;&gt;"▼プルダウンより選択してください",申込書!$C$97&lt;&gt;"",$G273&lt;&gt;""),申込書!$M$97,"")</f>
        <v/>
      </c>
      <c r="ED273" s="75"/>
      <c r="EE273" s="75"/>
      <c r="EF273" s="149"/>
      <c r="EG273" s="307"/>
      <c r="EH273" s="76"/>
      <c r="EI273" s="314" t="str">
        <f>IF(AND(申込書!$C$98&lt;&gt;"▼プルダウンより選択してください",申込書!$C$98&lt;&gt;"",申込書!$P$98&lt;&gt;"YYYY/MM/DD",$G273&lt;&gt;""),申込書!$P$98,"")</f>
        <v/>
      </c>
      <c r="EJ273" s="75" t="str">
        <f>IF(AND(申込書!$C$98&lt;&gt;"▼プルダウンより選択してください",申込書!$C$98&lt;&gt;"",$G273&lt;&gt;""),申込書!$M$98,"")</f>
        <v/>
      </c>
      <c r="EK273" s="75"/>
      <c r="EL273" s="75"/>
      <c r="EM273" s="149"/>
      <c r="EN273" s="307"/>
      <c r="EO273" s="76"/>
      <c r="EP273" s="314" t="str">
        <f>IF(AND(申込書!$C$99&lt;&gt;"▼プルダウンより選択してください",申込書!$C$99&lt;&gt;"",申込書!$P$99&lt;&gt;"YYYY/MM/DD",$G273&lt;&gt;""),申込書!$P$99,"")</f>
        <v/>
      </c>
      <c r="EQ273" s="75" t="str">
        <f>IF(AND(申込書!$C$99&lt;&gt;"▼プルダウンより選択してください",申込書!$C$99&lt;&gt;"",$G273&lt;&gt;""),申込書!$M$99,"")</f>
        <v/>
      </c>
      <c r="ER273" s="75"/>
      <c r="ES273" s="75"/>
      <c r="ET273" s="149"/>
      <c r="EU273" s="307"/>
      <c r="EV273" s="76"/>
      <c r="EW273" s="314" t="str">
        <f>IF(AND(申込書!$C$100&lt;&gt;"▼プルダウンより選択してください",申込書!$C$100&lt;&gt;"",申込書!$P$100&lt;&gt;"YYYY/MM/DD",$G273&lt;&gt;""),申込書!$P$100,"")</f>
        <v/>
      </c>
      <c r="EX273" s="75" t="str">
        <f>IF(AND(申込書!$C$100&lt;&gt;"▼プルダウンより選択してください",申込書!$C$100&lt;&gt;"",$G273&lt;&gt;""),申込書!$M$100,"")</f>
        <v/>
      </c>
      <c r="EY273" s="75"/>
      <c r="EZ273" s="75"/>
      <c r="FA273" s="149"/>
      <c r="FB273" s="307"/>
      <c r="FC273" s="76"/>
      <c r="FD273" s="314" t="str">
        <f>IF(AND(申込書!$C$101&lt;&gt;"▼プルダウンより選択してください",申込書!$C$101&lt;&gt;"",申込書!$P$101&lt;&gt;"YYYY/MM/DD",$G273&lt;&gt;""),申込書!$P$101,"")</f>
        <v/>
      </c>
      <c r="FE273" s="75" t="str">
        <f>IF(AND(申込書!$C$101&lt;&gt;"▼プルダウンより選択してください",申込書!$C$101&lt;&gt;"",$G273&lt;&gt;""),申込書!$M$101,"")</f>
        <v/>
      </c>
      <c r="FF273" s="75"/>
      <c r="FG273" s="75"/>
      <c r="FH273" s="149"/>
      <c r="FI273" s="307"/>
      <c r="FJ273" s="76"/>
      <c r="FK273" s="314" t="str">
        <f>IF(AND(申込書!$C$102&lt;&gt;"▼プルダウンより選択してください",申込書!$C$102&lt;&gt;"",申込書!$P$102&lt;&gt;"YYYY/MM/DD",$G273&lt;&gt;""),申込書!$P$102,"")</f>
        <v/>
      </c>
      <c r="FL273" s="75" t="str">
        <f>IF(AND(申込書!$C$102&lt;&gt;"▼プルダウンより選択してください",申込書!$C$102&lt;&gt;"",$G273&lt;&gt;""),申込書!$M$102,"")</f>
        <v/>
      </c>
      <c r="FM273" s="75"/>
      <c r="FN273" s="75"/>
      <c r="FO273" s="149"/>
      <c r="FP273" s="307"/>
      <c r="FQ273" s="76"/>
      <c r="FR273" s="314" t="str">
        <f>IF(AND(申込書!$C$103&lt;&gt;"▼プルダウンより選択してください",申込書!$C$103&lt;&gt;"",申込書!$P$103&lt;&gt;"YYYY/MM/DD",$G273&lt;&gt;""),申込書!$P$103,"")</f>
        <v/>
      </c>
      <c r="FS273" s="75" t="str">
        <f>IF(AND(申込書!$C$103&lt;&gt;"▼プルダウンより選択してください",申込書!$C$103&lt;&gt;"",$G273&lt;&gt;""),申込書!$M$103,"")</f>
        <v/>
      </c>
      <c r="FT273" s="75"/>
      <c r="FU273" s="75"/>
      <c r="FV273" s="149"/>
      <c r="FW273" s="307"/>
      <c r="FX273" s="76"/>
      <c r="FY273" s="314" t="str">
        <f>IF(AND(申込書!$C$104&lt;&gt;"▼プルダウンより選択してください",申込書!$C$104&lt;&gt;"",申込書!$P$104&lt;&gt;"YYYY/MM/DD",$G273&lt;&gt;""),申込書!$P$104,"")</f>
        <v/>
      </c>
      <c r="FZ273" s="75" t="str">
        <f>IF(AND(申込書!$C$104&lt;&gt;"▼プルダウンより選択してください",申込書!$C$104&lt;&gt;"",$G273&lt;&gt;""),申込書!$M$104,"")</f>
        <v/>
      </c>
      <c r="GA273" s="75"/>
      <c r="GB273" s="75"/>
      <c r="GC273" s="149"/>
      <c r="GD273" s="307"/>
      <c r="GE273" s="76"/>
      <c r="GF273" s="314" t="str">
        <f>IF(AND(申込書!$C$105&lt;&gt;"▼プルダウンより選択してください",申込書!$C$105&lt;&gt;"",申込書!$P$105&lt;&gt;"YYYY/MM/DD",$G273&lt;&gt;""),申込書!$P$105,"")</f>
        <v/>
      </c>
      <c r="GG273" s="75" t="str">
        <f>IF(AND(申込書!$C$105&lt;&gt;"▼プルダウンより選択してください",申込書!$C$105&lt;&gt;"",$G273&lt;&gt;""),申込書!$M$105,"")</f>
        <v/>
      </c>
      <c r="GH273" s="75"/>
      <c r="GI273" s="75"/>
      <c r="GJ273" s="149"/>
      <c r="GK273" s="307"/>
      <c r="GL273" s="76"/>
      <c r="GM273" s="314" t="str">
        <f>IF(AND(申込書!$C$106&lt;&gt;"▼プルダウンより選択してください",申込書!$C$106&lt;&gt;"",申込書!$P$106&lt;&gt;"YYYY/MM/DD",$G273&lt;&gt;""),申込書!$P$106,"")</f>
        <v/>
      </c>
      <c r="GN273" s="75" t="str">
        <f>IF(AND(申込書!$C$106&lt;&gt;"▼プルダウンより選択してください",申込書!$C$106&lt;&gt;"",$G273&lt;&gt;""),申込書!$M$106,"")</f>
        <v/>
      </c>
      <c r="GO273" s="75"/>
      <c r="GP273" s="75"/>
      <c r="GQ273" s="149"/>
      <c r="GR273" s="307"/>
      <c r="GS273" s="76"/>
      <c r="GT273" s="314" t="str">
        <f>IF(AND(申込書!$C$107&lt;&gt;"▼プルダウンより選択してください",申込書!$C$107&lt;&gt;"",申込書!$P$107&lt;&gt;"YYYY/MM/DD",$G273&lt;&gt;""),申込書!$P$107,"")</f>
        <v/>
      </c>
      <c r="GU273" s="75" t="str">
        <f>IF(AND(申込書!$C$107&lt;&gt;"▼プルダウンより選択してください",申込書!$C$107&lt;&gt;"",$G273&lt;&gt;""),申込書!$M$107,"")</f>
        <v/>
      </c>
      <c r="GV273" s="75"/>
      <c r="GW273" s="75"/>
      <c r="GX273" s="149"/>
      <c r="GY273" s="307"/>
      <c r="GZ273" s="76"/>
      <c r="HA273" s="314" t="str">
        <f>IF(AND(申込書!$C$108&lt;&gt;"▼プルダウンより選択してください",申込書!$C$108&lt;&gt;"",申込書!$P$108&lt;&gt;"YYYY/MM/DD",$G273&lt;&gt;""),申込書!$P$108,"")</f>
        <v/>
      </c>
      <c r="HB273" s="75" t="str">
        <f>IF(AND(申込書!$C$108&lt;&gt;"▼プルダウンより選択してください",申込書!$C$108&lt;&gt;"",$G273&lt;&gt;""),申込書!$M$108,"")</f>
        <v/>
      </c>
      <c r="HC273" s="75"/>
      <c r="HD273" s="75"/>
      <c r="HE273" s="149"/>
      <c r="HF273" s="307"/>
      <c r="HG273" s="76"/>
      <c r="HH273" s="314" t="str">
        <f>IF(AND(申込書!$C$109&lt;&gt;"▼プルダウンより選択してください",申込書!$C$109&lt;&gt;"",申込書!$P$109&lt;&gt;"YYYY/MM/DD",$G273&lt;&gt;""),申込書!$P$109,"")</f>
        <v/>
      </c>
      <c r="HI273" s="75" t="str">
        <f>IF(AND(申込書!$C$109&lt;&gt;"▼プルダウンより選択してください",申込書!$C$109&lt;&gt;"",$G273&lt;&gt;""),申込書!$M$109,"")</f>
        <v/>
      </c>
      <c r="HJ273" s="75"/>
      <c r="HK273" s="75"/>
      <c r="HL273" s="149"/>
      <c r="HM273" s="307"/>
      <c r="HN273" s="76"/>
      <c r="HO273" s="314" t="str">
        <f>IF(AND(申込書!$C$110&lt;&gt;"▼プルダウンより選択してください",申込書!$C$110&lt;&gt;"",申込書!$P$110&lt;&gt;"YYYY/MM/DD",$G273&lt;&gt;""),申込書!$P$110,"")</f>
        <v/>
      </c>
      <c r="HP273" s="75" t="str">
        <f>IF(AND(申込書!$C$110&lt;&gt;"▼プルダウンより選択してください",申込書!$C$110&lt;&gt;"",$G273&lt;&gt;""),申込書!$M$110,"")</f>
        <v/>
      </c>
      <c r="HQ273" s="75"/>
      <c r="HR273" s="75"/>
      <c r="HS273" s="149"/>
      <c r="HT273" s="307"/>
      <c r="HU273" s="307"/>
      <c r="HV273" s="311" t="str">
        <f>IF(AND(申込書!$C$111&lt;&gt;"▼プルダウンより選択してください",申込書!$C$111&lt;&gt;"",申込書!$P$111&lt;&gt;"YYYY/MM/DD",$G273&lt;&gt;""),申込書!$P$111,"")</f>
        <v/>
      </c>
      <c r="HW273" s="75" t="str">
        <f>IF(AND(申込書!$C$111&lt;&gt;"▼プルダウンより選択してください",申込書!$C$111&lt;&gt;"",$G273&lt;&gt;""),申込書!$M$111,"")</f>
        <v/>
      </c>
      <c r="HX273" s="75"/>
      <c r="HY273" s="75"/>
      <c r="HZ273" s="149"/>
      <c r="IA273" s="307"/>
      <c r="IB273" s="76"/>
      <c r="IC273" s="77"/>
    </row>
    <row r="274" spans="2:237" ht="26.85" customHeight="1">
      <c r="B274" s="56">
        <f t="shared" si="4"/>
        <v>269</v>
      </c>
      <c r="C274" s="57"/>
      <c r="D274" s="58"/>
      <c r="E274" s="170"/>
      <c r="F274" s="59"/>
      <c r="G274" s="60"/>
      <c r="H274" s="61"/>
      <c r="I274" s="62"/>
      <c r="J274" s="63"/>
      <c r="K274" s="64"/>
      <c r="L274" s="65"/>
      <c r="M274" s="66"/>
      <c r="N274" s="67"/>
      <c r="O274" s="68"/>
      <c r="P274" s="69"/>
      <c r="Q274" s="70"/>
      <c r="R274" s="71"/>
      <c r="S274" s="72"/>
      <c r="T274" s="73"/>
      <c r="U274" s="73"/>
      <c r="V274" s="73"/>
      <c r="W274" s="71"/>
      <c r="X274" s="133"/>
      <c r="Y274" s="133"/>
      <c r="Z274" s="133"/>
      <c r="AA274" s="74" t="str">
        <f>IF(AND(申込書!$C$82&lt;&gt;"▼プルダウンより選択してください",申込書!$C$82&lt;&gt;"",申込書!$P$82&lt;&gt;"YYYY/MM/DD",$G274&lt;&gt;""),申込書!$P$82,"")</f>
        <v/>
      </c>
      <c r="AB274" s="75" t="str">
        <f>IF(AND(申込書!$C$82&lt;&gt;"▼プルダウンより選択してください",申込書!$C$82&lt;&gt;"",$G274&lt;&gt;""),申込書!$M$82,"")</f>
        <v/>
      </c>
      <c r="AC274" s="75"/>
      <c r="AD274" s="75"/>
      <c r="AE274" s="149"/>
      <c r="AF274" s="307"/>
      <c r="AG274" s="76"/>
      <c r="AH274" s="314" t="str">
        <f>IF(AND(申込書!$C$83&lt;&gt;"▼プルダウンより選択してください",申込書!$C$83&lt;&gt;"",申込書!$P$83&lt;&gt;"YYYY/MM/DD",$G274&lt;&gt;""),申込書!$P$83,"")</f>
        <v/>
      </c>
      <c r="AI274" s="75" t="str">
        <f>IF(AND(申込書!$C$83&lt;&gt;"▼プルダウンより選択してください",申込書!$C$83&lt;&gt;"",$G274&lt;&gt;""),申込書!$M$83,"")</f>
        <v/>
      </c>
      <c r="AJ274" s="75"/>
      <c r="AK274" s="75"/>
      <c r="AL274" s="149"/>
      <c r="AM274" s="307"/>
      <c r="AN274" s="76"/>
      <c r="AO274" s="314" t="str">
        <f>IF(AND(申込書!$C$84&lt;&gt;"▼プルダウンより選択してください",申込書!$C$84&lt;&gt;"",申込書!$P$84&lt;&gt;"YYYY/MM/DD",$G274&lt;&gt;""),申込書!$P$84,"")</f>
        <v/>
      </c>
      <c r="AP274" s="75" t="str">
        <f>IF(AND(申込書!$C$84&lt;&gt;"▼プルダウンより選択してください",申込書!$C$84&lt;&gt;"",$G274&lt;&gt;""),申込書!$M$84,"")</f>
        <v/>
      </c>
      <c r="AQ274" s="75"/>
      <c r="AR274" s="75"/>
      <c r="AS274" s="149"/>
      <c r="AT274" s="307"/>
      <c r="AU274" s="76"/>
      <c r="AV274" s="314" t="str">
        <f>IF(AND(申込書!$C$85&lt;&gt;"▼プルダウンより選択してください",申込書!$C$85&lt;&gt;"",申込書!$P$85&lt;&gt;"YYYY/MM/DD",$G274&lt;&gt;""),申込書!$P$85,"")</f>
        <v/>
      </c>
      <c r="AW274" s="75" t="str">
        <f>IF(AND(申込書!$C$85&lt;&gt;"▼プルダウンより選択してください",申込書!$C$85&lt;&gt;"",申込書!$M$85&gt;=1,$G274&lt;&gt;""),申込書!$M$85,"")</f>
        <v/>
      </c>
      <c r="AX274" s="75"/>
      <c r="AY274" s="75"/>
      <c r="AZ274" s="149"/>
      <c r="BA274" s="307"/>
      <c r="BB274" s="76"/>
      <c r="BC274" s="314" t="str">
        <f>IF(AND(申込書!$C$86&lt;&gt;"▼プルダウンより選択してください",申込書!$C$86&lt;&gt;"",申込書!$P$86&lt;&gt;"YYYY/MM/DD",$G274&lt;&gt;""),申込書!$P$86,"")</f>
        <v/>
      </c>
      <c r="BD274" s="75" t="str">
        <f>IF(AND(申込書!$C$86&lt;&gt;"▼プルダウンより選択してください",申込書!$C$86&lt;&gt;"",$G274&lt;&gt;""),申込書!$M$86,"")</f>
        <v/>
      </c>
      <c r="BE274" s="75"/>
      <c r="BF274" s="75"/>
      <c r="BG274" s="149"/>
      <c r="BH274" s="307"/>
      <c r="BI274" s="76"/>
      <c r="BJ274" s="314" t="str">
        <f>IF(AND(申込書!$C$87&lt;&gt;"▼プルダウンより選択してください",申込書!$C$87&lt;&gt;"",申込書!$P$87&lt;&gt;"YYYY/MM/DD",$G274&lt;&gt;""),申込書!$P$87,"")</f>
        <v/>
      </c>
      <c r="BK274" s="75" t="str">
        <f>IF(AND(申込書!$C$87&lt;&gt;"▼プルダウンより選択してください",申込書!$C$87&lt;&gt;"",$G274&lt;&gt;""),申込書!$M$87,"")</f>
        <v/>
      </c>
      <c r="BL274" s="75"/>
      <c r="BM274" s="75"/>
      <c r="BN274" s="149"/>
      <c r="BO274" s="307"/>
      <c r="BP274" s="76"/>
      <c r="BQ274" s="314" t="str">
        <f>IF(AND(申込書!$C$88&lt;&gt;"▼プルダウンより選択してください",申込書!$C$88&lt;&gt;"",申込書!$P$88&lt;&gt;"YYYY/MM/DD",$G274&lt;&gt;""),申込書!$P$88,"")</f>
        <v/>
      </c>
      <c r="BR274" s="75" t="str">
        <f>IF(AND(申込書!$C$88&lt;&gt;"▼プルダウンより選択してください",申込書!$C$88&lt;&gt;"",$G274&lt;&gt;""),申込書!$M$88,"")</f>
        <v/>
      </c>
      <c r="BS274" s="75"/>
      <c r="BT274" s="75"/>
      <c r="BU274" s="149"/>
      <c r="BV274" s="307"/>
      <c r="BW274" s="76"/>
      <c r="BX274" s="314" t="str">
        <f>IF(AND(申込書!$C$89&lt;&gt;"▼プルダウンより選択してください",申込書!$C$89&lt;&gt;"",申込書!$P$89&lt;&gt;"YYYY/MM/DD",$G274&lt;&gt;""),申込書!$P$89,"")</f>
        <v/>
      </c>
      <c r="BY274" s="75" t="str">
        <f>IF(AND(申込書!$C$89&lt;&gt;"▼プルダウンより選択してください",申込書!$C$89&lt;&gt;"",$G274&lt;&gt;""),申込書!$M$89,"")</f>
        <v/>
      </c>
      <c r="BZ274" s="75"/>
      <c r="CA274" s="75"/>
      <c r="CB274" s="149"/>
      <c r="CC274" s="307"/>
      <c r="CD274" s="76"/>
      <c r="CE274" s="314" t="str">
        <f>IF(AND(申込書!$C$90&lt;&gt;"▼プルダウンより選択してください",申込書!$C$90&lt;&gt;"",申込書!$P$90&lt;&gt;"YYYY/MM/DD",$G274&lt;&gt;""),申込書!$P$90,"")</f>
        <v/>
      </c>
      <c r="CF274" s="75" t="str">
        <f>IF(AND(申込書!$C$90&lt;&gt;"▼プルダウンより選択してください",申込書!$C$90&lt;&gt;"",$G274&lt;&gt;""),申込書!$M$90,"")</f>
        <v/>
      </c>
      <c r="CG274" s="75"/>
      <c r="CH274" s="75"/>
      <c r="CI274" s="149"/>
      <c r="CJ274" s="307"/>
      <c r="CK274" s="76"/>
      <c r="CL274" s="314" t="str">
        <f>IF(AND(申込書!$C$91&lt;&gt;"▼プルダウンより選択してください",申込書!$C$91&lt;&gt;"",申込書!$P$91&lt;&gt;"YYYY/MM/DD",$G274&lt;&gt;""),申込書!$P$91,"")</f>
        <v/>
      </c>
      <c r="CM274" s="75" t="str">
        <f>IF(AND(申込書!$C$91&lt;&gt;"▼プルダウンより選択してください",申込書!$C$91&lt;&gt;"",$G274&lt;&gt;""),申込書!$M$91,"")</f>
        <v/>
      </c>
      <c r="CN274" s="75"/>
      <c r="CO274" s="75"/>
      <c r="CP274" s="149"/>
      <c r="CQ274" s="307"/>
      <c r="CR274" s="76"/>
      <c r="CS274" s="314" t="str">
        <f>IF(AND(申込書!$C$92&lt;&gt;"▼プルダウンより選択してください",申込書!$C$92&lt;&gt;"",申込書!$P$92&lt;&gt;"YYYY/MM/DD",$G274&lt;&gt;""),申込書!$P$92,"")</f>
        <v/>
      </c>
      <c r="CT274" s="75" t="str">
        <f>IF(AND(申込書!$C$92&lt;&gt;"▼プルダウンより選択してください",申込書!$C$92&lt;&gt;"",$G274&lt;&gt;""),申込書!$M$92,"")</f>
        <v/>
      </c>
      <c r="CU274" s="75"/>
      <c r="CV274" s="75"/>
      <c r="CW274" s="75"/>
      <c r="CX274" s="307"/>
      <c r="CY274" s="76"/>
      <c r="CZ274" s="314" t="str">
        <f>IF(AND(申込書!$C$93&lt;&gt;"▼プルダウンより選択してください",申込書!$C$93&lt;&gt;"",申込書!$P$93&lt;&gt;"YYYY/MM/DD",$G274&lt;&gt;""),申込書!$P$93,"")</f>
        <v/>
      </c>
      <c r="DA274" s="75" t="str">
        <f>IF(AND(申込書!$C$93&lt;&gt;"▼プルダウンより選択してください",申込書!$C$93&lt;&gt;"",$G274&lt;&gt;""),申込書!$M$93,"")</f>
        <v/>
      </c>
      <c r="DB274" s="75"/>
      <c r="DC274" s="75"/>
      <c r="DD274" s="75"/>
      <c r="DE274" s="307"/>
      <c r="DF274" s="76"/>
      <c r="DG274" s="314" t="str">
        <f>IF(AND(申込書!$C$94&lt;&gt;"▼プルダウンより選択してください",申込書!$C$94&lt;&gt;"",申込書!$P$94&lt;&gt;"YYYY/MM/DD",$G274&lt;&gt;""),申込書!$P$94,"")</f>
        <v/>
      </c>
      <c r="DH274" s="75" t="str">
        <f>IF(AND(申込書!$C$94&lt;&gt;"▼プルダウンより選択してください",申込書!$C$94&lt;&gt;"",$G274&lt;&gt;""),申込書!$M$94,"")</f>
        <v/>
      </c>
      <c r="DI274" s="75"/>
      <c r="DJ274" s="75"/>
      <c r="DK274" s="75"/>
      <c r="DL274" s="307"/>
      <c r="DM274" s="76"/>
      <c r="DN274" s="314" t="str">
        <f>IF(AND(申込書!$C$95&lt;&gt;"▼プルダウンより選択してください",申込書!$C$95&lt;&gt;"",申込書!$P$95&lt;&gt;"YYYY/MM/DD",$G274&lt;&gt;""),申込書!$P$95,"")</f>
        <v/>
      </c>
      <c r="DO274" s="75" t="str">
        <f>IF(AND(申込書!$C$95&lt;&gt;"▼プルダウンより選択してください",申込書!$C$95&lt;&gt;"",$G274&lt;&gt;""),申込書!$M$95,"")</f>
        <v/>
      </c>
      <c r="DP274" s="75"/>
      <c r="DQ274" s="75"/>
      <c r="DR274" s="75"/>
      <c r="DS274" s="307"/>
      <c r="DT274" s="76"/>
      <c r="DU274" s="314" t="str">
        <f>IF(AND(申込書!$C$96&lt;&gt;"▼プルダウンより選択してください",申込書!$C$96&lt;&gt;"",申込書!$P$96&lt;&gt;"YYYY/MM/DD",$G274&lt;&gt;""),申込書!$P$96,"")</f>
        <v/>
      </c>
      <c r="DV274" s="75" t="str">
        <f>IF(AND(申込書!$C$96&lt;&gt;"▼プルダウンより選択してください",申込書!$C$96&lt;&gt;"",$G274&lt;&gt;""),申込書!$M$96,"")</f>
        <v/>
      </c>
      <c r="DW274" s="75"/>
      <c r="DX274" s="75"/>
      <c r="DY274" s="75"/>
      <c r="DZ274" s="307"/>
      <c r="EA274" s="76"/>
      <c r="EB274" s="314" t="str">
        <f>IF(AND(申込書!$C$97&lt;&gt;"▼プルダウンより選択してください",申込書!$C$97&lt;&gt;"",申込書!$P$97&lt;&gt;"YYYY/MM/DD",$G274&lt;&gt;""),申込書!$P$97,"")</f>
        <v/>
      </c>
      <c r="EC274" s="75" t="str">
        <f>IF(AND(申込書!$C$97&lt;&gt;"▼プルダウンより選択してください",申込書!$C$97&lt;&gt;"",$G274&lt;&gt;""),申込書!$M$97,"")</f>
        <v/>
      </c>
      <c r="ED274" s="75"/>
      <c r="EE274" s="75"/>
      <c r="EF274" s="149"/>
      <c r="EG274" s="307"/>
      <c r="EH274" s="76"/>
      <c r="EI274" s="314" t="str">
        <f>IF(AND(申込書!$C$98&lt;&gt;"▼プルダウンより選択してください",申込書!$C$98&lt;&gt;"",申込書!$P$98&lt;&gt;"YYYY/MM/DD",$G274&lt;&gt;""),申込書!$P$98,"")</f>
        <v/>
      </c>
      <c r="EJ274" s="75" t="str">
        <f>IF(AND(申込書!$C$98&lt;&gt;"▼プルダウンより選択してください",申込書!$C$98&lt;&gt;"",$G274&lt;&gt;""),申込書!$M$98,"")</f>
        <v/>
      </c>
      <c r="EK274" s="75"/>
      <c r="EL274" s="75"/>
      <c r="EM274" s="149"/>
      <c r="EN274" s="307"/>
      <c r="EO274" s="76"/>
      <c r="EP274" s="314" t="str">
        <f>IF(AND(申込書!$C$99&lt;&gt;"▼プルダウンより選択してください",申込書!$C$99&lt;&gt;"",申込書!$P$99&lt;&gt;"YYYY/MM/DD",$G274&lt;&gt;""),申込書!$P$99,"")</f>
        <v/>
      </c>
      <c r="EQ274" s="75" t="str">
        <f>IF(AND(申込書!$C$99&lt;&gt;"▼プルダウンより選択してください",申込書!$C$99&lt;&gt;"",$G274&lt;&gt;""),申込書!$M$99,"")</f>
        <v/>
      </c>
      <c r="ER274" s="75"/>
      <c r="ES274" s="75"/>
      <c r="ET274" s="149"/>
      <c r="EU274" s="307"/>
      <c r="EV274" s="76"/>
      <c r="EW274" s="314" t="str">
        <f>IF(AND(申込書!$C$100&lt;&gt;"▼プルダウンより選択してください",申込書!$C$100&lt;&gt;"",申込書!$P$100&lt;&gt;"YYYY/MM/DD",$G274&lt;&gt;""),申込書!$P$100,"")</f>
        <v/>
      </c>
      <c r="EX274" s="75" t="str">
        <f>IF(AND(申込書!$C$100&lt;&gt;"▼プルダウンより選択してください",申込書!$C$100&lt;&gt;"",$G274&lt;&gt;""),申込書!$M$100,"")</f>
        <v/>
      </c>
      <c r="EY274" s="75"/>
      <c r="EZ274" s="75"/>
      <c r="FA274" s="149"/>
      <c r="FB274" s="307"/>
      <c r="FC274" s="76"/>
      <c r="FD274" s="314" t="str">
        <f>IF(AND(申込書!$C$101&lt;&gt;"▼プルダウンより選択してください",申込書!$C$101&lt;&gt;"",申込書!$P$101&lt;&gt;"YYYY/MM/DD",$G274&lt;&gt;""),申込書!$P$101,"")</f>
        <v/>
      </c>
      <c r="FE274" s="75" t="str">
        <f>IF(AND(申込書!$C$101&lt;&gt;"▼プルダウンより選択してください",申込書!$C$101&lt;&gt;"",$G274&lt;&gt;""),申込書!$M$101,"")</f>
        <v/>
      </c>
      <c r="FF274" s="75"/>
      <c r="FG274" s="75"/>
      <c r="FH274" s="149"/>
      <c r="FI274" s="307"/>
      <c r="FJ274" s="76"/>
      <c r="FK274" s="314" t="str">
        <f>IF(AND(申込書!$C$102&lt;&gt;"▼プルダウンより選択してください",申込書!$C$102&lt;&gt;"",申込書!$P$102&lt;&gt;"YYYY/MM/DD",$G274&lt;&gt;""),申込書!$P$102,"")</f>
        <v/>
      </c>
      <c r="FL274" s="75" t="str">
        <f>IF(AND(申込書!$C$102&lt;&gt;"▼プルダウンより選択してください",申込書!$C$102&lt;&gt;"",$G274&lt;&gt;""),申込書!$M$102,"")</f>
        <v/>
      </c>
      <c r="FM274" s="75"/>
      <c r="FN274" s="75"/>
      <c r="FO274" s="149"/>
      <c r="FP274" s="307"/>
      <c r="FQ274" s="76"/>
      <c r="FR274" s="314" t="str">
        <f>IF(AND(申込書!$C$103&lt;&gt;"▼プルダウンより選択してください",申込書!$C$103&lt;&gt;"",申込書!$P$103&lt;&gt;"YYYY/MM/DD",$G274&lt;&gt;""),申込書!$P$103,"")</f>
        <v/>
      </c>
      <c r="FS274" s="75" t="str">
        <f>IF(AND(申込書!$C$103&lt;&gt;"▼プルダウンより選択してください",申込書!$C$103&lt;&gt;"",$G274&lt;&gt;""),申込書!$M$103,"")</f>
        <v/>
      </c>
      <c r="FT274" s="75"/>
      <c r="FU274" s="75"/>
      <c r="FV274" s="149"/>
      <c r="FW274" s="307"/>
      <c r="FX274" s="76"/>
      <c r="FY274" s="314" t="str">
        <f>IF(AND(申込書!$C$104&lt;&gt;"▼プルダウンより選択してください",申込書!$C$104&lt;&gt;"",申込書!$P$104&lt;&gt;"YYYY/MM/DD",$G274&lt;&gt;""),申込書!$P$104,"")</f>
        <v/>
      </c>
      <c r="FZ274" s="75" t="str">
        <f>IF(AND(申込書!$C$104&lt;&gt;"▼プルダウンより選択してください",申込書!$C$104&lt;&gt;"",$G274&lt;&gt;""),申込書!$M$104,"")</f>
        <v/>
      </c>
      <c r="GA274" s="75"/>
      <c r="GB274" s="75"/>
      <c r="GC274" s="149"/>
      <c r="GD274" s="307"/>
      <c r="GE274" s="76"/>
      <c r="GF274" s="314" t="str">
        <f>IF(AND(申込書!$C$105&lt;&gt;"▼プルダウンより選択してください",申込書!$C$105&lt;&gt;"",申込書!$P$105&lt;&gt;"YYYY/MM/DD",$G274&lt;&gt;""),申込書!$P$105,"")</f>
        <v/>
      </c>
      <c r="GG274" s="75" t="str">
        <f>IF(AND(申込書!$C$105&lt;&gt;"▼プルダウンより選択してください",申込書!$C$105&lt;&gt;"",$G274&lt;&gt;""),申込書!$M$105,"")</f>
        <v/>
      </c>
      <c r="GH274" s="75"/>
      <c r="GI274" s="75"/>
      <c r="GJ274" s="149"/>
      <c r="GK274" s="307"/>
      <c r="GL274" s="76"/>
      <c r="GM274" s="314" t="str">
        <f>IF(AND(申込書!$C$106&lt;&gt;"▼プルダウンより選択してください",申込書!$C$106&lt;&gt;"",申込書!$P$106&lt;&gt;"YYYY/MM/DD",$G274&lt;&gt;""),申込書!$P$106,"")</f>
        <v/>
      </c>
      <c r="GN274" s="75" t="str">
        <f>IF(AND(申込書!$C$106&lt;&gt;"▼プルダウンより選択してください",申込書!$C$106&lt;&gt;"",$G274&lt;&gt;""),申込書!$M$106,"")</f>
        <v/>
      </c>
      <c r="GO274" s="75"/>
      <c r="GP274" s="75"/>
      <c r="GQ274" s="149"/>
      <c r="GR274" s="307"/>
      <c r="GS274" s="76"/>
      <c r="GT274" s="314" t="str">
        <f>IF(AND(申込書!$C$107&lt;&gt;"▼プルダウンより選択してください",申込書!$C$107&lt;&gt;"",申込書!$P$107&lt;&gt;"YYYY/MM/DD",$G274&lt;&gt;""),申込書!$P$107,"")</f>
        <v/>
      </c>
      <c r="GU274" s="75" t="str">
        <f>IF(AND(申込書!$C$107&lt;&gt;"▼プルダウンより選択してください",申込書!$C$107&lt;&gt;"",$G274&lt;&gt;""),申込書!$M$107,"")</f>
        <v/>
      </c>
      <c r="GV274" s="75"/>
      <c r="GW274" s="75"/>
      <c r="GX274" s="149"/>
      <c r="GY274" s="307"/>
      <c r="GZ274" s="76"/>
      <c r="HA274" s="314" t="str">
        <f>IF(AND(申込書!$C$108&lt;&gt;"▼プルダウンより選択してください",申込書!$C$108&lt;&gt;"",申込書!$P$108&lt;&gt;"YYYY/MM/DD",$G274&lt;&gt;""),申込書!$P$108,"")</f>
        <v/>
      </c>
      <c r="HB274" s="75" t="str">
        <f>IF(AND(申込書!$C$108&lt;&gt;"▼プルダウンより選択してください",申込書!$C$108&lt;&gt;"",$G274&lt;&gt;""),申込書!$M$108,"")</f>
        <v/>
      </c>
      <c r="HC274" s="75"/>
      <c r="HD274" s="75"/>
      <c r="HE274" s="149"/>
      <c r="HF274" s="307"/>
      <c r="HG274" s="76"/>
      <c r="HH274" s="314" t="str">
        <f>IF(AND(申込書!$C$109&lt;&gt;"▼プルダウンより選択してください",申込書!$C$109&lt;&gt;"",申込書!$P$109&lt;&gt;"YYYY/MM/DD",$G274&lt;&gt;""),申込書!$P$109,"")</f>
        <v/>
      </c>
      <c r="HI274" s="75" t="str">
        <f>IF(AND(申込書!$C$109&lt;&gt;"▼プルダウンより選択してください",申込書!$C$109&lt;&gt;"",$G274&lt;&gt;""),申込書!$M$109,"")</f>
        <v/>
      </c>
      <c r="HJ274" s="75"/>
      <c r="HK274" s="75"/>
      <c r="HL274" s="149"/>
      <c r="HM274" s="307"/>
      <c r="HN274" s="76"/>
      <c r="HO274" s="314" t="str">
        <f>IF(AND(申込書!$C$110&lt;&gt;"▼プルダウンより選択してください",申込書!$C$110&lt;&gt;"",申込書!$P$110&lt;&gt;"YYYY/MM/DD",$G274&lt;&gt;""),申込書!$P$110,"")</f>
        <v/>
      </c>
      <c r="HP274" s="75" t="str">
        <f>IF(AND(申込書!$C$110&lt;&gt;"▼プルダウンより選択してください",申込書!$C$110&lt;&gt;"",$G274&lt;&gt;""),申込書!$M$110,"")</f>
        <v/>
      </c>
      <c r="HQ274" s="75"/>
      <c r="HR274" s="75"/>
      <c r="HS274" s="149"/>
      <c r="HT274" s="307"/>
      <c r="HU274" s="307"/>
      <c r="HV274" s="311" t="str">
        <f>IF(AND(申込書!$C$111&lt;&gt;"▼プルダウンより選択してください",申込書!$C$111&lt;&gt;"",申込書!$P$111&lt;&gt;"YYYY/MM/DD",$G274&lt;&gt;""),申込書!$P$111,"")</f>
        <v/>
      </c>
      <c r="HW274" s="75" t="str">
        <f>IF(AND(申込書!$C$111&lt;&gt;"▼プルダウンより選択してください",申込書!$C$111&lt;&gt;"",$G274&lt;&gt;""),申込書!$M$111,"")</f>
        <v/>
      </c>
      <c r="HX274" s="75"/>
      <c r="HY274" s="75"/>
      <c r="HZ274" s="149"/>
      <c r="IA274" s="307"/>
      <c r="IB274" s="76"/>
      <c r="IC274" s="77"/>
    </row>
    <row r="275" spans="2:237" ht="26.85" customHeight="1">
      <c r="B275" s="56">
        <f t="shared" si="4"/>
        <v>270</v>
      </c>
      <c r="C275" s="57"/>
      <c r="D275" s="58"/>
      <c r="E275" s="170"/>
      <c r="F275" s="59"/>
      <c r="G275" s="60"/>
      <c r="H275" s="61"/>
      <c r="I275" s="62"/>
      <c r="J275" s="63"/>
      <c r="K275" s="64"/>
      <c r="L275" s="65"/>
      <c r="M275" s="66"/>
      <c r="N275" s="67"/>
      <c r="O275" s="68"/>
      <c r="P275" s="69"/>
      <c r="Q275" s="70"/>
      <c r="R275" s="71"/>
      <c r="S275" s="72"/>
      <c r="T275" s="73"/>
      <c r="U275" s="73"/>
      <c r="V275" s="73"/>
      <c r="W275" s="71"/>
      <c r="X275" s="133"/>
      <c r="Y275" s="133"/>
      <c r="Z275" s="133"/>
      <c r="AA275" s="74" t="str">
        <f>IF(AND(申込書!$C$82&lt;&gt;"▼プルダウンより選択してください",申込書!$C$82&lt;&gt;"",申込書!$P$82&lt;&gt;"YYYY/MM/DD",$G275&lt;&gt;""),申込書!$P$82,"")</f>
        <v/>
      </c>
      <c r="AB275" s="75" t="str">
        <f>IF(AND(申込書!$C$82&lt;&gt;"▼プルダウンより選択してください",申込書!$C$82&lt;&gt;"",$G275&lt;&gt;""),申込書!$M$82,"")</f>
        <v/>
      </c>
      <c r="AC275" s="75"/>
      <c r="AD275" s="75"/>
      <c r="AE275" s="149"/>
      <c r="AF275" s="307"/>
      <c r="AG275" s="76"/>
      <c r="AH275" s="314" t="str">
        <f>IF(AND(申込書!$C$83&lt;&gt;"▼プルダウンより選択してください",申込書!$C$83&lt;&gt;"",申込書!$P$83&lt;&gt;"YYYY/MM/DD",$G275&lt;&gt;""),申込書!$P$83,"")</f>
        <v/>
      </c>
      <c r="AI275" s="75" t="str">
        <f>IF(AND(申込書!$C$83&lt;&gt;"▼プルダウンより選択してください",申込書!$C$83&lt;&gt;"",$G275&lt;&gt;""),申込書!$M$83,"")</f>
        <v/>
      </c>
      <c r="AJ275" s="75"/>
      <c r="AK275" s="75"/>
      <c r="AL275" s="149"/>
      <c r="AM275" s="307"/>
      <c r="AN275" s="76"/>
      <c r="AO275" s="314" t="str">
        <f>IF(AND(申込書!$C$84&lt;&gt;"▼プルダウンより選択してください",申込書!$C$84&lt;&gt;"",申込書!$P$84&lt;&gt;"YYYY/MM/DD",$G275&lt;&gt;""),申込書!$P$84,"")</f>
        <v/>
      </c>
      <c r="AP275" s="75" t="str">
        <f>IF(AND(申込書!$C$84&lt;&gt;"▼プルダウンより選択してください",申込書!$C$84&lt;&gt;"",$G275&lt;&gt;""),申込書!$M$84,"")</f>
        <v/>
      </c>
      <c r="AQ275" s="75"/>
      <c r="AR275" s="75"/>
      <c r="AS275" s="149"/>
      <c r="AT275" s="307"/>
      <c r="AU275" s="76"/>
      <c r="AV275" s="314" t="str">
        <f>IF(AND(申込書!$C$85&lt;&gt;"▼プルダウンより選択してください",申込書!$C$85&lt;&gt;"",申込書!$P$85&lt;&gt;"YYYY/MM/DD",$G275&lt;&gt;""),申込書!$P$85,"")</f>
        <v/>
      </c>
      <c r="AW275" s="75" t="str">
        <f>IF(AND(申込書!$C$85&lt;&gt;"▼プルダウンより選択してください",申込書!$C$85&lt;&gt;"",申込書!$M$85&gt;=1,$G275&lt;&gt;""),申込書!$M$85,"")</f>
        <v/>
      </c>
      <c r="AX275" s="75"/>
      <c r="AY275" s="75"/>
      <c r="AZ275" s="149"/>
      <c r="BA275" s="307"/>
      <c r="BB275" s="76"/>
      <c r="BC275" s="314" t="str">
        <f>IF(AND(申込書!$C$86&lt;&gt;"▼プルダウンより選択してください",申込書!$C$86&lt;&gt;"",申込書!$P$86&lt;&gt;"YYYY/MM/DD",$G275&lt;&gt;""),申込書!$P$86,"")</f>
        <v/>
      </c>
      <c r="BD275" s="75" t="str">
        <f>IF(AND(申込書!$C$86&lt;&gt;"▼プルダウンより選択してください",申込書!$C$86&lt;&gt;"",$G275&lt;&gt;""),申込書!$M$86,"")</f>
        <v/>
      </c>
      <c r="BE275" s="75"/>
      <c r="BF275" s="75"/>
      <c r="BG275" s="149"/>
      <c r="BH275" s="307"/>
      <c r="BI275" s="76"/>
      <c r="BJ275" s="314" t="str">
        <f>IF(AND(申込書!$C$87&lt;&gt;"▼プルダウンより選択してください",申込書!$C$87&lt;&gt;"",申込書!$P$87&lt;&gt;"YYYY/MM/DD",$G275&lt;&gt;""),申込書!$P$87,"")</f>
        <v/>
      </c>
      <c r="BK275" s="75" t="str">
        <f>IF(AND(申込書!$C$87&lt;&gt;"▼プルダウンより選択してください",申込書!$C$87&lt;&gt;"",$G275&lt;&gt;""),申込書!$M$87,"")</f>
        <v/>
      </c>
      <c r="BL275" s="75"/>
      <c r="BM275" s="75"/>
      <c r="BN275" s="149"/>
      <c r="BO275" s="307"/>
      <c r="BP275" s="76"/>
      <c r="BQ275" s="314" t="str">
        <f>IF(AND(申込書!$C$88&lt;&gt;"▼プルダウンより選択してください",申込書!$C$88&lt;&gt;"",申込書!$P$88&lt;&gt;"YYYY/MM/DD",$G275&lt;&gt;""),申込書!$P$88,"")</f>
        <v/>
      </c>
      <c r="BR275" s="75" t="str">
        <f>IF(AND(申込書!$C$88&lt;&gt;"▼プルダウンより選択してください",申込書!$C$88&lt;&gt;"",$G275&lt;&gt;""),申込書!$M$88,"")</f>
        <v/>
      </c>
      <c r="BS275" s="75"/>
      <c r="BT275" s="75"/>
      <c r="BU275" s="149"/>
      <c r="BV275" s="307"/>
      <c r="BW275" s="76"/>
      <c r="BX275" s="314" t="str">
        <f>IF(AND(申込書!$C$89&lt;&gt;"▼プルダウンより選択してください",申込書!$C$89&lt;&gt;"",申込書!$P$89&lt;&gt;"YYYY/MM/DD",$G275&lt;&gt;""),申込書!$P$89,"")</f>
        <v/>
      </c>
      <c r="BY275" s="75" t="str">
        <f>IF(AND(申込書!$C$89&lt;&gt;"▼プルダウンより選択してください",申込書!$C$89&lt;&gt;"",$G275&lt;&gt;""),申込書!$M$89,"")</f>
        <v/>
      </c>
      <c r="BZ275" s="75"/>
      <c r="CA275" s="75"/>
      <c r="CB275" s="149"/>
      <c r="CC275" s="307"/>
      <c r="CD275" s="76"/>
      <c r="CE275" s="314" t="str">
        <f>IF(AND(申込書!$C$90&lt;&gt;"▼プルダウンより選択してください",申込書!$C$90&lt;&gt;"",申込書!$P$90&lt;&gt;"YYYY/MM/DD",$G275&lt;&gt;""),申込書!$P$90,"")</f>
        <v/>
      </c>
      <c r="CF275" s="75" t="str">
        <f>IF(AND(申込書!$C$90&lt;&gt;"▼プルダウンより選択してください",申込書!$C$90&lt;&gt;"",$G275&lt;&gt;""),申込書!$M$90,"")</f>
        <v/>
      </c>
      <c r="CG275" s="75"/>
      <c r="CH275" s="75"/>
      <c r="CI275" s="149"/>
      <c r="CJ275" s="307"/>
      <c r="CK275" s="76"/>
      <c r="CL275" s="314" t="str">
        <f>IF(AND(申込書!$C$91&lt;&gt;"▼プルダウンより選択してください",申込書!$C$91&lt;&gt;"",申込書!$P$91&lt;&gt;"YYYY/MM/DD",$G275&lt;&gt;""),申込書!$P$91,"")</f>
        <v/>
      </c>
      <c r="CM275" s="75" t="str">
        <f>IF(AND(申込書!$C$91&lt;&gt;"▼プルダウンより選択してください",申込書!$C$91&lt;&gt;"",$G275&lt;&gt;""),申込書!$M$91,"")</f>
        <v/>
      </c>
      <c r="CN275" s="75"/>
      <c r="CO275" s="75"/>
      <c r="CP275" s="149"/>
      <c r="CQ275" s="307"/>
      <c r="CR275" s="76"/>
      <c r="CS275" s="314" t="str">
        <f>IF(AND(申込書!$C$92&lt;&gt;"▼プルダウンより選択してください",申込書!$C$92&lt;&gt;"",申込書!$P$92&lt;&gt;"YYYY/MM/DD",$G275&lt;&gt;""),申込書!$P$92,"")</f>
        <v/>
      </c>
      <c r="CT275" s="75" t="str">
        <f>IF(AND(申込書!$C$92&lt;&gt;"▼プルダウンより選択してください",申込書!$C$92&lt;&gt;"",$G275&lt;&gt;""),申込書!$M$92,"")</f>
        <v/>
      </c>
      <c r="CU275" s="75"/>
      <c r="CV275" s="75"/>
      <c r="CW275" s="75"/>
      <c r="CX275" s="307"/>
      <c r="CY275" s="76"/>
      <c r="CZ275" s="314" t="str">
        <f>IF(AND(申込書!$C$93&lt;&gt;"▼プルダウンより選択してください",申込書!$C$93&lt;&gt;"",申込書!$P$93&lt;&gt;"YYYY/MM/DD",$G275&lt;&gt;""),申込書!$P$93,"")</f>
        <v/>
      </c>
      <c r="DA275" s="75" t="str">
        <f>IF(AND(申込書!$C$93&lt;&gt;"▼プルダウンより選択してください",申込書!$C$93&lt;&gt;"",$G275&lt;&gt;""),申込書!$M$93,"")</f>
        <v/>
      </c>
      <c r="DB275" s="75"/>
      <c r="DC275" s="75"/>
      <c r="DD275" s="75"/>
      <c r="DE275" s="307"/>
      <c r="DF275" s="76"/>
      <c r="DG275" s="314" t="str">
        <f>IF(AND(申込書!$C$94&lt;&gt;"▼プルダウンより選択してください",申込書!$C$94&lt;&gt;"",申込書!$P$94&lt;&gt;"YYYY/MM/DD",$G275&lt;&gt;""),申込書!$P$94,"")</f>
        <v/>
      </c>
      <c r="DH275" s="75" t="str">
        <f>IF(AND(申込書!$C$94&lt;&gt;"▼プルダウンより選択してください",申込書!$C$94&lt;&gt;"",$G275&lt;&gt;""),申込書!$M$94,"")</f>
        <v/>
      </c>
      <c r="DI275" s="75"/>
      <c r="DJ275" s="75"/>
      <c r="DK275" s="75"/>
      <c r="DL275" s="307"/>
      <c r="DM275" s="76"/>
      <c r="DN275" s="314" t="str">
        <f>IF(AND(申込書!$C$95&lt;&gt;"▼プルダウンより選択してください",申込書!$C$95&lt;&gt;"",申込書!$P$95&lt;&gt;"YYYY/MM/DD",$G275&lt;&gt;""),申込書!$P$95,"")</f>
        <v/>
      </c>
      <c r="DO275" s="75" t="str">
        <f>IF(AND(申込書!$C$95&lt;&gt;"▼プルダウンより選択してください",申込書!$C$95&lt;&gt;"",$G275&lt;&gt;""),申込書!$M$95,"")</f>
        <v/>
      </c>
      <c r="DP275" s="75"/>
      <c r="DQ275" s="75"/>
      <c r="DR275" s="75"/>
      <c r="DS275" s="307"/>
      <c r="DT275" s="76"/>
      <c r="DU275" s="314" t="str">
        <f>IF(AND(申込書!$C$96&lt;&gt;"▼プルダウンより選択してください",申込書!$C$96&lt;&gt;"",申込書!$P$96&lt;&gt;"YYYY/MM/DD",$G275&lt;&gt;""),申込書!$P$96,"")</f>
        <v/>
      </c>
      <c r="DV275" s="75" t="str">
        <f>IF(AND(申込書!$C$96&lt;&gt;"▼プルダウンより選択してください",申込書!$C$96&lt;&gt;"",$G275&lt;&gt;""),申込書!$M$96,"")</f>
        <v/>
      </c>
      <c r="DW275" s="75"/>
      <c r="DX275" s="75"/>
      <c r="DY275" s="75"/>
      <c r="DZ275" s="307"/>
      <c r="EA275" s="76"/>
      <c r="EB275" s="314" t="str">
        <f>IF(AND(申込書!$C$97&lt;&gt;"▼プルダウンより選択してください",申込書!$C$97&lt;&gt;"",申込書!$P$97&lt;&gt;"YYYY/MM/DD",$G275&lt;&gt;""),申込書!$P$97,"")</f>
        <v/>
      </c>
      <c r="EC275" s="75" t="str">
        <f>IF(AND(申込書!$C$97&lt;&gt;"▼プルダウンより選択してください",申込書!$C$97&lt;&gt;"",$G275&lt;&gt;""),申込書!$M$97,"")</f>
        <v/>
      </c>
      <c r="ED275" s="75"/>
      <c r="EE275" s="75"/>
      <c r="EF275" s="149"/>
      <c r="EG275" s="307"/>
      <c r="EH275" s="76"/>
      <c r="EI275" s="314" t="str">
        <f>IF(AND(申込書!$C$98&lt;&gt;"▼プルダウンより選択してください",申込書!$C$98&lt;&gt;"",申込書!$P$98&lt;&gt;"YYYY/MM/DD",$G275&lt;&gt;""),申込書!$P$98,"")</f>
        <v/>
      </c>
      <c r="EJ275" s="75" t="str">
        <f>IF(AND(申込書!$C$98&lt;&gt;"▼プルダウンより選択してください",申込書!$C$98&lt;&gt;"",$G275&lt;&gt;""),申込書!$M$98,"")</f>
        <v/>
      </c>
      <c r="EK275" s="75"/>
      <c r="EL275" s="75"/>
      <c r="EM275" s="149"/>
      <c r="EN275" s="307"/>
      <c r="EO275" s="76"/>
      <c r="EP275" s="314" t="str">
        <f>IF(AND(申込書!$C$99&lt;&gt;"▼プルダウンより選択してください",申込書!$C$99&lt;&gt;"",申込書!$P$99&lt;&gt;"YYYY/MM/DD",$G275&lt;&gt;""),申込書!$P$99,"")</f>
        <v/>
      </c>
      <c r="EQ275" s="75" t="str">
        <f>IF(AND(申込書!$C$99&lt;&gt;"▼プルダウンより選択してください",申込書!$C$99&lt;&gt;"",$G275&lt;&gt;""),申込書!$M$99,"")</f>
        <v/>
      </c>
      <c r="ER275" s="75"/>
      <c r="ES275" s="75"/>
      <c r="ET275" s="149"/>
      <c r="EU275" s="307"/>
      <c r="EV275" s="76"/>
      <c r="EW275" s="314" t="str">
        <f>IF(AND(申込書!$C$100&lt;&gt;"▼プルダウンより選択してください",申込書!$C$100&lt;&gt;"",申込書!$P$100&lt;&gt;"YYYY/MM/DD",$G275&lt;&gt;""),申込書!$P$100,"")</f>
        <v/>
      </c>
      <c r="EX275" s="75" t="str">
        <f>IF(AND(申込書!$C$100&lt;&gt;"▼プルダウンより選択してください",申込書!$C$100&lt;&gt;"",$G275&lt;&gt;""),申込書!$M$100,"")</f>
        <v/>
      </c>
      <c r="EY275" s="75"/>
      <c r="EZ275" s="75"/>
      <c r="FA275" s="149"/>
      <c r="FB275" s="307"/>
      <c r="FC275" s="76"/>
      <c r="FD275" s="314" t="str">
        <f>IF(AND(申込書!$C$101&lt;&gt;"▼プルダウンより選択してください",申込書!$C$101&lt;&gt;"",申込書!$P$101&lt;&gt;"YYYY/MM/DD",$G275&lt;&gt;""),申込書!$P$101,"")</f>
        <v/>
      </c>
      <c r="FE275" s="75" t="str">
        <f>IF(AND(申込書!$C$101&lt;&gt;"▼プルダウンより選択してください",申込書!$C$101&lt;&gt;"",$G275&lt;&gt;""),申込書!$M$101,"")</f>
        <v/>
      </c>
      <c r="FF275" s="75"/>
      <c r="FG275" s="75"/>
      <c r="FH275" s="149"/>
      <c r="FI275" s="307"/>
      <c r="FJ275" s="76"/>
      <c r="FK275" s="314" t="str">
        <f>IF(AND(申込書!$C$102&lt;&gt;"▼プルダウンより選択してください",申込書!$C$102&lt;&gt;"",申込書!$P$102&lt;&gt;"YYYY/MM/DD",$G275&lt;&gt;""),申込書!$P$102,"")</f>
        <v/>
      </c>
      <c r="FL275" s="75" t="str">
        <f>IF(AND(申込書!$C$102&lt;&gt;"▼プルダウンより選択してください",申込書!$C$102&lt;&gt;"",$G275&lt;&gt;""),申込書!$M$102,"")</f>
        <v/>
      </c>
      <c r="FM275" s="75"/>
      <c r="FN275" s="75"/>
      <c r="FO275" s="149"/>
      <c r="FP275" s="307"/>
      <c r="FQ275" s="76"/>
      <c r="FR275" s="314" t="str">
        <f>IF(AND(申込書!$C$103&lt;&gt;"▼プルダウンより選択してください",申込書!$C$103&lt;&gt;"",申込書!$P$103&lt;&gt;"YYYY/MM/DD",$G275&lt;&gt;""),申込書!$P$103,"")</f>
        <v/>
      </c>
      <c r="FS275" s="75" t="str">
        <f>IF(AND(申込書!$C$103&lt;&gt;"▼プルダウンより選択してください",申込書!$C$103&lt;&gt;"",$G275&lt;&gt;""),申込書!$M$103,"")</f>
        <v/>
      </c>
      <c r="FT275" s="75"/>
      <c r="FU275" s="75"/>
      <c r="FV275" s="149"/>
      <c r="FW275" s="307"/>
      <c r="FX275" s="76"/>
      <c r="FY275" s="314" t="str">
        <f>IF(AND(申込書!$C$104&lt;&gt;"▼プルダウンより選択してください",申込書!$C$104&lt;&gt;"",申込書!$P$104&lt;&gt;"YYYY/MM/DD",$G275&lt;&gt;""),申込書!$P$104,"")</f>
        <v/>
      </c>
      <c r="FZ275" s="75" t="str">
        <f>IF(AND(申込書!$C$104&lt;&gt;"▼プルダウンより選択してください",申込書!$C$104&lt;&gt;"",$G275&lt;&gt;""),申込書!$M$104,"")</f>
        <v/>
      </c>
      <c r="GA275" s="75"/>
      <c r="GB275" s="75"/>
      <c r="GC275" s="149"/>
      <c r="GD275" s="307"/>
      <c r="GE275" s="76"/>
      <c r="GF275" s="314" t="str">
        <f>IF(AND(申込書!$C$105&lt;&gt;"▼プルダウンより選択してください",申込書!$C$105&lt;&gt;"",申込書!$P$105&lt;&gt;"YYYY/MM/DD",$G275&lt;&gt;""),申込書!$P$105,"")</f>
        <v/>
      </c>
      <c r="GG275" s="75" t="str">
        <f>IF(AND(申込書!$C$105&lt;&gt;"▼プルダウンより選択してください",申込書!$C$105&lt;&gt;"",$G275&lt;&gt;""),申込書!$M$105,"")</f>
        <v/>
      </c>
      <c r="GH275" s="75"/>
      <c r="GI275" s="75"/>
      <c r="GJ275" s="149"/>
      <c r="GK275" s="307"/>
      <c r="GL275" s="76"/>
      <c r="GM275" s="314" t="str">
        <f>IF(AND(申込書!$C$106&lt;&gt;"▼プルダウンより選択してください",申込書!$C$106&lt;&gt;"",申込書!$P$106&lt;&gt;"YYYY/MM/DD",$G275&lt;&gt;""),申込書!$P$106,"")</f>
        <v/>
      </c>
      <c r="GN275" s="75" t="str">
        <f>IF(AND(申込書!$C$106&lt;&gt;"▼プルダウンより選択してください",申込書!$C$106&lt;&gt;"",$G275&lt;&gt;""),申込書!$M$106,"")</f>
        <v/>
      </c>
      <c r="GO275" s="75"/>
      <c r="GP275" s="75"/>
      <c r="GQ275" s="149"/>
      <c r="GR275" s="307"/>
      <c r="GS275" s="76"/>
      <c r="GT275" s="314" t="str">
        <f>IF(AND(申込書!$C$107&lt;&gt;"▼プルダウンより選択してください",申込書!$C$107&lt;&gt;"",申込書!$P$107&lt;&gt;"YYYY/MM/DD",$G275&lt;&gt;""),申込書!$P$107,"")</f>
        <v/>
      </c>
      <c r="GU275" s="75" t="str">
        <f>IF(AND(申込書!$C$107&lt;&gt;"▼プルダウンより選択してください",申込書!$C$107&lt;&gt;"",$G275&lt;&gt;""),申込書!$M$107,"")</f>
        <v/>
      </c>
      <c r="GV275" s="75"/>
      <c r="GW275" s="75"/>
      <c r="GX275" s="149"/>
      <c r="GY275" s="307"/>
      <c r="GZ275" s="76"/>
      <c r="HA275" s="314" t="str">
        <f>IF(AND(申込書!$C$108&lt;&gt;"▼プルダウンより選択してください",申込書!$C$108&lt;&gt;"",申込書!$P$108&lt;&gt;"YYYY/MM/DD",$G275&lt;&gt;""),申込書!$P$108,"")</f>
        <v/>
      </c>
      <c r="HB275" s="75" t="str">
        <f>IF(AND(申込書!$C$108&lt;&gt;"▼プルダウンより選択してください",申込書!$C$108&lt;&gt;"",$G275&lt;&gt;""),申込書!$M$108,"")</f>
        <v/>
      </c>
      <c r="HC275" s="75"/>
      <c r="HD275" s="75"/>
      <c r="HE275" s="149"/>
      <c r="HF275" s="307"/>
      <c r="HG275" s="76"/>
      <c r="HH275" s="314" t="str">
        <f>IF(AND(申込書!$C$109&lt;&gt;"▼プルダウンより選択してください",申込書!$C$109&lt;&gt;"",申込書!$P$109&lt;&gt;"YYYY/MM/DD",$G275&lt;&gt;""),申込書!$P$109,"")</f>
        <v/>
      </c>
      <c r="HI275" s="75" t="str">
        <f>IF(AND(申込書!$C$109&lt;&gt;"▼プルダウンより選択してください",申込書!$C$109&lt;&gt;"",$G275&lt;&gt;""),申込書!$M$109,"")</f>
        <v/>
      </c>
      <c r="HJ275" s="75"/>
      <c r="HK275" s="75"/>
      <c r="HL275" s="149"/>
      <c r="HM275" s="307"/>
      <c r="HN275" s="76"/>
      <c r="HO275" s="314" t="str">
        <f>IF(AND(申込書!$C$110&lt;&gt;"▼プルダウンより選択してください",申込書!$C$110&lt;&gt;"",申込書!$P$110&lt;&gt;"YYYY/MM/DD",$G275&lt;&gt;""),申込書!$P$110,"")</f>
        <v/>
      </c>
      <c r="HP275" s="75" t="str">
        <f>IF(AND(申込書!$C$110&lt;&gt;"▼プルダウンより選択してください",申込書!$C$110&lt;&gt;"",$G275&lt;&gt;""),申込書!$M$110,"")</f>
        <v/>
      </c>
      <c r="HQ275" s="75"/>
      <c r="HR275" s="75"/>
      <c r="HS275" s="149"/>
      <c r="HT275" s="307"/>
      <c r="HU275" s="307"/>
      <c r="HV275" s="311" t="str">
        <f>IF(AND(申込書!$C$111&lt;&gt;"▼プルダウンより選択してください",申込書!$C$111&lt;&gt;"",申込書!$P$111&lt;&gt;"YYYY/MM/DD",$G275&lt;&gt;""),申込書!$P$111,"")</f>
        <v/>
      </c>
      <c r="HW275" s="75" t="str">
        <f>IF(AND(申込書!$C$111&lt;&gt;"▼プルダウンより選択してください",申込書!$C$111&lt;&gt;"",$G275&lt;&gt;""),申込書!$M$111,"")</f>
        <v/>
      </c>
      <c r="HX275" s="75"/>
      <c r="HY275" s="75"/>
      <c r="HZ275" s="149"/>
      <c r="IA275" s="307"/>
      <c r="IB275" s="76"/>
      <c r="IC275" s="77"/>
    </row>
    <row r="276" spans="2:237" ht="26.85" customHeight="1">
      <c r="B276" s="56">
        <f t="shared" si="4"/>
        <v>271</v>
      </c>
      <c r="C276" s="57"/>
      <c r="D276" s="58"/>
      <c r="E276" s="170"/>
      <c r="F276" s="59"/>
      <c r="G276" s="60"/>
      <c r="H276" s="61"/>
      <c r="I276" s="62"/>
      <c r="J276" s="63"/>
      <c r="K276" s="64"/>
      <c r="L276" s="65"/>
      <c r="M276" s="66"/>
      <c r="N276" s="67"/>
      <c r="O276" s="68"/>
      <c r="P276" s="69"/>
      <c r="Q276" s="70"/>
      <c r="R276" s="71"/>
      <c r="S276" s="72"/>
      <c r="T276" s="73"/>
      <c r="U276" s="73"/>
      <c r="V276" s="73"/>
      <c r="W276" s="71"/>
      <c r="X276" s="133"/>
      <c r="Y276" s="133"/>
      <c r="Z276" s="133"/>
      <c r="AA276" s="74" t="str">
        <f>IF(AND(申込書!$C$82&lt;&gt;"▼プルダウンより選択してください",申込書!$C$82&lt;&gt;"",申込書!$P$82&lt;&gt;"YYYY/MM/DD",$G276&lt;&gt;""),申込書!$P$82,"")</f>
        <v/>
      </c>
      <c r="AB276" s="75" t="str">
        <f>IF(AND(申込書!$C$82&lt;&gt;"▼プルダウンより選択してください",申込書!$C$82&lt;&gt;"",$G276&lt;&gt;""),申込書!$M$82,"")</f>
        <v/>
      </c>
      <c r="AC276" s="75"/>
      <c r="AD276" s="75"/>
      <c r="AE276" s="149"/>
      <c r="AF276" s="307"/>
      <c r="AG276" s="76"/>
      <c r="AH276" s="314" t="str">
        <f>IF(AND(申込書!$C$83&lt;&gt;"▼プルダウンより選択してください",申込書!$C$83&lt;&gt;"",申込書!$P$83&lt;&gt;"YYYY/MM/DD",$G276&lt;&gt;""),申込書!$P$83,"")</f>
        <v/>
      </c>
      <c r="AI276" s="75" t="str">
        <f>IF(AND(申込書!$C$83&lt;&gt;"▼プルダウンより選択してください",申込書!$C$83&lt;&gt;"",$G276&lt;&gt;""),申込書!$M$83,"")</f>
        <v/>
      </c>
      <c r="AJ276" s="75"/>
      <c r="AK276" s="75"/>
      <c r="AL276" s="149"/>
      <c r="AM276" s="307"/>
      <c r="AN276" s="76"/>
      <c r="AO276" s="314" t="str">
        <f>IF(AND(申込書!$C$84&lt;&gt;"▼プルダウンより選択してください",申込書!$C$84&lt;&gt;"",申込書!$P$84&lt;&gt;"YYYY/MM/DD",$G276&lt;&gt;""),申込書!$P$84,"")</f>
        <v/>
      </c>
      <c r="AP276" s="75" t="str">
        <f>IF(AND(申込書!$C$84&lt;&gt;"▼プルダウンより選択してください",申込書!$C$84&lt;&gt;"",$G276&lt;&gt;""),申込書!$M$84,"")</f>
        <v/>
      </c>
      <c r="AQ276" s="75"/>
      <c r="AR276" s="75"/>
      <c r="AS276" s="149"/>
      <c r="AT276" s="307"/>
      <c r="AU276" s="76"/>
      <c r="AV276" s="314" t="str">
        <f>IF(AND(申込書!$C$85&lt;&gt;"▼プルダウンより選択してください",申込書!$C$85&lt;&gt;"",申込書!$P$85&lt;&gt;"YYYY/MM/DD",$G276&lt;&gt;""),申込書!$P$85,"")</f>
        <v/>
      </c>
      <c r="AW276" s="75" t="str">
        <f>IF(AND(申込書!$C$85&lt;&gt;"▼プルダウンより選択してください",申込書!$C$85&lt;&gt;"",申込書!$M$85&gt;=1,$G276&lt;&gt;""),申込書!$M$85,"")</f>
        <v/>
      </c>
      <c r="AX276" s="75"/>
      <c r="AY276" s="75"/>
      <c r="AZ276" s="149"/>
      <c r="BA276" s="307"/>
      <c r="BB276" s="76"/>
      <c r="BC276" s="314" t="str">
        <f>IF(AND(申込書!$C$86&lt;&gt;"▼プルダウンより選択してください",申込書!$C$86&lt;&gt;"",申込書!$P$86&lt;&gt;"YYYY/MM/DD",$G276&lt;&gt;""),申込書!$P$86,"")</f>
        <v/>
      </c>
      <c r="BD276" s="75" t="str">
        <f>IF(AND(申込書!$C$86&lt;&gt;"▼プルダウンより選択してください",申込書!$C$86&lt;&gt;"",$G276&lt;&gt;""),申込書!$M$86,"")</f>
        <v/>
      </c>
      <c r="BE276" s="75"/>
      <c r="BF276" s="75"/>
      <c r="BG276" s="149"/>
      <c r="BH276" s="307"/>
      <c r="BI276" s="76"/>
      <c r="BJ276" s="314" t="str">
        <f>IF(AND(申込書!$C$87&lt;&gt;"▼プルダウンより選択してください",申込書!$C$87&lt;&gt;"",申込書!$P$87&lt;&gt;"YYYY/MM/DD",$G276&lt;&gt;""),申込書!$P$87,"")</f>
        <v/>
      </c>
      <c r="BK276" s="75" t="str">
        <f>IF(AND(申込書!$C$87&lt;&gt;"▼プルダウンより選択してください",申込書!$C$87&lt;&gt;"",$G276&lt;&gt;""),申込書!$M$87,"")</f>
        <v/>
      </c>
      <c r="BL276" s="75"/>
      <c r="BM276" s="75"/>
      <c r="BN276" s="149"/>
      <c r="BO276" s="307"/>
      <c r="BP276" s="76"/>
      <c r="BQ276" s="314" t="str">
        <f>IF(AND(申込書!$C$88&lt;&gt;"▼プルダウンより選択してください",申込書!$C$88&lt;&gt;"",申込書!$P$88&lt;&gt;"YYYY/MM/DD",$G276&lt;&gt;""),申込書!$P$88,"")</f>
        <v/>
      </c>
      <c r="BR276" s="75" t="str">
        <f>IF(AND(申込書!$C$88&lt;&gt;"▼プルダウンより選択してください",申込書!$C$88&lt;&gt;"",$G276&lt;&gt;""),申込書!$M$88,"")</f>
        <v/>
      </c>
      <c r="BS276" s="75"/>
      <c r="BT276" s="75"/>
      <c r="BU276" s="149"/>
      <c r="BV276" s="307"/>
      <c r="BW276" s="76"/>
      <c r="BX276" s="314" t="str">
        <f>IF(AND(申込書!$C$89&lt;&gt;"▼プルダウンより選択してください",申込書!$C$89&lt;&gt;"",申込書!$P$89&lt;&gt;"YYYY/MM/DD",$G276&lt;&gt;""),申込書!$P$89,"")</f>
        <v/>
      </c>
      <c r="BY276" s="75" t="str">
        <f>IF(AND(申込書!$C$89&lt;&gt;"▼プルダウンより選択してください",申込書!$C$89&lt;&gt;"",$G276&lt;&gt;""),申込書!$M$89,"")</f>
        <v/>
      </c>
      <c r="BZ276" s="75"/>
      <c r="CA276" s="75"/>
      <c r="CB276" s="149"/>
      <c r="CC276" s="307"/>
      <c r="CD276" s="76"/>
      <c r="CE276" s="314" t="str">
        <f>IF(AND(申込書!$C$90&lt;&gt;"▼プルダウンより選択してください",申込書!$C$90&lt;&gt;"",申込書!$P$90&lt;&gt;"YYYY/MM/DD",$G276&lt;&gt;""),申込書!$P$90,"")</f>
        <v/>
      </c>
      <c r="CF276" s="75" t="str">
        <f>IF(AND(申込書!$C$90&lt;&gt;"▼プルダウンより選択してください",申込書!$C$90&lt;&gt;"",$G276&lt;&gt;""),申込書!$M$90,"")</f>
        <v/>
      </c>
      <c r="CG276" s="75"/>
      <c r="CH276" s="75"/>
      <c r="CI276" s="149"/>
      <c r="CJ276" s="307"/>
      <c r="CK276" s="76"/>
      <c r="CL276" s="314" t="str">
        <f>IF(AND(申込書!$C$91&lt;&gt;"▼プルダウンより選択してください",申込書!$C$91&lt;&gt;"",申込書!$P$91&lt;&gt;"YYYY/MM/DD",$G276&lt;&gt;""),申込書!$P$91,"")</f>
        <v/>
      </c>
      <c r="CM276" s="75" t="str">
        <f>IF(AND(申込書!$C$91&lt;&gt;"▼プルダウンより選択してください",申込書!$C$91&lt;&gt;"",$G276&lt;&gt;""),申込書!$M$91,"")</f>
        <v/>
      </c>
      <c r="CN276" s="75"/>
      <c r="CO276" s="75"/>
      <c r="CP276" s="149"/>
      <c r="CQ276" s="307"/>
      <c r="CR276" s="76"/>
      <c r="CS276" s="314" t="str">
        <f>IF(AND(申込書!$C$92&lt;&gt;"▼プルダウンより選択してください",申込書!$C$92&lt;&gt;"",申込書!$P$92&lt;&gt;"YYYY/MM/DD",$G276&lt;&gt;""),申込書!$P$92,"")</f>
        <v/>
      </c>
      <c r="CT276" s="75" t="str">
        <f>IF(AND(申込書!$C$92&lt;&gt;"▼プルダウンより選択してください",申込書!$C$92&lt;&gt;"",$G276&lt;&gt;""),申込書!$M$92,"")</f>
        <v/>
      </c>
      <c r="CU276" s="75"/>
      <c r="CV276" s="75"/>
      <c r="CW276" s="75"/>
      <c r="CX276" s="307"/>
      <c r="CY276" s="76"/>
      <c r="CZ276" s="314" t="str">
        <f>IF(AND(申込書!$C$93&lt;&gt;"▼プルダウンより選択してください",申込書!$C$93&lt;&gt;"",申込書!$P$93&lt;&gt;"YYYY/MM/DD",$G276&lt;&gt;""),申込書!$P$93,"")</f>
        <v/>
      </c>
      <c r="DA276" s="75" t="str">
        <f>IF(AND(申込書!$C$93&lt;&gt;"▼プルダウンより選択してください",申込書!$C$93&lt;&gt;"",$G276&lt;&gt;""),申込書!$M$93,"")</f>
        <v/>
      </c>
      <c r="DB276" s="75"/>
      <c r="DC276" s="75"/>
      <c r="DD276" s="75"/>
      <c r="DE276" s="307"/>
      <c r="DF276" s="76"/>
      <c r="DG276" s="314" t="str">
        <f>IF(AND(申込書!$C$94&lt;&gt;"▼プルダウンより選択してください",申込書!$C$94&lt;&gt;"",申込書!$P$94&lt;&gt;"YYYY/MM/DD",$G276&lt;&gt;""),申込書!$P$94,"")</f>
        <v/>
      </c>
      <c r="DH276" s="75" t="str">
        <f>IF(AND(申込書!$C$94&lt;&gt;"▼プルダウンより選択してください",申込書!$C$94&lt;&gt;"",$G276&lt;&gt;""),申込書!$M$94,"")</f>
        <v/>
      </c>
      <c r="DI276" s="75"/>
      <c r="DJ276" s="75"/>
      <c r="DK276" s="75"/>
      <c r="DL276" s="307"/>
      <c r="DM276" s="76"/>
      <c r="DN276" s="314" t="str">
        <f>IF(AND(申込書!$C$95&lt;&gt;"▼プルダウンより選択してください",申込書!$C$95&lt;&gt;"",申込書!$P$95&lt;&gt;"YYYY/MM/DD",$G276&lt;&gt;""),申込書!$P$95,"")</f>
        <v/>
      </c>
      <c r="DO276" s="75" t="str">
        <f>IF(AND(申込書!$C$95&lt;&gt;"▼プルダウンより選択してください",申込書!$C$95&lt;&gt;"",$G276&lt;&gt;""),申込書!$M$95,"")</f>
        <v/>
      </c>
      <c r="DP276" s="75"/>
      <c r="DQ276" s="75"/>
      <c r="DR276" s="75"/>
      <c r="DS276" s="307"/>
      <c r="DT276" s="76"/>
      <c r="DU276" s="314" t="str">
        <f>IF(AND(申込書!$C$96&lt;&gt;"▼プルダウンより選択してください",申込書!$C$96&lt;&gt;"",申込書!$P$96&lt;&gt;"YYYY/MM/DD",$G276&lt;&gt;""),申込書!$P$96,"")</f>
        <v/>
      </c>
      <c r="DV276" s="75" t="str">
        <f>IF(AND(申込書!$C$96&lt;&gt;"▼プルダウンより選択してください",申込書!$C$96&lt;&gt;"",$G276&lt;&gt;""),申込書!$M$96,"")</f>
        <v/>
      </c>
      <c r="DW276" s="75"/>
      <c r="DX276" s="75"/>
      <c r="DY276" s="75"/>
      <c r="DZ276" s="307"/>
      <c r="EA276" s="76"/>
      <c r="EB276" s="314" t="str">
        <f>IF(AND(申込書!$C$97&lt;&gt;"▼プルダウンより選択してください",申込書!$C$97&lt;&gt;"",申込書!$P$97&lt;&gt;"YYYY/MM/DD",$G276&lt;&gt;""),申込書!$P$97,"")</f>
        <v/>
      </c>
      <c r="EC276" s="75" t="str">
        <f>IF(AND(申込書!$C$97&lt;&gt;"▼プルダウンより選択してください",申込書!$C$97&lt;&gt;"",$G276&lt;&gt;""),申込書!$M$97,"")</f>
        <v/>
      </c>
      <c r="ED276" s="75"/>
      <c r="EE276" s="75"/>
      <c r="EF276" s="149"/>
      <c r="EG276" s="307"/>
      <c r="EH276" s="76"/>
      <c r="EI276" s="314" t="str">
        <f>IF(AND(申込書!$C$98&lt;&gt;"▼プルダウンより選択してください",申込書!$C$98&lt;&gt;"",申込書!$P$98&lt;&gt;"YYYY/MM/DD",$G276&lt;&gt;""),申込書!$P$98,"")</f>
        <v/>
      </c>
      <c r="EJ276" s="75" t="str">
        <f>IF(AND(申込書!$C$98&lt;&gt;"▼プルダウンより選択してください",申込書!$C$98&lt;&gt;"",$G276&lt;&gt;""),申込書!$M$98,"")</f>
        <v/>
      </c>
      <c r="EK276" s="75"/>
      <c r="EL276" s="75"/>
      <c r="EM276" s="149"/>
      <c r="EN276" s="307"/>
      <c r="EO276" s="76"/>
      <c r="EP276" s="314" t="str">
        <f>IF(AND(申込書!$C$99&lt;&gt;"▼プルダウンより選択してください",申込書!$C$99&lt;&gt;"",申込書!$P$99&lt;&gt;"YYYY/MM/DD",$G276&lt;&gt;""),申込書!$P$99,"")</f>
        <v/>
      </c>
      <c r="EQ276" s="75" t="str">
        <f>IF(AND(申込書!$C$99&lt;&gt;"▼プルダウンより選択してください",申込書!$C$99&lt;&gt;"",$G276&lt;&gt;""),申込書!$M$99,"")</f>
        <v/>
      </c>
      <c r="ER276" s="75"/>
      <c r="ES276" s="75"/>
      <c r="ET276" s="149"/>
      <c r="EU276" s="307"/>
      <c r="EV276" s="76"/>
      <c r="EW276" s="314" t="str">
        <f>IF(AND(申込書!$C$100&lt;&gt;"▼プルダウンより選択してください",申込書!$C$100&lt;&gt;"",申込書!$P$100&lt;&gt;"YYYY/MM/DD",$G276&lt;&gt;""),申込書!$P$100,"")</f>
        <v/>
      </c>
      <c r="EX276" s="75" t="str">
        <f>IF(AND(申込書!$C$100&lt;&gt;"▼プルダウンより選択してください",申込書!$C$100&lt;&gt;"",$G276&lt;&gt;""),申込書!$M$100,"")</f>
        <v/>
      </c>
      <c r="EY276" s="75"/>
      <c r="EZ276" s="75"/>
      <c r="FA276" s="149"/>
      <c r="FB276" s="307"/>
      <c r="FC276" s="76"/>
      <c r="FD276" s="314" t="str">
        <f>IF(AND(申込書!$C$101&lt;&gt;"▼プルダウンより選択してください",申込書!$C$101&lt;&gt;"",申込書!$P$101&lt;&gt;"YYYY/MM/DD",$G276&lt;&gt;""),申込書!$P$101,"")</f>
        <v/>
      </c>
      <c r="FE276" s="75" t="str">
        <f>IF(AND(申込書!$C$101&lt;&gt;"▼プルダウンより選択してください",申込書!$C$101&lt;&gt;"",$G276&lt;&gt;""),申込書!$M$101,"")</f>
        <v/>
      </c>
      <c r="FF276" s="75"/>
      <c r="FG276" s="75"/>
      <c r="FH276" s="149"/>
      <c r="FI276" s="307"/>
      <c r="FJ276" s="76"/>
      <c r="FK276" s="314" t="str">
        <f>IF(AND(申込書!$C$102&lt;&gt;"▼プルダウンより選択してください",申込書!$C$102&lt;&gt;"",申込書!$P$102&lt;&gt;"YYYY/MM/DD",$G276&lt;&gt;""),申込書!$P$102,"")</f>
        <v/>
      </c>
      <c r="FL276" s="75" t="str">
        <f>IF(AND(申込書!$C$102&lt;&gt;"▼プルダウンより選択してください",申込書!$C$102&lt;&gt;"",$G276&lt;&gt;""),申込書!$M$102,"")</f>
        <v/>
      </c>
      <c r="FM276" s="75"/>
      <c r="FN276" s="75"/>
      <c r="FO276" s="149"/>
      <c r="FP276" s="307"/>
      <c r="FQ276" s="76"/>
      <c r="FR276" s="314" t="str">
        <f>IF(AND(申込書!$C$103&lt;&gt;"▼プルダウンより選択してください",申込書!$C$103&lt;&gt;"",申込書!$P$103&lt;&gt;"YYYY/MM/DD",$G276&lt;&gt;""),申込書!$P$103,"")</f>
        <v/>
      </c>
      <c r="FS276" s="75" t="str">
        <f>IF(AND(申込書!$C$103&lt;&gt;"▼プルダウンより選択してください",申込書!$C$103&lt;&gt;"",$G276&lt;&gt;""),申込書!$M$103,"")</f>
        <v/>
      </c>
      <c r="FT276" s="75"/>
      <c r="FU276" s="75"/>
      <c r="FV276" s="149"/>
      <c r="FW276" s="307"/>
      <c r="FX276" s="76"/>
      <c r="FY276" s="314" t="str">
        <f>IF(AND(申込書!$C$104&lt;&gt;"▼プルダウンより選択してください",申込書!$C$104&lt;&gt;"",申込書!$P$104&lt;&gt;"YYYY/MM/DD",$G276&lt;&gt;""),申込書!$P$104,"")</f>
        <v/>
      </c>
      <c r="FZ276" s="75" t="str">
        <f>IF(AND(申込書!$C$104&lt;&gt;"▼プルダウンより選択してください",申込書!$C$104&lt;&gt;"",$G276&lt;&gt;""),申込書!$M$104,"")</f>
        <v/>
      </c>
      <c r="GA276" s="75"/>
      <c r="GB276" s="75"/>
      <c r="GC276" s="149"/>
      <c r="GD276" s="307"/>
      <c r="GE276" s="76"/>
      <c r="GF276" s="314" t="str">
        <f>IF(AND(申込書!$C$105&lt;&gt;"▼プルダウンより選択してください",申込書!$C$105&lt;&gt;"",申込書!$P$105&lt;&gt;"YYYY/MM/DD",$G276&lt;&gt;""),申込書!$P$105,"")</f>
        <v/>
      </c>
      <c r="GG276" s="75" t="str">
        <f>IF(AND(申込書!$C$105&lt;&gt;"▼プルダウンより選択してください",申込書!$C$105&lt;&gt;"",$G276&lt;&gt;""),申込書!$M$105,"")</f>
        <v/>
      </c>
      <c r="GH276" s="75"/>
      <c r="GI276" s="75"/>
      <c r="GJ276" s="149"/>
      <c r="GK276" s="307"/>
      <c r="GL276" s="76"/>
      <c r="GM276" s="314" t="str">
        <f>IF(AND(申込書!$C$106&lt;&gt;"▼プルダウンより選択してください",申込書!$C$106&lt;&gt;"",申込書!$P$106&lt;&gt;"YYYY/MM/DD",$G276&lt;&gt;""),申込書!$P$106,"")</f>
        <v/>
      </c>
      <c r="GN276" s="75" t="str">
        <f>IF(AND(申込書!$C$106&lt;&gt;"▼プルダウンより選択してください",申込書!$C$106&lt;&gt;"",$G276&lt;&gt;""),申込書!$M$106,"")</f>
        <v/>
      </c>
      <c r="GO276" s="75"/>
      <c r="GP276" s="75"/>
      <c r="GQ276" s="149"/>
      <c r="GR276" s="307"/>
      <c r="GS276" s="76"/>
      <c r="GT276" s="314" t="str">
        <f>IF(AND(申込書!$C$107&lt;&gt;"▼プルダウンより選択してください",申込書!$C$107&lt;&gt;"",申込書!$P$107&lt;&gt;"YYYY/MM/DD",$G276&lt;&gt;""),申込書!$P$107,"")</f>
        <v/>
      </c>
      <c r="GU276" s="75" t="str">
        <f>IF(AND(申込書!$C$107&lt;&gt;"▼プルダウンより選択してください",申込書!$C$107&lt;&gt;"",$G276&lt;&gt;""),申込書!$M$107,"")</f>
        <v/>
      </c>
      <c r="GV276" s="75"/>
      <c r="GW276" s="75"/>
      <c r="GX276" s="149"/>
      <c r="GY276" s="307"/>
      <c r="GZ276" s="76"/>
      <c r="HA276" s="314" t="str">
        <f>IF(AND(申込書!$C$108&lt;&gt;"▼プルダウンより選択してください",申込書!$C$108&lt;&gt;"",申込書!$P$108&lt;&gt;"YYYY/MM/DD",$G276&lt;&gt;""),申込書!$P$108,"")</f>
        <v/>
      </c>
      <c r="HB276" s="75" t="str">
        <f>IF(AND(申込書!$C$108&lt;&gt;"▼プルダウンより選択してください",申込書!$C$108&lt;&gt;"",$G276&lt;&gt;""),申込書!$M$108,"")</f>
        <v/>
      </c>
      <c r="HC276" s="75"/>
      <c r="HD276" s="75"/>
      <c r="HE276" s="149"/>
      <c r="HF276" s="307"/>
      <c r="HG276" s="76"/>
      <c r="HH276" s="314" t="str">
        <f>IF(AND(申込書!$C$109&lt;&gt;"▼プルダウンより選択してください",申込書!$C$109&lt;&gt;"",申込書!$P$109&lt;&gt;"YYYY/MM/DD",$G276&lt;&gt;""),申込書!$P$109,"")</f>
        <v/>
      </c>
      <c r="HI276" s="75" t="str">
        <f>IF(AND(申込書!$C$109&lt;&gt;"▼プルダウンより選択してください",申込書!$C$109&lt;&gt;"",$G276&lt;&gt;""),申込書!$M$109,"")</f>
        <v/>
      </c>
      <c r="HJ276" s="75"/>
      <c r="HK276" s="75"/>
      <c r="HL276" s="149"/>
      <c r="HM276" s="307"/>
      <c r="HN276" s="76"/>
      <c r="HO276" s="314" t="str">
        <f>IF(AND(申込書!$C$110&lt;&gt;"▼プルダウンより選択してください",申込書!$C$110&lt;&gt;"",申込書!$P$110&lt;&gt;"YYYY/MM/DD",$G276&lt;&gt;""),申込書!$P$110,"")</f>
        <v/>
      </c>
      <c r="HP276" s="75" t="str">
        <f>IF(AND(申込書!$C$110&lt;&gt;"▼プルダウンより選択してください",申込書!$C$110&lt;&gt;"",$G276&lt;&gt;""),申込書!$M$110,"")</f>
        <v/>
      </c>
      <c r="HQ276" s="75"/>
      <c r="HR276" s="75"/>
      <c r="HS276" s="149"/>
      <c r="HT276" s="307"/>
      <c r="HU276" s="307"/>
      <c r="HV276" s="311" t="str">
        <f>IF(AND(申込書!$C$111&lt;&gt;"▼プルダウンより選択してください",申込書!$C$111&lt;&gt;"",申込書!$P$111&lt;&gt;"YYYY/MM/DD",$G276&lt;&gt;""),申込書!$P$111,"")</f>
        <v/>
      </c>
      <c r="HW276" s="75" t="str">
        <f>IF(AND(申込書!$C$111&lt;&gt;"▼プルダウンより選択してください",申込書!$C$111&lt;&gt;"",$G276&lt;&gt;""),申込書!$M$111,"")</f>
        <v/>
      </c>
      <c r="HX276" s="75"/>
      <c r="HY276" s="75"/>
      <c r="HZ276" s="149"/>
      <c r="IA276" s="307"/>
      <c r="IB276" s="76"/>
      <c r="IC276" s="77"/>
    </row>
    <row r="277" spans="2:237" ht="26.85" customHeight="1">
      <c r="B277" s="56">
        <f t="shared" si="4"/>
        <v>272</v>
      </c>
      <c r="C277" s="57"/>
      <c r="D277" s="58"/>
      <c r="E277" s="170"/>
      <c r="F277" s="59"/>
      <c r="G277" s="60"/>
      <c r="H277" s="61"/>
      <c r="I277" s="62"/>
      <c r="J277" s="63"/>
      <c r="K277" s="64"/>
      <c r="L277" s="65"/>
      <c r="M277" s="66"/>
      <c r="N277" s="67"/>
      <c r="O277" s="68"/>
      <c r="P277" s="69"/>
      <c r="Q277" s="70"/>
      <c r="R277" s="71"/>
      <c r="S277" s="72"/>
      <c r="T277" s="73"/>
      <c r="U277" s="73"/>
      <c r="V277" s="73"/>
      <c r="W277" s="71"/>
      <c r="X277" s="133"/>
      <c r="Y277" s="133"/>
      <c r="Z277" s="133"/>
      <c r="AA277" s="74" t="str">
        <f>IF(AND(申込書!$C$82&lt;&gt;"▼プルダウンより選択してください",申込書!$C$82&lt;&gt;"",申込書!$P$82&lt;&gt;"YYYY/MM/DD",$G277&lt;&gt;""),申込書!$P$82,"")</f>
        <v/>
      </c>
      <c r="AB277" s="75" t="str">
        <f>IF(AND(申込書!$C$82&lt;&gt;"▼プルダウンより選択してください",申込書!$C$82&lt;&gt;"",$G277&lt;&gt;""),申込書!$M$82,"")</f>
        <v/>
      </c>
      <c r="AC277" s="75"/>
      <c r="AD277" s="75"/>
      <c r="AE277" s="149"/>
      <c r="AF277" s="307"/>
      <c r="AG277" s="76"/>
      <c r="AH277" s="314" t="str">
        <f>IF(AND(申込書!$C$83&lt;&gt;"▼プルダウンより選択してください",申込書!$C$83&lt;&gt;"",申込書!$P$83&lt;&gt;"YYYY/MM/DD",$G277&lt;&gt;""),申込書!$P$83,"")</f>
        <v/>
      </c>
      <c r="AI277" s="75" t="str">
        <f>IF(AND(申込書!$C$83&lt;&gt;"▼プルダウンより選択してください",申込書!$C$83&lt;&gt;"",$G277&lt;&gt;""),申込書!$M$83,"")</f>
        <v/>
      </c>
      <c r="AJ277" s="75"/>
      <c r="AK277" s="75"/>
      <c r="AL277" s="149"/>
      <c r="AM277" s="307"/>
      <c r="AN277" s="76"/>
      <c r="AO277" s="314" t="str">
        <f>IF(AND(申込書!$C$84&lt;&gt;"▼プルダウンより選択してください",申込書!$C$84&lt;&gt;"",申込書!$P$84&lt;&gt;"YYYY/MM/DD",$G277&lt;&gt;""),申込書!$P$84,"")</f>
        <v/>
      </c>
      <c r="AP277" s="75" t="str">
        <f>IF(AND(申込書!$C$84&lt;&gt;"▼プルダウンより選択してください",申込書!$C$84&lt;&gt;"",$G277&lt;&gt;""),申込書!$M$84,"")</f>
        <v/>
      </c>
      <c r="AQ277" s="75"/>
      <c r="AR277" s="75"/>
      <c r="AS277" s="149"/>
      <c r="AT277" s="307"/>
      <c r="AU277" s="76"/>
      <c r="AV277" s="314" t="str">
        <f>IF(AND(申込書!$C$85&lt;&gt;"▼プルダウンより選択してください",申込書!$C$85&lt;&gt;"",申込書!$P$85&lt;&gt;"YYYY/MM/DD",$G277&lt;&gt;""),申込書!$P$85,"")</f>
        <v/>
      </c>
      <c r="AW277" s="75" t="str">
        <f>IF(AND(申込書!$C$85&lt;&gt;"▼プルダウンより選択してください",申込書!$C$85&lt;&gt;"",申込書!$M$85&gt;=1,$G277&lt;&gt;""),申込書!$M$85,"")</f>
        <v/>
      </c>
      <c r="AX277" s="75"/>
      <c r="AY277" s="75"/>
      <c r="AZ277" s="149"/>
      <c r="BA277" s="307"/>
      <c r="BB277" s="76"/>
      <c r="BC277" s="314" t="str">
        <f>IF(AND(申込書!$C$86&lt;&gt;"▼プルダウンより選択してください",申込書!$C$86&lt;&gt;"",申込書!$P$86&lt;&gt;"YYYY/MM/DD",$G277&lt;&gt;""),申込書!$P$86,"")</f>
        <v/>
      </c>
      <c r="BD277" s="75" t="str">
        <f>IF(AND(申込書!$C$86&lt;&gt;"▼プルダウンより選択してください",申込書!$C$86&lt;&gt;"",$G277&lt;&gt;""),申込書!$M$86,"")</f>
        <v/>
      </c>
      <c r="BE277" s="75"/>
      <c r="BF277" s="75"/>
      <c r="BG277" s="149"/>
      <c r="BH277" s="307"/>
      <c r="BI277" s="76"/>
      <c r="BJ277" s="314" t="str">
        <f>IF(AND(申込書!$C$87&lt;&gt;"▼プルダウンより選択してください",申込書!$C$87&lt;&gt;"",申込書!$P$87&lt;&gt;"YYYY/MM/DD",$G277&lt;&gt;""),申込書!$P$87,"")</f>
        <v/>
      </c>
      <c r="BK277" s="75" t="str">
        <f>IF(AND(申込書!$C$87&lt;&gt;"▼プルダウンより選択してください",申込書!$C$87&lt;&gt;"",$G277&lt;&gt;""),申込書!$M$87,"")</f>
        <v/>
      </c>
      <c r="BL277" s="75"/>
      <c r="BM277" s="75"/>
      <c r="BN277" s="149"/>
      <c r="BO277" s="307"/>
      <c r="BP277" s="76"/>
      <c r="BQ277" s="314" t="str">
        <f>IF(AND(申込書!$C$88&lt;&gt;"▼プルダウンより選択してください",申込書!$C$88&lt;&gt;"",申込書!$P$88&lt;&gt;"YYYY/MM/DD",$G277&lt;&gt;""),申込書!$P$88,"")</f>
        <v/>
      </c>
      <c r="BR277" s="75" t="str">
        <f>IF(AND(申込書!$C$88&lt;&gt;"▼プルダウンより選択してください",申込書!$C$88&lt;&gt;"",$G277&lt;&gt;""),申込書!$M$88,"")</f>
        <v/>
      </c>
      <c r="BS277" s="75"/>
      <c r="BT277" s="75"/>
      <c r="BU277" s="149"/>
      <c r="BV277" s="307"/>
      <c r="BW277" s="76"/>
      <c r="BX277" s="314" t="str">
        <f>IF(AND(申込書!$C$89&lt;&gt;"▼プルダウンより選択してください",申込書!$C$89&lt;&gt;"",申込書!$P$89&lt;&gt;"YYYY/MM/DD",$G277&lt;&gt;""),申込書!$P$89,"")</f>
        <v/>
      </c>
      <c r="BY277" s="75" t="str">
        <f>IF(AND(申込書!$C$89&lt;&gt;"▼プルダウンより選択してください",申込書!$C$89&lt;&gt;"",$G277&lt;&gt;""),申込書!$M$89,"")</f>
        <v/>
      </c>
      <c r="BZ277" s="75"/>
      <c r="CA277" s="75"/>
      <c r="CB277" s="149"/>
      <c r="CC277" s="307"/>
      <c r="CD277" s="76"/>
      <c r="CE277" s="314" t="str">
        <f>IF(AND(申込書!$C$90&lt;&gt;"▼プルダウンより選択してください",申込書!$C$90&lt;&gt;"",申込書!$P$90&lt;&gt;"YYYY/MM/DD",$G277&lt;&gt;""),申込書!$P$90,"")</f>
        <v/>
      </c>
      <c r="CF277" s="75" t="str">
        <f>IF(AND(申込書!$C$90&lt;&gt;"▼プルダウンより選択してください",申込書!$C$90&lt;&gt;"",$G277&lt;&gt;""),申込書!$M$90,"")</f>
        <v/>
      </c>
      <c r="CG277" s="75"/>
      <c r="CH277" s="75"/>
      <c r="CI277" s="149"/>
      <c r="CJ277" s="307"/>
      <c r="CK277" s="76"/>
      <c r="CL277" s="314" t="str">
        <f>IF(AND(申込書!$C$91&lt;&gt;"▼プルダウンより選択してください",申込書!$C$91&lt;&gt;"",申込書!$P$91&lt;&gt;"YYYY/MM/DD",$G277&lt;&gt;""),申込書!$P$91,"")</f>
        <v/>
      </c>
      <c r="CM277" s="75" t="str">
        <f>IF(AND(申込書!$C$91&lt;&gt;"▼プルダウンより選択してください",申込書!$C$91&lt;&gt;"",$G277&lt;&gt;""),申込書!$M$91,"")</f>
        <v/>
      </c>
      <c r="CN277" s="75"/>
      <c r="CO277" s="75"/>
      <c r="CP277" s="149"/>
      <c r="CQ277" s="307"/>
      <c r="CR277" s="76"/>
      <c r="CS277" s="314" t="str">
        <f>IF(AND(申込書!$C$92&lt;&gt;"▼プルダウンより選択してください",申込書!$C$92&lt;&gt;"",申込書!$P$92&lt;&gt;"YYYY/MM/DD",$G277&lt;&gt;""),申込書!$P$92,"")</f>
        <v/>
      </c>
      <c r="CT277" s="75" t="str">
        <f>IF(AND(申込書!$C$92&lt;&gt;"▼プルダウンより選択してください",申込書!$C$92&lt;&gt;"",$G277&lt;&gt;""),申込書!$M$92,"")</f>
        <v/>
      </c>
      <c r="CU277" s="75"/>
      <c r="CV277" s="75"/>
      <c r="CW277" s="75"/>
      <c r="CX277" s="307"/>
      <c r="CY277" s="76"/>
      <c r="CZ277" s="314" t="str">
        <f>IF(AND(申込書!$C$93&lt;&gt;"▼プルダウンより選択してください",申込書!$C$93&lt;&gt;"",申込書!$P$93&lt;&gt;"YYYY/MM/DD",$G277&lt;&gt;""),申込書!$P$93,"")</f>
        <v/>
      </c>
      <c r="DA277" s="75" t="str">
        <f>IF(AND(申込書!$C$93&lt;&gt;"▼プルダウンより選択してください",申込書!$C$93&lt;&gt;"",$G277&lt;&gt;""),申込書!$M$93,"")</f>
        <v/>
      </c>
      <c r="DB277" s="75"/>
      <c r="DC277" s="75"/>
      <c r="DD277" s="75"/>
      <c r="DE277" s="307"/>
      <c r="DF277" s="76"/>
      <c r="DG277" s="314" t="str">
        <f>IF(AND(申込書!$C$94&lt;&gt;"▼プルダウンより選択してください",申込書!$C$94&lt;&gt;"",申込書!$P$94&lt;&gt;"YYYY/MM/DD",$G277&lt;&gt;""),申込書!$P$94,"")</f>
        <v/>
      </c>
      <c r="DH277" s="75" t="str">
        <f>IF(AND(申込書!$C$94&lt;&gt;"▼プルダウンより選択してください",申込書!$C$94&lt;&gt;"",$G277&lt;&gt;""),申込書!$M$94,"")</f>
        <v/>
      </c>
      <c r="DI277" s="75"/>
      <c r="DJ277" s="75"/>
      <c r="DK277" s="75"/>
      <c r="DL277" s="307"/>
      <c r="DM277" s="76"/>
      <c r="DN277" s="314" t="str">
        <f>IF(AND(申込書!$C$95&lt;&gt;"▼プルダウンより選択してください",申込書!$C$95&lt;&gt;"",申込書!$P$95&lt;&gt;"YYYY/MM/DD",$G277&lt;&gt;""),申込書!$P$95,"")</f>
        <v/>
      </c>
      <c r="DO277" s="75" t="str">
        <f>IF(AND(申込書!$C$95&lt;&gt;"▼プルダウンより選択してください",申込書!$C$95&lt;&gt;"",$G277&lt;&gt;""),申込書!$M$95,"")</f>
        <v/>
      </c>
      <c r="DP277" s="75"/>
      <c r="DQ277" s="75"/>
      <c r="DR277" s="75"/>
      <c r="DS277" s="307"/>
      <c r="DT277" s="76"/>
      <c r="DU277" s="314" t="str">
        <f>IF(AND(申込書!$C$96&lt;&gt;"▼プルダウンより選択してください",申込書!$C$96&lt;&gt;"",申込書!$P$96&lt;&gt;"YYYY/MM/DD",$G277&lt;&gt;""),申込書!$P$96,"")</f>
        <v/>
      </c>
      <c r="DV277" s="75" t="str">
        <f>IF(AND(申込書!$C$96&lt;&gt;"▼プルダウンより選択してください",申込書!$C$96&lt;&gt;"",$G277&lt;&gt;""),申込書!$M$96,"")</f>
        <v/>
      </c>
      <c r="DW277" s="75"/>
      <c r="DX277" s="75"/>
      <c r="DY277" s="75"/>
      <c r="DZ277" s="307"/>
      <c r="EA277" s="76"/>
      <c r="EB277" s="314" t="str">
        <f>IF(AND(申込書!$C$97&lt;&gt;"▼プルダウンより選択してください",申込書!$C$97&lt;&gt;"",申込書!$P$97&lt;&gt;"YYYY/MM/DD",$G277&lt;&gt;""),申込書!$P$97,"")</f>
        <v/>
      </c>
      <c r="EC277" s="75" t="str">
        <f>IF(AND(申込書!$C$97&lt;&gt;"▼プルダウンより選択してください",申込書!$C$97&lt;&gt;"",$G277&lt;&gt;""),申込書!$M$97,"")</f>
        <v/>
      </c>
      <c r="ED277" s="75"/>
      <c r="EE277" s="75"/>
      <c r="EF277" s="149"/>
      <c r="EG277" s="307"/>
      <c r="EH277" s="76"/>
      <c r="EI277" s="314" t="str">
        <f>IF(AND(申込書!$C$98&lt;&gt;"▼プルダウンより選択してください",申込書!$C$98&lt;&gt;"",申込書!$P$98&lt;&gt;"YYYY/MM/DD",$G277&lt;&gt;""),申込書!$P$98,"")</f>
        <v/>
      </c>
      <c r="EJ277" s="75" t="str">
        <f>IF(AND(申込書!$C$98&lt;&gt;"▼プルダウンより選択してください",申込書!$C$98&lt;&gt;"",$G277&lt;&gt;""),申込書!$M$98,"")</f>
        <v/>
      </c>
      <c r="EK277" s="75"/>
      <c r="EL277" s="75"/>
      <c r="EM277" s="149"/>
      <c r="EN277" s="307"/>
      <c r="EO277" s="76"/>
      <c r="EP277" s="314" t="str">
        <f>IF(AND(申込書!$C$99&lt;&gt;"▼プルダウンより選択してください",申込書!$C$99&lt;&gt;"",申込書!$P$99&lt;&gt;"YYYY/MM/DD",$G277&lt;&gt;""),申込書!$P$99,"")</f>
        <v/>
      </c>
      <c r="EQ277" s="75" t="str">
        <f>IF(AND(申込書!$C$99&lt;&gt;"▼プルダウンより選択してください",申込書!$C$99&lt;&gt;"",$G277&lt;&gt;""),申込書!$M$99,"")</f>
        <v/>
      </c>
      <c r="ER277" s="75"/>
      <c r="ES277" s="75"/>
      <c r="ET277" s="149"/>
      <c r="EU277" s="307"/>
      <c r="EV277" s="76"/>
      <c r="EW277" s="314" t="str">
        <f>IF(AND(申込書!$C$100&lt;&gt;"▼プルダウンより選択してください",申込書!$C$100&lt;&gt;"",申込書!$P$100&lt;&gt;"YYYY/MM/DD",$G277&lt;&gt;""),申込書!$P$100,"")</f>
        <v/>
      </c>
      <c r="EX277" s="75" t="str">
        <f>IF(AND(申込書!$C$100&lt;&gt;"▼プルダウンより選択してください",申込書!$C$100&lt;&gt;"",$G277&lt;&gt;""),申込書!$M$100,"")</f>
        <v/>
      </c>
      <c r="EY277" s="75"/>
      <c r="EZ277" s="75"/>
      <c r="FA277" s="149"/>
      <c r="FB277" s="307"/>
      <c r="FC277" s="76"/>
      <c r="FD277" s="314" t="str">
        <f>IF(AND(申込書!$C$101&lt;&gt;"▼プルダウンより選択してください",申込書!$C$101&lt;&gt;"",申込書!$P$101&lt;&gt;"YYYY/MM/DD",$G277&lt;&gt;""),申込書!$P$101,"")</f>
        <v/>
      </c>
      <c r="FE277" s="75" t="str">
        <f>IF(AND(申込書!$C$101&lt;&gt;"▼プルダウンより選択してください",申込書!$C$101&lt;&gt;"",$G277&lt;&gt;""),申込書!$M$101,"")</f>
        <v/>
      </c>
      <c r="FF277" s="75"/>
      <c r="FG277" s="75"/>
      <c r="FH277" s="149"/>
      <c r="FI277" s="307"/>
      <c r="FJ277" s="76"/>
      <c r="FK277" s="314" t="str">
        <f>IF(AND(申込書!$C$102&lt;&gt;"▼プルダウンより選択してください",申込書!$C$102&lt;&gt;"",申込書!$P$102&lt;&gt;"YYYY/MM/DD",$G277&lt;&gt;""),申込書!$P$102,"")</f>
        <v/>
      </c>
      <c r="FL277" s="75" t="str">
        <f>IF(AND(申込書!$C$102&lt;&gt;"▼プルダウンより選択してください",申込書!$C$102&lt;&gt;"",$G277&lt;&gt;""),申込書!$M$102,"")</f>
        <v/>
      </c>
      <c r="FM277" s="75"/>
      <c r="FN277" s="75"/>
      <c r="FO277" s="149"/>
      <c r="FP277" s="307"/>
      <c r="FQ277" s="76"/>
      <c r="FR277" s="314" t="str">
        <f>IF(AND(申込書!$C$103&lt;&gt;"▼プルダウンより選択してください",申込書!$C$103&lt;&gt;"",申込書!$P$103&lt;&gt;"YYYY/MM/DD",$G277&lt;&gt;""),申込書!$P$103,"")</f>
        <v/>
      </c>
      <c r="FS277" s="75" t="str">
        <f>IF(AND(申込書!$C$103&lt;&gt;"▼プルダウンより選択してください",申込書!$C$103&lt;&gt;"",$G277&lt;&gt;""),申込書!$M$103,"")</f>
        <v/>
      </c>
      <c r="FT277" s="75"/>
      <c r="FU277" s="75"/>
      <c r="FV277" s="149"/>
      <c r="FW277" s="307"/>
      <c r="FX277" s="76"/>
      <c r="FY277" s="314" t="str">
        <f>IF(AND(申込書!$C$104&lt;&gt;"▼プルダウンより選択してください",申込書!$C$104&lt;&gt;"",申込書!$P$104&lt;&gt;"YYYY/MM/DD",$G277&lt;&gt;""),申込書!$P$104,"")</f>
        <v/>
      </c>
      <c r="FZ277" s="75" t="str">
        <f>IF(AND(申込書!$C$104&lt;&gt;"▼プルダウンより選択してください",申込書!$C$104&lt;&gt;"",$G277&lt;&gt;""),申込書!$M$104,"")</f>
        <v/>
      </c>
      <c r="GA277" s="75"/>
      <c r="GB277" s="75"/>
      <c r="GC277" s="149"/>
      <c r="GD277" s="307"/>
      <c r="GE277" s="76"/>
      <c r="GF277" s="314" t="str">
        <f>IF(AND(申込書!$C$105&lt;&gt;"▼プルダウンより選択してください",申込書!$C$105&lt;&gt;"",申込書!$P$105&lt;&gt;"YYYY/MM/DD",$G277&lt;&gt;""),申込書!$P$105,"")</f>
        <v/>
      </c>
      <c r="GG277" s="75" t="str">
        <f>IF(AND(申込書!$C$105&lt;&gt;"▼プルダウンより選択してください",申込書!$C$105&lt;&gt;"",$G277&lt;&gt;""),申込書!$M$105,"")</f>
        <v/>
      </c>
      <c r="GH277" s="75"/>
      <c r="GI277" s="75"/>
      <c r="GJ277" s="149"/>
      <c r="GK277" s="307"/>
      <c r="GL277" s="76"/>
      <c r="GM277" s="314" t="str">
        <f>IF(AND(申込書!$C$106&lt;&gt;"▼プルダウンより選択してください",申込書!$C$106&lt;&gt;"",申込書!$P$106&lt;&gt;"YYYY/MM/DD",$G277&lt;&gt;""),申込書!$P$106,"")</f>
        <v/>
      </c>
      <c r="GN277" s="75" t="str">
        <f>IF(AND(申込書!$C$106&lt;&gt;"▼プルダウンより選択してください",申込書!$C$106&lt;&gt;"",$G277&lt;&gt;""),申込書!$M$106,"")</f>
        <v/>
      </c>
      <c r="GO277" s="75"/>
      <c r="GP277" s="75"/>
      <c r="GQ277" s="149"/>
      <c r="GR277" s="307"/>
      <c r="GS277" s="76"/>
      <c r="GT277" s="314" t="str">
        <f>IF(AND(申込書!$C$107&lt;&gt;"▼プルダウンより選択してください",申込書!$C$107&lt;&gt;"",申込書!$P$107&lt;&gt;"YYYY/MM/DD",$G277&lt;&gt;""),申込書!$P$107,"")</f>
        <v/>
      </c>
      <c r="GU277" s="75" t="str">
        <f>IF(AND(申込書!$C$107&lt;&gt;"▼プルダウンより選択してください",申込書!$C$107&lt;&gt;"",$G277&lt;&gt;""),申込書!$M$107,"")</f>
        <v/>
      </c>
      <c r="GV277" s="75"/>
      <c r="GW277" s="75"/>
      <c r="GX277" s="149"/>
      <c r="GY277" s="307"/>
      <c r="GZ277" s="76"/>
      <c r="HA277" s="314" t="str">
        <f>IF(AND(申込書!$C$108&lt;&gt;"▼プルダウンより選択してください",申込書!$C$108&lt;&gt;"",申込書!$P$108&lt;&gt;"YYYY/MM/DD",$G277&lt;&gt;""),申込書!$P$108,"")</f>
        <v/>
      </c>
      <c r="HB277" s="75" t="str">
        <f>IF(AND(申込書!$C$108&lt;&gt;"▼プルダウンより選択してください",申込書!$C$108&lt;&gt;"",$G277&lt;&gt;""),申込書!$M$108,"")</f>
        <v/>
      </c>
      <c r="HC277" s="75"/>
      <c r="HD277" s="75"/>
      <c r="HE277" s="149"/>
      <c r="HF277" s="307"/>
      <c r="HG277" s="76"/>
      <c r="HH277" s="314" t="str">
        <f>IF(AND(申込書!$C$109&lt;&gt;"▼プルダウンより選択してください",申込書!$C$109&lt;&gt;"",申込書!$P$109&lt;&gt;"YYYY/MM/DD",$G277&lt;&gt;""),申込書!$P$109,"")</f>
        <v/>
      </c>
      <c r="HI277" s="75" t="str">
        <f>IF(AND(申込書!$C$109&lt;&gt;"▼プルダウンより選択してください",申込書!$C$109&lt;&gt;"",$G277&lt;&gt;""),申込書!$M$109,"")</f>
        <v/>
      </c>
      <c r="HJ277" s="75"/>
      <c r="HK277" s="75"/>
      <c r="HL277" s="149"/>
      <c r="HM277" s="307"/>
      <c r="HN277" s="76"/>
      <c r="HO277" s="314" t="str">
        <f>IF(AND(申込書!$C$110&lt;&gt;"▼プルダウンより選択してください",申込書!$C$110&lt;&gt;"",申込書!$P$110&lt;&gt;"YYYY/MM/DD",$G277&lt;&gt;""),申込書!$P$110,"")</f>
        <v/>
      </c>
      <c r="HP277" s="75" t="str">
        <f>IF(AND(申込書!$C$110&lt;&gt;"▼プルダウンより選択してください",申込書!$C$110&lt;&gt;"",$G277&lt;&gt;""),申込書!$M$110,"")</f>
        <v/>
      </c>
      <c r="HQ277" s="75"/>
      <c r="HR277" s="75"/>
      <c r="HS277" s="149"/>
      <c r="HT277" s="307"/>
      <c r="HU277" s="307"/>
      <c r="HV277" s="311" t="str">
        <f>IF(AND(申込書!$C$111&lt;&gt;"▼プルダウンより選択してください",申込書!$C$111&lt;&gt;"",申込書!$P$111&lt;&gt;"YYYY/MM/DD",$G277&lt;&gt;""),申込書!$P$111,"")</f>
        <v/>
      </c>
      <c r="HW277" s="75" t="str">
        <f>IF(AND(申込書!$C$111&lt;&gt;"▼プルダウンより選択してください",申込書!$C$111&lt;&gt;"",$G277&lt;&gt;""),申込書!$M$111,"")</f>
        <v/>
      </c>
      <c r="HX277" s="75"/>
      <c r="HY277" s="75"/>
      <c r="HZ277" s="149"/>
      <c r="IA277" s="307"/>
      <c r="IB277" s="76"/>
      <c r="IC277" s="77"/>
    </row>
    <row r="278" spans="2:237" ht="26.85" customHeight="1">
      <c r="B278" s="56">
        <f t="shared" si="4"/>
        <v>273</v>
      </c>
      <c r="C278" s="57"/>
      <c r="D278" s="58"/>
      <c r="E278" s="170"/>
      <c r="F278" s="59"/>
      <c r="G278" s="60"/>
      <c r="H278" s="61"/>
      <c r="I278" s="62"/>
      <c r="J278" s="63"/>
      <c r="K278" s="64"/>
      <c r="L278" s="65"/>
      <c r="M278" s="66"/>
      <c r="N278" s="67"/>
      <c r="O278" s="68"/>
      <c r="P278" s="69"/>
      <c r="Q278" s="70"/>
      <c r="R278" s="71"/>
      <c r="S278" s="72"/>
      <c r="T278" s="73"/>
      <c r="U278" s="73"/>
      <c r="V278" s="73"/>
      <c r="W278" s="71"/>
      <c r="X278" s="133"/>
      <c r="Y278" s="133"/>
      <c r="Z278" s="133"/>
      <c r="AA278" s="74" t="str">
        <f>IF(AND(申込書!$C$82&lt;&gt;"▼プルダウンより選択してください",申込書!$C$82&lt;&gt;"",申込書!$P$82&lt;&gt;"YYYY/MM/DD",$G278&lt;&gt;""),申込書!$P$82,"")</f>
        <v/>
      </c>
      <c r="AB278" s="75" t="str">
        <f>IF(AND(申込書!$C$82&lt;&gt;"▼プルダウンより選択してください",申込書!$C$82&lt;&gt;"",$G278&lt;&gt;""),申込書!$M$82,"")</f>
        <v/>
      </c>
      <c r="AC278" s="75"/>
      <c r="AD278" s="75"/>
      <c r="AE278" s="149"/>
      <c r="AF278" s="307"/>
      <c r="AG278" s="76"/>
      <c r="AH278" s="314" t="str">
        <f>IF(AND(申込書!$C$83&lt;&gt;"▼プルダウンより選択してください",申込書!$C$83&lt;&gt;"",申込書!$P$83&lt;&gt;"YYYY/MM/DD",$G278&lt;&gt;""),申込書!$P$83,"")</f>
        <v/>
      </c>
      <c r="AI278" s="75" t="str">
        <f>IF(AND(申込書!$C$83&lt;&gt;"▼プルダウンより選択してください",申込書!$C$83&lt;&gt;"",$G278&lt;&gt;""),申込書!$M$83,"")</f>
        <v/>
      </c>
      <c r="AJ278" s="75"/>
      <c r="AK278" s="75"/>
      <c r="AL278" s="149"/>
      <c r="AM278" s="307"/>
      <c r="AN278" s="76"/>
      <c r="AO278" s="314" t="str">
        <f>IF(AND(申込書!$C$84&lt;&gt;"▼プルダウンより選択してください",申込書!$C$84&lt;&gt;"",申込書!$P$84&lt;&gt;"YYYY/MM/DD",$G278&lt;&gt;""),申込書!$P$84,"")</f>
        <v/>
      </c>
      <c r="AP278" s="75" t="str">
        <f>IF(AND(申込書!$C$84&lt;&gt;"▼プルダウンより選択してください",申込書!$C$84&lt;&gt;"",$G278&lt;&gt;""),申込書!$M$84,"")</f>
        <v/>
      </c>
      <c r="AQ278" s="75"/>
      <c r="AR278" s="75"/>
      <c r="AS278" s="149"/>
      <c r="AT278" s="307"/>
      <c r="AU278" s="76"/>
      <c r="AV278" s="314" t="str">
        <f>IF(AND(申込書!$C$85&lt;&gt;"▼プルダウンより選択してください",申込書!$C$85&lt;&gt;"",申込書!$P$85&lt;&gt;"YYYY/MM/DD",$G278&lt;&gt;""),申込書!$P$85,"")</f>
        <v/>
      </c>
      <c r="AW278" s="75" t="str">
        <f>IF(AND(申込書!$C$85&lt;&gt;"▼プルダウンより選択してください",申込書!$C$85&lt;&gt;"",申込書!$M$85&gt;=1,$G278&lt;&gt;""),申込書!$M$85,"")</f>
        <v/>
      </c>
      <c r="AX278" s="75"/>
      <c r="AY278" s="75"/>
      <c r="AZ278" s="149"/>
      <c r="BA278" s="307"/>
      <c r="BB278" s="76"/>
      <c r="BC278" s="314" t="str">
        <f>IF(AND(申込書!$C$86&lt;&gt;"▼プルダウンより選択してください",申込書!$C$86&lt;&gt;"",申込書!$P$86&lt;&gt;"YYYY/MM/DD",$G278&lt;&gt;""),申込書!$P$86,"")</f>
        <v/>
      </c>
      <c r="BD278" s="75" t="str">
        <f>IF(AND(申込書!$C$86&lt;&gt;"▼プルダウンより選択してください",申込書!$C$86&lt;&gt;"",$G278&lt;&gt;""),申込書!$M$86,"")</f>
        <v/>
      </c>
      <c r="BE278" s="75"/>
      <c r="BF278" s="75"/>
      <c r="BG278" s="149"/>
      <c r="BH278" s="307"/>
      <c r="BI278" s="76"/>
      <c r="BJ278" s="314" t="str">
        <f>IF(AND(申込書!$C$87&lt;&gt;"▼プルダウンより選択してください",申込書!$C$87&lt;&gt;"",申込書!$P$87&lt;&gt;"YYYY/MM/DD",$G278&lt;&gt;""),申込書!$P$87,"")</f>
        <v/>
      </c>
      <c r="BK278" s="75" t="str">
        <f>IF(AND(申込書!$C$87&lt;&gt;"▼プルダウンより選択してください",申込書!$C$87&lt;&gt;"",$G278&lt;&gt;""),申込書!$M$87,"")</f>
        <v/>
      </c>
      <c r="BL278" s="75"/>
      <c r="BM278" s="75"/>
      <c r="BN278" s="149"/>
      <c r="BO278" s="307"/>
      <c r="BP278" s="76"/>
      <c r="BQ278" s="314" t="str">
        <f>IF(AND(申込書!$C$88&lt;&gt;"▼プルダウンより選択してください",申込書!$C$88&lt;&gt;"",申込書!$P$88&lt;&gt;"YYYY/MM/DD",$G278&lt;&gt;""),申込書!$P$88,"")</f>
        <v/>
      </c>
      <c r="BR278" s="75" t="str">
        <f>IF(AND(申込書!$C$88&lt;&gt;"▼プルダウンより選択してください",申込書!$C$88&lt;&gt;"",$G278&lt;&gt;""),申込書!$M$88,"")</f>
        <v/>
      </c>
      <c r="BS278" s="75"/>
      <c r="BT278" s="75"/>
      <c r="BU278" s="149"/>
      <c r="BV278" s="307"/>
      <c r="BW278" s="76"/>
      <c r="BX278" s="314" t="str">
        <f>IF(AND(申込書!$C$89&lt;&gt;"▼プルダウンより選択してください",申込書!$C$89&lt;&gt;"",申込書!$P$89&lt;&gt;"YYYY/MM/DD",$G278&lt;&gt;""),申込書!$P$89,"")</f>
        <v/>
      </c>
      <c r="BY278" s="75" t="str">
        <f>IF(AND(申込書!$C$89&lt;&gt;"▼プルダウンより選択してください",申込書!$C$89&lt;&gt;"",$G278&lt;&gt;""),申込書!$M$89,"")</f>
        <v/>
      </c>
      <c r="BZ278" s="75"/>
      <c r="CA278" s="75"/>
      <c r="CB278" s="149"/>
      <c r="CC278" s="307"/>
      <c r="CD278" s="76"/>
      <c r="CE278" s="314" t="str">
        <f>IF(AND(申込書!$C$90&lt;&gt;"▼プルダウンより選択してください",申込書!$C$90&lt;&gt;"",申込書!$P$90&lt;&gt;"YYYY/MM/DD",$G278&lt;&gt;""),申込書!$P$90,"")</f>
        <v/>
      </c>
      <c r="CF278" s="75" t="str">
        <f>IF(AND(申込書!$C$90&lt;&gt;"▼プルダウンより選択してください",申込書!$C$90&lt;&gt;"",$G278&lt;&gt;""),申込書!$M$90,"")</f>
        <v/>
      </c>
      <c r="CG278" s="75"/>
      <c r="CH278" s="75"/>
      <c r="CI278" s="149"/>
      <c r="CJ278" s="307"/>
      <c r="CK278" s="76"/>
      <c r="CL278" s="314" t="str">
        <f>IF(AND(申込書!$C$91&lt;&gt;"▼プルダウンより選択してください",申込書!$C$91&lt;&gt;"",申込書!$P$91&lt;&gt;"YYYY/MM/DD",$G278&lt;&gt;""),申込書!$P$91,"")</f>
        <v/>
      </c>
      <c r="CM278" s="75" t="str">
        <f>IF(AND(申込書!$C$91&lt;&gt;"▼プルダウンより選択してください",申込書!$C$91&lt;&gt;"",$G278&lt;&gt;""),申込書!$M$91,"")</f>
        <v/>
      </c>
      <c r="CN278" s="75"/>
      <c r="CO278" s="75"/>
      <c r="CP278" s="149"/>
      <c r="CQ278" s="307"/>
      <c r="CR278" s="76"/>
      <c r="CS278" s="314" t="str">
        <f>IF(AND(申込書!$C$92&lt;&gt;"▼プルダウンより選択してください",申込書!$C$92&lt;&gt;"",申込書!$P$92&lt;&gt;"YYYY/MM/DD",$G278&lt;&gt;""),申込書!$P$92,"")</f>
        <v/>
      </c>
      <c r="CT278" s="75" t="str">
        <f>IF(AND(申込書!$C$92&lt;&gt;"▼プルダウンより選択してください",申込書!$C$92&lt;&gt;"",$G278&lt;&gt;""),申込書!$M$92,"")</f>
        <v/>
      </c>
      <c r="CU278" s="75"/>
      <c r="CV278" s="75"/>
      <c r="CW278" s="75"/>
      <c r="CX278" s="307"/>
      <c r="CY278" s="76"/>
      <c r="CZ278" s="314" t="str">
        <f>IF(AND(申込書!$C$93&lt;&gt;"▼プルダウンより選択してください",申込書!$C$93&lt;&gt;"",申込書!$P$93&lt;&gt;"YYYY/MM/DD",$G278&lt;&gt;""),申込書!$P$93,"")</f>
        <v/>
      </c>
      <c r="DA278" s="75" t="str">
        <f>IF(AND(申込書!$C$93&lt;&gt;"▼プルダウンより選択してください",申込書!$C$93&lt;&gt;"",$G278&lt;&gt;""),申込書!$M$93,"")</f>
        <v/>
      </c>
      <c r="DB278" s="75"/>
      <c r="DC278" s="75"/>
      <c r="DD278" s="75"/>
      <c r="DE278" s="307"/>
      <c r="DF278" s="76"/>
      <c r="DG278" s="314" t="str">
        <f>IF(AND(申込書!$C$94&lt;&gt;"▼プルダウンより選択してください",申込書!$C$94&lt;&gt;"",申込書!$P$94&lt;&gt;"YYYY/MM/DD",$G278&lt;&gt;""),申込書!$P$94,"")</f>
        <v/>
      </c>
      <c r="DH278" s="75" t="str">
        <f>IF(AND(申込書!$C$94&lt;&gt;"▼プルダウンより選択してください",申込書!$C$94&lt;&gt;"",$G278&lt;&gt;""),申込書!$M$94,"")</f>
        <v/>
      </c>
      <c r="DI278" s="75"/>
      <c r="DJ278" s="75"/>
      <c r="DK278" s="75"/>
      <c r="DL278" s="307"/>
      <c r="DM278" s="76"/>
      <c r="DN278" s="314" t="str">
        <f>IF(AND(申込書!$C$95&lt;&gt;"▼プルダウンより選択してください",申込書!$C$95&lt;&gt;"",申込書!$P$95&lt;&gt;"YYYY/MM/DD",$G278&lt;&gt;""),申込書!$P$95,"")</f>
        <v/>
      </c>
      <c r="DO278" s="75" t="str">
        <f>IF(AND(申込書!$C$95&lt;&gt;"▼プルダウンより選択してください",申込書!$C$95&lt;&gt;"",$G278&lt;&gt;""),申込書!$M$95,"")</f>
        <v/>
      </c>
      <c r="DP278" s="75"/>
      <c r="DQ278" s="75"/>
      <c r="DR278" s="75"/>
      <c r="DS278" s="307"/>
      <c r="DT278" s="76"/>
      <c r="DU278" s="314" t="str">
        <f>IF(AND(申込書!$C$96&lt;&gt;"▼プルダウンより選択してください",申込書!$C$96&lt;&gt;"",申込書!$P$96&lt;&gt;"YYYY/MM/DD",$G278&lt;&gt;""),申込書!$P$96,"")</f>
        <v/>
      </c>
      <c r="DV278" s="75" t="str">
        <f>IF(AND(申込書!$C$96&lt;&gt;"▼プルダウンより選択してください",申込書!$C$96&lt;&gt;"",$G278&lt;&gt;""),申込書!$M$96,"")</f>
        <v/>
      </c>
      <c r="DW278" s="75"/>
      <c r="DX278" s="75"/>
      <c r="DY278" s="75"/>
      <c r="DZ278" s="307"/>
      <c r="EA278" s="76"/>
      <c r="EB278" s="314" t="str">
        <f>IF(AND(申込書!$C$97&lt;&gt;"▼プルダウンより選択してください",申込書!$C$97&lt;&gt;"",申込書!$P$97&lt;&gt;"YYYY/MM/DD",$G278&lt;&gt;""),申込書!$P$97,"")</f>
        <v/>
      </c>
      <c r="EC278" s="75" t="str">
        <f>IF(AND(申込書!$C$97&lt;&gt;"▼プルダウンより選択してください",申込書!$C$97&lt;&gt;"",$G278&lt;&gt;""),申込書!$M$97,"")</f>
        <v/>
      </c>
      <c r="ED278" s="75"/>
      <c r="EE278" s="75"/>
      <c r="EF278" s="149"/>
      <c r="EG278" s="307"/>
      <c r="EH278" s="76"/>
      <c r="EI278" s="314" t="str">
        <f>IF(AND(申込書!$C$98&lt;&gt;"▼プルダウンより選択してください",申込書!$C$98&lt;&gt;"",申込書!$P$98&lt;&gt;"YYYY/MM/DD",$G278&lt;&gt;""),申込書!$P$98,"")</f>
        <v/>
      </c>
      <c r="EJ278" s="75" t="str">
        <f>IF(AND(申込書!$C$98&lt;&gt;"▼プルダウンより選択してください",申込書!$C$98&lt;&gt;"",$G278&lt;&gt;""),申込書!$M$98,"")</f>
        <v/>
      </c>
      <c r="EK278" s="75"/>
      <c r="EL278" s="75"/>
      <c r="EM278" s="149"/>
      <c r="EN278" s="307"/>
      <c r="EO278" s="76"/>
      <c r="EP278" s="314" t="str">
        <f>IF(AND(申込書!$C$99&lt;&gt;"▼プルダウンより選択してください",申込書!$C$99&lt;&gt;"",申込書!$P$99&lt;&gt;"YYYY/MM/DD",$G278&lt;&gt;""),申込書!$P$99,"")</f>
        <v/>
      </c>
      <c r="EQ278" s="75" t="str">
        <f>IF(AND(申込書!$C$99&lt;&gt;"▼プルダウンより選択してください",申込書!$C$99&lt;&gt;"",$G278&lt;&gt;""),申込書!$M$99,"")</f>
        <v/>
      </c>
      <c r="ER278" s="75"/>
      <c r="ES278" s="75"/>
      <c r="ET278" s="149"/>
      <c r="EU278" s="307"/>
      <c r="EV278" s="76"/>
      <c r="EW278" s="314" t="str">
        <f>IF(AND(申込書!$C$100&lt;&gt;"▼プルダウンより選択してください",申込書!$C$100&lt;&gt;"",申込書!$P$100&lt;&gt;"YYYY/MM/DD",$G278&lt;&gt;""),申込書!$P$100,"")</f>
        <v/>
      </c>
      <c r="EX278" s="75" t="str">
        <f>IF(AND(申込書!$C$100&lt;&gt;"▼プルダウンより選択してください",申込書!$C$100&lt;&gt;"",$G278&lt;&gt;""),申込書!$M$100,"")</f>
        <v/>
      </c>
      <c r="EY278" s="75"/>
      <c r="EZ278" s="75"/>
      <c r="FA278" s="149"/>
      <c r="FB278" s="307"/>
      <c r="FC278" s="76"/>
      <c r="FD278" s="314" t="str">
        <f>IF(AND(申込書!$C$101&lt;&gt;"▼プルダウンより選択してください",申込書!$C$101&lt;&gt;"",申込書!$P$101&lt;&gt;"YYYY/MM/DD",$G278&lt;&gt;""),申込書!$P$101,"")</f>
        <v/>
      </c>
      <c r="FE278" s="75" t="str">
        <f>IF(AND(申込書!$C$101&lt;&gt;"▼プルダウンより選択してください",申込書!$C$101&lt;&gt;"",$G278&lt;&gt;""),申込書!$M$101,"")</f>
        <v/>
      </c>
      <c r="FF278" s="75"/>
      <c r="FG278" s="75"/>
      <c r="FH278" s="149"/>
      <c r="FI278" s="307"/>
      <c r="FJ278" s="76"/>
      <c r="FK278" s="314" t="str">
        <f>IF(AND(申込書!$C$102&lt;&gt;"▼プルダウンより選択してください",申込書!$C$102&lt;&gt;"",申込書!$P$102&lt;&gt;"YYYY/MM/DD",$G278&lt;&gt;""),申込書!$P$102,"")</f>
        <v/>
      </c>
      <c r="FL278" s="75" t="str">
        <f>IF(AND(申込書!$C$102&lt;&gt;"▼プルダウンより選択してください",申込書!$C$102&lt;&gt;"",$G278&lt;&gt;""),申込書!$M$102,"")</f>
        <v/>
      </c>
      <c r="FM278" s="75"/>
      <c r="FN278" s="75"/>
      <c r="FO278" s="149"/>
      <c r="FP278" s="307"/>
      <c r="FQ278" s="76"/>
      <c r="FR278" s="314" t="str">
        <f>IF(AND(申込書!$C$103&lt;&gt;"▼プルダウンより選択してください",申込書!$C$103&lt;&gt;"",申込書!$P$103&lt;&gt;"YYYY/MM/DD",$G278&lt;&gt;""),申込書!$P$103,"")</f>
        <v/>
      </c>
      <c r="FS278" s="75" t="str">
        <f>IF(AND(申込書!$C$103&lt;&gt;"▼プルダウンより選択してください",申込書!$C$103&lt;&gt;"",$G278&lt;&gt;""),申込書!$M$103,"")</f>
        <v/>
      </c>
      <c r="FT278" s="75"/>
      <c r="FU278" s="75"/>
      <c r="FV278" s="149"/>
      <c r="FW278" s="307"/>
      <c r="FX278" s="76"/>
      <c r="FY278" s="314" t="str">
        <f>IF(AND(申込書!$C$104&lt;&gt;"▼プルダウンより選択してください",申込書!$C$104&lt;&gt;"",申込書!$P$104&lt;&gt;"YYYY/MM/DD",$G278&lt;&gt;""),申込書!$P$104,"")</f>
        <v/>
      </c>
      <c r="FZ278" s="75" t="str">
        <f>IF(AND(申込書!$C$104&lt;&gt;"▼プルダウンより選択してください",申込書!$C$104&lt;&gt;"",$G278&lt;&gt;""),申込書!$M$104,"")</f>
        <v/>
      </c>
      <c r="GA278" s="75"/>
      <c r="GB278" s="75"/>
      <c r="GC278" s="149"/>
      <c r="GD278" s="307"/>
      <c r="GE278" s="76"/>
      <c r="GF278" s="314" t="str">
        <f>IF(AND(申込書!$C$105&lt;&gt;"▼プルダウンより選択してください",申込書!$C$105&lt;&gt;"",申込書!$P$105&lt;&gt;"YYYY/MM/DD",$G278&lt;&gt;""),申込書!$P$105,"")</f>
        <v/>
      </c>
      <c r="GG278" s="75" t="str">
        <f>IF(AND(申込書!$C$105&lt;&gt;"▼プルダウンより選択してください",申込書!$C$105&lt;&gt;"",$G278&lt;&gt;""),申込書!$M$105,"")</f>
        <v/>
      </c>
      <c r="GH278" s="75"/>
      <c r="GI278" s="75"/>
      <c r="GJ278" s="149"/>
      <c r="GK278" s="307"/>
      <c r="GL278" s="76"/>
      <c r="GM278" s="314" t="str">
        <f>IF(AND(申込書!$C$106&lt;&gt;"▼プルダウンより選択してください",申込書!$C$106&lt;&gt;"",申込書!$P$106&lt;&gt;"YYYY/MM/DD",$G278&lt;&gt;""),申込書!$P$106,"")</f>
        <v/>
      </c>
      <c r="GN278" s="75" t="str">
        <f>IF(AND(申込書!$C$106&lt;&gt;"▼プルダウンより選択してください",申込書!$C$106&lt;&gt;"",$G278&lt;&gt;""),申込書!$M$106,"")</f>
        <v/>
      </c>
      <c r="GO278" s="75"/>
      <c r="GP278" s="75"/>
      <c r="GQ278" s="149"/>
      <c r="GR278" s="307"/>
      <c r="GS278" s="76"/>
      <c r="GT278" s="314" t="str">
        <f>IF(AND(申込書!$C$107&lt;&gt;"▼プルダウンより選択してください",申込書!$C$107&lt;&gt;"",申込書!$P$107&lt;&gt;"YYYY/MM/DD",$G278&lt;&gt;""),申込書!$P$107,"")</f>
        <v/>
      </c>
      <c r="GU278" s="75" t="str">
        <f>IF(AND(申込書!$C$107&lt;&gt;"▼プルダウンより選択してください",申込書!$C$107&lt;&gt;"",$G278&lt;&gt;""),申込書!$M$107,"")</f>
        <v/>
      </c>
      <c r="GV278" s="75"/>
      <c r="GW278" s="75"/>
      <c r="GX278" s="149"/>
      <c r="GY278" s="307"/>
      <c r="GZ278" s="76"/>
      <c r="HA278" s="314" t="str">
        <f>IF(AND(申込書!$C$108&lt;&gt;"▼プルダウンより選択してください",申込書!$C$108&lt;&gt;"",申込書!$P$108&lt;&gt;"YYYY/MM/DD",$G278&lt;&gt;""),申込書!$P$108,"")</f>
        <v/>
      </c>
      <c r="HB278" s="75" t="str">
        <f>IF(AND(申込書!$C$108&lt;&gt;"▼プルダウンより選択してください",申込書!$C$108&lt;&gt;"",$G278&lt;&gt;""),申込書!$M$108,"")</f>
        <v/>
      </c>
      <c r="HC278" s="75"/>
      <c r="HD278" s="75"/>
      <c r="HE278" s="149"/>
      <c r="HF278" s="307"/>
      <c r="HG278" s="76"/>
      <c r="HH278" s="314" t="str">
        <f>IF(AND(申込書!$C$109&lt;&gt;"▼プルダウンより選択してください",申込書!$C$109&lt;&gt;"",申込書!$P$109&lt;&gt;"YYYY/MM/DD",$G278&lt;&gt;""),申込書!$P$109,"")</f>
        <v/>
      </c>
      <c r="HI278" s="75" t="str">
        <f>IF(AND(申込書!$C$109&lt;&gt;"▼プルダウンより選択してください",申込書!$C$109&lt;&gt;"",$G278&lt;&gt;""),申込書!$M$109,"")</f>
        <v/>
      </c>
      <c r="HJ278" s="75"/>
      <c r="HK278" s="75"/>
      <c r="HL278" s="149"/>
      <c r="HM278" s="307"/>
      <c r="HN278" s="76"/>
      <c r="HO278" s="314" t="str">
        <f>IF(AND(申込書!$C$110&lt;&gt;"▼プルダウンより選択してください",申込書!$C$110&lt;&gt;"",申込書!$P$110&lt;&gt;"YYYY/MM/DD",$G278&lt;&gt;""),申込書!$P$110,"")</f>
        <v/>
      </c>
      <c r="HP278" s="75" t="str">
        <f>IF(AND(申込書!$C$110&lt;&gt;"▼プルダウンより選択してください",申込書!$C$110&lt;&gt;"",$G278&lt;&gt;""),申込書!$M$110,"")</f>
        <v/>
      </c>
      <c r="HQ278" s="75"/>
      <c r="HR278" s="75"/>
      <c r="HS278" s="149"/>
      <c r="HT278" s="307"/>
      <c r="HU278" s="307"/>
      <c r="HV278" s="311" t="str">
        <f>IF(AND(申込書!$C$111&lt;&gt;"▼プルダウンより選択してください",申込書!$C$111&lt;&gt;"",申込書!$P$111&lt;&gt;"YYYY/MM/DD",$G278&lt;&gt;""),申込書!$P$111,"")</f>
        <v/>
      </c>
      <c r="HW278" s="75" t="str">
        <f>IF(AND(申込書!$C$111&lt;&gt;"▼プルダウンより選択してください",申込書!$C$111&lt;&gt;"",$G278&lt;&gt;""),申込書!$M$111,"")</f>
        <v/>
      </c>
      <c r="HX278" s="75"/>
      <c r="HY278" s="75"/>
      <c r="HZ278" s="149"/>
      <c r="IA278" s="307"/>
      <c r="IB278" s="76"/>
      <c r="IC278" s="77"/>
    </row>
    <row r="279" spans="2:237" ht="26.85" customHeight="1">
      <c r="B279" s="56">
        <f t="shared" si="4"/>
        <v>274</v>
      </c>
      <c r="C279" s="57"/>
      <c r="D279" s="58"/>
      <c r="E279" s="170"/>
      <c r="F279" s="59"/>
      <c r="G279" s="60"/>
      <c r="H279" s="61"/>
      <c r="I279" s="62"/>
      <c r="J279" s="63"/>
      <c r="K279" s="64"/>
      <c r="L279" s="65"/>
      <c r="M279" s="66"/>
      <c r="N279" s="67"/>
      <c r="O279" s="68"/>
      <c r="P279" s="69"/>
      <c r="Q279" s="70"/>
      <c r="R279" s="71"/>
      <c r="S279" s="72"/>
      <c r="T279" s="73"/>
      <c r="U279" s="73"/>
      <c r="V279" s="73"/>
      <c r="W279" s="71"/>
      <c r="X279" s="133"/>
      <c r="Y279" s="133"/>
      <c r="Z279" s="133"/>
      <c r="AA279" s="74" t="str">
        <f>IF(AND(申込書!$C$82&lt;&gt;"▼プルダウンより選択してください",申込書!$C$82&lt;&gt;"",申込書!$P$82&lt;&gt;"YYYY/MM/DD",$G279&lt;&gt;""),申込書!$P$82,"")</f>
        <v/>
      </c>
      <c r="AB279" s="75" t="str">
        <f>IF(AND(申込書!$C$82&lt;&gt;"▼プルダウンより選択してください",申込書!$C$82&lt;&gt;"",$G279&lt;&gt;""),申込書!$M$82,"")</f>
        <v/>
      </c>
      <c r="AC279" s="75"/>
      <c r="AD279" s="75"/>
      <c r="AE279" s="149"/>
      <c r="AF279" s="307"/>
      <c r="AG279" s="76"/>
      <c r="AH279" s="314" t="str">
        <f>IF(AND(申込書!$C$83&lt;&gt;"▼プルダウンより選択してください",申込書!$C$83&lt;&gt;"",申込書!$P$83&lt;&gt;"YYYY/MM/DD",$G279&lt;&gt;""),申込書!$P$83,"")</f>
        <v/>
      </c>
      <c r="AI279" s="75" t="str">
        <f>IF(AND(申込書!$C$83&lt;&gt;"▼プルダウンより選択してください",申込書!$C$83&lt;&gt;"",$G279&lt;&gt;""),申込書!$M$83,"")</f>
        <v/>
      </c>
      <c r="AJ279" s="75"/>
      <c r="AK279" s="75"/>
      <c r="AL279" s="149"/>
      <c r="AM279" s="307"/>
      <c r="AN279" s="76"/>
      <c r="AO279" s="314" t="str">
        <f>IF(AND(申込書!$C$84&lt;&gt;"▼プルダウンより選択してください",申込書!$C$84&lt;&gt;"",申込書!$P$84&lt;&gt;"YYYY/MM/DD",$G279&lt;&gt;""),申込書!$P$84,"")</f>
        <v/>
      </c>
      <c r="AP279" s="75" t="str">
        <f>IF(AND(申込書!$C$84&lt;&gt;"▼プルダウンより選択してください",申込書!$C$84&lt;&gt;"",$G279&lt;&gt;""),申込書!$M$84,"")</f>
        <v/>
      </c>
      <c r="AQ279" s="75"/>
      <c r="AR279" s="75"/>
      <c r="AS279" s="149"/>
      <c r="AT279" s="307"/>
      <c r="AU279" s="76"/>
      <c r="AV279" s="314" t="str">
        <f>IF(AND(申込書!$C$85&lt;&gt;"▼プルダウンより選択してください",申込書!$C$85&lt;&gt;"",申込書!$P$85&lt;&gt;"YYYY/MM/DD",$G279&lt;&gt;""),申込書!$P$85,"")</f>
        <v/>
      </c>
      <c r="AW279" s="75" t="str">
        <f>IF(AND(申込書!$C$85&lt;&gt;"▼プルダウンより選択してください",申込書!$C$85&lt;&gt;"",申込書!$M$85&gt;=1,$G279&lt;&gt;""),申込書!$M$85,"")</f>
        <v/>
      </c>
      <c r="AX279" s="75"/>
      <c r="AY279" s="75"/>
      <c r="AZ279" s="149"/>
      <c r="BA279" s="307"/>
      <c r="BB279" s="76"/>
      <c r="BC279" s="314" t="str">
        <f>IF(AND(申込書!$C$86&lt;&gt;"▼プルダウンより選択してください",申込書!$C$86&lt;&gt;"",申込書!$P$86&lt;&gt;"YYYY/MM/DD",$G279&lt;&gt;""),申込書!$P$86,"")</f>
        <v/>
      </c>
      <c r="BD279" s="75" t="str">
        <f>IF(AND(申込書!$C$86&lt;&gt;"▼プルダウンより選択してください",申込書!$C$86&lt;&gt;"",$G279&lt;&gt;""),申込書!$M$86,"")</f>
        <v/>
      </c>
      <c r="BE279" s="75"/>
      <c r="BF279" s="75"/>
      <c r="BG279" s="149"/>
      <c r="BH279" s="307"/>
      <c r="BI279" s="76"/>
      <c r="BJ279" s="314" t="str">
        <f>IF(AND(申込書!$C$87&lt;&gt;"▼プルダウンより選択してください",申込書!$C$87&lt;&gt;"",申込書!$P$87&lt;&gt;"YYYY/MM/DD",$G279&lt;&gt;""),申込書!$P$87,"")</f>
        <v/>
      </c>
      <c r="BK279" s="75" t="str">
        <f>IF(AND(申込書!$C$87&lt;&gt;"▼プルダウンより選択してください",申込書!$C$87&lt;&gt;"",$G279&lt;&gt;""),申込書!$M$87,"")</f>
        <v/>
      </c>
      <c r="BL279" s="75"/>
      <c r="BM279" s="75"/>
      <c r="BN279" s="149"/>
      <c r="BO279" s="307"/>
      <c r="BP279" s="76"/>
      <c r="BQ279" s="314" t="str">
        <f>IF(AND(申込書!$C$88&lt;&gt;"▼プルダウンより選択してください",申込書!$C$88&lt;&gt;"",申込書!$P$88&lt;&gt;"YYYY/MM/DD",$G279&lt;&gt;""),申込書!$P$88,"")</f>
        <v/>
      </c>
      <c r="BR279" s="75" t="str">
        <f>IF(AND(申込書!$C$88&lt;&gt;"▼プルダウンより選択してください",申込書!$C$88&lt;&gt;"",$G279&lt;&gt;""),申込書!$M$88,"")</f>
        <v/>
      </c>
      <c r="BS279" s="75"/>
      <c r="BT279" s="75"/>
      <c r="BU279" s="149"/>
      <c r="BV279" s="307"/>
      <c r="BW279" s="76"/>
      <c r="BX279" s="314" t="str">
        <f>IF(AND(申込書!$C$89&lt;&gt;"▼プルダウンより選択してください",申込書!$C$89&lt;&gt;"",申込書!$P$89&lt;&gt;"YYYY/MM/DD",$G279&lt;&gt;""),申込書!$P$89,"")</f>
        <v/>
      </c>
      <c r="BY279" s="75" t="str">
        <f>IF(AND(申込書!$C$89&lt;&gt;"▼プルダウンより選択してください",申込書!$C$89&lt;&gt;"",$G279&lt;&gt;""),申込書!$M$89,"")</f>
        <v/>
      </c>
      <c r="BZ279" s="75"/>
      <c r="CA279" s="75"/>
      <c r="CB279" s="149"/>
      <c r="CC279" s="307"/>
      <c r="CD279" s="76"/>
      <c r="CE279" s="314" t="str">
        <f>IF(AND(申込書!$C$90&lt;&gt;"▼プルダウンより選択してください",申込書!$C$90&lt;&gt;"",申込書!$P$90&lt;&gt;"YYYY/MM/DD",$G279&lt;&gt;""),申込書!$P$90,"")</f>
        <v/>
      </c>
      <c r="CF279" s="75" t="str">
        <f>IF(AND(申込書!$C$90&lt;&gt;"▼プルダウンより選択してください",申込書!$C$90&lt;&gt;"",$G279&lt;&gt;""),申込書!$M$90,"")</f>
        <v/>
      </c>
      <c r="CG279" s="75"/>
      <c r="CH279" s="75"/>
      <c r="CI279" s="149"/>
      <c r="CJ279" s="307"/>
      <c r="CK279" s="76"/>
      <c r="CL279" s="314" t="str">
        <f>IF(AND(申込書!$C$91&lt;&gt;"▼プルダウンより選択してください",申込書!$C$91&lt;&gt;"",申込書!$P$91&lt;&gt;"YYYY/MM/DD",$G279&lt;&gt;""),申込書!$P$91,"")</f>
        <v/>
      </c>
      <c r="CM279" s="75" t="str">
        <f>IF(AND(申込書!$C$91&lt;&gt;"▼プルダウンより選択してください",申込書!$C$91&lt;&gt;"",$G279&lt;&gt;""),申込書!$M$91,"")</f>
        <v/>
      </c>
      <c r="CN279" s="75"/>
      <c r="CO279" s="75"/>
      <c r="CP279" s="149"/>
      <c r="CQ279" s="307"/>
      <c r="CR279" s="76"/>
      <c r="CS279" s="314" t="str">
        <f>IF(AND(申込書!$C$92&lt;&gt;"▼プルダウンより選択してください",申込書!$C$92&lt;&gt;"",申込書!$P$92&lt;&gt;"YYYY/MM/DD",$G279&lt;&gt;""),申込書!$P$92,"")</f>
        <v/>
      </c>
      <c r="CT279" s="75" t="str">
        <f>IF(AND(申込書!$C$92&lt;&gt;"▼プルダウンより選択してください",申込書!$C$92&lt;&gt;"",$G279&lt;&gt;""),申込書!$M$92,"")</f>
        <v/>
      </c>
      <c r="CU279" s="75"/>
      <c r="CV279" s="75"/>
      <c r="CW279" s="75"/>
      <c r="CX279" s="307"/>
      <c r="CY279" s="76"/>
      <c r="CZ279" s="314" t="str">
        <f>IF(AND(申込書!$C$93&lt;&gt;"▼プルダウンより選択してください",申込書!$C$93&lt;&gt;"",申込書!$P$93&lt;&gt;"YYYY/MM/DD",$G279&lt;&gt;""),申込書!$P$93,"")</f>
        <v/>
      </c>
      <c r="DA279" s="75" t="str">
        <f>IF(AND(申込書!$C$93&lt;&gt;"▼プルダウンより選択してください",申込書!$C$93&lt;&gt;"",$G279&lt;&gt;""),申込書!$M$93,"")</f>
        <v/>
      </c>
      <c r="DB279" s="75"/>
      <c r="DC279" s="75"/>
      <c r="DD279" s="75"/>
      <c r="DE279" s="307"/>
      <c r="DF279" s="76"/>
      <c r="DG279" s="314" t="str">
        <f>IF(AND(申込書!$C$94&lt;&gt;"▼プルダウンより選択してください",申込書!$C$94&lt;&gt;"",申込書!$P$94&lt;&gt;"YYYY/MM/DD",$G279&lt;&gt;""),申込書!$P$94,"")</f>
        <v/>
      </c>
      <c r="DH279" s="75" t="str">
        <f>IF(AND(申込書!$C$94&lt;&gt;"▼プルダウンより選択してください",申込書!$C$94&lt;&gt;"",$G279&lt;&gt;""),申込書!$M$94,"")</f>
        <v/>
      </c>
      <c r="DI279" s="75"/>
      <c r="DJ279" s="75"/>
      <c r="DK279" s="75"/>
      <c r="DL279" s="307"/>
      <c r="DM279" s="76"/>
      <c r="DN279" s="314" t="str">
        <f>IF(AND(申込書!$C$95&lt;&gt;"▼プルダウンより選択してください",申込書!$C$95&lt;&gt;"",申込書!$P$95&lt;&gt;"YYYY/MM/DD",$G279&lt;&gt;""),申込書!$P$95,"")</f>
        <v/>
      </c>
      <c r="DO279" s="75" t="str">
        <f>IF(AND(申込書!$C$95&lt;&gt;"▼プルダウンより選択してください",申込書!$C$95&lt;&gt;"",$G279&lt;&gt;""),申込書!$M$95,"")</f>
        <v/>
      </c>
      <c r="DP279" s="75"/>
      <c r="DQ279" s="75"/>
      <c r="DR279" s="75"/>
      <c r="DS279" s="307"/>
      <c r="DT279" s="76"/>
      <c r="DU279" s="314" t="str">
        <f>IF(AND(申込書!$C$96&lt;&gt;"▼プルダウンより選択してください",申込書!$C$96&lt;&gt;"",申込書!$P$96&lt;&gt;"YYYY/MM/DD",$G279&lt;&gt;""),申込書!$P$96,"")</f>
        <v/>
      </c>
      <c r="DV279" s="75" t="str">
        <f>IF(AND(申込書!$C$96&lt;&gt;"▼プルダウンより選択してください",申込書!$C$96&lt;&gt;"",$G279&lt;&gt;""),申込書!$M$96,"")</f>
        <v/>
      </c>
      <c r="DW279" s="75"/>
      <c r="DX279" s="75"/>
      <c r="DY279" s="75"/>
      <c r="DZ279" s="307"/>
      <c r="EA279" s="76"/>
      <c r="EB279" s="314" t="str">
        <f>IF(AND(申込書!$C$97&lt;&gt;"▼プルダウンより選択してください",申込書!$C$97&lt;&gt;"",申込書!$P$97&lt;&gt;"YYYY/MM/DD",$G279&lt;&gt;""),申込書!$P$97,"")</f>
        <v/>
      </c>
      <c r="EC279" s="75" t="str">
        <f>IF(AND(申込書!$C$97&lt;&gt;"▼プルダウンより選択してください",申込書!$C$97&lt;&gt;"",$G279&lt;&gt;""),申込書!$M$97,"")</f>
        <v/>
      </c>
      <c r="ED279" s="75"/>
      <c r="EE279" s="75"/>
      <c r="EF279" s="149"/>
      <c r="EG279" s="307"/>
      <c r="EH279" s="76"/>
      <c r="EI279" s="314" t="str">
        <f>IF(AND(申込書!$C$98&lt;&gt;"▼プルダウンより選択してください",申込書!$C$98&lt;&gt;"",申込書!$P$98&lt;&gt;"YYYY/MM/DD",$G279&lt;&gt;""),申込書!$P$98,"")</f>
        <v/>
      </c>
      <c r="EJ279" s="75" t="str">
        <f>IF(AND(申込書!$C$98&lt;&gt;"▼プルダウンより選択してください",申込書!$C$98&lt;&gt;"",$G279&lt;&gt;""),申込書!$M$98,"")</f>
        <v/>
      </c>
      <c r="EK279" s="75"/>
      <c r="EL279" s="75"/>
      <c r="EM279" s="149"/>
      <c r="EN279" s="307"/>
      <c r="EO279" s="76"/>
      <c r="EP279" s="314" t="str">
        <f>IF(AND(申込書!$C$99&lt;&gt;"▼プルダウンより選択してください",申込書!$C$99&lt;&gt;"",申込書!$P$99&lt;&gt;"YYYY/MM/DD",$G279&lt;&gt;""),申込書!$P$99,"")</f>
        <v/>
      </c>
      <c r="EQ279" s="75" t="str">
        <f>IF(AND(申込書!$C$99&lt;&gt;"▼プルダウンより選択してください",申込書!$C$99&lt;&gt;"",$G279&lt;&gt;""),申込書!$M$99,"")</f>
        <v/>
      </c>
      <c r="ER279" s="75"/>
      <c r="ES279" s="75"/>
      <c r="ET279" s="149"/>
      <c r="EU279" s="307"/>
      <c r="EV279" s="76"/>
      <c r="EW279" s="314" t="str">
        <f>IF(AND(申込書!$C$100&lt;&gt;"▼プルダウンより選択してください",申込書!$C$100&lt;&gt;"",申込書!$P$100&lt;&gt;"YYYY/MM/DD",$G279&lt;&gt;""),申込書!$P$100,"")</f>
        <v/>
      </c>
      <c r="EX279" s="75" t="str">
        <f>IF(AND(申込書!$C$100&lt;&gt;"▼プルダウンより選択してください",申込書!$C$100&lt;&gt;"",$G279&lt;&gt;""),申込書!$M$100,"")</f>
        <v/>
      </c>
      <c r="EY279" s="75"/>
      <c r="EZ279" s="75"/>
      <c r="FA279" s="149"/>
      <c r="FB279" s="307"/>
      <c r="FC279" s="76"/>
      <c r="FD279" s="314" t="str">
        <f>IF(AND(申込書!$C$101&lt;&gt;"▼プルダウンより選択してください",申込書!$C$101&lt;&gt;"",申込書!$P$101&lt;&gt;"YYYY/MM/DD",$G279&lt;&gt;""),申込書!$P$101,"")</f>
        <v/>
      </c>
      <c r="FE279" s="75" t="str">
        <f>IF(AND(申込書!$C$101&lt;&gt;"▼プルダウンより選択してください",申込書!$C$101&lt;&gt;"",$G279&lt;&gt;""),申込書!$M$101,"")</f>
        <v/>
      </c>
      <c r="FF279" s="75"/>
      <c r="FG279" s="75"/>
      <c r="FH279" s="149"/>
      <c r="FI279" s="307"/>
      <c r="FJ279" s="76"/>
      <c r="FK279" s="314" t="str">
        <f>IF(AND(申込書!$C$102&lt;&gt;"▼プルダウンより選択してください",申込書!$C$102&lt;&gt;"",申込書!$P$102&lt;&gt;"YYYY/MM/DD",$G279&lt;&gt;""),申込書!$P$102,"")</f>
        <v/>
      </c>
      <c r="FL279" s="75" t="str">
        <f>IF(AND(申込書!$C$102&lt;&gt;"▼プルダウンより選択してください",申込書!$C$102&lt;&gt;"",$G279&lt;&gt;""),申込書!$M$102,"")</f>
        <v/>
      </c>
      <c r="FM279" s="75"/>
      <c r="FN279" s="75"/>
      <c r="FO279" s="149"/>
      <c r="FP279" s="307"/>
      <c r="FQ279" s="76"/>
      <c r="FR279" s="314" t="str">
        <f>IF(AND(申込書!$C$103&lt;&gt;"▼プルダウンより選択してください",申込書!$C$103&lt;&gt;"",申込書!$P$103&lt;&gt;"YYYY/MM/DD",$G279&lt;&gt;""),申込書!$P$103,"")</f>
        <v/>
      </c>
      <c r="FS279" s="75" t="str">
        <f>IF(AND(申込書!$C$103&lt;&gt;"▼プルダウンより選択してください",申込書!$C$103&lt;&gt;"",$G279&lt;&gt;""),申込書!$M$103,"")</f>
        <v/>
      </c>
      <c r="FT279" s="75"/>
      <c r="FU279" s="75"/>
      <c r="FV279" s="149"/>
      <c r="FW279" s="307"/>
      <c r="FX279" s="76"/>
      <c r="FY279" s="314" t="str">
        <f>IF(AND(申込書!$C$104&lt;&gt;"▼プルダウンより選択してください",申込書!$C$104&lt;&gt;"",申込書!$P$104&lt;&gt;"YYYY/MM/DD",$G279&lt;&gt;""),申込書!$P$104,"")</f>
        <v/>
      </c>
      <c r="FZ279" s="75" t="str">
        <f>IF(AND(申込書!$C$104&lt;&gt;"▼プルダウンより選択してください",申込書!$C$104&lt;&gt;"",$G279&lt;&gt;""),申込書!$M$104,"")</f>
        <v/>
      </c>
      <c r="GA279" s="75"/>
      <c r="GB279" s="75"/>
      <c r="GC279" s="149"/>
      <c r="GD279" s="307"/>
      <c r="GE279" s="76"/>
      <c r="GF279" s="314" t="str">
        <f>IF(AND(申込書!$C$105&lt;&gt;"▼プルダウンより選択してください",申込書!$C$105&lt;&gt;"",申込書!$P$105&lt;&gt;"YYYY/MM/DD",$G279&lt;&gt;""),申込書!$P$105,"")</f>
        <v/>
      </c>
      <c r="GG279" s="75" t="str">
        <f>IF(AND(申込書!$C$105&lt;&gt;"▼プルダウンより選択してください",申込書!$C$105&lt;&gt;"",$G279&lt;&gt;""),申込書!$M$105,"")</f>
        <v/>
      </c>
      <c r="GH279" s="75"/>
      <c r="GI279" s="75"/>
      <c r="GJ279" s="149"/>
      <c r="GK279" s="307"/>
      <c r="GL279" s="76"/>
      <c r="GM279" s="314" t="str">
        <f>IF(AND(申込書!$C$106&lt;&gt;"▼プルダウンより選択してください",申込書!$C$106&lt;&gt;"",申込書!$P$106&lt;&gt;"YYYY/MM/DD",$G279&lt;&gt;""),申込書!$P$106,"")</f>
        <v/>
      </c>
      <c r="GN279" s="75" t="str">
        <f>IF(AND(申込書!$C$106&lt;&gt;"▼プルダウンより選択してください",申込書!$C$106&lt;&gt;"",$G279&lt;&gt;""),申込書!$M$106,"")</f>
        <v/>
      </c>
      <c r="GO279" s="75"/>
      <c r="GP279" s="75"/>
      <c r="GQ279" s="149"/>
      <c r="GR279" s="307"/>
      <c r="GS279" s="76"/>
      <c r="GT279" s="314" t="str">
        <f>IF(AND(申込書!$C$107&lt;&gt;"▼プルダウンより選択してください",申込書!$C$107&lt;&gt;"",申込書!$P$107&lt;&gt;"YYYY/MM/DD",$G279&lt;&gt;""),申込書!$P$107,"")</f>
        <v/>
      </c>
      <c r="GU279" s="75" t="str">
        <f>IF(AND(申込書!$C$107&lt;&gt;"▼プルダウンより選択してください",申込書!$C$107&lt;&gt;"",$G279&lt;&gt;""),申込書!$M$107,"")</f>
        <v/>
      </c>
      <c r="GV279" s="75"/>
      <c r="GW279" s="75"/>
      <c r="GX279" s="149"/>
      <c r="GY279" s="307"/>
      <c r="GZ279" s="76"/>
      <c r="HA279" s="314" t="str">
        <f>IF(AND(申込書!$C$108&lt;&gt;"▼プルダウンより選択してください",申込書!$C$108&lt;&gt;"",申込書!$P$108&lt;&gt;"YYYY/MM/DD",$G279&lt;&gt;""),申込書!$P$108,"")</f>
        <v/>
      </c>
      <c r="HB279" s="75" t="str">
        <f>IF(AND(申込書!$C$108&lt;&gt;"▼プルダウンより選択してください",申込書!$C$108&lt;&gt;"",$G279&lt;&gt;""),申込書!$M$108,"")</f>
        <v/>
      </c>
      <c r="HC279" s="75"/>
      <c r="HD279" s="75"/>
      <c r="HE279" s="149"/>
      <c r="HF279" s="307"/>
      <c r="HG279" s="76"/>
      <c r="HH279" s="314" t="str">
        <f>IF(AND(申込書!$C$109&lt;&gt;"▼プルダウンより選択してください",申込書!$C$109&lt;&gt;"",申込書!$P$109&lt;&gt;"YYYY/MM/DD",$G279&lt;&gt;""),申込書!$P$109,"")</f>
        <v/>
      </c>
      <c r="HI279" s="75" t="str">
        <f>IF(AND(申込書!$C$109&lt;&gt;"▼プルダウンより選択してください",申込書!$C$109&lt;&gt;"",$G279&lt;&gt;""),申込書!$M$109,"")</f>
        <v/>
      </c>
      <c r="HJ279" s="75"/>
      <c r="HK279" s="75"/>
      <c r="HL279" s="149"/>
      <c r="HM279" s="307"/>
      <c r="HN279" s="76"/>
      <c r="HO279" s="314" t="str">
        <f>IF(AND(申込書!$C$110&lt;&gt;"▼プルダウンより選択してください",申込書!$C$110&lt;&gt;"",申込書!$P$110&lt;&gt;"YYYY/MM/DD",$G279&lt;&gt;""),申込書!$P$110,"")</f>
        <v/>
      </c>
      <c r="HP279" s="75" t="str">
        <f>IF(AND(申込書!$C$110&lt;&gt;"▼プルダウンより選択してください",申込書!$C$110&lt;&gt;"",$G279&lt;&gt;""),申込書!$M$110,"")</f>
        <v/>
      </c>
      <c r="HQ279" s="75"/>
      <c r="HR279" s="75"/>
      <c r="HS279" s="149"/>
      <c r="HT279" s="307"/>
      <c r="HU279" s="307"/>
      <c r="HV279" s="311" t="str">
        <f>IF(AND(申込書!$C$111&lt;&gt;"▼プルダウンより選択してください",申込書!$C$111&lt;&gt;"",申込書!$P$111&lt;&gt;"YYYY/MM/DD",$G279&lt;&gt;""),申込書!$P$111,"")</f>
        <v/>
      </c>
      <c r="HW279" s="75" t="str">
        <f>IF(AND(申込書!$C$111&lt;&gt;"▼プルダウンより選択してください",申込書!$C$111&lt;&gt;"",$G279&lt;&gt;""),申込書!$M$111,"")</f>
        <v/>
      </c>
      <c r="HX279" s="75"/>
      <c r="HY279" s="75"/>
      <c r="HZ279" s="149"/>
      <c r="IA279" s="307"/>
      <c r="IB279" s="76"/>
      <c r="IC279" s="77"/>
    </row>
    <row r="280" spans="2:237" ht="26.85" customHeight="1">
      <c r="B280" s="56">
        <f t="shared" si="4"/>
        <v>275</v>
      </c>
      <c r="C280" s="57"/>
      <c r="D280" s="58"/>
      <c r="E280" s="170"/>
      <c r="F280" s="59"/>
      <c r="G280" s="60"/>
      <c r="H280" s="61"/>
      <c r="I280" s="62"/>
      <c r="J280" s="63"/>
      <c r="K280" s="64"/>
      <c r="L280" s="65"/>
      <c r="M280" s="66"/>
      <c r="N280" s="67"/>
      <c r="O280" s="68"/>
      <c r="P280" s="69"/>
      <c r="Q280" s="70"/>
      <c r="R280" s="71"/>
      <c r="S280" s="72"/>
      <c r="T280" s="73"/>
      <c r="U280" s="73"/>
      <c r="V280" s="73"/>
      <c r="W280" s="71"/>
      <c r="X280" s="133"/>
      <c r="Y280" s="133"/>
      <c r="Z280" s="133"/>
      <c r="AA280" s="74" t="str">
        <f>IF(AND(申込書!$C$82&lt;&gt;"▼プルダウンより選択してください",申込書!$C$82&lt;&gt;"",申込書!$P$82&lt;&gt;"YYYY/MM/DD",$G280&lt;&gt;""),申込書!$P$82,"")</f>
        <v/>
      </c>
      <c r="AB280" s="75" t="str">
        <f>IF(AND(申込書!$C$82&lt;&gt;"▼プルダウンより選択してください",申込書!$C$82&lt;&gt;"",$G280&lt;&gt;""),申込書!$M$82,"")</f>
        <v/>
      </c>
      <c r="AC280" s="75"/>
      <c r="AD280" s="75"/>
      <c r="AE280" s="149"/>
      <c r="AF280" s="307"/>
      <c r="AG280" s="76"/>
      <c r="AH280" s="314" t="str">
        <f>IF(AND(申込書!$C$83&lt;&gt;"▼プルダウンより選択してください",申込書!$C$83&lt;&gt;"",申込書!$P$83&lt;&gt;"YYYY/MM/DD",$G280&lt;&gt;""),申込書!$P$83,"")</f>
        <v/>
      </c>
      <c r="AI280" s="75" t="str">
        <f>IF(AND(申込書!$C$83&lt;&gt;"▼プルダウンより選択してください",申込書!$C$83&lt;&gt;"",$G280&lt;&gt;""),申込書!$M$83,"")</f>
        <v/>
      </c>
      <c r="AJ280" s="75"/>
      <c r="AK280" s="75"/>
      <c r="AL280" s="149"/>
      <c r="AM280" s="307"/>
      <c r="AN280" s="76"/>
      <c r="AO280" s="314" t="str">
        <f>IF(AND(申込書!$C$84&lt;&gt;"▼プルダウンより選択してください",申込書!$C$84&lt;&gt;"",申込書!$P$84&lt;&gt;"YYYY/MM/DD",$G280&lt;&gt;""),申込書!$P$84,"")</f>
        <v/>
      </c>
      <c r="AP280" s="75" t="str">
        <f>IF(AND(申込書!$C$84&lt;&gt;"▼プルダウンより選択してください",申込書!$C$84&lt;&gt;"",$G280&lt;&gt;""),申込書!$M$84,"")</f>
        <v/>
      </c>
      <c r="AQ280" s="75"/>
      <c r="AR280" s="75"/>
      <c r="AS280" s="149"/>
      <c r="AT280" s="307"/>
      <c r="AU280" s="76"/>
      <c r="AV280" s="314" t="str">
        <f>IF(AND(申込書!$C$85&lt;&gt;"▼プルダウンより選択してください",申込書!$C$85&lt;&gt;"",申込書!$P$85&lt;&gt;"YYYY/MM/DD",$G280&lt;&gt;""),申込書!$P$85,"")</f>
        <v/>
      </c>
      <c r="AW280" s="75" t="str">
        <f>IF(AND(申込書!$C$85&lt;&gt;"▼プルダウンより選択してください",申込書!$C$85&lt;&gt;"",申込書!$M$85&gt;=1,$G280&lt;&gt;""),申込書!$M$85,"")</f>
        <v/>
      </c>
      <c r="AX280" s="75"/>
      <c r="AY280" s="75"/>
      <c r="AZ280" s="149"/>
      <c r="BA280" s="307"/>
      <c r="BB280" s="76"/>
      <c r="BC280" s="314" t="str">
        <f>IF(AND(申込書!$C$86&lt;&gt;"▼プルダウンより選択してください",申込書!$C$86&lt;&gt;"",申込書!$P$86&lt;&gt;"YYYY/MM/DD",$G280&lt;&gt;""),申込書!$P$86,"")</f>
        <v/>
      </c>
      <c r="BD280" s="75" t="str">
        <f>IF(AND(申込書!$C$86&lt;&gt;"▼プルダウンより選択してください",申込書!$C$86&lt;&gt;"",$G280&lt;&gt;""),申込書!$M$86,"")</f>
        <v/>
      </c>
      <c r="BE280" s="75"/>
      <c r="BF280" s="75"/>
      <c r="BG280" s="149"/>
      <c r="BH280" s="307"/>
      <c r="BI280" s="76"/>
      <c r="BJ280" s="314" t="str">
        <f>IF(AND(申込書!$C$87&lt;&gt;"▼プルダウンより選択してください",申込書!$C$87&lt;&gt;"",申込書!$P$87&lt;&gt;"YYYY/MM/DD",$G280&lt;&gt;""),申込書!$P$87,"")</f>
        <v/>
      </c>
      <c r="BK280" s="75" t="str">
        <f>IF(AND(申込書!$C$87&lt;&gt;"▼プルダウンより選択してください",申込書!$C$87&lt;&gt;"",$G280&lt;&gt;""),申込書!$M$87,"")</f>
        <v/>
      </c>
      <c r="BL280" s="75"/>
      <c r="BM280" s="75"/>
      <c r="BN280" s="149"/>
      <c r="BO280" s="307"/>
      <c r="BP280" s="76"/>
      <c r="BQ280" s="314" t="str">
        <f>IF(AND(申込書!$C$88&lt;&gt;"▼プルダウンより選択してください",申込書!$C$88&lt;&gt;"",申込書!$P$88&lt;&gt;"YYYY/MM/DD",$G280&lt;&gt;""),申込書!$P$88,"")</f>
        <v/>
      </c>
      <c r="BR280" s="75" t="str">
        <f>IF(AND(申込書!$C$88&lt;&gt;"▼プルダウンより選択してください",申込書!$C$88&lt;&gt;"",$G280&lt;&gt;""),申込書!$M$88,"")</f>
        <v/>
      </c>
      <c r="BS280" s="75"/>
      <c r="BT280" s="75"/>
      <c r="BU280" s="149"/>
      <c r="BV280" s="307"/>
      <c r="BW280" s="76"/>
      <c r="BX280" s="314" t="str">
        <f>IF(AND(申込書!$C$89&lt;&gt;"▼プルダウンより選択してください",申込書!$C$89&lt;&gt;"",申込書!$P$89&lt;&gt;"YYYY/MM/DD",$G280&lt;&gt;""),申込書!$P$89,"")</f>
        <v/>
      </c>
      <c r="BY280" s="75" t="str">
        <f>IF(AND(申込書!$C$89&lt;&gt;"▼プルダウンより選択してください",申込書!$C$89&lt;&gt;"",$G280&lt;&gt;""),申込書!$M$89,"")</f>
        <v/>
      </c>
      <c r="BZ280" s="75"/>
      <c r="CA280" s="75"/>
      <c r="CB280" s="149"/>
      <c r="CC280" s="307"/>
      <c r="CD280" s="76"/>
      <c r="CE280" s="314" t="str">
        <f>IF(AND(申込書!$C$90&lt;&gt;"▼プルダウンより選択してください",申込書!$C$90&lt;&gt;"",申込書!$P$90&lt;&gt;"YYYY/MM/DD",$G280&lt;&gt;""),申込書!$P$90,"")</f>
        <v/>
      </c>
      <c r="CF280" s="75" t="str">
        <f>IF(AND(申込書!$C$90&lt;&gt;"▼プルダウンより選択してください",申込書!$C$90&lt;&gt;"",$G280&lt;&gt;""),申込書!$M$90,"")</f>
        <v/>
      </c>
      <c r="CG280" s="75"/>
      <c r="CH280" s="75"/>
      <c r="CI280" s="149"/>
      <c r="CJ280" s="307"/>
      <c r="CK280" s="76"/>
      <c r="CL280" s="314" t="str">
        <f>IF(AND(申込書!$C$91&lt;&gt;"▼プルダウンより選択してください",申込書!$C$91&lt;&gt;"",申込書!$P$91&lt;&gt;"YYYY/MM/DD",$G280&lt;&gt;""),申込書!$P$91,"")</f>
        <v/>
      </c>
      <c r="CM280" s="75" t="str">
        <f>IF(AND(申込書!$C$91&lt;&gt;"▼プルダウンより選択してください",申込書!$C$91&lt;&gt;"",$G280&lt;&gt;""),申込書!$M$91,"")</f>
        <v/>
      </c>
      <c r="CN280" s="75"/>
      <c r="CO280" s="75"/>
      <c r="CP280" s="149"/>
      <c r="CQ280" s="307"/>
      <c r="CR280" s="76"/>
      <c r="CS280" s="314" t="str">
        <f>IF(AND(申込書!$C$92&lt;&gt;"▼プルダウンより選択してください",申込書!$C$92&lt;&gt;"",申込書!$P$92&lt;&gt;"YYYY/MM/DD",$G280&lt;&gt;""),申込書!$P$92,"")</f>
        <v/>
      </c>
      <c r="CT280" s="75" t="str">
        <f>IF(AND(申込書!$C$92&lt;&gt;"▼プルダウンより選択してください",申込書!$C$92&lt;&gt;"",$G280&lt;&gt;""),申込書!$M$92,"")</f>
        <v/>
      </c>
      <c r="CU280" s="75"/>
      <c r="CV280" s="75"/>
      <c r="CW280" s="75"/>
      <c r="CX280" s="307"/>
      <c r="CY280" s="76"/>
      <c r="CZ280" s="314" t="str">
        <f>IF(AND(申込書!$C$93&lt;&gt;"▼プルダウンより選択してください",申込書!$C$93&lt;&gt;"",申込書!$P$93&lt;&gt;"YYYY/MM/DD",$G280&lt;&gt;""),申込書!$P$93,"")</f>
        <v/>
      </c>
      <c r="DA280" s="75" t="str">
        <f>IF(AND(申込書!$C$93&lt;&gt;"▼プルダウンより選択してください",申込書!$C$93&lt;&gt;"",$G280&lt;&gt;""),申込書!$M$93,"")</f>
        <v/>
      </c>
      <c r="DB280" s="75"/>
      <c r="DC280" s="75"/>
      <c r="DD280" s="75"/>
      <c r="DE280" s="307"/>
      <c r="DF280" s="76"/>
      <c r="DG280" s="314" t="str">
        <f>IF(AND(申込書!$C$94&lt;&gt;"▼プルダウンより選択してください",申込書!$C$94&lt;&gt;"",申込書!$P$94&lt;&gt;"YYYY/MM/DD",$G280&lt;&gt;""),申込書!$P$94,"")</f>
        <v/>
      </c>
      <c r="DH280" s="75" t="str">
        <f>IF(AND(申込書!$C$94&lt;&gt;"▼プルダウンより選択してください",申込書!$C$94&lt;&gt;"",$G280&lt;&gt;""),申込書!$M$94,"")</f>
        <v/>
      </c>
      <c r="DI280" s="75"/>
      <c r="DJ280" s="75"/>
      <c r="DK280" s="75"/>
      <c r="DL280" s="307"/>
      <c r="DM280" s="76"/>
      <c r="DN280" s="314" t="str">
        <f>IF(AND(申込書!$C$95&lt;&gt;"▼プルダウンより選択してください",申込書!$C$95&lt;&gt;"",申込書!$P$95&lt;&gt;"YYYY/MM/DD",$G280&lt;&gt;""),申込書!$P$95,"")</f>
        <v/>
      </c>
      <c r="DO280" s="75" t="str">
        <f>IF(AND(申込書!$C$95&lt;&gt;"▼プルダウンより選択してください",申込書!$C$95&lt;&gt;"",$G280&lt;&gt;""),申込書!$M$95,"")</f>
        <v/>
      </c>
      <c r="DP280" s="75"/>
      <c r="DQ280" s="75"/>
      <c r="DR280" s="75"/>
      <c r="DS280" s="307"/>
      <c r="DT280" s="76"/>
      <c r="DU280" s="314" t="str">
        <f>IF(AND(申込書!$C$96&lt;&gt;"▼プルダウンより選択してください",申込書!$C$96&lt;&gt;"",申込書!$P$96&lt;&gt;"YYYY/MM/DD",$G280&lt;&gt;""),申込書!$P$96,"")</f>
        <v/>
      </c>
      <c r="DV280" s="75" t="str">
        <f>IF(AND(申込書!$C$96&lt;&gt;"▼プルダウンより選択してください",申込書!$C$96&lt;&gt;"",$G280&lt;&gt;""),申込書!$M$96,"")</f>
        <v/>
      </c>
      <c r="DW280" s="75"/>
      <c r="DX280" s="75"/>
      <c r="DY280" s="75"/>
      <c r="DZ280" s="307"/>
      <c r="EA280" s="76"/>
      <c r="EB280" s="314" t="str">
        <f>IF(AND(申込書!$C$97&lt;&gt;"▼プルダウンより選択してください",申込書!$C$97&lt;&gt;"",申込書!$P$97&lt;&gt;"YYYY/MM/DD",$G280&lt;&gt;""),申込書!$P$97,"")</f>
        <v/>
      </c>
      <c r="EC280" s="75" t="str">
        <f>IF(AND(申込書!$C$97&lt;&gt;"▼プルダウンより選択してください",申込書!$C$97&lt;&gt;"",$G280&lt;&gt;""),申込書!$M$97,"")</f>
        <v/>
      </c>
      <c r="ED280" s="75"/>
      <c r="EE280" s="75"/>
      <c r="EF280" s="149"/>
      <c r="EG280" s="307"/>
      <c r="EH280" s="76"/>
      <c r="EI280" s="314" t="str">
        <f>IF(AND(申込書!$C$98&lt;&gt;"▼プルダウンより選択してください",申込書!$C$98&lt;&gt;"",申込書!$P$98&lt;&gt;"YYYY/MM/DD",$G280&lt;&gt;""),申込書!$P$98,"")</f>
        <v/>
      </c>
      <c r="EJ280" s="75" t="str">
        <f>IF(AND(申込書!$C$98&lt;&gt;"▼プルダウンより選択してください",申込書!$C$98&lt;&gt;"",$G280&lt;&gt;""),申込書!$M$98,"")</f>
        <v/>
      </c>
      <c r="EK280" s="75"/>
      <c r="EL280" s="75"/>
      <c r="EM280" s="149"/>
      <c r="EN280" s="307"/>
      <c r="EO280" s="76"/>
      <c r="EP280" s="314" t="str">
        <f>IF(AND(申込書!$C$99&lt;&gt;"▼プルダウンより選択してください",申込書!$C$99&lt;&gt;"",申込書!$P$99&lt;&gt;"YYYY/MM/DD",$G280&lt;&gt;""),申込書!$P$99,"")</f>
        <v/>
      </c>
      <c r="EQ280" s="75" t="str">
        <f>IF(AND(申込書!$C$99&lt;&gt;"▼プルダウンより選択してください",申込書!$C$99&lt;&gt;"",$G280&lt;&gt;""),申込書!$M$99,"")</f>
        <v/>
      </c>
      <c r="ER280" s="75"/>
      <c r="ES280" s="75"/>
      <c r="ET280" s="149"/>
      <c r="EU280" s="307"/>
      <c r="EV280" s="76"/>
      <c r="EW280" s="314" t="str">
        <f>IF(AND(申込書!$C$100&lt;&gt;"▼プルダウンより選択してください",申込書!$C$100&lt;&gt;"",申込書!$P$100&lt;&gt;"YYYY/MM/DD",$G280&lt;&gt;""),申込書!$P$100,"")</f>
        <v/>
      </c>
      <c r="EX280" s="75" t="str">
        <f>IF(AND(申込書!$C$100&lt;&gt;"▼プルダウンより選択してください",申込書!$C$100&lt;&gt;"",$G280&lt;&gt;""),申込書!$M$100,"")</f>
        <v/>
      </c>
      <c r="EY280" s="75"/>
      <c r="EZ280" s="75"/>
      <c r="FA280" s="149"/>
      <c r="FB280" s="307"/>
      <c r="FC280" s="76"/>
      <c r="FD280" s="314" t="str">
        <f>IF(AND(申込書!$C$101&lt;&gt;"▼プルダウンより選択してください",申込書!$C$101&lt;&gt;"",申込書!$P$101&lt;&gt;"YYYY/MM/DD",$G280&lt;&gt;""),申込書!$P$101,"")</f>
        <v/>
      </c>
      <c r="FE280" s="75" t="str">
        <f>IF(AND(申込書!$C$101&lt;&gt;"▼プルダウンより選択してください",申込書!$C$101&lt;&gt;"",$G280&lt;&gt;""),申込書!$M$101,"")</f>
        <v/>
      </c>
      <c r="FF280" s="75"/>
      <c r="FG280" s="75"/>
      <c r="FH280" s="149"/>
      <c r="FI280" s="307"/>
      <c r="FJ280" s="76"/>
      <c r="FK280" s="314" t="str">
        <f>IF(AND(申込書!$C$102&lt;&gt;"▼プルダウンより選択してください",申込書!$C$102&lt;&gt;"",申込書!$P$102&lt;&gt;"YYYY/MM/DD",$G280&lt;&gt;""),申込書!$P$102,"")</f>
        <v/>
      </c>
      <c r="FL280" s="75" t="str">
        <f>IF(AND(申込書!$C$102&lt;&gt;"▼プルダウンより選択してください",申込書!$C$102&lt;&gt;"",$G280&lt;&gt;""),申込書!$M$102,"")</f>
        <v/>
      </c>
      <c r="FM280" s="75"/>
      <c r="FN280" s="75"/>
      <c r="FO280" s="149"/>
      <c r="FP280" s="307"/>
      <c r="FQ280" s="76"/>
      <c r="FR280" s="314" t="str">
        <f>IF(AND(申込書!$C$103&lt;&gt;"▼プルダウンより選択してください",申込書!$C$103&lt;&gt;"",申込書!$P$103&lt;&gt;"YYYY/MM/DD",$G280&lt;&gt;""),申込書!$P$103,"")</f>
        <v/>
      </c>
      <c r="FS280" s="75" t="str">
        <f>IF(AND(申込書!$C$103&lt;&gt;"▼プルダウンより選択してください",申込書!$C$103&lt;&gt;"",$G280&lt;&gt;""),申込書!$M$103,"")</f>
        <v/>
      </c>
      <c r="FT280" s="75"/>
      <c r="FU280" s="75"/>
      <c r="FV280" s="149"/>
      <c r="FW280" s="307"/>
      <c r="FX280" s="76"/>
      <c r="FY280" s="314" t="str">
        <f>IF(AND(申込書!$C$104&lt;&gt;"▼プルダウンより選択してください",申込書!$C$104&lt;&gt;"",申込書!$P$104&lt;&gt;"YYYY/MM/DD",$G280&lt;&gt;""),申込書!$P$104,"")</f>
        <v/>
      </c>
      <c r="FZ280" s="75" t="str">
        <f>IF(AND(申込書!$C$104&lt;&gt;"▼プルダウンより選択してください",申込書!$C$104&lt;&gt;"",$G280&lt;&gt;""),申込書!$M$104,"")</f>
        <v/>
      </c>
      <c r="GA280" s="75"/>
      <c r="GB280" s="75"/>
      <c r="GC280" s="149"/>
      <c r="GD280" s="307"/>
      <c r="GE280" s="76"/>
      <c r="GF280" s="314" t="str">
        <f>IF(AND(申込書!$C$105&lt;&gt;"▼プルダウンより選択してください",申込書!$C$105&lt;&gt;"",申込書!$P$105&lt;&gt;"YYYY/MM/DD",$G280&lt;&gt;""),申込書!$P$105,"")</f>
        <v/>
      </c>
      <c r="GG280" s="75" t="str">
        <f>IF(AND(申込書!$C$105&lt;&gt;"▼プルダウンより選択してください",申込書!$C$105&lt;&gt;"",$G280&lt;&gt;""),申込書!$M$105,"")</f>
        <v/>
      </c>
      <c r="GH280" s="75"/>
      <c r="GI280" s="75"/>
      <c r="GJ280" s="149"/>
      <c r="GK280" s="307"/>
      <c r="GL280" s="76"/>
      <c r="GM280" s="314" t="str">
        <f>IF(AND(申込書!$C$106&lt;&gt;"▼プルダウンより選択してください",申込書!$C$106&lt;&gt;"",申込書!$P$106&lt;&gt;"YYYY/MM/DD",$G280&lt;&gt;""),申込書!$P$106,"")</f>
        <v/>
      </c>
      <c r="GN280" s="75" t="str">
        <f>IF(AND(申込書!$C$106&lt;&gt;"▼プルダウンより選択してください",申込書!$C$106&lt;&gt;"",$G280&lt;&gt;""),申込書!$M$106,"")</f>
        <v/>
      </c>
      <c r="GO280" s="75"/>
      <c r="GP280" s="75"/>
      <c r="GQ280" s="149"/>
      <c r="GR280" s="307"/>
      <c r="GS280" s="76"/>
      <c r="GT280" s="314" t="str">
        <f>IF(AND(申込書!$C$107&lt;&gt;"▼プルダウンより選択してください",申込書!$C$107&lt;&gt;"",申込書!$P$107&lt;&gt;"YYYY/MM/DD",$G280&lt;&gt;""),申込書!$P$107,"")</f>
        <v/>
      </c>
      <c r="GU280" s="75" t="str">
        <f>IF(AND(申込書!$C$107&lt;&gt;"▼プルダウンより選択してください",申込書!$C$107&lt;&gt;"",$G280&lt;&gt;""),申込書!$M$107,"")</f>
        <v/>
      </c>
      <c r="GV280" s="75"/>
      <c r="GW280" s="75"/>
      <c r="GX280" s="149"/>
      <c r="GY280" s="307"/>
      <c r="GZ280" s="76"/>
      <c r="HA280" s="314" t="str">
        <f>IF(AND(申込書!$C$108&lt;&gt;"▼プルダウンより選択してください",申込書!$C$108&lt;&gt;"",申込書!$P$108&lt;&gt;"YYYY/MM/DD",$G280&lt;&gt;""),申込書!$P$108,"")</f>
        <v/>
      </c>
      <c r="HB280" s="75" t="str">
        <f>IF(AND(申込書!$C$108&lt;&gt;"▼プルダウンより選択してください",申込書!$C$108&lt;&gt;"",$G280&lt;&gt;""),申込書!$M$108,"")</f>
        <v/>
      </c>
      <c r="HC280" s="75"/>
      <c r="HD280" s="75"/>
      <c r="HE280" s="149"/>
      <c r="HF280" s="307"/>
      <c r="HG280" s="76"/>
      <c r="HH280" s="314" t="str">
        <f>IF(AND(申込書!$C$109&lt;&gt;"▼プルダウンより選択してください",申込書!$C$109&lt;&gt;"",申込書!$P$109&lt;&gt;"YYYY/MM/DD",$G280&lt;&gt;""),申込書!$P$109,"")</f>
        <v/>
      </c>
      <c r="HI280" s="75" t="str">
        <f>IF(AND(申込書!$C$109&lt;&gt;"▼プルダウンより選択してください",申込書!$C$109&lt;&gt;"",$G280&lt;&gt;""),申込書!$M$109,"")</f>
        <v/>
      </c>
      <c r="HJ280" s="75"/>
      <c r="HK280" s="75"/>
      <c r="HL280" s="149"/>
      <c r="HM280" s="307"/>
      <c r="HN280" s="76"/>
      <c r="HO280" s="314" t="str">
        <f>IF(AND(申込書!$C$110&lt;&gt;"▼プルダウンより選択してください",申込書!$C$110&lt;&gt;"",申込書!$P$110&lt;&gt;"YYYY/MM/DD",$G280&lt;&gt;""),申込書!$P$110,"")</f>
        <v/>
      </c>
      <c r="HP280" s="75" t="str">
        <f>IF(AND(申込書!$C$110&lt;&gt;"▼プルダウンより選択してください",申込書!$C$110&lt;&gt;"",$G280&lt;&gt;""),申込書!$M$110,"")</f>
        <v/>
      </c>
      <c r="HQ280" s="75"/>
      <c r="HR280" s="75"/>
      <c r="HS280" s="149"/>
      <c r="HT280" s="307"/>
      <c r="HU280" s="307"/>
      <c r="HV280" s="311" t="str">
        <f>IF(AND(申込書!$C$111&lt;&gt;"▼プルダウンより選択してください",申込書!$C$111&lt;&gt;"",申込書!$P$111&lt;&gt;"YYYY/MM/DD",$G280&lt;&gt;""),申込書!$P$111,"")</f>
        <v/>
      </c>
      <c r="HW280" s="75" t="str">
        <f>IF(AND(申込書!$C$111&lt;&gt;"▼プルダウンより選択してください",申込書!$C$111&lt;&gt;"",$G280&lt;&gt;""),申込書!$M$111,"")</f>
        <v/>
      </c>
      <c r="HX280" s="75"/>
      <c r="HY280" s="75"/>
      <c r="HZ280" s="149"/>
      <c r="IA280" s="307"/>
      <c r="IB280" s="76"/>
      <c r="IC280" s="77"/>
    </row>
    <row r="281" spans="2:237" ht="26.85" customHeight="1">
      <c r="B281" s="56">
        <f t="shared" si="4"/>
        <v>276</v>
      </c>
      <c r="C281" s="57"/>
      <c r="D281" s="58"/>
      <c r="E281" s="170"/>
      <c r="F281" s="59"/>
      <c r="G281" s="60"/>
      <c r="H281" s="61"/>
      <c r="I281" s="62"/>
      <c r="J281" s="63"/>
      <c r="K281" s="64"/>
      <c r="L281" s="65"/>
      <c r="M281" s="66"/>
      <c r="N281" s="67"/>
      <c r="O281" s="68"/>
      <c r="P281" s="69"/>
      <c r="Q281" s="70"/>
      <c r="R281" s="71"/>
      <c r="S281" s="72"/>
      <c r="T281" s="73"/>
      <c r="U281" s="73"/>
      <c r="V281" s="73"/>
      <c r="W281" s="71"/>
      <c r="X281" s="133"/>
      <c r="Y281" s="133"/>
      <c r="Z281" s="133"/>
      <c r="AA281" s="74" t="str">
        <f>IF(AND(申込書!$C$82&lt;&gt;"▼プルダウンより選択してください",申込書!$C$82&lt;&gt;"",申込書!$P$82&lt;&gt;"YYYY/MM/DD",$G281&lt;&gt;""),申込書!$P$82,"")</f>
        <v/>
      </c>
      <c r="AB281" s="75" t="str">
        <f>IF(AND(申込書!$C$82&lt;&gt;"▼プルダウンより選択してください",申込書!$C$82&lt;&gt;"",$G281&lt;&gt;""),申込書!$M$82,"")</f>
        <v/>
      </c>
      <c r="AC281" s="75"/>
      <c r="AD281" s="75"/>
      <c r="AE281" s="149"/>
      <c r="AF281" s="307"/>
      <c r="AG281" s="76"/>
      <c r="AH281" s="314" t="str">
        <f>IF(AND(申込書!$C$83&lt;&gt;"▼プルダウンより選択してください",申込書!$C$83&lt;&gt;"",申込書!$P$83&lt;&gt;"YYYY/MM/DD",$G281&lt;&gt;""),申込書!$P$83,"")</f>
        <v/>
      </c>
      <c r="AI281" s="75" t="str">
        <f>IF(AND(申込書!$C$83&lt;&gt;"▼プルダウンより選択してください",申込書!$C$83&lt;&gt;"",$G281&lt;&gt;""),申込書!$M$83,"")</f>
        <v/>
      </c>
      <c r="AJ281" s="75"/>
      <c r="AK281" s="75"/>
      <c r="AL281" s="149"/>
      <c r="AM281" s="307"/>
      <c r="AN281" s="76"/>
      <c r="AO281" s="314" t="str">
        <f>IF(AND(申込書!$C$84&lt;&gt;"▼プルダウンより選択してください",申込書!$C$84&lt;&gt;"",申込書!$P$84&lt;&gt;"YYYY/MM/DD",$G281&lt;&gt;""),申込書!$P$84,"")</f>
        <v/>
      </c>
      <c r="AP281" s="75" t="str">
        <f>IF(AND(申込書!$C$84&lt;&gt;"▼プルダウンより選択してください",申込書!$C$84&lt;&gt;"",$G281&lt;&gt;""),申込書!$M$84,"")</f>
        <v/>
      </c>
      <c r="AQ281" s="75"/>
      <c r="AR281" s="75"/>
      <c r="AS281" s="149"/>
      <c r="AT281" s="307"/>
      <c r="AU281" s="76"/>
      <c r="AV281" s="314" t="str">
        <f>IF(AND(申込書!$C$85&lt;&gt;"▼プルダウンより選択してください",申込書!$C$85&lt;&gt;"",申込書!$P$85&lt;&gt;"YYYY/MM/DD",$G281&lt;&gt;""),申込書!$P$85,"")</f>
        <v/>
      </c>
      <c r="AW281" s="75" t="str">
        <f>IF(AND(申込書!$C$85&lt;&gt;"▼プルダウンより選択してください",申込書!$C$85&lt;&gt;"",申込書!$M$85&gt;=1,$G281&lt;&gt;""),申込書!$M$85,"")</f>
        <v/>
      </c>
      <c r="AX281" s="75"/>
      <c r="AY281" s="75"/>
      <c r="AZ281" s="149"/>
      <c r="BA281" s="307"/>
      <c r="BB281" s="76"/>
      <c r="BC281" s="314" t="str">
        <f>IF(AND(申込書!$C$86&lt;&gt;"▼プルダウンより選択してください",申込書!$C$86&lt;&gt;"",申込書!$P$86&lt;&gt;"YYYY/MM/DD",$G281&lt;&gt;""),申込書!$P$86,"")</f>
        <v/>
      </c>
      <c r="BD281" s="75" t="str">
        <f>IF(AND(申込書!$C$86&lt;&gt;"▼プルダウンより選択してください",申込書!$C$86&lt;&gt;"",$G281&lt;&gt;""),申込書!$M$86,"")</f>
        <v/>
      </c>
      <c r="BE281" s="75"/>
      <c r="BF281" s="75"/>
      <c r="BG281" s="149"/>
      <c r="BH281" s="307"/>
      <c r="BI281" s="76"/>
      <c r="BJ281" s="314" t="str">
        <f>IF(AND(申込書!$C$87&lt;&gt;"▼プルダウンより選択してください",申込書!$C$87&lt;&gt;"",申込書!$P$87&lt;&gt;"YYYY/MM/DD",$G281&lt;&gt;""),申込書!$P$87,"")</f>
        <v/>
      </c>
      <c r="BK281" s="75" t="str">
        <f>IF(AND(申込書!$C$87&lt;&gt;"▼プルダウンより選択してください",申込書!$C$87&lt;&gt;"",$G281&lt;&gt;""),申込書!$M$87,"")</f>
        <v/>
      </c>
      <c r="BL281" s="75"/>
      <c r="BM281" s="75"/>
      <c r="BN281" s="149"/>
      <c r="BO281" s="307"/>
      <c r="BP281" s="76"/>
      <c r="BQ281" s="314" t="str">
        <f>IF(AND(申込書!$C$88&lt;&gt;"▼プルダウンより選択してください",申込書!$C$88&lt;&gt;"",申込書!$P$88&lt;&gt;"YYYY/MM/DD",$G281&lt;&gt;""),申込書!$P$88,"")</f>
        <v/>
      </c>
      <c r="BR281" s="75" t="str">
        <f>IF(AND(申込書!$C$88&lt;&gt;"▼プルダウンより選択してください",申込書!$C$88&lt;&gt;"",$G281&lt;&gt;""),申込書!$M$88,"")</f>
        <v/>
      </c>
      <c r="BS281" s="75"/>
      <c r="BT281" s="75"/>
      <c r="BU281" s="149"/>
      <c r="BV281" s="307"/>
      <c r="BW281" s="76"/>
      <c r="BX281" s="314" t="str">
        <f>IF(AND(申込書!$C$89&lt;&gt;"▼プルダウンより選択してください",申込書!$C$89&lt;&gt;"",申込書!$P$89&lt;&gt;"YYYY/MM/DD",$G281&lt;&gt;""),申込書!$P$89,"")</f>
        <v/>
      </c>
      <c r="BY281" s="75" t="str">
        <f>IF(AND(申込書!$C$89&lt;&gt;"▼プルダウンより選択してください",申込書!$C$89&lt;&gt;"",$G281&lt;&gt;""),申込書!$M$89,"")</f>
        <v/>
      </c>
      <c r="BZ281" s="75"/>
      <c r="CA281" s="75"/>
      <c r="CB281" s="149"/>
      <c r="CC281" s="307"/>
      <c r="CD281" s="76"/>
      <c r="CE281" s="314" t="str">
        <f>IF(AND(申込書!$C$90&lt;&gt;"▼プルダウンより選択してください",申込書!$C$90&lt;&gt;"",申込書!$P$90&lt;&gt;"YYYY/MM/DD",$G281&lt;&gt;""),申込書!$P$90,"")</f>
        <v/>
      </c>
      <c r="CF281" s="75" t="str">
        <f>IF(AND(申込書!$C$90&lt;&gt;"▼プルダウンより選択してください",申込書!$C$90&lt;&gt;"",$G281&lt;&gt;""),申込書!$M$90,"")</f>
        <v/>
      </c>
      <c r="CG281" s="75"/>
      <c r="CH281" s="75"/>
      <c r="CI281" s="149"/>
      <c r="CJ281" s="307"/>
      <c r="CK281" s="76"/>
      <c r="CL281" s="314" t="str">
        <f>IF(AND(申込書!$C$91&lt;&gt;"▼プルダウンより選択してください",申込書!$C$91&lt;&gt;"",申込書!$P$91&lt;&gt;"YYYY/MM/DD",$G281&lt;&gt;""),申込書!$P$91,"")</f>
        <v/>
      </c>
      <c r="CM281" s="75" t="str">
        <f>IF(AND(申込書!$C$91&lt;&gt;"▼プルダウンより選択してください",申込書!$C$91&lt;&gt;"",$G281&lt;&gt;""),申込書!$M$91,"")</f>
        <v/>
      </c>
      <c r="CN281" s="75"/>
      <c r="CO281" s="75"/>
      <c r="CP281" s="149"/>
      <c r="CQ281" s="307"/>
      <c r="CR281" s="76"/>
      <c r="CS281" s="314" t="str">
        <f>IF(AND(申込書!$C$92&lt;&gt;"▼プルダウンより選択してください",申込書!$C$92&lt;&gt;"",申込書!$P$92&lt;&gt;"YYYY/MM/DD",$G281&lt;&gt;""),申込書!$P$92,"")</f>
        <v/>
      </c>
      <c r="CT281" s="75" t="str">
        <f>IF(AND(申込書!$C$92&lt;&gt;"▼プルダウンより選択してください",申込書!$C$92&lt;&gt;"",$G281&lt;&gt;""),申込書!$M$92,"")</f>
        <v/>
      </c>
      <c r="CU281" s="75"/>
      <c r="CV281" s="75"/>
      <c r="CW281" s="75"/>
      <c r="CX281" s="307"/>
      <c r="CY281" s="76"/>
      <c r="CZ281" s="314" t="str">
        <f>IF(AND(申込書!$C$93&lt;&gt;"▼プルダウンより選択してください",申込書!$C$93&lt;&gt;"",申込書!$P$93&lt;&gt;"YYYY/MM/DD",$G281&lt;&gt;""),申込書!$P$93,"")</f>
        <v/>
      </c>
      <c r="DA281" s="75" t="str">
        <f>IF(AND(申込書!$C$93&lt;&gt;"▼プルダウンより選択してください",申込書!$C$93&lt;&gt;"",$G281&lt;&gt;""),申込書!$M$93,"")</f>
        <v/>
      </c>
      <c r="DB281" s="75"/>
      <c r="DC281" s="75"/>
      <c r="DD281" s="75"/>
      <c r="DE281" s="307"/>
      <c r="DF281" s="76"/>
      <c r="DG281" s="314" t="str">
        <f>IF(AND(申込書!$C$94&lt;&gt;"▼プルダウンより選択してください",申込書!$C$94&lt;&gt;"",申込書!$P$94&lt;&gt;"YYYY/MM/DD",$G281&lt;&gt;""),申込書!$P$94,"")</f>
        <v/>
      </c>
      <c r="DH281" s="75" t="str">
        <f>IF(AND(申込書!$C$94&lt;&gt;"▼プルダウンより選択してください",申込書!$C$94&lt;&gt;"",$G281&lt;&gt;""),申込書!$M$94,"")</f>
        <v/>
      </c>
      <c r="DI281" s="75"/>
      <c r="DJ281" s="75"/>
      <c r="DK281" s="75"/>
      <c r="DL281" s="307"/>
      <c r="DM281" s="76"/>
      <c r="DN281" s="314" t="str">
        <f>IF(AND(申込書!$C$95&lt;&gt;"▼プルダウンより選択してください",申込書!$C$95&lt;&gt;"",申込書!$P$95&lt;&gt;"YYYY/MM/DD",$G281&lt;&gt;""),申込書!$P$95,"")</f>
        <v/>
      </c>
      <c r="DO281" s="75" t="str">
        <f>IF(AND(申込書!$C$95&lt;&gt;"▼プルダウンより選択してください",申込書!$C$95&lt;&gt;"",$G281&lt;&gt;""),申込書!$M$95,"")</f>
        <v/>
      </c>
      <c r="DP281" s="75"/>
      <c r="DQ281" s="75"/>
      <c r="DR281" s="75"/>
      <c r="DS281" s="307"/>
      <c r="DT281" s="76"/>
      <c r="DU281" s="314" t="str">
        <f>IF(AND(申込書!$C$96&lt;&gt;"▼プルダウンより選択してください",申込書!$C$96&lt;&gt;"",申込書!$P$96&lt;&gt;"YYYY/MM/DD",$G281&lt;&gt;""),申込書!$P$96,"")</f>
        <v/>
      </c>
      <c r="DV281" s="75" t="str">
        <f>IF(AND(申込書!$C$96&lt;&gt;"▼プルダウンより選択してください",申込書!$C$96&lt;&gt;"",$G281&lt;&gt;""),申込書!$M$96,"")</f>
        <v/>
      </c>
      <c r="DW281" s="75"/>
      <c r="DX281" s="75"/>
      <c r="DY281" s="75"/>
      <c r="DZ281" s="307"/>
      <c r="EA281" s="76"/>
      <c r="EB281" s="314" t="str">
        <f>IF(AND(申込書!$C$97&lt;&gt;"▼プルダウンより選択してください",申込書!$C$97&lt;&gt;"",申込書!$P$97&lt;&gt;"YYYY/MM/DD",$G281&lt;&gt;""),申込書!$P$97,"")</f>
        <v/>
      </c>
      <c r="EC281" s="75" t="str">
        <f>IF(AND(申込書!$C$97&lt;&gt;"▼プルダウンより選択してください",申込書!$C$97&lt;&gt;"",$G281&lt;&gt;""),申込書!$M$97,"")</f>
        <v/>
      </c>
      <c r="ED281" s="75"/>
      <c r="EE281" s="75"/>
      <c r="EF281" s="149"/>
      <c r="EG281" s="307"/>
      <c r="EH281" s="76"/>
      <c r="EI281" s="314" t="str">
        <f>IF(AND(申込書!$C$98&lt;&gt;"▼プルダウンより選択してください",申込書!$C$98&lt;&gt;"",申込書!$P$98&lt;&gt;"YYYY/MM/DD",$G281&lt;&gt;""),申込書!$P$98,"")</f>
        <v/>
      </c>
      <c r="EJ281" s="75" t="str">
        <f>IF(AND(申込書!$C$98&lt;&gt;"▼プルダウンより選択してください",申込書!$C$98&lt;&gt;"",$G281&lt;&gt;""),申込書!$M$98,"")</f>
        <v/>
      </c>
      <c r="EK281" s="75"/>
      <c r="EL281" s="75"/>
      <c r="EM281" s="149"/>
      <c r="EN281" s="307"/>
      <c r="EO281" s="76"/>
      <c r="EP281" s="314" t="str">
        <f>IF(AND(申込書!$C$99&lt;&gt;"▼プルダウンより選択してください",申込書!$C$99&lt;&gt;"",申込書!$P$99&lt;&gt;"YYYY/MM/DD",$G281&lt;&gt;""),申込書!$P$99,"")</f>
        <v/>
      </c>
      <c r="EQ281" s="75" t="str">
        <f>IF(AND(申込書!$C$99&lt;&gt;"▼プルダウンより選択してください",申込書!$C$99&lt;&gt;"",$G281&lt;&gt;""),申込書!$M$99,"")</f>
        <v/>
      </c>
      <c r="ER281" s="75"/>
      <c r="ES281" s="75"/>
      <c r="ET281" s="149"/>
      <c r="EU281" s="307"/>
      <c r="EV281" s="76"/>
      <c r="EW281" s="314" t="str">
        <f>IF(AND(申込書!$C$100&lt;&gt;"▼プルダウンより選択してください",申込書!$C$100&lt;&gt;"",申込書!$P$100&lt;&gt;"YYYY/MM/DD",$G281&lt;&gt;""),申込書!$P$100,"")</f>
        <v/>
      </c>
      <c r="EX281" s="75" t="str">
        <f>IF(AND(申込書!$C$100&lt;&gt;"▼プルダウンより選択してください",申込書!$C$100&lt;&gt;"",$G281&lt;&gt;""),申込書!$M$100,"")</f>
        <v/>
      </c>
      <c r="EY281" s="75"/>
      <c r="EZ281" s="75"/>
      <c r="FA281" s="149"/>
      <c r="FB281" s="307"/>
      <c r="FC281" s="76"/>
      <c r="FD281" s="314" t="str">
        <f>IF(AND(申込書!$C$101&lt;&gt;"▼プルダウンより選択してください",申込書!$C$101&lt;&gt;"",申込書!$P$101&lt;&gt;"YYYY/MM/DD",$G281&lt;&gt;""),申込書!$P$101,"")</f>
        <v/>
      </c>
      <c r="FE281" s="75" t="str">
        <f>IF(AND(申込書!$C$101&lt;&gt;"▼プルダウンより選択してください",申込書!$C$101&lt;&gt;"",$G281&lt;&gt;""),申込書!$M$101,"")</f>
        <v/>
      </c>
      <c r="FF281" s="75"/>
      <c r="FG281" s="75"/>
      <c r="FH281" s="149"/>
      <c r="FI281" s="307"/>
      <c r="FJ281" s="76"/>
      <c r="FK281" s="314" t="str">
        <f>IF(AND(申込書!$C$102&lt;&gt;"▼プルダウンより選択してください",申込書!$C$102&lt;&gt;"",申込書!$P$102&lt;&gt;"YYYY/MM/DD",$G281&lt;&gt;""),申込書!$P$102,"")</f>
        <v/>
      </c>
      <c r="FL281" s="75" t="str">
        <f>IF(AND(申込書!$C$102&lt;&gt;"▼プルダウンより選択してください",申込書!$C$102&lt;&gt;"",$G281&lt;&gt;""),申込書!$M$102,"")</f>
        <v/>
      </c>
      <c r="FM281" s="75"/>
      <c r="FN281" s="75"/>
      <c r="FO281" s="149"/>
      <c r="FP281" s="307"/>
      <c r="FQ281" s="76"/>
      <c r="FR281" s="314" t="str">
        <f>IF(AND(申込書!$C$103&lt;&gt;"▼プルダウンより選択してください",申込書!$C$103&lt;&gt;"",申込書!$P$103&lt;&gt;"YYYY/MM/DD",$G281&lt;&gt;""),申込書!$P$103,"")</f>
        <v/>
      </c>
      <c r="FS281" s="75" t="str">
        <f>IF(AND(申込書!$C$103&lt;&gt;"▼プルダウンより選択してください",申込書!$C$103&lt;&gt;"",$G281&lt;&gt;""),申込書!$M$103,"")</f>
        <v/>
      </c>
      <c r="FT281" s="75"/>
      <c r="FU281" s="75"/>
      <c r="FV281" s="149"/>
      <c r="FW281" s="307"/>
      <c r="FX281" s="76"/>
      <c r="FY281" s="314" t="str">
        <f>IF(AND(申込書!$C$104&lt;&gt;"▼プルダウンより選択してください",申込書!$C$104&lt;&gt;"",申込書!$P$104&lt;&gt;"YYYY/MM/DD",$G281&lt;&gt;""),申込書!$P$104,"")</f>
        <v/>
      </c>
      <c r="FZ281" s="75" t="str">
        <f>IF(AND(申込書!$C$104&lt;&gt;"▼プルダウンより選択してください",申込書!$C$104&lt;&gt;"",$G281&lt;&gt;""),申込書!$M$104,"")</f>
        <v/>
      </c>
      <c r="GA281" s="75"/>
      <c r="GB281" s="75"/>
      <c r="GC281" s="149"/>
      <c r="GD281" s="307"/>
      <c r="GE281" s="76"/>
      <c r="GF281" s="314" t="str">
        <f>IF(AND(申込書!$C$105&lt;&gt;"▼プルダウンより選択してください",申込書!$C$105&lt;&gt;"",申込書!$P$105&lt;&gt;"YYYY/MM/DD",$G281&lt;&gt;""),申込書!$P$105,"")</f>
        <v/>
      </c>
      <c r="GG281" s="75" t="str">
        <f>IF(AND(申込書!$C$105&lt;&gt;"▼プルダウンより選択してください",申込書!$C$105&lt;&gt;"",$G281&lt;&gt;""),申込書!$M$105,"")</f>
        <v/>
      </c>
      <c r="GH281" s="75"/>
      <c r="GI281" s="75"/>
      <c r="GJ281" s="149"/>
      <c r="GK281" s="307"/>
      <c r="GL281" s="76"/>
      <c r="GM281" s="314" t="str">
        <f>IF(AND(申込書!$C$106&lt;&gt;"▼プルダウンより選択してください",申込書!$C$106&lt;&gt;"",申込書!$P$106&lt;&gt;"YYYY/MM/DD",$G281&lt;&gt;""),申込書!$P$106,"")</f>
        <v/>
      </c>
      <c r="GN281" s="75" t="str">
        <f>IF(AND(申込書!$C$106&lt;&gt;"▼プルダウンより選択してください",申込書!$C$106&lt;&gt;"",$G281&lt;&gt;""),申込書!$M$106,"")</f>
        <v/>
      </c>
      <c r="GO281" s="75"/>
      <c r="GP281" s="75"/>
      <c r="GQ281" s="149"/>
      <c r="GR281" s="307"/>
      <c r="GS281" s="76"/>
      <c r="GT281" s="314" t="str">
        <f>IF(AND(申込書!$C$107&lt;&gt;"▼プルダウンより選択してください",申込書!$C$107&lt;&gt;"",申込書!$P$107&lt;&gt;"YYYY/MM/DD",$G281&lt;&gt;""),申込書!$P$107,"")</f>
        <v/>
      </c>
      <c r="GU281" s="75" t="str">
        <f>IF(AND(申込書!$C$107&lt;&gt;"▼プルダウンより選択してください",申込書!$C$107&lt;&gt;"",$G281&lt;&gt;""),申込書!$M$107,"")</f>
        <v/>
      </c>
      <c r="GV281" s="75"/>
      <c r="GW281" s="75"/>
      <c r="GX281" s="149"/>
      <c r="GY281" s="307"/>
      <c r="GZ281" s="76"/>
      <c r="HA281" s="314" t="str">
        <f>IF(AND(申込書!$C$108&lt;&gt;"▼プルダウンより選択してください",申込書!$C$108&lt;&gt;"",申込書!$P$108&lt;&gt;"YYYY/MM/DD",$G281&lt;&gt;""),申込書!$P$108,"")</f>
        <v/>
      </c>
      <c r="HB281" s="75" t="str">
        <f>IF(AND(申込書!$C$108&lt;&gt;"▼プルダウンより選択してください",申込書!$C$108&lt;&gt;"",$G281&lt;&gt;""),申込書!$M$108,"")</f>
        <v/>
      </c>
      <c r="HC281" s="75"/>
      <c r="HD281" s="75"/>
      <c r="HE281" s="149"/>
      <c r="HF281" s="307"/>
      <c r="HG281" s="76"/>
      <c r="HH281" s="314" t="str">
        <f>IF(AND(申込書!$C$109&lt;&gt;"▼プルダウンより選択してください",申込書!$C$109&lt;&gt;"",申込書!$P$109&lt;&gt;"YYYY/MM/DD",$G281&lt;&gt;""),申込書!$P$109,"")</f>
        <v/>
      </c>
      <c r="HI281" s="75" t="str">
        <f>IF(AND(申込書!$C$109&lt;&gt;"▼プルダウンより選択してください",申込書!$C$109&lt;&gt;"",$G281&lt;&gt;""),申込書!$M$109,"")</f>
        <v/>
      </c>
      <c r="HJ281" s="75"/>
      <c r="HK281" s="75"/>
      <c r="HL281" s="149"/>
      <c r="HM281" s="307"/>
      <c r="HN281" s="76"/>
      <c r="HO281" s="314" t="str">
        <f>IF(AND(申込書!$C$110&lt;&gt;"▼プルダウンより選択してください",申込書!$C$110&lt;&gt;"",申込書!$P$110&lt;&gt;"YYYY/MM/DD",$G281&lt;&gt;""),申込書!$P$110,"")</f>
        <v/>
      </c>
      <c r="HP281" s="75" t="str">
        <f>IF(AND(申込書!$C$110&lt;&gt;"▼プルダウンより選択してください",申込書!$C$110&lt;&gt;"",$G281&lt;&gt;""),申込書!$M$110,"")</f>
        <v/>
      </c>
      <c r="HQ281" s="75"/>
      <c r="HR281" s="75"/>
      <c r="HS281" s="149"/>
      <c r="HT281" s="307"/>
      <c r="HU281" s="307"/>
      <c r="HV281" s="311" t="str">
        <f>IF(AND(申込書!$C$111&lt;&gt;"▼プルダウンより選択してください",申込書!$C$111&lt;&gt;"",申込書!$P$111&lt;&gt;"YYYY/MM/DD",$G281&lt;&gt;""),申込書!$P$111,"")</f>
        <v/>
      </c>
      <c r="HW281" s="75" t="str">
        <f>IF(AND(申込書!$C$111&lt;&gt;"▼プルダウンより選択してください",申込書!$C$111&lt;&gt;"",$G281&lt;&gt;""),申込書!$M$111,"")</f>
        <v/>
      </c>
      <c r="HX281" s="75"/>
      <c r="HY281" s="75"/>
      <c r="HZ281" s="149"/>
      <c r="IA281" s="307"/>
      <c r="IB281" s="76"/>
      <c r="IC281" s="77"/>
    </row>
    <row r="282" spans="2:237" ht="26.85" customHeight="1">
      <c r="B282" s="56">
        <f t="shared" si="4"/>
        <v>277</v>
      </c>
      <c r="C282" s="57"/>
      <c r="D282" s="58"/>
      <c r="E282" s="170"/>
      <c r="F282" s="59"/>
      <c r="G282" s="60"/>
      <c r="H282" s="61"/>
      <c r="I282" s="62"/>
      <c r="J282" s="63"/>
      <c r="K282" s="64"/>
      <c r="L282" s="65"/>
      <c r="M282" s="66"/>
      <c r="N282" s="67"/>
      <c r="O282" s="68"/>
      <c r="P282" s="69"/>
      <c r="Q282" s="70"/>
      <c r="R282" s="71"/>
      <c r="S282" s="72"/>
      <c r="T282" s="73"/>
      <c r="U282" s="73"/>
      <c r="V282" s="73"/>
      <c r="W282" s="71"/>
      <c r="X282" s="133"/>
      <c r="Y282" s="133"/>
      <c r="Z282" s="133"/>
      <c r="AA282" s="74" t="str">
        <f>IF(AND(申込書!$C$82&lt;&gt;"▼プルダウンより選択してください",申込書!$C$82&lt;&gt;"",申込書!$P$82&lt;&gt;"YYYY/MM/DD",$G282&lt;&gt;""),申込書!$P$82,"")</f>
        <v/>
      </c>
      <c r="AB282" s="75" t="str">
        <f>IF(AND(申込書!$C$82&lt;&gt;"▼プルダウンより選択してください",申込書!$C$82&lt;&gt;"",$G282&lt;&gt;""),申込書!$M$82,"")</f>
        <v/>
      </c>
      <c r="AC282" s="75"/>
      <c r="AD282" s="75"/>
      <c r="AE282" s="149"/>
      <c r="AF282" s="307"/>
      <c r="AG282" s="76"/>
      <c r="AH282" s="314" t="str">
        <f>IF(AND(申込書!$C$83&lt;&gt;"▼プルダウンより選択してください",申込書!$C$83&lt;&gt;"",申込書!$P$83&lt;&gt;"YYYY/MM/DD",$G282&lt;&gt;""),申込書!$P$83,"")</f>
        <v/>
      </c>
      <c r="AI282" s="75" t="str">
        <f>IF(AND(申込書!$C$83&lt;&gt;"▼プルダウンより選択してください",申込書!$C$83&lt;&gt;"",$G282&lt;&gt;""),申込書!$M$83,"")</f>
        <v/>
      </c>
      <c r="AJ282" s="75"/>
      <c r="AK282" s="75"/>
      <c r="AL282" s="149"/>
      <c r="AM282" s="307"/>
      <c r="AN282" s="76"/>
      <c r="AO282" s="314" t="str">
        <f>IF(AND(申込書!$C$84&lt;&gt;"▼プルダウンより選択してください",申込書!$C$84&lt;&gt;"",申込書!$P$84&lt;&gt;"YYYY/MM/DD",$G282&lt;&gt;""),申込書!$P$84,"")</f>
        <v/>
      </c>
      <c r="AP282" s="75" t="str">
        <f>IF(AND(申込書!$C$84&lt;&gt;"▼プルダウンより選択してください",申込書!$C$84&lt;&gt;"",$G282&lt;&gt;""),申込書!$M$84,"")</f>
        <v/>
      </c>
      <c r="AQ282" s="75"/>
      <c r="AR282" s="75"/>
      <c r="AS282" s="149"/>
      <c r="AT282" s="307"/>
      <c r="AU282" s="76"/>
      <c r="AV282" s="314" t="str">
        <f>IF(AND(申込書!$C$85&lt;&gt;"▼プルダウンより選択してください",申込書!$C$85&lt;&gt;"",申込書!$P$85&lt;&gt;"YYYY/MM/DD",$G282&lt;&gt;""),申込書!$P$85,"")</f>
        <v/>
      </c>
      <c r="AW282" s="75" t="str">
        <f>IF(AND(申込書!$C$85&lt;&gt;"▼プルダウンより選択してください",申込書!$C$85&lt;&gt;"",申込書!$M$85&gt;=1,$G282&lt;&gt;""),申込書!$M$85,"")</f>
        <v/>
      </c>
      <c r="AX282" s="75"/>
      <c r="AY282" s="75"/>
      <c r="AZ282" s="149"/>
      <c r="BA282" s="307"/>
      <c r="BB282" s="76"/>
      <c r="BC282" s="314" t="str">
        <f>IF(AND(申込書!$C$86&lt;&gt;"▼プルダウンより選択してください",申込書!$C$86&lt;&gt;"",申込書!$P$86&lt;&gt;"YYYY/MM/DD",$G282&lt;&gt;""),申込書!$P$86,"")</f>
        <v/>
      </c>
      <c r="BD282" s="75" t="str">
        <f>IF(AND(申込書!$C$86&lt;&gt;"▼プルダウンより選択してください",申込書!$C$86&lt;&gt;"",$G282&lt;&gt;""),申込書!$M$86,"")</f>
        <v/>
      </c>
      <c r="BE282" s="75"/>
      <c r="BF282" s="75"/>
      <c r="BG282" s="149"/>
      <c r="BH282" s="307"/>
      <c r="BI282" s="76"/>
      <c r="BJ282" s="314" t="str">
        <f>IF(AND(申込書!$C$87&lt;&gt;"▼プルダウンより選択してください",申込書!$C$87&lt;&gt;"",申込書!$P$87&lt;&gt;"YYYY/MM/DD",$G282&lt;&gt;""),申込書!$P$87,"")</f>
        <v/>
      </c>
      <c r="BK282" s="75" t="str">
        <f>IF(AND(申込書!$C$87&lt;&gt;"▼プルダウンより選択してください",申込書!$C$87&lt;&gt;"",$G282&lt;&gt;""),申込書!$M$87,"")</f>
        <v/>
      </c>
      <c r="BL282" s="75"/>
      <c r="BM282" s="75"/>
      <c r="BN282" s="149"/>
      <c r="BO282" s="307"/>
      <c r="BP282" s="76"/>
      <c r="BQ282" s="314" t="str">
        <f>IF(AND(申込書!$C$88&lt;&gt;"▼プルダウンより選択してください",申込書!$C$88&lt;&gt;"",申込書!$P$88&lt;&gt;"YYYY/MM/DD",$G282&lt;&gt;""),申込書!$P$88,"")</f>
        <v/>
      </c>
      <c r="BR282" s="75" t="str">
        <f>IF(AND(申込書!$C$88&lt;&gt;"▼プルダウンより選択してください",申込書!$C$88&lt;&gt;"",$G282&lt;&gt;""),申込書!$M$88,"")</f>
        <v/>
      </c>
      <c r="BS282" s="75"/>
      <c r="BT282" s="75"/>
      <c r="BU282" s="149"/>
      <c r="BV282" s="307"/>
      <c r="BW282" s="76"/>
      <c r="BX282" s="314" t="str">
        <f>IF(AND(申込書!$C$89&lt;&gt;"▼プルダウンより選択してください",申込書!$C$89&lt;&gt;"",申込書!$P$89&lt;&gt;"YYYY/MM/DD",$G282&lt;&gt;""),申込書!$P$89,"")</f>
        <v/>
      </c>
      <c r="BY282" s="75" t="str">
        <f>IF(AND(申込書!$C$89&lt;&gt;"▼プルダウンより選択してください",申込書!$C$89&lt;&gt;"",$G282&lt;&gt;""),申込書!$M$89,"")</f>
        <v/>
      </c>
      <c r="BZ282" s="75"/>
      <c r="CA282" s="75"/>
      <c r="CB282" s="149"/>
      <c r="CC282" s="307"/>
      <c r="CD282" s="76"/>
      <c r="CE282" s="314" t="str">
        <f>IF(AND(申込書!$C$90&lt;&gt;"▼プルダウンより選択してください",申込書!$C$90&lt;&gt;"",申込書!$P$90&lt;&gt;"YYYY/MM/DD",$G282&lt;&gt;""),申込書!$P$90,"")</f>
        <v/>
      </c>
      <c r="CF282" s="75" t="str">
        <f>IF(AND(申込書!$C$90&lt;&gt;"▼プルダウンより選択してください",申込書!$C$90&lt;&gt;"",$G282&lt;&gt;""),申込書!$M$90,"")</f>
        <v/>
      </c>
      <c r="CG282" s="75"/>
      <c r="CH282" s="75"/>
      <c r="CI282" s="149"/>
      <c r="CJ282" s="307"/>
      <c r="CK282" s="76"/>
      <c r="CL282" s="314" t="str">
        <f>IF(AND(申込書!$C$91&lt;&gt;"▼プルダウンより選択してください",申込書!$C$91&lt;&gt;"",申込書!$P$91&lt;&gt;"YYYY/MM/DD",$G282&lt;&gt;""),申込書!$P$91,"")</f>
        <v/>
      </c>
      <c r="CM282" s="75" t="str">
        <f>IF(AND(申込書!$C$91&lt;&gt;"▼プルダウンより選択してください",申込書!$C$91&lt;&gt;"",$G282&lt;&gt;""),申込書!$M$91,"")</f>
        <v/>
      </c>
      <c r="CN282" s="75"/>
      <c r="CO282" s="75"/>
      <c r="CP282" s="149"/>
      <c r="CQ282" s="307"/>
      <c r="CR282" s="76"/>
      <c r="CS282" s="314" t="str">
        <f>IF(AND(申込書!$C$92&lt;&gt;"▼プルダウンより選択してください",申込書!$C$92&lt;&gt;"",申込書!$P$92&lt;&gt;"YYYY/MM/DD",$G282&lt;&gt;""),申込書!$P$92,"")</f>
        <v/>
      </c>
      <c r="CT282" s="75" t="str">
        <f>IF(AND(申込書!$C$92&lt;&gt;"▼プルダウンより選択してください",申込書!$C$92&lt;&gt;"",$G282&lt;&gt;""),申込書!$M$92,"")</f>
        <v/>
      </c>
      <c r="CU282" s="75"/>
      <c r="CV282" s="75"/>
      <c r="CW282" s="75"/>
      <c r="CX282" s="307"/>
      <c r="CY282" s="76"/>
      <c r="CZ282" s="314" t="str">
        <f>IF(AND(申込書!$C$93&lt;&gt;"▼プルダウンより選択してください",申込書!$C$93&lt;&gt;"",申込書!$P$93&lt;&gt;"YYYY/MM/DD",$G282&lt;&gt;""),申込書!$P$93,"")</f>
        <v/>
      </c>
      <c r="DA282" s="75" t="str">
        <f>IF(AND(申込書!$C$93&lt;&gt;"▼プルダウンより選択してください",申込書!$C$93&lt;&gt;"",$G282&lt;&gt;""),申込書!$M$93,"")</f>
        <v/>
      </c>
      <c r="DB282" s="75"/>
      <c r="DC282" s="75"/>
      <c r="DD282" s="75"/>
      <c r="DE282" s="307"/>
      <c r="DF282" s="76"/>
      <c r="DG282" s="314" t="str">
        <f>IF(AND(申込書!$C$94&lt;&gt;"▼プルダウンより選択してください",申込書!$C$94&lt;&gt;"",申込書!$P$94&lt;&gt;"YYYY/MM/DD",$G282&lt;&gt;""),申込書!$P$94,"")</f>
        <v/>
      </c>
      <c r="DH282" s="75" t="str">
        <f>IF(AND(申込書!$C$94&lt;&gt;"▼プルダウンより選択してください",申込書!$C$94&lt;&gt;"",$G282&lt;&gt;""),申込書!$M$94,"")</f>
        <v/>
      </c>
      <c r="DI282" s="75"/>
      <c r="DJ282" s="75"/>
      <c r="DK282" s="75"/>
      <c r="DL282" s="307"/>
      <c r="DM282" s="76"/>
      <c r="DN282" s="314" t="str">
        <f>IF(AND(申込書!$C$95&lt;&gt;"▼プルダウンより選択してください",申込書!$C$95&lt;&gt;"",申込書!$P$95&lt;&gt;"YYYY/MM/DD",$G282&lt;&gt;""),申込書!$P$95,"")</f>
        <v/>
      </c>
      <c r="DO282" s="75" t="str">
        <f>IF(AND(申込書!$C$95&lt;&gt;"▼プルダウンより選択してください",申込書!$C$95&lt;&gt;"",$G282&lt;&gt;""),申込書!$M$95,"")</f>
        <v/>
      </c>
      <c r="DP282" s="75"/>
      <c r="DQ282" s="75"/>
      <c r="DR282" s="75"/>
      <c r="DS282" s="307"/>
      <c r="DT282" s="76"/>
      <c r="DU282" s="314" t="str">
        <f>IF(AND(申込書!$C$96&lt;&gt;"▼プルダウンより選択してください",申込書!$C$96&lt;&gt;"",申込書!$P$96&lt;&gt;"YYYY/MM/DD",$G282&lt;&gt;""),申込書!$P$96,"")</f>
        <v/>
      </c>
      <c r="DV282" s="75" t="str">
        <f>IF(AND(申込書!$C$96&lt;&gt;"▼プルダウンより選択してください",申込書!$C$96&lt;&gt;"",$G282&lt;&gt;""),申込書!$M$96,"")</f>
        <v/>
      </c>
      <c r="DW282" s="75"/>
      <c r="DX282" s="75"/>
      <c r="DY282" s="75"/>
      <c r="DZ282" s="307"/>
      <c r="EA282" s="76"/>
      <c r="EB282" s="314" t="str">
        <f>IF(AND(申込書!$C$97&lt;&gt;"▼プルダウンより選択してください",申込書!$C$97&lt;&gt;"",申込書!$P$97&lt;&gt;"YYYY/MM/DD",$G282&lt;&gt;""),申込書!$P$97,"")</f>
        <v/>
      </c>
      <c r="EC282" s="75" t="str">
        <f>IF(AND(申込書!$C$97&lt;&gt;"▼プルダウンより選択してください",申込書!$C$97&lt;&gt;"",$G282&lt;&gt;""),申込書!$M$97,"")</f>
        <v/>
      </c>
      <c r="ED282" s="75"/>
      <c r="EE282" s="75"/>
      <c r="EF282" s="149"/>
      <c r="EG282" s="307"/>
      <c r="EH282" s="76"/>
      <c r="EI282" s="314" t="str">
        <f>IF(AND(申込書!$C$98&lt;&gt;"▼プルダウンより選択してください",申込書!$C$98&lt;&gt;"",申込書!$P$98&lt;&gt;"YYYY/MM/DD",$G282&lt;&gt;""),申込書!$P$98,"")</f>
        <v/>
      </c>
      <c r="EJ282" s="75" t="str">
        <f>IF(AND(申込書!$C$98&lt;&gt;"▼プルダウンより選択してください",申込書!$C$98&lt;&gt;"",$G282&lt;&gt;""),申込書!$M$98,"")</f>
        <v/>
      </c>
      <c r="EK282" s="75"/>
      <c r="EL282" s="75"/>
      <c r="EM282" s="149"/>
      <c r="EN282" s="307"/>
      <c r="EO282" s="76"/>
      <c r="EP282" s="314" t="str">
        <f>IF(AND(申込書!$C$99&lt;&gt;"▼プルダウンより選択してください",申込書!$C$99&lt;&gt;"",申込書!$P$99&lt;&gt;"YYYY/MM/DD",$G282&lt;&gt;""),申込書!$P$99,"")</f>
        <v/>
      </c>
      <c r="EQ282" s="75" t="str">
        <f>IF(AND(申込書!$C$99&lt;&gt;"▼プルダウンより選択してください",申込書!$C$99&lt;&gt;"",$G282&lt;&gt;""),申込書!$M$99,"")</f>
        <v/>
      </c>
      <c r="ER282" s="75"/>
      <c r="ES282" s="75"/>
      <c r="ET282" s="149"/>
      <c r="EU282" s="307"/>
      <c r="EV282" s="76"/>
      <c r="EW282" s="314" t="str">
        <f>IF(AND(申込書!$C$100&lt;&gt;"▼プルダウンより選択してください",申込書!$C$100&lt;&gt;"",申込書!$P$100&lt;&gt;"YYYY/MM/DD",$G282&lt;&gt;""),申込書!$P$100,"")</f>
        <v/>
      </c>
      <c r="EX282" s="75" t="str">
        <f>IF(AND(申込書!$C$100&lt;&gt;"▼プルダウンより選択してください",申込書!$C$100&lt;&gt;"",$G282&lt;&gt;""),申込書!$M$100,"")</f>
        <v/>
      </c>
      <c r="EY282" s="75"/>
      <c r="EZ282" s="75"/>
      <c r="FA282" s="149"/>
      <c r="FB282" s="307"/>
      <c r="FC282" s="76"/>
      <c r="FD282" s="314" t="str">
        <f>IF(AND(申込書!$C$101&lt;&gt;"▼プルダウンより選択してください",申込書!$C$101&lt;&gt;"",申込書!$P$101&lt;&gt;"YYYY/MM/DD",$G282&lt;&gt;""),申込書!$P$101,"")</f>
        <v/>
      </c>
      <c r="FE282" s="75" t="str">
        <f>IF(AND(申込書!$C$101&lt;&gt;"▼プルダウンより選択してください",申込書!$C$101&lt;&gt;"",$G282&lt;&gt;""),申込書!$M$101,"")</f>
        <v/>
      </c>
      <c r="FF282" s="75"/>
      <c r="FG282" s="75"/>
      <c r="FH282" s="149"/>
      <c r="FI282" s="307"/>
      <c r="FJ282" s="76"/>
      <c r="FK282" s="314" t="str">
        <f>IF(AND(申込書!$C$102&lt;&gt;"▼プルダウンより選択してください",申込書!$C$102&lt;&gt;"",申込書!$P$102&lt;&gt;"YYYY/MM/DD",$G282&lt;&gt;""),申込書!$P$102,"")</f>
        <v/>
      </c>
      <c r="FL282" s="75" t="str">
        <f>IF(AND(申込書!$C$102&lt;&gt;"▼プルダウンより選択してください",申込書!$C$102&lt;&gt;"",$G282&lt;&gt;""),申込書!$M$102,"")</f>
        <v/>
      </c>
      <c r="FM282" s="75"/>
      <c r="FN282" s="75"/>
      <c r="FO282" s="149"/>
      <c r="FP282" s="307"/>
      <c r="FQ282" s="76"/>
      <c r="FR282" s="314" t="str">
        <f>IF(AND(申込書!$C$103&lt;&gt;"▼プルダウンより選択してください",申込書!$C$103&lt;&gt;"",申込書!$P$103&lt;&gt;"YYYY/MM/DD",$G282&lt;&gt;""),申込書!$P$103,"")</f>
        <v/>
      </c>
      <c r="FS282" s="75" t="str">
        <f>IF(AND(申込書!$C$103&lt;&gt;"▼プルダウンより選択してください",申込書!$C$103&lt;&gt;"",$G282&lt;&gt;""),申込書!$M$103,"")</f>
        <v/>
      </c>
      <c r="FT282" s="75"/>
      <c r="FU282" s="75"/>
      <c r="FV282" s="149"/>
      <c r="FW282" s="307"/>
      <c r="FX282" s="76"/>
      <c r="FY282" s="314" t="str">
        <f>IF(AND(申込書!$C$104&lt;&gt;"▼プルダウンより選択してください",申込書!$C$104&lt;&gt;"",申込書!$P$104&lt;&gt;"YYYY/MM/DD",$G282&lt;&gt;""),申込書!$P$104,"")</f>
        <v/>
      </c>
      <c r="FZ282" s="75" t="str">
        <f>IF(AND(申込書!$C$104&lt;&gt;"▼プルダウンより選択してください",申込書!$C$104&lt;&gt;"",$G282&lt;&gt;""),申込書!$M$104,"")</f>
        <v/>
      </c>
      <c r="GA282" s="75"/>
      <c r="GB282" s="75"/>
      <c r="GC282" s="149"/>
      <c r="GD282" s="307"/>
      <c r="GE282" s="76"/>
      <c r="GF282" s="314" t="str">
        <f>IF(AND(申込書!$C$105&lt;&gt;"▼プルダウンより選択してください",申込書!$C$105&lt;&gt;"",申込書!$P$105&lt;&gt;"YYYY/MM/DD",$G282&lt;&gt;""),申込書!$P$105,"")</f>
        <v/>
      </c>
      <c r="GG282" s="75" t="str">
        <f>IF(AND(申込書!$C$105&lt;&gt;"▼プルダウンより選択してください",申込書!$C$105&lt;&gt;"",$G282&lt;&gt;""),申込書!$M$105,"")</f>
        <v/>
      </c>
      <c r="GH282" s="75"/>
      <c r="GI282" s="75"/>
      <c r="GJ282" s="149"/>
      <c r="GK282" s="307"/>
      <c r="GL282" s="76"/>
      <c r="GM282" s="314" t="str">
        <f>IF(AND(申込書!$C$106&lt;&gt;"▼プルダウンより選択してください",申込書!$C$106&lt;&gt;"",申込書!$P$106&lt;&gt;"YYYY/MM/DD",$G282&lt;&gt;""),申込書!$P$106,"")</f>
        <v/>
      </c>
      <c r="GN282" s="75" t="str">
        <f>IF(AND(申込書!$C$106&lt;&gt;"▼プルダウンより選択してください",申込書!$C$106&lt;&gt;"",$G282&lt;&gt;""),申込書!$M$106,"")</f>
        <v/>
      </c>
      <c r="GO282" s="75"/>
      <c r="GP282" s="75"/>
      <c r="GQ282" s="149"/>
      <c r="GR282" s="307"/>
      <c r="GS282" s="76"/>
      <c r="GT282" s="314" t="str">
        <f>IF(AND(申込書!$C$107&lt;&gt;"▼プルダウンより選択してください",申込書!$C$107&lt;&gt;"",申込書!$P$107&lt;&gt;"YYYY/MM/DD",$G282&lt;&gt;""),申込書!$P$107,"")</f>
        <v/>
      </c>
      <c r="GU282" s="75" t="str">
        <f>IF(AND(申込書!$C$107&lt;&gt;"▼プルダウンより選択してください",申込書!$C$107&lt;&gt;"",$G282&lt;&gt;""),申込書!$M$107,"")</f>
        <v/>
      </c>
      <c r="GV282" s="75"/>
      <c r="GW282" s="75"/>
      <c r="GX282" s="149"/>
      <c r="GY282" s="307"/>
      <c r="GZ282" s="76"/>
      <c r="HA282" s="314" t="str">
        <f>IF(AND(申込書!$C$108&lt;&gt;"▼プルダウンより選択してください",申込書!$C$108&lt;&gt;"",申込書!$P$108&lt;&gt;"YYYY/MM/DD",$G282&lt;&gt;""),申込書!$P$108,"")</f>
        <v/>
      </c>
      <c r="HB282" s="75" t="str">
        <f>IF(AND(申込書!$C$108&lt;&gt;"▼プルダウンより選択してください",申込書!$C$108&lt;&gt;"",$G282&lt;&gt;""),申込書!$M$108,"")</f>
        <v/>
      </c>
      <c r="HC282" s="75"/>
      <c r="HD282" s="75"/>
      <c r="HE282" s="149"/>
      <c r="HF282" s="307"/>
      <c r="HG282" s="76"/>
      <c r="HH282" s="314" t="str">
        <f>IF(AND(申込書!$C$109&lt;&gt;"▼プルダウンより選択してください",申込書!$C$109&lt;&gt;"",申込書!$P$109&lt;&gt;"YYYY/MM/DD",$G282&lt;&gt;""),申込書!$P$109,"")</f>
        <v/>
      </c>
      <c r="HI282" s="75" t="str">
        <f>IF(AND(申込書!$C$109&lt;&gt;"▼プルダウンより選択してください",申込書!$C$109&lt;&gt;"",$G282&lt;&gt;""),申込書!$M$109,"")</f>
        <v/>
      </c>
      <c r="HJ282" s="75"/>
      <c r="HK282" s="75"/>
      <c r="HL282" s="149"/>
      <c r="HM282" s="307"/>
      <c r="HN282" s="76"/>
      <c r="HO282" s="314" t="str">
        <f>IF(AND(申込書!$C$110&lt;&gt;"▼プルダウンより選択してください",申込書!$C$110&lt;&gt;"",申込書!$P$110&lt;&gt;"YYYY/MM/DD",$G282&lt;&gt;""),申込書!$P$110,"")</f>
        <v/>
      </c>
      <c r="HP282" s="75" t="str">
        <f>IF(AND(申込書!$C$110&lt;&gt;"▼プルダウンより選択してください",申込書!$C$110&lt;&gt;"",$G282&lt;&gt;""),申込書!$M$110,"")</f>
        <v/>
      </c>
      <c r="HQ282" s="75"/>
      <c r="HR282" s="75"/>
      <c r="HS282" s="149"/>
      <c r="HT282" s="307"/>
      <c r="HU282" s="307"/>
      <c r="HV282" s="311" t="str">
        <f>IF(AND(申込書!$C$111&lt;&gt;"▼プルダウンより選択してください",申込書!$C$111&lt;&gt;"",申込書!$P$111&lt;&gt;"YYYY/MM/DD",$G282&lt;&gt;""),申込書!$P$111,"")</f>
        <v/>
      </c>
      <c r="HW282" s="75" t="str">
        <f>IF(AND(申込書!$C$111&lt;&gt;"▼プルダウンより選択してください",申込書!$C$111&lt;&gt;"",$G282&lt;&gt;""),申込書!$M$111,"")</f>
        <v/>
      </c>
      <c r="HX282" s="75"/>
      <c r="HY282" s="75"/>
      <c r="HZ282" s="149"/>
      <c r="IA282" s="307"/>
      <c r="IB282" s="76"/>
      <c r="IC282" s="77"/>
    </row>
    <row r="283" spans="2:237" ht="26.85" customHeight="1">
      <c r="B283" s="56">
        <f t="shared" si="4"/>
        <v>278</v>
      </c>
      <c r="C283" s="57"/>
      <c r="D283" s="58"/>
      <c r="E283" s="170"/>
      <c r="F283" s="59"/>
      <c r="G283" s="60"/>
      <c r="H283" s="61"/>
      <c r="I283" s="62"/>
      <c r="J283" s="63"/>
      <c r="K283" s="64"/>
      <c r="L283" s="65"/>
      <c r="M283" s="66"/>
      <c r="N283" s="67"/>
      <c r="O283" s="68"/>
      <c r="P283" s="69"/>
      <c r="Q283" s="70"/>
      <c r="R283" s="71"/>
      <c r="S283" s="72"/>
      <c r="T283" s="73"/>
      <c r="U283" s="73"/>
      <c r="V283" s="73"/>
      <c r="W283" s="71"/>
      <c r="X283" s="133"/>
      <c r="Y283" s="133"/>
      <c r="Z283" s="133"/>
      <c r="AA283" s="74" t="str">
        <f>IF(AND(申込書!$C$82&lt;&gt;"▼プルダウンより選択してください",申込書!$C$82&lt;&gt;"",申込書!$P$82&lt;&gt;"YYYY/MM/DD",$G283&lt;&gt;""),申込書!$P$82,"")</f>
        <v/>
      </c>
      <c r="AB283" s="75" t="str">
        <f>IF(AND(申込書!$C$82&lt;&gt;"▼プルダウンより選択してください",申込書!$C$82&lt;&gt;"",$G283&lt;&gt;""),申込書!$M$82,"")</f>
        <v/>
      </c>
      <c r="AC283" s="75"/>
      <c r="AD283" s="75"/>
      <c r="AE283" s="149"/>
      <c r="AF283" s="307"/>
      <c r="AG283" s="76"/>
      <c r="AH283" s="314" t="str">
        <f>IF(AND(申込書!$C$83&lt;&gt;"▼プルダウンより選択してください",申込書!$C$83&lt;&gt;"",申込書!$P$83&lt;&gt;"YYYY/MM/DD",$G283&lt;&gt;""),申込書!$P$83,"")</f>
        <v/>
      </c>
      <c r="AI283" s="75" t="str">
        <f>IF(AND(申込書!$C$83&lt;&gt;"▼プルダウンより選択してください",申込書!$C$83&lt;&gt;"",$G283&lt;&gt;""),申込書!$M$83,"")</f>
        <v/>
      </c>
      <c r="AJ283" s="75"/>
      <c r="AK283" s="75"/>
      <c r="AL283" s="149"/>
      <c r="AM283" s="307"/>
      <c r="AN283" s="76"/>
      <c r="AO283" s="314" t="str">
        <f>IF(AND(申込書!$C$84&lt;&gt;"▼プルダウンより選択してください",申込書!$C$84&lt;&gt;"",申込書!$P$84&lt;&gt;"YYYY/MM/DD",$G283&lt;&gt;""),申込書!$P$84,"")</f>
        <v/>
      </c>
      <c r="AP283" s="75" t="str">
        <f>IF(AND(申込書!$C$84&lt;&gt;"▼プルダウンより選択してください",申込書!$C$84&lt;&gt;"",$G283&lt;&gt;""),申込書!$M$84,"")</f>
        <v/>
      </c>
      <c r="AQ283" s="75"/>
      <c r="AR283" s="75"/>
      <c r="AS283" s="149"/>
      <c r="AT283" s="307"/>
      <c r="AU283" s="76"/>
      <c r="AV283" s="314" t="str">
        <f>IF(AND(申込書!$C$85&lt;&gt;"▼プルダウンより選択してください",申込書!$C$85&lt;&gt;"",申込書!$P$85&lt;&gt;"YYYY/MM/DD",$G283&lt;&gt;""),申込書!$P$85,"")</f>
        <v/>
      </c>
      <c r="AW283" s="75" t="str">
        <f>IF(AND(申込書!$C$85&lt;&gt;"▼プルダウンより選択してください",申込書!$C$85&lt;&gt;"",申込書!$M$85&gt;=1,$G283&lt;&gt;""),申込書!$M$85,"")</f>
        <v/>
      </c>
      <c r="AX283" s="75"/>
      <c r="AY283" s="75"/>
      <c r="AZ283" s="149"/>
      <c r="BA283" s="307"/>
      <c r="BB283" s="76"/>
      <c r="BC283" s="314" t="str">
        <f>IF(AND(申込書!$C$86&lt;&gt;"▼プルダウンより選択してください",申込書!$C$86&lt;&gt;"",申込書!$P$86&lt;&gt;"YYYY/MM/DD",$G283&lt;&gt;""),申込書!$P$86,"")</f>
        <v/>
      </c>
      <c r="BD283" s="75" t="str">
        <f>IF(AND(申込書!$C$86&lt;&gt;"▼プルダウンより選択してください",申込書!$C$86&lt;&gt;"",$G283&lt;&gt;""),申込書!$M$86,"")</f>
        <v/>
      </c>
      <c r="BE283" s="75"/>
      <c r="BF283" s="75"/>
      <c r="BG283" s="149"/>
      <c r="BH283" s="307"/>
      <c r="BI283" s="76"/>
      <c r="BJ283" s="314" t="str">
        <f>IF(AND(申込書!$C$87&lt;&gt;"▼プルダウンより選択してください",申込書!$C$87&lt;&gt;"",申込書!$P$87&lt;&gt;"YYYY/MM/DD",$G283&lt;&gt;""),申込書!$P$87,"")</f>
        <v/>
      </c>
      <c r="BK283" s="75" t="str">
        <f>IF(AND(申込書!$C$87&lt;&gt;"▼プルダウンより選択してください",申込書!$C$87&lt;&gt;"",$G283&lt;&gt;""),申込書!$M$87,"")</f>
        <v/>
      </c>
      <c r="BL283" s="75"/>
      <c r="BM283" s="75"/>
      <c r="BN283" s="149"/>
      <c r="BO283" s="307"/>
      <c r="BP283" s="76"/>
      <c r="BQ283" s="314" t="str">
        <f>IF(AND(申込書!$C$88&lt;&gt;"▼プルダウンより選択してください",申込書!$C$88&lt;&gt;"",申込書!$P$88&lt;&gt;"YYYY/MM/DD",$G283&lt;&gt;""),申込書!$P$88,"")</f>
        <v/>
      </c>
      <c r="BR283" s="75" t="str">
        <f>IF(AND(申込書!$C$88&lt;&gt;"▼プルダウンより選択してください",申込書!$C$88&lt;&gt;"",$G283&lt;&gt;""),申込書!$M$88,"")</f>
        <v/>
      </c>
      <c r="BS283" s="75"/>
      <c r="BT283" s="75"/>
      <c r="BU283" s="149"/>
      <c r="BV283" s="307"/>
      <c r="BW283" s="76"/>
      <c r="BX283" s="314" t="str">
        <f>IF(AND(申込書!$C$89&lt;&gt;"▼プルダウンより選択してください",申込書!$C$89&lt;&gt;"",申込書!$P$89&lt;&gt;"YYYY/MM/DD",$G283&lt;&gt;""),申込書!$P$89,"")</f>
        <v/>
      </c>
      <c r="BY283" s="75" t="str">
        <f>IF(AND(申込書!$C$89&lt;&gt;"▼プルダウンより選択してください",申込書!$C$89&lt;&gt;"",$G283&lt;&gt;""),申込書!$M$89,"")</f>
        <v/>
      </c>
      <c r="BZ283" s="75"/>
      <c r="CA283" s="75"/>
      <c r="CB283" s="149"/>
      <c r="CC283" s="307"/>
      <c r="CD283" s="76"/>
      <c r="CE283" s="314" t="str">
        <f>IF(AND(申込書!$C$90&lt;&gt;"▼プルダウンより選択してください",申込書!$C$90&lt;&gt;"",申込書!$P$90&lt;&gt;"YYYY/MM/DD",$G283&lt;&gt;""),申込書!$P$90,"")</f>
        <v/>
      </c>
      <c r="CF283" s="75" t="str">
        <f>IF(AND(申込書!$C$90&lt;&gt;"▼プルダウンより選択してください",申込書!$C$90&lt;&gt;"",$G283&lt;&gt;""),申込書!$M$90,"")</f>
        <v/>
      </c>
      <c r="CG283" s="75"/>
      <c r="CH283" s="75"/>
      <c r="CI283" s="149"/>
      <c r="CJ283" s="307"/>
      <c r="CK283" s="76"/>
      <c r="CL283" s="314" t="str">
        <f>IF(AND(申込書!$C$91&lt;&gt;"▼プルダウンより選択してください",申込書!$C$91&lt;&gt;"",申込書!$P$91&lt;&gt;"YYYY/MM/DD",$G283&lt;&gt;""),申込書!$P$91,"")</f>
        <v/>
      </c>
      <c r="CM283" s="75" t="str">
        <f>IF(AND(申込書!$C$91&lt;&gt;"▼プルダウンより選択してください",申込書!$C$91&lt;&gt;"",$G283&lt;&gt;""),申込書!$M$91,"")</f>
        <v/>
      </c>
      <c r="CN283" s="75"/>
      <c r="CO283" s="75"/>
      <c r="CP283" s="149"/>
      <c r="CQ283" s="307"/>
      <c r="CR283" s="76"/>
      <c r="CS283" s="314" t="str">
        <f>IF(AND(申込書!$C$92&lt;&gt;"▼プルダウンより選択してください",申込書!$C$92&lt;&gt;"",申込書!$P$92&lt;&gt;"YYYY/MM/DD",$G283&lt;&gt;""),申込書!$P$92,"")</f>
        <v/>
      </c>
      <c r="CT283" s="75" t="str">
        <f>IF(AND(申込書!$C$92&lt;&gt;"▼プルダウンより選択してください",申込書!$C$92&lt;&gt;"",$G283&lt;&gt;""),申込書!$M$92,"")</f>
        <v/>
      </c>
      <c r="CU283" s="75"/>
      <c r="CV283" s="75"/>
      <c r="CW283" s="75"/>
      <c r="CX283" s="307"/>
      <c r="CY283" s="76"/>
      <c r="CZ283" s="314" t="str">
        <f>IF(AND(申込書!$C$93&lt;&gt;"▼プルダウンより選択してください",申込書!$C$93&lt;&gt;"",申込書!$P$93&lt;&gt;"YYYY/MM/DD",$G283&lt;&gt;""),申込書!$P$93,"")</f>
        <v/>
      </c>
      <c r="DA283" s="75" t="str">
        <f>IF(AND(申込書!$C$93&lt;&gt;"▼プルダウンより選択してください",申込書!$C$93&lt;&gt;"",$G283&lt;&gt;""),申込書!$M$93,"")</f>
        <v/>
      </c>
      <c r="DB283" s="75"/>
      <c r="DC283" s="75"/>
      <c r="DD283" s="75"/>
      <c r="DE283" s="307"/>
      <c r="DF283" s="76"/>
      <c r="DG283" s="314" t="str">
        <f>IF(AND(申込書!$C$94&lt;&gt;"▼プルダウンより選択してください",申込書!$C$94&lt;&gt;"",申込書!$P$94&lt;&gt;"YYYY/MM/DD",$G283&lt;&gt;""),申込書!$P$94,"")</f>
        <v/>
      </c>
      <c r="DH283" s="75" t="str">
        <f>IF(AND(申込書!$C$94&lt;&gt;"▼プルダウンより選択してください",申込書!$C$94&lt;&gt;"",$G283&lt;&gt;""),申込書!$M$94,"")</f>
        <v/>
      </c>
      <c r="DI283" s="75"/>
      <c r="DJ283" s="75"/>
      <c r="DK283" s="75"/>
      <c r="DL283" s="307"/>
      <c r="DM283" s="76"/>
      <c r="DN283" s="314" t="str">
        <f>IF(AND(申込書!$C$95&lt;&gt;"▼プルダウンより選択してください",申込書!$C$95&lt;&gt;"",申込書!$P$95&lt;&gt;"YYYY/MM/DD",$G283&lt;&gt;""),申込書!$P$95,"")</f>
        <v/>
      </c>
      <c r="DO283" s="75" t="str">
        <f>IF(AND(申込書!$C$95&lt;&gt;"▼プルダウンより選択してください",申込書!$C$95&lt;&gt;"",$G283&lt;&gt;""),申込書!$M$95,"")</f>
        <v/>
      </c>
      <c r="DP283" s="75"/>
      <c r="DQ283" s="75"/>
      <c r="DR283" s="75"/>
      <c r="DS283" s="307"/>
      <c r="DT283" s="76"/>
      <c r="DU283" s="314" t="str">
        <f>IF(AND(申込書!$C$96&lt;&gt;"▼プルダウンより選択してください",申込書!$C$96&lt;&gt;"",申込書!$P$96&lt;&gt;"YYYY/MM/DD",$G283&lt;&gt;""),申込書!$P$96,"")</f>
        <v/>
      </c>
      <c r="DV283" s="75" t="str">
        <f>IF(AND(申込書!$C$96&lt;&gt;"▼プルダウンより選択してください",申込書!$C$96&lt;&gt;"",$G283&lt;&gt;""),申込書!$M$96,"")</f>
        <v/>
      </c>
      <c r="DW283" s="75"/>
      <c r="DX283" s="75"/>
      <c r="DY283" s="75"/>
      <c r="DZ283" s="307"/>
      <c r="EA283" s="76"/>
      <c r="EB283" s="314" t="str">
        <f>IF(AND(申込書!$C$97&lt;&gt;"▼プルダウンより選択してください",申込書!$C$97&lt;&gt;"",申込書!$P$97&lt;&gt;"YYYY/MM/DD",$G283&lt;&gt;""),申込書!$P$97,"")</f>
        <v/>
      </c>
      <c r="EC283" s="75" t="str">
        <f>IF(AND(申込書!$C$97&lt;&gt;"▼プルダウンより選択してください",申込書!$C$97&lt;&gt;"",$G283&lt;&gt;""),申込書!$M$97,"")</f>
        <v/>
      </c>
      <c r="ED283" s="75"/>
      <c r="EE283" s="75"/>
      <c r="EF283" s="149"/>
      <c r="EG283" s="307"/>
      <c r="EH283" s="76"/>
      <c r="EI283" s="314" t="str">
        <f>IF(AND(申込書!$C$98&lt;&gt;"▼プルダウンより選択してください",申込書!$C$98&lt;&gt;"",申込書!$P$98&lt;&gt;"YYYY/MM/DD",$G283&lt;&gt;""),申込書!$P$98,"")</f>
        <v/>
      </c>
      <c r="EJ283" s="75" t="str">
        <f>IF(AND(申込書!$C$98&lt;&gt;"▼プルダウンより選択してください",申込書!$C$98&lt;&gt;"",$G283&lt;&gt;""),申込書!$M$98,"")</f>
        <v/>
      </c>
      <c r="EK283" s="75"/>
      <c r="EL283" s="75"/>
      <c r="EM283" s="149"/>
      <c r="EN283" s="307"/>
      <c r="EO283" s="76"/>
      <c r="EP283" s="314" t="str">
        <f>IF(AND(申込書!$C$99&lt;&gt;"▼プルダウンより選択してください",申込書!$C$99&lt;&gt;"",申込書!$P$99&lt;&gt;"YYYY/MM/DD",$G283&lt;&gt;""),申込書!$P$99,"")</f>
        <v/>
      </c>
      <c r="EQ283" s="75" t="str">
        <f>IF(AND(申込書!$C$99&lt;&gt;"▼プルダウンより選択してください",申込書!$C$99&lt;&gt;"",$G283&lt;&gt;""),申込書!$M$99,"")</f>
        <v/>
      </c>
      <c r="ER283" s="75"/>
      <c r="ES283" s="75"/>
      <c r="ET283" s="149"/>
      <c r="EU283" s="307"/>
      <c r="EV283" s="76"/>
      <c r="EW283" s="314" t="str">
        <f>IF(AND(申込書!$C$100&lt;&gt;"▼プルダウンより選択してください",申込書!$C$100&lt;&gt;"",申込書!$P$100&lt;&gt;"YYYY/MM/DD",$G283&lt;&gt;""),申込書!$P$100,"")</f>
        <v/>
      </c>
      <c r="EX283" s="75" t="str">
        <f>IF(AND(申込書!$C$100&lt;&gt;"▼プルダウンより選択してください",申込書!$C$100&lt;&gt;"",$G283&lt;&gt;""),申込書!$M$100,"")</f>
        <v/>
      </c>
      <c r="EY283" s="75"/>
      <c r="EZ283" s="75"/>
      <c r="FA283" s="149"/>
      <c r="FB283" s="307"/>
      <c r="FC283" s="76"/>
      <c r="FD283" s="314" t="str">
        <f>IF(AND(申込書!$C$101&lt;&gt;"▼プルダウンより選択してください",申込書!$C$101&lt;&gt;"",申込書!$P$101&lt;&gt;"YYYY/MM/DD",$G283&lt;&gt;""),申込書!$P$101,"")</f>
        <v/>
      </c>
      <c r="FE283" s="75" t="str">
        <f>IF(AND(申込書!$C$101&lt;&gt;"▼プルダウンより選択してください",申込書!$C$101&lt;&gt;"",$G283&lt;&gt;""),申込書!$M$101,"")</f>
        <v/>
      </c>
      <c r="FF283" s="75"/>
      <c r="FG283" s="75"/>
      <c r="FH283" s="149"/>
      <c r="FI283" s="307"/>
      <c r="FJ283" s="76"/>
      <c r="FK283" s="314" t="str">
        <f>IF(AND(申込書!$C$102&lt;&gt;"▼プルダウンより選択してください",申込書!$C$102&lt;&gt;"",申込書!$P$102&lt;&gt;"YYYY/MM/DD",$G283&lt;&gt;""),申込書!$P$102,"")</f>
        <v/>
      </c>
      <c r="FL283" s="75" t="str">
        <f>IF(AND(申込書!$C$102&lt;&gt;"▼プルダウンより選択してください",申込書!$C$102&lt;&gt;"",$G283&lt;&gt;""),申込書!$M$102,"")</f>
        <v/>
      </c>
      <c r="FM283" s="75"/>
      <c r="FN283" s="75"/>
      <c r="FO283" s="149"/>
      <c r="FP283" s="307"/>
      <c r="FQ283" s="76"/>
      <c r="FR283" s="314" t="str">
        <f>IF(AND(申込書!$C$103&lt;&gt;"▼プルダウンより選択してください",申込書!$C$103&lt;&gt;"",申込書!$P$103&lt;&gt;"YYYY/MM/DD",$G283&lt;&gt;""),申込書!$P$103,"")</f>
        <v/>
      </c>
      <c r="FS283" s="75" t="str">
        <f>IF(AND(申込書!$C$103&lt;&gt;"▼プルダウンより選択してください",申込書!$C$103&lt;&gt;"",$G283&lt;&gt;""),申込書!$M$103,"")</f>
        <v/>
      </c>
      <c r="FT283" s="75"/>
      <c r="FU283" s="75"/>
      <c r="FV283" s="149"/>
      <c r="FW283" s="307"/>
      <c r="FX283" s="76"/>
      <c r="FY283" s="314" t="str">
        <f>IF(AND(申込書!$C$104&lt;&gt;"▼プルダウンより選択してください",申込書!$C$104&lt;&gt;"",申込書!$P$104&lt;&gt;"YYYY/MM/DD",$G283&lt;&gt;""),申込書!$P$104,"")</f>
        <v/>
      </c>
      <c r="FZ283" s="75" t="str">
        <f>IF(AND(申込書!$C$104&lt;&gt;"▼プルダウンより選択してください",申込書!$C$104&lt;&gt;"",$G283&lt;&gt;""),申込書!$M$104,"")</f>
        <v/>
      </c>
      <c r="GA283" s="75"/>
      <c r="GB283" s="75"/>
      <c r="GC283" s="149"/>
      <c r="GD283" s="307"/>
      <c r="GE283" s="76"/>
      <c r="GF283" s="314" t="str">
        <f>IF(AND(申込書!$C$105&lt;&gt;"▼プルダウンより選択してください",申込書!$C$105&lt;&gt;"",申込書!$P$105&lt;&gt;"YYYY/MM/DD",$G283&lt;&gt;""),申込書!$P$105,"")</f>
        <v/>
      </c>
      <c r="GG283" s="75" t="str">
        <f>IF(AND(申込書!$C$105&lt;&gt;"▼プルダウンより選択してください",申込書!$C$105&lt;&gt;"",$G283&lt;&gt;""),申込書!$M$105,"")</f>
        <v/>
      </c>
      <c r="GH283" s="75"/>
      <c r="GI283" s="75"/>
      <c r="GJ283" s="149"/>
      <c r="GK283" s="307"/>
      <c r="GL283" s="76"/>
      <c r="GM283" s="314" t="str">
        <f>IF(AND(申込書!$C$106&lt;&gt;"▼プルダウンより選択してください",申込書!$C$106&lt;&gt;"",申込書!$P$106&lt;&gt;"YYYY/MM/DD",$G283&lt;&gt;""),申込書!$P$106,"")</f>
        <v/>
      </c>
      <c r="GN283" s="75" t="str">
        <f>IF(AND(申込書!$C$106&lt;&gt;"▼プルダウンより選択してください",申込書!$C$106&lt;&gt;"",$G283&lt;&gt;""),申込書!$M$106,"")</f>
        <v/>
      </c>
      <c r="GO283" s="75"/>
      <c r="GP283" s="75"/>
      <c r="GQ283" s="149"/>
      <c r="GR283" s="307"/>
      <c r="GS283" s="76"/>
      <c r="GT283" s="314" t="str">
        <f>IF(AND(申込書!$C$107&lt;&gt;"▼プルダウンより選択してください",申込書!$C$107&lt;&gt;"",申込書!$P$107&lt;&gt;"YYYY/MM/DD",$G283&lt;&gt;""),申込書!$P$107,"")</f>
        <v/>
      </c>
      <c r="GU283" s="75" t="str">
        <f>IF(AND(申込書!$C$107&lt;&gt;"▼プルダウンより選択してください",申込書!$C$107&lt;&gt;"",$G283&lt;&gt;""),申込書!$M$107,"")</f>
        <v/>
      </c>
      <c r="GV283" s="75"/>
      <c r="GW283" s="75"/>
      <c r="GX283" s="149"/>
      <c r="GY283" s="307"/>
      <c r="GZ283" s="76"/>
      <c r="HA283" s="314" t="str">
        <f>IF(AND(申込書!$C$108&lt;&gt;"▼プルダウンより選択してください",申込書!$C$108&lt;&gt;"",申込書!$P$108&lt;&gt;"YYYY/MM/DD",$G283&lt;&gt;""),申込書!$P$108,"")</f>
        <v/>
      </c>
      <c r="HB283" s="75" t="str">
        <f>IF(AND(申込書!$C$108&lt;&gt;"▼プルダウンより選択してください",申込書!$C$108&lt;&gt;"",$G283&lt;&gt;""),申込書!$M$108,"")</f>
        <v/>
      </c>
      <c r="HC283" s="75"/>
      <c r="HD283" s="75"/>
      <c r="HE283" s="149"/>
      <c r="HF283" s="307"/>
      <c r="HG283" s="76"/>
      <c r="HH283" s="314" t="str">
        <f>IF(AND(申込書!$C$109&lt;&gt;"▼プルダウンより選択してください",申込書!$C$109&lt;&gt;"",申込書!$P$109&lt;&gt;"YYYY/MM/DD",$G283&lt;&gt;""),申込書!$P$109,"")</f>
        <v/>
      </c>
      <c r="HI283" s="75" t="str">
        <f>IF(AND(申込書!$C$109&lt;&gt;"▼プルダウンより選択してください",申込書!$C$109&lt;&gt;"",$G283&lt;&gt;""),申込書!$M$109,"")</f>
        <v/>
      </c>
      <c r="HJ283" s="75"/>
      <c r="HK283" s="75"/>
      <c r="HL283" s="149"/>
      <c r="HM283" s="307"/>
      <c r="HN283" s="76"/>
      <c r="HO283" s="314" t="str">
        <f>IF(AND(申込書!$C$110&lt;&gt;"▼プルダウンより選択してください",申込書!$C$110&lt;&gt;"",申込書!$P$110&lt;&gt;"YYYY/MM/DD",$G283&lt;&gt;""),申込書!$P$110,"")</f>
        <v/>
      </c>
      <c r="HP283" s="75" t="str">
        <f>IF(AND(申込書!$C$110&lt;&gt;"▼プルダウンより選択してください",申込書!$C$110&lt;&gt;"",$G283&lt;&gt;""),申込書!$M$110,"")</f>
        <v/>
      </c>
      <c r="HQ283" s="75"/>
      <c r="HR283" s="75"/>
      <c r="HS283" s="149"/>
      <c r="HT283" s="307"/>
      <c r="HU283" s="307"/>
      <c r="HV283" s="311" t="str">
        <f>IF(AND(申込書!$C$111&lt;&gt;"▼プルダウンより選択してください",申込書!$C$111&lt;&gt;"",申込書!$P$111&lt;&gt;"YYYY/MM/DD",$G283&lt;&gt;""),申込書!$P$111,"")</f>
        <v/>
      </c>
      <c r="HW283" s="75" t="str">
        <f>IF(AND(申込書!$C$111&lt;&gt;"▼プルダウンより選択してください",申込書!$C$111&lt;&gt;"",$G283&lt;&gt;""),申込書!$M$111,"")</f>
        <v/>
      </c>
      <c r="HX283" s="75"/>
      <c r="HY283" s="75"/>
      <c r="HZ283" s="149"/>
      <c r="IA283" s="307"/>
      <c r="IB283" s="76"/>
      <c r="IC283" s="77"/>
    </row>
    <row r="284" spans="2:237" ht="26.85" customHeight="1">
      <c r="B284" s="56">
        <f t="shared" si="4"/>
        <v>279</v>
      </c>
      <c r="C284" s="57"/>
      <c r="D284" s="58"/>
      <c r="E284" s="170"/>
      <c r="F284" s="59"/>
      <c r="G284" s="60"/>
      <c r="H284" s="61"/>
      <c r="I284" s="62"/>
      <c r="J284" s="63"/>
      <c r="K284" s="64"/>
      <c r="L284" s="65"/>
      <c r="M284" s="66"/>
      <c r="N284" s="67"/>
      <c r="O284" s="68"/>
      <c r="P284" s="69"/>
      <c r="Q284" s="70"/>
      <c r="R284" s="71"/>
      <c r="S284" s="72"/>
      <c r="T284" s="73"/>
      <c r="U284" s="73"/>
      <c r="V284" s="73"/>
      <c r="W284" s="71"/>
      <c r="X284" s="133"/>
      <c r="Y284" s="133"/>
      <c r="Z284" s="133"/>
      <c r="AA284" s="74" t="str">
        <f>IF(AND(申込書!$C$82&lt;&gt;"▼プルダウンより選択してください",申込書!$C$82&lt;&gt;"",申込書!$P$82&lt;&gt;"YYYY/MM/DD",$G284&lt;&gt;""),申込書!$P$82,"")</f>
        <v/>
      </c>
      <c r="AB284" s="75" t="str">
        <f>IF(AND(申込書!$C$82&lt;&gt;"▼プルダウンより選択してください",申込書!$C$82&lt;&gt;"",$G284&lt;&gt;""),申込書!$M$82,"")</f>
        <v/>
      </c>
      <c r="AC284" s="75"/>
      <c r="AD284" s="75"/>
      <c r="AE284" s="149"/>
      <c r="AF284" s="307"/>
      <c r="AG284" s="76"/>
      <c r="AH284" s="314" t="str">
        <f>IF(AND(申込書!$C$83&lt;&gt;"▼プルダウンより選択してください",申込書!$C$83&lt;&gt;"",申込書!$P$83&lt;&gt;"YYYY/MM/DD",$G284&lt;&gt;""),申込書!$P$83,"")</f>
        <v/>
      </c>
      <c r="AI284" s="75" t="str">
        <f>IF(AND(申込書!$C$83&lt;&gt;"▼プルダウンより選択してください",申込書!$C$83&lt;&gt;"",$G284&lt;&gt;""),申込書!$M$83,"")</f>
        <v/>
      </c>
      <c r="AJ284" s="75"/>
      <c r="AK284" s="75"/>
      <c r="AL284" s="149"/>
      <c r="AM284" s="307"/>
      <c r="AN284" s="76"/>
      <c r="AO284" s="314" t="str">
        <f>IF(AND(申込書!$C$84&lt;&gt;"▼プルダウンより選択してください",申込書!$C$84&lt;&gt;"",申込書!$P$84&lt;&gt;"YYYY/MM/DD",$G284&lt;&gt;""),申込書!$P$84,"")</f>
        <v/>
      </c>
      <c r="AP284" s="75" t="str">
        <f>IF(AND(申込書!$C$84&lt;&gt;"▼プルダウンより選択してください",申込書!$C$84&lt;&gt;"",$G284&lt;&gt;""),申込書!$M$84,"")</f>
        <v/>
      </c>
      <c r="AQ284" s="75"/>
      <c r="AR284" s="75"/>
      <c r="AS284" s="149"/>
      <c r="AT284" s="307"/>
      <c r="AU284" s="76"/>
      <c r="AV284" s="314" t="str">
        <f>IF(AND(申込書!$C$85&lt;&gt;"▼プルダウンより選択してください",申込書!$C$85&lt;&gt;"",申込書!$P$85&lt;&gt;"YYYY/MM/DD",$G284&lt;&gt;""),申込書!$P$85,"")</f>
        <v/>
      </c>
      <c r="AW284" s="75" t="str">
        <f>IF(AND(申込書!$C$85&lt;&gt;"▼プルダウンより選択してください",申込書!$C$85&lt;&gt;"",申込書!$M$85&gt;=1,$G284&lt;&gt;""),申込書!$M$85,"")</f>
        <v/>
      </c>
      <c r="AX284" s="75"/>
      <c r="AY284" s="75"/>
      <c r="AZ284" s="149"/>
      <c r="BA284" s="307"/>
      <c r="BB284" s="76"/>
      <c r="BC284" s="314" t="str">
        <f>IF(AND(申込書!$C$86&lt;&gt;"▼プルダウンより選択してください",申込書!$C$86&lt;&gt;"",申込書!$P$86&lt;&gt;"YYYY/MM/DD",$G284&lt;&gt;""),申込書!$P$86,"")</f>
        <v/>
      </c>
      <c r="BD284" s="75" t="str">
        <f>IF(AND(申込書!$C$86&lt;&gt;"▼プルダウンより選択してください",申込書!$C$86&lt;&gt;"",$G284&lt;&gt;""),申込書!$M$86,"")</f>
        <v/>
      </c>
      <c r="BE284" s="75"/>
      <c r="BF284" s="75"/>
      <c r="BG284" s="149"/>
      <c r="BH284" s="307"/>
      <c r="BI284" s="76"/>
      <c r="BJ284" s="314" t="str">
        <f>IF(AND(申込書!$C$87&lt;&gt;"▼プルダウンより選択してください",申込書!$C$87&lt;&gt;"",申込書!$P$87&lt;&gt;"YYYY/MM/DD",$G284&lt;&gt;""),申込書!$P$87,"")</f>
        <v/>
      </c>
      <c r="BK284" s="75" t="str">
        <f>IF(AND(申込書!$C$87&lt;&gt;"▼プルダウンより選択してください",申込書!$C$87&lt;&gt;"",$G284&lt;&gt;""),申込書!$M$87,"")</f>
        <v/>
      </c>
      <c r="BL284" s="75"/>
      <c r="BM284" s="75"/>
      <c r="BN284" s="149"/>
      <c r="BO284" s="307"/>
      <c r="BP284" s="76"/>
      <c r="BQ284" s="314" t="str">
        <f>IF(AND(申込書!$C$88&lt;&gt;"▼プルダウンより選択してください",申込書!$C$88&lt;&gt;"",申込書!$P$88&lt;&gt;"YYYY/MM/DD",$G284&lt;&gt;""),申込書!$P$88,"")</f>
        <v/>
      </c>
      <c r="BR284" s="75" t="str">
        <f>IF(AND(申込書!$C$88&lt;&gt;"▼プルダウンより選択してください",申込書!$C$88&lt;&gt;"",$G284&lt;&gt;""),申込書!$M$88,"")</f>
        <v/>
      </c>
      <c r="BS284" s="75"/>
      <c r="BT284" s="75"/>
      <c r="BU284" s="149"/>
      <c r="BV284" s="307"/>
      <c r="BW284" s="76"/>
      <c r="BX284" s="314" t="str">
        <f>IF(AND(申込書!$C$89&lt;&gt;"▼プルダウンより選択してください",申込書!$C$89&lt;&gt;"",申込書!$P$89&lt;&gt;"YYYY/MM/DD",$G284&lt;&gt;""),申込書!$P$89,"")</f>
        <v/>
      </c>
      <c r="BY284" s="75" t="str">
        <f>IF(AND(申込書!$C$89&lt;&gt;"▼プルダウンより選択してください",申込書!$C$89&lt;&gt;"",$G284&lt;&gt;""),申込書!$M$89,"")</f>
        <v/>
      </c>
      <c r="BZ284" s="75"/>
      <c r="CA284" s="75"/>
      <c r="CB284" s="149"/>
      <c r="CC284" s="307"/>
      <c r="CD284" s="76"/>
      <c r="CE284" s="314" t="str">
        <f>IF(AND(申込書!$C$90&lt;&gt;"▼プルダウンより選択してください",申込書!$C$90&lt;&gt;"",申込書!$P$90&lt;&gt;"YYYY/MM/DD",$G284&lt;&gt;""),申込書!$P$90,"")</f>
        <v/>
      </c>
      <c r="CF284" s="75" t="str">
        <f>IF(AND(申込書!$C$90&lt;&gt;"▼プルダウンより選択してください",申込書!$C$90&lt;&gt;"",$G284&lt;&gt;""),申込書!$M$90,"")</f>
        <v/>
      </c>
      <c r="CG284" s="75"/>
      <c r="CH284" s="75"/>
      <c r="CI284" s="149"/>
      <c r="CJ284" s="307"/>
      <c r="CK284" s="76"/>
      <c r="CL284" s="314" t="str">
        <f>IF(AND(申込書!$C$91&lt;&gt;"▼プルダウンより選択してください",申込書!$C$91&lt;&gt;"",申込書!$P$91&lt;&gt;"YYYY/MM/DD",$G284&lt;&gt;""),申込書!$P$91,"")</f>
        <v/>
      </c>
      <c r="CM284" s="75" t="str">
        <f>IF(AND(申込書!$C$91&lt;&gt;"▼プルダウンより選択してください",申込書!$C$91&lt;&gt;"",$G284&lt;&gt;""),申込書!$M$91,"")</f>
        <v/>
      </c>
      <c r="CN284" s="75"/>
      <c r="CO284" s="75"/>
      <c r="CP284" s="149"/>
      <c r="CQ284" s="307"/>
      <c r="CR284" s="76"/>
      <c r="CS284" s="314" t="str">
        <f>IF(AND(申込書!$C$92&lt;&gt;"▼プルダウンより選択してください",申込書!$C$92&lt;&gt;"",申込書!$P$92&lt;&gt;"YYYY/MM/DD",$G284&lt;&gt;""),申込書!$P$92,"")</f>
        <v/>
      </c>
      <c r="CT284" s="75" t="str">
        <f>IF(AND(申込書!$C$92&lt;&gt;"▼プルダウンより選択してください",申込書!$C$92&lt;&gt;"",$G284&lt;&gt;""),申込書!$M$92,"")</f>
        <v/>
      </c>
      <c r="CU284" s="75"/>
      <c r="CV284" s="75"/>
      <c r="CW284" s="75"/>
      <c r="CX284" s="307"/>
      <c r="CY284" s="76"/>
      <c r="CZ284" s="314" t="str">
        <f>IF(AND(申込書!$C$93&lt;&gt;"▼プルダウンより選択してください",申込書!$C$93&lt;&gt;"",申込書!$P$93&lt;&gt;"YYYY/MM/DD",$G284&lt;&gt;""),申込書!$P$93,"")</f>
        <v/>
      </c>
      <c r="DA284" s="75" t="str">
        <f>IF(AND(申込書!$C$93&lt;&gt;"▼プルダウンより選択してください",申込書!$C$93&lt;&gt;"",$G284&lt;&gt;""),申込書!$M$93,"")</f>
        <v/>
      </c>
      <c r="DB284" s="75"/>
      <c r="DC284" s="75"/>
      <c r="DD284" s="75"/>
      <c r="DE284" s="307"/>
      <c r="DF284" s="76"/>
      <c r="DG284" s="314" t="str">
        <f>IF(AND(申込書!$C$94&lt;&gt;"▼プルダウンより選択してください",申込書!$C$94&lt;&gt;"",申込書!$P$94&lt;&gt;"YYYY/MM/DD",$G284&lt;&gt;""),申込書!$P$94,"")</f>
        <v/>
      </c>
      <c r="DH284" s="75" t="str">
        <f>IF(AND(申込書!$C$94&lt;&gt;"▼プルダウンより選択してください",申込書!$C$94&lt;&gt;"",$G284&lt;&gt;""),申込書!$M$94,"")</f>
        <v/>
      </c>
      <c r="DI284" s="75"/>
      <c r="DJ284" s="75"/>
      <c r="DK284" s="75"/>
      <c r="DL284" s="307"/>
      <c r="DM284" s="76"/>
      <c r="DN284" s="314" t="str">
        <f>IF(AND(申込書!$C$95&lt;&gt;"▼プルダウンより選択してください",申込書!$C$95&lt;&gt;"",申込書!$P$95&lt;&gt;"YYYY/MM/DD",$G284&lt;&gt;""),申込書!$P$95,"")</f>
        <v/>
      </c>
      <c r="DO284" s="75" t="str">
        <f>IF(AND(申込書!$C$95&lt;&gt;"▼プルダウンより選択してください",申込書!$C$95&lt;&gt;"",$G284&lt;&gt;""),申込書!$M$95,"")</f>
        <v/>
      </c>
      <c r="DP284" s="75"/>
      <c r="DQ284" s="75"/>
      <c r="DR284" s="75"/>
      <c r="DS284" s="307"/>
      <c r="DT284" s="76"/>
      <c r="DU284" s="314" t="str">
        <f>IF(AND(申込書!$C$96&lt;&gt;"▼プルダウンより選択してください",申込書!$C$96&lt;&gt;"",申込書!$P$96&lt;&gt;"YYYY/MM/DD",$G284&lt;&gt;""),申込書!$P$96,"")</f>
        <v/>
      </c>
      <c r="DV284" s="75" t="str">
        <f>IF(AND(申込書!$C$96&lt;&gt;"▼プルダウンより選択してください",申込書!$C$96&lt;&gt;"",$G284&lt;&gt;""),申込書!$M$96,"")</f>
        <v/>
      </c>
      <c r="DW284" s="75"/>
      <c r="DX284" s="75"/>
      <c r="DY284" s="75"/>
      <c r="DZ284" s="307"/>
      <c r="EA284" s="76"/>
      <c r="EB284" s="314" t="str">
        <f>IF(AND(申込書!$C$97&lt;&gt;"▼プルダウンより選択してください",申込書!$C$97&lt;&gt;"",申込書!$P$97&lt;&gt;"YYYY/MM/DD",$G284&lt;&gt;""),申込書!$P$97,"")</f>
        <v/>
      </c>
      <c r="EC284" s="75" t="str">
        <f>IF(AND(申込書!$C$97&lt;&gt;"▼プルダウンより選択してください",申込書!$C$97&lt;&gt;"",$G284&lt;&gt;""),申込書!$M$97,"")</f>
        <v/>
      </c>
      <c r="ED284" s="75"/>
      <c r="EE284" s="75"/>
      <c r="EF284" s="149"/>
      <c r="EG284" s="307"/>
      <c r="EH284" s="76"/>
      <c r="EI284" s="314" t="str">
        <f>IF(AND(申込書!$C$98&lt;&gt;"▼プルダウンより選択してください",申込書!$C$98&lt;&gt;"",申込書!$P$98&lt;&gt;"YYYY/MM/DD",$G284&lt;&gt;""),申込書!$P$98,"")</f>
        <v/>
      </c>
      <c r="EJ284" s="75" t="str">
        <f>IF(AND(申込書!$C$98&lt;&gt;"▼プルダウンより選択してください",申込書!$C$98&lt;&gt;"",$G284&lt;&gt;""),申込書!$M$98,"")</f>
        <v/>
      </c>
      <c r="EK284" s="75"/>
      <c r="EL284" s="75"/>
      <c r="EM284" s="149"/>
      <c r="EN284" s="307"/>
      <c r="EO284" s="76"/>
      <c r="EP284" s="314" t="str">
        <f>IF(AND(申込書!$C$99&lt;&gt;"▼プルダウンより選択してください",申込書!$C$99&lt;&gt;"",申込書!$P$99&lt;&gt;"YYYY/MM/DD",$G284&lt;&gt;""),申込書!$P$99,"")</f>
        <v/>
      </c>
      <c r="EQ284" s="75" t="str">
        <f>IF(AND(申込書!$C$99&lt;&gt;"▼プルダウンより選択してください",申込書!$C$99&lt;&gt;"",$G284&lt;&gt;""),申込書!$M$99,"")</f>
        <v/>
      </c>
      <c r="ER284" s="75"/>
      <c r="ES284" s="75"/>
      <c r="ET284" s="149"/>
      <c r="EU284" s="307"/>
      <c r="EV284" s="76"/>
      <c r="EW284" s="314" t="str">
        <f>IF(AND(申込書!$C$100&lt;&gt;"▼プルダウンより選択してください",申込書!$C$100&lt;&gt;"",申込書!$P$100&lt;&gt;"YYYY/MM/DD",$G284&lt;&gt;""),申込書!$P$100,"")</f>
        <v/>
      </c>
      <c r="EX284" s="75" t="str">
        <f>IF(AND(申込書!$C$100&lt;&gt;"▼プルダウンより選択してください",申込書!$C$100&lt;&gt;"",$G284&lt;&gt;""),申込書!$M$100,"")</f>
        <v/>
      </c>
      <c r="EY284" s="75"/>
      <c r="EZ284" s="75"/>
      <c r="FA284" s="149"/>
      <c r="FB284" s="307"/>
      <c r="FC284" s="76"/>
      <c r="FD284" s="314" t="str">
        <f>IF(AND(申込書!$C$101&lt;&gt;"▼プルダウンより選択してください",申込書!$C$101&lt;&gt;"",申込書!$P$101&lt;&gt;"YYYY/MM/DD",$G284&lt;&gt;""),申込書!$P$101,"")</f>
        <v/>
      </c>
      <c r="FE284" s="75" t="str">
        <f>IF(AND(申込書!$C$101&lt;&gt;"▼プルダウンより選択してください",申込書!$C$101&lt;&gt;"",$G284&lt;&gt;""),申込書!$M$101,"")</f>
        <v/>
      </c>
      <c r="FF284" s="75"/>
      <c r="FG284" s="75"/>
      <c r="FH284" s="149"/>
      <c r="FI284" s="307"/>
      <c r="FJ284" s="76"/>
      <c r="FK284" s="314" t="str">
        <f>IF(AND(申込書!$C$102&lt;&gt;"▼プルダウンより選択してください",申込書!$C$102&lt;&gt;"",申込書!$P$102&lt;&gt;"YYYY/MM/DD",$G284&lt;&gt;""),申込書!$P$102,"")</f>
        <v/>
      </c>
      <c r="FL284" s="75" t="str">
        <f>IF(AND(申込書!$C$102&lt;&gt;"▼プルダウンより選択してください",申込書!$C$102&lt;&gt;"",$G284&lt;&gt;""),申込書!$M$102,"")</f>
        <v/>
      </c>
      <c r="FM284" s="75"/>
      <c r="FN284" s="75"/>
      <c r="FO284" s="149"/>
      <c r="FP284" s="307"/>
      <c r="FQ284" s="76"/>
      <c r="FR284" s="314" t="str">
        <f>IF(AND(申込書!$C$103&lt;&gt;"▼プルダウンより選択してください",申込書!$C$103&lt;&gt;"",申込書!$P$103&lt;&gt;"YYYY/MM/DD",$G284&lt;&gt;""),申込書!$P$103,"")</f>
        <v/>
      </c>
      <c r="FS284" s="75" t="str">
        <f>IF(AND(申込書!$C$103&lt;&gt;"▼プルダウンより選択してください",申込書!$C$103&lt;&gt;"",$G284&lt;&gt;""),申込書!$M$103,"")</f>
        <v/>
      </c>
      <c r="FT284" s="75"/>
      <c r="FU284" s="75"/>
      <c r="FV284" s="149"/>
      <c r="FW284" s="307"/>
      <c r="FX284" s="76"/>
      <c r="FY284" s="314" t="str">
        <f>IF(AND(申込書!$C$104&lt;&gt;"▼プルダウンより選択してください",申込書!$C$104&lt;&gt;"",申込書!$P$104&lt;&gt;"YYYY/MM/DD",$G284&lt;&gt;""),申込書!$P$104,"")</f>
        <v/>
      </c>
      <c r="FZ284" s="75" t="str">
        <f>IF(AND(申込書!$C$104&lt;&gt;"▼プルダウンより選択してください",申込書!$C$104&lt;&gt;"",$G284&lt;&gt;""),申込書!$M$104,"")</f>
        <v/>
      </c>
      <c r="GA284" s="75"/>
      <c r="GB284" s="75"/>
      <c r="GC284" s="149"/>
      <c r="GD284" s="307"/>
      <c r="GE284" s="76"/>
      <c r="GF284" s="314" t="str">
        <f>IF(AND(申込書!$C$105&lt;&gt;"▼プルダウンより選択してください",申込書!$C$105&lt;&gt;"",申込書!$P$105&lt;&gt;"YYYY/MM/DD",$G284&lt;&gt;""),申込書!$P$105,"")</f>
        <v/>
      </c>
      <c r="GG284" s="75" t="str">
        <f>IF(AND(申込書!$C$105&lt;&gt;"▼プルダウンより選択してください",申込書!$C$105&lt;&gt;"",$G284&lt;&gt;""),申込書!$M$105,"")</f>
        <v/>
      </c>
      <c r="GH284" s="75"/>
      <c r="GI284" s="75"/>
      <c r="GJ284" s="149"/>
      <c r="GK284" s="307"/>
      <c r="GL284" s="76"/>
      <c r="GM284" s="314" t="str">
        <f>IF(AND(申込書!$C$106&lt;&gt;"▼プルダウンより選択してください",申込書!$C$106&lt;&gt;"",申込書!$P$106&lt;&gt;"YYYY/MM/DD",$G284&lt;&gt;""),申込書!$P$106,"")</f>
        <v/>
      </c>
      <c r="GN284" s="75" t="str">
        <f>IF(AND(申込書!$C$106&lt;&gt;"▼プルダウンより選択してください",申込書!$C$106&lt;&gt;"",$G284&lt;&gt;""),申込書!$M$106,"")</f>
        <v/>
      </c>
      <c r="GO284" s="75"/>
      <c r="GP284" s="75"/>
      <c r="GQ284" s="149"/>
      <c r="GR284" s="307"/>
      <c r="GS284" s="76"/>
      <c r="GT284" s="314" t="str">
        <f>IF(AND(申込書!$C$107&lt;&gt;"▼プルダウンより選択してください",申込書!$C$107&lt;&gt;"",申込書!$P$107&lt;&gt;"YYYY/MM/DD",$G284&lt;&gt;""),申込書!$P$107,"")</f>
        <v/>
      </c>
      <c r="GU284" s="75" t="str">
        <f>IF(AND(申込書!$C$107&lt;&gt;"▼プルダウンより選択してください",申込書!$C$107&lt;&gt;"",$G284&lt;&gt;""),申込書!$M$107,"")</f>
        <v/>
      </c>
      <c r="GV284" s="75"/>
      <c r="GW284" s="75"/>
      <c r="GX284" s="149"/>
      <c r="GY284" s="307"/>
      <c r="GZ284" s="76"/>
      <c r="HA284" s="314" t="str">
        <f>IF(AND(申込書!$C$108&lt;&gt;"▼プルダウンより選択してください",申込書!$C$108&lt;&gt;"",申込書!$P$108&lt;&gt;"YYYY/MM/DD",$G284&lt;&gt;""),申込書!$P$108,"")</f>
        <v/>
      </c>
      <c r="HB284" s="75" t="str">
        <f>IF(AND(申込書!$C$108&lt;&gt;"▼プルダウンより選択してください",申込書!$C$108&lt;&gt;"",$G284&lt;&gt;""),申込書!$M$108,"")</f>
        <v/>
      </c>
      <c r="HC284" s="75"/>
      <c r="HD284" s="75"/>
      <c r="HE284" s="149"/>
      <c r="HF284" s="307"/>
      <c r="HG284" s="76"/>
      <c r="HH284" s="314" t="str">
        <f>IF(AND(申込書!$C$109&lt;&gt;"▼プルダウンより選択してください",申込書!$C$109&lt;&gt;"",申込書!$P$109&lt;&gt;"YYYY/MM/DD",$G284&lt;&gt;""),申込書!$P$109,"")</f>
        <v/>
      </c>
      <c r="HI284" s="75" t="str">
        <f>IF(AND(申込書!$C$109&lt;&gt;"▼プルダウンより選択してください",申込書!$C$109&lt;&gt;"",$G284&lt;&gt;""),申込書!$M$109,"")</f>
        <v/>
      </c>
      <c r="HJ284" s="75"/>
      <c r="HK284" s="75"/>
      <c r="HL284" s="149"/>
      <c r="HM284" s="307"/>
      <c r="HN284" s="76"/>
      <c r="HO284" s="314" t="str">
        <f>IF(AND(申込書!$C$110&lt;&gt;"▼プルダウンより選択してください",申込書!$C$110&lt;&gt;"",申込書!$P$110&lt;&gt;"YYYY/MM/DD",$G284&lt;&gt;""),申込書!$P$110,"")</f>
        <v/>
      </c>
      <c r="HP284" s="75" t="str">
        <f>IF(AND(申込書!$C$110&lt;&gt;"▼プルダウンより選択してください",申込書!$C$110&lt;&gt;"",$G284&lt;&gt;""),申込書!$M$110,"")</f>
        <v/>
      </c>
      <c r="HQ284" s="75"/>
      <c r="HR284" s="75"/>
      <c r="HS284" s="149"/>
      <c r="HT284" s="307"/>
      <c r="HU284" s="307"/>
      <c r="HV284" s="311" t="str">
        <f>IF(AND(申込書!$C$111&lt;&gt;"▼プルダウンより選択してください",申込書!$C$111&lt;&gt;"",申込書!$P$111&lt;&gt;"YYYY/MM/DD",$G284&lt;&gt;""),申込書!$P$111,"")</f>
        <v/>
      </c>
      <c r="HW284" s="75" t="str">
        <f>IF(AND(申込書!$C$111&lt;&gt;"▼プルダウンより選択してください",申込書!$C$111&lt;&gt;"",$G284&lt;&gt;""),申込書!$M$111,"")</f>
        <v/>
      </c>
      <c r="HX284" s="75"/>
      <c r="HY284" s="75"/>
      <c r="HZ284" s="149"/>
      <c r="IA284" s="307"/>
      <c r="IB284" s="76"/>
      <c r="IC284" s="77"/>
    </row>
    <row r="285" spans="2:237" ht="26.85" customHeight="1">
      <c r="B285" s="56">
        <f t="shared" si="4"/>
        <v>280</v>
      </c>
      <c r="C285" s="57"/>
      <c r="D285" s="58"/>
      <c r="E285" s="170"/>
      <c r="F285" s="59"/>
      <c r="G285" s="60"/>
      <c r="H285" s="61"/>
      <c r="I285" s="62"/>
      <c r="J285" s="63"/>
      <c r="K285" s="64"/>
      <c r="L285" s="65"/>
      <c r="M285" s="66"/>
      <c r="N285" s="67"/>
      <c r="O285" s="68"/>
      <c r="P285" s="69"/>
      <c r="Q285" s="70"/>
      <c r="R285" s="71"/>
      <c r="S285" s="72"/>
      <c r="T285" s="73"/>
      <c r="U285" s="73"/>
      <c r="V285" s="73"/>
      <c r="W285" s="71"/>
      <c r="X285" s="133"/>
      <c r="Y285" s="133"/>
      <c r="Z285" s="133"/>
      <c r="AA285" s="74" t="str">
        <f>IF(AND(申込書!$C$82&lt;&gt;"▼プルダウンより選択してください",申込書!$C$82&lt;&gt;"",申込書!$P$82&lt;&gt;"YYYY/MM/DD",$G285&lt;&gt;""),申込書!$P$82,"")</f>
        <v/>
      </c>
      <c r="AB285" s="75" t="str">
        <f>IF(AND(申込書!$C$82&lt;&gt;"▼プルダウンより選択してください",申込書!$C$82&lt;&gt;"",$G285&lt;&gt;""),申込書!$M$82,"")</f>
        <v/>
      </c>
      <c r="AC285" s="75"/>
      <c r="AD285" s="75"/>
      <c r="AE285" s="149"/>
      <c r="AF285" s="307"/>
      <c r="AG285" s="76"/>
      <c r="AH285" s="314" t="str">
        <f>IF(AND(申込書!$C$83&lt;&gt;"▼プルダウンより選択してください",申込書!$C$83&lt;&gt;"",申込書!$P$83&lt;&gt;"YYYY/MM/DD",$G285&lt;&gt;""),申込書!$P$83,"")</f>
        <v/>
      </c>
      <c r="AI285" s="75" t="str">
        <f>IF(AND(申込書!$C$83&lt;&gt;"▼プルダウンより選択してください",申込書!$C$83&lt;&gt;"",$G285&lt;&gt;""),申込書!$M$83,"")</f>
        <v/>
      </c>
      <c r="AJ285" s="75"/>
      <c r="AK285" s="75"/>
      <c r="AL285" s="149"/>
      <c r="AM285" s="307"/>
      <c r="AN285" s="76"/>
      <c r="AO285" s="314" t="str">
        <f>IF(AND(申込書!$C$84&lt;&gt;"▼プルダウンより選択してください",申込書!$C$84&lt;&gt;"",申込書!$P$84&lt;&gt;"YYYY/MM/DD",$G285&lt;&gt;""),申込書!$P$84,"")</f>
        <v/>
      </c>
      <c r="AP285" s="75" t="str">
        <f>IF(AND(申込書!$C$84&lt;&gt;"▼プルダウンより選択してください",申込書!$C$84&lt;&gt;"",$G285&lt;&gt;""),申込書!$M$84,"")</f>
        <v/>
      </c>
      <c r="AQ285" s="75"/>
      <c r="AR285" s="75"/>
      <c r="AS285" s="149"/>
      <c r="AT285" s="307"/>
      <c r="AU285" s="76"/>
      <c r="AV285" s="314" t="str">
        <f>IF(AND(申込書!$C$85&lt;&gt;"▼プルダウンより選択してください",申込書!$C$85&lt;&gt;"",申込書!$P$85&lt;&gt;"YYYY/MM/DD",$G285&lt;&gt;""),申込書!$P$85,"")</f>
        <v/>
      </c>
      <c r="AW285" s="75" t="str">
        <f>IF(AND(申込書!$C$85&lt;&gt;"▼プルダウンより選択してください",申込書!$C$85&lt;&gt;"",申込書!$M$85&gt;=1,$G285&lt;&gt;""),申込書!$M$85,"")</f>
        <v/>
      </c>
      <c r="AX285" s="75"/>
      <c r="AY285" s="75"/>
      <c r="AZ285" s="149"/>
      <c r="BA285" s="307"/>
      <c r="BB285" s="76"/>
      <c r="BC285" s="314" t="str">
        <f>IF(AND(申込書!$C$86&lt;&gt;"▼プルダウンより選択してください",申込書!$C$86&lt;&gt;"",申込書!$P$86&lt;&gt;"YYYY/MM/DD",$G285&lt;&gt;""),申込書!$P$86,"")</f>
        <v/>
      </c>
      <c r="BD285" s="75" t="str">
        <f>IF(AND(申込書!$C$86&lt;&gt;"▼プルダウンより選択してください",申込書!$C$86&lt;&gt;"",$G285&lt;&gt;""),申込書!$M$86,"")</f>
        <v/>
      </c>
      <c r="BE285" s="75"/>
      <c r="BF285" s="75"/>
      <c r="BG285" s="149"/>
      <c r="BH285" s="307"/>
      <c r="BI285" s="76"/>
      <c r="BJ285" s="314" t="str">
        <f>IF(AND(申込書!$C$87&lt;&gt;"▼プルダウンより選択してください",申込書!$C$87&lt;&gt;"",申込書!$P$87&lt;&gt;"YYYY/MM/DD",$G285&lt;&gt;""),申込書!$P$87,"")</f>
        <v/>
      </c>
      <c r="BK285" s="75" t="str">
        <f>IF(AND(申込書!$C$87&lt;&gt;"▼プルダウンより選択してください",申込書!$C$87&lt;&gt;"",$G285&lt;&gt;""),申込書!$M$87,"")</f>
        <v/>
      </c>
      <c r="BL285" s="75"/>
      <c r="BM285" s="75"/>
      <c r="BN285" s="149"/>
      <c r="BO285" s="307"/>
      <c r="BP285" s="76"/>
      <c r="BQ285" s="314" t="str">
        <f>IF(AND(申込書!$C$88&lt;&gt;"▼プルダウンより選択してください",申込書!$C$88&lt;&gt;"",申込書!$P$88&lt;&gt;"YYYY/MM/DD",$G285&lt;&gt;""),申込書!$P$88,"")</f>
        <v/>
      </c>
      <c r="BR285" s="75" t="str">
        <f>IF(AND(申込書!$C$88&lt;&gt;"▼プルダウンより選択してください",申込書!$C$88&lt;&gt;"",$G285&lt;&gt;""),申込書!$M$88,"")</f>
        <v/>
      </c>
      <c r="BS285" s="75"/>
      <c r="BT285" s="75"/>
      <c r="BU285" s="149"/>
      <c r="BV285" s="307"/>
      <c r="BW285" s="76"/>
      <c r="BX285" s="314" t="str">
        <f>IF(AND(申込書!$C$89&lt;&gt;"▼プルダウンより選択してください",申込書!$C$89&lt;&gt;"",申込書!$P$89&lt;&gt;"YYYY/MM/DD",$G285&lt;&gt;""),申込書!$P$89,"")</f>
        <v/>
      </c>
      <c r="BY285" s="75" t="str">
        <f>IF(AND(申込書!$C$89&lt;&gt;"▼プルダウンより選択してください",申込書!$C$89&lt;&gt;"",$G285&lt;&gt;""),申込書!$M$89,"")</f>
        <v/>
      </c>
      <c r="BZ285" s="75"/>
      <c r="CA285" s="75"/>
      <c r="CB285" s="149"/>
      <c r="CC285" s="307"/>
      <c r="CD285" s="76"/>
      <c r="CE285" s="314" t="str">
        <f>IF(AND(申込書!$C$90&lt;&gt;"▼プルダウンより選択してください",申込書!$C$90&lt;&gt;"",申込書!$P$90&lt;&gt;"YYYY/MM/DD",$G285&lt;&gt;""),申込書!$P$90,"")</f>
        <v/>
      </c>
      <c r="CF285" s="75" t="str">
        <f>IF(AND(申込書!$C$90&lt;&gt;"▼プルダウンより選択してください",申込書!$C$90&lt;&gt;"",$G285&lt;&gt;""),申込書!$M$90,"")</f>
        <v/>
      </c>
      <c r="CG285" s="75"/>
      <c r="CH285" s="75"/>
      <c r="CI285" s="149"/>
      <c r="CJ285" s="307"/>
      <c r="CK285" s="76"/>
      <c r="CL285" s="314" t="str">
        <f>IF(AND(申込書!$C$91&lt;&gt;"▼プルダウンより選択してください",申込書!$C$91&lt;&gt;"",申込書!$P$91&lt;&gt;"YYYY/MM/DD",$G285&lt;&gt;""),申込書!$P$91,"")</f>
        <v/>
      </c>
      <c r="CM285" s="75" t="str">
        <f>IF(AND(申込書!$C$91&lt;&gt;"▼プルダウンより選択してください",申込書!$C$91&lt;&gt;"",$G285&lt;&gt;""),申込書!$M$91,"")</f>
        <v/>
      </c>
      <c r="CN285" s="75"/>
      <c r="CO285" s="75"/>
      <c r="CP285" s="149"/>
      <c r="CQ285" s="307"/>
      <c r="CR285" s="76"/>
      <c r="CS285" s="314" t="str">
        <f>IF(AND(申込書!$C$92&lt;&gt;"▼プルダウンより選択してください",申込書!$C$92&lt;&gt;"",申込書!$P$92&lt;&gt;"YYYY/MM/DD",$G285&lt;&gt;""),申込書!$P$92,"")</f>
        <v/>
      </c>
      <c r="CT285" s="75" t="str">
        <f>IF(AND(申込書!$C$92&lt;&gt;"▼プルダウンより選択してください",申込書!$C$92&lt;&gt;"",$G285&lt;&gt;""),申込書!$M$92,"")</f>
        <v/>
      </c>
      <c r="CU285" s="75"/>
      <c r="CV285" s="75"/>
      <c r="CW285" s="75"/>
      <c r="CX285" s="307"/>
      <c r="CY285" s="76"/>
      <c r="CZ285" s="314" t="str">
        <f>IF(AND(申込書!$C$93&lt;&gt;"▼プルダウンより選択してください",申込書!$C$93&lt;&gt;"",申込書!$P$93&lt;&gt;"YYYY/MM/DD",$G285&lt;&gt;""),申込書!$P$93,"")</f>
        <v/>
      </c>
      <c r="DA285" s="75" t="str">
        <f>IF(AND(申込書!$C$93&lt;&gt;"▼プルダウンより選択してください",申込書!$C$93&lt;&gt;"",$G285&lt;&gt;""),申込書!$M$93,"")</f>
        <v/>
      </c>
      <c r="DB285" s="75"/>
      <c r="DC285" s="75"/>
      <c r="DD285" s="75"/>
      <c r="DE285" s="307"/>
      <c r="DF285" s="76"/>
      <c r="DG285" s="314" t="str">
        <f>IF(AND(申込書!$C$94&lt;&gt;"▼プルダウンより選択してください",申込書!$C$94&lt;&gt;"",申込書!$P$94&lt;&gt;"YYYY/MM/DD",$G285&lt;&gt;""),申込書!$P$94,"")</f>
        <v/>
      </c>
      <c r="DH285" s="75" t="str">
        <f>IF(AND(申込書!$C$94&lt;&gt;"▼プルダウンより選択してください",申込書!$C$94&lt;&gt;"",$G285&lt;&gt;""),申込書!$M$94,"")</f>
        <v/>
      </c>
      <c r="DI285" s="75"/>
      <c r="DJ285" s="75"/>
      <c r="DK285" s="75"/>
      <c r="DL285" s="307"/>
      <c r="DM285" s="76"/>
      <c r="DN285" s="314" t="str">
        <f>IF(AND(申込書!$C$95&lt;&gt;"▼プルダウンより選択してください",申込書!$C$95&lt;&gt;"",申込書!$P$95&lt;&gt;"YYYY/MM/DD",$G285&lt;&gt;""),申込書!$P$95,"")</f>
        <v/>
      </c>
      <c r="DO285" s="75" t="str">
        <f>IF(AND(申込書!$C$95&lt;&gt;"▼プルダウンより選択してください",申込書!$C$95&lt;&gt;"",$G285&lt;&gt;""),申込書!$M$95,"")</f>
        <v/>
      </c>
      <c r="DP285" s="75"/>
      <c r="DQ285" s="75"/>
      <c r="DR285" s="75"/>
      <c r="DS285" s="307"/>
      <c r="DT285" s="76"/>
      <c r="DU285" s="314" t="str">
        <f>IF(AND(申込書!$C$96&lt;&gt;"▼プルダウンより選択してください",申込書!$C$96&lt;&gt;"",申込書!$P$96&lt;&gt;"YYYY/MM/DD",$G285&lt;&gt;""),申込書!$P$96,"")</f>
        <v/>
      </c>
      <c r="DV285" s="75" t="str">
        <f>IF(AND(申込書!$C$96&lt;&gt;"▼プルダウンより選択してください",申込書!$C$96&lt;&gt;"",$G285&lt;&gt;""),申込書!$M$96,"")</f>
        <v/>
      </c>
      <c r="DW285" s="75"/>
      <c r="DX285" s="75"/>
      <c r="DY285" s="75"/>
      <c r="DZ285" s="307"/>
      <c r="EA285" s="76"/>
      <c r="EB285" s="314" t="str">
        <f>IF(AND(申込書!$C$97&lt;&gt;"▼プルダウンより選択してください",申込書!$C$97&lt;&gt;"",申込書!$P$97&lt;&gt;"YYYY/MM/DD",$G285&lt;&gt;""),申込書!$P$97,"")</f>
        <v/>
      </c>
      <c r="EC285" s="75" t="str">
        <f>IF(AND(申込書!$C$97&lt;&gt;"▼プルダウンより選択してください",申込書!$C$97&lt;&gt;"",$G285&lt;&gt;""),申込書!$M$97,"")</f>
        <v/>
      </c>
      <c r="ED285" s="75"/>
      <c r="EE285" s="75"/>
      <c r="EF285" s="149"/>
      <c r="EG285" s="307"/>
      <c r="EH285" s="76"/>
      <c r="EI285" s="314" t="str">
        <f>IF(AND(申込書!$C$98&lt;&gt;"▼プルダウンより選択してください",申込書!$C$98&lt;&gt;"",申込書!$P$98&lt;&gt;"YYYY/MM/DD",$G285&lt;&gt;""),申込書!$P$98,"")</f>
        <v/>
      </c>
      <c r="EJ285" s="75" t="str">
        <f>IF(AND(申込書!$C$98&lt;&gt;"▼プルダウンより選択してください",申込書!$C$98&lt;&gt;"",$G285&lt;&gt;""),申込書!$M$98,"")</f>
        <v/>
      </c>
      <c r="EK285" s="75"/>
      <c r="EL285" s="75"/>
      <c r="EM285" s="149"/>
      <c r="EN285" s="307"/>
      <c r="EO285" s="76"/>
      <c r="EP285" s="314" t="str">
        <f>IF(AND(申込書!$C$99&lt;&gt;"▼プルダウンより選択してください",申込書!$C$99&lt;&gt;"",申込書!$P$99&lt;&gt;"YYYY/MM/DD",$G285&lt;&gt;""),申込書!$P$99,"")</f>
        <v/>
      </c>
      <c r="EQ285" s="75" t="str">
        <f>IF(AND(申込書!$C$99&lt;&gt;"▼プルダウンより選択してください",申込書!$C$99&lt;&gt;"",$G285&lt;&gt;""),申込書!$M$99,"")</f>
        <v/>
      </c>
      <c r="ER285" s="75"/>
      <c r="ES285" s="75"/>
      <c r="ET285" s="149"/>
      <c r="EU285" s="307"/>
      <c r="EV285" s="76"/>
      <c r="EW285" s="314" t="str">
        <f>IF(AND(申込書!$C$100&lt;&gt;"▼プルダウンより選択してください",申込書!$C$100&lt;&gt;"",申込書!$P$100&lt;&gt;"YYYY/MM/DD",$G285&lt;&gt;""),申込書!$P$100,"")</f>
        <v/>
      </c>
      <c r="EX285" s="75" t="str">
        <f>IF(AND(申込書!$C$100&lt;&gt;"▼プルダウンより選択してください",申込書!$C$100&lt;&gt;"",$G285&lt;&gt;""),申込書!$M$100,"")</f>
        <v/>
      </c>
      <c r="EY285" s="75"/>
      <c r="EZ285" s="75"/>
      <c r="FA285" s="149"/>
      <c r="FB285" s="307"/>
      <c r="FC285" s="76"/>
      <c r="FD285" s="314" t="str">
        <f>IF(AND(申込書!$C$101&lt;&gt;"▼プルダウンより選択してください",申込書!$C$101&lt;&gt;"",申込書!$P$101&lt;&gt;"YYYY/MM/DD",$G285&lt;&gt;""),申込書!$P$101,"")</f>
        <v/>
      </c>
      <c r="FE285" s="75" t="str">
        <f>IF(AND(申込書!$C$101&lt;&gt;"▼プルダウンより選択してください",申込書!$C$101&lt;&gt;"",$G285&lt;&gt;""),申込書!$M$101,"")</f>
        <v/>
      </c>
      <c r="FF285" s="75"/>
      <c r="FG285" s="75"/>
      <c r="FH285" s="149"/>
      <c r="FI285" s="307"/>
      <c r="FJ285" s="76"/>
      <c r="FK285" s="314" t="str">
        <f>IF(AND(申込書!$C$102&lt;&gt;"▼プルダウンより選択してください",申込書!$C$102&lt;&gt;"",申込書!$P$102&lt;&gt;"YYYY/MM/DD",$G285&lt;&gt;""),申込書!$P$102,"")</f>
        <v/>
      </c>
      <c r="FL285" s="75" t="str">
        <f>IF(AND(申込書!$C$102&lt;&gt;"▼プルダウンより選択してください",申込書!$C$102&lt;&gt;"",$G285&lt;&gt;""),申込書!$M$102,"")</f>
        <v/>
      </c>
      <c r="FM285" s="75"/>
      <c r="FN285" s="75"/>
      <c r="FO285" s="149"/>
      <c r="FP285" s="307"/>
      <c r="FQ285" s="76"/>
      <c r="FR285" s="314" t="str">
        <f>IF(AND(申込書!$C$103&lt;&gt;"▼プルダウンより選択してください",申込書!$C$103&lt;&gt;"",申込書!$P$103&lt;&gt;"YYYY/MM/DD",$G285&lt;&gt;""),申込書!$P$103,"")</f>
        <v/>
      </c>
      <c r="FS285" s="75" t="str">
        <f>IF(AND(申込書!$C$103&lt;&gt;"▼プルダウンより選択してください",申込書!$C$103&lt;&gt;"",$G285&lt;&gt;""),申込書!$M$103,"")</f>
        <v/>
      </c>
      <c r="FT285" s="75"/>
      <c r="FU285" s="75"/>
      <c r="FV285" s="149"/>
      <c r="FW285" s="307"/>
      <c r="FX285" s="76"/>
      <c r="FY285" s="314" t="str">
        <f>IF(AND(申込書!$C$104&lt;&gt;"▼プルダウンより選択してください",申込書!$C$104&lt;&gt;"",申込書!$P$104&lt;&gt;"YYYY/MM/DD",$G285&lt;&gt;""),申込書!$P$104,"")</f>
        <v/>
      </c>
      <c r="FZ285" s="75" t="str">
        <f>IF(AND(申込書!$C$104&lt;&gt;"▼プルダウンより選択してください",申込書!$C$104&lt;&gt;"",$G285&lt;&gt;""),申込書!$M$104,"")</f>
        <v/>
      </c>
      <c r="GA285" s="75"/>
      <c r="GB285" s="75"/>
      <c r="GC285" s="149"/>
      <c r="GD285" s="307"/>
      <c r="GE285" s="76"/>
      <c r="GF285" s="314" t="str">
        <f>IF(AND(申込書!$C$105&lt;&gt;"▼プルダウンより選択してください",申込書!$C$105&lt;&gt;"",申込書!$P$105&lt;&gt;"YYYY/MM/DD",$G285&lt;&gt;""),申込書!$P$105,"")</f>
        <v/>
      </c>
      <c r="GG285" s="75" t="str">
        <f>IF(AND(申込書!$C$105&lt;&gt;"▼プルダウンより選択してください",申込書!$C$105&lt;&gt;"",$G285&lt;&gt;""),申込書!$M$105,"")</f>
        <v/>
      </c>
      <c r="GH285" s="75"/>
      <c r="GI285" s="75"/>
      <c r="GJ285" s="149"/>
      <c r="GK285" s="307"/>
      <c r="GL285" s="76"/>
      <c r="GM285" s="314" t="str">
        <f>IF(AND(申込書!$C$106&lt;&gt;"▼プルダウンより選択してください",申込書!$C$106&lt;&gt;"",申込書!$P$106&lt;&gt;"YYYY/MM/DD",$G285&lt;&gt;""),申込書!$P$106,"")</f>
        <v/>
      </c>
      <c r="GN285" s="75" t="str">
        <f>IF(AND(申込書!$C$106&lt;&gt;"▼プルダウンより選択してください",申込書!$C$106&lt;&gt;"",$G285&lt;&gt;""),申込書!$M$106,"")</f>
        <v/>
      </c>
      <c r="GO285" s="75"/>
      <c r="GP285" s="75"/>
      <c r="GQ285" s="149"/>
      <c r="GR285" s="307"/>
      <c r="GS285" s="76"/>
      <c r="GT285" s="314" t="str">
        <f>IF(AND(申込書!$C$107&lt;&gt;"▼プルダウンより選択してください",申込書!$C$107&lt;&gt;"",申込書!$P$107&lt;&gt;"YYYY/MM/DD",$G285&lt;&gt;""),申込書!$P$107,"")</f>
        <v/>
      </c>
      <c r="GU285" s="75" t="str">
        <f>IF(AND(申込書!$C$107&lt;&gt;"▼プルダウンより選択してください",申込書!$C$107&lt;&gt;"",$G285&lt;&gt;""),申込書!$M$107,"")</f>
        <v/>
      </c>
      <c r="GV285" s="75"/>
      <c r="GW285" s="75"/>
      <c r="GX285" s="149"/>
      <c r="GY285" s="307"/>
      <c r="GZ285" s="76"/>
      <c r="HA285" s="314" t="str">
        <f>IF(AND(申込書!$C$108&lt;&gt;"▼プルダウンより選択してください",申込書!$C$108&lt;&gt;"",申込書!$P$108&lt;&gt;"YYYY/MM/DD",$G285&lt;&gt;""),申込書!$P$108,"")</f>
        <v/>
      </c>
      <c r="HB285" s="75" t="str">
        <f>IF(AND(申込書!$C$108&lt;&gt;"▼プルダウンより選択してください",申込書!$C$108&lt;&gt;"",$G285&lt;&gt;""),申込書!$M$108,"")</f>
        <v/>
      </c>
      <c r="HC285" s="75"/>
      <c r="HD285" s="75"/>
      <c r="HE285" s="149"/>
      <c r="HF285" s="307"/>
      <c r="HG285" s="76"/>
      <c r="HH285" s="314" t="str">
        <f>IF(AND(申込書!$C$109&lt;&gt;"▼プルダウンより選択してください",申込書!$C$109&lt;&gt;"",申込書!$P$109&lt;&gt;"YYYY/MM/DD",$G285&lt;&gt;""),申込書!$P$109,"")</f>
        <v/>
      </c>
      <c r="HI285" s="75" t="str">
        <f>IF(AND(申込書!$C$109&lt;&gt;"▼プルダウンより選択してください",申込書!$C$109&lt;&gt;"",$G285&lt;&gt;""),申込書!$M$109,"")</f>
        <v/>
      </c>
      <c r="HJ285" s="75"/>
      <c r="HK285" s="75"/>
      <c r="HL285" s="149"/>
      <c r="HM285" s="307"/>
      <c r="HN285" s="76"/>
      <c r="HO285" s="314" t="str">
        <f>IF(AND(申込書!$C$110&lt;&gt;"▼プルダウンより選択してください",申込書!$C$110&lt;&gt;"",申込書!$P$110&lt;&gt;"YYYY/MM/DD",$G285&lt;&gt;""),申込書!$P$110,"")</f>
        <v/>
      </c>
      <c r="HP285" s="75" t="str">
        <f>IF(AND(申込書!$C$110&lt;&gt;"▼プルダウンより選択してください",申込書!$C$110&lt;&gt;"",$G285&lt;&gt;""),申込書!$M$110,"")</f>
        <v/>
      </c>
      <c r="HQ285" s="75"/>
      <c r="HR285" s="75"/>
      <c r="HS285" s="149"/>
      <c r="HT285" s="307"/>
      <c r="HU285" s="307"/>
      <c r="HV285" s="311" t="str">
        <f>IF(AND(申込書!$C$111&lt;&gt;"▼プルダウンより選択してください",申込書!$C$111&lt;&gt;"",申込書!$P$111&lt;&gt;"YYYY/MM/DD",$G285&lt;&gt;""),申込書!$P$111,"")</f>
        <v/>
      </c>
      <c r="HW285" s="75" t="str">
        <f>IF(AND(申込書!$C$111&lt;&gt;"▼プルダウンより選択してください",申込書!$C$111&lt;&gt;"",$G285&lt;&gt;""),申込書!$M$111,"")</f>
        <v/>
      </c>
      <c r="HX285" s="75"/>
      <c r="HY285" s="75"/>
      <c r="HZ285" s="149"/>
      <c r="IA285" s="307"/>
      <c r="IB285" s="76"/>
      <c r="IC285" s="77"/>
    </row>
    <row r="286" spans="2:237" ht="26.85" customHeight="1">
      <c r="B286" s="56">
        <f t="shared" si="4"/>
        <v>281</v>
      </c>
      <c r="C286" s="57"/>
      <c r="D286" s="58"/>
      <c r="E286" s="170"/>
      <c r="F286" s="59"/>
      <c r="G286" s="60"/>
      <c r="H286" s="61"/>
      <c r="I286" s="62"/>
      <c r="J286" s="63"/>
      <c r="K286" s="64"/>
      <c r="L286" s="65"/>
      <c r="M286" s="66"/>
      <c r="N286" s="67"/>
      <c r="O286" s="68"/>
      <c r="P286" s="69"/>
      <c r="Q286" s="70"/>
      <c r="R286" s="71"/>
      <c r="S286" s="72"/>
      <c r="T286" s="73"/>
      <c r="U286" s="73"/>
      <c r="V286" s="73"/>
      <c r="W286" s="71"/>
      <c r="X286" s="133"/>
      <c r="Y286" s="133"/>
      <c r="Z286" s="133"/>
      <c r="AA286" s="74" t="str">
        <f>IF(AND(申込書!$C$82&lt;&gt;"▼プルダウンより選択してください",申込書!$C$82&lt;&gt;"",申込書!$P$82&lt;&gt;"YYYY/MM/DD",$G286&lt;&gt;""),申込書!$P$82,"")</f>
        <v/>
      </c>
      <c r="AB286" s="75" t="str">
        <f>IF(AND(申込書!$C$82&lt;&gt;"▼プルダウンより選択してください",申込書!$C$82&lt;&gt;"",$G286&lt;&gt;""),申込書!$M$82,"")</f>
        <v/>
      </c>
      <c r="AC286" s="75"/>
      <c r="AD286" s="75"/>
      <c r="AE286" s="149"/>
      <c r="AF286" s="307"/>
      <c r="AG286" s="76"/>
      <c r="AH286" s="314" t="str">
        <f>IF(AND(申込書!$C$83&lt;&gt;"▼プルダウンより選択してください",申込書!$C$83&lt;&gt;"",申込書!$P$83&lt;&gt;"YYYY/MM/DD",$G286&lt;&gt;""),申込書!$P$83,"")</f>
        <v/>
      </c>
      <c r="AI286" s="75" t="str">
        <f>IF(AND(申込書!$C$83&lt;&gt;"▼プルダウンより選択してください",申込書!$C$83&lt;&gt;"",$G286&lt;&gt;""),申込書!$M$83,"")</f>
        <v/>
      </c>
      <c r="AJ286" s="75"/>
      <c r="AK286" s="75"/>
      <c r="AL286" s="149"/>
      <c r="AM286" s="307"/>
      <c r="AN286" s="76"/>
      <c r="AO286" s="314" t="str">
        <f>IF(AND(申込書!$C$84&lt;&gt;"▼プルダウンより選択してください",申込書!$C$84&lt;&gt;"",申込書!$P$84&lt;&gt;"YYYY/MM/DD",$G286&lt;&gt;""),申込書!$P$84,"")</f>
        <v/>
      </c>
      <c r="AP286" s="75" t="str">
        <f>IF(AND(申込書!$C$84&lt;&gt;"▼プルダウンより選択してください",申込書!$C$84&lt;&gt;"",$G286&lt;&gt;""),申込書!$M$84,"")</f>
        <v/>
      </c>
      <c r="AQ286" s="75"/>
      <c r="AR286" s="75"/>
      <c r="AS286" s="149"/>
      <c r="AT286" s="307"/>
      <c r="AU286" s="76"/>
      <c r="AV286" s="314" t="str">
        <f>IF(AND(申込書!$C$85&lt;&gt;"▼プルダウンより選択してください",申込書!$C$85&lt;&gt;"",申込書!$P$85&lt;&gt;"YYYY/MM/DD",$G286&lt;&gt;""),申込書!$P$85,"")</f>
        <v/>
      </c>
      <c r="AW286" s="75" t="str">
        <f>IF(AND(申込書!$C$85&lt;&gt;"▼プルダウンより選択してください",申込書!$C$85&lt;&gt;"",申込書!$M$85&gt;=1,$G286&lt;&gt;""),申込書!$M$85,"")</f>
        <v/>
      </c>
      <c r="AX286" s="75"/>
      <c r="AY286" s="75"/>
      <c r="AZ286" s="149"/>
      <c r="BA286" s="307"/>
      <c r="BB286" s="76"/>
      <c r="BC286" s="314" t="str">
        <f>IF(AND(申込書!$C$86&lt;&gt;"▼プルダウンより選択してください",申込書!$C$86&lt;&gt;"",申込書!$P$86&lt;&gt;"YYYY/MM/DD",$G286&lt;&gt;""),申込書!$P$86,"")</f>
        <v/>
      </c>
      <c r="BD286" s="75" t="str">
        <f>IF(AND(申込書!$C$86&lt;&gt;"▼プルダウンより選択してください",申込書!$C$86&lt;&gt;"",$G286&lt;&gt;""),申込書!$M$86,"")</f>
        <v/>
      </c>
      <c r="BE286" s="75"/>
      <c r="BF286" s="75"/>
      <c r="BG286" s="149"/>
      <c r="BH286" s="307"/>
      <c r="BI286" s="76"/>
      <c r="BJ286" s="314" t="str">
        <f>IF(AND(申込書!$C$87&lt;&gt;"▼プルダウンより選択してください",申込書!$C$87&lt;&gt;"",申込書!$P$87&lt;&gt;"YYYY/MM/DD",$G286&lt;&gt;""),申込書!$P$87,"")</f>
        <v/>
      </c>
      <c r="BK286" s="75" t="str">
        <f>IF(AND(申込書!$C$87&lt;&gt;"▼プルダウンより選択してください",申込書!$C$87&lt;&gt;"",$G286&lt;&gt;""),申込書!$M$87,"")</f>
        <v/>
      </c>
      <c r="BL286" s="75"/>
      <c r="BM286" s="75"/>
      <c r="BN286" s="149"/>
      <c r="BO286" s="307"/>
      <c r="BP286" s="76"/>
      <c r="BQ286" s="314" t="str">
        <f>IF(AND(申込書!$C$88&lt;&gt;"▼プルダウンより選択してください",申込書!$C$88&lt;&gt;"",申込書!$P$88&lt;&gt;"YYYY/MM/DD",$G286&lt;&gt;""),申込書!$P$88,"")</f>
        <v/>
      </c>
      <c r="BR286" s="75" t="str">
        <f>IF(AND(申込書!$C$88&lt;&gt;"▼プルダウンより選択してください",申込書!$C$88&lt;&gt;"",$G286&lt;&gt;""),申込書!$M$88,"")</f>
        <v/>
      </c>
      <c r="BS286" s="75"/>
      <c r="BT286" s="75"/>
      <c r="BU286" s="149"/>
      <c r="BV286" s="307"/>
      <c r="BW286" s="76"/>
      <c r="BX286" s="314" t="str">
        <f>IF(AND(申込書!$C$89&lt;&gt;"▼プルダウンより選択してください",申込書!$C$89&lt;&gt;"",申込書!$P$89&lt;&gt;"YYYY/MM/DD",$G286&lt;&gt;""),申込書!$P$89,"")</f>
        <v/>
      </c>
      <c r="BY286" s="75" t="str">
        <f>IF(AND(申込書!$C$89&lt;&gt;"▼プルダウンより選択してください",申込書!$C$89&lt;&gt;"",$G286&lt;&gt;""),申込書!$M$89,"")</f>
        <v/>
      </c>
      <c r="BZ286" s="75"/>
      <c r="CA286" s="75"/>
      <c r="CB286" s="149"/>
      <c r="CC286" s="307"/>
      <c r="CD286" s="76"/>
      <c r="CE286" s="314" t="str">
        <f>IF(AND(申込書!$C$90&lt;&gt;"▼プルダウンより選択してください",申込書!$C$90&lt;&gt;"",申込書!$P$90&lt;&gt;"YYYY/MM/DD",$G286&lt;&gt;""),申込書!$P$90,"")</f>
        <v/>
      </c>
      <c r="CF286" s="75" t="str">
        <f>IF(AND(申込書!$C$90&lt;&gt;"▼プルダウンより選択してください",申込書!$C$90&lt;&gt;"",$G286&lt;&gt;""),申込書!$M$90,"")</f>
        <v/>
      </c>
      <c r="CG286" s="75"/>
      <c r="CH286" s="75"/>
      <c r="CI286" s="149"/>
      <c r="CJ286" s="307"/>
      <c r="CK286" s="76"/>
      <c r="CL286" s="314" t="str">
        <f>IF(AND(申込書!$C$91&lt;&gt;"▼プルダウンより選択してください",申込書!$C$91&lt;&gt;"",申込書!$P$91&lt;&gt;"YYYY/MM/DD",$G286&lt;&gt;""),申込書!$P$91,"")</f>
        <v/>
      </c>
      <c r="CM286" s="75" t="str">
        <f>IF(AND(申込書!$C$91&lt;&gt;"▼プルダウンより選択してください",申込書!$C$91&lt;&gt;"",$G286&lt;&gt;""),申込書!$M$91,"")</f>
        <v/>
      </c>
      <c r="CN286" s="75"/>
      <c r="CO286" s="75"/>
      <c r="CP286" s="149"/>
      <c r="CQ286" s="307"/>
      <c r="CR286" s="76"/>
      <c r="CS286" s="314" t="str">
        <f>IF(AND(申込書!$C$92&lt;&gt;"▼プルダウンより選択してください",申込書!$C$92&lt;&gt;"",申込書!$P$92&lt;&gt;"YYYY/MM/DD",$G286&lt;&gt;""),申込書!$P$92,"")</f>
        <v/>
      </c>
      <c r="CT286" s="75" t="str">
        <f>IF(AND(申込書!$C$92&lt;&gt;"▼プルダウンより選択してください",申込書!$C$92&lt;&gt;"",$G286&lt;&gt;""),申込書!$M$92,"")</f>
        <v/>
      </c>
      <c r="CU286" s="75"/>
      <c r="CV286" s="75"/>
      <c r="CW286" s="75"/>
      <c r="CX286" s="307"/>
      <c r="CY286" s="76"/>
      <c r="CZ286" s="314" t="str">
        <f>IF(AND(申込書!$C$93&lt;&gt;"▼プルダウンより選択してください",申込書!$C$93&lt;&gt;"",申込書!$P$93&lt;&gt;"YYYY/MM/DD",$G286&lt;&gt;""),申込書!$P$93,"")</f>
        <v/>
      </c>
      <c r="DA286" s="75" t="str">
        <f>IF(AND(申込書!$C$93&lt;&gt;"▼プルダウンより選択してください",申込書!$C$93&lt;&gt;"",$G286&lt;&gt;""),申込書!$M$93,"")</f>
        <v/>
      </c>
      <c r="DB286" s="75"/>
      <c r="DC286" s="75"/>
      <c r="DD286" s="75"/>
      <c r="DE286" s="307"/>
      <c r="DF286" s="76"/>
      <c r="DG286" s="314" t="str">
        <f>IF(AND(申込書!$C$94&lt;&gt;"▼プルダウンより選択してください",申込書!$C$94&lt;&gt;"",申込書!$P$94&lt;&gt;"YYYY/MM/DD",$G286&lt;&gt;""),申込書!$P$94,"")</f>
        <v/>
      </c>
      <c r="DH286" s="75" t="str">
        <f>IF(AND(申込書!$C$94&lt;&gt;"▼プルダウンより選択してください",申込書!$C$94&lt;&gt;"",$G286&lt;&gt;""),申込書!$M$94,"")</f>
        <v/>
      </c>
      <c r="DI286" s="75"/>
      <c r="DJ286" s="75"/>
      <c r="DK286" s="75"/>
      <c r="DL286" s="307"/>
      <c r="DM286" s="76"/>
      <c r="DN286" s="314" t="str">
        <f>IF(AND(申込書!$C$95&lt;&gt;"▼プルダウンより選択してください",申込書!$C$95&lt;&gt;"",申込書!$P$95&lt;&gt;"YYYY/MM/DD",$G286&lt;&gt;""),申込書!$P$95,"")</f>
        <v/>
      </c>
      <c r="DO286" s="75" t="str">
        <f>IF(AND(申込書!$C$95&lt;&gt;"▼プルダウンより選択してください",申込書!$C$95&lt;&gt;"",$G286&lt;&gt;""),申込書!$M$95,"")</f>
        <v/>
      </c>
      <c r="DP286" s="75"/>
      <c r="DQ286" s="75"/>
      <c r="DR286" s="75"/>
      <c r="DS286" s="307"/>
      <c r="DT286" s="76"/>
      <c r="DU286" s="314" t="str">
        <f>IF(AND(申込書!$C$96&lt;&gt;"▼プルダウンより選択してください",申込書!$C$96&lt;&gt;"",申込書!$P$96&lt;&gt;"YYYY/MM/DD",$G286&lt;&gt;""),申込書!$P$96,"")</f>
        <v/>
      </c>
      <c r="DV286" s="75" t="str">
        <f>IF(AND(申込書!$C$96&lt;&gt;"▼プルダウンより選択してください",申込書!$C$96&lt;&gt;"",$G286&lt;&gt;""),申込書!$M$96,"")</f>
        <v/>
      </c>
      <c r="DW286" s="75"/>
      <c r="DX286" s="75"/>
      <c r="DY286" s="75"/>
      <c r="DZ286" s="307"/>
      <c r="EA286" s="76"/>
      <c r="EB286" s="314" t="str">
        <f>IF(AND(申込書!$C$97&lt;&gt;"▼プルダウンより選択してください",申込書!$C$97&lt;&gt;"",申込書!$P$97&lt;&gt;"YYYY/MM/DD",$G286&lt;&gt;""),申込書!$P$97,"")</f>
        <v/>
      </c>
      <c r="EC286" s="75" t="str">
        <f>IF(AND(申込書!$C$97&lt;&gt;"▼プルダウンより選択してください",申込書!$C$97&lt;&gt;"",$G286&lt;&gt;""),申込書!$M$97,"")</f>
        <v/>
      </c>
      <c r="ED286" s="75"/>
      <c r="EE286" s="75"/>
      <c r="EF286" s="149"/>
      <c r="EG286" s="307"/>
      <c r="EH286" s="76"/>
      <c r="EI286" s="314" t="str">
        <f>IF(AND(申込書!$C$98&lt;&gt;"▼プルダウンより選択してください",申込書!$C$98&lt;&gt;"",申込書!$P$98&lt;&gt;"YYYY/MM/DD",$G286&lt;&gt;""),申込書!$P$98,"")</f>
        <v/>
      </c>
      <c r="EJ286" s="75" t="str">
        <f>IF(AND(申込書!$C$98&lt;&gt;"▼プルダウンより選択してください",申込書!$C$98&lt;&gt;"",$G286&lt;&gt;""),申込書!$M$98,"")</f>
        <v/>
      </c>
      <c r="EK286" s="75"/>
      <c r="EL286" s="75"/>
      <c r="EM286" s="149"/>
      <c r="EN286" s="307"/>
      <c r="EO286" s="76"/>
      <c r="EP286" s="314" t="str">
        <f>IF(AND(申込書!$C$99&lt;&gt;"▼プルダウンより選択してください",申込書!$C$99&lt;&gt;"",申込書!$P$99&lt;&gt;"YYYY/MM/DD",$G286&lt;&gt;""),申込書!$P$99,"")</f>
        <v/>
      </c>
      <c r="EQ286" s="75" t="str">
        <f>IF(AND(申込書!$C$99&lt;&gt;"▼プルダウンより選択してください",申込書!$C$99&lt;&gt;"",$G286&lt;&gt;""),申込書!$M$99,"")</f>
        <v/>
      </c>
      <c r="ER286" s="75"/>
      <c r="ES286" s="75"/>
      <c r="ET286" s="149"/>
      <c r="EU286" s="307"/>
      <c r="EV286" s="76"/>
      <c r="EW286" s="314" t="str">
        <f>IF(AND(申込書!$C$100&lt;&gt;"▼プルダウンより選択してください",申込書!$C$100&lt;&gt;"",申込書!$P$100&lt;&gt;"YYYY/MM/DD",$G286&lt;&gt;""),申込書!$P$100,"")</f>
        <v/>
      </c>
      <c r="EX286" s="75" t="str">
        <f>IF(AND(申込書!$C$100&lt;&gt;"▼プルダウンより選択してください",申込書!$C$100&lt;&gt;"",$G286&lt;&gt;""),申込書!$M$100,"")</f>
        <v/>
      </c>
      <c r="EY286" s="75"/>
      <c r="EZ286" s="75"/>
      <c r="FA286" s="149"/>
      <c r="FB286" s="307"/>
      <c r="FC286" s="76"/>
      <c r="FD286" s="314" t="str">
        <f>IF(AND(申込書!$C$101&lt;&gt;"▼プルダウンより選択してください",申込書!$C$101&lt;&gt;"",申込書!$P$101&lt;&gt;"YYYY/MM/DD",$G286&lt;&gt;""),申込書!$P$101,"")</f>
        <v/>
      </c>
      <c r="FE286" s="75" t="str">
        <f>IF(AND(申込書!$C$101&lt;&gt;"▼プルダウンより選択してください",申込書!$C$101&lt;&gt;"",$G286&lt;&gt;""),申込書!$M$101,"")</f>
        <v/>
      </c>
      <c r="FF286" s="75"/>
      <c r="FG286" s="75"/>
      <c r="FH286" s="149"/>
      <c r="FI286" s="307"/>
      <c r="FJ286" s="76"/>
      <c r="FK286" s="314" t="str">
        <f>IF(AND(申込書!$C$102&lt;&gt;"▼プルダウンより選択してください",申込書!$C$102&lt;&gt;"",申込書!$P$102&lt;&gt;"YYYY/MM/DD",$G286&lt;&gt;""),申込書!$P$102,"")</f>
        <v/>
      </c>
      <c r="FL286" s="75" t="str">
        <f>IF(AND(申込書!$C$102&lt;&gt;"▼プルダウンより選択してください",申込書!$C$102&lt;&gt;"",$G286&lt;&gt;""),申込書!$M$102,"")</f>
        <v/>
      </c>
      <c r="FM286" s="75"/>
      <c r="FN286" s="75"/>
      <c r="FO286" s="149"/>
      <c r="FP286" s="307"/>
      <c r="FQ286" s="76"/>
      <c r="FR286" s="314" t="str">
        <f>IF(AND(申込書!$C$103&lt;&gt;"▼プルダウンより選択してください",申込書!$C$103&lt;&gt;"",申込書!$P$103&lt;&gt;"YYYY/MM/DD",$G286&lt;&gt;""),申込書!$P$103,"")</f>
        <v/>
      </c>
      <c r="FS286" s="75" t="str">
        <f>IF(AND(申込書!$C$103&lt;&gt;"▼プルダウンより選択してください",申込書!$C$103&lt;&gt;"",$G286&lt;&gt;""),申込書!$M$103,"")</f>
        <v/>
      </c>
      <c r="FT286" s="75"/>
      <c r="FU286" s="75"/>
      <c r="FV286" s="149"/>
      <c r="FW286" s="307"/>
      <c r="FX286" s="76"/>
      <c r="FY286" s="314" t="str">
        <f>IF(AND(申込書!$C$104&lt;&gt;"▼プルダウンより選択してください",申込書!$C$104&lt;&gt;"",申込書!$P$104&lt;&gt;"YYYY/MM/DD",$G286&lt;&gt;""),申込書!$P$104,"")</f>
        <v/>
      </c>
      <c r="FZ286" s="75" t="str">
        <f>IF(AND(申込書!$C$104&lt;&gt;"▼プルダウンより選択してください",申込書!$C$104&lt;&gt;"",$G286&lt;&gt;""),申込書!$M$104,"")</f>
        <v/>
      </c>
      <c r="GA286" s="75"/>
      <c r="GB286" s="75"/>
      <c r="GC286" s="149"/>
      <c r="GD286" s="307"/>
      <c r="GE286" s="76"/>
      <c r="GF286" s="314" t="str">
        <f>IF(AND(申込書!$C$105&lt;&gt;"▼プルダウンより選択してください",申込書!$C$105&lt;&gt;"",申込書!$P$105&lt;&gt;"YYYY/MM/DD",$G286&lt;&gt;""),申込書!$P$105,"")</f>
        <v/>
      </c>
      <c r="GG286" s="75" t="str">
        <f>IF(AND(申込書!$C$105&lt;&gt;"▼プルダウンより選択してください",申込書!$C$105&lt;&gt;"",$G286&lt;&gt;""),申込書!$M$105,"")</f>
        <v/>
      </c>
      <c r="GH286" s="75"/>
      <c r="GI286" s="75"/>
      <c r="GJ286" s="149"/>
      <c r="GK286" s="307"/>
      <c r="GL286" s="76"/>
      <c r="GM286" s="314" t="str">
        <f>IF(AND(申込書!$C$106&lt;&gt;"▼プルダウンより選択してください",申込書!$C$106&lt;&gt;"",申込書!$P$106&lt;&gt;"YYYY/MM/DD",$G286&lt;&gt;""),申込書!$P$106,"")</f>
        <v/>
      </c>
      <c r="GN286" s="75" t="str">
        <f>IF(AND(申込書!$C$106&lt;&gt;"▼プルダウンより選択してください",申込書!$C$106&lt;&gt;"",$G286&lt;&gt;""),申込書!$M$106,"")</f>
        <v/>
      </c>
      <c r="GO286" s="75"/>
      <c r="GP286" s="75"/>
      <c r="GQ286" s="149"/>
      <c r="GR286" s="307"/>
      <c r="GS286" s="76"/>
      <c r="GT286" s="314" t="str">
        <f>IF(AND(申込書!$C$107&lt;&gt;"▼プルダウンより選択してください",申込書!$C$107&lt;&gt;"",申込書!$P$107&lt;&gt;"YYYY/MM/DD",$G286&lt;&gt;""),申込書!$P$107,"")</f>
        <v/>
      </c>
      <c r="GU286" s="75" t="str">
        <f>IF(AND(申込書!$C$107&lt;&gt;"▼プルダウンより選択してください",申込書!$C$107&lt;&gt;"",$G286&lt;&gt;""),申込書!$M$107,"")</f>
        <v/>
      </c>
      <c r="GV286" s="75"/>
      <c r="GW286" s="75"/>
      <c r="GX286" s="149"/>
      <c r="GY286" s="307"/>
      <c r="GZ286" s="76"/>
      <c r="HA286" s="314" t="str">
        <f>IF(AND(申込書!$C$108&lt;&gt;"▼プルダウンより選択してください",申込書!$C$108&lt;&gt;"",申込書!$P$108&lt;&gt;"YYYY/MM/DD",$G286&lt;&gt;""),申込書!$P$108,"")</f>
        <v/>
      </c>
      <c r="HB286" s="75" t="str">
        <f>IF(AND(申込書!$C$108&lt;&gt;"▼プルダウンより選択してください",申込書!$C$108&lt;&gt;"",$G286&lt;&gt;""),申込書!$M$108,"")</f>
        <v/>
      </c>
      <c r="HC286" s="75"/>
      <c r="HD286" s="75"/>
      <c r="HE286" s="149"/>
      <c r="HF286" s="307"/>
      <c r="HG286" s="76"/>
      <c r="HH286" s="314" t="str">
        <f>IF(AND(申込書!$C$109&lt;&gt;"▼プルダウンより選択してください",申込書!$C$109&lt;&gt;"",申込書!$P$109&lt;&gt;"YYYY/MM/DD",$G286&lt;&gt;""),申込書!$P$109,"")</f>
        <v/>
      </c>
      <c r="HI286" s="75" t="str">
        <f>IF(AND(申込書!$C$109&lt;&gt;"▼プルダウンより選択してください",申込書!$C$109&lt;&gt;"",$G286&lt;&gt;""),申込書!$M$109,"")</f>
        <v/>
      </c>
      <c r="HJ286" s="75"/>
      <c r="HK286" s="75"/>
      <c r="HL286" s="149"/>
      <c r="HM286" s="307"/>
      <c r="HN286" s="76"/>
      <c r="HO286" s="314" t="str">
        <f>IF(AND(申込書!$C$110&lt;&gt;"▼プルダウンより選択してください",申込書!$C$110&lt;&gt;"",申込書!$P$110&lt;&gt;"YYYY/MM/DD",$G286&lt;&gt;""),申込書!$P$110,"")</f>
        <v/>
      </c>
      <c r="HP286" s="75" t="str">
        <f>IF(AND(申込書!$C$110&lt;&gt;"▼プルダウンより選択してください",申込書!$C$110&lt;&gt;"",$G286&lt;&gt;""),申込書!$M$110,"")</f>
        <v/>
      </c>
      <c r="HQ286" s="75"/>
      <c r="HR286" s="75"/>
      <c r="HS286" s="149"/>
      <c r="HT286" s="307"/>
      <c r="HU286" s="307"/>
      <c r="HV286" s="311" t="str">
        <f>IF(AND(申込書!$C$111&lt;&gt;"▼プルダウンより選択してください",申込書!$C$111&lt;&gt;"",申込書!$P$111&lt;&gt;"YYYY/MM/DD",$G286&lt;&gt;""),申込書!$P$111,"")</f>
        <v/>
      </c>
      <c r="HW286" s="75" t="str">
        <f>IF(AND(申込書!$C$111&lt;&gt;"▼プルダウンより選択してください",申込書!$C$111&lt;&gt;"",$G286&lt;&gt;""),申込書!$M$111,"")</f>
        <v/>
      </c>
      <c r="HX286" s="75"/>
      <c r="HY286" s="75"/>
      <c r="HZ286" s="149"/>
      <c r="IA286" s="307"/>
      <c r="IB286" s="76"/>
      <c r="IC286" s="77"/>
    </row>
    <row r="287" spans="2:237" ht="26.85" customHeight="1">
      <c r="B287" s="56">
        <f t="shared" si="4"/>
        <v>282</v>
      </c>
      <c r="C287" s="57"/>
      <c r="D287" s="58"/>
      <c r="E287" s="170"/>
      <c r="F287" s="59"/>
      <c r="G287" s="60"/>
      <c r="H287" s="61"/>
      <c r="I287" s="62"/>
      <c r="J287" s="63"/>
      <c r="K287" s="64"/>
      <c r="L287" s="65"/>
      <c r="M287" s="66"/>
      <c r="N287" s="67"/>
      <c r="O287" s="68"/>
      <c r="P287" s="69"/>
      <c r="Q287" s="70"/>
      <c r="R287" s="71"/>
      <c r="S287" s="72"/>
      <c r="T287" s="73"/>
      <c r="U287" s="73"/>
      <c r="V287" s="73"/>
      <c r="W287" s="71"/>
      <c r="X287" s="133"/>
      <c r="Y287" s="133"/>
      <c r="Z287" s="133"/>
      <c r="AA287" s="74" t="str">
        <f>IF(AND(申込書!$C$82&lt;&gt;"▼プルダウンより選択してください",申込書!$C$82&lt;&gt;"",申込書!$P$82&lt;&gt;"YYYY/MM/DD",$G287&lt;&gt;""),申込書!$P$82,"")</f>
        <v/>
      </c>
      <c r="AB287" s="75" t="str">
        <f>IF(AND(申込書!$C$82&lt;&gt;"▼プルダウンより選択してください",申込書!$C$82&lt;&gt;"",$G287&lt;&gt;""),申込書!$M$82,"")</f>
        <v/>
      </c>
      <c r="AC287" s="75"/>
      <c r="AD287" s="75"/>
      <c r="AE287" s="149"/>
      <c r="AF287" s="307"/>
      <c r="AG287" s="76"/>
      <c r="AH287" s="314" t="str">
        <f>IF(AND(申込書!$C$83&lt;&gt;"▼プルダウンより選択してください",申込書!$C$83&lt;&gt;"",申込書!$P$83&lt;&gt;"YYYY/MM/DD",$G287&lt;&gt;""),申込書!$P$83,"")</f>
        <v/>
      </c>
      <c r="AI287" s="75" t="str">
        <f>IF(AND(申込書!$C$83&lt;&gt;"▼プルダウンより選択してください",申込書!$C$83&lt;&gt;"",$G287&lt;&gt;""),申込書!$M$83,"")</f>
        <v/>
      </c>
      <c r="AJ287" s="75"/>
      <c r="AK287" s="75"/>
      <c r="AL287" s="149"/>
      <c r="AM287" s="307"/>
      <c r="AN287" s="76"/>
      <c r="AO287" s="314" t="str">
        <f>IF(AND(申込書!$C$84&lt;&gt;"▼プルダウンより選択してください",申込書!$C$84&lt;&gt;"",申込書!$P$84&lt;&gt;"YYYY/MM/DD",$G287&lt;&gt;""),申込書!$P$84,"")</f>
        <v/>
      </c>
      <c r="AP287" s="75" t="str">
        <f>IF(AND(申込書!$C$84&lt;&gt;"▼プルダウンより選択してください",申込書!$C$84&lt;&gt;"",$G287&lt;&gt;""),申込書!$M$84,"")</f>
        <v/>
      </c>
      <c r="AQ287" s="75"/>
      <c r="AR287" s="75"/>
      <c r="AS287" s="149"/>
      <c r="AT287" s="307"/>
      <c r="AU287" s="76"/>
      <c r="AV287" s="314" t="str">
        <f>IF(AND(申込書!$C$85&lt;&gt;"▼プルダウンより選択してください",申込書!$C$85&lt;&gt;"",申込書!$P$85&lt;&gt;"YYYY/MM/DD",$G287&lt;&gt;""),申込書!$P$85,"")</f>
        <v/>
      </c>
      <c r="AW287" s="75" t="str">
        <f>IF(AND(申込書!$C$85&lt;&gt;"▼プルダウンより選択してください",申込書!$C$85&lt;&gt;"",申込書!$M$85&gt;=1,$G287&lt;&gt;""),申込書!$M$85,"")</f>
        <v/>
      </c>
      <c r="AX287" s="75"/>
      <c r="AY287" s="75"/>
      <c r="AZ287" s="149"/>
      <c r="BA287" s="307"/>
      <c r="BB287" s="76"/>
      <c r="BC287" s="314" t="str">
        <f>IF(AND(申込書!$C$86&lt;&gt;"▼プルダウンより選択してください",申込書!$C$86&lt;&gt;"",申込書!$P$86&lt;&gt;"YYYY/MM/DD",$G287&lt;&gt;""),申込書!$P$86,"")</f>
        <v/>
      </c>
      <c r="BD287" s="75" t="str">
        <f>IF(AND(申込書!$C$86&lt;&gt;"▼プルダウンより選択してください",申込書!$C$86&lt;&gt;"",$G287&lt;&gt;""),申込書!$M$86,"")</f>
        <v/>
      </c>
      <c r="BE287" s="75"/>
      <c r="BF287" s="75"/>
      <c r="BG287" s="149"/>
      <c r="BH287" s="307"/>
      <c r="BI287" s="76"/>
      <c r="BJ287" s="314" t="str">
        <f>IF(AND(申込書!$C$87&lt;&gt;"▼プルダウンより選択してください",申込書!$C$87&lt;&gt;"",申込書!$P$87&lt;&gt;"YYYY/MM/DD",$G287&lt;&gt;""),申込書!$P$87,"")</f>
        <v/>
      </c>
      <c r="BK287" s="75" t="str">
        <f>IF(AND(申込書!$C$87&lt;&gt;"▼プルダウンより選択してください",申込書!$C$87&lt;&gt;"",$G287&lt;&gt;""),申込書!$M$87,"")</f>
        <v/>
      </c>
      <c r="BL287" s="75"/>
      <c r="BM287" s="75"/>
      <c r="BN287" s="149"/>
      <c r="BO287" s="307"/>
      <c r="BP287" s="76"/>
      <c r="BQ287" s="314" t="str">
        <f>IF(AND(申込書!$C$88&lt;&gt;"▼プルダウンより選択してください",申込書!$C$88&lt;&gt;"",申込書!$P$88&lt;&gt;"YYYY/MM/DD",$G287&lt;&gt;""),申込書!$P$88,"")</f>
        <v/>
      </c>
      <c r="BR287" s="75" t="str">
        <f>IF(AND(申込書!$C$88&lt;&gt;"▼プルダウンより選択してください",申込書!$C$88&lt;&gt;"",$G287&lt;&gt;""),申込書!$M$88,"")</f>
        <v/>
      </c>
      <c r="BS287" s="75"/>
      <c r="BT287" s="75"/>
      <c r="BU287" s="149"/>
      <c r="BV287" s="307"/>
      <c r="BW287" s="76"/>
      <c r="BX287" s="314" t="str">
        <f>IF(AND(申込書!$C$89&lt;&gt;"▼プルダウンより選択してください",申込書!$C$89&lt;&gt;"",申込書!$P$89&lt;&gt;"YYYY/MM/DD",$G287&lt;&gt;""),申込書!$P$89,"")</f>
        <v/>
      </c>
      <c r="BY287" s="75" t="str">
        <f>IF(AND(申込書!$C$89&lt;&gt;"▼プルダウンより選択してください",申込書!$C$89&lt;&gt;"",$G287&lt;&gt;""),申込書!$M$89,"")</f>
        <v/>
      </c>
      <c r="BZ287" s="75"/>
      <c r="CA287" s="75"/>
      <c r="CB287" s="149"/>
      <c r="CC287" s="307"/>
      <c r="CD287" s="76"/>
      <c r="CE287" s="314" t="str">
        <f>IF(AND(申込書!$C$90&lt;&gt;"▼プルダウンより選択してください",申込書!$C$90&lt;&gt;"",申込書!$P$90&lt;&gt;"YYYY/MM/DD",$G287&lt;&gt;""),申込書!$P$90,"")</f>
        <v/>
      </c>
      <c r="CF287" s="75" t="str">
        <f>IF(AND(申込書!$C$90&lt;&gt;"▼プルダウンより選択してください",申込書!$C$90&lt;&gt;"",$G287&lt;&gt;""),申込書!$M$90,"")</f>
        <v/>
      </c>
      <c r="CG287" s="75"/>
      <c r="CH287" s="75"/>
      <c r="CI287" s="149"/>
      <c r="CJ287" s="307"/>
      <c r="CK287" s="76"/>
      <c r="CL287" s="314" t="str">
        <f>IF(AND(申込書!$C$91&lt;&gt;"▼プルダウンより選択してください",申込書!$C$91&lt;&gt;"",申込書!$P$91&lt;&gt;"YYYY/MM/DD",$G287&lt;&gt;""),申込書!$P$91,"")</f>
        <v/>
      </c>
      <c r="CM287" s="75" t="str">
        <f>IF(AND(申込書!$C$91&lt;&gt;"▼プルダウンより選択してください",申込書!$C$91&lt;&gt;"",$G287&lt;&gt;""),申込書!$M$91,"")</f>
        <v/>
      </c>
      <c r="CN287" s="75"/>
      <c r="CO287" s="75"/>
      <c r="CP287" s="149"/>
      <c r="CQ287" s="307"/>
      <c r="CR287" s="76"/>
      <c r="CS287" s="314" t="str">
        <f>IF(AND(申込書!$C$92&lt;&gt;"▼プルダウンより選択してください",申込書!$C$92&lt;&gt;"",申込書!$P$92&lt;&gt;"YYYY/MM/DD",$G287&lt;&gt;""),申込書!$P$92,"")</f>
        <v/>
      </c>
      <c r="CT287" s="75" t="str">
        <f>IF(AND(申込書!$C$92&lt;&gt;"▼プルダウンより選択してください",申込書!$C$92&lt;&gt;"",$G287&lt;&gt;""),申込書!$M$92,"")</f>
        <v/>
      </c>
      <c r="CU287" s="75"/>
      <c r="CV287" s="75"/>
      <c r="CW287" s="75"/>
      <c r="CX287" s="307"/>
      <c r="CY287" s="76"/>
      <c r="CZ287" s="314" t="str">
        <f>IF(AND(申込書!$C$93&lt;&gt;"▼プルダウンより選択してください",申込書!$C$93&lt;&gt;"",申込書!$P$93&lt;&gt;"YYYY/MM/DD",$G287&lt;&gt;""),申込書!$P$93,"")</f>
        <v/>
      </c>
      <c r="DA287" s="75" t="str">
        <f>IF(AND(申込書!$C$93&lt;&gt;"▼プルダウンより選択してください",申込書!$C$93&lt;&gt;"",$G287&lt;&gt;""),申込書!$M$93,"")</f>
        <v/>
      </c>
      <c r="DB287" s="75"/>
      <c r="DC287" s="75"/>
      <c r="DD287" s="75"/>
      <c r="DE287" s="307"/>
      <c r="DF287" s="76"/>
      <c r="DG287" s="314" t="str">
        <f>IF(AND(申込書!$C$94&lt;&gt;"▼プルダウンより選択してください",申込書!$C$94&lt;&gt;"",申込書!$P$94&lt;&gt;"YYYY/MM/DD",$G287&lt;&gt;""),申込書!$P$94,"")</f>
        <v/>
      </c>
      <c r="DH287" s="75" t="str">
        <f>IF(AND(申込書!$C$94&lt;&gt;"▼プルダウンより選択してください",申込書!$C$94&lt;&gt;"",$G287&lt;&gt;""),申込書!$M$94,"")</f>
        <v/>
      </c>
      <c r="DI287" s="75"/>
      <c r="DJ287" s="75"/>
      <c r="DK287" s="75"/>
      <c r="DL287" s="307"/>
      <c r="DM287" s="76"/>
      <c r="DN287" s="314" t="str">
        <f>IF(AND(申込書!$C$95&lt;&gt;"▼プルダウンより選択してください",申込書!$C$95&lt;&gt;"",申込書!$P$95&lt;&gt;"YYYY/MM/DD",$G287&lt;&gt;""),申込書!$P$95,"")</f>
        <v/>
      </c>
      <c r="DO287" s="75" t="str">
        <f>IF(AND(申込書!$C$95&lt;&gt;"▼プルダウンより選択してください",申込書!$C$95&lt;&gt;"",$G287&lt;&gt;""),申込書!$M$95,"")</f>
        <v/>
      </c>
      <c r="DP287" s="75"/>
      <c r="DQ287" s="75"/>
      <c r="DR287" s="75"/>
      <c r="DS287" s="307"/>
      <c r="DT287" s="76"/>
      <c r="DU287" s="314" t="str">
        <f>IF(AND(申込書!$C$96&lt;&gt;"▼プルダウンより選択してください",申込書!$C$96&lt;&gt;"",申込書!$P$96&lt;&gt;"YYYY/MM/DD",$G287&lt;&gt;""),申込書!$P$96,"")</f>
        <v/>
      </c>
      <c r="DV287" s="75" t="str">
        <f>IF(AND(申込書!$C$96&lt;&gt;"▼プルダウンより選択してください",申込書!$C$96&lt;&gt;"",$G287&lt;&gt;""),申込書!$M$96,"")</f>
        <v/>
      </c>
      <c r="DW287" s="75"/>
      <c r="DX287" s="75"/>
      <c r="DY287" s="75"/>
      <c r="DZ287" s="307"/>
      <c r="EA287" s="76"/>
      <c r="EB287" s="314" t="str">
        <f>IF(AND(申込書!$C$97&lt;&gt;"▼プルダウンより選択してください",申込書!$C$97&lt;&gt;"",申込書!$P$97&lt;&gt;"YYYY/MM/DD",$G287&lt;&gt;""),申込書!$P$97,"")</f>
        <v/>
      </c>
      <c r="EC287" s="75" t="str">
        <f>IF(AND(申込書!$C$97&lt;&gt;"▼プルダウンより選択してください",申込書!$C$97&lt;&gt;"",$G287&lt;&gt;""),申込書!$M$97,"")</f>
        <v/>
      </c>
      <c r="ED287" s="75"/>
      <c r="EE287" s="75"/>
      <c r="EF287" s="149"/>
      <c r="EG287" s="307"/>
      <c r="EH287" s="76"/>
      <c r="EI287" s="314" t="str">
        <f>IF(AND(申込書!$C$98&lt;&gt;"▼プルダウンより選択してください",申込書!$C$98&lt;&gt;"",申込書!$P$98&lt;&gt;"YYYY/MM/DD",$G287&lt;&gt;""),申込書!$P$98,"")</f>
        <v/>
      </c>
      <c r="EJ287" s="75" t="str">
        <f>IF(AND(申込書!$C$98&lt;&gt;"▼プルダウンより選択してください",申込書!$C$98&lt;&gt;"",$G287&lt;&gt;""),申込書!$M$98,"")</f>
        <v/>
      </c>
      <c r="EK287" s="75"/>
      <c r="EL287" s="75"/>
      <c r="EM287" s="149"/>
      <c r="EN287" s="307"/>
      <c r="EO287" s="76"/>
      <c r="EP287" s="314" t="str">
        <f>IF(AND(申込書!$C$99&lt;&gt;"▼プルダウンより選択してください",申込書!$C$99&lt;&gt;"",申込書!$P$99&lt;&gt;"YYYY/MM/DD",$G287&lt;&gt;""),申込書!$P$99,"")</f>
        <v/>
      </c>
      <c r="EQ287" s="75" t="str">
        <f>IF(AND(申込書!$C$99&lt;&gt;"▼プルダウンより選択してください",申込書!$C$99&lt;&gt;"",$G287&lt;&gt;""),申込書!$M$99,"")</f>
        <v/>
      </c>
      <c r="ER287" s="75"/>
      <c r="ES287" s="75"/>
      <c r="ET287" s="149"/>
      <c r="EU287" s="307"/>
      <c r="EV287" s="76"/>
      <c r="EW287" s="314" t="str">
        <f>IF(AND(申込書!$C$100&lt;&gt;"▼プルダウンより選択してください",申込書!$C$100&lt;&gt;"",申込書!$P$100&lt;&gt;"YYYY/MM/DD",$G287&lt;&gt;""),申込書!$P$100,"")</f>
        <v/>
      </c>
      <c r="EX287" s="75" t="str">
        <f>IF(AND(申込書!$C$100&lt;&gt;"▼プルダウンより選択してください",申込書!$C$100&lt;&gt;"",$G287&lt;&gt;""),申込書!$M$100,"")</f>
        <v/>
      </c>
      <c r="EY287" s="75"/>
      <c r="EZ287" s="75"/>
      <c r="FA287" s="149"/>
      <c r="FB287" s="307"/>
      <c r="FC287" s="76"/>
      <c r="FD287" s="314" t="str">
        <f>IF(AND(申込書!$C$101&lt;&gt;"▼プルダウンより選択してください",申込書!$C$101&lt;&gt;"",申込書!$P$101&lt;&gt;"YYYY/MM/DD",$G287&lt;&gt;""),申込書!$P$101,"")</f>
        <v/>
      </c>
      <c r="FE287" s="75" t="str">
        <f>IF(AND(申込書!$C$101&lt;&gt;"▼プルダウンより選択してください",申込書!$C$101&lt;&gt;"",$G287&lt;&gt;""),申込書!$M$101,"")</f>
        <v/>
      </c>
      <c r="FF287" s="75"/>
      <c r="FG287" s="75"/>
      <c r="FH287" s="149"/>
      <c r="FI287" s="307"/>
      <c r="FJ287" s="76"/>
      <c r="FK287" s="314" t="str">
        <f>IF(AND(申込書!$C$102&lt;&gt;"▼プルダウンより選択してください",申込書!$C$102&lt;&gt;"",申込書!$P$102&lt;&gt;"YYYY/MM/DD",$G287&lt;&gt;""),申込書!$P$102,"")</f>
        <v/>
      </c>
      <c r="FL287" s="75" t="str">
        <f>IF(AND(申込書!$C$102&lt;&gt;"▼プルダウンより選択してください",申込書!$C$102&lt;&gt;"",$G287&lt;&gt;""),申込書!$M$102,"")</f>
        <v/>
      </c>
      <c r="FM287" s="75"/>
      <c r="FN287" s="75"/>
      <c r="FO287" s="149"/>
      <c r="FP287" s="307"/>
      <c r="FQ287" s="76"/>
      <c r="FR287" s="314" t="str">
        <f>IF(AND(申込書!$C$103&lt;&gt;"▼プルダウンより選択してください",申込書!$C$103&lt;&gt;"",申込書!$P$103&lt;&gt;"YYYY/MM/DD",$G287&lt;&gt;""),申込書!$P$103,"")</f>
        <v/>
      </c>
      <c r="FS287" s="75" t="str">
        <f>IF(AND(申込書!$C$103&lt;&gt;"▼プルダウンより選択してください",申込書!$C$103&lt;&gt;"",$G287&lt;&gt;""),申込書!$M$103,"")</f>
        <v/>
      </c>
      <c r="FT287" s="75"/>
      <c r="FU287" s="75"/>
      <c r="FV287" s="149"/>
      <c r="FW287" s="307"/>
      <c r="FX287" s="76"/>
      <c r="FY287" s="314" t="str">
        <f>IF(AND(申込書!$C$104&lt;&gt;"▼プルダウンより選択してください",申込書!$C$104&lt;&gt;"",申込書!$P$104&lt;&gt;"YYYY/MM/DD",$G287&lt;&gt;""),申込書!$P$104,"")</f>
        <v/>
      </c>
      <c r="FZ287" s="75" t="str">
        <f>IF(AND(申込書!$C$104&lt;&gt;"▼プルダウンより選択してください",申込書!$C$104&lt;&gt;"",$G287&lt;&gt;""),申込書!$M$104,"")</f>
        <v/>
      </c>
      <c r="GA287" s="75"/>
      <c r="GB287" s="75"/>
      <c r="GC287" s="149"/>
      <c r="GD287" s="307"/>
      <c r="GE287" s="76"/>
      <c r="GF287" s="314" t="str">
        <f>IF(AND(申込書!$C$105&lt;&gt;"▼プルダウンより選択してください",申込書!$C$105&lt;&gt;"",申込書!$P$105&lt;&gt;"YYYY/MM/DD",$G287&lt;&gt;""),申込書!$P$105,"")</f>
        <v/>
      </c>
      <c r="GG287" s="75" t="str">
        <f>IF(AND(申込書!$C$105&lt;&gt;"▼プルダウンより選択してください",申込書!$C$105&lt;&gt;"",$G287&lt;&gt;""),申込書!$M$105,"")</f>
        <v/>
      </c>
      <c r="GH287" s="75"/>
      <c r="GI287" s="75"/>
      <c r="GJ287" s="149"/>
      <c r="GK287" s="307"/>
      <c r="GL287" s="76"/>
      <c r="GM287" s="314" t="str">
        <f>IF(AND(申込書!$C$106&lt;&gt;"▼プルダウンより選択してください",申込書!$C$106&lt;&gt;"",申込書!$P$106&lt;&gt;"YYYY/MM/DD",$G287&lt;&gt;""),申込書!$P$106,"")</f>
        <v/>
      </c>
      <c r="GN287" s="75" t="str">
        <f>IF(AND(申込書!$C$106&lt;&gt;"▼プルダウンより選択してください",申込書!$C$106&lt;&gt;"",$G287&lt;&gt;""),申込書!$M$106,"")</f>
        <v/>
      </c>
      <c r="GO287" s="75"/>
      <c r="GP287" s="75"/>
      <c r="GQ287" s="149"/>
      <c r="GR287" s="307"/>
      <c r="GS287" s="76"/>
      <c r="GT287" s="314" t="str">
        <f>IF(AND(申込書!$C$107&lt;&gt;"▼プルダウンより選択してください",申込書!$C$107&lt;&gt;"",申込書!$P$107&lt;&gt;"YYYY/MM/DD",$G287&lt;&gt;""),申込書!$P$107,"")</f>
        <v/>
      </c>
      <c r="GU287" s="75" t="str">
        <f>IF(AND(申込書!$C$107&lt;&gt;"▼プルダウンより選択してください",申込書!$C$107&lt;&gt;"",$G287&lt;&gt;""),申込書!$M$107,"")</f>
        <v/>
      </c>
      <c r="GV287" s="75"/>
      <c r="GW287" s="75"/>
      <c r="GX287" s="149"/>
      <c r="GY287" s="307"/>
      <c r="GZ287" s="76"/>
      <c r="HA287" s="314" t="str">
        <f>IF(AND(申込書!$C$108&lt;&gt;"▼プルダウンより選択してください",申込書!$C$108&lt;&gt;"",申込書!$P$108&lt;&gt;"YYYY/MM/DD",$G287&lt;&gt;""),申込書!$P$108,"")</f>
        <v/>
      </c>
      <c r="HB287" s="75" t="str">
        <f>IF(AND(申込書!$C$108&lt;&gt;"▼プルダウンより選択してください",申込書!$C$108&lt;&gt;"",$G287&lt;&gt;""),申込書!$M$108,"")</f>
        <v/>
      </c>
      <c r="HC287" s="75"/>
      <c r="HD287" s="75"/>
      <c r="HE287" s="149"/>
      <c r="HF287" s="307"/>
      <c r="HG287" s="76"/>
      <c r="HH287" s="314" t="str">
        <f>IF(AND(申込書!$C$109&lt;&gt;"▼プルダウンより選択してください",申込書!$C$109&lt;&gt;"",申込書!$P$109&lt;&gt;"YYYY/MM/DD",$G287&lt;&gt;""),申込書!$P$109,"")</f>
        <v/>
      </c>
      <c r="HI287" s="75" t="str">
        <f>IF(AND(申込書!$C$109&lt;&gt;"▼プルダウンより選択してください",申込書!$C$109&lt;&gt;"",$G287&lt;&gt;""),申込書!$M$109,"")</f>
        <v/>
      </c>
      <c r="HJ287" s="75"/>
      <c r="HK287" s="75"/>
      <c r="HL287" s="149"/>
      <c r="HM287" s="307"/>
      <c r="HN287" s="76"/>
      <c r="HO287" s="314" t="str">
        <f>IF(AND(申込書!$C$110&lt;&gt;"▼プルダウンより選択してください",申込書!$C$110&lt;&gt;"",申込書!$P$110&lt;&gt;"YYYY/MM/DD",$G287&lt;&gt;""),申込書!$P$110,"")</f>
        <v/>
      </c>
      <c r="HP287" s="75" t="str">
        <f>IF(AND(申込書!$C$110&lt;&gt;"▼プルダウンより選択してください",申込書!$C$110&lt;&gt;"",$G287&lt;&gt;""),申込書!$M$110,"")</f>
        <v/>
      </c>
      <c r="HQ287" s="75"/>
      <c r="HR287" s="75"/>
      <c r="HS287" s="149"/>
      <c r="HT287" s="307"/>
      <c r="HU287" s="307"/>
      <c r="HV287" s="311" t="str">
        <f>IF(AND(申込書!$C$111&lt;&gt;"▼プルダウンより選択してください",申込書!$C$111&lt;&gt;"",申込書!$P$111&lt;&gt;"YYYY/MM/DD",$G287&lt;&gt;""),申込書!$P$111,"")</f>
        <v/>
      </c>
      <c r="HW287" s="75" t="str">
        <f>IF(AND(申込書!$C$111&lt;&gt;"▼プルダウンより選択してください",申込書!$C$111&lt;&gt;"",$G287&lt;&gt;""),申込書!$M$111,"")</f>
        <v/>
      </c>
      <c r="HX287" s="75"/>
      <c r="HY287" s="75"/>
      <c r="HZ287" s="149"/>
      <c r="IA287" s="307"/>
      <c r="IB287" s="76"/>
      <c r="IC287" s="77"/>
    </row>
    <row r="288" spans="2:237" ht="26.85" customHeight="1">
      <c r="B288" s="56">
        <f t="shared" si="4"/>
        <v>283</v>
      </c>
      <c r="C288" s="57"/>
      <c r="D288" s="58"/>
      <c r="E288" s="170"/>
      <c r="F288" s="59"/>
      <c r="G288" s="60"/>
      <c r="H288" s="61"/>
      <c r="I288" s="62"/>
      <c r="J288" s="63"/>
      <c r="K288" s="64"/>
      <c r="L288" s="65"/>
      <c r="M288" s="66"/>
      <c r="N288" s="67"/>
      <c r="O288" s="68"/>
      <c r="P288" s="69"/>
      <c r="Q288" s="70"/>
      <c r="R288" s="71"/>
      <c r="S288" s="72"/>
      <c r="T288" s="73"/>
      <c r="U288" s="73"/>
      <c r="V288" s="73"/>
      <c r="W288" s="71"/>
      <c r="X288" s="133"/>
      <c r="Y288" s="133"/>
      <c r="Z288" s="133"/>
      <c r="AA288" s="74" t="str">
        <f>IF(AND(申込書!$C$82&lt;&gt;"▼プルダウンより選択してください",申込書!$C$82&lt;&gt;"",申込書!$P$82&lt;&gt;"YYYY/MM/DD",$G288&lt;&gt;""),申込書!$P$82,"")</f>
        <v/>
      </c>
      <c r="AB288" s="75" t="str">
        <f>IF(AND(申込書!$C$82&lt;&gt;"▼プルダウンより選択してください",申込書!$C$82&lt;&gt;"",$G288&lt;&gt;""),申込書!$M$82,"")</f>
        <v/>
      </c>
      <c r="AC288" s="75"/>
      <c r="AD288" s="75"/>
      <c r="AE288" s="149"/>
      <c r="AF288" s="307"/>
      <c r="AG288" s="76"/>
      <c r="AH288" s="314" t="str">
        <f>IF(AND(申込書!$C$83&lt;&gt;"▼プルダウンより選択してください",申込書!$C$83&lt;&gt;"",申込書!$P$83&lt;&gt;"YYYY/MM/DD",$G288&lt;&gt;""),申込書!$P$83,"")</f>
        <v/>
      </c>
      <c r="AI288" s="75" t="str">
        <f>IF(AND(申込書!$C$83&lt;&gt;"▼プルダウンより選択してください",申込書!$C$83&lt;&gt;"",$G288&lt;&gt;""),申込書!$M$83,"")</f>
        <v/>
      </c>
      <c r="AJ288" s="75"/>
      <c r="AK288" s="75"/>
      <c r="AL288" s="149"/>
      <c r="AM288" s="307"/>
      <c r="AN288" s="76"/>
      <c r="AO288" s="314" t="str">
        <f>IF(AND(申込書!$C$84&lt;&gt;"▼プルダウンより選択してください",申込書!$C$84&lt;&gt;"",申込書!$P$84&lt;&gt;"YYYY/MM/DD",$G288&lt;&gt;""),申込書!$P$84,"")</f>
        <v/>
      </c>
      <c r="AP288" s="75" t="str">
        <f>IF(AND(申込書!$C$84&lt;&gt;"▼プルダウンより選択してください",申込書!$C$84&lt;&gt;"",$G288&lt;&gt;""),申込書!$M$84,"")</f>
        <v/>
      </c>
      <c r="AQ288" s="75"/>
      <c r="AR288" s="75"/>
      <c r="AS288" s="149"/>
      <c r="AT288" s="307"/>
      <c r="AU288" s="76"/>
      <c r="AV288" s="314" t="str">
        <f>IF(AND(申込書!$C$85&lt;&gt;"▼プルダウンより選択してください",申込書!$C$85&lt;&gt;"",申込書!$P$85&lt;&gt;"YYYY/MM/DD",$G288&lt;&gt;""),申込書!$P$85,"")</f>
        <v/>
      </c>
      <c r="AW288" s="75" t="str">
        <f>IF(AND(申込書!$C$85&lt;&gt;"▼プルダウンより選択してください",申込書!$C$85&lt;&gt;"",申込書!$M$85&gt;=1,$G288&lt;&gt;""),申込書!$M$85,"")</f>
        <v/>
      </c>
      <c r="AX288" s="75"/>
      <c r="AY288" s="75"/>
      <c r="AZ288" s="149"/>
      <c r="BA288" s="307"/>
      <c r="BB288" s="76"/>
      <c r="BC288" s="314" t="str">
        <f>IF(AND(申込書!$C$86&lt;&gt;"▼プルダウンより選択してください",申込書!$C$86&lt;&gt;"",申込書!$P$86&lt;&gt;"YYYY/MM/DD",$G288&lt;&gt;""),申込書!$P$86,"")</f>
        <v/>
      </c>
      <c r="BD288" s="75" t="str">
        <f>IF(AND(申込書!$C$86&lt;&gt;"▼プルダウンより選択してください",申込書!$C$86&lt;&gt;"",$G288&lt;&gt;""),申込書!$M$86,"")</f>
        <v/>
      </c>
      <c r="BE288" s="75"/>
      <c r="BF288" s="75"/>
      <c r="BG288" s="149"/>
      <c r="BH288" s="307"/>
      <c r="BI288" s="76"/>
      <c r="BJ288" s="314" t="str">
        <f>IF(AND(申込書!$C$87&lt;&gt;"▼プルダウンより選択してください",申込書!$C$87&lt;&gt;"",申込書!$P$87&lt;&gt;"YYYY/MM/DD",$G288&lt;&gt;""),申込書!$P$87,"")</f>
        <v/>
      </c>
      <c r="BK288" s="75" t="str">
        <f>IF(AND(申込書!$C$87&lt;&gt;"▼プルダウンより選択してください",申込書!$C$87&lt;&gt;"",$G288&lt;&gt;""),申込書!$M$87,"")</f>
        <v/>
      </c>
      <c r="BL288" s="75"/>
      <c r="BM288" s="75"/>
      <c r="BN288" s="149"/>
      <c r="BO288" s="307"/>
      <c r="BP288" s="76"/>
      <c r="BQ288" s="314" t="str">
        <f>IF(AND(申込書!$C$88&lt;&gt;"▼プルダウンより選択してください",申込書!$C$88&lt;&gt;"",申込書!$P$88&lt;&gt;"YYYY/MM/DD",$G288&lt;&gt;""),申込書!$P$88,"")</f>
        <v/>
      </c>
      <c r="BR288" s="75" t="str">
        <f>IF(AND(申込書!$C$88&lt;&gt;"▼プルダウンより選択してください",申込書!$C$88&lt;&gt;"",$G288&lt;&gt;""),申込書!$M$88,"")</f>
        <v/>
      </c>
      <c r="BS288" s="75"/>
      <c r="BT288" s="75"/>
      <c r="BU288" s="149"/>
      <c r="BV288" s="307"/>
      <c r="BW288" s="76"/>
      <c r="BX288" s="314" t="str">
        <f>IF(AND(申込書!$C$89&lt;&gt;"▼プルダウンより選択してください",申込書!$C$89&lt;&gt;"",申込書!$P$89&lt;&gt;"YYYY/MM/DD",$G288&lt;&gt;""),申込書!$P$89,"")</f>
        <v/>
      </c>
      <c r="BY288" s="75" t="str">
        <f>IF(AND(申込書!$C$89&lt;&gt;"▼プルダウンより選択してください",申込書!$C$89&lt;&gt;"",$G288&lt;&gt;""),申込書!$M$89,"")</f>
        <v/>
      </c>
      <c r="BZ288" s="75"/>
      <c r="CA288" s="75"/>
      <c r="CB288" s="149"/>
      <c r="CC288" s="307"/>
      <c r="CD288" s="76"/>
      <c r="CE288" s="314" t="str">
        <f>IF(AND(申込書!$C$90&lt;&gt;"▼プルダウンより選択してください",申込書!$C$90&lt;&gt;"",申込書!$P$90&lt;&gt;"YYYY/MM/DD",$G288&lt;&gt;""),申込書!$P$90,"")</f>
        <v/>
      </c>
      <c r="CF288" s="75" t="str">
        <f>IF(AND(申込書!$C$90&lt;&gt;"▼プルダウンより選択してください",申込書!$C$90&lt;&gt;"",$G288&lt;&gt;""),申込書!$M$90,"")</f>
        <v/>
      </c>
      <c r="CG288" s="75"/>
      <c r="CH288" s="75"/>
      <c r="CI288" s="149"/>
      <c r="CJ288" s="307"/>
      <c r="CK288" s="76"/>
      <c r="CL288" s="314" t="str">
        <f>IF(AND(申込書!$C$91&lt;&gt;"▼プルダウンより選択してください",申込書!$C$91&lt;&gt;"",申込書!$P$91&lt;&gt;"YYYY/MM/DD",$G288&lt;&gt;""),申込書!$P$91,"")</f>
        <v/>
      </c>
      <c r="CM288" s="75" t="str">
        <f>IF(AND(申込書!$C$91&lt;&gt;"▼プルダウンより選択してください",申込書!$C$91&lt;&gt;"",$G288&lt;&gt;""),申込書!$M$91,"")</f>
        <v/>
      </c>
      <c r="CN288" s="75"/>
      <c r="CO288" s="75"/>
      <c r="CP288" s="149"/>
      <c r="CQ288" s="307"/>
      <c r="CR288" s="76"/>
      <c r="CS288" s="314" t="str">
        <f>IF(AND(申込書!$C$92&lt;&gt;"▼プルダウンより選択してください",申込書!$C$92&lt;&gt;"",申込書!$P$92&lt;&gt;"YYYY/MM/DD",$G288&lt;&gt;""),申込書!$P$92,"")</f>
        <v/>
      </c>
      <c r="CT288" s="75" t="str">
        <f>IF(AND(申込書!$C$92&lt;&gt;"▼プルダウンより選択してください",申込書!$C$92&lt;&gt;"",$G288&lt;&gt;""),申込書!$M$92,"")</f>
        <v/>
      </c>
      <c r="CU288" s="75"/>
      <c r="CV288" s="75"/>
      <c r="CW288" s="75"/>
      <c r="CX288" s="307"/>
      <c r="CY288" s="76"/>
      <c r="CZ288" s="314" t="str">
        <f>IF(AND(申込書!$C$93&lt;&gt;"▼プルダウンより選択してください",申込書!$C$93&lt;&gt;"",申込書!$P$93&lt;&gt;"YYYY/MM/DD",$G288&lt;&gt;""),申込書!$P$93,"")</f>
        <v/>
      </c>
      <c r="DA288" s="75" t="str">
        <f>IF(AND(申込書!$C$93&lt;&gt;"▼プルダウンより選択してください",申込書!$C$93&lt;&gt;"",$G288&lt;&gt;""),申込書!$M$93,"")</f>
        <v/>
      </c>
      <c r="DB288" s="75"/>
      <c r="DC288" s="75"/>
      <c r="DD288" s="75"/>
      <c r="DE288" s="307"/>
      <c r="DF288" s="76"/>
      <c r="DG288" s="314" t="str">
        <f>IF(AND(申込書!$C$94&lt;&gt;"▼プルダウンより選択してください",申込書!$C$94&lt;&gt;"",申込書!$P$94&lt;&gt;"YYYY/MM/DD",$G288&lt;&gt;""),申込書!$P$94,"")</f>
        <v/>
      </c>
      <c r="DH288" s="75" t="str">
        <f>IF(AND(申込書!$C$94&lt;&gt;"▼プルダウンより選択してください",申込書!$C$94&lt;&gt;"",$G288&lt;&gt;""),申込書!$M$94,"")</f>
        <v/>
      </c>
      <c r="DI288" s="75"/>
      <c r="DJ288" s="75"/>
      <c r="DK288" s="75"/>
      <c r="DL288" s="307"/>
      <c r="DM288" s="76"/>
      <c r="DN288" s="314" t="str">
        <f>IF(AND(申込書!$C$95&lt;&gt;"▼プルダウンより選択してください",申込書!$C$95&lt;&gt;"",申込書!$P$95&lt;&gt;"YYYY/MM/DD",$G288&lt;&gt;""),申込書!$P$95,"")</f>
        <v/>
      </c>
      <c r="DO288" s="75" t="str">
        <f>IF(AND(申込書!$C$95&lt;&gt;"▼プルダウンより選択してください",申込書!$C$95&lt;&gt;"",$G288&lt;&gt;""),申込書!$M$95,"")</f>
        <v/>
      </c>
      <c r="DP288" s="75"/>
      <c r="DQ288" s="75"/>
      <c r="DR288" s="75"/>
      <c r="DS288" s="307"/>
      <c r="DT288" s="76"/>
      <c r="DU288" s="314" t="str">
        <f>IF(AND(申込書!$C$96&lt;&gt;"▼プルダウンより選択してください",申込書!$C$96&lt;&gt;"",申込書!$P$96&lt;&gt;"YYYY/MM/DD",$G288&lt;&gt;""),申込書!$P$96,"")</f>
        <v/>
      </c>
      <c r="DV288" s="75" t="str">
        <f>IF(AND(申込書!$C$96&lt;&gt;"▼プルダウンより選択してください",申込書!$C$96&lt;&gt;"",$G288&lt;&gt;""),申込書!$M$96,"")</f>
        <v/>
      </c>
      <c r="DW288" s="75"/>
      <c r="DX288" s="75"/>
      <c r="DY288" s="75"/>
      <c r="DZ288" s="307"/>
      <c r="EA288" s="76"/>
      <c r="EB288" s="314" t="str">
        <f>IF(AND(申込書!$C$97&lt;&gt;"▼プルダウンより選択してください",申込書!$C$97&lt;&gt;"",申込書!$P$97&lt;&gt;"YYYY/MM/DD",$G288&lt;&gt;""),申込書!$P$97,"")</f>
        <v/>
      </c>
      <c r="EC288" s="75" t="str">
        <f>IF(AND(申込書!$C$97&lt;&gt;"▼プルダウンより選択してください",申込書!$C$97&lt;&gt;"",$G288&lt;&gt;""),申込書!$M$97,"")</f>
        <v/>
      </c>
      <c r="ED288" s="75"/>
      <c r="EE288" s="75"/>
      <c r="EF288" s="149"/>
      <c r="EG288" s="307"/>
      <c r="EH288" s="76"/>
      <c r="EI288" s="314" t="str">
        <f>IF(AND(申込書!$C$98&lt;&gt;"▼プルダウンより選択してください",申込書!$C$98&lt;&gt;"",申込書!$P$98&lt;&gt;"YYYY/MM/DD",$G288&lt;&gt;""),申込書!$P$98,"")</f>
        <v/>
      </c>
      <c r="EJ288" s="75" t="str">
        <f>IF(AND(申込書!$C$98&lt;&gt;"▼プルダウンより選択してください",申込書!$C$98&lt;&gt;"",$G288&lt;&gt;""),申込書!$M$98,"")</f>
        <v/>
      </c>
      <c r="EK288" s="75"/>
      <c r="EL288" s="75"/>
      <c r="EM288" s="149"/>
      <c r="EN288" s="307"/>
      <c r="EO288" s="76"/>
      <c r="EP288" s="314" t="str">
        <f>IF(AND(申込書!$C$99&lt;&gt;"▼プルダウンより選択してください",申込書!$C$99&lt;&gt;"",申込書!$P$99&lt;&gt;"YYYY/MM/DD",$G288&lt;&gt;""),申込書!$P$99,"")</f>
        <v/>
      </c>
      <c r="EQ288" s="75" t="str">
        <f>IF(AND(申込書!$C$99&lt;&gt;"▼プルダウンより選択してください",申込書!$C$99&lt;&gt;"",$G288&lt;&gt;""),申込書!$M$99,"")</f>
        <v/>
      </c>
      <c r="ER288" s="75"/>
      <c r="ES288" s="75"/>
      <c r="ET288" s="149"/>
      <c r="EU288" s="307"/>
      <c r="EV288" s="76"/>
      <c r="EW288" s="314" t="str">
        <f>IF(AND(申込書!$C$100&lt;&gt;"▼プルダウンより選択してください",申込書!$C$100&lt;&gt;"",申込書!$P$100&lt;&gt;"YYYY/MM/DD",$G288&lt;&gt;""),申込書!$P$100,"")</f>
        <v/>
      </c>
      <c r="EX288" s="75" t="str">
        <f>IF(AND(申込書!$C$100&lt;&gt;"▼プルダウンより選択してください",申込書!$C$100&lt;&gt;"",$G288&lt;&gt;""),申込書!$M$100,"")</f>
        <v/>
      </c>
      <c r="EY288" s="75"/>
      <c r="EZ288" s="75"/>
      <c r="FA288" s="149"/>
      <c r="FB288" s="307"/>
      <c r="FC288" s="76"/>
      <c r="FD288" s="314" t="str">
        <f>IF(AND(申込書!$C$101&lt;&gt;"▼プルダウンより選択してください",申込書!$C$101&lt;&gt;"",申込書!$P$101&lt;&gt;"YYYY/MM/DD",$G288&lt;&gt;""),申込書!$P$101,"")</f>
        <v/>
      </c>
      <c r="FE288" s="75" t="str">
        <f>IF(AND(申込書!$C$101&lt;&gt;"▼プルダウンより選択してください",申込書!$C$101&lt;&gt;"",$G288&lt;&gt;""),申込書!$M$101,"")</f>
        <v/>
      </c>
      <c r="FF288" s="75"/>
      <c r="FG288" s="75"/>
      <c r="FH288" s="149"/>
      <c r="FI288" s="307"/>
      <c r="FJ288" s="76"/>
      <c r="FK288" s="314" t="str">
        <f>IF(AND(申込書!$C$102&lt;&gt;"▼プルダウンより選択してください",申込書!$C$102&lt;&gt;"",申込書!$P$102&lt;&gt;"YYYY/MM/DD",$G288&lt;&gt;""),申込書!$P$102,"")</f>
        <v/>
      </c>
      <c r="FL288" s="75" t="str">
        <f>IF(AND(申込書!$C$102&lt;&gt;"▼プルダウンより選択してください",申込書!$C$102&lt;&gt;"",$G288&lt;&gt;""),申込書!$M$102,"")</f>
        <v/>
      </c>
      <c r="FM288" s="75"/>
      <c r="FN288" s="75"/>
      <c r="FO288" s="149"/>
      <c r="FP288" s="307"/>
      <c r="FQ288" s="76"/>
      <c r="FR288" s="314" t="str">
        <f>IF(AND(申込書!$C$103&lt;&gt;"▼プルダウンより選択してください",申込書!$C$103&lt;&gt;"",申込書!$P$103&lt;&gt;"YYYY/MM/DD",$G288&lt;&gt;""),申込書!$P$103,"")</f>
        <v/>
      </c>
      <c r="FS288" s="75" t="str">
        <f>IF(AND(申込書!$C$103&lt;&gt;"▼プルダウンより選択してください",申込書!$C$103&lt;&gt;"",$G288&lt;&gt;""),申込書!$M$103,"")</f>
        <v/>
      </c>
      <c r="FT288" s="75"/>
      <c r="FU288" s="75"/>
      <c r="FV288" s="149"/>
      <c r="FW288" s="307"/>
      <c r="FX288" s="76"/>
      <c r="FY288" s="314" t="str">
        <f>IF(AND(申込書!$C$104&lt;&gt;"▼プルダウンより選択してください",申込書!$C$104&lt;&gt;"",申込書!$P$104&lt;&gt;"YYYY/MM/DD",$G288&lt;&gt;""),申込書!$P$104,"")</f>
        <v/>
      </c>
      <c r="FZ288" s="75" t="str">
        <f>IF(AND(申込書!$C$104&lt;&gt;"▼プルダウンより選択してください",申込書!$C$104&lt;&gt;"",$G288&lt;&gt;""),申込書!$M$104,"")</f>
        <v/>
      </c>
      <c r="GA288" s="75"/>
      <c r="GB288" s="75"/>
      <c r="GC288" s="149"/>
      <c r="GD288" s="307"/>
      <c r="GE288" s="76"/>
      <c r="GF288" s="314" t="str">
        <f>IF(AND(申込書!$C$105&lt;&gt;"▼プルダウンより選択してください",申込書!$C$105&lt;&gt;"",申込書!$P$105&lt;&gt;"YYYY/MM/DD",$G288&lt;&gt;""),申込書!$P$105,"")</f>
        <v/>
      </c>
      <c r="GG288" s="75" t="str">
        <f>IF(AND(申込書!$C$105&lt;&gt;"▼プルダウンより選択してください",申込書!$C$105&lt;&gt;"",$G288&lt;&gt;""),申込書!$M$105,"")</f>
        <v/>
      </c>
      <c r="GH288" s="75"/>
      <c r="GI288" s="75"/>
      <c r="GJ288" s="149"/>
      <c r="GK288" s="307"/>
      <c r="GL288" s="76"/>
      <c r="GM288" s="314" t="str">
        <f>IF(AND(申込書!$C$106&lt;&gt;"▼プルダウンより選択してください",申込書!$C$106&lt;&gt;"",申込書!$P$106&lt;&gt;"YYYY/MM/DD",$G288&lt;&gt;""),申込書!$P$106,"")</f>
        <v/>
      </c>
      <c r="GN288" s="75" t="str">
        <f>IF(AND(申込書!$C$106&lt;&gt;"▼プルダウンより選択してください",申込書!$C$106&lt;&gt;"",$G288&lt;&gt;""),申込書!$M$106,"")</f>
        <v/>
      </c>
      <c r="GO288" s="75"/>
      <c r="GP288" s="75"/>
      <c r="GQ288" s="149"/>
      <c r="GR288" s="307"/>
      <c r="GS288" s="76"/>
      <c r="GT288" s="314" t="str">
        <f>IF(AND(申込書!$C$107&lt;&gt;"▼プルダウンより選択してください",申込書!$C$107&lt;&gt;"",申込書!$P$107&lt;&gt;"YYYY/MM/DD",$G288&lt;&gt;""),申込書!$P$107,"")</f>
        <v/>
      </c>
      <c r="GU288" s="75" t="str">
        <f>IF(AND(申込書!$C$107&lt;&gt;"▼プルダウンより選択してください",申込書!$C$107&lt;&gt;"",$G288&lt;&gt;""),申込書!$M$107,"")</f>
        <v/>
      </c>
      <c r="GV288" s="75"/>
      <c r="GW288" s="75"/>
      <c r="GX288" s="149"/>
      <c r="GY288" s="307"/>
      <c r="GZ288" s="76"/>
      <c r="HA288" s="314" t="str">
        <f>IF(AND(申込書!$C$108&lt;&gt;"▼プルダウンより選択してください",申込書!$C$108&lt;&gt;"",申込書!$P$108&lt;&gt;"YYYY/MM/DD",$G288&lt;&gt;""),申込書!$P$108,"")</f>
        <v/>
      </c>
      <c r="HB288" s="75" t="str">
        <f>IF(AND(申込書!$C$108&lt;&gt;"▼プルダウンより選択してください",申込書!$C$108&lt;&gt;"",$G288&lt;&gt;""),申込書!$M$108,"")</f>
        <v/>
      </c>
      <c r="HC288" s="75"/>
      <c r="HD288" s="75"/>
      <c r="HE288" s="149"/>
      <c r="HF288" s="307"/>
      <c r="HG288" s="76"/>
      <c r="HH288" s="314" t="str">
        <f>IF(AND(申込書!$C$109&lt;&gt;"▼プルダウンより選択してください",申込書!$C$109&lt;&gt;"",申込書!$P$109&lt;&gt;"YYYY/MM/DD",$G288&lt;&gt;""),申込書!$P$109,"")</f>
        <v/>
      </c>
      <c r="HI288" s="75" t="str">
        <f>IF(AND(申込書!$C$109&lt;&gt;"▼プルダウンより選択してください",申込書!$C$109&lt;&gt;"",$G288&lt;&gt;""),申込書!$M$109,"")</f>
        <v/>
      </c>
      <c r="HJ288" s="75"/>
      <c r="HK288" s="75"/>
      <c r="HL288" s="149"/>
      <c r="HM288" s="307"/>
      <c r="HN288" s="76"/>
      <c r="HO288" s="314" t="str">
        <f>IF(AND(申込書!$C$110&lt;&gt;"▼プルダウンより選択してください",申込書!$C$110&lt;&gt;"",申込書!$P$110&lt;&gt;"YYYY/MM/DD",$G288&lt;&gt;""),申込書!$P$110,"")</f>
        <v/>
      </c>
      <c r="HP288" s="75" t="str">
        <f>IF(AND(申込書!$C$110&lt;&gt;"▼プルダウンより選択してください",申込書!$C$110&lt;&gt;"",$G288&lt;&gt;""),申込書!$M$110,"")</f>
        <v/>
      </c>
      <c r="HQ288" s="75"/>
      <c r="HR288" s="75"/>
      <c r="HS288" s="149"/>
      <c r="HT288" s="307"/>
      <c r="HU288" s="307"/>
      <c r="HV288" s="311" t="str">
        <f>IF(AND(申込書!$C$111&lt;&gt;"▼プルダウンより選択してください",申込書!$C$111&lt;&gt;"",申込書!$P$111&lt;&gt;"YYYY/MM/DD",$G288&lt;&gt;""),申込書!$P$111,"")</f>
        <v/>
      </c>
      <c r="HW288" s="75" t="str">
        <f>IF(AND(申込書!$C$111&lt;&gt;"▼プルダウンより選択してください",申込書!$C$111&lt;&gt;"",$G288&lt;&gt;""),申込書!$M$111,"")</f>
        <v/>
      </c>
      <c r="HX288" s="75"/>
      <c r="HY288" s="75"/>
      <c r="HZ288" s="149"/>
      <c r="IA288" s="307"/>
      <c r="IB288" s="76"/>
      <c r="IC288" s="77"/>
    </row>
    <row r="289" spans="2:237" ht="26.85" customHeight="1">
      <c r="B289" s="56">
        <f t="shared" si="4"/>
        <v>284</v>
      </c>
      <c r="C289" s="57"/>
      <c r="D289" s="58"/>
      <c r="E289" s="170"/>
      <c r="F289" s="59"/>
      <c r="G289" s="60"/>
      <c r="H289" s="61"/>
      <c r="I289" s="62"/>
      <c r="J289" s="63"/>
      <c r="K289" s="64"/>
      <c r="L289" s="65"/>
      <c r="M289" s="66"/>
      <c r="N289" s="67"/>
      <c r="O289" s="68"/>
      <c r="P289" s="69"/>
      <c r="Q289" s="70"/>
      <c r="R289" s="71"/>
      <c r="S289" s="72"/>
      <c r="T289" s="73"/>
      <c r="U289" s="73"/>
      <c r="V289" s="73"/>
      <c r="W289" s="71"/>
      <c r="X289" s="133"/>
      <c r="Y289" s="133"/>
      <c r="Z289" s="133"/>
      <c r="AA289" s="74" t="str">
        <f>IF(AND(申込書!$C$82&lt;&gt;"▼プルダウンより選択してください",申込書!$C$82&lt;&gt;"",申込書!$P$82&lt;&gt;"YYYY/MM/DD",$G289&lt;&gt;""),申込書!$P$82,"")</f>
        <v/>
      </c>
      <c r="AB289" s="75" t="str">
        <f>IF(AND(申込書!$C$82&lt;&gt;"▼プルダウンより選択してください",申込書!$C$82&lt;&gt;"",$G289&lt;&gt;""),申込書!$M$82,"")</f>
        <v/>
      </c>
      <c r="AC289" s="75"/>
      <c r="AD289" s="75"/>
      <c r="AE289" s="149"/>
      <c r="AF289" s="307"/>
      <c r="AG289" s="76"/>
      <c r="AH289" s="314" t="str">
        <f>IF(AND(申込書!$C$83&lt;&gt;"▼プルダウンより選択してください",申込書!$C$83&lt;&gt;"",申込書!$P$83&lt;&gt;"YYYY/MM/DD",$G289&lt;&gt;""),申込書!$P$83,"")</f>
        <v/>
      </c>
      <c r="AI289" s="75" t="str">
        <f>IF(AND(申込書!$C$83&lt;&gt;"▼プルダウンより選択してください",申込書!$C$83&lt;&gt;"",$G289&lt;&gt;""),申込書!$M$83,"")</f>
        <v/>
      </c>
      <c r="AJ289" s="75"/>
      <c r="AK289" s="75"/>
      <c r="AL289" s="149"/>
      <c r="AM289" s="307"/>
      <c r="AN289" s="76"/>
      <c r="AO289" s="314" t="str">
        <f>IF(AND(申込書!$C$84&lt;&gt;"▼プルダウンより選択してください",申込書!$C$84&lt;&gt;"",申込書!$P$84&lt;&gt;"YYYY/MM/DD",$G289&lt;&gt;""),申込書!$P$84,"")</f>
        <v/>
      </c>
      <c r="AP289" s="75" t="str">
        <f>IF(AND(申込書!$C$84&lt;&gt;"▼プルダウンより選択してください",申込書!$C$84&lt;&gt;"",$G289&lt;&gt;""),申込書!$M$84,"")</f>
        <v/>
      </c>
      <c r="AQ289" s="75"/>
      <c r="AR289" s="75"/>
      <c r="AS289" s="149"/>
      <c r="AT289" s="307"/>
      <c r="AU289" s="76"/>
      <c r="AV289" s="314" t="str">
        <f>IF(AND(申込書!$C$85&lt;&gt;"▼プルダウンより選択してください",申込書!$C$85&lt;&gt;"",申込書!$P$85&lt;&gt;"YYYY/MM/DD",$G289&lt;&gt;""),申込書!$P$85,"")</f>
        <v/>
      </c>
      <c r="AW289" s="75" t="str">
        <f>IF(AND(申込書!$C$85&lt;&gt;"▼プルダウンより選択してください",申込書!$C$85&lt;&gt;"",申込書!$M$85&gt;=1,$G289&lt;&gt;""),申込書!$M$85,"")</f>
        <v/>
      </c>
      <c r="AX289" s="75"/>
      <c r="AY289" s="75"/>
      <c r="AZ289" s="149"/>
      <c r="BA289" s="307"/>
      <c r="BB289" s="76"/>
      <c r="BC289" s="314" t="str">
        <f>IF(AND(申込書!$C$86&lt;&gt;"▼プルダウンより選択してください",申込書!$C$86&lt;&gt;"",申込書!$P$86&lt;&gt;"YYYY/MM/DD",$G289&lt;&gt;""),申込書!$P$86,"")</f>
        <v/>
      </c>
      <c r="BD289" s="75" t="str">
        <f>IF(AND(申込書!$C$86&lt;&gt;"▼プルダウンより選択してください",申込書!$C$86&lt;&gt;"",$G289&lt;&gt;""),申込書!$M$86,"")</f>
        <v/>
      </c>
      <c r="BE289" s="75"/>
      <c r="BF289" s="75"/>
      <c r="BG289" s="149"/>
      <c r="BH289" s="307"/>
      <c r="BI289" s="76"/>
      <c r="BJ289" s="314" t="str">
        <f>IF(AND(申込書!$C$87&lt;&gt;"▼プルダウンより選択してください",申込書!$C$87&lt;&gt;"",申込書!$P$87&lt;&gt;"YYYY/MM/DD",$G289&lt;&gt;""),申込書!$P$87,"")</f>
        <v/>
      </c>
      <c r="BK289" s="75" t="str">
        <f>IF(AND(申込書!$C$87&lt;&gt;"▼プルダウンより選択してください",申込書!$C$87&lt;&gt;"",$G289&lt;&gt;""),申込書!$M$87,"")</f>
        <v/>
      </c>
      <c r="BL289" s="75"/>
      <c r="BM289" s="75"/>
      <c r="BN289" s="149"/>
      <c r="BO289" s="307"/>
      <c r="BP289" s="76"/>
      <c r="BQ289" s="314" t="str">
        <f>IF(AND(申込書!$C$88&lt;&gt;"▼プルダウンより選択してください",申込書!$C$88&lt;&gt;"",申込書!$P$88&lt;&gt;"YYYY/MM/DD",$G289&lt;&gt;""),申込書!$P$88,"")</f>
        <v/>
      </c>
      <c r="BR289" s="75" t="str">
        <f>IF(AND(申込書!$C$88&lt;&gt;"▼プルダウンより選択してください",申込書!$C$88&lt;&gt;"",$G289&lt;&gt;""),申込書!$M$88,"")</f>
        <v/>
      </c>
      <c r="BS289" s="75"/>
      <c r="BT289" s="75"/>
      <c r="BU289" s="149"/>
      <c r="BV289" s="307"/>
      <c r="BW289" s="76"/>
      <c r="BX289" s="314" t="str">
        <f>IF(AND(申込書!$C$89&lt;&gt;"▼プルダウンより選択してください",申込書!$C$89&lt;&gt;"",申込書!$P$89&lt;&gt;"YYYY/MM/DD",$G289&lt;&gt;""),申込書!$P$89,"")</f>
        <v/>
      </c>
      <c r="BY289" s="75" t="str">
        <f>IF(AND(申込書!$C$89&lt;&gt;"▼プルダウンより選択してください",申込書!$C$89&lt;&gt;"",$G289&lt;&gt;""),申込書!$M$89,"")</f>
        <v/>
      </c>
      <c r="BZ289" s="75"/>
      <c r="CA289" s="75"/>
      <c r="CB289" s="149"/>
      <c r="CC289" s="307"/>
      <c r="CD289" s="76"/>
      <c r="CE289" s="314" t="str">
        <f>IF(AND(申込書!$C$90&lt;&gt;"▼プルダウンより選択してください",申込書!$C$90&lt;&gt;"",申込書!$P$90&lt;&gt;"YYYY/MM/DD",$G289&lt;&gt;""),申込書!$P$90,"")</f>
        <v/>
      </c>
      <c r="CF289" s="75" t="str">
        <f>IF(AND(申込書!$C$90&lt;&gt;"▼プルダウンより選択してください",申込書!$C$90&lt;&gt;"",$G289&lt;&gt;""),申込書!$M$90,"")</f>
        <v/>
      </c>
      <c r="CG289" s="75"/>
      <c r="CH289" s="75"/>
      <c r="CI289" s="149"/>
      <c r="CJ289" s="307"/>
      <c r="CK289" s="76"/>
      <c r="CL289" s="314" t="str">
        <f>IF(AND(申込書!$C$91&lt;&gt;"▼プルダウンより選択してください",申込書!$C$91&lt;&gt;"",申込書!$P$91&lt;&gt;"YYYY/MM/DD",$G289&lt;&gt;""),申込書!$P$91,"")</f>
        <v/>
      </c>
      <c r="CM289" s="75" t="str">
        <f>IF(AND(申込書!$C$91&lt;&gt;"▼プルダウンより選択してください",申込書!$C$91&lt;&gt;"",$G289&lt;&gt;""),申込書!$M$91,"")</f>
        <v/>
      </c>
      <c r="CN289" s="75"/>
      <c r="CO289" s="75"/>
      <c r="CP289" s="149"/>
      <c r="CQ289" s="307"/>
      <c r="CR289" s="76"/>
      <c r="CS289" s="314" t="str">
        <f>IF(AND(申込書!$C$92&lt;&gt;"▼プルダウンより選択してください",申込書!$C$92&lt;&gt;"",申込書!$P$92&lt;&gt;"YYYY/MM/DD",$G289&lt;&gt;""),申込書!$P$92,"")</f>
        <v/>
      </c>
      <c r="CT289" s="75" t="str">
        <f>IF(AND(申込書!$C$92&lt;&gt;"▼プルダウンより選択してください",申込書!$C$92&lt;&gt;"",$G289&lt;&gt;""),申込書!$M$92,"")</f>
        <v/>
      </c>
      <c r="CU289" s="75"/>
      <c r="CV289" s="75"/>
      <c r="CW289" s="75"/>
      <c r="CX289" s="307"/>
      <c r="CY289" s="76"/>
      <c r="CZ289" s="314" t="str">
        <f>IF(AND(申込書!$C$93&lt;&gt;"▼プルダウンより選択してください",申込書!$C$93&lt;&gt;"",申込書!$P$93&lt;&gt;"YYYY/MM/DD",$G289&lt;&gt;""),申込書!$P$93,"")</f>
        <v/>
      </c>
      <c r="DA289" s="75" t="str">
        <f>IF(AND(申込書!$C$93&lt;&gt;"▼プルダウンより選択してください",申込書!$C$93&lt;&gt;"",$G289&lt;&gt;""),申込書!$M$93,"")</f>
        <v/>
      </c>
      <c r="DB289" s="75"/>
      <c r="DC289" s="75"/>
      <c r="DD289" s="75"/>
      <c r="DE289" s="307"/>
      <c r="DF289" s="76"/>
      <c r="DG289" s="314" t="str">
        <f>IF(AND(申込書!$C$94&lt;&gt;"▼プルダウンより選択してください",申込書!$C$94&lt;&gt;"",申込書!$P$94&lt;&gt;"YYYY/MM/DD",$G289&lt;&gt;""),申込書!$P$94,"")</f>
        <v/>
      </c>
      <c r="DH289" s="75" t="str">
        <f>IF(AND(申込書!$C$94&lt;&gt;"▼プルダウンより選択してください",申込書!$C$94&lt;&gt;"",$G289&lt;&gt;""),申込書!$M$94,"")</f>
        <v/>
      </c>
      <c r="DI289" s="75"/>
      <c r="DJ289" s="75"/>
      <c r="DK289" s="75"/>
      <c r="DL289" s="307"/>
      <c r="DM289" s="76"/>
      <c r="DN289" s="314" t="str">
        <f>IF(AND(申込書!$C$95&lt;&gt;"▼プルダウンより選択してください",申込書!$C$95&lt;&gt;"",申込書!$P$95&lt;&gt;"YYYY/MM/DD",$G289&lt;&gt;""),申込書!$P$95,"")</f>
        <v/>
      </c>
      <c r="DO289" s="75" t="str">
        <f>IF(AND(申込書!$C$95&lt;&gt;"▼プルダウンより選択してください",申込書!$C$95&lt;&gt;"",$G289&lt;&gt;""),申込書!$M$95,"")</f>
        <v/>
      </c>
      <c r="DP289" s="75"/>
      <c r="DQ289" s="75"/>
      <c r="DR289" s="75"/>
      <c r="DS289" s="307"/>
      <c r="DT289" s="76"/>
      <c r="DU289" s="314" t="str">
        <f>IF(AND(申込書!$C$96&lt;&gt;"▼プルダウンより選択してください",申込書!$C$96&lt;&gt;"",申込書!$P$96&lt;&gt;"YYYY/MM/DD",$G289&lt;&gt;""),申込書!$P$96,"")</f>
        <v/>
      </c>
      <c r="DV289" s="75" t="str">
        <f>IF(AND(申込書!$C$96&lt;&gt;"▼プルダウンより選択してください",申込書!$C$96&lt;&gt;"",$G289&lt;&gt;""),申込書!$M$96,"")</f>
        <v/>
      </c>
      <c r="DW289" s="75"/>
      <c r="DX289" s="75"/>
      <c r="DY289" s="75"/>
      <c r="DZ289" s="307"/>
      <c r="EA289" s="76"/>
      <c r="EB289" s="314" t="str">
        <f>IF(AND(申込書!$C$97&lt;&gt;"▼プルダウンより選択してください",申込書!$C$97&lt;&gt;"",申込書!$P$97&lt;&gt;"YYYY/MM/DD",$G289&lt;&gt;""),申込書!$P$97,"")</f>
        <v/>
      </c>
      <c r="EC289" s="75" t="str">
        <f>IF(AND(申込書!$C$97&lt;&gt;"▼プルダウンより選択してください",申込書!$C$97&lt;&gt;"",$G289&lt;&gt;""),申込書!$M$97,"")</f>
        <v/>
      </c>
      <c r="ED289" s="75"/>
      <c r="EE289" s="75"/>
      <c r="EF289" s="149"/>
      <c r="EG289" s="307"/>
      <c r="EH289" s="76"/>
      <c r="EI289" s="314" t="str">
        <f>IF(AND(申込書!$C$98&lt;&gt;"▼プルダウンより選択してください",申込書!$C$98&lt;&gt;"",申込書!$P$98&lt;&gt;"YYYY/MM/DD",$G289&lt;&gt;""),申込書!$P$98,"")</f>
        <v/>
      </c>
      <c r="EJ289" s="75" t="str">
        <f>IF(AND(申込書!$C$98&lt;&gt;"▼プルダウンより選択してください",申込書!$C$98&lt;&gt;"",$G289&lt;&gt;""),申込書!$M$98,"")</f>
        <v/>
      </c>
      <c r="EK289" s="75"/>
      <c r="EL289" s="75"/>
      <c r="EM289" s="149"/>
      <c r="EN289" s="307"/>
      <c r="EO289" s="76"/>
      <c r="EP289" s="314" t="str">
        <f>IF(AND(申込書!$C$99&lt;&gt;"▼プルダウンより選択してください",申込書!$C$99&lt;&gt;"",申込書!$P$99&lt;&gt;"YYYY/MM/DD",$G289&lt;&gt;""),申込書!$P$99,"")</f>
        <v/>
      </c>
      <c r="EQ289" s="75" t="str">
        <f>IF(AND(申込書!$C$99&lt;&gt;"▼プルダウンより選択してください",申込書!$C$99&lt;&gt;"",$G289&lt;&gt;""),申込書!$M$99,"")</f>
        <v/>
      </c>
      <c r="ER289" s="75"/>
      <c r="ES289" s="75"/>
      <c r="ET289" s="149"/>
      <c r="EU289" s="307"/>
      <c r="EV289" s="76"/>
      <c r="EW289" s="314" t="str">
        <f>IF(AND(申込書!$C$100&lt;&gt;"▼プルダウンより選択してください",申込書!$C$100&lt;&gt;"",申込書!$P$100&lt;&gt;"YYYY/MM/DD",$G289&lt;&gt;""),申込書!$P$100,"")</f>
        <v/>
      </c>
      <c r="EX289" s="75" t="str">
        <f>IF(AND(申込書!$C$100&lt;&gt;"▼プルダウンより選択してください",申込書!$C$100&lt;&gt;"",$G289&lt;&gt;""),申込書!$M$100,"")</f>
        <v/>
      </c>
      <c r="EY289" s="75"/>
      <c r="EZ289" s="75"/>
      <c r="FA289" s="149"/>
      <c r="FB289" s="307"/>
      <c r="FC289" s="76"/>
      <c r="FD289" s="314" t="str">
        <f>IF(AND(申込書!$C$101&lt;&gt;"▼プルダウンより選択してください",申込書!$C$101&lt;&gt;"",申込書!$P$101&lt;&gt;"YYYY/MM/DD",$G289&lt;&gt;""),申込書!$P$101,"")</f>
        <v/>
      </c>
      <c r="FE289" s="75" t="str">
        <f>IF(AND(申込書!$C$101&lt;&gt;"▼プルダウンより選択してください",申込書!$C$101&lt;&gt;"",$G289&lt;&gt;""),申込書!$M$101,"")</f>
        <v/>
      </c>
      <c r="FF289" s="75"/>
      <c r="FG289" s="75"/>
      <c r="FH289" s="149"/>
      <c r="FI289" s="307"/>
      <c r="FJ289" s="76"/>
      <c r="FK289" s="314" t="str">
        <f>IF(AND(申込書!$C$102&lt;&gt;"▼プルダウンより選択してください",申込書!$C$102&lt;&gt;"",申込書!$P$102&lt;&gt;"YYYY/MM/DD",$G289&lt;&gt;""),申込書!$P$102,"")</f>
        <v/>
      </c>
      <c r="FL289" s="75" t="str">
        <f>IF(AND(申込書!$C$102&lt;&gt;"▼プルダウンより選択してください",申込書!$C$102&lt;&gt;"",$G289&lt;&gt;""),申込書!$M$102,"")</f>
        <v/>
      </c>
      <c r="FM289" s="75"/>
      <c r="FN289" s="75"/>
      <c r="FO289" s="149"/>
      <c r="FP289" s="307"/>
      <c r="FQ289" s="76"/>
      <c r="FR289" s="314" t="str">
        <f>IF(AND(申込書!$C$103&lt;&gt;"▼プルダウンより選択してください",申込書!$C$103&lt;&gt;"",申込書!$P$103&lt;&gt;"YYYY/MM/DD",$G289&lt;&gt;""),申込書!$P$103,"")</f>
        <v/>
      </c>
      <c r="FS289" s="75" t="str">
        <f>IF(AND(申込書!$C$103&lt;&gt;"▼プルダウンより選択してください",申込書!$C$103&lt;&gt;"",$G289&lt;&gt;""),申込書!$M$103,"")</f>
        <v/>
      </c>
      <c r="FT289" s="75"/>
      <c r="FU289" s="75"/>
      <c r="FV289" s="149"/>
      <c r="FW289" s="307"/>
      <c r="FX289" s="76"/>
      <c r="FY289" s="314" t="str">
        <f>IF(AND(申込書!$C$104&lt;&gt;"▼プルダウンより選択してください",申込書!$C$104&lt;&gt;"",申込書!$P$104&lt;&gt;"YYYY/MM/DD",$G289&lt;&gt;""),申込書!$P$104,"")</f>
        <v/>
      </c>
      <c r="FZ289" s="75" t="str">
        <f>IF(AND(申込書!$C$104&lt;&gt;"▼プルダウンより選択してください",申込書!$C$104&lt;&gt;"",$G289&lt;&gt;""),申込書!$M$104,"")</f>
        <v/>
      </c>
      <c r="GA289" s="75"/>
      <c r="GB289" s="75"/>
      <c r="GC289" s="149"/>
      <c r="GD289" s="307"/>
      <c r="GE289" s="76"/>
      <c r="GF289" s="314" t="str">
        <f>IF(AND(申込書!$C$105&lt;&gt;"▼プルダウンより選択してください",申込書!$C$105&lt;&gt;"",申込書!$P$105&lt;&gt;"YYYY/MM/DD",$G289&lt;&gt;""),申込書!$P$105,"")</f>
        <v/>
      </c>
      <c r="GG289" s="75" t="str">
        <f>IF(AND(申込書!$C$105&lt;&gt;"▼プルダウンより選択してください",申込書!$C$105&lt;&gt;"",$G289&lt;&gt;""),申込書!$M$105,"")</f>
        <v/>
      </c>
      <c r="GH289" s="75"/>
      <c r="GI289" s="75"/>
      <c r="GJ289" s="149"/>
      <c r="GK289" s="307"/>
      <c r="GL289" s="76"/>
      <c r="GM289" s="314" t="str">
        <f>IF(AND(申込書!$C$106&lt;&gt;"▼プルダウンより選択してください",申込書!$C$106&lt;&gt;"",申込書!$P$106&lt;&gt;"YYYY/MM/DD",$G289&lt;&gt;""),申込書!$P$106,"")</f>
        <v/>
      </c>
      <c r="GN289" s="75" t="str">
        <f>IF(AND(申込書!$C$106&lt;&gt;"▼プルダウンより選択してください",申込書!$C$106&lt;&gt;"",$G289&lt;&gt;""),申込書!$M$106,"")</f>
        <v/>
      </c>
      <c r="GO289" s="75"/>
      <c r="GP289" s="75"/>
      <c r="GQ289" s="149"/>
      <c r="GR289" s="307"/>
      <c r="GS289" s="76"/>
      <c r="GT289" s="314" t="str">
        <f>IF(AND(申込書!$C$107&lt;&gt;"▼プルダウンより選択してください",申込書!$C$107&lt;&gt;"",申込書!$P$107&lt;&gt;"YYYY/MM/DD",$G289&lt;&gt;""),申込書!$P$107,"")</f>
        <v/>
      </c>
      <c r="GU289" s="75" t="str">
        <f>IF(AND(申込書!$C$107&lt;&gt;"▼プルダウンより選択してください",申込書!$C$107&lt;&gt;"",$G289&lt;&gt;""),申込書!$M$107,"")</f>
        <v/>
      </c>
      <c r="GV289" s="75"/>
      <c r="GW289" s="75"/>
      <c r="GX289" s="149"/>
      <c r="GY289" s="307"/>
      <c r="GZ289" s="76"/>
      <c r="HA289" s="314" t="str">
        <f>IF(AND(申込書!$C$108&lt;&gt;"▼プルダウンより選択してください",申込書!$C$108&lt;&gt;"",申込書!$P$108&lt;&gt;"YYYY/MM/DD",$G289&lt;&gt;""),申込書!$P$108,"")</f>
        <v/>
      </c>
      <c r="HB289" s="75" t="str">
        <f>IF(AND(申込書!$C$108&lt;&gt;"▼プルダウンより選択してください",申込書!$C$108&lt;&gt;"",$G289&lt;&gt;""),申込書!$M$108,"")</f>
        <v/>
      </c>
      <c r="HC289" s="75"/>
      <c r="HD289" s="75"/>
      <c r="HE289" s="149"/>
      <c r="HF289" s="307"/>
      <c r="HG289" s="76"/>
      <c r="HH289" s="314" t="str">
        <f>IF(AND(申込書!$C$109&lt;&gt;"▼プルダウンより選択してください",申込書!$C$109&lt;&gt;"",申込書!$P$109&lt;&gt;"YYYY/MM/DD",$G289&lt;&gt;""),申込書!$P$109,"")</f>
        <v/>
      </c>
      <c r="HI289" s="75" t="str">
        <f>IF(AND(申込書!$C$109&lt;&gt;"▼プルダウンより選択してください",申込書!$C$109&lt;&gt;"",$G289&lt;&gt;""),申込書!$M$109,"")</f>
        <v/>
      </c>
      <c r="HJ289" s="75"/>
      <c r="HK289" s="75"/>
      <c r="HL289" s="149"/>
      <c r="HM289" s="307"/>
      <c r="HN289" s="76"/>
      <c r="HO289" s="314" t="str">
        <f>IF(AND(申込書!$C$110&lt;&gt;"▼プルダウンより選択してください",申込書!$C$110&lt;&gt;"",申込書!$P$110&lt;&gt;"YYYY/MM/DD",$G289&lt;&gt;""),申込書!$P$110,"")</f>
        <v/>
      </c>
      <c r="HP289" s="75" t="str">
        <f>IF(AND(申込書!$C$110&lt;&gt;"▼プルダウンより選択してください",申込書!$C$110&lt;&gt;"",$G289&lt;&gt;""),申込書!$M$110,"")</f>
        <v/>
      </c>
      <c r="HQ289" s="75"/>
      <c r="HR289" s="75"/>
      <c r="HS289" s="149"/>
      <c r="HT289" s="307"/>
      <c r="HU289" s="307"/>
      <c r="HV289" s="311" t="str">
        <f>IF(AND(申込書!$C$111&lt;&gt;"▼プルダウンより選択してください",申込書!$C$111&lt;&gt;"",申込書!$P$111&lt;&gt;"YYYY/MM/DD",$G289&lt;&gt;""),申込書!$P$111,"")</f>
        <v/>
      </c>
      <c r="HW289" s="75" t="str">
        <f>IF(AND(申込書!$C$111&lt;&gt;"▼プルダウンより選択してください",申込書!$C$111&lt;&gt;"",$G289&lt;&gt;""),申込書!$M$111,"")</f>
        <v/>
      </c>
      <c r="HX289" s="75"/>
      <c r="HY289" s="75"/>
      <c r="HZ289" s="149"/>
      <c r="IA289" s="307"/>
      <c r="IB289" s="76"/>
      <c r="IC289" s="77"/>
    </row>
    <row r="290" spans="2:237" ht="26.85" customHeight="1">
      <c r="B290" s="56">
        <f t="shared" si="4"/>
        <v>285</v>
      </c>
      <c r="C290" s="57"/>
      <c r="D290" s="58"/>
      <c r="E290" s="170"/>
      <c r="F290" s="59"/>
      <c r="G290" s="60"/>
      <c r="H290" s="61"/>
      <c r="I290" s="62"/>
      <c r="J290" s="63"/>
      <c r="K290" s="64"/>
      <c r="L290" s="65"/>
      <c r="M290" s="66"/>
      <c r="N290" s="67"/>
      <c r="O290" s="68"/>
      <c r="P290" s="69"/>
      <c r="Q290" s="70"/>
      <c r="R290" s="71"/>
      <c r="S290" s="72"/>
      <c r="T290" s="73"/>
      <c r="U290" s="73"/>
      <c r="V290" s="73"/>
      <c r="W290" s="71"/>
      <c r="X290" s="133"/>
      <c r="Y290" s="133"/>
      <c r="Z290" s="133"/>
      <c r="AA290" s="74" t="str">
        <f>IF(AND(申込書!$C$82&lt;&gt;"▼プルダウンより選択してください",申込書!$C$82&lt;&gt;"",申込書!$P$82&lt;&gt;"YYYY/MM/DD",$G290&lt;&gt;""),申込書!$P$82,"")</f>
        <v/>
      </c>
      <c r="AB290" s="75" t="str">
        <f>IF(AND(申込書!$C$82&lt;&gt;"▼プルダウンより選択してください",申込書!$C$82&lt;&gt;"",$G290&lt;&gt;""),申込書!$M$82,"")</f>
        <v/>
      </c>
      <c r="AC290" s="75"/>
      <c r="AD290" s="75"/>
      <c r="AE290" s="149"/>
      <c r="AF290" s="307"/>
      <c r="AG290" s="76"/>
      <c r="AH290" s="314" t="str">
        <f>IF(AND(申込書!$C$83&lt;&gt;"▼プルダウンより選択してください",申込書!$C$83&lt;&gt;"",申込書!$P$83&lt;&gt;"YYYY/MM/DD",$G290&lt;&gt;""),申込書!$P$83,"")</f>
        <v/>
      </c>
      <c r="AI290" s="75" t="str">
        <f>IF(AND(申込書!$C$83&lt;&gt;"▼プルダウンより選択してください",申込書!$C$83&lt;&gt;"",$G290&lt;&gt;""),申込書!$M$83,"")</f>
        <v/>
      </c>
      <c r="AJ290" s="75"/>
      <c r="AK290" s="75"/>
      <c r="AL290" s="149"/>
      <c r="AM290" s="307"/>
      <c r="AN290" s="76"/>
      <c r="AO290" s="314" t="str">
        <f>IF(AND(申込書!$C$84&lt;&gt;"▼プルダウンより選択してください",申込書!$C$84&lt;&gt;"",申込書!$P$84&lt;&gt;"YYYY/MM/DD",$G290&lt;&gt;""),申込書!$P$84,"")</f>
        <v/>
      </c>
      <c r="AP290" s="75" t="str">
        <f>IF(AND(申込書!$C$84&lt;&gt;"▼プルダウンより選択してください",申込書!$C$84&lt;&gt;"",$G290&lt;&gt;""),申込書!$M$84,"")</f>
        <v/>
      </c>
      <c r="AQ290" s="75"/>
      <c r="AR290" s="75"/>
      <c r="AS290" s="149"/>
      <c r="AT290" s="307"/>
      <c r="AU290" s="76"/>
      <c r="AV290" s="314" t="str">
        <f>IF(AND(申込書!$C$85&lt;&gt;"▼プルダウンより選択してください",申込書!$C$85&lt;&gt;"",申込書!$P$85&lt;&gt;"YYYY/MM/DD",$G290&lt;&gt;""),申込書!$P$85,"")</f>
        <v/>
      </c>
      <c r="AW290" s="75" t="str">
        <f>IF(AND(申込書!$C$85&lt;&gt;"▼プルダウンより選択してください",申込書!$C$85&lt;&gt;"",申込書!$M$85&gt;=1,$G290&lt;&gt;""),申込書!$M$85,"")</f>
        <v/>
      </c>
      <c r="AX290" s="75"/>
      <c r="AY290" s="75"/>
      <c r="AZ290" s="149"/>
      <c r="BA290" s="307"/>
      <c r="BB290" s="76"/>
      <c r="BC290" s="314" t="str">
        <f>IF(AND(申込書!$C$86&lt;&gt;"▼プルダウンより選択してください",申込書!$C$86&lt;&gt;"",申込書!$P$86&lt;&gt;"YYYY/MM/DD",$G290&lt;&gt;""),申込書!$P$86,"")</f>
        <v/>
      </c>
      <c r="BD290" s="75" t="str">
        <f>IF(AND(申込書!$C$86&lt;&gt;"▼プルダウンより選択してください",申込書!$C$86&lt;&gt;"",$G290&lt;&gt;""),申込書!$M$86,"")</f>
        <v/>
      </c>
      <c r="BE290" s="75"/>
      <c r="BF290" s="75"/>
      <c r="BG290" s="149"/>
      <c r="BH290" s="307"/>
      <c r="BI290" s="76"/>
      <c r="BJ290" s="314" t="str">
        <f>IF(AND(申込書!$C$87&lt;&gt;"▼プルダウンより選択してください",申込書!$C$87&lt;&gt;"",申込書!$P$87&lt;&gt;"YYYY/MM/DD",$G290&lt;&gt;""),申込書!$P$87,"")</f>
        <v/>
      </c>
      <c r="BK290" s="75" t="str">
        <f>IF(AND(申込書!$C$87&lt;&gt;"▼プルダウンより選択してください",申込書!$C$87&lt;&gt;"",$G290&lt;&gt;""),申込書!$M$87,"")</f>
        <v/>
      </c>
      <c r="BL290" s="75"/>
      <c r="BM290" s="75"/>
      <c r="BN290" s="149"/>
      <c r="BO290" s="307"/>
      <c r="BP290" s="76"/>
      <c r="BQ290" s="314" t="str">
        <f>IF(AND(申込書!$C$88&lt;&gt;"▼プルダウンより選択してください",申込書!$C$88&lt;&gt;"",申込書!$P$88&lt;&gt;"YYYY/MM/DD",$G290&lt;&gt;""),申込書!$P$88,"")</f>
        <v/>
      </c>
      <c r="BR290" s="75" t="str">
        <f>IF(AND(申込書!$C$88&lt;&gt;"▼プルダウンより選択してください",申込書!$C$88&lt;&gt;"",$G290&lt;&gt;""),申込書!$M$88,"")</f>
        <v/>
      </c>
      <c r="BS290" s="75"/>
      <c r="BT290" s="75"/>
      <c r="BU290" s="149"/>
      <c r="BV290" s="307"/>
      <c r="BW290" s="76"/>
      <c r="BX290" s="314" t="str">
        <f>IF(AND(申込書!$C$89&lt;&gt;"▼プルダウンより選択してください",申込書!$C$89&lt;&gt;"",申込書!$P$89&lt;&gt;"YYYY/MM/DD",$G290&lt;&gt;""),申込書!$P$89,"")</f>
        <v/>
      </c>
      <c r="BY290" s="75" t="str">
        <f>IF(AND(申込書!$C$89&lt;&gt;"▼プルダウンより選択してください",申込書!$C$89&lt;&gt;"",$G290&lt;&gt;""),申込書!$M$89,"")</f>
        <v/>
      </c>
      <c r="BZ290" s="75"/>
      <c r="CA290" s="75"/>
      <c r="CB290" s="149"/>
      <c r="CC290" s="307"/>
      <c r="CD290" s="76"/>
      <c r="CE290" s="314" t="str">
        <f>IF(AND(申込書!$C$90&lt;&gt;"▼プルダウンより選択してください",申込書!$C$90&lt;&gt;"",申込書!$P$90&lt;&gt;"YYYY/MM/DD",$G290&lt;&gt;""),申込書!$P$90,"")</f>
        <v/>
      </c>
      <c r="CF290" s="75" t="str">
        <f>IF(AND(申込書!$C$90&lt;&gt;"▼プルダウンより選択してください",申込書!$C$90&lt;&gt;"",$G290&lt;&gt;""),申込書!$M$90,"")</f>
        <v/>
      </c>
      <c r="CG290" s="75"/>
      <c r="CH290" s="75"/>
      <c r="CI290" s="149"/>
      <c r="CJ290" s="307"/>
      <c r="CK290" s="76"/>
      <c r="CL290" s="314" t="str">
        <f>IF(AND(申込書!$C$91&lt;&gt;"▼プルダウンより選択してください",申込書!$C$91&lt;&gt;"",申込書!$P$91&lt;&gt;"YYYY/MM/DD",$G290&lt;&gt;""),申込書!$P$91,"")</f>
        <v/>
      </c>
      <c r="CM290" s="75" t="str">
        <f>IF(AND(申込書!$C$91&lt;&gt;"▼プルダウンより選択してください",申込書!$C$91&lt;&gt;"",$G290&lt;&gt;""),申込書!$M$91,"")</f>
        <v/>
      </c>
      <c r="CN290" s="75"/>
      <c r="CO290" s="75"/>
      <c r="CP290" s="149"/>
      <c r="CQ290" s="307"/>
      <c r="CR290" s="76"/>
      <c r="CS290" s="314" t="str">
        <f>IF(AND(申込書!$C$92&lt;&gt;"▼プルダウンより選択してください",申込書!$C$92&lt;&gt;"",申込書!$P$92&lt;&gt;"YYYY/MM/DD",$G290&lt;&gt;""),申込書!$P$92,"")</f>
        <v/>
      </c>
      <c r="CT290" s="75" t="str">
        <f>IF(AND(申込書!$C$92&lt;&gt;"▼プルダウンより選択してください",申込書!$C$92&lt;&gt;"",$G290&lt;&gt;""),申込書!$M$92,"")</f>
        <v/>
      </c>
      <c r="CU290" s="75"/>
      <c r="CV290" s="75"/>
      <c r="CW290" s="75"/>
      <c r="CX290" s="307"/>
      <c r="CY290" s="76"/>
      <c r="CZ290" s="314" t="str">
        <f>IF(AND(申込書!$C$93&lt;&gt;"▼プルダウンより選択してください",申込書!$C$93&lt;&gt;"",申込書!$P$93&lt;&gt;"YYYY/MM/DD",$G290&lt;&gt;""),申込書!$P$93,"")</f>
        <v/>
      </c>
      <c r="DA290" s="75" t="str">
        <f>IF(AND(申込書!$C$93&lt;&gt;"▼プルダウンより選択してください",申込書!$C$93&lt;&gt;"",$G290&lt;&gt;""),申込書!$M$93,"")</f>
        <v/>
      </c>
      <c r="DB290" s="75"/>
      <c r="DC290" s="75"/>
      <c r="DD290" s="75"/>
      <c r="DE290" s="307"/>
      <c r="DF290" s="76"/>
      <c r="DG290" s="314" t="str">
        <f>IF(AND(申込書!$C$94&lt;&gt;"▼プルダウンより選択してください",申込書!$C$94&lt;&gt;"",申込書!$P$94&lt;&gt;"YYYY/MM/DD",$G290&lt;&gt;""),申込書!$P$94,"")</f>
        <v/>
      </c>
      <c r="DH290" s="75" t="str">
        <f>IF(AND(申込書!$C$94&lt;&gt;"▼プルダウンより選択してください",申込書!$C$94&lt;&gt;"",$G290&lt;&gt;""),申込書!$M$94,"")</f>
        <v/>
      </c>
      <c r="DI290" s="75"/>
      <c r="DJ290" s="75"/>
      <c r="DK290" s="75"/>
      <c r="DL290" s="307"/>
      <c r="DM290" s="76"/>
      <c r="DN290" s="314" t="str">
        <f>IF(AND(申込書!$C$95&lt;&gt;"▼プルダウンより選択してください",申込書!$C$95&lt;&gt;"",申込書!$P$95&lt;&gt;"YYYY/MM/DD",$G290&lt;&gt;""),申込書!$P$95,"")</f>
        <v/>
      </c>
      <c r="DO290" s="75" t="str">
        <f>IF(AND(申込書!$C$95&lt;&gt;"▼プルダウンより選択してください",申込書!$C$95&lt;&gt;"",$G290&lt;&gt;""),申込書!$M$95,"")</f>
        <v/>
      </c>
      <c r="DP290" s="75"/>
      <c r="DQ290" s="75"/>
      <c r="DR290" s="75"/>
      <c r="DS290" s="307"/>
      <c r="DT290" s="76"/>
      <c r="DU290" s="314" t="str">
        <f>IF(AND(申込書!$C$96&lt;&gt;"▼プルダウンより選択してください",申込書!$C$96&lt;&gt;"",申込書!$P$96&lt;&gt;"YYYY/MM/DD",$G290&lt;&gt;""),申込書!$P$96,"")</f>
        <v/>
      </c>
      <c r="DV290" s="75" t="str">
        <f>IF(AND(申込書!$C$96&lt;&gt;"▼プルダウンより選択してください",申込書!$C$96&lt;&gt;"",$G290&lt;&gt;""),申込書!$M$96,"")</f>
        <v/>
      </c>
      <c r="DW290" s="75"/>
      <c r="DX290" s="75"/>
      <c r="DY290" s="75"/>
      <c r="DZ290" s="307"/>
      <c r="EA290" s="76"/>
      <c r="EB290" s="314" t="str">
        <f>IF(AND(申込書!$C$97&lt;&gt;"▼プルダウンより選択してください",申込書!$C$97&lt;&gt;"",申込書!$P$97&lt;&gt;"YYYY/MM/DD",$G290&lt;&gt;""),申込書!$P$97,"")</f>
        <v/>
      </c>
      <c r="EC290" s="75" t="str">
        <f>IF(AND(申込書!$C$97&lt;&gt;"▼プルダウンより選択してください",申込書!$C$97&lt;&gt;"",$G290&lt;&gt;""),申込書!$M$97,"")</f>
        <v/>
      </c>
      <c r="ED290" s="75"/>
      <c r="EE290" s="75"/>
      <c r="EF290" s="149"/>
      <c r="EG290" s="307"/>
      <c r="EH290" s="76"/>
      <c r="EI290" s="314" t="str">
        <f>IF(AND(申込書!$C$98&lt;&gt;"▼プルダウンより選択してください",申込書!$C$98&lt;&gt;"",申込書!$P$98&lt;&gt;"YYYY/MM/DD",$G290&lt;&gt;""),申込書!$P$98,"")</f>
        <v/>
      </c>
      <c r="EJ290" s="75" t="str">
        <f>IF(AND(申込書!$C$98&lt;&gt;"▼プルダウンより選択してください",申込書!$C$98&lt;&gt;"",$G290&lt;&gt;""),申込書!$M$98,"")</f>
        <v/>
      </c>
      <c r="EK290" s="75"/>
      <c r="EL290" s="75"/>
      <c r="EM290" s="149"/>
      <c r="EN290" s="307"/>
      <c r="EO290" s="76"/>
      <c r="EP290" s="314" t="str">
        <f>IF(AND(申込書!$C$99&lt;&gt;"▼プルダウンより選択してください",申込書!$C$99&lt;&gt;"",申込書!$P$99&lt;&gt;"YYYY/MM/DD",$G290&lt;&gt;""),申込書!$P$99,"")</f>
        <v/>
      </c>
      <c r="EQ290" s="75" t="str">
        <f>IF(AND(申込書!$C$99&lt;&gt;"▼プルダウンより選択してください",申込書!$C$99&lt;&gt;"",$G290&lt;&gt;""),申込書!$M$99,"")</f>
        <v/>
      </c>
      <c r="ER290" s="75"/>
      <c r="ES290" s="75"/>
      <c r="ET290" s="149"/>
      <c r="EU290" s="307"/>
      <c r="EV290" s="76"/>
      <c r="EW290" s="314" t="str">
        <f>IF(AND(申込書!$C$100&lt;&gt;"▼プルダウンより選択してください",申込書!$C$100&lt;&gt;"",申込書!$P$100&lt;&gt;"YYYY/MM/DD",$G290&lt;&gt;""),申込書!$P$100,"")</f>
        <v/>
      </c>
      <c r="EX290" s="75" t="str">
        <f>IF(AND(申込書!$C$100&lt;&gt;"▼プルダウンより選択してください",申込書!$C$100&lt;&gt;"",$G290&lt;&gt;""),申込書!$M$100,"")</f>
        <v/>
      </c>
      <c r="EY290" s="75"/>
      <c r="EZ290" s="75"/>
      <c r="FA290" s="149"/>
      <c r="FB290" s="307"/>
      <c r="FC290" s="76"/>
      <c r="FD290" s="314" t="str">
        <f>IF(AND(申込書!$C$101&lt;&gt;"▼プルダウンより選択してください",申込書!$C$101&lt;&gt;"",申込書!$P$101&lt;&gt;"YYYY/MM/DD",$G290&lt;&gt;""),申込書!$P$101,"")</f>
        <v/>
      </c>
      <c r="FE290" s="75" t="str">
        <f>IF(AND(申込書!$C$101&lt;&gt;"▼プルダウンより選択してください",申込書!$C$101&lt;&gt;"",$G290&lt;&gt;""),申込書!$M$101,"")</f>
        <v/>
      </c>
      <c r="FF290" s="75"/>
      <c r="FG290" s="75"/>
      <c r="FH290" s="149"/>
      <c r="FI290" s="307"/>
      <c r="FJ290" s="76"/>
      <c r="FK290" s="314" t="str">
        <f>IF(AND(申込書!$C$102&lt;&gt;"▼プルダウンより選択してください",申込書!$C$102&lt;&gt;"",申込書!$P$102&lt;&gt;"YYYY/MM/DD",$G290&lt;&gt;""),申込書!$P$102,"")</f>
        <v/>
      </c>
      <c r="FL290" s="75" t="str">
        <f>IF(AND(申込書!$C$102&lt;&gt;"▼プルダウンより選択してください",申込書!$C$102&lt;&gt;"",$G290&lt;&gt;""),申込書!$M$102,"")</f>
        <v/>
      </c>
      <c r="FM290" s="75"/>
      <c r="FN290" s="75"/>
      <c r="FO290" s="149"/>
      <c r="FP290" s="307"/>
      <c r="FQ290" s="76"/>
      <c r="FR290" s="314" t="str">
        <f>IF(AND(申込書!$C$103&lt;&gt;"▼プルダウンより選択してください",申込書!$C$103&lt;&gt;"",申込書!$P$103&lt;&gt;"YYYY/MM/DD",$G290&lt;&gt;""),申込書!$P$103,"")</f>
        <v/>
      </c>
      <c r="FS290" s="75" t="str">
        <f>IF(AND(申込書!$C$103&lt;&gt;"▼プルダウンより選択してください",申込書!$C$103&lt;&gt;"",$G290&lt;&gt;""),申込書!$M$103,"")</f>
        <v/>
      </c>
      <c r="FT290" s="75"/>
      <c r="FU290" s="75"/>
      <c r="FV290" s="149"/>
      <c r="FW290" s="307"/>
      <c r="FX290" s="76"/>
      <c r="FY290" s="314" t="str">
        <f>IF(AND(申込書!$C$104&lt;&gt;"▼プルダウンより選択してください",申込書!$C$104&lt;&gt;"",申込書!$P$104&lt;&gt;"YYYY/MM/DD",$G290&lt;&gt;""),申込書!$P$104,"")</f>
        <v/>
      </c>
      <c r="FZ290" s="75" t="str">
        <f>IF(AND(申込書!$C$104&lt;&gt;"▼プルダウンより選択してください",申込書!$C$104&lt;&gt;"",$G290&lt;&gt;""),申込書!$M$104,"")</f>
        <v/>
      </c>
      <c r="GA290" s="75"/>
      <c r="GB290" s="75"/>
      <c r="GC290" s="149"/>
      <c r="GD290" s="307"/>
      <c r="GE290" s="76"/>
      <c r="GF290" s="314" t="str">
        <f>IF(AND(申込書!$C$105&lt;&gt;"▼プルダウンより選択してください",申込書!$C$105&lt;&gt;"",申込書!$P$105&lt;&gt;"YYYY/MM/DD",$G290&lt;&gt;""),申込書!$P$105,"")</f>
        <v/>
      </c>
      <c r="GG290" s="75" t="str">
        <f>IF(AND(申込書!$C$105&lt;&gt;"▼プルダウンより選択してください",申込書!$C$105&lt;&gt;"",$G290&lt;&gt;""),申込書!$M$105,"")</f>
        <v/>
      </c>
      <c r="GH290" s="75"/>
      <c r="GI290" s="75"/>
      <c r="GJ290" s="149"/>
      <c r="GK290" s="307"/>
      <c r="GL290" s="76"/>
      <c r="GM290" s="314" t="str">
        <f>IF(AND(申込書!$C$106&lt;&gt;"▼プルダウンより選択してください",申込書!$C$106&lt;&gt;"",申込書!$P$106&lt;&gt;"YYYY/MM/DD",$G290&lt;&gt;""),申込書!$P$106,"")</f>
        <v/>
      </c>
      <c r="GN290" s="75" t="str">
        <f>IF(AND(申込書!$C$106&lt;&gt;"▼プルダウンより選択してください",申込書!$C$106&lt;&gt;"",$G290&lt;&gt;""),申込書!$M$106,"")</f>
        <v/>
      </c>
      <c r="GO290" s="75"/>
      <c r="GP290" s="75"/>
      <c r="GQ290" s="149"/>
      <c r="GR290" s="307"/>
      <c r="GS290" s="76"/>
      <c r="GT290" s="314" t="str">
        <f>IF(AND(申込書!$C$107&lt;&gt;"▼プルダウンより選択してください",申込書!$C$107&lt;&gt;"",申込書!$P$107&lt;&gt;"YYYY/MM/DD",$G290&lt;&gt;""),申込書!$P$107,"")</f>
        <v/>
      </c>
      <c r="GU290" s="75" t="str">
        <f>IF(AND(申込書!$C$107&lt;&gt;"▼プルダウンより選択してください",申込書!$C$107&lt;&gt;"",$G290&lt;&gt;""),申込書!$M$107,"")</f>
        <v/>
      </c>
      <c r="GV290" s="75"/>
      <c r="GW290" s="75"/>
      <c r="GX290" s="149"/>
      <c r="GY290" s="307"/>
      <c r="GZ290" s="76"/>
      <c r="HA290" s="314" t="str">
        <f>IF(AND(申込書!$C$108&lt;&gt;"▼プルダウンより選択してください",申込書!$C$108&lt;&gt;"",申込書!$P$108&lt;&gt;"YYYY/MM/DD",$G290&lt;&gt;""),申込書!$P$108,"")</f>
        <v/>
      </c>
      <c r="HB290" s="75" t="str">
        <f>IF(AND(申込書!$C$108&lt;&gt;"▼プルダウンより選択してください",申込書!$C$108&lt;&gt;"",$G290&lt;&gt;""),申込書!$M$108,"")</f>
        <v/>
      </c>
      <c r="HC290" s="75"/>
      <c r="HD290" s="75"/>
      <c r="HE290" s="149"/>
      <c r="HF290" s="307"/>
      <c r="HG290" s="76"/>
      <c r="HH290" s="314" t="str">
        <f>IF(AND(申込書!$C$109&lt;&gt;"▼プルダウンより選択してください",申込書!$C$109&lt;&gt;"",申込書!$P$109&lt;&gt;"YYYY/MM/DD",$G290&lt;&gt;""),申込書!$P$109,"")</f>
        <v/>
      </c>
      <c r="HI290" s="75" t="str">
        <f>IF(AND(申込書!$C$109&lt;&gt;"▼プルダウンより選択してください",申込書!$C$109&lt;&gt;"",$G290&lt;&gt;""),申込書!$M$109,"")</f>
        <v/>
      </c>
      <c r="HJ290" s="75"/>
      <c r="HK290" s="75"/>
      <c r="HL290" s="149"/>
      <c r="HM290" s="307"/>
      <c r="HN290" s="76"/>
      <c r="HO290" s="314" t="str">
        <f>IF(AND(申込書!$C$110&lt;&gt;"▼プルダウンより選択してください",申込書!$C$110&lt;&gt;"",申込書!$P$110&lt;&gt;"YYYY/MM/DD",$G290&lt;&gt;""),申込書!$P$110,"")</f>
        <v/>
      </c>
      <c r="HP290" s="75" t="str">
        <f>IF(AND(申込書!$C$110&lt;&gt;"▼プルダウンより選択してください",申込書!$C$110&lt;&gt;"",$G290&lt;&gt;""),申込書!$M$110,"")</f>
        <v/>
      </c>
      <c r="HQ290" s="75"/>
      <c r="HR290" s="75"/>
      <c r="HS290" s="149"/>
      <c r="HT290" s="307"/>
      <c r="HU290" s="307"/>
      <c r="HV290" s="311" t="str">
        <f>IF(AND(申込書!$C$111&lt;&gt;"▼プルダウンより選択してください",申込書!$C$111&lt;&gt;"",申込書!$P$111&lt;&gt;"YYYY/MM/DD",$G290&lt;&gt;""),申込書!$P$111,"")</f>
        <v/>
      </c>
      <c r="HW290" s="75" t="str">
        <f>IF(AND(申込書!$C$111&lt;&gt;"▼プルダウンより選択してください",申込書!$C$111&lt;&gt;"",$G290&lt;&gt;""),申込書!$M$111,"")</f>
        <v/>
      </c>
      <c r="HX290" s="75"/>
      <c r="HY290" s="75"/>
      <c r="HZ290" s="149"/>
      <c r="IA290" s="307"/>
      <c r="IB290" s="76"/>
      <c r="IC290" s="77"/>
    </row>
    <row r="291" spans="2:237" ht="26.85" customHeight="1">
      <c r="B291" s="56">
        <f t="shared" si="4"/>
        <v>286</v>
      </c>
      <c r="C291" s="57"/>
      <c r="D291" s="58"/>
      <c r="E291" s="170"/>
      <c r="F291" s="59"/>
      <c r="G291" s="60"/>
      <c r="H291" s="61"/>
      <c r="I291" s="62"/>
      <c r="J291" s="63"/>
      <c r="K291" s="64"/>
      <c r="L291" s="65"/>
      <c r="M291" s="66"/>
      <c r="N291" s="67"/>
      <c r="O291" s="68"/>
      <c r="P291" s="69"/>
      <c r="Q291" s="70"/>
      <c r="R291" s="71"/>
      <c r="S291" s="72"/>
      <c r="T291" s="73"/>
      <c r="U291" s="73"/>
      <c r="V291" s="73"/>
      <c r="W291" s="71"/>
      <c r="X291" s="133"/>
      <c r="Y291" s="133"/>
      <c r="Z291" s="133"/>
      <c r="AA291" s="74" t="str">
        <f>IF(AND(申込書!$C$82&lt;&gt;"▼プルダウンより選択してください",申込書!$C$82&lt;&gt;"",申込書!$P$82&lt;&gt;"YYYY/MM/DD",$G291&lt;&gt;""),申込書!$P$82,"")</f>
        <v/>
      </c>
      <c r="AB291" s="75" t="str">
        <f>IF(AND(申込書!$C$82&lt;&gt;"▼プルダウンより選択してください",申込書!$C$82&lt;&gt;"",$G291&lt;&gt;""),申込書!$M$82,"")</f>
        <v/>
      </c>
      <c r="AC291" s="75"/>
      <c r="AD291" s="75"/>
      <c r="AE291" s="149"/>
      <c r="AF291" s="307"/>
      <c r="AG291" s="76"/>
      <c r="AH291" s="314" t="str">
        <f>IF(AND(申込書!$C$83&lt;&gt;"▼プルダウンより選択してください",申込書!$C$83&lt;&gt;"",申込書!$P$83&lt;&gt;"YYYY/MM/DD",$G291&lt;&gt;""),申込書!$P$83,"")</f>
        <v/>
      </c>
      <c r="AI291" s="75" t="str">
        <f>IF(AND(申込書!$C$83&lt;&gt;"▼プルダウンより選択してください",申込書!$C$83&lt;&gt;"",$G291&lt;&gt;""),申込書!$M$83,"")</f>
        <v/>
      </c>
      <c r="AJ291" s="75"/>
      <c r="AK291" s="75"/>
      <c r="AL291" s="149"/>
      <c r="AM291" s="307"/>
      <c r="AN291" s="76"/>
      <c r="AO291" s="314" t="str">
        <f>IF(AND(申込書!$C$84&lt;&gt;"▼プルダウンより選択してください",申込書!$C$84&lt;&gt;"",申込書!$P$84&lt;&gt;"YYYY/MM/DD",$G291&lt;&gt;""),申込書!$P$84,"")</f>
        <v/>
      </c>
      <c r="AP291" s="75" t="str">
        <f>IF(AND(申込書!$C$84&lt;&gt;"▼プルダウンより選択してください",申込書!$C$84&lt;&gt;"",$G291&lt;&gt;""),申込書!$M$84,"")</f>
        <v/>
      </c>
      <c r="AQ291" s="75"/>
      <c r="AR291" s="75"/>
      <c r="AS291" s="149"/>
      <c r="AT291" s="307"/>
      <c r="AU291" s="76"/>
      <c r="AV291" s="314" t="str">
        <f>IF(AND(申込書!$C$85&lt;&gt;"▼プルダウンより選択してください",申込書!$C$85&lt;&gt;"",申込書!$P$85&lt;&gt;"YYYY/MM/DD",$G291&lt;&gt;""),申込書!$P$85,"")</f>
        <v/>
      </c>
      <c r="AW291" s="75" t="str">
        <f>IF(AND(申込書!$C$85&lt;&gt;"▼プルダウンより選択してください",申込書!$C$85&lt;&gt;"",申込書!$M$85&gt;=1,$G291&lt;&gt;""),申込書!$M$85,"")</f>
        <v/>
      </c>
      <c r="AX291" s="75"/>
      <c r="AY291" s="75"/>
      <c r="AZ291" s="149"/>
      <c r="BA291" s="307"/>
      <c r="BB291" s="76"/>
      <c r="BC291" s="314" t="str">
        <f>IF(AND(申込書!$C$86&lt;&gt;"▼プルダウンより選択してください",申込書!$C$86&lt;&gt;"",申込書!$P$86&lt;&gt;"YYYY/MM/DD",$G291&lt;&gt;""),申込書!$P$86,"")</f>
        <v/>
      </c>
      <c r="BD291" s="75" t="str">
        <f>IF(AND(申込書!$C$86&lt;&gt;"▼プルダウンより選択してください",申込書!$C$86&lt;&gt;"",$G291&lt;&gt;""),申込書!$M$86,"")</f>
        <v/>
      </c>
      <c r="BE291" s="75"/>
      <c r="BF291" s="75"/>
      <c r="BG291" s="149"/>
      <c r="BH291" s="307"/>
      <c r="BI291" s="76"/>
      <c r="BJ291" s="314" t="str">
        <f>IF(AND(申込書!$C$87&lt;&gt;"▼プルダウンより選択してください",申込書!$C$87&lt;&gt;"",申込書!$P$87&lt;&gt;"YYYY/MM/DD",$G291&lt;&gt;""),申込書!$P$87,"")</f>
        <v/>
      </c>
      <c r="BK291" s="75" t="str">
        <f>IF(AND(申込書!$C$87&lt;&gt;"▼プルダウンより選択してください",申込書!$C$87&lt;&gt;"",$G291&lt;&gt;""),申込書!$M$87,"")</f>
        <v/>
      </c>
      <c r="BL291" s="75"/>
      <c r="BM291" s="75"/>
      <c r="BN291" s="149"/>
      <c r="BO291" s="307"/>
      <c r="BP291" s="76"/>
      <c r="BQ291" s="314" t="str">
        <f>IF(AND(申込書!$C$88&lt;&gt;"▼プルダウンより選択してください",申込書!$C$88&lt;&gt;"",申込書!$P$88&lt;&gt;"YYYY/MM/DD",$G291&lt;&gt;""),申込書!$P$88,"")</f>
        <v/>
      </c>
      <c r="BR291" s="75" t="str">
        <f>IF(AND(申込書!$C$88&lt;&gt;"▼プルダウンより選択してください",申込書!$C$88&lt;&gt;"",$G291&lt;&gt;""),申込書!$M$88,"")</f>
        <v/>
      </c>
      <c r="BS291" s="75"/>
      <c r="BT291" s="75"/>
      <c r="BU291" s="149"/>
      <c r="BV291" s="307"/>
      <c r="BW291" s="76"/>
      <c r="BX291" s="314" t="str">
        <f>IF(AND(申込書!$C$89&lt;&gt;"▼プルダウンより選択してください",申込書!$C$89&lt;&gt;"",申込書!$P$89&lt;&gt;"YYYY/MM/DD",$G291&lt;&gt;""),申込書!$P$89,"")</f>
        <v/>
      </c>
      <c r="BY291" s="75" t="str">
        <f>IF(AND(申込書!$C$89&lt;&gt;"▼プルダウンより選択してください",申込書!$C$89&lt;&gt;"",$G291&lt;&gt;""),申込書!$M$89,"")</f>
        <v/>
      </c>
      <c r="BZ291" s="75"/>
      <c r="CA291" s="75"/>
      <c r="CB291" s="149"/>
      <c r="CC291" s="307"/>
      <c r="CD291" s="76"/>
      <c r="CE291" s="314" t="str">
        <f>IF(AND(申込書!$C$90&lt;&gt;"▼プルダウンより選択してください",申込書!$C$90&lt;&gt;"",申込書!$P$90&lt;&gt;"YYYY/MM/DD",$G291&lt;&gt;""),申込書!$P$90,"")</f>
        <v/>
      </c>
      <c r="CF291" s="75" t="str">
        <f>IF(AND(申込書!$C$90&lt;&gt;"▼プルダウンより選択してください",申込書!$C$90&lt;&gt;"",$G291&lt;&gt;""),申込書!$M$90,"")</f>
        <v/>
      </c>
      <c r="CG291" s="75"/>
      <c r="CH291" s="75"/>
      <c r="CI291" s="149"/>
      <c r="CJ291" s="307"/>
      <c r="CK291" s="76"/>
      <c r="CL291" s="314" t="str">
        <f>IF(AND(申込書!$C$91&lt;&gt;"▼プルダウンより選択してください",申込書!$C$91&lt;&gt;"",申込書!$P$91&lt;&gt;"YYYY/MM/DD",$G291&lt;&gt;""),申込書!$P$91,"")</f>
        <v/>
      </c>
      <c r="CM291" s="75" t="str">
        <f>IF(AND(申込書!$C$91&lt;&gt;"▼プルダウンより選択してください",申込書!$C$91&lt;&gt;"",$G291&lt;&gt;""),申込書!$M$91,"")</f>
        <v/>
      </c>
      <c r="CN291" s="75"/>
      <c r="CO291" s="75"/>
      <c r="CP291" s="149"/>
      <c r="CQ291" s="307"/>
      <c r="CR291" s="76"/>
      <c r="CS291" s="314" t="str">
        <f>IF(AND(申込書!$C$92&lt;&gt;"▼プルダウンより選択してください",申込書!$C$92&lt;&gt;"",申込書!$P$92&lt;&gt;"YYYY/MM/DD",$G291&lt;&gt;""),申込書!$P$92,"")</f>
        <v/>
      </c>
      <c r="CT291" s="75" t="str">
        <f>IF(AND(申込書!$C$92&lt;&gt;"▼プルダウンより選択してください",申込書!$C$92&lt;&gt;"",$G291&lt;&gt;""),申込書!$M$92,"")</f>
        <v/>
      </c>
      <c r="CU291" s="75"/>
      <c r="CV291" s="75"/>
      <c r="CW291" s="75"/>
      <c r="CX291" s="307"/>
      <c r="CY291" s="76"/>
      <c r="CZ291" s="314" t="str">
        <f>IF(AND(申込書!$C$93&lt;&gt;"▼プルダウンより選択してください",申込書!$C$93&lt;&gt;"",申込書!$P$93&lt;&gt;"YYYY/MM/DD",$G291&lt;&gt;""),申込書!$P$93,"")</f>
        <v/>
      </c>
      <c r="DA291" s="75" t="str">
        <f>IF(AND(申込書!$C$93&lt;&gt;"▼プルダウンより選択してください",申込書!$C$93&lt;&gt;"",$G291&lt;&gt;""),申込書!$M$93,"")</f>
        <v/>
      </c>
      <c r="DB291" s="75"/>
      <c r="DC291" s="75"/>
      <c r="DD291" s="75"/>
      <c r="DE291" s="307"/>
      <c r="DF291" s="76"/>
      <c r="DG291" s="314" t="str">
        <f>IF(AND(申込書!$C$94&lt;&gt;"▼プルダウンより選択してください",申込書!$C$94&lt;&gt;"",申込書!$P$94&lt;&gt;"YYYY/MM/DD",$G291&lt;&gt;""),申込書!$P$94,"")</f>
        <v/>
      </c>
      <c r="DH291" s="75" t="str">
        <f>IF(AND(申込書!$C$94&lt;&gt;"▼プルダウンより選択してください",申込書!$C$94&lt;&gt;"",$G291&lt;&gt;""),申込書!$M$94,"")</f>
        <v/>
      </c>
      <c r="DI291" s="75"/>
      <c r="DJ291" s="75"/>
      <c r="DK291" s="75"/>
      <c r="DL291" s="307"/>
      <c r="DM291" s="76"/>
      <c r="DN291" s="314" t="str">
        <f>IF(AND(申込書!$C$95&lt;&gt;"▼プルダウンより選択してください",申込書!$C$95&lt;&gt;"",申込書!$P$95&lt;&gt;"YYYY/MM/DD",$G291&lt;&gt;""),申込書!$P$95,"")</f>
        <v/>
      </c>
      <c r="DO291" s="75" t="str">
        <f>IF(AND(申込書!$C$95&lt;&gt;"▼プルダウンより選択してください",申込書!$C$95&lt;&gt;"",$G291&lt;&gt;""),申込書!$M$95,"")</f>
        <v/>
      </c>
      <c r="DP291" s="75"/>
      <c r="DQ291" s="75"/>
      <c r="DR291" s="75"/>
      <c r="DS291" s="307"/>
      <c r="DT291" s="76"/>
      <c r="DU291" s="314" t="str">
        <f>IF(AND(申込書!$C$96&lt;&gt;"▼プルダウンより選択してください",申込書!$C$96&lt;&gt;"",申込書!$P$96&lt;&gt;"YYYY/MM/DD",$G291&lt;&gt;""),申込書!$P$96,"")</f>
        <v/>
      </c>
      <c r="DV291" s="75" t="str">
        <f>IF(AND(申込書!$C$96&lt;&gt;"▼プルダウンより選択してください",申込書!$C$96&lt;&gt;"",$G291&lt;&gt;""),申込書!$M$96,"")</f>
        <v/>
      </c>
      <c r="DW291" s="75"/>
      <c r="DX291" s="75"/>
      <c r="DY291" s="75"/>
      <c r="DZ291" s="307"/>
      <c r="EA291" s="76"/>
      <c r="EB291" s="314" t="str">
        <f>IF(AND(申込書!$C$97&lt;&gt;"▼プルダウンより選択してください",申込書!$C$97&lt;&gt;"",申込書!$P$97&lt;&gt;"YYYY/MM/DD",$G291&lt;&gt;""),申込書!$P$97,"")</f>
        <v/>
      </c>
      <c r="EC291" s="75" t="str">
        <f>IF(AND(申込書!$C$97&lt;&gt;"▼プルダウンより選択してください",申込書!$C$97&lt;&gt;"",$G291&lt;&gt;""),申込書!$M$97,"")</f>
        <v/>
      </c>
      <c r="ED291" s="75"/>
      <c r="EE291" s="75"/>
      <c r="EF291" s="149"/>
      <c r="EG291" s="307"/>
      <c r="EH291" s="76"/>
      <c r="EI291" s="314" t="str">
        <f>IF(AND(申込書!$C$98&lt;&gt;"▼プルダウンより選択してください",申込書!$C$98&lt;&gt;"",申込書!$P$98&lt;&gt;"YYYY/MM/DD",$G291&lt;&gt;""),申込書!$P$98,"")</f>
        <v/>
      </c>
      <c r="EJ291" s="75" t="str">
        <f>IF(AND(申込書!$C$98&lt;&gt;"▼プルダウンより選択してください",申込書!$C$98&lt;&gt;"",$G291&lt;&gt;""),申込書!$M$98,"")</f>
        <v/>
      </c>
      <c r="EK291" s="75"/>
      <c r="EL291" s="75"/>
      <c r="EM291" s="149"/>
      <c r="EN291" s="307"/>
      <c r="EO291" s="76"/>
      <c r="EP291" s="314" t="str">
        <f>IF(AND(申込書!$C$99&lt;&gt;"▼プルダウンより選択してください",申込書!$C$99&lt;&gt;"",申込書!$P$99&lt;&gt;"YYYY/MM/DD",$G291&lt;&gt;""),申込書!$P$99,"")</f>
        <v/>
      </c>
      <c r="EQ291" s="75" t="str">
        <f>IF(AND(申込書!$C$99&lt;&gt;"▼プルダウンより選択してください",申込書!$C$99&lt;&gt;"",$G291&lt;&gt;""),申込書!$M$99,"")</f>
        <v/>
      </c>
      <c r="ER291" s="75"/>
      <c r="ES291" s="75"/>
      <c r="ET291" s="149"/>
      <c r="EU291" s="307"/>
      <c r="EV291" s="76"/>
      <c r="EW291" s="314" t="str">
        <f>IF(AND(申込書!$C$100&lt;&gt;"▼プルダウンより選択してください",申込書!$C$100&lt;&gt;"",申込書!$P$100&lt;&gt;"YYYY/MM/DD",$G291&lt;&gt;""),申込書!$P$100,"")</f>
        <v/>
      </c>
      <c r="EX291" s="75" t="str">
        <f>IF(AND(申込書!$C$100&lt;&gt;"▼プルダウンより選択してください",申込書!$C$100&lt;&gt;"",$G291&lt;&gt;""),申込書!$M$100,"")</f>
        <v/>
      </c>
      <c r="EY291" s="75"/>
      <c r="EZ291" s="75"/>
      <c r="FA291" s="149"/>
      <c r="FB291" s="307"/>
      <c r="FC291" s="76"/>
      <c r="FD291" s="314" t="str">
        <f>IF(AND(申込書!$C$101&lt;&gt;"▼プルダウンより選択してください",申込書!$C$101&lt;&gt;"",申込書!$P$101&lt;&gt;"YYYY/MM/DD",$G291&lt;&gt;""),申込書!$P$101,"")</f>
        <v/>
      </c>
      <c r="FE291" s="75" t="str">
        <f>IF(AND(申込書!$C$101&lt;&gt;"▼プルダウンより選択してください",申込書!$C$101&lt;&gt;"",$G291&lt;&gt;""),申込書!$M$101,"")</f>
        <v/>
      </c>
      <c r="FF291" s="75"/>
      <c r="FG291" s="75"/>
      <c r="FH291" s="149"/>
      <c r="FI291" s="307"/>
      <c r="FJ291" s="76"/>
      <c r="FK291" s="314" t="str">
        <f>IF(AND(申込書!$C$102&lt;&gt;"▼プルダウンより選択してください",申込書!$C$102&lt;&gt;"",申込書!$P$102&lt;&gt;"YYYY/MM/DD",$G291&lt;&gt;""),申込書!$P$102,"")</f>
        <v/>
      </c>
      <c r="FL291" s="75" t="str">
        <f>IF(AND(申込書!$C$102&lt;&gt;"▼プルダウンより選択してください",申込書!$C$102&lt;&gt;"",$G291&lt;&gt;""),申込書!$M$102,"")</f>
        <v/>
      </c>
      <c r="FM291" s="75"/>
      <c r="FN291" s="75"/>
      <c r="FO291" s="149"/>
      <c r="FP291" s="307"/>
      <c r="FQ291" s="76"/>
      <c r="FR291" s="314" t="str">
        <f>IF(AND(申込書!$C$103&lt;&gt;"▼プルダウンより選択してください",申込書!$C$103&lt;&gt;"",申込書!$P$103&lt;&gt;"YYYY/MM/DD",$G291&lt;&gt;""),申込書!$P$103,"")</f>
        <v/>
      </c>
      <c r="FS291" s="75" t="str">
        <f>IF(AND(申込書!$C$103&lt;&gt;"▼プルダウンより選択してください",申込書!$C$103&lt;&gt;"",$G291&lt;&gt;""),申込書!$M$103,"")</f>
        <v/>
      </c>
      <c r="FT291" s="75"/>
      <c r="FU291" s="75"/>
      <c r="FV291" s="149"/>
      <c r="FW291" s="307"/>
      <c r="FX291" s="76"/>
      <c r="FY291" s="314" t="str">
        <f>IF(AND(申込書!$C$104&lt;&gt;"▼プルダウンより選択してください",申込書!$C$104&lt;&gt;"",申込書!$P$104&lt;&gt;"YYYY/MM/DD",$G291&lt;&gt;""),申込書!$P$104,"")</f>
        <v/>
      </c>
      <c r="FZ291" s="75" t="str">
        <f>IF(AND(申込書!$C$104&lt;&gt;"▼プルダウンより選択してください",申込書!$C$104&lt;&gt;"",$G291&lt;&gt;""),申込書!$M$104,"")</f>
        <v/>
      </c>
      <c r="GA291" s="75"/>
      <c r="GB291" s="75"/>
      <c r="GC291" s="149"/>
      <c r="GD291" s="307"/>
      <c r="GE291" s="76"/>
      <c r="GF291" s="314" t="str">
        <f>IF(AND(申込書!$C$105&lt;&gt;"▼プルダウンより選択してください",申込書!$C$105&lt;&gt;"",申込書!$P$105&lt;&gt;"YYYY/MM/DD",$G291&lt;&gt;""),申込書!$P$105,"")</f>
        <v/>
      </c>
      <c r="GG291" s="75" t="str">
        <f>IF(AND(申込書!$C$105&lt;&gt;"▼プルダウンより選択してください",申込書!$C$105&lt;&gt;"",$G291&lt;&gt;""),申込書!$M$105,"")</f>
        <v/>
      </c>
      <c r="GH291" s="75"/>
      <c r="GI291" s="75"/>
      <c r="GJ291" s="149"/>
      <c r="GK291" s="307"/>
      <c r="GL291" s="76"/>
      <c r="GM291" s="314" t="str">
        <f>IF(AND(申込書!$C$106&lt;&gt;"▼プルダウンより選択してください",申込書!$C$106&lt;&gt;"",申込書!$P$106&lt;&gt;"YYYY/MM/DD",$G291&lt;&gt;""),申込書!$P$106,"")</f>
        <v/>
      </c>
      <c r="GN291" s="75" t="str">
        <f>IF(AND(申込書!$C$106&lt;&gt;"▼プルダウンより選択してください",申込書!$C$106&lt;&gt;"",$G291&lt;&gt;""),申込書!$M$106,"")</f>
        <v/>
      </c>
      <c r="GO291" s="75"/>
      <c r="GP291" s="75"/>
      <c r="GQ291" s="149"/>
      <c r="GR291" s="307"/>
      <c r="GS291" s="76"/>
      <c r="GT291" s="314" t="str">
        <f>IF(AND(申込書!$C$107&lt;&gt;"▼プルダウンより選択してください",申込書!$C$107&lt;&gt;"",申込書!$P$107&lt;&gt;"YYYY/MM/DD",$G291&lt;&gt;""),申込書!$P$107,"")</f>
        <v/>
      </c>
      <c r="GU291" s="75" t="str">
        <f>IF(AND(申込書!$C$107&lt;&gt;"▼プルダウンより選択してください",申込書!$C$107&lt;&gt;"",$G291&lt;&gt;""),申込書!$M$107,"")</f>
        <v/>
      </c>
      <c r="GV291" s="75"/>
      <c r="GW291" s="75"/>
      <c r="GX291" s="149"/>
      <c r="GY291" s="307"/>
      <c r="GZ291" s="76"/>
      <c r="HA291" s="314" t="str">
        <f>IF(AND(申込書!$C$108&lt;&gt;"▼プルダウンより選択してください",申込書!$C$108&lt;&gt;"",申込書!$P$108&lt;&gt;"YYYY/MM/DD",$G291&lt;&gt;""),申込書!$P$108,"")</f>
        <v/>
      </c>
      <c r="HB291" s="75" t="str">
        <f>IF(AND(申込書!$C$108&lt;&gt;"▼プルダウンより選択してください",申込書!$C$108&lt;&gt;"",$G291&lt;&gt;""),申込書!$M$108,"")</f>
        <v/>
      </c>
      <c r="HC291" s="75"/>
      <c r="HD291" s="75"/>
      <c r="HE291" s="149"/>
      <c r="HF291" s="307"/>
      <c r="HG291" s="76"/>
      <c r="HH291" s="314" t="str">
        <f>IF(AND(申込書!$C$109&lt;&gt;"▼プルダウンより選択してください",申込書!$C$109&lt;&gt;"",申込書!$P$109&lt;&gt;"YYYY/MM/DD",$G291&lt;&gt;""),申込書!$P$109,"")</f>
        <v/>
      </c>
      <c r="HI291" s="75" t="str">
        <f>IF(AND(申込書!$C$109&lt;&gt;"▼プルダウンより選択してください",申込書!$C$109&lt;&gt;"",$G291&lt;&gt;""),申込書!$M$109,"")</f>
        <v/>
      </c>
      <c r="HJ291" s="75"/>
      <c r="HK291" s="75"/>
      <c r="HL291" s="149"/>
      <c r="HM291" s="307"/>
      <c r="HN291" s="76"/>
      <c r="HO291" s="314" t="str">
        <f>IF(AND(申込書!$C$110&lt;&gt;"▼プルダウンより選択してください",申込書!$C$110&lt;&gt;"",申込書!$P$110&lt;&gt;"YYYY/MM/DD",$G291&lt;&gt;""),申込書!$P$110,"")</f>
        <v/>
      </c>
      <c r="HP291" s="75" t="str">
        <f>IF(AND(申込書!$C$110&lt;&gt;"▼プルダウンより選択してください",申込書!$C$110&lt;&gt;"",$G291&lt;&gt;""),申込書!$M$110,"")</f>
        <v/>
      </c>
      <c r="HQ291" s="75"/>
      <c r="HR291" s="75"/>
      <c r="HS291" s="149"/>
      <c r="HT291" s="307"/>
      <c r="HU291" s="307"/>
      <c r="HV291" s="311" t="str">
        <f>IF(AND(申込書!$C$111&lt;&gt;"▼プルダウンより選択してください",申込書!$C$111&lt;&gt;"",申込書!$P$111&lt;&gt;"YYYY/MM/DD",$G291&lt;&gt;""),申込書!$P$111,"")</f>
        <v/>
      </c>
      <c r="HW291" s="75" t="str">
        <f>IF(AND(申込書!$C$111&lt;&gt;"▼プルダウンより選択してください",申込書!$C$111&lt;&gt;"",$G291&lt;&gt;""),申込書!$M$111,"")</f>
        <v/>
      </c>
      <c r="HX291" s="75"/>
      <c r="HY291" s="75"/>
      <c r="HZ291" s="149"/>
      <c r="IA291" s="307"/>
      <c r="IB291" s="76"/>
      <c r="IC291" s="77"/>
    </row>
    <row r="292" spans="2:237" ht="26.85" customHeight="1">
      <c r="B292" s="56">
        <f t="shared" si="4"/>
        <v>287</v>
      </c>
      <c r="C292" s="57"/>
      <c r="D292" s="58"/>
      <c r="E292" s="170"/>
      <c r="F292" s="59"/>
      <c r="G292" s="60"/>
      <c r="H292" s="61"/>
      <c r="I292" s="62"/>
      <c r="J292" s="63"/>
      <c r="K292" s="64"/>
      <c r="L292" s="65"/>
      <c r="M292" s="66"/>
      <c r="N292" s="67"/>
      <c r="O292" s="68"/>
      <c r="P292" s="69"/>
      <c r="Q292" s="70"/>
      <c r="R292" s="71"/>
      <c r="S292" s="72"/>
      <c r="T292" s="73"/>
      <c r="U292" s="73"/>
      <c r="V292" s="73"/>
      <c r="W292" s="71"/>
      <c r="X292" s="133"/>
      <c r="Y292" s="133"/>
      <c r="Z292" s="133"/>
      <c r="AA292" s="74" t="str">
        <f>IF(AND(申込書!$C$82&lt;&gt;"▼プルダウンより選択してください",申込書!$C$82&lt;&gt;"",申込書!$P$82&lt;&gt;"YYYY/MM/DD",$G292&lt;&gt;""),申込書!$P$82,"")</f>
        <v/>
      </c>
      <c r="AB292" s="75" t="str">
        <f>IF(AND(申込書!$C$82&lt;&gt;"▼プルダウンより選択してください",申込書!$C$82&lt;&gt;"",$G292&lt;&gt;""),申込書!$M$82,"")</f>
        <v/>
      </c>
      <c r="AC292" s="75"/>
      <c r="AD292" s="75"/>
      <c r="AE292" s="149"/>
      <c r="AF292" s="307"/>
      <c r="AG292" s="76"/>
      <c r="AH292" s="314" t="str">
        <f>IF(AND(申込書!$C$83&lt;&gt;"▼プルダウンより選択してください",申込書!$C$83&lt;&gt;"",申込書!$P$83&lt;&gt;"YYYY/MM/DD",$G292&lt;&gt;""),申込書!$P$83,"")</f>
        <v/>
      </c>
      <c r="AI292" s="75" t="str">
        <f>IF(AND(申込書!$C$83&lt;&gt;"▼プルダウンより選択してください",申込書!$C$83&lt;&gt;"",$G292&lt;&gt;""),申込書!$M$83,"")</f>
        <v/>
      </c>
      <c r="AJ292" s="75"/>
      <c r="AK292" s="75"/>
      <c r="AL292" s="149"/>
      <c r="AM292" s="307"/>
      <c r="AN292" s="76"/>
      <c r="AO292" s="314" t="str">
        <f>IF(AND(申込書!$C$84&lt;&gt;"▼プルダウンより選択してください",申込書!$C$84&lt;&gt;"",申込書!$P$84&lt;&gt;"YYYY/MM/DD",$G292&lt;&gt;""),申込書!$P$84,"")</f>
        <v/>
      </c>
      <c r="AP292" s="75" t="str">
        <f>IF(AND(申込書!$C$84&lt;&gt;"▼プルダウンより選択してください",申込書!$C$84&lt;&gt;"",$G292&lt;&gt;""),申込書!$M$84,"")</f>
        <v/>
      </c>
      <c r="AQ292" s="75"/>
      <c r="AR292" s="75"/>
      <c r="AS292" s="149"/>
      <c r="AT292" s="307"/>
      <c r="AU292" s="76"/>
      <c r="AV292" s="314" t="str">
        <f>IF(AND(申込書!$C$85&lt;&gt;"▼プルダウンより選択してください",申込書!$C$85&lt;&gt;"",申込書!$P$85&lt;&gt;"YYYY/MM/DD",$G292&lt;&gt;""),申込書!$P$85,"")</f>
        <v/>
      </c>
      <c r="AW292" s="75" t="str">
        <f>IF(AND(申込書!$C$85&lt;&gt;"▼プルダウンより選択してください",申込書!$C$85&lt;&gt;"",申込書!$M$85&gt;=1,$G292&lt;&gt;""),申込書!$M$85,"")</f>
        <v/>
      </c>
      <c r="AX292" s="75"/>
      <c r="AY292" s="75"/>
      <c r="AZ292" s="149"/>
      <c r="BA292" s="307"/>
      <c r="BB292" s="76"/>
      <c r="BC292" s="314" t="str">
        <f>IF(AND(申込書!$C$86&lt;&gt;"▼プルダウンより選択してください",申込書!$C$86&lt;&gt;"",申込書!$P$86&lt;&gt;"YYYY/MM/DD",$G292&lt;&gt;""),申込書!$P$86,"")</f>
        <v/>
      </c>
      <c r="BD292" s="75" t="str">
        <f>IF(AND(申込書!$C$86&lt;&gt;"▼プルダウンより選択してください",申込書!$C$86&lt;&gt;"",$G292&lt;&gt;""),申込書!$M$86,"")</f>
        <v/>
      </c>
      <c r="BE292" s="75"/>
      <c r="BF292" s="75"/>
      <c r="BG292" s="149"/>
      <c r="BH292" s="307"/>
      <c r="BI292" s="76"/>
      <c r="BJ292" s="314" t="str">
        <f>IF(AND(申込書!$C$87&lt;&gt;"▼プルダウンより選択してください",申込書!$C$87&lt;&gt;"",申込書!$P$87&lt;&gt;"YYYY/MM/DD",$G292&lt;&gt;""),申込書!$P$87,"")</f>
        <v/>
      </c>
      <c r="BK292" s="75" t="str">
        <f>IF(AND(申込書!$C$87&lt;&gt;"▼プルダウンより選択してください",申込書!$C$87&lt;&gt;"",$G292&lt;&gt;""),申込書!$M$87,"")</f>
        <v/>
      </c>
      <c r="BL292" s="75"/>
      <c r="BM292" s="75"/>
      <c r="BN292" s="149"/>
      <c r="BO292" s="307"/>
      <c r="BP292" s="76"/>
      <c r="BQ292" s="314" t="str">
        <f>IF(AND(申込書!$C$88&lt;&gt;"▼プルダウンより選択してください",申込書!$C$88&lt;&gt;"",申込書!$P$88&lt;&gt;"YYYY/MM/DD",$G292&lt;&gt;""),申込書!$P$88,"")</f>
        <v/>
      </c>
      <c r="BR292" s="75" t="str">
        <f>IF(AND(申込書!$C$88&lt;&gt;"▼プルダウンより選択してください",申込書!$C$88&lt;&gt;"",$G292&lt;&gt;""),申込書!$M$88,"")</f>
        <v/>
      </c>
      <c r="BS292" s="75"/>
      <c r="BT292" s="75"/>
      <c r="BU292" s="149"/>
      <c r="BV292" s="307"/>
      <c r="BW292" s="76"/>
      <c r="BX292" s="314" t="str">
        <f>IF(AND(申込書!$C$89&lt;&gt;"▼プルダウンより選択してください",申込書!$C$89&lt;&gt;"",申込書!$P$89&lt;&gt;"YYYY/MM/DD",$G292&lt;&gt;""),申込書!$P$89,"")</f>
        <v/>
      </c>
      <c r="BY292" s="75" t="str">
        <f>IF(AND(申込書!$C$89&lt;&gt;"▼プルダウンより選択してください",申込書!$C$89&lt;&gt;"",$G292&lt;&gt;""),申込書!$M$89,"")</f>
        <v/>
      </c>
      <c r="BZ292" s="75"/>
      <c r="CA292" s="75"/>
      <c r="CB292" s="149"/>
      <c r="CC292" s="307"/>
      <c r="CD292" s="76"/>
      <c r="CE292" s="314" t="str">
        <f>IF(AND(申込書!$C$90&lt;&gt;"▼プルダウンより選択してください",申込書!$C$90&lt;&gt;"",申込書!$P$90&lt;&gt;"YYYY/MM/DD",$G292&lt;&gt;""),申込書!$P$90,"")</f>
        <v/>
      </c>
      <c r="CF292" s="75" t="str">
        <f>IF(AND(申込書!$C$90&lt;&gt;"▼プルダウンより選択してください",申込書!$C$90&lt;&gt;"",$G292&lt;&gt;""),申込書!$M$90,"")</f>
        <v/>
      </c>
      <c r="CG292" s="75"/>
      <c r="CH292" s="75"/>
      <c r="CI292" s="149"/>
      <c r="CJ292" s="307"/>
      <c r="CK292" s="76"/>
      <c r="CL292" s="314" t="str">
        <f>IF(AND(申込書!$C$91&lt;&gt;"▼プルダウンより選択してください",申込書!$C$91&lt;&gt;"",申込書!$P$91&lt;&gt;"YYYY/MM/DD",$G292&lt;&gt;""),申込書!$P$91,"")</f>
        <v/>
      </c>
      <c r="CM292" s="75" t="str">
        <f>IF(AND(申込書!$C$91&lt;&gt;"▼プルダウンより選択してください",申込書!$C$91&lt;&gt;"",$G292&lt;&gt;""),申込書!$M$91,"")</f>
        <v/>
      </c>
      <c r="CN292" s="75"/>
      <c r="CO292" s="75"/>
      <c r="CP292" s="149"/>
      <c r="CQ292" s="307"/>
      <c r="CR292" s="76"/>
      <c r="CS292" s="314" t="str">
        <f>IF(AND(申込書!$C$92&lt;&gt;"▼プルダウンより選択してください",申込書!$C$92&lt;&gt;"",申込書!$P$92&lt;&gt;"YYYY/MM/DD",$G292&lt;&gt;""),申込書!$P$92,"")</f>
        <v/>
      </c>
      <c r="CT292" s="75" t="str">
        <f>IF(AND(申込書!$C$92&lt;&gt;"▼プルダウンより選択してください",申込書!$C$92&lt;&gt;"",$G292&lt;&gt;""),申込書!$M$92,"")</f>
        <v/>
      </c>
      <c r="CU292" s="75"/>
      <c r="CV292" s="75"/>
      <c r="CW292" s="75"/>
      <c r="CX292" s="307"/>
      <c r="CY292" s="76"/>
      <c r="CZ292" s="314" t="str">
        <f>IF(AND(申込書!$C$93&lt;&gt;"▼プルダウンより選択してください",申込書!$C$93&lt;&gt;"",申込書!$P$93&lt;&gt;"YYYY/MM/DD",$G292&lt;&gt;""),申込書!$P$93,"")</f>
        <v/>
      </c>
      <c r="DA292" s="75" t="str">
        <f>IF(AND(申込書!$C$93&lt;&gt;"▼プルダウンより選択してください",申込書!$C$93&lt;&gt;"",$G292&lt;&gt;""),申込書!$M$93,"")</f>
        <v/>
      </c>
      <c r="DB292" s="75"/>
      <c r="DC292" s="75"/>
      <c r="DD292" s="75"/>
      <c r="DE292" s="307"/>
      <c r="DF292" s="76"/>
      <c r="DG292" s="314" t="str">
        <f>IF(AND(申込書!$C$94&lt;&gt;"▼プルダウンより選択してください",申込書!$C$94&lt;&gt;"",申込書!$P$94&lt;&gt;"YYYY/MM/DD",$G292&lt;&gt;""),申込書!$P$94,"")</f>
        <v/>
      </c>
      <c r="DH292" s="75" t="str">
        <f>IF(AND(申込書!$C$94&lt;&gt;"▼プルダウンより選択してください",申込書!$C$94&lt;&gt;"",$G292&lt;&gt;""),申込書!$M$94,"")</f>
        <v/>
      </c>
      <c r="DI292" s="75"/>
      <c r="DJ292" s="75"/>
      <c r="DK292" s="75"/>
      <c r="DL292" s="307"/>
      <c r="DM292" s="76"/>
      <c r="DN292" s="314" t="str">
        <f>IF(AND(申込書!$C$95&lt;&gt;"▼プルダウンより選択してください",申込書!$C$95&lt;&gt;"",申込書!$P$95&lt;&gt;"YYYY/MM/DD",$G292&lt;&gt;""),申込書!$P$95,"")</f>
        <v/>
      </c>
      <c r="DO292" s="75" t="str">
        <f>IF(AND(申込書!$C$95&lt;&gt;"▼プルダウンより選択してください",申込書!$C$95&lt;&gt;"",$G292&lt;&gt;""),申込書!$M$95,"")</f>
        <v/>
      </c>
      <c r="DP292" s="75"/>
      <c r="DQ292" s="75"/>
      <c r="DR292" s="75"/>
      <c r="DS292" s="307"/>
      <c r="DT292" s="76"/>
      <c r="DU292" s="314" t="str">
        <f>IF(AND(申込書!$C$96&lt;&gt;"▼プルダウンより選択してください",申込書!$C$96&lt;&gt;"",申込書!$P$96&lt;&gt;"YYYY/MM/DD",$G292&lt;&gt;""),申込書!$P$96,"")</f>
        <v/>
      </c>
      <c r="DV292" s="75" t="str">
        <f>IF(AND(申込書!$C$96&lt;&gt;"▼プルダウンより選択してください",申込書!$C$96&lt;&gt;"",$G292&lt;&gt;""),申込書!$M$96,"")</f>
        <v/>
      </c>
      <c r="DW292" s="75"/>
      <c r="DX292" s="75"/>
      <c r="DY292" s="75"/>
      <c r="DZ292" s="307"/>
      <c r="EA292" s="76"/>
      <c r="EB292" s="314" t="str">
        <f>IF(AND(申込書!$C$97&lt;&gt;"▼プルダウンより選択してください",申込書!$C$97&lt;&gt;"",申込書!$P$97&lt;&gt;"YYYY/MM/DD",$G292&lt;&gt;""),申込書!$P$97,"")</f>
        <v/>
      </c>
      <c r="EC292" s="75" t="str">
        <f>IF(AND(申込書!$C$97&lt;&gt;"▼プルダウンより選択してください",申込書!$C$97&lt;&gt;"",$G292&lt;&gt;""),申込書!$M$97,"")</f>
        <v/>
      </c>
      <c r="ED292" s="75"/>
      <c r="EE292" s="75"/>
      <c r="EF292" s="149"/>
      <c r="EG292" s="307"/>
      <c r="EH292" s="76"/>
      <c r="EI292" s="314" t="str">
        <f>IF(AND(申込書!$C$98&lt;&gt;"▼プルダウンより選択してください",申込書!$C$98&lt;&gt;"",申込書!$P$98&lt;&gt;"YYYY/MM/DD",$G292&lt;&gt;""),申込書!$P$98,"")</f>
        <v/>
      </c>
      <c r="EJ292" s="75" t="str">
        <f>IF(AND(申込書!$C$98&lt;&gt;"▼プルダウンより選択してください",申込書!$C$98&lt;&gt;"",$G292&lt;&gt;""),申込書!$M$98,"")</f>
        <v/>
      </c>
      <c r="EK292" s="75"/>
      <c r="EL292" s="75"/>
      <c r="EM292" s="149"/>
      <c r="EN292" s="307"/>
      <c r="EO292" s="76"/>
      <c r="EP292" s="314" t="str">
        <f>IF(AND(申込書!$C$99&lt;&gt;"▼プルダウンより選択してください",申込書!$C$99&lt;&gt;"",申込書!$P$99&lt;&gt;"YYYY/MM/DD",$G292&lt;&gt;""),申込書!$P$99,"")</f>
        <v/>
      </c>
      <c r="EQ292" s="75" t="str">
        <f>IF(AND(申込書!$C$99&lt;&gt;"▼プルダウンより選択してください",申込書!$C$99&lt;&gt;"",$G292&lt;&gt;""),申込書!$M$99,"")</f>
        <v/>
      </c>
      <c r="ER292" s="75"/>
      <c r="ES292" s="75"/>
      <c r="ET292" s="149"/>
      <c r="EU292" s="307"/>
      <c r="EV292" s="76"/>
      <c r="EW292" s="314" t="str">
        <f>IF(AND(申込書!$C$100&lt;&gt;"▼プルダウンより選択してください",申込書!$C$100&lt;&gt;"",申込書!$P$100&lt;&gt;"YYYY/MM/DD",$G292&lt;&gt;""),申込書!$P$100,"")</f>
        <v/>
      </c>
      <c r="EX292" s="75" t="str">
        <f>IF(AND(申込書!$C$100&lt;&gt;"▼プルダウンより選択してください",申込書!$C$100&lt;&gt;"",$G292&lt;&gt;""),申込書!$M$100,"")</f>
        <v/>
      </c>
      <c r="EY292" s="75"/>
      <c r="EZ292" s="75"/>
      <c r="FA292" s="149"/>
      <c r="FB292" s="307"/>
      <c r="FC292" s="76"/>
      <c r="FD292" s="314" t="str">
        <f>IF(AND(申込書!$C$101&lt;&gt;"▼プルダウンより選択してください",申込書!$C$101&lt;&gt;"",申込書!$P$101&lt;&gt;"YYYY/MM/DD",$G292&lt;&gt;""),申込書!$P$101,"")</f>
        <v/>
      </c>
      <c r="FE292" s="75" t="str">
        <f>IF(AND(申込書!$C$101&lt;&gt;"▼プルダウンより選択してください",申込書!$C$101&lt;&gt;"",$G292&lt;&gt;""),申込書!$M$101,"")</f>
        <v/>
      </c>
      <c r="FF292" s="75"/>
      <c r="FG292" s="75"/>
      <c r="FH292" s="149"/>
      <c r="FI292" s="307"/>
      <c r="FJ292" s="76"/>
      <c r="FK292" s="314" t="str">
        <f>IF(AND(申込書!$C$102&lt;&gt;"▼プルダウンより選択してください",申込書!$C$102&lt;&gt;"",申込書!$P$102&lt;&gt;"YYYY/MM/DD",$G292&lt;&gt;""),申込書!$P$102,"")</f>
        <v/>
      </c>
      <c r="FL292" s="75" t="str">
        <f>IF(AND(申込書!$C$102&lt;&gt;"▼プルダウンより選択してください",申込書!$C$102&lt;&gt;"",$G292&lt;&gt;""),申込書!$M$102,"")</f>
        <v/>
      </c>
      <c r="FM292" s="75"/>
      <c r="FN292" s="75"/>
      <c r="FO292" s="149"/>
      <c r="FP292" s="307"/>
      <c r="FQ292" s="76"/>
      <c r="FR292" s="314" t="str">
        <f>IF(AND(申込書!$C$103&lt;&gt;"▼プルダウンより選択してください",申込書!$C$103&lt;&gt;"",申込書!$P$103&lt;&gt;"YYYY/MM/DD",$G292&lt;&gt;""),申込書!$P$103,"")</f>
        <v/>
      </c>
      <c r="FS292" s="75" t="str">
        <f>IF(AND(申込書!$C$103&lt;&gt;"▼プルダウンより選択してください",申込書!$C$103&lt;&gt;"",$G292&lt;&gt;""),申込書!$M$103,"")</f>
        <v/>
      </c>
      <c r="FT292" s="75"/>
      <c r="FU292" s="75"/>
      <c r="FV292" s="149"/>
      <c r="FW292" s="307"/>
      <c r="FX292" s="76"/>
      <c r="FY292" s="314" t="str">
        <f>IF(AND(申込書!$C$104&lt;&gt;"▼プルダウンより選択してください",申込書!$C$104&lt;&gt;"",申込書!$P$104&lt;&gt;"YYYY/MM/DD",$G292&lt;&gt;""),申込書!$P$104,"")</f>
        <v/>
      </c>
      <c r="FZ292" s="75" t="str">
        <f>IF(AND(申込書!$C$104&lt;&gt;"▼プルダウンより選択してください",申込書!$C$104&lt;&gt;"",$G292&lt;&gt;""),申込書!$M$104,"")</f>
        <v/>
      </c>
      <c r="GA292" s="75"/>
      <c r="GB292" s="75"/>
      <c r="GC292" s="149"/>
      <c r="GD292" s="307"/>
      <c r="GE292" s="76"/>
      <c r="GF292" s="314" t="str">
        <f>IF(AND(申込書!$C$105&lt;&gt;"▼プルダウンより選択してください",申込書!$C$105&lt;&gt;"",申込書!$P$105&lt;&gt;"YYYY/MM/DD",$G292&lt;&gt;""),申込書!$P$105,"")</f>
        <v/>
      </c>
      <c r="GG292" s="75" t="str">
        <f>IF(AND(申込書!$C$105&lt;&gt;"▼プルダウンより選択してください",申込書!$C$105&lt;&gt;"",$G292&lt;&gt;""),申込書!$M$105,"")</f>
        <v/>
      </c>
      <c r="GH292" s="75"/>
      <c r="GI292" s="75"/>
      <c r="GJ292" s="149"/>
      <c r="GK292" s="307"/>
      <c r="GL292" s="76"/>
      <c r="GM292" s="314" t="str">
        <f>IF(AND(申込書!$C$106&lt;&gt;"▼プルダウンより選択してください",申込書!$C$106&lt;&gt;"",申込書!$P$106&lt;&gt;"YYYY/MM/DD",$G292&lt;&gt;""),申込書!$P$106,"")</f>
        <v/>
      </c>
      <c r="GN292" s="75" t="str">
        <f>IF(AND(申込書!$C$106&lt;&gt;"▼プルダウンより選択してください",申込書!$C$106&lt;&gt;"",$G292&lt;&gt;""),申込書!$M$106,"")</f>
        <v/>
      </c>
      <c r="GO292" s="75"/>
      <c r="GP292" s="75"/>
      <c r="GQ292" s="149"/>
      <c r="GR292" s="307"/>
      <c r="GS292" s="76"/>
      <c r="GT292" s="314" t="str">
        <f>IF(AND(申込書!$C$107&lt;&gt;"▼プルダウンより選択してください",申込書!$C$107&lt;&gt;"",申込書!$P$107&lt;&gt;"YYYY/MM/DD",$G292&lt;&gt;""),申込書!$P$107,"")</f>
        <v/>
      </c>
      <c r="GU292" s="75" t="str">
        <f>IF(AND(申込書!$C$107&lt;&gt;"▼プルダウンより選択してください",申込書!$C$107&lt;&gt;"",$G292&lt;&gt;""),申込書!$M$107,"")</f>
        <v/>
      </c>
      <c r="GV292" s="75"/>
      <c r="GW292" s="75"/>
      <c r="GX292" s="149"/>
      <c r="GY292" s="307"/>
      <c r="GZ292" s="76"/>
      <c r="HA292" s="314" t="str">
        <f>IF(AND(申込書!$C$108&lt;&gt;"▼プルダウンより選択してください",申込書!$C$108&lt;&gt;"",申込書!$P$108&lt;&gt;"YYYY/MM/DD",$G292&lt;&gt;""),申込書!$P$108,"")</f>
        <v/>
      </c>
      <c r="HB292" s="75" t="str">
        <f>IF(AND(申込書!$C$108&lt;&gt;"▼プルダウンより選択してください",申込書!$C$108&lt;&gt;"",$G292&lt;&gt;""),申込書!$M$108,"")</f>
        <v/>
      </c>
      <c r="HC292" s="75"/>
      <c r="HD292" s="75"/>
      <c r="HE292" s="149"/>
      <c r="HF292" s="307"/>
      <c r="HG292" s="76"/>
      <c r="HH292" s="314" t="str">
        <f>IF(AND(申込書!$C$109&lt;&gt;"▼プルダウンより選択してください",申込書!$C$109&lt;&gt;"",申込書!$P$109&lt;&gt;"YYYY/MM/DD",$G292&lt;&gt;""),申込書!$P$109,"")</f>
        <v/>
      </c>
      <c r="HI292" s="75" t="str">
        <f>IF(AND(申込書!$C$109&lt;&gt;"▼プルダウンより選択してください",申込書!$C$109&lt;&gt;"",$G292&lt;&gt;""),申込書!$M$109,"")</f>
        <v/>
      </c>
      <c r="HJ292" s="75"/>
      <c r="HK292" s="75"/>
      <c r="HL292" s="149"/>
      <c r="HM292" s="307"/>
      <c r="HN292" s="76"/>
      <c r="HO292" s="314" t="str">
        <f>IF(AND(申込書!$C$110&lt;&gt;"▼プルダウンより選択してください",申込書!$C$110&lt;&gt;"",申込書!$P$110&lt;&gt;"YYYY/MM/DD",$G292&lt;&gt;""),申込書!$P$110,"")</f>
        <v/>
      </c>
      <c r="HP292" s="75" t="str">
        <f>IF(AND(申込書!$C$110&lt;&gt;"▼プルダウンより選択してください",申込書!$C$110&lt;&gt;"",$G292&lt;&gt;""),申込書!$M$110,"")</f>
        <v/>
      </c>
      <c r="HQ292" s="75"/>
      <c r="HR292" s="75"/>
      <c r="HS292" s="149"/>
      <c r="HT292" s="307"/>
      <c r="HU292" s="307"/>
      <c r="HV292" s="311" t="str">
        <f>IF(AND(申込書!$C$111&lt;&gt;"▼プルダウンより選択してください",申込書!$C$111&lt;&gt;"",申込書!$P$111&lt;&gt;"YYYY/MM/DD",$G292&lt;&gt;""),申込書!$P$111,"")</f>
        <v/>
      </c>
      <c r="HW292" s="75" t="str">
        <f>IF(AND(申込書!$C$111&lt;&gt;"▼プルダウンより選択してください",申込書!$C$111&lt;&gt;"",$G292&lt;&gt;""),申込書!$M$111,"")</f>
        <v/>
      </c>
      <c r="HX292" s="75"/>
      <c r="HY292" s="75"/>
      <c r="HZ292" s="149"/>
      <c r="IA292" s="307"/>
      <c r="IB292" s="76"/>
      <c r="IC292" s="77"/>
    </row>
    <row r="293" spans="2:237" ht="26.85" customHeight="1">
      <c r="B293" s="56">
        <f t="shared" si="4"/>
        <v>288</v>
      </c>
      <c r="C293" s="57"/>
      <c r="D293" s="58"/>
      <c r="E293" s="170"/>
      <c r="F293" s="59"/>
      <c r="G293" s="60"/>
      <c r="H293" s="61"/>
      <c r="I293" s="62"/>
      <c r="J293" s="63"/>
      <c r="K293" s="64"/>
      <c r="L293" s="65"/>
      <c r="M293" s="66"/>
      <c r="N293" s="67"/>
      <c r="O293" s="68"/>
      <c r="P293" s="69"/>
      <c r="Q293" s="70"/>
      <c r="R293" s="71"/>
      <c r="S293" s="72"/>
      <c r="T293" s="73"/>
      <c r="U293" s="73"/>
      <c r="V293" s="73"/>
      <c r="W293" s="71"/>
      <c r="X293" s="133"/>
      <c r="Y293" s="133"/>
      <c r="Z293" s="133"/>
      <c r="AA293" s="74" t="str">
        <f>IF(AND(申込書!$C$82&lt;&gt;"▼プルダウンより選択してください",申込書!$C$82&lt;&gt;"",申込書!$P$82&lt;&gt;"YYYY/MM/DD",$G293&lt;&gt;""),申込書!$P$82,"")</f>
        <v/>
      </c>
      <c r="AB293" s="75" t="str">
        <f>IF(AND(申込書!$C$82&lt;&gt;"▼プルダウンより選択してください",申込書!$C$82&lt;&gt;"",$G293&lt;&gt;""),申込書!$M$82,"")</f>
        <v/>
      </c>
      <c r="AC293" s="75"/>
      <c r="AD293" s="75"/>
      <c r="AE293" s="149"/>
      <c r="AF293" s="307"/>
      <c r="AG293" s="76"/>
      <c r="AH293" s="314" t="str">
        <f>IF(AND(申込書!$C$83&lt;&gt;"▼プルダウンより選択してください",申込書!$C$83&lt;&gt;"",申込書!$P$83&lt;&gt;"YYYY/MM/DD",$G293&lt;&gt;""),申込書!$P$83,"")</f>
        <v/>
      </c>
      <c r="AI293" s="75" t="str">
        <f>IF(AND(申込書!$C$83&lt;&gt;"▼プルダウンより選択してください",申込書!$C$83&lt;&gt;"",$G293&lt;&gt;""),申込書!$M$83,"")</f>
        <v/>
      </c>
      <c r="AJ293" s="75"/>
      <c r="AK293" s="75"/>
      <c r="AL293" s="149"/>
      <c r="AM293" s="307"/>
      <c r="AN293" s="76"/>
      <c r="AO293" s="314" t="str">
        <f>IF(AND(申込書!$C$84&lt;&gt;"▼プルダウンより選択してください",申込書!$C$84&lt;&gt;"",申込書!$P$84&lt;&gt;"YYYY/MM/DD",$G293&lt;&gt;""),申込書!$P$84,"")</f>
        <v/>
      </c>
      <c r="AP293" s="75" t="str">
        <f>IF(AND(申込書!$C$84&lt;&gt;"▼プルダウンより選択してください",申込書!$C$84&lt;&gt;"",$G293&lt;&gt;""),申込書!$M$84,"")</f>
        <v/>
      </c>
      <c r="AQ293" s="75"/>
      <c r="AR293" s="75"/>
      <c r="AS293" s="149"/>
      <c r="AT293" s="307"/>
      <c r="AU293" s="76"/>
      <c r="AV293" s="314" t="str">
        <f>IF(AND(申込書!$C$85&lt;&gt;"▼プルダウンより選択してください",申込書!$C$85&lt;&gt;"",申込書!$P$85&lt;&gt;"YYYY/MM/DD",$G293&lt;&gt;""),申込書!$P$85,"")</f>
        <v/>
      </c>
      <c r="AW293" s="75" t="str">
        <f>IF(AND(申込書!$C$85&lt;&gt;"▼プルダウンより選択してください",申込書!$C$85&lt;&gt;"",申込書!$M$85&gt;=1,$G293&lt;&gt;""),申込書!$M$85,"")</f>
        <v/>
      </c>
      <c r="AX293" s="75"/>
      <c r="AY293" s="75"/>
      <c r="AZ293" s="149"/>
      <c r="BA293" s="307"/>
      <c r="BB293" s="76"/>
      <c r="BC293" s="314" t="str">
        <f>IF(AND(申込書!$C$86&lt;&gt;"▼プルダウンより選択してください",申込書!$C$86&lt;&gt;"",申込書!$P$86&lt;&gt;"YYYY/MM/DD",$G293&lt;&gt;""),申込書!$P$86,"")</f>
        <v/>
      </c>
      <c r="BD293" s="75" t="str">
        <f>IF(AND(申込書!$C$86&lt;&gt;"▼プルダウンより選択してください",申込書!$C$86&lt;&gt;"",$G293&lt;&gt;""),申込書!$M$86,"")</f>
        <v/>
      </c>
      <c r="BE293" s="75"/>
      <c r="BF293" s="75"/>
      <c r="BG293" s="149"/>
      <c r="BH293" s="307"/>
      <c r="BI293" s="76"/>
      <c r="BJ293" s="314" t="str">
        <f>IF(AND(申込書!$C$87&lt;&gt;"▼プルダウンより選択してください",申込書!$C$87&lt;&gt;"",申込書!$P$87&lt;&gt;"YYYY/MM/DD",$G293&lt;&gt;""),申込書!$P$87,"")</f>
        <v/>
      </c>
      <c r="BK293" s="75" t="str">
        <f>IF(AND(申込書!$C$87&lt;&gt;"▼プルダウンより選択してください",申込書!$C$87&lt;&gt;"",$G293&lt;&gt;""),申込書!$M$87,"")</f>
        <v/>
      </c>
      <c r="BL293" s="75"/>
      <c r="BM293" s="75"/>
      <c r="BN293" s="149"/>
      <c r="BO293" s="307"/>
      <c r="BP293" s="76"/>
      <c r="BQ293" s="314" t="str">
        <f>IF(AND(申込書!$C$88&lt;&gt;"▼プルダウンより選択してください",申込書!$C$88&lt;&gt;"",申込書!$P$88&lt;&gt;"YYYY/MM/DD",$G293&lt;&gt;""),申込書!$P$88,"")</f>
        <v/>
      </c>
      <c r="BR293" s="75" t="str">
        <f>IF(AND(申込書!$C$88&lt;&gt;"▼プルダウンより選択してください",申込書!$C$88&lt;&gt;"",$G293&lt;&gt;""),申込書!$M$88,"")</f>
        <v/>
      </c>
      <c r="BS293" s="75"/>
      <c r="BT293" s="75"/>
      <c r="BU293" s="149"/>
      <c r="BV293" s="307"/>
      <c r="BW293" s="76"/>
      <c r="BX293" s="314" t="str">
        <f>IF(AND(申込書!$C$89&lt;&gt;"▼プルダウンより選択してください",申込書!$C$89&lt;&gt;"",申込書!$P$89&lt;&gt;"YYYY/MM/DD",$G293&lt;&gt;""),申込書!$P$89,"")</f>
        <v/>
      </c>
      <c r="BY293" s="75" t="str">
        <f>IF(AND(申込書!$C$89&lt;&gt;"▼プルダウンより選択してください",申込書!$C$89&lt;&gt;"",$G293&lt;&gt;""),申込書!$M$89,"")</f>
        <v/>
      </c>
      <c r="BZ293" s="75"/>
      <c r="CA293" s="75"/>
      <c r="CB293" s="149"/>
      <c r="CC293" s="307"/>
      <c r="CD293" s="76"/>
      <c r="CE293" s="314" t="str">
        <f>IF(AND(申込書!$C$90&lt;&gt;"▼プルダウンより選択してください",申込書!$C$90&lt;&gt;"",申込書!$P$90&lt;&gt;"YYYY/MM/DD",$G293&lt;&gt;""),申込書!$P$90,"")</f>
        <v/>
      </c>
      <c r="CF293" s="75" t="str">
        <f>IF(AND(申込書!$C$90&lt;&gt;"▼プルダウンより選択してください",申込書!$C$90&lt;&gt;"",$G293&lt;&gt;""),申込書!$M$90,"")</f>
        <v/>
      </c>
      <c r="CG293" s="75"/>
      <c r="CH293" s="75"/>
      <c r="CI293" s="149"/>
      <c r="CJ293" s="307"/>
      <c r="CK293" s="76"/>
      <c r="CL293" s="314" t="str">
        <f>IF(AND(申込書!$C$91&lt;&gt;"▼プルダウンより選択してください",申込書!$C$91&lt;&gt;"",申込書!$P$91&lt;&gt;"YYYY/MM/DD",$G293&lt;&gt;""),申込書!$P$91,"")</f>
        <v/>
      </c>
      <c r="CM293" s="75" t="str">
        <f>IF(AND(申込書!$C$91&lt;&gt;"▼プルダウンより選択してください",申込書!$C$91&lt;&gt;"",$G293&lt;&gt;""),申込書!$M$91,"")</f>
        <v/>
      </c>
      <c r="CN293" s="75"/>
      <c r="CO293" s="75"/>
      <c r="CP293" s="149"/>
      <c r="CQ293" s="307"/>
      <c r="CR293" s="76"/>
      <c r="CS293" s="314" t="str">
        <f>IF(AND(申込書!$C$92&lt;&gt;"▼プルダウンより選択してください",申込書!$C$92&lt;&gt;"",申込書!$P$92&lt;&gt;"YYYY/MM/DD",$G293&lt;&gt;""),申込書!$P$92,"")</f>
        <v/>
      </c>
      <c r="CT293" s="75" t="str">
        <f>IF(AND(申込書!$C$92&lt;&gt;"▼プルダウンより選択してください",申込書!$C$92&lt;&gt;"",$G293&lt;&gt;""),申込書!$M$92,"")</f>
        <v/>
      </c>
      <c r="CU293" s="75"/>
      <c r="CV293" s="75"/>
      <c r="CW293" s="75"/>
      <c r="CX293" s="307"/>
      <c r="CY293" s="76"/>
      <c r="CZ293" s="314" t="str">
        <f>IF(AND(申込書!$C$93&lt;&gt;"▼プルダウンより選択してください",申込書!$C$93&lt;&gt;"",申込書!$P$93&lt;&gt;"YYYY/MM/DD",$G293&lt;&gt;""),申込書!$P$93,"")</f>
        <v/>
      </c>
      <c r="DA293" s="75" t="str">
        <f>IF(AND(申込書!$C$93&lt;&gt;"▼プルダウンより選択してください",申込書!$C$93&lt;&gt;"",$G293&lt;&gt;""),申込書!$M$93,"")</f>
        <v/>
      </c>
      <c r="DB293" s="75"/>
      <c r="DC293" s="75"/>
      <c r="DD293" s="75"/>
      <c r="DE293" s="307"/>
      <c r="DF293" s="76"/>
      <c r="DG293" s="314" t="str">
        <f>IF(AND(申込書!$C$94&lt;&gt;"▼プルダウンより選択してください",申込書!$C$94&lt;&gt;"",申込書!$P$94&lt;&gt;"YYYY/MM/DD",$G293&lt;&gt;""),申込書!$P$94,"")</f>
        <v/>
      </c>
      <c r="DH293" s="75" t="str">
        <f>IF(AND(申込書!$C$94&lt;&gt;"▼プルダウンより選択してください",申込書!$C$94&lt;&gt;"",$G293&lt;&gt;""),申込書!$M$94,"")</f>
        <v/>
      </c>
      <c r="DI293" s="75"/>
      <c r="DJ293" s="75"/>
      <c r="DK293" s="75"/>
      <c r="DL293" s="307"/>
      <c r="DM293" s="76"/>
      <c r="DN293" s="314" t="str">
        <f>IF(AND(申込書!$C$95&lt;&gt;"▼プルダウンより選択してください",申込書!$C$95&lt;&gt;"",申込書!$P$95&lt;&gt;"YYYY/MM/DD",$G293&lt;&gt;""),申込書!$P$95,"")</f>
        <v/>
      </c>
      <c r="DO293" s="75" t="str">
        <f>IF(AND(申込書!$C$95&lt;&gt;"▼プルダウンより選択してください",申込書!$C$95&lt;&gt;"",$G293&lt;&gt;""),申込書!$M$95,"")</f>
        <v/>
      </c>
      <c r="DP293" s="75"/>
      <c r="DQ293" s="75"/>
      <c r="DR293" s="75"/>
      <c r="DS293" s="307"/>
      <c r="DT293" s="76"/>
      <c r="DU293" s="314" t="str">
        <f>IF(AND(申込書!$C$96&lt;&gt;"▼プルダウンより選択してください",申込書!$C$96&lt;&gt;"",申込書!$P$96&lt;&gt;"YYYY/MM/DD",$G293&lt;&gt;""),申込書!$P$96,"")</f>
        <v/>
      </c>
      <c r="DV293" s="75" t="str">
        <f>IF(AND(申込書!$C$96&lt;&gt;"▼プルダウンより選択してください",申込書!$C$96&lt;&gt;"",$G293&lt;&gt;""),申込書!$M$96,"")</f>
        <v/>
      </c>
      <c r="DW293" s="75"/>
      <c r="DX293" s="75"/>
      <c r="DY293" s="75"/>
      <c r="DZ293" s="307"/>
      <c r="EA293" s="76"/>
      <c r="EB293" s="314" t="str">
        <f>IF(AND(申込書!$C$97&lt;&gt;"▼プルダウンより選択してください",申込書!$C$97&lt;&gt;"",申込書!$P$97&lt;&gt;"YYYY/MM/DD",$G293&lt;&gt;""),申込書!$P$97,"")</f>
        <v/>
      </c>
      <c r="EC293" s="75" t="str">
        <f>IF(AND(申込書!$C$97&lt;&gt;"▼プルダウンより選択してください",申込書!$C$97&lt;&gt;"",$G293&lt;&gt;""),申込書!$M$97,"")</f>
        <v/>
      </c>
      <c r="ED293" s="75"/>
      <c r="EE293" s="75"/>
      <c r="EF293" s="149"/>
      <c r="EG293" s="307"/>
      <c r="EH293" s="76"/>
      <c r="EI293" s="314" t="str">
        <f>IF(AND(申込書!$C$98&lt;&gt;"▼プルダウンより選択してください",申込書!$C$98&lt;&gt;"",申込書!$P$98&lt;&gt;"YYYY/MM/DD",$G293&lt;&gt;""),申込書!$P$98,"")</f>
        <v/>
      </c>
      <c r="EJ293" s="75" t="str">
        <f>IF(AND(申込書!$C$98&lt;&gt;"▼プルダウンより選択してください",申込書!$C$98&lt;&gt;"",$G293&lt;&gt;""),申込書!$M$98,"")</f>
        <v/>
      </c>
      <c r="EK293" s="75"/>
      <c r="EL293" s="75"/>
      <c r="EM293" s="149"/>
      <c r="EN293" s="307"/>
      <c r="EO293" s="76"/>
      <c r="EP293" s="314" t="str">
        <f>IF(AND(申込書!$C$99&lt;&gt;"▼プルダウンより選択してください",申込書!$C$99&lt;&gt;"",申込書!$P$99&lt;&gt;"YYYY/MM/DD",$G293&lt;&gt;""),申込書!$P$99,"")</f>
        <v/>
      </c>
      <c r="EQ293" s="75" t="str">
        <f>IF(AND(申込書!$C$99&lt;&gt;"▼プルダウンより選択してください",申込書!$C$99&lt;&gt;"",$G293&lt;&gt;""),申込書!$M$99,"")</f>
        <v/>
      </c>
      <c r="ER293" s="75"/>
      <c r="ES293" s="75"/>
      <c r="ET293" s="149"/>
      <c r="EU293" s="307"/>
      <c r="EV293" s="76"/>
      <c r="EW293" s="314" t="str">
        <f>IF(AND(申込書!$C$100&lt;&gt;"▼プルダウンより選択してください",申込書!$C$100&lt;&gt;"",申込書!$P$100&lt;&gt;"YYYY/MM/DD",$G293&lt;&gt;""),申込書!$P$100,"")</f>
        <v/>
      </c>
      <c r="EX293" s="75" t="str">
        <f>IF(AND(申込書!$C$100&lt;&gt;"▼プルダウンより選択してください",申込書!$C$100&lt;&gt;"",$G293&lt;&gt;""),申込書!$M$100,"")</f>
        <v/>
      </c>
      <c r="EY293" s="75"/>
      <c r="EZ293" s="75"/>
      <c r="FA293" s="149"/>
      <c r="FB293" s="307"/>
      <c r="FC293" s="76"/>
      <c r="FD293" s="314" t="str">
        <f>IF(AND(申込書!$C$101&lt;&gt;"▼プルダウンより選択してください",申込書!$C$101&lt;&gt;"",申込書!$P$101&lt;&gt;"YYYY/MM/DD",$G293&lt;&gt;""),申込書!$P$101,"")</f>
        <v/>
      </c>
      <c r="FE293" s="75" t="str">
        <f>IF(AND(申込書!$C$101&lt;&gt;"▼プルダウンより選択してください",申込書!$C$101&lt;&gt;"",$G293&lt;&gt;""),申込書!$M$101,"")</f>
        <v/>
      </c>
      <c r="FF293" s="75"/>
      <c r="FG293" s="75"/>
      <c r="FH293" s="149"/>
      <c r="FI293" s="307"/>
      <c r="FJ293" s="76"/>
      <c r="FK293" s="314" t="str">
        <f>IF(AND(申込書!$C$102&lt;&gt;"▼プルダウンより選択してください",申込書!$C$102&lt;&gt;"",申込書!$P$102&lt;&gt;"YYYY/MM/DD",$G293&lt;&gt;""),申込書!$P$102,"")</f>
        <v/>
      </c>
      <c r="FL293" s="75" t="str">
        <f>IF(AND(申込書!$C$102&lt;&gt;"▼プルダウンより選択してください",申込書!$C$102&lt;&gt;"",$G293&lt;&gt;""),申込書!$M$102,"")</f>
        <v/>
      </c>
      <c r="FM293" s="75"/>
      <c r="FN293" s="75"/>
      <c r="FO293" s="149"/>
      <c r="FP293" s="307"/>
      <c r="FQ293" s="76"/>
      <c r="FR293" s="314" t="str">
        <f>IF(AND(申込書!$C$103&lt;&gt;"▼プルダウンより選択してください",申込書!$C$103&lt;&gt;"",申込書!$P$103&lt;&gt;"YYYY/MM/DD",$G293&lt;&gt;""),申込書!$P$103,"")</f>
        <v/>
      </c>
      <c r="FS293" s="75" t="str">
        <f>IF(AND(申込書!$C$103&lt;&gt;"▼プルダウンより選択してください",申込書!$C$103&lt;&gt;"",$G293&lt;&gt;""),申込書!$M$103,"")</f>
        <v/>
      </c>
      <c r="FT293" s="75"/>
      <c r="FU293" s="75"/>
      <c r="FV293" s="149"/>
      <c r="FW293" s="307"/>
      <c r="FX293" s="76"/>
      <c r="FY293" s="314" t="str">
        <f>IF(AND(申込書!$C$104&lt;&gt;"▼プルダウンより選択してください",申込書!$C$104&lt;&gt;"",申込書!$P$104&lt;&gt;"YYYY/MM/DD",$G293&lt;&gt;""),申込書!$P$104,"")</f>
        <v/>
      </c>
      <c r="FZ293" s="75" t="str">
        <f>IF(AND(申込書!$C$104&lt;&gt;"▼プルダウンより選択してください",申込書!$C$104&lt;&gt;"",$G293&lt;&gt;""),申込書!$M$104,"")</f>
        <v/>
      </c>
      <c r="GA293" s="75"/>
      <c r="GB293" s="75"/>
      <c r="GC293" s="149"/>
      <c r="GD293" s="307"/>
      <c r="GE293" s="76"/>
      <c r="GF293" s="314" t="str">
        <f>IF(AND(申込書!$C$105&lt;&gt;"▼プルダウンより選択してください",申込書!$C$105&lt;&gt;"",申込書!$P$105&lt;&gt;"YYYY/MM/DD",$G293&lt;&gt;""),申込書!$P$105,"")</f>
        <v/>
      </c>
      <c r="GG293" s="75" t="str">
        <f>IF(AND(申込書!$C$105&lt;&gt;"▼プルダウンより選択してください",申込書!$C$105&lt;&gt;"",$G293&lt;&gt;""),申込書!$M$105,"")</f>
        <v/>
      </c>
      <c r="GH293" s="75"/>
      <c r="GI293" s="75"/>
      <c r="GJ293" s="149"/>
      <c r="GK293" s="307"/>
      <c r="GL293" s="76"/>
      <c r="GM293" s="314" t="str">
        <f>IF(AND(申込書!$C$106&lt;&gt;"▼プルダウンより選択してください",申込書!$C$106&lt;&gt;"",申込書!$P$106&lt;&gt;"YYYY/MM/DD",$G293&lt;&gt;""),申込書!$P$106,"")</f>
        <v/>
      </c>
      <c r="GN293" s="75" t="str">
        <f>IF(AND(申込書!$C$106&lt;&gt;"▼プルダウンより選択してください",申込書!$C$106&lt;&gt;"",$G293&lt;&gt;""),申込書!$M$106,"")</f>
        <v/>
      </c>
      <c r="GO293" s="75"/>
      <c r="GP293" s="75"/>
      <c r="GQ293" s="149"/>
      <c r="GR293" s="307"/>
      <c r="GS293" s="76"/>
      <c r="GT293" s="314" t="str">
        <f>IF(AND(申込書!$C$107&lt;&gt;"▼プルダウンより選択してください",申込書!$C$107&lt;&gt;"",申込書!$P$107&lt;&gt;"YYYY/MM/DD",$G293&lt;&gt;""),申込書!$P$107,"")</f>
        <v/>
      </c>
      <c r="GU293" s="75" t="str">
        <f>IF(AND(申込書!$C$107&lt;&gt;"▼プルダウンより選択してください",申込書!$C$107&lt;&gt;"",$G293&lt;&gt;""),申込書!$M$107,"")</f>
        <v/>
      </c>
      <c r="GV293" s="75"/>
      <c r="GW293" s="75"/>
      <c r="GX293" s="149"/>
      <c r="GY293" s="307"/>
      <c r="GZ293" s="76"/>
      <c r="HA293" s="314" t="str">
        <f>IF(AND(申込書!$C$108&lt;&gt;"▼プルダウンより選択してください",申込書!$C$108&lt;&gt;"",申込書!$P$108&lt;&gt;"YYYY/MM/DD",$G293&lt;&gt;""),申込書!$P$108,"")</f>
        <v/>
      </c>
      <c r="HB293" s="75" t="str">
        <f>IF(AND(申込書!$C$108&lt;&gt;"▼プルダウンより選択してください",申込書!$C$108&lt;&gt;"",$G293&lt;&gt;""),申込書!$M$108,"")</f>
        <v/>
      </c>
      <c r="HC293" s="75"/>
      <c r="HD293" s="75"/>
      <c r="HE293" s="149"/>
      <c r="HF293" s="307"/>
      <c r="HG293" s="76"/>
      <c r="HH293" s="314" t="str">
        <f>IF(AND(申込書!$C$109&lt;&gt;"▼プルダウンより選択してください",申込書!$C$109&lt;&gt;"",申込書!$P$109&lt;&gt;"YYYY/MM/DD",$G293&lt;&gt;""),申込書!$P$109,"")</f>
        <v/>
      </c>
      <c r="HI293" s="75" t="str">
        <f>IF(AND(申込書!$C$109&lt;&gt;"▼プルダウンより選択してください",申込書!$C$109&lt;&gt;"",$G293&lt;&gt;""),申込書!$M$109,"")</f>
        <v/>
      </c>
      <c r="HJ293" s="75"/>
      <c r="HK293" s="75"/>
      <c r="HL293" s="149"/>
      <c r="HM293" s="307"/>
      <c r="HN293" s="76"/>
      <c r="HO293" s="314" t="str">
        <f>IF(AND(申込書!$C$110&lt;&gt;"▼プルダウンより選択してください",申込書!$C$110&lt;&gt;"",申込書!$P$110&lt;&gt;"YYYY/MM/DD",$G293&lt;&gt;""),申込書!$P$110,"")</f>
        <v/>
      </c>
      <c r="HP293" s="75" t="str">
        <f>IF(AND(申込書!$C$110&lt;&gt;"▼プルダウンより選択してください",申込書!$C$110&lt;&gt;"",$G293&lt;&gt;""),申込書!$M$110,"")</f>
        <v/>
      </c>
      <c r="HQ293" s="75"/>
      <c r="HR293" s="75"/>
      <c r="HS293" s="149"/>
      <c r="HT293" s="307"/>
      <c r="HU293" s="307"/>
      <c r="HV293" s="311" t="str">
        <f>IF(AND(申込書!$C$111&lt;&gt;"▼プルダウンより選択してください",申込書!$C$111&lt;&gt;"",申込書!$P$111&lt;&gt;"YYYY/MM/DD",$G293&lt;&gt;""),申込書!$P$111,"")</f>
        <v/>
      </c>
      <c r="HW293" s="75" t="str">
        <f>IF(AND(申込書!$C$111&lt;&gt;"▼プルダウンより選択してください",申込書!$C$111&lt;&gt;"",$G293&lt;&gt;""),申込書!$M$111,"")</f>
        <v/>
      </c>
      <c r="HX293" s="75"/>
      <c r="HY293" s="75"/>
      <c r="HZ293" s="149"/>
      <c r="IA293" s="307"/>
      <c r="IB293" s="76"/>
      <c r="IC293" s="77"/>
    </row>
    <row r="294" spans="2:237" ht="26.85" customHeight="1">
      <c r="B294" s="56">
        <f t="shared" si="4"/>
        <v>289</v>
      </c>
      <c r="C294" s="57"/>
      <c r="D294" s="58"/>
      <c r="E294" s="170"/>
      <c r="F294" s="59"/>
      <c r="G294" s="60"/>
      <c r="H294" s="61"/>
      <c r="I294" s="62"/>
      <c r="J294" s="63"/>
      <c r="K294" s="64"/>
      <c r="L294" s="65"/>
      <c r="M294" s="66"/>
      <c r="N294" s="67"/>
      <c r="O294" s="68"/>
      <c r="P294" s="69"/>
      <c r="Q294" s="70"/>
      <c r="R294" s="71"/>
      <c r="S294" s="72"/>
      <c r="T294" s="73"/>
      <c r="U294" s="73"/>
      <c r="V294" s="73"/>
      <c r="W294" s="71"/>
      <c r="X294" s="133"/>
      <c r="Y294" s="133"/>
      <c r="Z294" s="133"/>
      <c r="AA294" s="74" t="str">
        <f>IF(AND(申込書!$C$82&lt;&gt;"▼プルダウンより選択してください",申込書!$C$82&lt;&gt;"",申込書!$P$82&lt;&gt;"YYYY/MM/DD",$G294&lt;&gt;""),申込書!$P$82,"")</f>
        <v/>
      </c>
      <c r="AB294" s="75" t="str">
        <f>IF(AND(申込書!$C$82&lt;&gt;"▼プルダウンより選択してください",申込書!$C$82&lt;&gt;"",$G294&lt;&gt;""),申込書!$M$82,"")</f>
        <v/>
      </c>
      <c r="AC294" s="75"/>
      <c r="AD294" s="75"/>
      <c r="AE294" s="149"/>
      <c r="AF294" s="307"/>
      <c r="AG294" s="76"/>
      <c r="AH294" s="314" t="str">
        <f>IF(AND(申込書!$C$83&lt;&gt;"▼プルダウンより選択してください",申込書!$C$83&lt;&gt;"",申込書!$P$83&lt;&gt;"YYYY/MM/DD",$G294&lt;&gt;""),申込書!$P$83,"")</f>
        <v/>
      </c>
      <c r="AI294" s="75" t="str">
        <f>IF(AND(申込書!$C$83&lt;&gt;"▼プルダウンより選択してください",申込書!$C$83&lt;&gt;"",$G294&lt;&gt;""),申込書!$M$83,"")</f>
        <v/>
      </c>
      <c r="AJ294" s="75"/>
      <c r="AK294" s="75"/>
      <c r="AL294" s="149"/>
      <c r="AM294" s="307"/>
      <c r="AN294" s="76"/>
      <c r="AO294" s="314" t="str">
        <f>IF(AND(申込書!$C$84&lt;&gt;"▼プルダウンより選択してください",申込書!$C$84&lt;&gt;"",申込書!$P$84&lt;&gt;"YYYY/MM/DD",$G294&lt;&gt;""),申込書!$P$84,"")</f>
        <v/>
      </c>
      <c r="AP294" s="75" t="str">
        <f>IF(AND(申込書!$C$84&lt;&gt;"▼プルダウンより選択してください",申込書!$C$84&lt;&gt;"",$G294&lt;&gt;""),申込書!$M$84,"")</f>
        <v/>
      </c>
      <c r="AQ294" s="75"/>
      <c r="AR294" s="75"/>
      <c r="AS294" s="149"/>
      <c r="AT294" s="307"/>
      <c r="AU294" s="76"/>
      <c r="AV294" s="314" t="str">
        <f>IF(AND(申込書!$C$85&lt;&gt;"▼プルダウンより選択してください",申込書!$C$85&lt;&gt;"",申込書!$P$85&lt;&gt;"YYYY/MM/DD",$G294&lt;&gt;""),申込書!$P$85,"")</f>
        <v/>
      </c>
      <c r="AW294" s="75" t="str">
        <f>IF(AND(申込書!$C$85&lt;&gt;"▼プルダウンより選択してください",申込書!$C$85&lt;&gt;"",申込書!$M$85&gt;=1,$G294&lt;&gt;""),申込書!$M$85,"")</f>
        <v/>
      </c>
      <c r="AX294" s="75"/>
      <c r="AY294" s="75"/>
      <c r="AZ294" s="149"/>
      <c r="BA294" s="307"/>
      <c r="BB294" s="76"/>
      <c r="BC294" s="314" t="str">
        <f>IF(AND(申込書!$C$86&lt;&gt;"▼プルダウンより選択してください",申込書!$C$86&lt;&gt;"",申込書!$P$86&lt;&gt;"YYYY/MM/DD",$G294&lt;&gt;""),申込書!$P$86,"")</f>
        <v/>
      </c>
      <c r="BD294" s="75" t="str">
        <f>IF(AND(申込書!$C$86&lt;&gt;"▼プルダウンより選択してください",申込書!$C$86&lt;&gt;"",$G294&lt;&gt;""),申込書!$M$86,"")</f>
        <v/>
      </c>
      <c r="BE294" s="75"/>
      <c r="BF294" s="75"/>
      <c r="BG294" s="149"/>
      <c r="BH294" s="307"/>
      <c r="BI294" s="76"/>
      <c r="BJ294" s="314" t="str">
        <f>IF(AND(申込書!$C$87&lt;&gt;"▼プルダウンより選択してください",申込書!$C$87&lt;&gt;"",申込書!$P$87&lt;&gt;"YYYY/MM/DD",$G294&lt;&gt;""),申込書!$P$87,"")</f>
        <v/>
      </c>
      <c r="BK294" s="75" t="str">
        <f>IF(AND(申込書!$C$87&lt;&gt;"▼プルダウンより選択してください",申込書!$C$87&lt;&gt;"",$G294&lt;&gt;""),申込書!$M$87,"")</f>
        <v/>
      </c>
      <c r="BL294" s="75"/>
      <c r="BM294" s="75"/>
      <c r="BN294" s="149"/>
      <c r="BO294" s="307"/>
      <c r="BP294" s="76"/>
      <c r="BQ294" s="314" t="str">
        <f>IF(AND(申込書!$C$88&lt;&gt;"▼プルダウンより選択してください",申込書!$C$88&lt;&gt;"",申込書!$P$88&lt;&gt;"YYYY/MM/DD",$G294&lt;&gt;""),申込書!$P$88,"")</f>
        <v/>
      </c>
      <c r="BR294" s="75" t="str">
        <f>IF(AND(申込書!$C$88&lt;&gt;"▼プルダウンより選択してください",申込書!$C$88&lt;&gt;"",$G294&lt;&gt;""),申込書!$M$88,"")</f>
        <v/>
      </c>
      <c r="BS294" s="75"/>
      <c r="BT294" s="75"/>
      <c r="BU294" s="149"/>
      <c r="BV294" s="307"/>
      <c r="BW294" s="76"/>
      <c r="BX294" s="314" t="str">
        <f>IF(AND(申込書!$C$89&lt;&gt;"▼プルダウンより選択してください",申込書!$C$89&lt;&gt;"",申込書!$P$89&lt;&gt;"YYYY/MM/DD",$G294&lt;&gt;""),申込書!$P$89,"")</f>
        <v/>
      </c>
      <c r="BY294" s="75" t="str">
        <f>IF(AND(申込書!$C$89&lt;&gt;"▼プルダウンより選択してください",申込書!$C$89&lt;&gt;"",$G294&lt;&gt;""),申込書!$M$89,"")</f>
        <v/>
      </c>
      <c r="BZ294" s="75"/>
      <c r="CA294" s="75"/>
      <c r="CB294" s="149"/>
      <c r="CC294" s="307"/>
      <c r="CD294" s="76"/>
      <c r="CE294" s="314" t="str">
        <f>IF(AND(申込書!$C$90&lt;&gt;"▼プルダウンより選択してください",申込書!$C$90&lt;&gt;"",申込書!$P$90&lt;&gt;"YYYY/MM/DD",$G294&lt;&gt;""),申込書!$P$90,"")</f>
        <v/>
      </c>
      <c r="CF294" s="75" t="str">
        <f>IF(AND(申込書!$C$90&lt;&gt;"▼プルダウンより選択してください",申込書!$C$90&lt;&gt;"",$G294&lt;&gt;""),申込書!$M$90,"")</f>
        <v/>
      </c>
      <c r="CG294" s="75"/>
      <c r="CH294" s="75"/>
      <c r="CI294" s="149"/>
      <c r="CJ294" s="307"/>
      <c r="CK294" s="76"/>
      <c r="CL294" s="314" t="str">
        <f>IF(AND(申込書!$C$91&lt;&gt;"▼プルダウンより選択してください",申込書!$C$91&lt;&gt;"",申込書!$P$91&lt;&gt;"YYYY/MM/DD",$G294&lt;&gt;""),申込書!$P$91,"")</f>
        <v/>
      </c>
      <c r="CM294" s="75" t="str">
        <f>IF(AND(申込書!$C$91&lt;&gt;"▼プルダウンより選択してください",申込書!$C$91&lt;&gt;"",$G294&lt;&gt;""),申込書!$M$91,"")</f>
        <v/>
      </c>
      <c r="CN294" s="75"/>
      <c r="CO294" s="75"/>
      <c r="CP294" s="149"/>
      <c r="CQ294" s="307"/>
      <c r="CR294" s="76"/>
      <c r="CS294" s="314" t="str">
        <f>IF(AND(申込書!$C$92&lt;&gt;"▼プルダウンより選択してください",申込書!$C$92&lt;&gt;"",申込書!$P$92&lt;&gt;"YYYY/MM/DD",$G294&lt;&gt;""),申込書!$P$92,"")</f>
        <v/>
      </c>
      <c r="CT294" s="75" t="str">
        <f>IF(AND(申込書!$C$92&lt;&gt;"▼プルダウンより選択してください",申込書!$C$92&lt;&gt;"",$G294&lt;&gt;""),申込書!$M$92,"")</f>
        <v/>
      </c>
      <c r="CU294" s="75"/>
      <c r="CV294" s="75"/>
      <c r="CW294" s="75"/>
      <c r="CX294" s="307"/>
      <c r="CY294" s="76"/>
      <c r="CZ294" s="314" t="str">
        <f>IF(AND(申込書!$C$93&lt;&gt;"▼プルダウンより選択してください",申込書!$C$93&lt;&gt;"",申込書!$P$93&lt;&gt;"YYYY/MM/DD",$G294&lt;&gt;""),申込書!$P$93,"")</f>
        <v/>
      </c>
      <c r="DA294" s="75" t="str">
        <f>IF(AND(申込書!$C$93&lt;&gt;"▼プルダウンより選択してください",申込書!$C$93&lt;&gt;"",$G294&lt;&gt;""),申込書!$M$93,"")</f>
        <v/>
      </c>
      <c r="DB294" s="75"/>
      <c r="DC294" s="75"/>
      <c r="DD294" s="75"/>
      <c r="DE294" s="307"/>
      <c r="DF294" s="76"/>
      <c r="DG294" s="314" t="str">
        <f>IF(AND(申込書!$C$94&lt;&gt;"▼プルダウンより選択してください",申込書!$C$94&lt;&gt;"",申込書!$P$94&lt;&gt;"YYYY/MM/DD",$G294&lt;&gt;""),申込書!$P$94,"")</f>
        <v/>
      </c>
      <c r="DH294" s="75" t="str">
        <f>IF(AND(申込書!$C$94&lt;&gt;"▼プルダウンより選択してください",申込書!$C$94&lt;&gt;"",$G294&lt;&gt;""),申込書!$M$94,"")</f>
        <v/>
      </c>
      <c r="DI294" s="75"/>
      <c r="DJ294" s="75"/>
      <c r="DK294" s="75"/>
      <c r="DL294" s="307"/>
      <c r="DM294" s="76"/>
      <c r="DN294" s="314" t="str">
        <f>IF(AND(申込書!$C$95&lt;&gt;"▼プルダウンより選択してください",申込書!$C$95&lt;&gt;"",申込書!$P$95&lt;&gt;"YYYY/MM/DD",$G294&lt;&gt;""),申込書!$P$95,"")</f>
        <v/>
      </c>
      <c r="DO294" s="75" t="str">
        <f>IF(AND(申込書!$C$95&lt;&gt;"▼プルダウンより選択してください",申込書!$C$95&lt;&gt;"",$G294&lt;&gt;""),申込書!$M$95,"")</f>
        <v/>
      </c>
      <c r="DP294" s="75"/>
      <c r="DQ294" s="75"/>
      <c r="DR294" s="75"/>
      <c r="DS294" s="307"/>
      <c r="DT294" s="76"/>
      <c r="DU294" s="314" t="str">
        <f>IF(AND(申込書!$C$96&lt;&gt;"▼プルダウンより選択してください",申込書!$C$96&lt;&gt;"",申込書!$P$96&lt;&gt;"YYYY/MM/DD",$G294&lt;&gt;""),申込書!$P$96,"")</f>
        <v/>
      </c>
      <c r="DV294" s="75" t="str">
        <f>IF(AND(申込書!$C$96&lt;&gt;"▼プルダウンより選択してください",申込書!$C$96&lt;&gt;"",$G294&lt;&gt;""),申込書!$M$96,"")</f>
        <v/>
      </c>
      <c r="DW294" s="75"/>
      <c r="DX294" s="75"/>
      <c r="DY294" s="75"/>
      <c r="DZ294" s="307"/>
      <c r="EA294" s="76"/>
      <c r="EB294" s="314" t="str">
        <f>IF(AND(申込書!$C$97&lt;&gt;"▼プルダウンより選択してください",申込書!$C$97&lt;&gt;"",申込書!$P$97&lt;&gt;"YYYY/MM/DD",$G294&lt;&gt;""),申込書!$P$97,"")</f>
        <v/>
      </c>
      <c r="EC294" s="75" t="str">
        <f>IF(AND(申込書!$C$97&lt;&gt;"▼プルダウンより選択してください",申込書!$C$97&lt;&gt;"",$G294&lt;&gt;""),申込書!$M$97,"")</f>
        <v/>
      </c>
      <c r="ED294" s="75"/>
      <c r="EE294" s="75"/>
      <c r="EF294" s="149"/>
      <c r="EG294" s="307"/>
      <c r="EH294" s="76"/>
      <c r="EI294" s="314" t="str">
        <f>IF(AND(申込書!$C$98&lt;&gt;"▼プルダウンより選択してください",申込書!$C$98&lt;&gt;"",申込書!$P$98&lt;&gt;"YYYY/MM/DD",$G294&lt;&gt;""),申込書!$P$98,"")</f>
        <v/>
      </c>
      <c r="EJ294" s="75" t="str">
        <f>IF(AND(申込書!$C$98&lt;&gt;"▼プルダウンより選択してください",申込書!$C$98&lt;&gt;"",$G294&lt;&gt;""),申込書!$M$98,"")</f>
        <v/>
      </c>
      <c r="EK294" s="75"/>
      <c r="EL294" s="75"/>
      <c r="EM294" s="149"/>
      <c r="EN294" s="307"/>
      <c r="EO294" s="76"/>
      <c r="EP294" s="314" t="str">
        <f>IF(AND(申込書!$C$99&lt;&gt;"▼プルダウンより選択してください",申込書!$C$99&lt;&gt;"",申込書!$P$99&lt;&gt;"YYYY/MM/DD",$G294&lt;&gt;""),申込書!$P$99,"")</f>
        <v/>
      </c>
      <c r="EQ294" s="75" t="str">
        <f>IF(AND(申込書!$C$99&lt;&gt;"▼プルダウンより選択してください",申込書!$C$99&lt;&gt;"",$G294&lt;&gt;""),申込書!$M$99,"")</f>
        <v/>
      </c>
      <c r="ER294" s="75"/>
      <c r="ES294" s="75"/>
      <c r="ET294" s="149"/>
      <c r="EU294" s="307"/>
      <c r="EV294" s="76"/>
      <c r="EW294" s="314" t="str">
        <f>IF(AND(申込書!$C$100&lt;&gt;"▼プルダウンより選択してください",申込書!$C$100&lt;&gt;"",申込書!$P$100&lt;&gt;"YYYY/MM/DD",$G294&lt;&gt;""),申込書!$P$100,"")</f>
        <v/>
      </c>
      <c r="EX294" s="75" t="str">
        <f>IF(AND(申込書!$C$100&lt;&gt;"▼プルダウンより選択してください",申込書!$C$100&lt;&gt;"",$G294&lt;&gt;""),申込書!$M$100,"")</f>
        <v/>
      </c>
      <c r="EY294" s="75"/>
      <c r="EZ294" s="75"/>
      <c r="FA294" s="149"/>
      <c r="FB294" s="307"/>
      <c r="FC294" s="76"/>
      <c r="FD294" s="314" t="str">
        <f>IF(AND(申込書!$C$101&lt;&gt;"▼プルダウンより選択してください",申込書!$C$101&lt;&gt;"",申込書!$P$101&lt;&gt;"YYYY/MM/DD",$G294&lt;&gt;""),申込書!$P$101,"")</f>
        <v/>
      </c>
      <c r="FE294" s="75" t="str">
        <f>IF(AND(申込書!$C$101&lt;&gt;"▼プルダウンより選択してください",申込書!$C$101&lt;&gt;"",$G294&lt;&gt;""),申込書!$M$101,"")</f>
        <v/>
      </c>
      <c r="FF294" s="75"/>
      <c r="FG294" s="75"/>
      <c r="FH294" s="149"/>
      <c r="FI294" s="307"/>
      <c r="FJ294" s="76"/>
      <c r="FK294" s="314" t="str">
        <f>IF(AND(申込書!$C$102&lt;&gt;"▼プルダウンより選択してください",申込書!$C$102&lt;&gt;"",申込書!$P$102&lt;&gt;"YYYY/MM/DD",$G294&lt;&gt;""),申込書!$P$102,"")</f>
        <v/>
      </c>
      <c r="FL294" s="75" t="str">
        <f>IF(AND(申込書!$C$102&lt;&gt;"▼プルダウンより選択してください",申込書!$C$102&lt;&gt;"",$G294&lt;&gt;""),申込書!$M$102,"")</f>
        <v/>
      </c>
      <c r="FM294" s="75"/>
      <c r="FN294" s="75"/>
      <c r="FO294" s="149"/>
      <c r="FP294" s="307"/>
      <c r="FQ294" s="76"/>
      <c r="FR294" s="314" t="str">
        <f>IF(AND(申込書!$C$103&lt;&gt;"▼プルダウンより選択してください",申込書!$C$103&lt;&gt;"",申込書!$P$103&lt;&gt;"YYYY/MM/DD",$G294&lt;&gt;""),申込書!$P$103,"")</f>
        <v/>
      </c>
      <c r="FS294" s="75" t="str">
        <f>IF(AND(申込書!$C$103&lt;&gt;"▼プルダウンより選択してください",申込書!$C$103&lt;&gt;"",$G294&lt;&gt;""),申込書!$M$103,"")</f>
        <v/>
      </c>
      <c r="FT294" s="75"/>
      <c r="FU294" s="75"/>
      <c r="FV294" s="149"/>
      <c r="FW294" s="307"/>
      <c r="FX294" s="76"/>
      <c r="FY294" s="314" t="str">
        <f>IF(AND(申込書!$C$104&lt;&gt;"▼プルダウンより選択してください",申込書!$C$104&lt;&gt;"",申込書!$P$104&lt;&gt;"YYYY/MM/DD",$G294&lt;&gt;""),申込書!$P$104,"")</f>
        <v/>
      </c>
      <c r="FZ294" s="75" t="str">
        <f>IF(AND(申込書!$C$104&lt;&gt;"▼プルダウンより選択してください",申込書!$C$104&lt;&gt;"",$G294&lt;&gt;""),申込書!$M$104,"")</f>
        <v/>
      </c>
      <c r="GA294" s="75"/>
      <c r="GB294" s="75"/>
      <c r="GC294" s="149"/>
      <c r="GD294" s="307"/>
      <c r="GE294" s="76"/>
      <c r="GF294" s="314" t="str">
        <f>IF(AND(申込書!$C$105&lt;&gt;"▼プルダウンより選択してください",申込書!$C$105&lt;&gt;"",申込書!$P$105&lt;&gt;"YYYY/MM/DD",$G294&lt;&gt;""),申込書!$P$105,"")</f>
        <v/>
      </c>
      <c r="GG294" s="75" t="str">
        <f>IF(AND(申込書!$C$105&lt;&gt;"▼プルダウンより選択してください",申込書!$C$105&lt;&gt;"",$G294&lt;&gt;""),申込書!$M$105,"")</f>
        <v/>
      </c>
      <c r="GH294" s="75"/>
      <c r="GI294" s="75"/>
      <c r="GJ294" s="149"/>
      <c r="GK294" s="307"/>
      <c r="GL294" s="76"/>
      <c r="GM294" s="314" t="str">
        <f>IF(AND(申込書!$C$106&lt;&gt;"▼プルダウンより選択してください",申込書!$C$106&lt;&gt;"",申込書!$P$106&lt;&gt;"YYYY/MM/DD",$G294&lt;&gt;""),申込書!$P$106,"")</f>
        <v/>
      </c>
      <c r="GN294" s="75" t="str">
        <f>IF(AND(申込書!$C$106&lt;&gt;"▼プルダウンより選択してください",申込書!$C$106&lt;&gt;"",$G294&lt;&gt;""),申込書!$M$106,"")</f>
        <v/>
      </c>
      <c r="GO294" s="75"/>
      <c r="GP294" s="75"/>
      <c r="GQ294" s="149"/>
      <c r="GR294" s="307"/>
      <c r="GS294" s="76"/>
      <c r="GT294" s="314" t="str">
        <f>IF(AND(申込書!$C$107&lt;&gt;"▼プルダウンより選択してください",申込書!$C$107&lt;&gt;"",申込書!$P$107&lt;&gt;"YYYY/MM/DD",$G294&lt;&gt;""),申込書!$P$107,"")</f>
        <v/>
      </c>
      <c r="GU294" s="75" t="str">
        <f>IF(AND(申込書!$C$107&lt;&gt;"▼プルダウンより選択してください",申込書!$C$107&lt;&gt;"",$G294&lt;&gt;""),申込書!$M$107,"")</f>
        <v/>
      </c>
      <c r="GV294" s="75"/>
      <c r="GW294" s="75"/>
      <c r="GX294" s="149"/>
      <c r="GY294" s="307"/>
      <c r="GZ294" s="76"/>
      <c r="HA294" s="314" t="str">
        <f>IF(AND(申込書!$C$108&lt;&gt;"▼プルダウンより選択してください",申込書!$C$108&lt;&gt;"",申込書!$P$108&lt;&gt;"YYYY/MM/DD",$G294&lt;&gt;""),申込書!$P$108,"")</f>
        <v/>
      </c>
      <c r="HB294" s="75" t="str">
        <f>IF(AND(申込書!$C$108&lt;&gt;"▼プルダウンより選択してください",申込書!$C$108&lt;&gt;"",$G294&lt;&gt;""),申込書!$M$108,"")</f>
        <v/>
      </c>
      <c r="HC294" s="75"/>
      <c r="HD294" s="75"/>
      <c r="HE294" s="149"/>
      <c r="HF294" s="307"/>
      <c r="HG294" s="76"/>
      <c r="HH294" s="314" t="str">
        <f>IF(AND(申込書!$C$109&lt;&gt;"▼プルダウンより選択してください",申込書!$C$109&lt;&gt;"",申込書!$P$109&lt;&gt;"YYYY/MM/DD",$G294&lt;&gt;""),申込書!$P$109,"")</f>
        <v/>
      </c>
      <c r="HI294" s="75" t="str">
        <f>IF(AND(申込書!$C$109&lt;&gt;"▼プルダウンより選択してください",申込書!$C$109&lt;&gt;"",$G294&lt;&gt;""),申込書!$M$109,"")</f>
        <v/>
      </c>
      <c r="HJ294" s="75"/>
      <c r="HK294" s="75"/>
      <c r="HL294" s="149"/>
      <c r="HM294" s="307"/>
      <c r="HN294" s="76"/>
      <c r="HO294" s="314" t="str">
        <f>IF(AND(申込書!$C$110&lt;&gt;"▼プルダウンより選択してください",申込書!$C$110&lt;&gt;"",申込書!$P$110&lt;&gt;"YYYY/MM/DD",$G294&lt;&gt;""),申込書!$P$110,"")</f>
        <v/>
      </c>
      <c r="HP294" s="75" t="str">
        <f>IF(AND(申込書!$C$110&lt;&gt;"▼プルダウンより選択してください",申込書!$C$110&lt;&gt;"",$G294&lt;&gt;""),申込書!$M$110,"")</f>
        <v/>
      </c>
      <c r="HQ294" s="75"/>
      <c r="HR294" s="75"/>
      <c r="HS294" s="149"/>
      <c r="HT294" s="307"/>
      <c r="HU294" s="307"/>
      <c r="HV294" s="311" t="str">
        <f>IF(AND(申込書!$C$111&lt;&gt;"▼プルダウンより選択してください",申込書!$C$111&lt;&gt;"",申込書!$P$111&lt;&gt;"YYYY/MM/DD",$G294&lt;&gt;""),申込書!$P$111,"")</f>
        <v/>
      </c>
      <c r="HW294" s="75" t="str">
        <f>IF(AND(申込書!$C$111&lt;&gt;"▼プルダウンより選択してください",申込書!$C$111&lt;&gt;"",$G294&lt;&gt;""),申込書!$M$111,"")</f>
        <v/>
      </c>
      <c r="HX294" s="75"/>
      <c r="HY294" s="75"/>
      <c r="HZ294" s="149"/>
      <c r="IA294" s="307"/>
      <c r="IB294" s="76"/>
      <c r="IC294" s="77"/>
    </row>
    <row r="295" spans="2:237" ht="26.85" customHeight="1">
      <c r="B295" s="56">
        <f t="shared" si="4"/>
        <v>290</v>
      </c>
      <c r="C295" s="57"/>
      <c r="D295" s="58"/>
      <c r="E295" s="170"/>
      <c r="F295" s="59"/>
      <c r="G295" s="60"/>
      <c r="H295" s="61"/>
      <c r="I295" s="62"/>
      <c r="J295" s="63"/>
      <c r="K295" s="64"/>
      <c r="L295" s="65"/>
      <c r="M295" s="66"/>
      <c r="N295" s="67"/>
      <c r="O295" s="68"/>
      <c r="P295" s="69"/>
      <c r="Q295" s="70"/>
      <c r="R295" s="71"/>
      <c r="S295" s="72"/>
      <c r="T295" s="73"/>
      <c r="U295" s="73"/>
      <c r="V295" s="73"/>
      <c r="W295" s="71"/>
      <c r="X295" s="133"/>
      <c r="Y295" s="133"/>
      <c r="Z295" s="133"/>
      <c r="AA295" s="74" t="str">
        <f>IF(AND(申込書!$C$82&lt;&gt;"▼プルダウンより選択してください",申込書!$C$82&lt;&gt;"",申込書!$P$82&lt;&gt;"YYYY/MM/DD",$G295&lt;&gt;""),申込書!$P$82,"")</f>
        <v/>
      </c>
      <c r="AB295" s="75" t="str">
        <f>IF(AND(申込書!$C$82&lt;&gt;"▼プルダウンより選択してください",申込書!$C$82&lt;&gt;"",$G295&lt;&gt;""),申込書!$M$82,"")</f>
        <v/>
      </c>
      <c r="AC295" s="75"/>
      <c r="AD295" s="75"/>
      <c r="AE295" s="149"/>
      <c r="AF295" s="307"/>
      <c r="AG295" s="76"/>
      <c r="AH295" s="314" t="str">
        <f>IF(AND(申込書!$C$83&lt;&gt;"▼プルダウンより選択してください",申込書!$C$83&lt;&gt;"",申込書!$P$83&lt;&gt;"YYYY/MM/DD",$G295&lt;&gt;""),申込書!$P$83,"")</f>
        <v/>
      </c>
      <c r="AI295" s="75" t="str">
        <f>IF(AND(申込書!$C$83&lt;&gt;"▼プルダウンより選択してください",申込書!$C$83&lt;&gt;"",$G295&lt;&gt;""),申込書!$M$83,"")</f>
        <v/>
      </c>
      <c r="AJ295" s="75"/>
      <c r="AK295" s="75"/>
      <c r="AL295" s="149"/>
      <c r="AM295" s="307"/>
      <c r="AN295" s="76"/>
      <c r="AO295" s="314" t="str">
        <f>IF(AND(申込書!$C$84&lt;&gt;"▼プルダウンより選択してください",申込書!$C$84&lt;&gt;"",申込書!$P$84&lt;&gt;"YYYY/MM/DD",$G295&lt;&gt;""),申込書!$P$84,"")</f>
        <v/>
      </c>
      <c r="AP295" s="75" t="str">
        <f>IF(AND(申込書!$C$84&lt;&gt;"▼プルダウンより選択してください",申込書!$C$84&lt;&gt;"",$G295&lt;&gt;""),申込書!$M$84,"")</f>
        <v/>
      </c>
      <c r="AQ295" s="75"/>
      <c r="AR295" s="75"/>
      <c r="AS295" s="149"/>
      <c r="AT295" s="307"/>
      <c r="AU295" s="76"/>
      <c r="AV295" s="314" t="str">
        <f>IF(AND(申込書!$C$85&lt;&gt;"▼プルダウンより選択してください",申込書!$C$85&lt;&gt;"",申込書!$P$85&lt;&gt;"YYYY/MM/DD",$G295&lt;&gt;""),申込書!$P$85,"")</f>
        <v/>
      </c>
      <c r="AW295" s="75" t="str">
        <f>IF(AND(申込書!$C$85&lt;&gt;"▼プルダウンより選択してください",申込書!$C$85&lt;&gt;"",申込書!$M$85&gt;=1,$G295&lt;&gt;""),申込書!$M$85,"")</f>
        <v/>
      </c>
      <c r="AX295" s="75"/>
      <c r="AY295" s="75"/>
      <c r="AZ295" s="149"/>
      <c r="BA295" s="307"/>
      <c r="BB295" s="76"/>
      <c r="BC295" s="314" t="str">
        <f>IF(AND(申込書!$C$86&lt;&gt;"▼プルダウンより選択してください",申込書!$C$86&lt;&gt;"",申込書!$P$86&lt;&gt;"YYYY/MM/DD",$G295&lt;&gt;""),申込書!$P$86,"")</f>
        <v/>
      </c>
      <c r="BD295" s="75" t="str">
        <f>IF(AND(申込書!$C$86&lt;&gt;"▼プルダウンより選択してください",申込書!$C$86&lt;&gt;"",$G295&lt;&gt;""),申込書!$M$86,"")</f>
        <v/>
      </c>
      <c r="BE295" s="75"/>
      <c r="BF295" s="75"/>
      <c r="BG295" s="149"/>
      <c r="BH295" s="307"/>
      <c r="BI295" s="76"/>
      <c r="BJ295" s="314" t="str">
        <f>IF(AND(申込書!$C$87&lt;&gt;"▼プルダウンより選択してください",申込書!$C$87&lt;&gt;"",申込書!$P$87&lt;&gt;"YYYY/MM/DD",$G295&lt;&gt;""),申込書!$P$87,"")</f>
        <v/>
      </c>
      <c r="BK295" s="75" t="str">
        <f>IF(AND(申込書!$C$87&lt;&gt;"▼プルダウンより選択してください",申込書!$C$87&lt;&gt;"",$G295&lt;&gt;""),申込書!$M$87,"")</f>
        <v/>
      </c>
      <c r="BL295" s="75"/>
      <c r="BM295" s="75"/>
      <c r="BN295" s="149"/>
      <c r="BO295" s="307"/>
      <c r="BP295" s="76"/>
      <c r="BQ295" s="314" t="str">
        <f>IF(AND(申込書!$C$88&lt;&gt;"▼プルダウンより選択してください",申込書!$C$88&lt;&gt;"",申込書!$P$88&lt;&gt;"YYYY/MM/DD",$G295&lt;&gt;""),申込書!$P$88,"")</f>
        <v/>
      </c>
      <c r="BR295" s="75" t="str">
        <f>IF(AND(申込書!$C$88&lt;&gt;"▼プルダウンより選択してください",申込書!$C$88&lt;&gt;"",$G295&lt;&gt;""),申込書!$M$88,"")</f>
        <v/>
      </c>
      <c r="BS295" s="75"/>
      <c r="BT295" s="75"/>
      <c r="BU295" s="149"/>
      <c r="BV295" s="307"/>
      <c r="BW295" s="76"/>
      <c r="BX295" s="314" t="str">
        <f>IF(AND(申込書!$C$89&lt;&gt;"▼プルダウンより選択してください",申込書!$C$89&lt;&gt;"",申込書!$P$89&lt;&gt;"YYYY/MM/DD",$G295&lt;&gt;""),申込書!$P$89,"")</f>
        <v/>
      </c>
      <c r="BY295" s="75" t="str">
        <f>IF(AND(申込書!$C$89&lt;&gt;"▼プルダウンより選択してください",申込書!$C$89&lt;&gt;"",$G295&lt;&gt;""),申込書!$M$89,"")</f>
        <v/>
      </c>
      <c r="BZ295" s="75"/>
      <c r="CA295" s="75"/>
      <c r="CB295" s="149"/>
      <c r="CC295" s="307"/>
      <c r="CD295" s="76"/>
      <c r="CE295" s="314" t="str">
        <f>IF(AND(申込書!$C$90&lt;&gt;"▼プルダウンより選択してください",申込書!$C$90&lt;&gt;"",申込書!$P$90&lt;&gt;"YYYY/MM/DD",$G295&lt;&gt;""),申込書!$P$90,"")</f>
        <v/>
      </c>
      <c r="CF295" s="75" t="str">
        <f>IF(AND(申込書!$C$90&lt;&gt;"▼プルダウンより選択してください",申込書!$C$90&lt;&gt;"",$G295&lt;&gt;""),申込書!$M$90,"")</f>
        <v/>
      </c>
      <c r="CG295" s="75"/>
      <c r="CH295" s="75"/>
      <c r="CI295" s="149"/>
      <c r="CJ295" s="307"/>
      <c r="CK295" s="76"/>
      <c r="CL295" s="314" t="str">
        <f>IF(AND(申込書!$C$91&lt;&gt;"▼プルダウンより選択してください",申込書!$C$91&lt;&gt;"",申込書!$P$91&lt;&gt;"YYYY/MM/DD",$G295&lt;&gt;""),申込書!$P$91,"")</f>
        <v/>
      </c>
      <c r="CM295" s="75" t="str">
        <f>IF(AND(申込書!$C$91&lt;&gt;"▼プルダウンより選択してください",申込書!$C$91&lt;&gt;"",$G295&lt;&gt;""),申込書!$M$91,"")</f>
        <v/>
      </c>
      <c r="CN295" s="75"/>
      <c r="CO295" s="75"/>
      <c r="CP295" s="149"/>
      <c r="CQ295" s="307"/>
      <c r="CR295" s="76"/>
      <c r="CS295" s="314" t="str">
        <f>IF(AND(申込書!$C$92&lt;&gt;"▼プルダウンより選択してください",申込書!$C$92&lt;&gt;"",申込書!$P$92&lt;&gt;"YYYY/MM/DD",$G295&lt;&gt;""),申込書!$P$92,"")</f>
        <v/>
      </c>
      <c r="CT295" s="75" t="str">
        <f>IF(AND(申込書!$C$92&lt;&gt;"▼プルダウンより選択してください",申込書!$C$92&lt;&gt;"",$G295&lt;&gt;""),申込書!$M$92,"")</f>
        <v/>
      </c>
      <c r="CU295" s="75"/>
      <c r="CV295" s="75"/>
      <c r="CW295" s="75"/>
      <c r="CX295" s="307"/>
      <c r="CY295" s="76"/>
      <c r="CZ295" s="314" t="str">
        <f>IF(AND(申込書!$C$93&lt;&gt;"▼プルダウンより選択してください",申込書!$C$93&lt;&gt;"",申込書!$P$93&lt;&gt;"YYYY/MM/DD",$G295&lt;&gt;""),申込書!$P$93,"")</f>
        <v/>
      </c>
      <c r="DA295" s="75" t="str">
        <f>IF(AND(申込書!$C$93&lt;&gt;"▼プルダウンより選択してください",申込書!$C$93&lt;&gt;"",$G295&lt;&gt;""),申込書!$M$93,"")</f>
        <v/>
      </c>
      <c r="DB295" s="75"/>
      <c r="DC295" s="75"/>
      <c r="DD295" s="75"/>
      <c r="DE295" s="307"/>
      <c r="DF295" s="76"/>
      <c r="DG295" s="314" t="str">
        <f>IF(AND(申込書!$C$94&lt;&gt;"▼プルダウンより選択してください",申込書!$C$94&lt;&gt;"",申込書!$P$94&lt;&gt;"YYYY/MM/DD",$G295&lt;&gt;""),申込書!$P$94,"")</f>
        <v/>
      </c>
      <c r="DH295" s="75" t="str">
        <f>IF(AND(申込書!$C$94&lt;&gt;"▼プルダウンより選択してください",申込書!$C$94&lt;&gt;"",$G295&lt;&gt;""),申込書!$M$94,"")</f>
        <v/>
      </c>
      <c r="DI295" s="75"/>
      <c r="DJ295" s="75"/>
      <c r="DK295" s="75"/>
      <c r="DL295" s="307"/>
      <c r="DM295" s="76"/>
      <c r="DN295" s="314" t="str">
        <f>IF(AND(申込書!$C$95&lt;&gt;"▼プルダウンより選択してください",申込書!$C$95&lt;&gt;"",申込書!$P$95&lt;&gt;"YYYY/MM/DD",$G295&lt;&gt;""),申込書!$P$95,"")</f>
        <v/>
      </c>
      <c r="DO295" s="75" t="str">
        <f>IF(AND(申込書!$C$95&lt;&gt;"▼プルダウンより選択してください",申込書!$C$95&lt;&gt;"",$G295&lt;&gt;""),申込書!$M$95,"")</f>
        <v/>
      </c>
      <c r="DP295" s="75"/>
      <c r="DQ295" s="75"/>
      <c r="DR295" s="75"/>
      <c r="DS295" s="307"/>
      <c r="DT295" s="76"/>
      <c r="DU295" s="314" t="str">
        <f>IF(AND(申込書!$C$96&lt;&gt;"▼プルダウンより選択してください",申込書!$C$96&lt;&gt;"",申込書!$P$96&lt;&gt;"YYYY/MM/DD",$G295&lt;&gt;""),申込書!$P$96,"")</f>
        <v/>
      </c>
      <c r="DV295" s="75" t="str">
        <f>IF(AND(申込書!$C$96&lt;&gt;"▼プルダウンより選択してください",申込書!$C$96&lt;&gt;"",$G295&lt;&gt;""),申込書!$M$96,"")</f>
        <v/>
      </c>
      <c r="DW295" s="75"/>
      <c r="DX295" s="75"/>
      <c r="DY295" s="75"/>
      <c r="DZ295" s="307"/>
      <c r="EA295" s="76"/>
      <c r="EB295" s="314" t="str">
        <f>IF(AND(申込書!$C$97&lt;&gt;"▼プルダウンより選択してください",申込書!$C$97&lt;&gt;"",申込書!$P$97&lt;&gt;"YYYY/MM/DD",$G295&lt;&gt;""),申込書!$P$97,"")</f>
        <v/>
      </c>
      <c r="EC295" s="75" t="str">
        <f>IF(AND(申込書!$C$97&lt;&gt;"▼プルダウンより選択してください",申込書!$C$97&lt;&gt;"",$G295&lt;&gt;""),申込書!$M$97,"")</f>
        <v/>
      </c>
      <c r="ED295" s="75"/>
      <c r="EE295" s="75"/>
      <c r="EF295" s="149"/>
      <c r="EG295" s="307"/>
      <c r="EH295" s="76"/>
      <c r="EI295" s="314" t="str">
        <f>IF(AND(申込書!$C$98&lt;&gt;"▼プルダウンより選択してください",申込書!$C$98&lt;&gt;"",申込書!$P$98&lt;&gt;"YYYY/MM/DD",$G295&lt;&gt;""),申込書!$P$98,"")</f>
        <v/>
      </c>
      <c r="EJ295" s="75" t="str">
        <f>IF(AND(申込書!$C$98&lt;&gt;"▼プルダウンより選択してください",申込書!$C$98&lt;&gt;"",$G295&lt;&gt;""),申込書!$M$98,"")</f>
        <v/>
      </c>
      <c r="EK295" s="75"/>
      <c r="EL295" s="75"/>
      <c r="EM295" s="149"/>
      <c r="EN295" s="307"/>
      <c r="EO295" s="76"/>
      <c r="EP295" s="314" t="str">
        <f>IF(AND(申込書!$C$99&lt;&gt;"▼プルダウンより選択してください",申込書!$C$99&lt;&gt;"",申込書!$P$99&lt;&gt;"YYYY/MM/DD",$G295&lt;&gt;""),申込書!$P$99,"")</f>
        <v/>
      </c>
      <c r="EQ295" s="75" t="str">
        <f>IF(AND(申込書!$C$99&lt;&gt;"▼プルダウンより選択してください",申込書!$C$99&lt;&gt;"",$G295&lt;&gt;""),申込書!$M$99,"")</f>
        <v/>
      </c>
      <c r="ER295" s="75"/>
      <c r="ES295" s="75"/>
      <c r="ET295" s="149"/>
      <c r="EU295" s="307"/>
      <c r="EV295" s="76"/>
      <c r="EW295" s="314" t="str">
        <f>IF(AND(申込書!$C$100&lt;&gt;"▼プルダウンより選択してください",申込書!$C$100&lt;&gt;"",申込書!$P$100&lt;&gt;"YYYY/MM/DD",$G295&lt;&gt;""),申込書!$P$100,"")</f>
        <v/>
      </c>
      <c r="EX295" s="75" t="str">
        <f>IF(AND(申込書!$C$100&lt;&gt;"▼プルダウンより選択してください",申込書!$C$100&lt;&gt;"",$G295&lt;&gt;""),申込書!$M$100,"")</f>
        <v/>
      </c>
      <c r="EY295" s="75"/>
      <c r="EZ295" s="75"/>
      <c r="FA295" s="149"/>
      <c r="FB295" s="307"/>
      <c r="FC295" s="76"/>
      <c r="FD295" s="314" t="str">
        <f>IF(AND(申込書!$C$101&lt;&gt;"▼プルダウンより選択してください",申込書!$C$101&lt;&gt;"",申込書!$P$101&lt;&gt;"YYYY/MM/DD",$G295&lt;&gt;""),申込書!$P$101,"")</f>
        <v/>
      </c>
      <c r="FE295" s="75" t="str">
        <f>IF(AND(申込書!$C$101&lt;&gt;"▼プルダウンより選択してください",申込書!$C$101&lt;&gt;"",$G295&lt;&gt;""),申込書!$M$101,"")</f>
        <v/>
      </c>
      <c r="FF295" s="75"/>
      <c r="FG295" s="75"/>
      <c r="FH295" s="149"/>
      <c r="FI295" s="307"/>
      <c r="FJ295" s="76"/>
      <c r="FK295" s="314" t="str">
        <f>IF(AND(申込書!$C$102&lt;&gt;"▼プルダウンより選択してください",申込書!$C$102&lt;&gt;"",申込書!$P$102&lt;&gt;"YYYY/MM/DD",$G295&lt;&gt;""),申込書!$P$102,"")</f>
        <v/>
      </c>
      <c r="FL295" s="75" t="str">
        <f>IF(AND(申込書!$C$102&lt;&gt;"▼プルダウンより選択してください",申込書!$C$102&lt;&gt;"",$G295&lt;&gt;""),申込書!$M$102,"")</f>
        <v/>
      </c>
      <c r="FM295" s="75"/>
      <c r="FN295" s="75"/>
      <c r="FO295" s="149"/>
      <c r="FP295" s="307"/>
      <c r="FQ295" s="76"/>
      <c r="FR295" s="314" t="str">
        <f>IF(AND(申込書!$C$103&lt;&gt;"▼プルダウンより選択してください",申込書!$C$103&lt;&gt;"",申込書!$P$103&lt;&gt;"YYYY/MM/DD",$G295&lt;&gt;""),申込書!$P$103,"")</f>
        <v/>
      </c>
      <c r="FS295" s="75" t="str">
        <f>IF(AND(申込書!$C$103&lt;&gt;"▼プルダウンより選択してください",申込書!$C$103&lt;&gt;"",$G295&lt;&gt;""),申込書!$M$103,"")</f>
        <v/>
      </c>
      <c r="FT295" s="75"/>
      <c r="FU295" s="75"/>
      <c r="FV295" s="149"/>
      <c r="FW295" s="307"/>
      <c r="FX295" s="76"/>
      <c r="FY295" s="314" t="str">
        <f>IF(AND(申込書!$C$104&lt;&gt;"▼プルダウンより選択してください",申込書!$C$104&lt;&gt;"",申込書!$P$104&lt;&gt;"YYYY/MM/DD",$G295&lt;&gt;""),申込書!$P$104,"")</f>
        <v/>
      </c>
      <c r="FZ295" s="75" t="str">
        <f>IF(AND(申込書!$C$104&lt;&gt;"▼プルダウンより選択してください",申込書!$C$104&lt;&gt;"",$G295&lt;&gt;""),申込書!$M$104,"")</f>
        <v/>
      </c>
      <c r="GA295" s="75"/>
      <c r="GB295" s="75"/>
      <c r="GC295" s="149"/>
      <c r="GD295" s="307"/>
      <c r="GE295" s="76"/>
      <c r="GF295" s="314" t="str">
        <f>IF(AND(申込書!$C$105&lt;&gt;"▼プルダウンより選択してください",申込書!$C$105&lt;&gt;"",申込書!$P$105&lt;&gt;"YYYY/MM/DD",$G295&lt;&gt;""),申込書!$P$105,"")</f>
        <v/>
      </c>
      <c r="GG295" s="75" t="str">
        <f>IF(AND(申込書!$C$105&lt;&gt;"▼プルダウンより選択してください",申込書!$C$105&lt;&gt;"",$G295&lt;&gt;""),申込書!$M$105,"")</f>
        <v/>
      </c>
      <c r="GH295" s="75"/>
      <c r="GI295" s="75"/>
      <c r="GJ295" s="149"/>
      <c r="GK295" s="307"/>
      <c r="GL295" s="76"/>
      <c r="GM295" s="314" t="str">
        <f>IF(AND(申込書!$C$106&lt;&gt;"▼プルダウンより選択してください",申込書!$C$106&lt;&gt;"",申込書!$P$106&lt;&gt;"YYYY/MM/DD",$G295&lt;&gt;""),申込書!$P$106,"")</f>
        <v/>
      </c>
      <c r="GN295" s="75" t="str">
        <f>IF(AND(申込書!$C$106&lt;&gt;"▼プルダウンより選択してください",申込書!$C$106&lt;&gt;"",$G295&lt;&gt;""),申込書!$M$106,"")</f>
        <v/>
      </c>
      <c r="GO295" s="75"/>
      <c r="GP295" s="75"/>
      <c r="GQ295" s="149"/>
      <c r="GR295" s="307"/>
      <c r="GS295" s="76"/>
      <c r="GT295" s="314" t="str">
        <f>IF(AND(申込書!$C$107&lt;&gt;"▼プルダウンより選択してください",申込書!$C$107&lt;&gt;"",申込書!$P$107&lt;&gt;"YYYY/MM/DD",$G295&lt;&gt;""),申込書!$P$107,"")</f>
        <v/>
      </c>
      <c r="GU295" s="75" t="str">
        <f>IF(AND(申込書!$C$107&lt;&gt;"▼プルダウンより選択してください",申込書!$C$107&lt;&gt;"",$G295&lt;&gt;""),申込書!$M$107,"")</f>
        <v/>
      </c>
      <c r="GV295" s="75"/>
      <c r="GW295" s="75"/>
      <c r="GX295" s="149"/>
      <c r="GY295" s="307"/>
      <c r="GZ295" s="76"/>
      <c r="HA295" s="314" t="str">
        <f>IF(AND(申込書!$C$108&lt;&gt;"▼プルダウンより選択してください",申込書!$C$108&lt;&gt;"",申込書!$P$108&lt;&gt;"YYYY/MM/DD",$G295&lt;&gt;""),申込書!$P$108,"")</f>
        <v/>
      </c>
      <c r="HB295" s="75" t="str">
        <f>IF(AND(申込書!$C$108&lt;&gt;"▼プルダウンより選択してください",申込書!$C$108&lt;&gt;"",$G295&lt;&gt;""),申込書!$M$108,"")</f>
        <v/>
      </c>
      <c r="HC295" s="75"/>
      <c r="HD295" s="75"/>
      <c r="HE295" s="149"/>
      <c r="HF295" s="307"/>
      <c r="HG295" s="76"/>
      <c r="HH295" s="314" t="str">
        <f>IF(AND(申込書!$C$109&lt;&gt;"▼プルダウンより選択してください",申込書!$C$109&lt;&gt;"",申込書!$P$109&lt;&gt;"YYYY/MM/DD",$G295&lt;&gt;""),申込書!$P$109,"")</f>
        <v/>
      </c>
      <c r="HI295" s="75" t="str">
        <f>IF(AND(申込書!$C$109&lt;&gt;"▼プルダウンより選択してください",申込書!$C$109&lt;&gt;"",$G295&lt;&gt;""),申込書!$M$109,"")</f>
        <v/>
      </c>
      <c r="HJ295" s="75"/>
      <c r="HK295" s="75"/>
      <c r="HL295" s="149"/>
      <c r="HM295" s="307"/>
      <c r="HN295" s="76"/>
      <c r="HO295" s="314" t="str">
        <f>IF(AND(申込書!$C$110&lt;&gt;"▼プルダウンより選択してください",申込書!$C$110&lt;&gt;"",申込書!$P$110&lt;&gt;"YYYY/MM/DD",$G295&lt;&gt;""),申込書!$P$110,"")</f>
        <v/>
      </c>
      <c r="HP295" s="75" t="str">
        <f>IF(AND(申込書!$C$110&lt;&gt;"▼プルダウンより選択してください",申込書!$C$110&lt;&gt;"",$G295&lt;&gt;""),申込書!$M$110,"")</f>
        <v/>
      </c>
      <c r="HQ295" s="75"/>
      <c r="HR295" s="75"/>
      <c r="HS295" s="149"/>
      <c r="HT295" s="307"/>
      <c r="HU295" s="307"/>
      <c r="HV295" s="311" t="str">
        <f>IF(AND(申込書!$C$111&lt;&gt;"▼プルダウンより選択してください",申込書!$C$111&lt;&gt;"",申込書!$P$111&lt;&gt;"YYYY/MM/DD",$G295&lt;&gt;""),申込書!$P$111,"")</f>
        <v/>
      </c>
      <c r="HW295" s="75" t="str">
        <f>IF(AND(申込書!$C$111&lt;&gt;"▼プルダウンより選択してください",申込書!$C$111&lt;&gt;"",$G295&lt;&gt;""),申込書!$M$111,"")</f>
        <v/>
      </c>
      <c r="HX295" s="75"/>
      <c r="HY295" s="75"/>
      <c r="HZ295" s="149"/>
      <c r="IA295" s="307"/>
      <c r="IB295" s="76"/>
      <c r="IC295" s="77"/>
    </row>
    <row r="296" spans="2:237" ht="26.85" customHeight="1">
      <c r="B296" s="56">
        <f t="shared" si="4"/>
        <v>291</v>
      </c>
      <c r="C296" s="57"/>
      <c r="D296" s="58"/>
      <c r="E296" s="170"/>
      <c r="F296" s="59"/>
      <c r="G296" s="60"/>
      <c r="H296" s="61"/>
      <c r="I296" s="62"/>
      <c r="J296" s="63"/>
      <c r="K296" s="64"/>
      <c r="L296" s="65"/>
      <c r="M296" s="66"/>
      <c r="N296" s="67"/>
      <c r="O296" s="68"/>
      <c r="P296" s="69"/>
      <c r="Q296" s="70"/>
      <c r="R296" s="71"/>
      <c r="S296" s="72"/>
      <c r="T296" s="73"/>
      <c r="U296" s="73"/>
      <c r="V296" s="73"/>
      <c r="W296" s="71"/>
      <c r="X296" s="133"/>
      <c r="Y296" s="133"/>
      <c r="Z296" s="133"/>
      <c r="AA296" s="74" t="str">
        <f>IF(AND(申込書!$C$82&lt;&gt;"▼プルダウンより選択してください",申込書!$C$82&lt;&gt;"",申込書!$P$82&lt;&gt;"YYYY/MM/DD",$G296&lt;&gt;""),申込書!$P$82,"")</f>
        <v/>
      </c>
      <c r="AB296" s="75" t="str">
        <f>IF(AND(申込書!$C$82&lt;&gt;"▼プルダウンより選択してください",申込書!$C$82&lt;&gt;"",$G296&lt;&gt;""),申込書!$M$82,"")</f>
        <v/>
      </c>
      <c r="AC296" s="75"/>
      <c r="AD296" s="75"/>
      <c r="AE296" s="149"/>
      <c r="AF296" s="307"/>
      <c r="AG296" s="76"/>
      <c r="AH296" s="314" t="str">
        <f>IF(AND(申込書!$C$83&lt;&gt;"▼プルダウンより選択してください",申込書!$C$83&lt;&gt;"",申込書!$P$83&lt;&gt;"YYYY/MM/DD",$G296&lt;&gt;""),申込書!$P$83,"")</f>
        <v/>
      </c>
      <c r="AI296" s="75" t="str">
        <f>IF(AND(申込書!$C$83&lt;&gt;"▼プルダウンより選択してください",申込書!$C$83&lt;&gt;"",$G296&lt;&gt;""),申込書!$M$83,"")</f>
        <v/>
      </c>
      <c r="AJ296" s="75"/>
      <c r="AK296" s="75"/>
      <c r="AL296" s="149"/>
      <c r="AM296" s="307"/>
      <c r="AN296" s="76"/>
      <c r="AO296" s="314" t="str">
        <f>IF(AND(申込書!$C$84&lt;&gt;"▼プルダウンより選択してください",申込書!$C$84&lt;&gt;"",申込書!$P$84&lt;&gt;"YYYY/MM/DD",$G296&lt;&gt;""),申込書!$P$84,"")</f>
        <v/>
      </c>
      <c r="AP296" s="75" t="str">
        <f>IF(AND(申込書!$C$84&lt;&gt;"▼プルダウンより選択してください",申込書!$C$84&lt;&gt;"",$G296&lt;&gt;""),申込書!$M$84,"")</f>
        <v/>
      </c>
      <c r="AQ296" s="75"/>
      <c r="AR296" s="75"/>
      <c r="AS296" s="149"/>
      <c r="AT296" s="307"/>
      <c r="AU296" s="76"/>
      <c r="AV296" s="314" t="str">
        <f>IF(AND(申込書!$C$85&lt;&gt;"▼プルダウンより選択してください",申込書!$C$85&lt;&gt;"",申込書!$P$85&lt;&gt;"YYYY/MM/DD",$G296&lt;&gt;""),申込書!$P$85,"")</f>
        <v/>
      </c>
      <c r="AW296" s="75" t="str">
        <f>IF(AND(申込書!$C$85&lt;&gt;"▼プルダウンより選択してください",申込書!$C$85&lt;&gt;"",申込書!$M$85&gt;=1,$G296&lt;&gt;""),申込書!$M$85,"")</f>
        <v/>
      </c>
      <c r="AX296" s="75"/>
      <c r="AY296" s="75"/>
      <c r="AZ296" s="149"/>
      <c r="BA296" s="307"/>
      <c r="BB296" s="76"/>
      <c r="BC296" s="314" t="str">
        <f>IF(AND(申込書!$C$86&lt;&gt;"▼プルダウンより選択してください",申込書!$C$86&lt;&gt;"",申込書!$P$86&lt;&gt;"YYYY/MM/DD",$G296&lt;&gt;""),申込書!$P$86,"")</f>
        <v/>
      </c>
      <c r="BD296" s="75" t="str">
        <f>IF(AND(申込書!$C$86&lt;&gt;"▼プルダウンより選択してください",申込書!$C$86&lt;&gt;"",$G296&lt;&gt;""),申込書!$M$86,"")</f>
        <v/>
      </c>
      <c r="BE296" s="75"/>
      <c r="BF296" s="75"/>
      <c r="BG296" s="149"/>
      <c r="BH296" s="307"/>
      <c r="BI296" s="76"/>
      <c r="BJ296" s="314" t="str">
        <f>IF(AND(申込書!$C$87&lt;&gt;"▼プルダウンより選択してください",申込書!$C$87&lt;&gt;"",申込書!$P$87&lt;&gt;"YYYY/MM/DD",$G296&lt;&gt;""),申込書!$P$87,"")</f>
        <v/>
      </c>
      <c r="BK296" s="75" t="str">
        <f>IF(AND(申込書!$C$87&lt;&gt;"▼プルダウンより選択してください",申込書!$C$87&lt;&gt;"",$G296&lt;&gt;""),申込書!$M$87,"")</f>
        <v/>
      </c>
      <c r="BL296" s="75"/>
      <c r="BM296" s="75"/>
      <c r="BN296" s="149"/>
      <c r="BO296" s="307"/>
      <c r="BP296" s="76"/>
      <c r="BQ296" s="314" t="str">
        <f>IF(AND(申込書!$C$88&lt;&gt;"▼プルダウンより選択してください",申込書!$C$88&lt;&gt;"",申込書!$P$88&lt;&gt;"YYYY/MM/DD",$G296&lt;&gt;""),申込書!$P$88,"")</f>
        <v/>
      </c>
      <c r="BR296" s="75" t="str">
        <f>IF(AND(申込書!$C$88&lt;&gt;"▼プルダウンより選択してください",申込書!$C$88&lt;&gt;"",$G296&lt;&gt;""),申込書!$M$88,"")</f>
        <v/>
      </c>
      <c r="BS296" s="75"/>
      <c r="BT296" s="75"/>
      <c r="BU296" s="149"/>
      <c r="BV296" s="307"/>
      <c r="BW296" s="76"/>
      <c r="BX296" s="314" t="str">
        <f>IF(AND(申込書!$C$89&lt;&gt;"▼プルダウンより選択してください",申込書!$C$89&lt;&gt;"",申込書!$P$89&lt;&gt;"YYYY/MM/DD",$G296&lt;&gt;""),申込書!$P$89,"")</f>
        <v/>
      </c>
      <c r="BY296" s="75" t="str">
        <f>IF(AND(申込書!$C$89&lt;&gt;"▼プルダウンより選択してください",申込書!$C$89&lt;&gt;"",$G296&lt;&gt;""),申込書!$M$89,"")</f>
        <v/>
      </c>
      <c r="BZ296" s="75"/>
      <c r="CA296" s="75"/>
      <c r="CB296" s="149"/>
      <c r="CC296" s="307"/>
      <c r="CD296" s="76"/>
      <c r="CE296" s="314" t="str">
        <f>IF(AND(申込書!$C$90&lt;&gt;"▼プルダウンより選択してください",申込書!$C$90&lt;&gt;"",申込書!$P$90&lt;&gt;"YYYY/MM/DD",$G296&lt;&gt;""),申込書!$P$90,"")</f>
        <v/>
      </c>
      <c r="CF296" s="75" t="str">
        <f>IF(AND(申込書!$C$90&lt;&gt;"▼プルダウンより選択してください",申込書!$C$90&lt;&gt;"",$G296&lt;&gt;""),申込書!$M$90,"")</f>
        <v/>
      </c>
      <c r="CG296" s="75"/>
      <c r="CH296" s="75"/>
      <c r="CI296" s="149"/>
      <c r="CJ296" s="307"/>
      <c r="CK296" s="76"/>
      <c r="CL296" s="314" t="str">
        <f>IF(AND(申込書!$C$91&lt;&gt;"▼プルダウンより選択してください",申込書!$C$91&lt;&gt;"",申込書!$P$91&lt;&gt;"YYYY/MM/DD",$G296&lt;&gt;""),申込書!$P$91,"")</f>
        <v/>
      </c>
      <c r="CM296" s="75" t="str">
        <f>IF(AND(申込書!$C$91&lt;&gt;"▼プルダウンより選択してください",申込書!$C$91&lt;&gt;"",$G296&lt;&gt;""),申込書!$M$91,"")</f>
        <v/>
      </c>
      <c r="CN296" s="75"/>
      <c r="CO296" s="75"/>
      <c r="CP296" s="149"/>
      <c r="CQ296" s="307"/>
      <c r="CR296" s="76"/>
      <c r="CS296" s="314" t="str">
        <f>IF(AND(申込書!$C$92&lt;&gt;"▼プルダウンより選択してください",申込書!$C$92&lt;&gt;"",申込書!$P$92&lt;&gt;"YYYY/MM/DD",$G296&lt;&gt;""),申込書!$P$92,"")</f>
        <v/>
      </c>
      <c r="CT296" s="75" t="str">
        <f>IF(AND(申込書!$C$92&lt;&gt;"▼プルダウンより選択してください",申込書!$C$92&lt;&gt;"",$G296&lt;&gt;""),申込書!$M$92,"")</f>
        <v/>
      </c>
      <c r="CU296" s="75"/>
      <c r="CV296" s="75"/>
      <c r="CW296" s="75"/>
      <c r="CX296" s="307"/>
      <c r="CY296" s="76"/>
      <c r="CZ296" s="314" t="str">
        <f>IF(AND(申込書!$C$93&lt;&gt;"▼プルダウンより選択してください",申込書!$C$93&lt;&gt;"",申込書!$P$93&lt;&gt;"YYYY/MM/DD",$G296&lt;&gt;""),申込書!$P$93,"")</f>
        <v/>
      </c>
      <c r="DA296" s="75" t="str">
        <f>IF(AND(申込書!$C$93&lt;&gt;"▼プルダウンより選択してください",申込書!$C$93&lt;&gt;"",$G296&lt;&gt;""),申込書!$M$93,"")</f>
        <v/>
      </c>
      <c r="DB296" s="75"/>
      <c r="DC296" s="75"/>
      <c r="DD296" s="75"/>
      <c r="DE296" s="307"/>
      <c r="DF296" s="76"/>
      <c r="DG296" s="314" t="str">
        <f>IF(AND(申込書!$C$94&lt;&gt;"▼プルダウンより選択してください",申込書!$C$94&lt;&gt;"",申込書!$P$94&lt;&gt;"YYYY/MM/DD",$G296&lt;&gt;""),申込書!$P$94,"")</f>
        <v/>
      </c>
      <c r="DH296" s="75" t="str">
        <f>IF(AND(申込書!$C$94&lt;&gt;"▼プルダウンより選択してください",申込書!$C$94&lt;&gt;"",$G296&lt;&gt;""),申込書!$M$94,"")</f>
        <v/>
      </c>
      <c r="DI296" s="75"/>
      <c r="DJ296" s="75"/>
      <c r="DK296" s="75"/>
      <c r="DL296" s="307"/>
      <c r="DM296" s="76"/>
      <c r="DN296" s="314" t="str">
        <f>IF(AND(申込書!$C$95&lt;&gt;"▼プルダウンより選択してください",申込書!$C$95&lt;&gt;"",申込書!$P$95&lt;&gt;"YYYY/MM/DD",$G296&lt;&gt;""),申込書!$P$95,"")</f>
        <v/>
      </c>
      <c r="DO296" s="75" t="str">
        <f>IF(AND(申込書!$C$95&lt;&gt;"▼プルダウンより選択してください",申込書!$C$95&lt;&gt;"",$G296&lt;&gt;""),申込書!$M$95,"")</f>
        <v/>
      </c>
      <c r="DP296" s="75"/>
      <c r="DQ296" s="75"/>
      <c r="DR296" s="75"/>
      <c r="DS296" s="307"/>
      <c r="DT296" s="76"/>
      <c r="DU296" s="314" t="str">
        <f>IF(AND(申込書!$C$96&lt;&gt;"▼プルダウンより選択してください",申込書!$C$96&lt;&gt;"",申込書!$P$96&lt;&gt;"YYYY/MM/DD",$G296&lt;&gt;""),申込書!$P$96,"")</f>
        <v/>
      </c>
      <c r="DV296" s="75" t="str">
        <f>IF(AND(申込書!$C$96&lt;&gt;"▼プルダウンより選択してください",申込書!$C$96&lt;&gt;"",$G296&lt;&gt;""),申込書!$M$96,"")</f>
        <v/>
      </c>
      <c r="DW296" s="75"/>
      <c r="DX296" s="75"/>
      <c r="DY296" s="75"/>
      <c r="DZ296" s="307"/>
      <c r="EA296" s="76"/>
      <c r="EB296" s="314" t="str">
        <f>IF(AND(申込書!$C$97&lt;&gt;"▼プルダウンより選択してください",申込書!$C$97&lt;&gt;"",申込書!$P$97&lt;&gt;"YYYY/MM/DD",$G296&lt;&gt;""),申込書!$P$97,"")</f>
        <v/>
      </c>
      <c r="EC296" s="75" t="str">
        <f>IF(AND(申込書!$C$97&lt;&gt;"▼プルダウンより選択してください",申込書!$C$97&lt;&gt;"",$G296&lt;&gt;""),申込書!$M$97,"")</f>
        <v/>
      </c>
      <c r="ED296" s="75"/>
      <c r="EE296" s="75"/>
      <c r="EF296" s="149"/>
      <c r="EG296" s="307"/>
      <c r="EH296" s="76"/>
      <c r="EI296" s="314" t="str">
        <f>IF(AND(申込書!$C$98&lt;&gt;"▼プルダウンより選択してください",申込書!$C$98&lt;&gt;"",申込書!$P$98&lt;&gt;"YYYY/MM/DD",$G296&lt;&gt;""),申込書!$P$98,"")</f>
        <v/>
      </c>
      <c r="EJ296" s="75" t="str">
        <f>IF(AND(申込書!$C$98&lt;&gt;"▼プルダウンより選択してください",申込書!$C$98&lt;&gt;"",$G296&lt;&gt;""),申込書!$M$98,"")</f>
        <v/>
      </c>
      <c r="EK296" s="75"/>
      <c r="EL296" s="75"/>
      <c r="EM296" s="149"/>
      <c r="EN296" s="307"/>
      <c r="EO296" s="76"/>
      <c r="EP296" s="314" t="str">
        <f>IF(AND(申込書!$C$99&lt;&gt;"▼プルダウンより選択してください",申込書!$C$99&lt;&gt;"",申込書!$P$99&lt;&gt;"YYYY/MM/DD",$G296&lt;&gt;""),申込書!$P$99,"")</f>
        <v/>
      </c>
      <c r="EQ296" s="75" t="str">
        <f>IF(AND(申込書!$C$99&lt;&gt;"▼プルダウンより選択してください",申込書!$C$99&lt;&gt;"",$G296&lt;&gt;""),申込書!$M$99,"")</f>
        <v/>
      </c>
      <c r="ER296" s="75"/>
      <c r="ES296" s="75"/>
      <c r="ET296" s="149"/>
      <c r="EU296" s="307"/>
      <c r="EV296" s="76"/>
      <c r="EW296" s="314" t="str">
        <f>IF(AND(申込書!$C$100&lt;&gt;"▼プルダウンより選択してください",申込書!$C$100&lt;&gt;"",申込書!$P$100&lt;&gt;"YYYY/MM/DD",$G296&lt;&gt;""),申込書!$P$100,"")</f>
        <v/>
      </c>
      <c r="EX296" s="75" t="str">
        <f>IF(AND(申込書!$C$100&lt;&gt;"▼プルダウンより選択してください",申込書!$C$100&lt;&gt;"",$G296&lt;&gt;""),申込書!$M$100,"")</f>
        <v/>
      </c>
      <c r="EY296" s="75"/>
      <c r="EZ296" s="75"/>
      <c r="FA296" s="149"/>
      <c r="FB296" s="307"/>
      <c r="FC296" s="76"/>
      <c r="FD296" s="314" t="str">
        <f>IF(AND(申込書!$C$101&lt;&gt;"▼プルダウンより選択してください",申込書!$C$101&lt;&gt;"",申込書!$P$101&lt;&gt;"YYYY/MM/DD",$G296&lt;&gt;""),申込書!$P$101,"")</f>
        <v/>
      </c>
      <c r="FE296" s="75" t="str">
        <f>IF(AND(申込書!$C$101&lt;&gt;"▼プルダウンより選択してください",申込書!$C$101&lt;&gt;"",$G296&lt;&gt;""),申込書!$M$101,"")</f>
        <v/>
      </c>
      <c r="FF296" s="75"/>
      <c r="FG296" s="75"/>
      <c r="FH296" s="149"/>
      <c r="FI296" s="307"/>
      <c r="FJ296" s="76"/>
      <c r="FK296" s="314" t="str">
        <f>IF(AND(申込書!$C$102&lt;&gt;"▼プルダウンより選択してください",申込書!$C$102&lt;&gt;"",申込書!$P$102&lt;&gt;"YYYY/MM/DD",$G296&lt;&gt;""),申込書!$P$102,"")</f>
        <v/>
      </c>
      <c r="FL296" s="75" t="str">
        <f>IF(AND(申込書!$C$102&lt;&gt;"▼プルダウンより選択してください",申込書!$C$102&lt;&gt;"",$G296&lt;&gt;""),申込書!$M$102,"")</f>
        <v/>
      </c>
      <c r="FM296" s="75"/>
      <c r="FN296" s="75"/>
      <c r="FO296" s="149"/>
      <c r="FP296" s="307"/>
      <c r="FQ296" s="76"/>
      <c r="FR296" s="314" t="str">
        <f>IF(AND(申込書!$C$103&lt;&gt;"▼プルダウンより選択してください",申込書!$C$103&lt;&gt;"",申込書!$P$103&lt;&gt;"YYYY/MM/DD",$G296&lt;&gt;""),申込書!$P$103,"")</f>
        <v/>
      </c>
      <c r="FS296" s="75" t="str">
        <f>IF(AND(申込書!$C$103&lt;&gt;"▼プルダウンより選択してください",申込書!$C$103&lt;&gt;"",$G296&lt;&gt;""),申込書!$M$103,"")</f>
        <v/>
      </c>
      <c r="FT296" s="75"/>
      <c r="FU296" s="75"/>
      <c r="FV296" s="149"/>
      <c r="FW296" s="307"/>
      <c r="FX296" s="76"/>
      <c r="FY296" s="314" t="str">
        <f>IF(AND(申込書!$C$104&lt;&gt;"▼プルダウンより選択してください",申込書!$C$104&lt;&gt;"",申込書!$P$104&lt;&gt;"YYYY/MM/DD",$G296&lt;&gt;""),申込書!$P$104,"")</f>
        <v/>
      </c>
      <c r="FZ296" s="75" t="str">
        <f>IF(AND(申込書!$C$104&lt;&gt;"▼プルダウンより選択してください",申込書!$C$104&lt;&gt;"",$G296&lt;&gt;""),申込書!$M$104,"")</f>
        <v/>
      </c>
      <c r="GA296" s="75"/>
      <c r="GB296" s="75"/>
      <c r="GC296" s="149"/>
      <c r="GD296" s="307"/>
      <c r="GE296" s="76"/>
      <c r="GF296" s="314" t="str">
        <f>IF(AND(申込書!$C$105&lt;&gt;"▼プルダウンより選択してください",申込書!$C$105&lt;&gt;"",申込書!$P$105&lt;&gt;"YYYY/MM/DD",$G296&lt;&gt;""),申込書!$P$105,"")</f>
        <v/>
      </c>
      <c r="GG296" s="75" t="str">
        <f>IF(AND(申込書!$C$105&lt;&gt;"▼プルダウンより選択してください",申込書!$C$105&lt;&gt;"",$G296&lt;&gt;""),申込書!$M$105,"")</f>
        <v/>
      </c>
      <c r="GH296" s="75"/>
      <c r="GI296" s="75"/>
      <c r="GJ296" s="149"/>
      <c r="GK296" s="307"/>
      <c r="GL296" s="76"/>
      <c r="GM296" s="314" t="str">
        <f>IF(AND(申込書!$C$106&lt;&gt;"▼プルダウンより選択してください",申込書!$C$106&lt;&gt;"",申込書!$P$106&lt;&gt;"YYYY/MM/DD",$G296&lt;&gt;""),申込書!$P$106,"")</f>
        <v/>
      </c>
      <c r="GN296" s="75" t="str">
        <f>IF(AND(申込書!$C$106&lt;&gt;"▼プルダウンより選択してください",申込書!$C$106&lt;&gt;"",$G296&lt;&gt;""),申込書!$M$106,"")</f>
        <v/>
      </c>
      <c r="GO296" s="75"/>
      <c r="GP296" s="75"/>
      <c r="GQ296" s="149"/>
      <c r="GR296" s="307"/>
      <c r="GS296" s="76"/>
      <c r="GT296" s="314" t="str">
        <f>IF(AND(申込書!$C$107&lt;&gt;"▼プルダウンより選択してください",申込書!$C$107&lt;&gt;"",申込書!$P$107&lt;&gt;"YYYY/MM/DD",$G296&lt;&gt;""),申込書!$P$107,"")</f>
        <v/>
      </c>
      <c r="GU296" s="75" t="str">
        <f>IF(AND(申込書!$C$107&lt;&gt;"▼プルダウンより選択してください",申込書!$C$107&lt;&gt;"",$G296&lt;&gt;""),申込書!$M$107,"")</f>
        <v/>
      </c>
      <c r="GV296" s="75"/>
      <c r="GW296" s="75"/>
      <c r="GX296" s="149"/>
      <c r="GY296" s="307"/>
      <c r="GZ296" s="76"/>
      <c r="HA296" s="314" t="str">
        <f>IF(AND(申込書!$C$108&lt;&gt;"▼プルダウンより選択してください",申込書!$C$108&lt;&gt;"",申込書!$P$108&lt;&gt;"YYYY/MM/DD",$G296&lt;&gt;""),申込書!$P$108,"")</f>
        <v/>
      </c>
      <c r="HB296" s="75" t="str">
        <f>IF(AND(申込書!$C$108&lt;&gt;"▼プルダウンより選択してください",申込書!$C$108&lt;&gt;"",$G296&lt;&gt;""),申込書!$M$108,"")</f>
        <v/>
      </c>
      <c r="HC296" s="75"/>
      <c r="HD296" s="75"/>
      <c r="HE296" s="149"/>
      <c r="HF296" s="307"/>
      <c r="HG296" s="76"/>
      <c r="HH296" s="314" t="str">
        <f>IF(AND(申込書!$C$109&lt;&gt;"▼プルダウンより選択してください",申込書!$C$109&lt;&gt;"",申込書!$P$109&lt;&gt;"YYYY/MM/DD",$G296&lt;&gt;""),申込書!$P$109,"")</f>
        <v/>
      </c>
      <c r="HI296" s="75" t="str">
        <f>IF(AND(申込書!$C$109&lt;&gt;"▼プルダウンより選択してください",申込書!$C$109&lt;&gt;"",$G296&lt;&gt;""),申込書!$M$109,"")</f>
        <v/>
      </c>
      <c r="HJ296" s="75"/>
      <c r="HK296" s="75"/>
      <c r="HL296" s="149"/>
      <c r="HM296" s="307"/>
      <c r="HN296" s="76"/>
      <c r="HO296" s="314" t="str">
        <f>IF(AND(申込書!$C$110&lt;&gt;"▼プルダウンより選択してください",申込書!$C$110&lt;&gt;"",申込書!$P$110&lt;&gt;"YYYY/MM/DD",$G296&lt;&gt;""),申込書!$P$110,"")</f>
        <v/>
      </c>
      <c r="HP296" s="75" t="str">
        <f>IF(AND(申込書!$C$110&lt;&gt;"▼プルダウンより選択してください",申込書!$C$110&lt;&gt;"",$G296&lt;&gt;""),申込書!$M$110,"")</f>
        <v/>
      </c>
      <c r="HQ296" s="75"/>
      <c r="HR296" s="75"/>
      <c r="HS296" s="149"/>
      <c r="HT296" s="307"/>
      <c r="HU296" s="307"/>
      <c r="HV296" s="311" t="str">
        <f>IF(AND(申込書!$C$111&lt;&gt;"▼プルダウンより選択してください",申込書!$C$111&lt;&gt;"",申込書!$P$111&lt;&gt;"YYYY/MM/DD",$G296&lt;&gt;""),申込書!$P$111,"")</f>
        <v/>
      </c>
      <c r="HW296" s="75" t="str">
        <f>IF(AND(申込書!$C$111&lt;&gt;"▼プルダウンより選択してください",申込書!$C$111&lt;&gt;"",$G296&lt;&gt;""),申込書!$M$111,"")</f>
        <v/>
      </c>
      <c r="HX296" s="75"/>
      <c r="HY296" s="75"/>
      <c r="HZ296" s="149"/>
      <c r="IA296" s="307"/>
      <c r="IB296" s="76"/>
      <c r="IC296" s="77"/>
    </row>
    <row r="297" spans="2:237" ht="26.85" customHeight="1">
      <c r="B297" s="56">
        <f t="shared" si="4"/>
        <v>292</v>
      </c>
      <c r="C297" s="57"/>
      <c r="D297" s="58"/>
      <c r="E297" s="170"/>
      <c r="F297" s="59"/>
      <c r="G297" s="60"/>
      <c r="H297" s="61"/>
      <c r="I297" s="62"/>
      <c r="J297" s="63"/>
      <c r="K297" s="64"/>
      <c r="L297" s="65"/>
      <c r="M297" s="66"/>
      <c r="N297" s="67"/>
      <c r="O297" s="68"/>
      <c r="P297" s="69"/>
      <c r="Q297" s="70"/>
      <c r="R297" s="71"/>
      <c r="S297" s="72"/>
      <c r="T297" s="73"/>
      <c r="U297" s="73"/>
      <c r="V297" s="73"/>
      <c r="W297" s="71"/>
      <c r="X297" s="133"/>
      <c r="Y297" s="133"/>
      <c r="Z297" s="133"/>
      <c r="AA297" s="74" t="str">
        <f>IF(AND(申込書!$C$82&lt;&gt;"▼プルダウンより選択してください",申込書!$C$82&lt;&gt;"",申込書!$P$82&lt;&gt;"YYYY/MM/DD",$G297&lt;&gt;""),申込書!$P$82,"")</f>
        <v/>
      </c>
      <c r="AB297" s="75" t="str">
        <f>IF(AND(申込書!$C$82&lt;&gt;"▼プルダウンより選択してください",申込書!$C$82&lt;&gt;"",$G297&lt;&gt;""),申込書!$M$82,"")</f>
        <v/>
      </c>
      <c r="AC297" s="75"/>
      <c r="AD297" s="75"/>
      <c r="AE297" s="149"/>
      <c r="AF297" s="307"/>
      <c r="AG297" s="76"/>
      <c r="AH297" s="314" t="str">
        <f>IF(AND(申込書!$C$83&lt;&gt;"▼プルダウンより選択してください",申込書!$C$83&lt;&gt;"",申込書!$P$83&lt;&gt;"YYYY/MM/DD",$G297&lt;&gt;""),申込書!$P$83,"")</f>
        <v/>
      </c>
      <c r="AI297" s="75" t="str">
        <f>IF(AND(申込書!$C$83&lt;&gt;"▼プルダウンより選択してください",申込書!$C$83&lt;&gt;"",$G297&lt;&gt;""),申込書!$M$83,"")</f>
        <v/>
      </c>
      <c r="AJ297" s="75"/>
      <c r="AK297" s="75"/>
      <c r="AL297" s="149"/>
      <c r="AM297" s="307"/>
      <c r="AN297" s="76"/>
      <c r="AO297" s="314" t="str">
        <f>IF(AND(申込書!$C$84&lt;&gt;"▼プルダウンより選択してください",申込書!$C$84&lt;&gt;"",申込書!$P$84&lt;&gt;"YYYY/MM/DD",$G297&lt;&gt;""),申込書!$P$84,"")</f>
        <v/>
      </c>
      <c r="AP297" s="75" t="str">
        <f>IF(AND(申込書!$C$84&lt;&gt;"▼プルダウンより選択してください",申込書!$C$84&lt;&gt;"",$G297&lt;&gt;""),申込書!$M$84,"")</f>
        <v/>
      </c>
      <c r="AQ297" s="75"/>
      <c r="AR297" s="75"/>
      <c r="AS297" s="149"/>
      <c r="AT297" s="307"/>
      <c r="AU297" s="76"/>
      <c r="AV297" s="314" t="str">
        <f>IF(AND(申込書!$C$85&lt;&gt;"▼プルダウンより選択してください",申込書!$C$85&lt;&gt;"",申込書!$P$85&lt;&gt;"YYYY/MM/DD",$G297&lt;&gt;""),申込書!$P$85,"")</f>
        <v/>
      </c>
      <c r="AW297" s="75" t="str">
        <f>IF(AND(申込書!$C$85&lt;&gt;"▼プルダウンより選択してください",申込書!$C$85&lt;&gt;"",申込書!$M$85&gt;=1,$G297&lt;&gt;""),申込書!$M$85,"")</f>
        <v/>
      </c>
      <c r="AX297" s="75"/>
      <c r="AY297" s="75"/>
      <c r="AZ297" s="149"/>
      <c r="BA297" s="307"/>
      <c r="BB297" s="76"/>
      <c r="BC297" s="314" t="str">
        <f>IF(AND(申込書!$C$86&lt;&gt;"▼プルダウンより選択してください",申込書!$C$86&lt;&gt;"",申込書!$P$86&lt;&gt;"YYYY/MM/DD",$G297&lt;&gt;""),申込書!$P$86,"")</f>
        <v/>
      </c>
      <c r="BD297" s="75" t="str">
        <f>IF(AND(申込書!$C$86&lt;&gt;"▼プルダウンより選択してください",申込書!$C$86&lt;&gt;"",$G297&lt;&gt;""),申込書!$M$86,"")</f>
        <v/>
      </c>
      <c r="BE297" s="75"/>
      <c r="BF297" s="75"/>
      <c r="BG297" s="149"/>
      <c r="BH297" s="307"/>
      <c r="BI297" s="76"/>
      <c r="BJ297" s="314" t="str">
        <f>IF(AND(申込書!$C$87&lt;&gt;"▼プルダウンより選択してください",申込書!$C$87&lt;&gt;"",申込書!$P$87&lt;&gt;"YYYY/MM/DD",$G297&lt;&gt;""),申込書!$P$87,"")</f>
        <v/>
      </c>
      <c r="BK297" s="75" t="str">
        <f>IF(AND(申込書!$C$87&lt;&gt;"▼プルダウンより選択してください",申込書!$C$87&lt;&gt;"",$G297&lt;&gt;""),申込書!$M$87,"")</f>
        <v/>
      </c>
      <c r="BL297" s="75"/>
      <c r="BM297" s="75"/>
      <c r="BN297" s="149"/>
      <c r="BO297" s="307"/>
      <c r="BP297" s="76"/>
      <c r="BQ297" s="314" t="str">
        <f>IF(AND(申込書!$C$88&lt;&gt;"▼プルダウンより選択してください",申込書!$C$88&lt;&gt;"",申込書!$P$88&lt;&gt;"YYYY/MM/DD",$G297&lt;&gt;""),申込書!$P$88,"")</f>
        <v/>
      </c>
      <c r="BR297" s="75" t="str">
        <f>IF(AND(申込書!$C$88&lt;&gt;"▼プルダウンより選択してください",申込書!$C$88&lt;&gt;"",$G297&lt;&gt;""),申込書!$M$88,"")</f>
        <v/>
      </c>
      <c r="BS297" s="75"/>
      <c r="BT297" s="75"/>
      <c r="BU297" s="149"/>
      <c r="BV297" s="307"/>
      <c r="BW297" s="76"/>
      <c r="BX297" s="314" t="str">
        <f>IF(AND(申込書!$C$89&lt;&gt;"▼プルダウンより選択してください",申込書!$C$89&lt;&gt;"",申込書!$P$89&lt;&gt;"YYYY/MM/DD",$G297&lt;&gt;""),申込書!$P$89,"")</f>
        <v/>
      </c>
      <c r="BY297" s="75" t="str">
        <f>IF(AND(申込書!$C$89&lt;&gt;"▼プルダウンより選択してください",申込書!$C$89&lt;&gt;"",$G297&lt;&gt;""),申込書!$M$89,"")</f>
        <v/>
      </c>
      <c r="BZ297" s="75"/>
      <c r="CA297" s="75"/>
      <c r="CB297" s="149"/>
      <c r="CC297" s="307"/>
      <c r="CD297" s="76"/>
      <c r="CE297" s="314" t="str">
        <f>IF(AND(申込書!$C$90&lt;&gt;"▼プルダウンより選択してください",申込書!$C$90&lt;&gt;"",申込書!$P$90&lt;&gt;"YYYY/MM/DD",$G297&lt;&gt;""),申込書!$P$90,"")</f>
        <v/>
      </c>
      <c r="CF297" s="75" t="str">
        <f>IF(AND(申込書!$C$90&lt;&gt;"▼プルダウンより選択してください",申込書!$C$90&lt;&gt;"",$G297&lt;&gt;""),申込書!$M$90,"")</f>
        <v/>
      </c>
      <c r="CG297" s="75"/>
      <c r="CH297" s="75"/>
      <c r="CI297" s="149"/>
      <c r="CJ297" s="307"/>
      <c r="CK297" s="76"/>
      <c r="CL297" s="314" t="str">
        <f>IF(AND(申込書!$C$91&lt;&gt;"▼プルダウンより選択してください",申込書!$C$91&lt;&gt;"",申込書!$P$91&lt;&gt;"YYYY/MM/DD",$G297&lt;&gt;""),申込書!$P$91,"")</f>
        <v/>
      </c>
      <c r="CM297" s="75" t="str">
        <f>IF(AND(申込書!$C$91&lt;&gt;"▼プルダウンより選択してください",申込書!$C$91&lt;&gt;"",$G297&lt;&gt;""),申込書!$M$91,"")</f>
        <v/>
      </c>
      <c r="CN297" s="75"/>
      <c r="CO297" s="75"/>
      <c r="CP297" s="149"/>
      <c r="CQ297" s="307"/>
      <c r="CR297" s="76"/>
      <c r="CS297" s="314" t="str">
        <f>IF(AND(申込書!$C$92&lt;&gt;"▼プルダウンより選択してください",申込書!$C$92&lt;&gt;"",申込書!$P$92&lt;&gt;"YYYY/MM/DD",$G297&lt;&gt;""),申込書!$P$92,"")</f>
        <v/>
      </c>
      <c r="CT297" s="75" t="str">
        <f>IF(AND(申込書!$C$92&lt;&gt;"▼プルダウンより選択してください",申込書!$C$92&lt;&gt;"",$G297&lt;&gt;""),申込書!$M$92,"")</f>
        <v/>
      </c>
      <c r="CU297" s="75"/>
      <c r="CV297" s="75"/>
      <c r="CW297" s="75"/>
      <c r="CX297" s="307"/>
      <c r="CY297" s="76"/>
      <c r="CZ297" s="314" t="str">
        <f>IF(AND(申込書!$C$93&lt;&gt;"▼プルダウンより選択してください",申込書!$C$93&lt;&gt;"",申込書!$P$93&lt;&gt;"YYYY/MM/DD",$G297&lt;&gt;""),申込書!$P$93,"")</f>
        <v/>
      </c>
      <c r="DA297" s="75" t="str">
        <f>IF(AND(申込書!$C$93&lt;&gt;"▼プルダウンより選択してください",申込書!$C$93&lt;&gt;"",$G297&lt;&gt;""),申込書!$M$93,"")</f>
        <v/>
      </c>
      <c r="DB297" s="75"/>
      <c r="DC297" s="75"/>
      <c r="DD297" s="75"/>
      <c r="DE297" s="307"/>
      <c r="DF297" s="76"/>
      <c r="DG297" s="314" t="str">
        <f>IF(AND(申込書!$C$94&lt;&gt;"▼プルダウンより選択してください",申込書!$C$94&lt;&gt;"",申込書!$P$94&lt;&gt;"YYYY/MM/DD",$G297&lt;&gt;""),申込書!$P$94,"")</f>
        <v/>
      </c>
      <c r="DH297" s="75" t="str">
        <f>IF(AND(申込書!$C$94&lt;&gt;"▼プルダウンより選択してください",申込書!$C$94&lt;&gt;"",$G297&lt;&gt;""),申込書!$M$94,"")</f>
        <v/>
      </c>
      <c r="DI297" s="75"/>
      <c r="DJ297" s="75"/>
      <c r="DK297" s="75"/>
      <c r="DL297" s="307"/>
      <c r="DM297" s="76"/>
      <c r="DN297" s="314" t="str">
        <f>IF(AND(申込書!$C$95&lt;&gt;"▼プルダウンより選択してください",申込書!$C$95&lt;&gt;"",申込書!$P$95&lt;&gt;"YYYY/MM/DD",$G297&lt;&gt;""),申込書!$P$95,"")</f>
        <v/>
      </c>
      <c r="DO297" s="75" t="str">
        <f>IF(AND(申込書!$C$95&lt;&gt;"▼プルダウンより選択してください",申込書!$C$95&lt;&gt;"",$G297&lt;&gt;""),申込書!$M$95,"")</f>
        <v/>
      </c>
      <c r="DP297" s="75"/>
      <c r="DQ297" s="75"/>
      <c r="DR297" s="75"/>
      <c r="DS297" s="307"/>
      <c r="DT297" s="76"/>
      <c r="DU297" s="314" t="str">
        <f>IF(AND(申込書!$C$96&lt;&gt;"▼プルダウンより選択してください",申込書!$C$96&lt;&gt;"",申込書!$P$96&lt;&gt;"YYYY/MM/DD",$G297&lt;&gt;""),申込書!$P$96,"")</f>
        <v/>
      </c>
      <c r="DV297" s="75" t="str">
        <f>IF(AND(申込書!$C$96&lt;&gt;"▼プルダウンより選択してください",申込書!$C$96&lt;&gt;"",$G297&lt;&gt;""),申込書!$M$96,"")</f>
        <v/>
      </c>
      <c r="DW297" s="75"/>
      <c r="DX297" s="75"/>
      <c r="DY297" s="75"/>
      <c r="DZ297" s="307"/>
      <c r="EA297" s="76"/>
      <c r="EB297" s="314" t="str">
        <f>IF(AND(申込書!$C$97&lt;&gt;"▼プルダウンより選択してください",申込書!$C$97&lt;&gt;"",申込書!$P$97&lt;&gt;"YYYY/MM/DD",$G297&lt;&gt;""),申込書!$P$97,"")</f>
        <v/>
      </c>
      <c r="EC297" s="75" t="str">
        <f>IF(AND(申込書!$C$97&lt;&gt;"▼プルダウンより選択してください",申込書!$C$97&lt;&gt;"",$G297&lt;&gt;""),申込書!$M$97,"")</f>
        <v/>
      </c>
      <c r="ED297" s="75"/>
      <c r="EE297" s="75"/>
      <c r="EF297" s="149"/>
      <c r="EG297" s="307"/>
      <c r="EH297" s="76"/>
      <c r="EI297" s="314" t="str">
        <f>IF(AND(申込書!$C$98&lt;&gt;"▼プルダウンより選択してください",申込書!$C$98&lt;&gt;"",申込書!$P$98&lt;&gt;"YYYY/MM/DD",$G297&lt;&gt;""),申込書!$P$98,"")</f>
        <v/>
      </c>
      <c r="EJ297" s="75" t="str">
        <f>IF(AND(申込書!$C$98&lt;&gt;"▼プルダウンより選択してください",申込書!$C$98&lt;&gt;"",$G297&lt;&gt;""),申込書!$M$98,"")</f>
        <v/>
      </c>
      <c r="EK297" s="75"/>
      <c r="EL297" s="75"/>
      <c r="EM297" s="149"/>
      <c r="EN297" s="307"/>
      <c r="EO297" s="76"/>
      <c r="EP297" s="314" t="str">
        <f>IF(AND(申込書!$C$99&lt;&gt;"▼プルダウンより選択してください",申込書!$C$99&lt;&gt;"",申込書!$P$99&lt;&gt;"YYYY/MM/DD",$G297&lt;&gt;""),申込書!$P$99,"")</f>
        <v/>
      </c>
      <c r="EQ297" s="75" t="str">
        <f>IF(AND(申込書!$C$99&lt;&gt;"▼プルダウンより選択してください",申込書!$C$99&lt;&gt;"",$G297&lt;&gt;""),申込書!$M$99,"")</f>
        <v/>
      </c>
      <c r="ER297" s="75"/>
      <c r="ES297" s="75"/>
      <c r="ET297" s="149"/>
      <c r="EU297" s="307"/>
      <c r="EV297" s="76"/>
      <c r="EW297" s="314" t="str">
        <f>IF(AND(申込書!$C$100&lt;&gt;"▼プルダウンより選択してください",申込書!$C$100&lt;&gt;"",申込書!$P$100&lt;&gt;"YYYY/MM/DD",$G297&lt;&gt;""),申込書!$P$100,"")</f>
        <v/>
      </c>
      <c r="EX297" s="75" t="str">
        <f>IF(AND(申込書!$C$100&lt;&gt;"▼プルダウンより選択してください",申込書!$C$100&lt;&gt;"",$G297&lt;&gt;""),申込書!$M$100,"")</f>
        <v/>
      </c>
      <c r="EY297" s="75"/>
      <c r="EZ297" s="75"/>
      <c r="FA297" s="149"/>
      <c r="FB297" s="307"/>
      <c r="FC297" s="76"/>
      <c r="FD297" s="314" t="str">
        <f>IF(AND(申込書!$C$101&lt;&gt;"▼プルダウンより選択してください",申込書!$C$101&lt;&gt;"",申込書!$P$101&lt;&gt;"YYYY/MM/DD",$G297&lt;&gt;""),申込書!$P$101,"")</f>
        <v/>
      </c>
      <c r="FE297" s="75" t="str">
        <f>IF(AND(申込書!$C$101&lt;&gt;"▼プルダウンより選択してください",申込書!$C$101&lt;&gt;"",$G297&lt;&gt;""),申込書!$M$101,"")</f>
        <v/>
      </c>
      <c r="FF297" s="75"/>
      <c r="FG297" s="75"/>
      <c r="FH297" s="149"/>
      <c r="FI297" s="307"/>
      <c r="FJ297" s="76"/>
      <c r="FK297" s="314" t="str">
        <f>IF(AND(申込書!$C$102&lt;&gt;"▼プルダウンより選択してください",申込書!$C$102&lt;&gt;"",申込書!$P$102&lt;&gt;"YYYY/MM/DD",$G297&lt;&gt;""),申込書!$P$102,"")</f>
        <v/>
      </c>
      <c r="FL297" s="75" t="str">
        <f>IF(AND(申込書!$C$102&lt;&gt;"▼プルダウンより選択してください",申込書!$C$102&lt;&gt;"",$G297&lt;&gt;""),申込書!$M$102,"")</f>
        <v/>
      </c>
      <c r="FM297" s="75"/>
      <c r="FN297" s="75"/>
      <c r="FO297" s="149"/>
      <c r="FP297" s="307"/>
      <c r="FQ297" s="76"/>
      <c r="FR297" s="314" t="str">
        <f>IF(AND(申込書!$C$103&lt;&gt;"▼プルダウンより選択してください",申込書!$C$103&lt;&gt;"",申込書!$P$103&lt;&gt;"YYYY/MM/DD",$G297&lt;&gt;""),申込書!$P$103,"")</f>
        <v/>
      </c>
      <c r="FS297" s="75" t="str">
        <f>IF(AND(申込書!$C$103&lt;&gt;"▼プルダウンより選択してください",申込書!$C$103&lt;&gt;"",$G297&lt;&gt;""),申込書!$M$103,"")</f>
        <v/>
      </c>
      <c r="FT297" s="75"/>
      <c r="FU297" s="75"/>
      <c r="FV297" s="149"/>
      <c r="FW297" s="307"/>
      <c r="FX297" s="76"/>
      <c r="FY297" s="314" t="str">
        <f>IF(AND(申込書!$C$104&lt;&gt;"▼プルダウンより選択してください",申込書!$C$104&lt;&gt;"",申込書!$P$104&lt;&gt;"YYYY/MM/DD",$G297&lt;&gt;""),申込書!$P$104,"")</f>
        <v/>
      </c>
      <c r="FZ297" s="75" t="str">
        <f>IF(AND(申込書!$C$104&lt;&gt;"▼プルダウンより選択してください",申込書!$C$104&lt;&gt;"",$G297&lt;&gt;""),申込書!$M$104,"")</f>
        <v/>
      </c>
      <c r="GA297" s="75"/>
      <c r="GB297" s="75"/>
      <c r="GC297" s="149"/>
      <c r="GD297" s="307"/>
      <c r="GE297" s="76"/>
      <c r="GF297" s="314" t="str">
        <f>IF(AND(申込書!$C$105&lt;&gt;"▼プルダウンより選択してください",申込書!$C$105&lt;&gt;"",申込書!$P$105&lt;&gt;"YYYY/MM/DD",$G297&lt;&gt;""),申込書!$P$105,"")</f>
        <v/>
      </c>
      <c r="GG297" s="75" t="str">
        <f>IF(AND(申込書!$C$105&lt;&gt;"▼プルダウンより選択してください",申込書!$C$105&lt;&gt;"",$G297&lt;&gt;""),申込書!$M$105,"")</f>
        <v/>
      </c>
      <c r="GH297" s="75"/>
      <c r="GI297" s="75"/>
      <c r="GJ297" s="149"/>
      <c r="GK297" s="307"/>
      <c r="GL297" s="76"/>
      <c r="GM297" s="314" t="str">
        <f>IF(AND(申込書!$C$106&lt;&gt;"▼プルダウンより選択してください",申込書!$C$106&lt;&gt;"",申込書!$P$106&lt;&gt;"YYYY/MM/DD",$G297&lt;&gt;""),申込書!$P$106,"")</f>
        <v/>
      </c>
      <c r="GN297" s="75" t="str">
        <f>IF(AND(申込書!$C$106&lt;&gt;"▼プルダウンより選択してください",申込書!$C$106&lt;&gt;"",$G297&lt;&gt;""),申込書!$M$106,"")</f>
        <v/>
      </c>
      <c r="GO297" s="75"/>
      <c r="GP297" s="75"/>
      <c r="GQ297" s="149"/>
      <c r="GR297" s="307"/>
      <c r="GS297" s="76"/>
      <c r="GT297" s="314" t="str">
        <f>IF(AND(申込書!$C$107&lt;&gt;"▼プルダウンより選択してください",申込書!$C$107&lt;&gt;"",申込書!$P$107&lt;&gt;"YYYY/MM/DD",$G297&lt;&gt;""),申込書!$P$107,"")</f>
        <v/>
      </c>
      <c r="GU297" s="75" t="str">
        <f>IF(AND(申込書!$C$107&lt;&gt;"▼プルダウンより選択してください",申込書!$C$107&lt;&gt;"",$G297&lt;&gt;""),申込書!$M$107,"")</f>
        <v/>
      </c>
      <c r="GV297" s="75"/>
      <c r="GW297" s="75"/>
      <c r="GX297" s="149"/>
      <c r="GY297" s="307"/>
      <c r="GZ297" s="76"/>
      <c r="HA297" s="314" t="str">
        <f>IF(AND(申込書!$C$108&lt;&gt;"▼プルダウンより選択してください",申込書!$C$108&lt;&gt;"",申込書!$P$108&lt;&gt;"YYYY/MM/DD",$G297&lt;&gt;""),申込書!$P$108,"")</f>
        <v/>
      </c>
      <c r="HB297" s="75" t="str">
        <f>IF(AND(申込書!$C$108&lt;&gt;"▼プルダウンより選択してください",申込書!$C$108&lt;&gt;"",$G297&lt;&gt;""),申込書!$M$108,"")</f>
        <v/>
      </c>
      <c r="HC297" s="75"/>
      <c r="HD297" s="75"/>
      <c r="HE297" s="149"/>
      <c r="HF297" s="307"/>
      <c r="HG297" s="76"/>
      <c r="HH297" s="314" t="str">
        <f>IF(AND(申込書!$C$109&lt;&gt;"▼プルダウンより選択してください",申込書!$C$109&lt;&gt;"",申込書!$P$109&lt;&gt;"YYYY/MM/DD",$G297&lt;&gt;""),申込書!$P$109,"")</f>
        <v/>
      </c>
      <c r="HI297" s="75" t="str">
        <f>IF(AND(申込書!$C$109&lt;&gt;"▼プルダウンより選択してください",申込書!$C$109&lt;&gt;"",$G297&lt;&gt;""),申込書!$M$109,"")</f>
        <v/>
      </c>
      <c r="HJ297" s="75"/>
      <c r="HK297" s="75"/>
      <c r="HL297" s="149"/>
      <c r="HM297" s="307"/>
      <c r="HN297" s="76"/>
      <c r="HO297" s="314" t="str">
        <f>IF(AND(申込書!$C$110&lt;&gt;"▼プルダウンより選択してください",申込書!$C$110&lt;&gt;"",申込書!$P$110&lt;&gt;"YYYY/MM/DD",$G297&lt;&gt;""),申込書!$P$110,"")</f>
        <v/>
      </c>
      <c r="HP297" s="75" t="str">
        <f>IF(AND(申込書!$C$110&lt;&gt;"▼プルダウンより選択してください",申込書!$C$110&lt;&gt;"",$G297&lt;&gt;""),申込書!$M$110,"")</f>
        <v/>
      </c>
      <c r="HQ297" s="75"/>
      <c r="HR297" s="75"/>
      <c r="HS297" s="149"/>
      <c r="HT297" s="307"/>
      <c r="HU297" s="307"/>
      <c r="HV297" s="311" t="str">
        <f>IF(AND(申込書!$C$111&lt;&gt;"▼プルダウンより選択してください",申込書!$C$111&lt;&gt;"",申込書!$P$111&lt;&gt;"YYYY/MM/DD",$G297&lt;&gt;""),申込書!$P$111,"")</f>
        <v/>
      </c>
      <c r="HW297" s="75" t="str">
        <f>IF(AND(申込書!$C$111&lt;&gt;"▼プルダウンより選択してください",申込書!$C$111&lt;&gt;"",$G297&lt;&gt;""),申込書!$M$111,"")</f>
        <v/>
      </c>
      <c r="HX297" s="75"/>
      <c r="HY297" s="75"/>
      <c r="HZ297" s="149"/>
      <c r="IA297" s="307"/>
      <c r="IB297" s="76"/>
      <c r="IC297" s="77"/>
    </row>
    <row r="298" spans="2:237" ht="26.85" customHeight="1">
      <c r="B298" s="56">
        <f t="shared" si="4"/>
        <v>293</v>
      </c>
      <c r="C298" s="57"/>
      <c r="D298" s="58"/>
      <c r="E298" s="170"/>
      <c r="F298" s="59"/>
      <c r="G298" s="60"/>
      <c r="H298" s="61"/>
      <c r="I298" s="62"/>
      <c r="J298" s="63"/>
      <c r="K298" s="64"/>
      <c r="L298" s="65"/>
      <c r="M298" s="66"/>
      <c r="N298" s="67"/>
      <c r="O298" s="68"/>
      <c r="P298" s="69"/>
      <c r="Q298" s="70"/>
      <c r="R298" s="71"/>
      <c r="S298" s="72"/>
      <c r="T298" s="73"/>
      <c r="U298" s="73"/>
      <c r="V298" s="73"/>
      <c r="W298" s="71"/>
      <c r="X298" s="133"/>
      <c r="Y298" s="133"/>
      <c r="Z298" s="133"/>
      <c r="AA298" s="74" t="str">
        <f>IF(AND(申込書!$C$82&lt;&gt;"▼プルダウンより選択してください",申込書!$C$82&lt;&gt;"",申込書!$P$82&lt;&gt;"YYYY/MM/DD",$G298&lt;&gt;""),申込書!$P$82,"")</f>
        <v/>
      </c>
      <c r="AB298" s="75" t="str">
        <f>IF(AND(申込書!$C$82&lt;&gt;"▼プルダウンより選択してください",申込書!$C$82&lt;&gt;"",$G298&lt;&gt;""),申込書!$M$82,"")</f>
        <v/>
      </c>
      <c r="AC298" s="75"/>
      <c r="AD298" s="75"/>
      <c r="AE298" s="149"/>
      <c r="AF298" s="307"/>
      <c r="AG298" s="76"/>
      <c r="AH298" s="314" t="str">
        <f>IF(AND(申込書!$C$83&lt;&gt;"▼プルダウンより選択してください",申込書!$C$83&lt;&gt;"",申込書!$P$83&lt;&gt;"YYYY/MM/DD",$G298&lt;&gt;""),申込書!$P$83,"")</f>
        <v/>
      </c>
      <c r="AI298" s="75" t="str">
        <f>IF(AND(申込書!$C$83&lt;&gt;"▼プルダウンより選択してください",申込書!$C$83&lt;&gt;"",$G298&lt;&gt;""),申込書!$M$83,"")</f>
        <v/>
      </c>
      <c r="AJ298" s="75"/>
      <c r="AK298" s="75"/>
      <c r="AL298" s="149"/>
      <c r="AM298" s="307"/>
      <c r="AN298" s="76"/>
      <c r="AO298" s="314" t="str">
        <f>IF(AND(申込書!$C$84&lt;&gt;"▼プルダウンより選択してください",申込書!$C$84&lt;&gt;"",申込書!$P$84&lt;&gt;"YYYY/MM/DD",$G298&lt;&gt;""),申込書!$P$84,"")</f>
        <v/>
      </c>
      <c r="AP298" s="75" t="str">
        <f>IF(AND(申込書!$C$84&lt;&gt;"▼プルダウンより選択してください",申込書!$C$84&lt;&gt;"",$G298&lt;&gt;""),申込書!$M$84,"")</f>
        <v/>
      </c>
      <c r="AQ298" s="75"/>
      <c r="AR298" s="75"/>
      <c r="AS298" s="149"/>
      <c r="AT298" s="307"/>
      <c r="AU298" s="76"/>
      <c r="AV298" s="314" t="str">
        <f>IF(AND(申込書!$C$85&lt;&gt;"▼プルダウンより選択してください",申込書!$C$85&lt;&gt;"",申込書!$P$85&lt;&gt;"YYYY/MM/DD",$G298&lt;&gt;""),申込書!$P$85,"")</f>
        <v/>
      </c>
      <c r="AW298" s="75" t="str">
        <f>IF(AND(申込書!$C$85&lt;&gt;"▼プルダウンより選択してください",申込書!$C$85&lt;&gt;"",申込書!$M$85&gt;=1,$G298&lt;&gt;""),申込書!$M$85,"")</f>
        <v/>
      </c>
      <c r="AX298" s="75"/>
      <c r="AY298" s="75"/>
      <c r="AZ298" s="149"/>
      <c r="BA298" s="307"/>
      <c r="BB298" s="76"/>
      <c r="BC298" s="314" t="str">
        <f>IF(AND(申込書!$C$86&lt;&gt;"▼プルダウンより選択してください",申込書!$C$86&lt;&gt;"",申込書!$P$86&lt;&gt;"YYYY/MM/DD",$G298&lt;&gt;""),申込書!$P$86,"")</f>
        <v/>
      </c>
      <c r="BD298" s="75" t="str">
        <f>IF(AND(申込書!$C$86&lt;&gt;"▼プルダウンより選択してください",申込書!$C$86&lt;&gt;"",$G298&lt;&gt;""),申込書!$M$86,"")</f>
        <v/>
      </c>
      <c r="BE298" s="75"/>
      <c r="BF298" s="75"/>
      <c r="BG298" s="149"/>
      <c r="BH298" s="307"/>
      <c r="BI298" s="76"/>
      <c r="BJ298" s="314" t="str">
        <f>IF(AND(申込書!$C$87&lt;&gt;"▼プルダウンより選択してください",申込書!$C$87&lt;&gt;"",申込書!$P$87&lt;&gt;"YYYY/MM/DD",$G298&lt;&gt;""),申込書!$P$87,"")</f>
        <v/>
      </c>
      <c r="BK298" s="75" t="str">
        <f>IF(AND(申込書!$C$87&lt;&gt;"▼プルダウンより選択してください",申込書!$C$87&lt;&gt;"",$G298&lt;&gt;""),申込書!$M$87,"")</f>
        <v/>
      </c>
      <c r="BL298" s="75"/>
      <c r="BM298" s="75"/>
      <c r="BN298" s="149"/>
      <c r="BO298" s="307"/>
      <c r="BP298" s="76"/>
      <c r="BQ298" s="314" t="str">
        <f>IF(AND(申込書!$C$88&lt;&gt;"▼プルダウンより選択してください",申込書!$C$88&lt;&gt;"",申込書!$P$88&lt;&gt;"YYYY/MM/DD",$G298&lt;&gt;""),申込書!$P$88,"")</f>
        <v/>
      </c>
      <c r="BR298" s="75" t="str">
        <f>IF(AND(申込書!$C$88&lt;&gt;"▼プルダウンより選択してください",申込書!$C$88&lt;&gt;"",$G298&lt;&gt;""),申込書!$M$88,"")</f>
        <v/>
      </c>
      <c r="BS298" s="75"/>
      <c r="BT298" s="75"/>
      <c r="BU298" s="149"/>
      <c r="BV298" s="307"/>
      <c r="BW298" s="76"/>
      <c r="BX298" s="314" t="str">
        <f>IF(AND(申込書!$C$89&lt;&gt;"▼プルダウンより選択してください",申込書!$C$89&lt;&gt;"",申込書!$P$89&lt;&gt;"YYYY/MM/DD",$G298&lt;&gt;""),申込書!$P$89,"")</f>
        <v/>
      </c>
      <c r="BY298" s="75" t="str">
        <f>IF(AND(申込書!$C$89&lt;&gt;"▼プルダウンより選択してください",申込書!$C$89&lt;&gt;"",$G298&lt;&gt;""),申込書!$M$89,"")</f>
        <v/>
      </c>
      <c r="BZ298" s="75"/>
      <c r="CA298" s="75"/>
      <c r="CB298" s="149"/>
      <c r="CC298" s="307"/>
      <c r="CD298" s="76"/>
      <c r="CE298" s="314" t="str">
        <f>IF(AND(申込書!$C$90&lt;&gt;"▼プルダウンより選択してください",申込書!$C$90&lt;&gt;"",申込書!$P$90&lt;&gt;"YYYY/MM/DD",$G298&lt;&gt;""),申込書!$P$90,"")</f>
        <v/>
      </c>
      <c r="CF298" s="75" t="str">
        <f>IF(AND(申込書!$C$90&lt;&gt;"▼プルダウンより選択してください",申込書!$C$90&lt;&gt;"",$G298&lt;&gt;""),申込書!$M$90,"")</f>
        <v/>
      </c>
      <c r="CG298" s="75"/>
      <c r="CH298" s="75"/>
      <c r="CI298" s="149"/>
      <c r="CJ298" s="307"/>
      <c r="CK298" s="76"/>
      <c r="CL298" s="314" t="str">
        <f>IF(AND(申込書!$C$91&lt;&gt;"▼プルダウンより選択してください",申込書!$C$91&lt;&gt;"",申込書!$P$91&lt;&gt;"YYYY/MM/DD",$G298&lt;&gt;""),申込書!$P$91,"")</f>
        <v/>
      </c>
      <c r="CM298" s="75" t="str">
        <f>IF(AND(申込書!$C$91&lt;&gt;"▼プルダウンより選択してください",申込書!$C$91&lt;&gt;"",$G298&lt;&gt;""),申込書!$M$91,"")</f>
        <v/>
      </c>
      <c r="CN298" s="75"/>
      <c r="CO298" s="75"/>
      <c r="CP298" s="149"/>
      <c r="CQ298" s="307"/>
      <c r="CR298" s="76"/>
      <c r="CS298" s="314" t="str">
        <f>IF(AND(申込書!$C$92&lt;&gt;"▼プルダウンより選択してください",申込書!$C$92&lt;&gt;"",申込書!$P$92&lt;&gt;"YYYY/MM/DD",$G298&lt;&gt;""),申込書!$P$92,"")</f>
        <v/>
      </c>
      <c r="CT298" s="75" t="str">
        <f>IF(AND(申込書!$C$92&lt;&gt;"▼プルダウンより選択してください",申込書!$C$92&lt;&gt;"",$G298&lt;&gt;""),申込書!$M$92,"")</f>
        <v/>
      </c>
      <c r="CU298" s="75"/>
      <c r="CV298" s="75"/>
      <c r="CW298" s="75"/>
      <c r="CX298" s="307"/>
      <c r="CY298" s="76"/>
      <c r="CZ298" s="314" t="str">
        <f>IF(AND(申込書!$C$93&lt;&gt;"▼プルダウンより選択してください",申込書!$C$93&lt;&gt;"",申込書!$P$93&lt;&gt;"YYYY/MM/DD",$G298&lt;&gt;""),申込書!$P$93,"")</f>
        <v/>
      </c>
      <c r="DA298" s="75" t="str">
        <f>IF(AND(申込書!$C$93&lt;&gt;"▼プルダウンより選択してください",申込書!$C$93&lt;&gt;"",$G298&lt;&gt;""),申込書!$M$93,"")</f>
        <v/>
      </c>
      <c r="DB298" s="75"/>
      <c r="DC298" s="75"/>
      <c r="DD298" s="75"/>
      <c r="DE298" s="307"/>
      <c r="DF298" s="76"/>
      <c r="DG298" s="314" t="str">
        <f>IF(AND(申込書!$C$94&lt;&gt;"▼プルダウンより選択してください",申込書!$C$94&lt;&gt;"",申込書!$P$94&lt;&gt;"YYYY/MM/DD",$G298&lt;&gt;""),申込書!$P$94,"")</f>
        <v/>
      </c>
      <c r="DH298" s="75" t="str">
        <f>IF(AND(申込書!$C$94&lt;&gt;"▼プルダウンより選択してください",申込書!$C$94&lt;&gt;"",$G298&lt;&gt;""),申込書!$M$94,"")</f>
        <v/>
      </c>
      <c r="DI298" s="75"/>
      <c r="DJ298" s="75"/>
      <c r="DK298" s="75"/>
      <c r="DL298" s="307"/>
      <c r="DM298" s="76"/>
      <c r="DN298" s="314" t="str">
        <f>IF(AND(申込書!$C$95&lt;&gt;"▼プルダウンより選択してください",申込書!$C$95&lt;&gt;"",申込書!$P$95&lt;&gt;"YYYY/MM/DD",$G298&lt;&gt;""),申込書!$P$95,"")</f>
        <v/>
      </c>
      <c r="DO298" s="75" t="str">
        <f>IF(AND(申込書!$C$95&lt;&gt;"▼プルダウンより選択してください",申込書!$C$95&lt;&gt;"",$G298&lt;&gt;""),申込書!$M$95,"")</f>
        <v/>
      </c>
      <c r="DP298" s="75"/>
      <c r="DQ298" s="75"/>
      <c r="DR298" s="75"/>
      <c r="DS298" s="307"/>
      <c r="DT298" s="76"/>
      <c r="DU298" s="314" t="str">
        <f>IF(AND(申込書!$C$96&lt;&gt;"▼プルダウンより選択してください",申込書!$C$96&lt;&gt;"",申込書!$P$96&lt;&gt;"YYYY/MM/DD",$G298&lt;&gt;""),申込書!$P$96,"")</f>
        <v/>
      </c>
      <c r="DV298" s="75" t="str">
        <f>IF(AND(申込書!$C$96&lt;&gt;"▼プルダウンより選択してください",申込書!$C$96&lt;&gt;"",$G298&lt;&gt;""),申込書!$M$96,"")</f>
        <v/>
      </c>
      <c r="DW298" s="75"/>
      <c r="DX298" s="75"/>
      <c r="DY298" s="75"/>
      <c r="DZ298" s="307"/>
      <c r="EA298" s="76"/>
      <c r="EB298" s="314" t="str">
        <f>IF(AND(申込書!$C$97&lt;&gt;"▼プルダウンより選択してください",申込書!$C$97&lt;&gt;"",申込書!$P$97&lt;&gt;"YYYY/MM/DD",$G298&lt;&gt;""),申込書!$P$97,"")</f>
        <v/>
      </c>
      <c r="EC298" s="75" t="str">
        <f>IF(AND(申込書!$C$97&lt;&gt;"▼プルダウンより選択してください",申込書!$C$97&lt;&gt;"",$G298&lt;&gt;""),申込書!$M$97,"")</f>
        <v/>
      </c>
      <c r="ED298" s="75"/>
      <c r="EE298" s="75"/>
      <c r="EF298" s="149"/>
      <c r="EG298" s="307"/>
      <c r="EH298" s="76"/>
      <c r="EI298" s="314" t="str">
        <f>IF(AND(申込書!$C$98&lt;&gt;"▼プルダウンより選択してください",申込書!$C$98&lt;&gt;"",申込書!$P$98&lt;&gt;"YYYY/MM/DD",$G298&lt;&gt;""),申込書!$P$98,"")</f>
        <v/>
      </c>
      <c r="EJ298" s="75" t="str">
        <f>IF(AND(申込書!$C$98&lt;&gt;"▼プルダウンより選択してください",申込書!$C$98&lt;&gt;"",$G298&lt;&gt;""),申込書!$M$98,"")</f>
        <v/>
      </c>
      <c r="EK298" s="75"/>
      <c r="EL298" s="75"/>
      <c r="EM298" s="149"/>
      <c r="EN298" s="307"/>
      <c r="EO298" s="76"/>
      <c r="EP298" s="314" t="str">
        <f>IF(AND(申込書!$C$99&lt;&gt;"▼プルダウンより選択してください",申込書!$C$99&lt;&gt;"",申込書!$P$99&lt;&gt;"YYYY/MM/DD",$G298&lt;&gt;""),申込書!$P$99,"")</f>
        <v/>
      </c>
      <c r="EQ298" s="75" t="str">
        <f>IF(AND(申込書!$C$99&lt;&gt;"▼プルダウンより選択してください",申込書!$C$99&lt;&gt;"",$G298&lt;&gt;""),申込書!$M$99,"")</f>
        <v/>
      </c>
      <c r="ER298" s="75"/>
      <c r="ES298" s="75"/>
      <c r="ET298" s="149"/>
      <c r="EU298" s="307"/>
      <c r="EV298" s="76"/>
      <c r="EW298" s="314" t="str">
        <f>IF(AND(申込書!$C$100&lt;&gt;"▼プルダウンより選択してください",申込書!$C$100&lt;&gt;"",申込書!$P$100&lt;&gt;"YYYY/MM/DD",$G298&lt;&gt;""),申込書!$P$100,"")</f>
        <v/>
      </c>
      <c r="EX298" s="75" t="str">
        <f>IF(AND(申込書!$C$100&lt;&gt;"▼プルダウンより選択してください",申込書!$C$100&lt;&gt;"",$G298&lt;&gt;""),申込書!$M$100,"")</f>
        <v/>
      </c>
      <c r="EY298" s="75"/>
      <c r="EZ298" s="75"/>
      <c r="FA298" s="149"/>
      <c r="FB298" s="307"/>
      <c r="FC298" s="76"/>
      <c r="FD298" s="314" t="str">
        <f>IF(AND(申込書!$C$101&lt;&gt;"▼プルダウンより選択してください",申込書!$C$101&lt;&gt;"",申込書!$P$101&lt;&gt;"YYYY/MM/DD",$G298&lt;&gt;""),申込書!$P$101,"")</f>
        <v/>
      </c>
      <c r="FE298" s="75" t="str">
        <f>IF(AND(申込書!$C$101&lt;&gt;"▼プルダウンより選択してください",申込書!$C$101&lt;&gt;"",$G298&lt;&gt;""),申込書!$M$101,"")</f>
        <v/>
      </c>
      <c r="FF298" s="75"/>
      <c r="FG298" s="75"/>
      <c r="FH298" s="149"/>
      <c r="FI298" s="307"/>
      <c r="FJ298" s="76"/>
      <c r="FK298" s="314" t="str">
        <f>IF(AND(申込書!$C$102&lt;&gt;"▼プルダウンより選択してください",申込書!$C$102&lt;&gt;"",申込書!$P$102&lt;&gt;"YYYY/MM/DD",$G298&lt;&gt;""),申込書!$P$102,"")</f>
        <v/>
      </c>
      <c r="FL298" s="75" t="str">
        <f>IF(AND(申込書!$C$102&lt;&gt;"▼プルダウンより選択してください",申込書!$C$102&lt;&gt;"",$G298&lt;&gt;""),申込書!$M$102,"")</f>
        <v/>
      </c>
      <c r="FM298" s="75"/>
      <c r="FN298" s="75"/>
      <c r="FO298" s="149"/>
      <c r="FP298" s="307"/>
      <c r="FQ298" s="76"/>
      <c r="FR298" s="314" t="str">
        <f>IF(AND(申込書!$C$103&lt;&gt;"▼プルダウンより選択してください",申込書!$C$103&lt;&gt;"",申込書!$P$103&lt;&gt;"YYYY/MM/DD",$G298&lt;&gt;""),申込書!$P$103,"")</f>
        <v/>
      </c>
      <c r="FS298" s="75" t="str">
        <f>IF(AND(申込書!$C$103&lt;&gt;"▼プルダウンより選択してください",申込書!$C$103&lt;&gt;"",$G298&lt;&gt;""),申込書!$M$103,"")</f>
        <v/>
      </c>
      <c r="FT298" s="75"/>
      <c r="FU298" s="75"/>
      <c r="FV298" s="149"/>
      <c r="FW298" s="307"/>
      <c r="FX298" s="76"/>
      <c r="FY298" s="314" t="str">
        <f>IF(AND(申込書!$C$104&lt;&gt;"▼プルダウンより選択してください",申込書!$C$104&lt;&gt;"",申込書!$P$104&lt;&gt;"YYYY/MM/DD",$G298&lt;&gt;""),申込書!$P$104,"")</f>
        <v/>
      </c>
      <c r="FZ298" s="75" t="str">
        <f>IF(AND(申込書!$C$104&lt;&gt;"▼プルダウンより選択してください",申込書!$C$104&lt;&gt;"",$G298&lt;&gt;""),申込書!$M$104,"")</f>
        <v/>
      </c>
      <c r="GA298" s="75"/>
      <c r="GB298" s="75"/>
      <c r="GC298" s="149"/>
      <c r="GD298" s="307"/>
      <c r="GE298" s="76"/>
      <c r="GF298" s="314" t="str">
        <f>IF(AND(申込書!$C$105&lt;&gt;"▼プルダウンより選択してください",申込書!$C$105&lt;&gt;"",申込書!$P$105&lt;&gt;"YYYY/MM/DD",$G298&lt;&gt;""),申込書!$P$105,"")</f>
        <v/>
      </c>
      <c r="GG298" s="75" t="str">
        <f>IF(AND(申込書!$C$105&lt;&gt;"▼プルダウンより選択してください",申込書!$C$105&lt;&gt;"",$G298&lt;&gt;""),申込書!$M$105,"")</f>
        <v/>
      </c>
      <c r="GH298" s="75"/>
      <c r="GI298" s="75"/>
      <c r="GJ298" s="149"/>
      <c r="GK298" s="307"/>
      <c r="GL298" s="76"/>
      <c r="GM298" s="314" t="str">
        <f>IF(AND(申込書!$C$106&lt;&gt;"▼プルダウンより選択してください",申込書!$C$106&lt;&gt;"",申込書!$P$106&lt;&gt;"YYYY/MM/DD",$G298&lt;&gt;""),申込書!$P$106,"")</f>
        <v/>
      </c>
      <c r="GN298" s="75" t="str">
        <f>IF(AND(申込書!$C$106&lt;&gt;"▼プルダウンより選択してください",申込書!$C$106&lt;&gt;"",$G298&lt;&gt;""),申込書!$M$106,"")</f>
        <v/>
      </c>
      <c r="GO298" s="75"/>
      <c r="GP298" s="75"/>
      <c r="GQ298" s="149"/>
      <c r="GR298" s="307"/>
      <c r="GS298" s="76"/>
      <c r="GT298" s="314" t="str">
        <f>IF(AND(申込書!$C$107&lt;&gt;"▼プルダウンより選択してください",申込書!$C$107&lt;&gt;"",申込書!$P$107&lt;&gt;"YYYY/MM/DD",$G298&lt;&gt;""),申込書!$P$107,"")</f>
        <v/>
      </c>
      <c r="GU298" s="75" t="str">
        <f>IF(AND(申込書!$C$107&lt;&gt;"▼プルダウンより選択してください",申込書!$C$107&lt;&gt;"",$G298&lt;&gt;""),申込書!$M$107,"")</f>
        <v/>
      </c>
      <c r="GV298" s="75"/>
      <c r="GW298" s="75"/>
      <c r="GX298" s="149"/>
      <c r="GY298" s="307"/>
      <c r="GZ298" s="76"/>
      <c r="HA298" s="314" t="str">
        <f>IF(AND(申込書!$C$108&lt;&gt;"▼プルダウンより選択してください",申込書!$C$108&lt;&gt;"",申込書!$P$108&lt;&gt;"YYYY/MM/DD",$G298&lt;&gt;""),申込書!$P$108,"")</f>
        <v/>
      </c>
      <c r="HB298" s="75" t="str">
        <f>IF(AND(申込書!$C$108&lt;&gt;"▼プルダウンより選択してください",申込書!$C$108&lt;&gt;"",$G298&lt;&gt;""),申込書!$M$108,"")</f>
        <v/>
      </c>
      <c r="HC298" s="75"/>
      <c r="HD298" s="75"/>
      <c r="HE298" s="149"/>
      <c r="HF298" s="307"/>
      <c r="HG298" s="76"/>
      <c r="HH298" s="314" t="str">
        <f>IF(AND(申込書!$C$109&lt;&gt;"▼プルダウンより選択してください",申込書!$C$109&lt;&gt;"",申込書!$P$109&lt;&gt;"YYYY/MM/DD",$G298&lt;&gt;""),申込書!$P$109,"")</f>
        <v/>
      </c>
      <c r="HI298" s="75" t="str">
        <f>IF(AND(申込書!$C$109&lt;&gt;"▼プルダウンより選択してください",申込書!$C$109&lt;&gt;"",$G298&lt;&gt;""),申込書!$M$109,"")</f>
        <v/>
      </c>
      <c r="HJ298" s="75"/>
      <c r="HK298" s="75"/>
      <c r="HL298" s="149"/>
      <c r="HM298" s="307"/>
      <c r="HN298" s="76"/>
      <c r="HO298" s="314" t="str">
        <f>IF(AND(申込書!$C$110&lt;&gt;"▼プルダウンより選択してください",申込書!$C$110&lt;&gt;"",申込書!$P$110&lt;&gt;"YYYY/MM/DD",$G298&lt;&gt;""),申込書!$P$110,"")</f>
        <v/>
      </c>
      <c r="HP298" s="75" t="str">
        <f>IF(AND(申込書!$C$110&lt;&gt;"▼プルダウンより選択してください",申込書!$C$110&lt;&gt;"",$G298&lt;&gt;""),申込書!$M$110,"")</f>
        <v/>
      </c>
      <c r="HQ298" s="75"/>
      <c r="HR298" s="75"/>
      <c r="HS298" s="149"/>
      <c r="HT298" s="307"/>
      <c r="HU298" s="307"/>
      <c r="HV298" s="311" t="str">
        <f>IF(AND(申込書!$C$111&lt;&gt;"▼プルダウンより選択してください",申込書!$C$111&lt;&gt;"",申込書!$P$111&lt;&gt;"YYYY/MM/DD",$G298&lt;&gt;""),申込書!$P$111,"")</f>
        <v/>
      </c>
      <c r="HW298" s="75" t="str">
        <f>IF(AND(申込書!$C$111&lt;&gt;"▼プルダウンより選択してください",申込書!$C$111&lt;&gt;"",$G298&lt;&gt;""),申込書!$M$111,"")</f>
        <v/>
      </c>
      <c r="HX298" s="75"/>
      <c r="HY298" s="75"/>
      <c r="HZ298" s="149"/>
      <c r="IA298" s="307"/>
      <c r="IB298" s="76"/>
      <c r="IC298" s="77"/>
    </row>
    <row r="299" spans="2:237" ht="26.85" customHeight="1">
      <c r="B299" s="56">
        <f t="shared" si="4"/>
        <v>294</v>
      </c>
      <c r="C299" s="57"/>
      <c r="D299" s="58"/>
      <c r="E299" s="170"/>
      <c r="F299" s="59"/>
      <c r="G299" s="60"/>
      <c r="H299" s="61"/>
      <c r="I299" s="62"/>
      <c r="J299" s="63"/>
      <c r="K299" s="64"/>
      <c r="L299" s="65"/>
      <c r="M299" s="66"/>
      <c r="N299" s="67"/>
      <c r="O299" s="68"/>
      <c r="P299" s="69"/>
      <c r="Q299" s="70"/>
      <c r="R299" s="71"/>
      <c r="S299" s="72"/>
      <c r="T299" s="73"/>
      <c r="U299" s="73"/>
      <c r="V299" s="73"/>
      <c r="W299" s="71"/>
      <c r="X299" s="133"/>
      <c r="Y299" s="133"/>
      <c r="Z299" s="133"/>
      <c r="AA299" s="74" t="str">
        <f>IF(AND(申込書!$C$82&lt;&gt;"▼プルダウンより選択してください",申込書!$C$82&lt;&gt;"",申込書!$P$82&lt;&gt;"YYYY/MM/DD",$G299&lt;&gt;""),申込書!$P$82,"")</f>
        <v/>
      </c>
      <c r="AB299" s="75" t="str">
        <f>IF(AND(申込書!$C$82&lt;&gt;"▼プルダウンより選択してください",申込書!$C$82&lt;&gt;"",$G299&lt;&gt;""),申込書!$M$82,"")</f>
        <v/>
      </c>
      <c r="AC299" s="75"/>
      <c r="AD299" s="75"/>
      <c r="AE299" s="149"/>
      <c r="AF299" s="307"/>
      <c r="AG299" s="76"/>
      <c r="AH299" s="314" t="str">
        <f>IF(AND(申込書!$C$83&lt;&gt;"▼プルダウンより選択してください",申込書!$C$83&lt;&gt;"",申込書!$P$83&lt;&gt;"YYYY/MM/DD",$G299&lt;&gt;""),申込書!$P$83,"")</f>
        <v/>
      </c>
      <c r="AI299" s="75" t="str">
        <f>IF(AND(申込書!$C$83&lt;&gt;"▼プルダウンより選択してください",申込書!$C$83&lt;&gt;"",$G299&lt;&gt;""),申込書!$M$83,"")</f>
        <v/>
      </c>
      <c r="AJ299" s="75"/>
      <c r="AK299" s="75"/>
      <c r="AL299" s="149"/>
      <c r="AM299" s="307"/>
      <c r="AN299" s="76"/>
      <c r="AO299" s="314" t="str">
        <f>IF(AND(申込書!$C$84&lt;&gt;"▼プルダウンより選択してください",申込書!$C$84&lt;&gt;"",申込書!$P$84&lt;&gt;"YYYY/MM/DD",$G299&lt;&gt;""),申込書!$P$84,"")</f>
        <v/>
      </c>
      <c r="AP299" s="75" t="str">
        <f>IF(AND(申込書!$C$84&lt;&gt;"▼プルダウンより選択してください",申込書!$C$84&lt;&gt;"",$G299&lt;&gt;""),申込書!$M$84,"")</f>
        <v/>
      </c>
      <c r="AQ299" s="75"/>
      <c r="AR299" s="75"/>
      <c r="AS299" s="149"/>
      <c r="AT299" s="307"/>
      <c r="AU299" s="76"/>
      <c r="AV299" s="314" t="str">
        <f>IF(AND(申込書!$C$85&lt;&gt;"▼プルダウンより選択してください",申込書!$C$85&lt;&gt;"",申込書!$P$85&lt;&gt;"YYYY/MM/DD",$G299&lt;&gt;""),申込書!$P$85,"")</f>
        <v/>
      </c>
      <c r="AW299" s="75" t="str">
        <f>IF(AND(申込書!$C$85&lt;&gt;"▼プルダウンより選択してください",申込書!$C$85&lt;&gt;"",申込書!$M$85&gt;=1,$G299&lt;&gt;""),申込書!$M$85,"")</f>
        <v/>
      </c>
      <c r="AX299" s="75"/>
      <c r="AY299" s="75"/>
      <c r="AZ299" s="149"/>
      <c r="BA299" s="307"/>
      <c r="BB299" s="76"/>
      <c r="BC299" s="314" t="str">
        <f>IF(AND(申込書!$C$86&lt;&gt;"▼プルダウンより選択してください",申込書!$C$86&lt;&gt;"",申込書!$P$86&lt;&gt;"YYYY/MM/DD",$G299&lt;&gt;""),申込書!$P$86,"")</f>
        <v/>
      </c>
      <c r="BD299" s="75" t="str">
        <f>IF(AND(申込書!$C$86&lt;&gt;"▼プルダウンより選択してください",申込書!$C$86&lt;&gt;"",$G299&lt;&gt;""),申込書!$M$86,"")</f>
        <v/>
      </c>
      <c r="BE299" s="75"/>
      <c r="BF299" s="75"/>
      <c r="BG299" s="149"/>
      <c r="BH299" s="307"/>
      <c r="BI299" s="76"/>
      <c r="BJ299" s="314" t="str">
        <f>IF(AND(申込書!$C$87&lt;&gt;"▼プルダウンより選択してください",申込書!$C$87&lt;&gt;"",申込書!$P$87&lt;&gt;"YYYY/MM/DD",$G299&lt;&gt;""),申込書!$P$87,"")</f>
        <v/>
      </c>
      <c r="BK299" s="75" t="str">
        <f>IF(AND(申込書!$C$87&lt;&gt;"▼プルダウンより選択してください",申込書!$C$87&lt;&gt;"",$G299&lt;&gt;""),申込書!$M$87,"")</f>
        <v/>
      </c>
      <c r="BL299" s="75"/>
      <c r="BM299" s="75"/>
      <c r="BN299" s="149"/>
      <c r="BO299" s="307"/>
      <c r="BP299" s="76"/>
      <c r="BQ299" s="314" t="str">
        <f>IF(AND(申込書!$C$88&lt;&gt;"▼プルダウンより選択してください",申込書!$C$88&lt;&gt;"",申込書!$P$88&lt;&gt;"YYYY/MM/DD",$G299&lt;&gt;""),申込書!$P$88,"")</f>
        <v/>
      </c>
      <c r="BR299" s="75" t="str">
        <f>IF(AND(申込書!$C$88&lt;&gt;"▼プルダウンより選択してください",申込書!$C$88&lt;&gt;"",$G299&lt;&gt;""),申込書!$M$88,"")</f>
        <v/>
      </c>
      <c r="BS299" s="75"/>
      <c r="BT299" s="75"/>
      <c r="BU299" s="149"/>
      <c r="BV299" s="307"/>
      <c r="BW299" s="76"/>
      <c r="BX299" s="314" t="str">
        <f>IF(AND(申込書!$C$89&lt;&gt;"▼プルダウンより選択してください",申込書!$C$89&lt;&gt;"",申込書!$P$89&lt;&gt;"YYYY/MM/DD",$G299&lt;&gt;""),申込書!$P$89,"")</f>
        <v/>
      </c>
      <c r="BY299" s="75" t="str">
        <f>IF(AND(申込書!$C$89&lt;&gt;"▼プルダウンより選択してください",申込書!$C$89&lt;&gt;"",$G299&lt;&gt;""),申込書!$M$89,"")</f>
        <v/>
      </c>
      <c r="BZ299" s="75"/>
      <c r="CA299" s="75"/>
      <c r="CB299" s="149"/>
      <c r="CC299" s="307"/>
      <c r="CD299" s="76"/>
      <c r="CE299" s="314" t="str">
        <f>IF(AND(申込書!$C$90&lt;&gt;"▼プルダウンより選択してください",申込書!$C$90&lt;&gt;"",申込書!$P$90&lt;&gt;"YYYY/MM/DD",$G299&lt;&gt;""),申込書!$P$90,"")</f>
        <v/>
      </c>
      <c r="CF299" s="75" t="str">
        <f>IF(AND(申込書!$C$90&lt;&gt;"▼プルダウンより選択してください",申込書!$C$90&lt;&gt;"",$G299&lt;&gt;""),申込書!$M$90,"")</f>
        <v/>
      </c>
      <c r="CG299" s="75"/>
      <c r="CH299" s="75"/>
      <c r="CI299" s="149"/>
      <c r="CJ299" s="307"/>
      <c r="CK299" s="76"/>
      <c r="CL299" s="314" t="str">
        <f>IF(AND(申込書!$C$91&lt;&gt;"▼プルダウンより選択してください",申込書!$C$91&lt;&gt;"",申込書!$P$91&lt;&gt;"YYYY/MM/DD",$G299&lt;&gt;""),申込書!$P$91,"")</f>
        <v/>
      </c>
      <c r="CM299" s="75" t="str">
        <f>IF(AND(申込書!$C$91&lt;&gt;"▼プルダウンより選択してください",申込書!$C$91&lt;&gt;"",$G299&lt;&gt;""),申込書!$M$91,"")</f>
        <v/>
      </c>
      <c r="CN299" s="75"/>
      <c r="CO299" s="75"/>
      <c r="CP299" s="149"/>
      <c r="CQ299" s="307"/>
      <c r="CR299" s="76"/>
      <c r="CS299" s="314" t="str">
        <f>IF(AND(申込書!$C$92&lt;&gt;"▼プルダウンより選択してください",申込書!$C$92&lt;&gt;"",申込書!$P$92&lt;&gt;"YYYY/MM/DD",$G299&lt;&gt;""),申込書!$P$92,"")</f>
        <v/>
      </c>
      <c r="CT299" s="75" t="str">
        <f>IF(AND(申込書!$C$92&lt;&gt;"▼プルダウンより選択してください",申込書!$C$92&lt;&gt;"",$G299&lt;&gt;""),申込書!$M$92,"")</f>
        <v/>
      </c>
      <c r="CU299" s="75"/>
      <c r="CV299" s="75"/>
      <c r="CW299" s="75"/>
      <c r="CX299" s="307"/>
      <c r="CY299" s="76"/>
      <c r="CZ299" s="314" t="str">
        <f>IF(AND(申込書!$C$93&lt;&gt;"▼プルダウンより選択してください",申込書!$C$93&lt;&gt;"",申込書!$P$93&lt;&gt;"YYYY/MM/DD",$G299&lt;&gt;""),申込書!$P$93,"")</f>
        <v/>
      </c>
      <c r="DA299" s="75" t="str">
        <f>IF(AND(申込書!$C$93&lt;&gt;"▼プルダウンより選択してください",申込書!$C$93&lt;&gt;"",$G299&lt;&gt;""),申込書!$M$93,"")</f>
        <v/>
      </c>
      <c r="DB299" s="75"/>
      <c r="DC299" s="75"/>
      <c r="DD299" s="75"/>
      <c r="DE299" s="307"/>
      <c r="DF299" s="76"/>
      <c r="DG299" s="314" t="str">
        <f>IF(AND(申込書!$C$94&lt;&gt;"▼プルダウンより選択してください",申込書!$C$94&lt;&gt;"",申込書!$P$94&lt;&gt;"YYYY/MM/DD",$G299&lt;&gt;""),申込書!$P$94,"")</f>
        <v/>
      </c>
      <c r="DH299" s="75" t="str">
        <f>IF(AND(申込書!$C$94&lt;&gt;"▼プルダウンより選択してください",申込書!$C$94&lt;&gt;"",$G299&lt;&gt;""),申込書!$M$94,"")</f>
        <v/>
      </c>
      <c r="DI299" s="75"/>
      <c r="DJ299" s="75"/>
      <c r="DK299" s="75"/>
      <c r="DL299" s="307"/>
      <c r="DM299" s="76"/>
      <c r="DN299" s="314" t="str">
        <f>IF(AND(申込書!$C$95&lt;&gt;"▼プルダウンより選択してください",申込書!$C$95&lt;&gt;"",申込書!$P$95&lt;&gt;"YYYY/MM/DD",$G299&lt;&gt;""),申込書!$P$95,"")</f>
        <v/>
      </c>
      <c r="DO299" s="75" t="str">
        <f>IF(AND(申込書!$C$95&lt;&gt;"▼プルダウンより選択してください",申込書!$C$95&lt;&gt;"",$G299&lt;&gt;""),申込書!$M$95,"")</f>
        <v/>
      </c>
      <c r="DP299" s="75"/>
      <c r="DQ299" s="75"/>
      <c r="DR299" s="75"/>
      <c r="DS299" s="307"/>
      <c r="DT299" s="76"/>
      <c r="DU299" s="314" t="str">
        <f>IF(AND(申込書!$C$96&lt;&gt;"▼プルダウンより選択してください",申込書!$C$96&lt;&gt;"",申込書!$P$96&lt;&gt;"YYYY/MM/DD",$G299&lt;&gt;""),申込書!$P$96,"")</f>
        <v/>
      </c>
      <c r="DV299" s="75" t="str">
        <f>IF(AND(申込書!$C$96&lt;&gt;"▼プルダウンより選択してください",申込書!$C$96&lt;&gt;"",$G299&lt;&gt;""),申込書!$M$96,"")</f>
        <v/>
      </c>
      <c r="DW299" s="75"/>
      <c r="DX299" s="75"/>
      <c r="DY299" s="75"/>
      <c r="DZ299" s="307"/>
      <c r="EA299" s="76"/>
      <c r="EB299" s="314" t="str">
        <f>IF(AND(申込書!$C$97&lt;&gt;"▼プルダウンより選択してください",申込書!$C$97&lt;&gt;"",申込書!$P$97&lt;&gt;"YYYY/MM/DD",$G299&lt;&gt;""),申込書!$P$97,"")</f>
        <v/>
      </c>
      <c r="EC299" s="75" t="str">
        <f>IF(AND(申込書!$C$97&lt;&gt;"▼プルダウンより選択してください",申込書!$C$97&lt;&gt;"",$G299&lt;&gt;""),申込書!$M$97,"")</f>
        <v/>
      </c>
      <c r="ED299" s="75"/>
      <c r="EE299" s="75"/>
      <c r="EF299" s="149"/>
      <c r="EG299" s="307"/>
      <c r="EH299" s="76"/>
      <c r="EI299" s="314" t="str">
        <f>IF(AND(申込書!$C$98&lt;&gt;"▼プルダウンより選択してください",申込書!$C$98&lt;&gt;"",申込書!$P$98&lt;&gt;"YYYY/MM/DD",$G299&lt;&gt;""),申込書!$P$98,"")</f>
        <v/>
      </c>
      <c r="EJ299" s="75" t="str">
        <f>IF(AND(申込書!$C$98&lt;&gt;"▼プルダウンより選択してください",申込書!$C$98&lt;&gt;"",$G299&lt;&gt;""),申込書!$M$98,"")</f>
        <v/>
      </c>
      <c r="EK299" s="75"/>
      <c r="EL299" s="75"/>
      <c r="EM299" s="149"/>
      <c r="EN299" s="307"/>
      <c r="EO299" s="76"/>
      <c r="EP299" s="314" t="str">
        <f>IF(AND(申込書!$C$99&lt;&gt;"▼プルダウンより選択してください",申込書!$C$99&lt;&gt;"",申込書!$P$99&lt;&gt;"YYYY/MM/DD",$G299&lt;&gt;""),申込書!$P$99,"")</f>
        <v/>
      </c>
      <c r="EQ299" s="75" t="str">
        <f>IF(AND(申込書!$C$99&lt;&gt;"▼プルダウンより選択してください",申込書!$C$99&lt;&gt;"",$G299&lt;&gt;""),申込書!$M$99,"")</f>
        <v/>
      </c>
      <c r="ER299" s="75"/>
      <c r="ES299" s="75"/>
      <c r="ET299" s="149"/>
      <c r="EU299" s="307"/>
      <c r="EV299" s="76"/>
      <c r="EW299" s="314" t="str">
        <f>IF(AND(申込書!$C$100&lt;&gt;"▼プルダウンより選択してください",申込書!$C$100&lt;&gt;"",申込書!$P$100&lt;&gt;"YYYY/MM/DD",$G299&lt;&gt;""),申込書!$P$100,"")</f>
        <v/>
      </c>
      <c r="EX299" s="75" t="str">
        <f>IF(AND(申込書!$C$100&lt;&gt;"▼プルダウンより選択してください",申込書!$C$100&lt;&gt;"",$G299&lt;&gt;""),申込書!$M$100,"")</f>
        <v/>
      </c>
      <c r="EY299" s="75"/>
      <c r="EZ299" s="75"/>
      <c r="FA299" s="149"/>
      <c r="FB299" s="307"/>
      <c r="FC299" s="76"/>
      <c r="FD299" s="314" t="str">
        <f>IF(AND(申込書!$C$101&lt;&gt;"▼プルダウンより選択してください",申込書!$C$101&lt;&gt;"",申込書!$P$101&lt;&gt;"YYYY/MM/DD",$G299&lt;&gt;""),申込書!$P$101,"")</f>
        <v/>
      </c>
      <c r="FE299" s="75" t="str">
        <f>IF(AND(申込書!$C$101&lt;&gt;"▼プルダウンより選択してください",申込書!$C$101&lt;&gt;"",$G299&lt;&gt;""),申込書!$M$101,"")</f>
        <v/>
      </c>
      <c r="FF299" s="75"/>
      <c r="FG299" s="75"/>
      <c r="FH299" s="149"/>
      <c r="FI299" s="307"/>
      <c r="FJ299" s="76"/>
      <c r="FK299" s="314" t="str">
        <f>IF(AND(申込書!$C$102&lt;&gt;"▼プルダウンより選択してください",申込書!$C$102&lt;&gt;"",申込書!$P$102&lt;&gt;"YYYY/MM/DD",$G299&lt;&gt;""),申込書!$P$102,"")</f>
        <v/>
      </c>
      <c r="FL299" s="75" t="str">
        <f>IF(AND(申込書!$C$102&lt;&gt;"▼プルダウンより選択してください",申込書!$C$102&lt;&gt;"",$G299&lt;&gt;""),申込書!$M$102,"")</f>
        <v/>
      </c>
      <c r="FM299" s="75"/>
      <c r="FN299" s="75"/>
      <c r="FO299" s="149"/>
      <c r="FP299" s="307"/>
      <c r="FQ299" s="76"/>
      <c r="FR299" s="314" t="str">
        <f>IF(AND(申込書!$C$103&lt;&gt;"▼プルダウンより選択してください",申込書!$C$103&lt;&gt;"",申込書!$P$103&lt;&gt;"YYYY/MM/DD",$G299&lt;&gt;""),申込書!$P$103,"")</f>
        <v/>
      </c>
      <c r="FS299" s="75" t="str">
        <f>IF(AND(申込書!$C$103&lt;&gt;"▼プルダウンより選択してください",申込書!$C$103&lt;&gt;"",$G299&lt;&gt;""),申込書!$M$103,"")</f>
        <v/>
      </c>
      <c r="FT299" s="75"/>
      <c r="FU299" s="75"/>
      <c r="FV299" s="149"/>
      <c r="FW299" s="307"/>
      <c r="FX299" s="76"/>
      <c r="FY299" s="314" t="str">
        <f>IF(AND(申込書!$C$104&lt;&gt;"▼プルダウンより選択してください",申込書!$C$104&lt;&gt;"",申込書!$P$104&lt;&gt;"YYYY/MM/DD",$G299&lt;&gt;""),申込書!$P$104,"")</f>
        <v/>
      </c>
      <c r="FZ299" s="75" t="str">
        <f>IF(AND(申込書!$C$104&lt;&gt;"▼プルダウンより選択してください",申込書!$C$104&lt;&gt;"",$G299&lt;&gt;""),申込書!$M$104,"")</f>
        <v/>
      </c>
      <c r="GA299" s="75"/>
      <c r="GB299" s="75"/>
      <c r="GC299" s="149"/>
      <c r="GD299" s="307"/>
      <c r="GE299" s="76"/>
      <c r="GF299" s="314" t="str">
        <f>IF(AND(申込書!$C$105&lt;&gt;"▼プルダウンより選択してください",申込書!$C$105&lt;&gt;"",申込書!$P$105&lt;&gt;"YYYY/MM/DD",$G299&lt;&gt;""),申込書!$P$105,"")</f>
        <v/>
      </c>
      <c r="GG299" s="75" t="str">
        <f>IF(AND(申込書!$C$105&lt;&gt;"▼プルダウンより選択してください",申込書!$C$105&lt;&gt;"",$G299&lt;&gt;""),申込書!$M$105,"")</f>
        <v/>
      </c>
      <c r="GH299" s="75"/>
      <c r="GI299" s="75"/>
      <c r="GJ299" s="149"/>
      <c r="GK299" s="307"/>
      <c r="GL299" s="76"/>
      <c r="GM299" s="314" t="str">
        <f>IF(AND(申込書!$C$106&lt;&gt;"▼プルダウンより選択してください",申込書!$C$106&lt;&gt;"",申込書!$P$106&lt;&gt;"YYYY/MM/DD",$G299&lt;&gt;""),申込書!$P$106,"")</f>
        <v/>
      </c>
      <c r="GN299" s="75" t="str">
        <f>IF(AND(申込書!$C$106&lt;&gt;"▼プルダウンより選択してください",申込書!$C$106&lt;&gt;"",$G299&lt;&gt;""),申込書!$M$106,"")</f>
        <v/>
      </c>
      <c r="GO299" s="75"/>
      <c r="GP299" s="75"/>
      <c r="GQ299" s="149"/>
      <c r="GR299" s="307"/>
      <c r="GS299" s="76"/>
      <c r="GT299" s="314" t="str">
        <f>IF(AND(申込書!$C$107&lt;&gt;"▼プルダウンより選択してください",申込書!$C$107&lt;&gt;"",申込書!$P$107&lt;&gt;"YYYY/MM/DD",$G299&lt;&gt;""),申込書!$P$107,"")</f>
        <v/>
      </c>
      <c r="GU299" s="75" t="str">
        <f>IF(AND(申込書!$C$107&lt;&gt;"▼プルダウンより選択してください",申込書!$C$107&lt;&gt;"",$G299&lt;&gt;""),申込書!$M$107,"")</f>
        <v/>
      </c>
      <c r="GV299" s="75"/>
      <c r="GW299" s="75"/>
      <c r="GX299" s="149"/>
      <c r="GY299" s="307"/>
      <c r="GZ299" s="76"/>
      <c r="HA299" s="314" t="str">
        <f>IF(AND(申込書!$C$108&lt;&gt;"▼プルダウンより選択してください",申込書!$C$108&lt;&gt;"",申込書!$P$108&lt;&gt;"YYYY/MM/DD",$G299&lt;&gt;""),申込書!$P$108,"")</f>
        <v/>
      </c>
      <c r="HB299" s="75" t="str">
        <f>IF(AND(申込書!$C$108&lt;&gt;"▼プルダウンより選択してください",申込書!$C$108&lt;&gt;"",$G299&lt;&gt;""),申込書!$M$108,"")</f>
        <v/>
      </c>
      <c r="HC299" s="75"/>
      <c r="HD299" s="75"/>
      <c r="HE299" s="149"/>
      <c r="HF299" s="307"/>
      <c r="HG299" s="76"/>
      <c r="HH299" s="314" t="str">
        <f>IF(AND(申込書!$C$109&lt;&gt;"▼プルダウンより選択してください",申込書!$C$109&lt;&gt;"",申込書!$P$109&lt;&gt;"YYYY/MM/DD",$G299&lt;&gt;""),申込書!$P$109,"")</f>
        <v/>
      </c>
      <c r="HI299" s="75" t="str">
        <f>IF(AND(申込書!$C$109&lt;&gt;"▼プルダウンより選択してください",申込書!$C$109&lt;&gt;"",$G299&lt;&gt;""),申込書!$M$109,"")</f>
        <v/>
      </c>
      <c r="HJ299" s="75"/>
      <c r="HK299" s="75"/>
      <c r="HL299" s="149"/>
      <c r="HM299" s="307"/>
      <c r="HN299" s="76"/>
      <c r="HO299" s="314" t="str">
        <f>IF(AND(申込書!$C$110&lt;&gt;"▼プルダウンより選択してください",申込書!$C$110&lt;&gt;"",申込書!$P$110&lt;&gt;"YYYY/MM/DD",$G299&lt;&gt;""),申込書!$P$110,"")</f>
        <v/>
      </c>
      <c r="HP299" s="75" t="str">
        <f>IF(AND(申込書!$C$110&lt;&gt;"▼プルダウンより選択してください",申込書!$C$110&lt;&gt;"",$G299&lt;&gt;""),申込書!$M$110,"")</f>
        <v/>
      </c>
      <c r="HQ299" s="75"/>
      <c r="HR299" s="75"/>
      <c r="HS299" s="149"/>
      <c r="HT299" s="307"/>
      <c r="HU299" s="307"/>
      <c r="HV299" s="311" t="str">
        <f>IF(AND(申込書!$C$111&lt;&gt;"▼プルダウンより選択してください",申込書!$C$111&lt;&gt;"",申込書!$P$111&lt;&gt;"YYYY/MM/DD",$G299&lt;&gt;""),申込書!$P$111,"")</f>
        <v/>
      </c>
      <c r="HW299" s="75" t="str">
        <f>IF(AND(申込書!$C$111&lt;&gt;"▼プルダウンより選択してください",申込書!$C$111&lt;&gt;"",$G299&lt;&gt;""),申込書!$M$111,"")</f>
        <v/>
      </c>
      <c r="HX299" s="75"/>
      <c r="HY299" s="75"/>
      <c r="HZ299" s="149"/>
      <c r="IA299" s="307"/>
      <c r="IB299" s="76"/>
      <c r="IC299" s="77"/>
    </row>
    <row r="300" spans="2:237" ht="26.85" customHeight="1">
      <c r="B300" s="56">
        <f t="shared" si="4"/>
        <v>295</v>
      </c>
      <c r="C300" s="57"/>
      <c r="D300" s="58"/>
      <c r="E300" s="170"/>
      <c r="F300" s="59"/>
      <c r="G300" s="60"/>
      <c r="H300" s="61"/>
      <c r="I300" s="62"/>
      <c r="J300" s="63"/>
      <c r="K300" s="64"/>
      <c r="L300" s="65"/>
      <c r="M300" s="66"/>
      <c r="N300" s="67"/>
      <c r="O300" s="68"/>
      <c r="P300" s="69"/>
      <c r="Q300" s="70"/>
      <c r="R300" s="71"/>
      <c r="S300" s="72"/>
      <c r="T300" s="73"/>
      <c r="U300" s="73"/>
      <c r="V300" s="73"/>
      <c r="W300" s="71"/>
      <c r="X300" s="133"/>
      <c r="Y300" s="133"/>
      <c r="Z300" s="133"/>
      <c r="AA300" s="74" t="str">
        <f>IF(AND(申込書!$C$82&lt;&gt;"▼プルダウンより選択してください",申込書!$C$82&lt;&gt;"",申込書!$P$82&lt;&gt;"YYYY/MM/DD",$G300&lt;&gt;""),申込書!$P$82,"")</f>
        <v/>
      </c>
      <c r="AB300" s="75" t="str">
        <f>IF(AND(申込書!$C$82&lt;&gt;"▼プルダウンより選択してください",申込書!$C$82&lt;&gt;"",$G300&lt;&gt;""),申込書!$M$82,"")</f>
        <v/>
      </c>
      <c r="AC300" s="75"/>
      <c r="AD300" s="75"/>
      <c r="AE300" s="149"/>
      <c r="AF300" s="307"/>
      <c r="AG300" s="76"/>
      <c r="AH300" s="314" t="str">
        <f>IF(AND(申込書!$C$83&lt;&gt;"▼プルダウンより選択してください",申込書!$C$83&lt;&gt;"",申込書!$P$83&lt;&gt;"YYYY/MM/DD",$G300&lt;&gt;""),申込書!$P$83,"")</f>
        <v/>
      </c>
      <c r="AI300" s="75" t="str">
        <f>IF(AND(申込書!$C$83&lt;&gt;"▼プルダウンより選択してください",申込書!$C$83&lt;&gt;"",$G300&lt;&gt;""),申込書!$M$83,"")</f>
        <v/>
      </c>
      <c r="AJ300" s="75"/>
      <c r="AK300" s="75"/>
      <c r="AL300" s="149"/>
      <c r="AM300" s="307"/>
      <c r="AN300" s="76"/>
      <c r="AO300" s="314" t="str">
        <f>IF(AND(申込書!$C$84&lt;&gt;"▼プルダウンより選択してください",申込書!$C$84&lt;&gt;"",申込書!$P$84&lt;&gt;"YYYY/MM/DD",$G300&lt;&gt;""),申込書!$P$84,"")</f>
        <v/>
      </c>
      <c r="AP300" s="75" t="str">
        <f>IF(AND(申込書!$C$84&lt;&gt;"▼プルダウンより選択してください",申込書!$C$84&lt;&gt;"",$G300&lt;&gt;""),申込書!$M$84,"")</f>
        <v/>
      </c>
      <c r="AQ300" s="75"/>
      <c r="AR300" s="75"/>
      <c r="AS300" s="149"/>
      <c r="AT300" s="307"/>
      <c r="AU300" s="76"/>
      <c r="AV300" s="314" t="str">
        <f>IF(AND(申込書!$C$85&lt;&gt;"▼プルダウンより選択してください",申込書!$C$85&lt;&gt;"",申込書!$P$85&lt;&gt;"YYYY/MM/DD",$G300&lt;&gt;""),申込書!$P$85,"")</f>
        <v/>
      </c>
      <c r="AW300" s="75" t="str">
        <f>IF(AND(申込書!$C$85&lt;&gt;"▼プルダウンより選択してください",申込書!$C$85&lt;&gt;"",申込書!$M$85&gt;=1,$G300&lt;&gt;""),申込書!$M$85,"")</f>
        <v/>
      </c>
      <c r="AX300" s="75"/>
      <c r="AY300" s="75"/>
      <c r="AZ300" s="149"/>
      <c r="BA300" s="307"/>
      <c r="BB300" s="76"/>
      <c r="BC300" s="314" t="str">
        <f>IF(AND(申込書!$C$86&lt;&gt;"▼プルダウンより選択してください",申込書!$C$86&lt;&gt;"",申込書!$P$86&lt;&gt;"YYYY/MM/DD",$G300&lt;&gt;""),申込書!$P$86,"")</f>
        <v/>
      </c>
      <c r="BD300" s="75" t="str">
        <f>IF(AND(申込書!$C$86&lt;&gt;"▼プルダウンより選択してください",申込書!$C$86&lt;&gt;"",$G300&lt;&gt;""),申込書!$M$86,"")</f>
        <v/>
      </c>
      <c r="BE300" s="75"/>
      <c r="BF300" s="75"/>
      <c r="BG300" s="149"/>
      <c r="BH300" s="307"/>
      <c r="BI300" s="76"/>
      <c r="BJ300" s="314" t="str">
        <f>IF(AND(申込書!$C$87&lt;&gt;"▼プルダウンより選択してください",申込書!$C$87&lt;&gt;"",申込書!$P$87&lt;&gt;"YYYY/MM/DD",$G300&lt;&gt;""),申込書!$P$87,"")</f>
        <v/>
      </c>
      <c r="BK300" s="75" t="str">
        <f>IF(AND(申込書!$C$87&lt;&gt;"▼プルダウンより選択してください",申込書!$C$87&lt;&gt;"",$G300&lt;&gt;""),申込書!$M$87,"")</f>
        <v/>
      </c>
      <c r="BL300" s="75"/>
      <c r="BM300" s="75"/>
      <c r="BN300" s="149"/>
      <c r="BO300" s="307"/>
      <c r="BP300" s="76"/>
      <c r="BQ300" s="314" t="str">
        <f>IF(AND(申込書!$C$88&lt;&gt;"▼プルダウンより選択してください",申込書!$C$88&lt;&gt;"",申込書!$P$88&lt;&gt;"YYYY/MM/DD",$G300&lt;&gt;""),申込書!$P$88,"")</f>
        <v/>
      </c>
      <c r="BR300" s="75" t="str">
        <f>IF(AND(申込書!$C$88&lt;&gt;"▼プルダウンより選択してください",申込書!$C$88&lt;&gt;"",$G300&lt;&gt;""),申込書!$M$88,"")</f>
        <v/>
      </c>
      <c r="BS300" s="75"/>
      <c r="BT300" s="75"/>
      <c r="BU300" s="149"/>
      <c r="BV300" s="307"/>
      <c r="BW300" s="76"/>
      <c r="BX300" s="314" t="str">
        <f>IF(AND(申込書!$C$89&lt;&gt;"▼プルダウンより選択してください",申込書!$C$89&lt;&gt;"",申込書!$P$89&lt;&gt;"YYYY/MM/DD",$G300&lt;&gt;""),申込書!$P$89,"")</f>
        <v/>
      </c>
      <c r="BY300" s="75" t="str">
        <f>IF(AND(申込書!$C$89&lt;&gt;"▼プルダウンより選択してください",申込書!$C$89&lt;&gt;"",$G300&lt;&gt;""),申込書!$M$89,"")</f>
        <v/>
      </c>
      <c r="BZ300" s="75"/>
      <c r="CA300" s="75"/>
      <c r="CB300" s="149"/>
      <c r="CC300" s="307"/>
      <c r="CD300" s="76"/>
      <c r="CE300" s="314" t="str">
        <f>IF(AND(申込書!$C$90&lt;&gt;"▼プルダウンより選択してください",申込書!$C$90&lt;&gt;"",申込書!$P$90&lt;&gt;"YYYY/MM/DD",$G300&lt;&gt;""),申込書!$P$90,"")</f>
        <v/>
      </c>
      <c r="CF300" s="75" t="str">
        <f>IF(AND(申込書!$C$90&lt;&gt;"▼プルダウンより選択してください",申込書!$C$90&lt;&gt;"",$G300&lt;&gt;""),申込書!$M$90,"")</f>
        <v/>
      </c>
      <c r="CG300" s="75"/>
      <c r="CH300" s="75"/>
      <c r="CI300" s="149"/>
      <c r="CJ300" s="307"/>
      <c r="CK300" s="76"/>
      <c r="CL300" s="314" t="str">
        <f>IF(AND(申込書!$C$91&lt;&gt;"▼プルダウンより選択してください",申込書!$C$91&lt;&gt;"",申込書!$P$91&lt;&gt;"YYYY/MM/DD",$G300&lt;&gt;""),申込書!$P$91,"")</f>
        <v/>
      </c>
      <c r="CM300" s="75" t="str">
        <f>IF(AND(申込書!$C$91&lt;&gt;"▼プルダウンより選択してください",申込書!$C$91&lt;&gt;"",$G300&lt;&gt;""),申込書!$M$91,"")</f>
        <v/>
      </c>
      <c r="CN300" s="75"/>
      <c r="CO300" s="75"/>
      <c r="CP300" s="149"/>
      <c r="CQ300" s="307"/>
      <c r="CR300" s="76"/>
      <c r="CS300" s="314" t="str">
        <f>IF(AND(申込書!$C$92&lt;&gt;"▼プルダウンより選択してください",申込書!$C$92&lt;&gt;"",申込書!$P$92&lt;&gt;"YYYY/MM/DD",$G300&lt;&gt;""),申込書!$P$92,"")</f>
        <v/>
      </c>
      <c r="CT300" s="75" t="str">
        <f>IF(AND(申込書!$C$92&lt;&gt;"▼プルダウンより選択してください",申込書!$C$92&lt;&gt;"",$G300&lt;&gt;""),申込書!$M$92,"")</f>
        <v/>
      </c>
      <c r="CU300" s="75"/>
      <c r="CV300" s="75"/>
      <c r="CW300" s="75"/>
      <c r="CX300" s="307"/>
      <c r="CY300" s="76"/>
      <c r="CZ300" s="314" t="str">
        <f>IF(AND(申込書!$C$93&lt;&gt;"▼プルダウンより選択してください",申込書!$C$93&lt;&gt;"",申込書!$P$93&lt;&gt;"YYYY/MM/DD",$G300&lt;&gt;""),申込書!$P$93,"")</f>
        <v/>
      </c>
      <c r="DA300" s="75" t="str">
        <f>IF(AND(申込書!$C$93&lt;&gt;"▼プルダウンより選択してください",申込書!$C$93&lt;&gt;"",$G300&lt;&gt;""),申込書!$M$93,"")</f>
        <v/>
      </c>
      <c r="DB300" s="75"/>
      <c r="DC300" s="75"/>
      <c r="DD300" s="75"/>
      <c r="DE300" s="307"/>
      <c r="DF300" s="76"/>
      <c r="DG300" s="314" t="str">
        <f>IF(AND(申込書!$C$94&lt;&gt;"▼プルダウンより選択してください",申込書!$C$94&lt;&gt;"",申込書!$P$94&lt;&gt;"YYYY/MM/DD",$G300&lt;&gt;""),申込書!$P$94,"")</f>
        <v/>
      </c>
      <c r="DH300" s="75" t="str">
        <f>IF(AND(申込書!$C$94&lt;&gt;"▼プルダウンより選択してください",申込書!$C$94&lt;&gt;"",$G300&lt;&gt;""),申込書!$M$94,"")</f>
        <v/>
      </c>
      <c r="DI300" s="75"/>
      <c r="DJ300" s="75"/>
      <c r="DK300" s="75"/>
      <c r="DL300" s="307"/>
      <c r="DM300" s="76"/>
      <c r="DN300" s="314" t="str">
        <f>IF(AND(申込書!$C$95&lt;&gt;"▼プルダウンより選択してください",申込書!$C$95&lt;&gt;"",申込書!$P$95&lt;&gt;"YYYY/MM/DD",$G300&lt;&gt;""),申込書!$P$95,"")</f>
        <v/>
      </c>
      <c r="DO300" s="75" t="str">
        <f>IF(AND(申込書!$C$95&lt;&gt;"▼プルダウンより選択してください",申込書!$C$95&lt;&gt;"",$G300&lt;&gt;""),申込書!$M$95,"")</f>
        <v/>
      </c>
      <c r="DP300" s="75"/>
      <c r="DQ300" s="75"/>
      <c r="DR300" s="75"/>
      <c r="DS300" s="307"/>
      <c r="DT300" s="76"/>
      <c r="DU300" s="314" t="str">
        <f>IF(AND(申込書!$C$96&lt;&gt;"▼プルダウンより選択してください",申込書!$C$96&lt;&gt;"",申込書!$P$96&lt;&gt;"YYYY/MM/DD",$G300&lt;&gt;""),申込書!$P$96,"")</f>
        <v/>
      </c>
      <c r="DV300" s="75" t="str">
        <f>IF(AND(申込書!$C$96&lt;&gt;"▼プルダウンより選択してください",申込書!$C$96&lt;&gt;"",$G300&lt;&gt;""),申込書!$M$96,"")</f>
        <v/>
      </c>
      <c r="DW300" s="75"/>
      <c r="DX300" s="75"/>
      <c r="DY300" s="75"/>
      <c r="DZ300" s="307"/>
      <c r="EA300" s="76"/>
      <c r="EB300" s="314" t="str">
        <f>IF(AND(申込書!$C$97&lt;&gt;"▼プルダウンより選択してください",申込書!$C$97&lt;&gt;"",申込書!$P$97&lt;&gt;"YYYY/MM/DD",$G300&lt;&gt;""),申込書!$P$97,"")</f>
        <v/>
      </c>
      <c r="EC300" s="75" t="str">
        <f>IF(AND(申込書!$C$97&lt;&gt;"▼プルダウンより選択してください",申込書!$C$97&lt;&gt;"",$G300&lt;&gt;""),申込書!$M$97,"")</f>
        <v/>
      </c>
      <c r="ED300" s="75"/>
      <c r="EE300" s="75"/>
      <c r="EF300" s="149"/>
      <c r="EG300" s="307"/>
      <c r="EH300" s="76"/>
      <c r="EI300" s="314" t="str">
        <f>IF(AND(申込書!$C$98&lt;&gt;"▼プルダウンより選択してください",申込書!$C$98&lt;&gt;"",申込書!$P$98&lt;&gt;"YYYY/MM/DD",$G300&lt;&gt;""),申込書!$P$98,"")</f>
        <v/>
      </c>
      <c r="EJ300" s="75" t="str">
        <f>IF(AND(申込書!$C$98&lt;&gt;"▼プルダウンより選択してください",申込書!$C$98&lt;&gt;"",$G300&lt;&gt;""),申込書!$M$98,"")</f>
        <v/>
      </c>
      <c r="EK300" s="75"/>
      <c r="EL300" s="75"/>
      <c r="EM300" s="149"/>
      <c r="EN300" s="307"/>
      <c r="EO300" s="76"/>
      <c r="EP300" s="314" t="str">
        <f>IF(AND(申込書!$C$99&lt;&gt;"▼プルダウンより選択してください",申込書!$C$99&lt;&gt;"",申込書!$P$99&lt;&gt;"YYYY/MM/DD",$G300&lt;&gt;""),申込書!$P$99,"")</f>
        <v/>
      </c>
      <c r="EQ300" s="75" t="str">
        <f>IF(AND(申込書!$C$99&lt;&gt;"▼プルダウンより選択してください",申込書!$C$99&lt;&gt;"",$G300&lt;&gt;""),申込書!$M$99,"")</f>
        <v/>
      </c>
      <c r="ER300" s="75"/>
      <c r="ES300" s="75"/>
      <c r="ET300" s="149"/>
      <c r="EU300" s="307"/>
      <c r="EV300" s="76"/>
      <c r="EW300" s="314" t="str">
        <f>IF(AND(申込書!$C$100&lt;&gt;"▼プルダウンより選択してください",申込書!$C$100&lt;&gt;"",申込書!$P$100&lt;&gt;"YYYY/MM/DD",$G300&lt;&gt;""),申込書!$P$100,"")</f>
        <v/>
      </c>
      <c r="EX300" s="75" t="str">
        <f>IF(AND(申込書!$C$100&lt;&gt;"▼プルダウンより選択してください",申込書!$C$100&lt;&gt;"",$G300&lt;&gt;""),申込書!$M$100,"")</f>
        <v/>
      </c>
      <c r="EY300" s="75"/>
      <c r="EZ300" s="75"/>
      <c r="FA300" s="149"/>
      <c r="FB300" s="307"/>
      <c r="FC300" s="76"/>
      <c r="FD300" s="314" t="str">
        <f>IF(AND(申込書!$C$101&lt;&gt;"▼プルダウンより選択してください",申込書!$C$101&lt;&gt;"",申込書!$P$101&lt;&gt;"YYYY/MM/DD",$G300&lt;&gt;""),申込書!$P$101,"")</f>
        <v/>
      </c>
      <c r="FE300" s="75" t="str">
        <f>IF(AND(申込書!$C$101&lt;&gt;"▼プルダウンより選択してください",申込書!$C$101&lt;&gt;"",$G300&lt;&gt;""),申込書!$M$101,"")</f>
        <v/>
      </c>
      <c r="FF300" s="75"/>
      <c r="FG300" s="75"/>
      <c r="FH300" s="149"/>
      <c r="FI300" s="307"/>
      <c r="FJ300" s="76"/>
      <c r="FK300" s="314" t="str">
        <f>IF(AND(申込書!$C$102&lt;&gt;"▼プルダウンより選択してください",申込書!$C$102&lt;&gt;"",申込書!$P$102&lt;&gt;"YYYY/MM/DD",$G300&lt;&gt;""),申込書!$P$102,"")</f>
        <v/>
      </c>
      <c r="FL300" s="75" t="str">
        <f>IF(AND(申込書!$C$102&lt;&gt;"▼プルダウンより選択してください",申込書!$C$102&lt;&gt;"",$G300&lt;&gt;""),申込書!$M$102,"")</f>
        <v/>
      </c>
      <c r="FM300" s="75"/>
      <c r="FN300" s="75"/>
      <c r="FO300" s="149"/>
      <c r="FP300" s="307"/>
      <c r="FQ300" s="76"/>
      <c r="FR300" s="314" t="str">
        <f>IF(AND(申込書!$C$103&lt;&gt;"▼プルダウンより選択してください",申込書!$C$103&lt;&gt;"",申込書!$P$103&lt;&gt;"YYYY/MM/DD",$G300&lt;&gt;""),申込書!$P$103,"")</f>
        <v/>
      </c>
      <c r="FS300" s="75" t="str">
        <f>IF(AND(申込書!$C$103&lt;&gt;"▼プルダウンより選択してください",申込書!$C$103&lt;&gt;"",$G300&lt;&gt;""),申込書!$M$103,"")</f>
        <v/>
      </c>
      <c r="FT300" s="75"/>
      <c r="FU300" s="75"/>
      <c r="FV300" s="149"/>
      <c r="FW300" s="307"/>
      <c r="FX300" s="76"/>
      <c r="FY300" s="314" t="str">
        <f>IF(AND(申込書!$C$104&lt;&gt;"▼プルダウンより選択してください",申込書!$C$104&lt;&gt;"",申込書!$P$104&lt;&gt;"YYYY/MM/DD",$G300&lt;&gt;""),申込書!$P$104,"")</f>
        <v/>
      </c>
      <c r="FZ300" s="75" t="str">
        <f>IF(AND(申込書!$C$104&lt;&gt;"▼プルダウンより選択してください",申込書!$C$104&lt;&gt;"",$G300&lt;&gt;""),申込書!$M$104,"")</f>
        <v/>
      </c>
      <c r="GA300" s="75"/>
      <c r="GB300" s="75"/>
      <c r="GC300" s="149"/>
      <c r="GD300" s="307"/>
      <c r="GE300" s="76"/>
      <c r="GF300" s="314" t="str">
        <f>IF(AND(申込書!$C$105&lt;&gt;"▼プルダウンより選択してください",申込書!$C$105&lt;&gt;"",申込書!$P$105&lt;&gt;"YYYY/MM/DD",$G300&lt;&gt;""),申込書!$P$105,"")</f>
        <v/>
      </c>
      <c r="GG300" s="75" t="str">
        <f>IF(AND(申込書!$C$105&lt;&gt;"▼プルダウンより選択してください",申込書!$C$105&lt;&gt;"",$G300&lt;&gt;""),申込書!$M$105,"")</f>
        <v/>
      </c>
      <c r="GH300" s="75"/>
      <c r="GI300" s="75"/>
      <c r="GJ300" s="149"/>
      <c r="GK300" s="307"/>
      <c r="GL300" s="76"/>
      <c r="GM300" s="314" t="str">
        <f>IF(AND(申込書!$C$106&lt;&gt;"▼プルダウンより選択してください",申込書!$C$106&lt;&gt;"",申込書!$P$106&lt;&gt;"YYYY/MM/DD",$G300&lt;&gt;""),申込書!$P$106,"")</f>
        <v/>
      </c>
      <c r="GN300" s="75" t="str">
        <f>IF(AND(申込書!$C$106&lt;&gt;"▼プルダウンより選択してください",申込書!$C$106&lt;&gt;"",$G300&lt;&gt;""),申込書!$M$106,"")</f>
        <v/>
      </c>
      <c r="GO300" s="75"/>
      <c r="GP300" s="75"/>
      <c r="GQ300" s="149"/>
      <c r="GR300" s="307"/>
      <c r="GS300" s="76"/>
      <c r="GT300" s="314" t="str">
        <f>IF(AND(申込書!$C$107&lt;&gt;"▼プルダウンより選択してください",申込書!$C$107&lt;&gt;"",申込書!$P$107&lt;&gt;"YYYY/MM/DD",$G300&lt;&gt;""),申込書!$P$107,"")</f>
        <v/>
      </c>
      <c r="GU300" s="75" t="str">
        <f>IF(AND(申込書!$C$107&lt;&gt;"▼プルダウンより選択してください",申込書!$C$107&lt;&gt;"",$G300&lt;&gt;""),申込書!$M$107,"")</f>
        <v/>
      </c>
      <c r="GV300" s="75"/>
      <c r="GW300" s="75"/>
      <c r="GX300" s="149"/>
      <c r="GY300" s="307"/>
      <c r="GZ300" s="76"/>
      <c r="HA300" s="314" t="str">
        <f>IF(AND(申込書!$C$108&lt;&gt;"▼プルダウンより選択してください",申込書!$C$108&lt;&gt;"",申込書!$P$108&lt;&gt;"YYYY/MM/DD",$G300&lt;&gt;""),申込書!$P$108,"")</f>
        <v/>
      </c>
      <c r="HB300" s="75" t="str">
        <f>IF(AND(申込書!$C$108&lt;&gt;"▼プルダウンより選択してください",申込書!$C$108&lt;&gt;"",$G300&lt;&gt;""),申込書!$M$108,"")</f>
        <v/>
      </c>
      <c r="HC300" s="75"/>
      <c r="HD300" s="75"/>
      <c r="HE300" s="149"/>
      <c r="HF300" s="307"/>
      <c r="HG300" s="76"/>
      <c r="HH300" s="314" t="str">
        <f>IF(AND(申込書!$C$109&lt;&gt;"▼プルダウンより選択してください",申込書!$C$109&lt;&gt;"",申込書!$P$109&lt;&gt;"YYYY/MM/DD",$G300&lt;&gt;""),申込書!$P$109,"")</f>
        <v/>
      </c>
      <c r="HI300" s="75" t="str">
        <f>IF(AND(申込書!$C$109&lt;&gt;"▼プルダウンより選択してください",申込書!$C$109&lt;&gt;"",$G300&lt;&gt;""),申込書!$M$109,"")</f>
        <v/>
      </c>
      <c r="HJ300" s="75"/>
      <c r="HK300" s="75"/>
      <c r="HL300" s="149"/>
      <c r="HM300" s="307"/>
      <c r="HN300" s="76"/>
      <c r="HO300" s="314" t="str">
        <f>IF(AND(申込書!$C$110&lt;&gt;"▼プルダウンより選択してください",申込書!$C$110&lt;&gt;"",申込書!$P$110&lt;&gt;"YYYY/MM/DD",$G300&lt;&gt;""),申込書!$P$110,"")</f>
        <v/>
      </c>
      <c r="HP300" s="75" t="str">
        <f>IF(AND(申込書!$C$110&lt;&gt;"▼プルダウンより選択してください",申込書!$C$110&lt;&gt;"",$G300&lt;&gt;""),申込書!$M$110,"")</f>
        <v/>
      </c>
      <c r="HQ300" s="75"/>
      <c r="HR300" s="75"/>
      <c r="HS300" s="149"/>
      <c r="HT300" s="307"/>
      <c r="HU300" s="307"/>
      <c r="HV300" s="311" t="str">
        <f>IF(AND(申込書!$C$111&lt;&gt;"▼プルダウンより選択してください",申込書!$C$111&lt;&gt;"",申込書!$P$111&lt;&gt;"YYYY/MM/DD",$G300&lt;&gt;""),申込書!$P$111,"")</f>
        <v/>
      </c>
      <c r="HW300" s="75" t="str">
        <f>IF(AND(申込書!$C$111&lt;&gt;"▼プルダウンより選択してください",申込書!$C$111&lt;&gt;"",$G300&lt;&gt;""),申込書!$M$111,"")</f>
        <v/>
      </c>
      <c r="HX300" s="75"/>
      <c r="HY300" s="75"/>
      <c r="HZ300" s="149"/>
      <c r="IA300" s="307"/>
      <c r="IB300" s="76"/>
      <c r="IC300" s="77"/>
    </row>
    <row r="301" spans="2:237" ht="26.85" customHeight="1">
      <c r="B301" s="56">
        <f t="shared" si="4"/>
        <v>296</v>
      </c>
      <c r="C301" s="57"/>
      <c r="D301" s="58"/>
      <c r="E301" s="170"/>
      <c r="F301" s="59"/>
      <c r="G301" s="60"/>
      <c r="H301" s="61"/>
      <c r="I301" s="62"/>
      <c r="J301" s="63"/>
      <c r="K301" s="64"/>
      <c r="L301" s="65"/>
      <c r="M301" s="66"/>
      <c r="N301" s="67"/>
      <c r="O301" s="68"/>
      <c r="P301" s="69"/>
      <c r="Q301" s="70"/>
      <c r="R301" s="71"/>
      <c r="S301" s="72"/>
      <c r="T301" s="73"/>
      <c r="U301" s="73"/>
      <c r="V301" s="73"/>
      <c r="W301" s="71"/>
      <c r="X301" s="133"/>
      <c r="Y301" s="133"/>
      <c r="Z301" s="133"/>
      <c r="AA301" s="74" t="str">
        <f>IF(AND(申込書!$C$82&lt;&gt;"▼プルダウンより選択してください",申込書!$C$82&lt;&gt;"",申込書!$P$82&lt;&gt;"YYYY/MM/DD",$G301&lt;&gt;""),申込書!$P$82,"")</f>
        <v/>
      </c>
      <c r="AB301" s="75" t="str">
        <f>IF(AND(申込書!$C$82&lt;&gt;"▼プルダウンより選択してください",申込書!$C$82&lt;&gt;"",$G301&lt;&gt;""),申込書!$M$82,"")</f>
        <v/>
      </c>
      <c r="AC301" s="75"/>
      <c r="AD301" s="75"/>
      <c r="AE301" s="149"/>
      <c r="AF301" s="307"/>
      <c r="AG301" s="76"/>
      <c r="AH301" s="314" t="str">
        <f>IF(AND(申込書!$C$83&lt;&gt;"▼プルダウンより選択してください",申込書!$C$83&lt;&gt;"",申込書!$P$83&lt;&gt;"YYYY/MM/DD",$G301&lt;&gt;""),申込書!$P$83,"")</f>
        <v/>
      </c>
      <c r="AI301" s="75" t="str">
        <f>IF(AND(申込書!$C$83&lt;&gt;"▼プルダウンより選択してください",申込書!$C$83&lt;&gt;"",$G301&lt;&gt;""),申込書!$M$83,"")</f>
        <v/>
      </c>
      <c r="AJ301" s="75"/>
      <c r="AK301" s="75"/>
      <c r="AL301" s="149"/>
      <c r="AM301" s="307"/>
      <c r="AN301" s="76"/>
      <c r="AO301" s="314" t="str">
        <f>IF(AND(申込書!$C$84&lt;&gt;"▼プルダウンより選択してください",申込書!$C$84&lt;&gt;"",申込書!$P$84&lt;&gt;"YYYY/MM/DD",$G301&lt;&gt;""),申込書!$P$84,"")</f>
        <v/>
      </c>
      <c r="AP301" s="75" t="str">
        <f>IF(AND(申込書!$C$84&lt;&gt;"▼プルダウンより選択してください",申込書!$C$84&lt;&gt;"",$G301&lt;&gt;""),申込書!$M$84,"")</f>
        <v/>
      </c>
      <c r="AQ301" s="75"/>
      <c r="AR301" s="75"/>
      <c r="AS301" s="149"/>
      <c r="AT301" s="307"/>
      <c r="AU301" s="76"/>
      <c r="AV301" s="314" t="str">
        <f>IF(AND(申込書!$C$85&lt;&gt;"▼プルダウンより選択してください",申込書!$C$85&lt;&gt;"",申込書!$P$85&lt;&gt;"YYYY/MM/DD",$G301&lt;&gt;""),申込書!$P$85,"")</f>
        <v/>
      </c>
      <c r="AW301" s="75" t="str">
        <f>IF(AND(申込書!$C$85&lt;&gt;"▼プルダウンより選択してください",申込書!$C$85&lt;&gt;"",申込書!$M$85&gt;=1,$G301&lt;&gt;""),申込書!$M$85,"")</f>
        <v/>
      </c>
      <c r="AX301" s="75"/>
      <c r="AY301" s="75"/>
      <c r="AZ301" s="149"/>
      <c r="BA301" s="307"/>
      <c r="BB301" s="76"/>
      <c r="BC301" s="314" t="str">
        <f>IF(AND(申込書!$C$86&lt;&gt;"▼プルダウンより選択してください",申込書!$C$86&lt;&gt;"",申込書!$P$86&lt;&gt;"YYYY/MM/DD",$G301&lt;&gt;""),申込書!$P$86,"")</f>
        <v/>
      </c>
      <c r="BD301" s="75" t="str">
        <f>IF(AND(申込書!$C$86&lt;&gt;"▼プルダウンより選択してください",申込書!$C$86&lt;&gt;"",$G301&lt;&gt;""),申込書!$M$86,"")</f>
        <v/>
      </c>
      <c r="BE301" s="75"/>
      <c r="BF301" s="75"/>
      <c r="BG301" s="149"/>
      <c r="BH301" s="307"/>
      <c r="BI301" s="76"/>
      <c r="BJ301" s="314" t="str">
        <f>IF(AND(申込書!$C$87&lt;&gt;"▼プルダウンより選択してください",申込書!$C$87&lt;&gt;"",申込書!$P$87&lt;&gt;"YYYY/MM/DD",$G301&lt;&gt;""),申込書!$P$87,"")</f>
        <v/>
      </c>
      <c r="BK301" s="75" t="str">
        <f>IF(AND(申込書!$C$87&lt;&gt;"▼プルダウンより選択してください",申込書!$C$87&lt;&gt;"",$G301&lt;&gt;""),申込書!$M$87,"")</f>
        <v/>
      </c>
      <c r="BL301" s="75"/>
      <c r="BM301" s="75"/>
      <c r="BN301" s="149"/>
      <c r="BO301" s="307"/>
      <c r="BP301" s="76"/>
      <c r="BQ301" s="314" t="str">
        <f>IF(AND(申込書!$C$88&lt;&gt;"▼プルダウンより選択してください",申込書!$C$88&lt;&gt;"",申込書!$P$88&lt;&gt;"YYYY/MM/DD",$G301&lt;&gt;""),申込書!$P$88,"")</f>
        <v/>
      </c>
      <c r="BR301" s="75" t="str">
        <f>IF(AND(申込書!$C$88&lt;&gt;"▼プルダウンより選択してください",申込書!$C$88&lt;&gt;"",$G301&lt;&gt;""),申込書!$M$88,"")</f>
        <v/>
      </c>
      <c r="BS301" s="75"/>
      <c r="BT301" s="75"/>
      <c r="BU301" s="149"/>
      <c r="BV301" s="307"/>
      <c r="BW301" s="76"/>
      <c r="BX301" s="314" t="str">
        <f>IF(AND(申込書!$C$89&lt;&gt;"▼プルダウンより選択してください",申込書!$C$89&lt;&gt;"",申込書!$P$89&lt;&gt;"YYYY/MM/DD",$G301&lt;&gt;""),申込書!$P$89,"")</f>
        <v/>
      </c>
      <c r="BY301" s="75" t="str">
        <f>IF(AND(申込書!$C$89&lt;&gt;"▼プルダウンより選択してください",申込書!$C$89&lt;&gt;"",$G301&lt;&gt;""),申込書!$M$89,"")</f>
        <v/>
      </c>
      <c r="BZ301" s="75"/>
      <c r="CA301" s="75"/>
      <c r="CB301" s="149"/>
      <c r="CC301" s="307"/>
      <c r="CD301" s="76"/>
      <c r="CE301" s="314" t="str">
        <f>IF(AND(申込書!$C$90&lt;&gt;"▼プルダウンより選択してください",申込書!$C$90&lt;&gt;"",申込書!$P$90&lt;&gt;"YYYY/MM/DD",$G301&lt;&gt;""),申込書!$P$90,"")</f>
        <v/>
      </c>
      <c r="CF301" s="75" t="str">
        <f>IF(AND(申込書!$C$90&lt;&gt;"▼プルダウンより選択してください",申込書!$C$90&lt;&gt;"",$G301&lt;&gt;""),申込書!$M$90,"")</f>
        <v/>
      </c>
      <c r="CG301" s="75"/>
      <c r="CH301" s="75"/>
      <c r="CI301" s="149"/>
      <c r="CJ301" s="307"/>
      <c r="CK301" s="76"/>
      <c r="CL301" s="314" t="str">
        <f>IF(AND(申込書!$C$91&lt;&gt;"▼プルダウンより選択してください",申込書!$C$91&lt;&gt;"",申込書!$P$91&lt;&gt;"YYYY/MM/DD",$G301&lt;&gt;""),申込書!$P$91,"")</f>
        <v/>
      </c>
      <c r="CM301" s="75" t="str">
        <f>IF(AND(申込書!$C$91&lt;&gt;"▼プルダウンより選択してください",申込書!$C$91&lt;&gt;"",$G301&lt;&gt;""),申込書!$M$91,"")</f>
        <v/>
      </c>
      <c r="CN301" s="75"/>
      <c r="CO301" s="75"/>
      <c r="CP301" s="149"/>
      <c r="CQ301" s="307"/>
      <c r="CR301" s="76"/>
      <c r="CS301" s="314" t="str">
        <f>IF(AND(申込書!$C$92&lt;&gt;"▼プルダウンより選択してください",申込書!$C$92&lt;&gt;"",申込書!$P$92&lt;&gt;"YYYY/MM/DD",$G301&lt;&gt;""),申込書!$P$92,"")</f>
        <v/>
      </c>
      <c r="CT301" s="75" t="str">
        <f>IF(AND(申込書!$C$92&lt;&gt;"▼プルダウンより選択してください",申込書!$C$92&lt;&gt;"",$G301&lt;&gt;""),申込書!$M$92,"")</f>
        <v/>
      </c>
      <c r="CU301" s="75"/>
      <c r="CV301" s="75"/>
      <c r="CW301" s="75"/>
      <c r="CX301" s="307"/>
      <c r="CY301" s="76"/>
      <c r="CZ301" s="314" t="str">
        <f>IF(AND(申込書!$C$93&lt;&gt;"▼プルダウンより選択してください",申込書!$C$93&lt;&gt;"",申込書!$P$93&lt;&gt;"YYYY/MM/DD",$G301&lt;&gt;""),申込書!$P$93,"")</f>
        <v/>
      </c>
      <c r="DA301" s="75" t="str">
        <f>IF(AND(申込書!$C$93&lt;&gt;"▼プルダウンより選択してください",申込書!$C$93&lt;&gt;"",$G301&lt;&gt;""),申込書!$M$93,"")</f>
        <v/>
      </c>
      <c r="DB301" s="75"/>
      <c r="DC301" s="75"/>
      <c r="DD301" s="75"/>
      <c r="DE301" s="307"/>
      <c r="DF301" s="76"/>
      <c r="DG301" s="314" t="str">
        <f>IF(AND(申込書!$C$94&lt;&gt;"▼プルダウンより選択してください",申込書!$C$94&lt;&gt;"",申込書!$P$94&lt;&gt;"YYYY/MM/DD",$G301&lt;&gt;""),申込書!$P$94,"")</f>
        <v/>
      </c>
      <c r="DH301" s="75" t="str">
        <f>IF(AND(申込書!$C$94&lt;&gt;"▼プルダウンより選択してください",申込書!$C$94&lt;&gt;"",$G301&lt;&gt;""),申込書!$M$94,"")</f>
        <v/>
      </c>
      <c r="DI301" s="75"/>
      <c r="DJ301" s="75"/>
      <c r="DK301" s="75"/>
      <c r="DL301" s="307"/>
      <c r="DM301" s="76"/>
      <c r="DN301" s="314" t="str">
        <f>IF(AND(申込書!$C$95&lt;&gt;"▼プルダウンより選択してください",申込書!$C$95&lt;&gt;"",申込書!$P$95&lt;&gt;"YYYY/MM/DD",$G301&lt;&gt;""),申込書!$P$95,"")</f>
        <v/>
      </c>
      <c r="DO301" s="75" t="str">
        <f>IF(AND(申込書!$C$95&lt;&gt;"▼プルダウンより選択してください",申込書!$C$95&lt;&gt;"",$G301&lt;&gt;""),申込書!$M$95,"")</f>
        <v/>
      </c>
      <c r="DP301" s="75"/>
      <c r="DQ301" s="75"/>
      <c r="DR301" s="75"/>
      <c r="DS301" s="307"/>
      <c r="DT301" s="76"/>
      <c r="DU301" s="314" t="str">
        <f>IF(AND(申込書!$C$96&lt;&gt;"▼プルダウンより選択してください",申込書!$C$96&lt;&gt;"",申込書!$P$96&lt;&gt;"YYYY/MM/DD",$G301&lt;&gt;""),申込書!$P$96,"")</f>
        <v/>
      </c>
      <c r="DV301" s="75" t="str">
        <f>IF(AND(申込書!$C$96&lt;&gt;"▼プルダウンより選択してください",申込書!$C$96&lt;&gt;"",$G301&lt;&gt;""),申込書!$M$96,"")</f>
        <v/>
      </c>
      <c r="DW301" s="75"/>
      <c r="DX301" s="75"/>
      <c r="DY301" s="75"/>
      <c r="DZ301" s="307"/>
      <c r="EA301" s="76"/>
      <c r="EB301" s="314" t="str">
        <f>IF(AND(申込書!$C$97&lt;&gt;"▼プルダウンより選択してください",申込書!$C$97&lt;&gt;"",申込書!$P$97&lt;&gt;"YYYY/MM/DD",$G301&lt;&gt;""),申込書!$P$97,"")</f>
        <v/>
      </c>
      <c r="EC301" s="75" t="str">
        <f>IF(AND(申込書!$C$97&lt;&gt;"▼プルダウンより選択してください",申込書!$C$97&lt;&gt;"",$G301&lt;&gt;""),申込書!$M$97,"")</f>
        <v/>
      </c>
      <c r="ED301" s="75"/>
      <c r="EE301" s="75"/>
      <c r="EF301" s="149"/>
      <c r="EG301" s="307"/>
      <c r="EH301" s="76"/>
      <c r="EI301" s="314" t="str">
        <f>IF(AND(申込書!$C$98&lt;&gt;"▼プルダウンより選択してください",申込書!$C$98&lt;&gt;"",申込書!$P$98&lt;&gt;"YYYY/MM/DD",$G301&lt;&gt;""),申込書!$P$98,"")</f>
        <v/>
      </c>
      <c r="EJ301" s="75" t="str">
        <f>IF(AND(申込書!$C$98&lt;&gt;"▼プルダウンより選択してください",申込書!$C$98&lt;&gt;"",$G301&lt;&gt;""),申込書!$M$98,"")</f>
        <v/>
      </c>
      <c r="EK301" s="75"/>
      <c r="EL301" s="75"/>
      <c r="EM301" s="149"/>
      <c r="EN301" s="307"/>
      <c r="EO301" s="76"/>
      <c r="EP301" s="314" t="str">
        <f>IF(AND(申込書!$C$99&lt;&gt;"▼プルダウンより選択してください",申込書!$C$99&lt;&gt;"",申込書!$P$99&lt;&gt;"YYYY/MM/DD",$G301&lt;&gt;""),申込書!$P$99,"")</f>
        <v/>
      </c>
      <c r="EQ301" s="75" t="str">
        <f>IF(AND(申込書!$C$99&lt;&gt;"▼プルダウンより選択してください",申込書!$C$99&lt;&gt;"",$G301&lt;&gt;""),申込書!$M$99,"")</f>
        <v/>
      </c>
      <c r="ER301" s="75"/>
      <c r="ES301" s="75"/>
      <c r="ET301" s="149"/>
      <c r="EU301" s="307"/>
      <c r="EV301" s="76"/>
      <c r="EW301" s="314" t="str">
        <f>IF(AND(申込書!$C$100&lt;&gt;"▼プルダウンより選択してください",申込書!$C$100&lt;&gt;"",申込書!$P$100&lt;&gt;"YYYY/MM/DD",$G301&lt;&gt;""),申込書!$P$100,"")</f>
        <v/>
      </c>
      <c r="EX301" s="75" t="str">
        <f>IF(AND(申込書!$C$100&lt;&gt;"▼プルダウンより選択してください",申込書!$C$100&lt;&gt;"",$G301&lt;&gt;""),申込書!$M$100,"")</f>
        <v/>
      </c>
      <c r="EY301" s="75"/>
      <c r="EZ301" s="75"/>
      <c r="FA301" s="149"/>
      <c r="FB301" s="307"/>
      <c r="FC301" s="76"/>
      <c r="FD301" s="314" t="str">
        <f>IF(AND(申込書!$C$101&lt;&gt;"▼プルダウンより選択してください",申込書!$C$101&lt;&gt;"",申込書!$P$101&lt;&gt;"YYYY/MM/DD",$G301&lt;&gt;""),申込書!$P$101,"")</f>
        <v/>
      </c>
      <c r="FE301" s="75" t="str">
        <f>IF(AND(申込書!$C$101&lt;&gt;"▼プルダウンより選択してください",申込書!$C$101&lt;&gt;"",$G301&lt;&gt;""),申込書!$M$101,"")</f>
        <v/>
      </c>
      <c r="FF301" s="75"/>
      <c r="FG301" s="75"/>
      <c r="FH301" s="149"/>
      <c r="FI301" s="307"/>
      <c r="FJ301" s="76"/>
      <c r="FK301" s="314" t="str">
        <f>IF(AND(申込書!$C$102&lt;&gt;"▼プルダウンより選択してください",申込書!$C$102&lt;&gt;"",申込書!$P$102&lt;&gt;"YYYY/MM/DD",$G301&lt;&gt;""),申込書!$P$102,"")</f>
        <v/>
      </c>
      <c r="FL301" s="75" t="str">
        <f>IF(AND(申込書!$C$102&lt;&gt;"▼プルダウンより選択してください",申込書!$C$102&lt;&gt;"",$G301&lt;&gt;""),申込書!$M$102,"")</f>
        <v/>
      </c>
      <c r="FM301" s="75"/>
      <c r="FN301" s="75"/>
      <c r="FO301" s="149"/>
      <c r="FP301" s="307"/>
      <c r="FQ301" s="76"/>
      <c r="FR301" s="314" t="str">
        <f>IF(AND(申込書!$C$103&lt;&gt;"▼プルダウンより選択してください",申込書!$C$103&lt;&gt;"",申込書!$P$103&lt;&gt;"YYYY/MM/DD",$G301&lt;&gt;""),申込書!$P$103,"")</f>
        <v/>
      </c>
      <c r="FS301" s="75" t="str">
        <f>IF(AND(申込書!$C$103&lt;&gt;"▼プルダウンより選択してください",申込書!$C$103&lt;&gt;"",$G301&lt;&gt;""),申込書!$M$103,"")</f>
        <v/>
      </c>
      <c r="FT301" s="75"/>
      <c r="FU301" s="75"/>
      <c r="FV301" s="149"/>
      <c r="FW301" s="307"/>
      <c r="FX301" s="76"/>
      <c r="FY301" s="314" t="str">
        <f>IF(AND(申込書!$C$104&lt;&gt;"▼プルダウンより選択してください",申込書!$C$104&lt;&gt;"",申込書!$P$104&lt;&gt;"YYYY/MM/DD",$G301&lt;&gt;""),申込書!$P$104,"")</f>
        <v/>
      </c>
      <c r="FZ301" s="75" t="str">
        <f>IF(AND(申込書!$C$104&lt;&gt;"▼プルダウンより選択してください",申込書!$C$104&lt;&gt;"",$G301&lt;&gt;""),申込書!$M$104,"")</f>
        <v/>
      </c>
      <c r="GA301" s="75"/>
      <c r="GB301" s="75"/>
      <c r="GC301" s="149"/>
      <c r="GD301" s="307"/>
      <c r="GE301" s="76"/>
      <c r="GF301" s="314" t="str">
        <f>IF(AND(申込書!$C$105&lt;&gt;"▼プルダウンより選択してください",申込書!$C$105&lt;&gt;"",申込書!$P$105&lt;&gt;"YYYY/MM/DD",$G301&lt;&gt;""),申込書!$P$105,"")</f>
        <v/>
      </c>
      <c r="GG301" s="75" t="str">
        <f>IF(AND(申込書!$C$105&lt;&gt;"▼プルダウンより選択してください",申込書!$C$105&lt;&gt;"",$G301&lt;&gt;""),申込書!$M$105,"")</f>
        <v/>
      </c>
      <c r="GH301" s="75"/>
      <c r="GI301" s="75"/>
      <c r="GJ301" s="149"/>
      <c r="GK301" s="307"/>
      <c r="GL301" s="76"/>
      <c r="GM301" s="314" t="str">
        <f>IF(AND(申込書!$C$106&lt;&gt;"▼プルダウンより選択してください",申込書!$C$106&lt;&gt;"",申込書!$P$106&lt;&gt;"YYYY/MM/DD",$G301&lt;&gt;""),申込書!$P$106,"")</f>
        <v/>
      </c>
      <c r="GN301" s="75" t="str">
        <f>IF(AND(申込書!$C$106&lt;&gt;"▼プルダウンより選択してください",申込書!$C$106&lt;&gt;"",$G301&lt;&gt;""),申込書!$M$106,"")</f>
        <v/>
      </c>
      <c r="GO301" s="75"/>
      <c r="GP301" s="75"/>
      <c r="GQ301" s="149"/>
      <c r="GR301" s="307"/>
      <c r="GS301" s="76"/>
      <c r="GT301" s="314" t="str">
        <f>IF(AND(申込書!$C$107&lt;&gt;"▼プルダウンより選択してください",申込書!$C$107&lt;&gt;"",申込書!$P$107&lt;&gt;"YYYY/MM/DD",$G301&lt;&gt;""),申込書!$P$107,"")</f>
        <v/>
      </c>
      <c r="GU301" s="75" t="str">
        <f>IF(AND(申込書!$C$107&lt;&gt;"▼プルダウンより選択してください",申込書!$C$107&lt;&gt;"",$G301&lt;&gt;""),申込書!$M$107,"")</f>
        <v/>
      </c>
      <c r="GV301" s="75"/>
      <c r="GW301" s="75"/>
      <c r="GX301" s="149"/>
      <c r="GY301" s="307"/>
      <c r="GZ301" s="76"/>
      <c r="HA301" s="314" t="str">
        <f>IF(AND(申込書!$C$108&lt;&gt;"▼プルダウンより選択してください",申込書!$C$108&lt;&gt;"",申込書!$P$108&lt;&gt;"YYYY/MM/DD",$G301&lt;&gt;""),申込書!$P$108,"")</f>
        <v/>
      </c>
      <c r="HB301" s="75" t="str">
        <f>IF(AND(申込書!$C$108&lt;&gt;"▼プルダウンより選択してください",申込書!$C$108&lt;&gt;"",$G301&lt;&gt;""),申込書!$M$108,"")</f>
        <v/>
      </c>
      <c r="HC301" s="75"/>
      <c r="HD301" s="75"/>
      <c r="HE301" s="149"/>
      <c r="HF301" s="307"/>
      <c r="HG301" s="76"/>
      <c r="HH301" s="314" t="str">
        <f>IF(AND(申込書!$C$109&lt;&gt;"▼プルダウンより選択してください",申込書!$C$109&lt;&gt;"",申込書!$P$109&lt;&gt;"YYYY/MM/DD",$G301&lt;&gt;""),申込書!$P$109,"")</f>
        <v/>
      </c>
      <c r="HI301" s="75" t="str">
        <f>IF(AND(申込書!$C$109&lt;&gt;"▼プルダウンより選択してください",申込書!$C$109&lt;&gt;"",$G301&lt;&gt;""),申込書!$M$109,"")</f>
        <v/>
      </c>
      <c r="HJ301" s="75"/>
      <c r="HK301" s="75"/>
      <c r="HL301" s="149"/>
      <c r="HM301" s="307"/>
      <c r="HN301" s="76"/>
      <c r="HO301" s="314" t="str">
        <f>IF(AND(申込書!$C$110&lt;&gt;"▼プルダウンより選択してください",申込書!$C$110&lt;&gt;"",申込書!$P$110&lt;&gt;"YYYY/MM/DD",$G301&lt;&gt;""),申込書!$P$110,"")</f>
        <v/>
      </c>
      <c r="HP301" s="75" t="str">
        <f>IF(AND(申込書!$C$110&lt;&gt;"▼プルダウンより選択してください",申込書!$C$110&lt;&gt;"",$G301&lt;&gt;""),申込書!$M$110,"")</f>
        <v/>
      </c>
      <c r="HQ301" s="75"/>
      <c r="HR301" s="75"/>
      <c r="HS301" s="149"/>
      <c r="HT301" s="307"/>
      <c r="HU301" s="307"/>
      <c r="HV301" s="311" t="str">
        <f>IF(AND(申込書!$C$111&lt;&gt;"▼プルダウンより選択してください",申込書!$C$111&lt;&gt;"",申込書!$P$111&lt;&gt;"YYYY/MM/DD",$G301&lt;&gt;""),申込書!$P$111,"")</f>
        <v/>
      </c>
      <c r="HW301" s="75" t="str">
        <f>IF(AND(申込書!$C$111&lt;&gt;"▼プルダウンより選択してください",申込書!$C$111&lt;&gt;"",$G301&lt;&gt;""),申込書!$M$111,"")</f>
        <v/>
      </c>
      <c r="HX301" s="75"/>
      <c r="HY301" s="75"/>
      <c r="HZ301" s="149"/>
      <c r="IA301" s="307"/>
      <c r="IB301" s="76"/>
      <c r="IC301" s="77"/>
    </row>
    <row r="302" spans="2:237" ht="26.85" customHeight="1">
      <c r="B302" s="56">
        <f t="shared" si="4"/>
        <v>297</v>
      </c>
      <c r="C302" s="57"/>
      <c r="D302" s="58"/>
      <c r="E302" s="170"/>
      <c r="F302" s="59"/>
      <c r="G302" s="60"/>
      <c r="H302" s="61"/>
      <c r="I302" s="62"/>
      <c r="J302" s="63"/>
      <c r="K302" s="64"/>
      <c r="L302" s="65"/>
      <c r="M302" s="66"/>
      <c r="N302" s="67"/>
      <c r="O302" s="68"/>
      <c r="P302" s="69"/>
      <c r="Q302" s="70"/>
      <c r="R302" s="71"/>
      <c r="S302" s="72"/>
      <c r="T302" s="73"/>
      <c r="U302" s="73"/>
      <c r="V302" s="73"/>
      <c r="W302" s="71"/>
      <c r="X302" s="133"/>
      <c r="Y302" s="133"/>
      <c r="Z302" s="133"/>
      <c r="AA302" s="74" t="str">
        <f>IF(AND(申込書!$C$82&lt;&gt;"▼プルダウンより選択してください",申込書!$C$82&lt;&gt;"",申込書!$P$82&lt;&gt;"YYYY/MM/DD",$G302&lt;&gt;""),申込書!$P$82,"")</f>
        <v/>
      </c>
      <c r="AB302" s="75" t="str">
        <f>IF(AND(申込書!$C$82&lt;&gt;"▼プルダウンより選択してください",申込書!$C$82&lt;&gt;"",$G302&lt;&gt;""),申込書!$M$82,"")</f>
        <v/>
      </c>
      <c r="AC302" s="75"/>
      <c r="AD302" s="75"/>
      <c r="AE302" s="149"/>
      <c r="AF302" s="307"/>
      <c r="AG302" s="76"/>
      <c r="AH302" s="314" t="str">
        <f>IF(AND(申込書!$C$83&lt;&gt;"▼プルダウンより選択してください",申込書!$C$83&lt;&gt;"",申込書!$P$83&lt;&gt;"YYYY/MM/DD",$G302&lt;&gt;""),申込書!$P$83,"")</f>
        <v/>
      </c>
      <c r="AI302" s="75" t="str">
        <f>IF(AND(申込書!$C$83&lt;&gt;"▼プルダウンより選択してください",申込書!$C$83&lt;&gt;"",$G302&lt;&gt;""),申込書!$M$83,"")</f>
        <v/>
      </c>
      <c r="AJ302" s="75"/>
      <c r="AK302" s="75"/>
      <c r="AL302" s="149"/>
      <c r="AM302" s="307"/>
      <c r="AN302" s="76"/>
      <c r="AO302" s="314" t="str">
        <f>IF(AND(申込書!$C$84&lt;&gt;"▼プルダウンより選択してください",申込書!$C$84&lt;&gt;"",申込書!$P$84&lt;&gt;"YYYY/MM/DD",$G302&lt;&gt;""),申込書!$P$84,"")</f>
        <v/>
      </c>
      <c r="AP302" s="75" t="str">
        <f>IF(AND(申込書!$C$84&lt;&gt;"▼プルダウンより選択してください",申込書!$C$84&lt;&gt;"",$G302&lt;&gt;""),申込書!$M$84,"")</f>
        <v/>
      </c>
      <c r="AQ302" s="75"/>
      <c r="AR302" s="75"/>
      <c r="AS302" s="149"/>
      <c r="AT302" s="307"/>
      <c r="AU302" s="76"/>
      <c r="AV302" s="314" t="str">
        <f>IF(AND(申込書!$C$85&lt;&gt;"▼プルダウンより選択してください",申込書!$C$85&lt;&gt;"",申込書!$P$85&lt;&gt;"YYYY/MM/DD",$G302&lt;&gt;""),申込書!$P$85,"")</f>
        <v/>
      </c>
      <c r="AW302" s="75" t="str">
        <f>IF(AND(申込書!$C$85&lt;&gt;"▼プルダウンより選択してください",申込書!$C$85&lt;&gt;"",申込書!$M$85&gt;=1,$G302&lt;&gt;""),申込書!$M$85,"")</f>
        <v/>
      </c>
      <c r="AX302" s="75"/>
      <c r="AY302" s="75"/>
      <c r="AZ302" s="149"/>
      <c r="BA302" s="307"/>
      <c r="BB302" s="76"/>
      <c r="BC302" s="314" t="str">
        <f>IF(AND(申込書!$C$86&lt;&gt;"▼プルダウンより選択してください",申込書!$C$86&lt;&gt;"",申込書!$P$86&lt;&gt;"YYYY/MM/DD",$G302&lt;&gt;""),申込書!$P$86,"")</f>
        <v/>
      </c>
      <c r="BD302" s="75" t="str">
        <f>IF(AND(申込書!$C$86&lt;&gt;"▼プルダウンより選択してください",申込書!$C$86&lt;&gt;"",$G302&lt;&gt;""),申込書!$M$86,"")</f>
        <v/>
      </c>
      <c r="BE302" s="75"/>
      <c r="BF302" s="75"/>
      <c r="BG302" s="149"/>
      <c r="BH302" s="307"/>
      <c r="BI302" s="76"/>
      <c r="BJ302" s="314" t="str">
        <f>IF(AND(申込書!$C$87&lt;&gt;"▼プルダウンより選択してください",申込書!$C$87&lt;&gt;"",申込書!$P$87&lt;&gt;"YYYY/MM/DD",$G302&lt;&gt;""),申込書!$P$87,"")</f>
        <v/>
      </c>
      <c r="BK302" s="75" t="str">
        <f>IF(AND(申込書!$C$87&lt;&gt;"▼プルダウンより選択してください",申込書!$C$87&lt;&gt;"",$G302&lt;&gt;""),申込書!$M$87,"")</f>
        <v/>
      </c>
      <c r="BL302" s="75"/>
      <c r="BM302" s="75"/>
      <c r="BN302" s="149"/>
      <c r="BO302" s="307"/>
      <c r="BP302" s="76"/>
      <c r="BQ302" s="314" t="str">
        <f>IF(AND(申込書!$C$88&lt;&gt;"▼プルダウンより選択してください",申込書!$C$88&lt;&gt;"",申込書!$P$88&lt;&gt;"YYYY/MM/DD",$G302&lt;&gt;""),申込書!$P$88,"")</f>
        <v/>
      </c>
      <c r="BR302" s="75" t="str">
        <f>IF(AND(申込書!$C$88&lt;&gt;"▼プルダウンより選択してください",申込書!$C$88&lt;&gt;"",$G302&lt;&gt;""),申込書!$M$88,"")</f>
        <v/>
      </c>
      <c r="BS302" s="75"/>
      <c r="BT302" s="75"/>
      <c r="BU302" s="149"/>
      <c r="BV302" s="307"/>
      <c r="BW302" s="76"/>
      <c r="BX302" s="314" t="str">
        <f>IF(AND(申込書!$C$89&lt;&gt;"▼プルダウンより選択してください",申込書!$C$89&lt;&gt;"",申込書!$P$89&lt;&gt;"YYYY/MM/DD",$G302&lt;&gt;""),申込書!$P$89,"")</f>
        <v/>
      </c>
      <c r="BY302" s="75" t="str">
        <f>IF(AND(申込書!$C$89&lt;&gt;"▼プルダウンより選択してください",申込書!$C$89&lt;&gt;"",$G302&lt;&gt;""),申込書!$M$89,"")</f>
        <v/>
      </c>
      <c r="BZ302" s="75"/>
      <c r="CA302" s="75"/>
      <c r="CB302" s="149"/>
      <c r="CC302" s="307"/>
      <c r="CD302" s="76"/>
      <c r="CE302" s="314" t="str">
        <f>IF(AND(申込書!$C$90&lt;&gt;"▼プルダウンより選択してください",申込書!$C$90&lt;&gt;"",申込書!$P$90&lt;&gt;"YYYY/MM/DD",$G302&lt;&gt;""),申込書!$P$90,"")</f>
        <v/>
      </c>
      <c r="CF302" s="75" t="str">
        <f>IF(AND(申込書!$C$90&lt;&gt;"▼プルダウンより選択してください",申込書!$C$90&lt;&gt;"",$G302&lt;&gt;""),申込書!$M$90,"")</f>
        <v/>
      </c>
      <c r="CG302" s="75"/>
      <c r="CH302" s="75"/>
      <c r="CI302" s="149"/>
      <c r="CJ302" s="307"/>
      <c r="CK302" s="76"/>
      <c r="CL302" s="314" t="str">
        <f>IF(AND(申込書!$C$91&lt;&gt;"▼プルダウンより選択してください",申込書!$C$91&lt;&gt;"",申込書!$P$91&lt;&gt;"YYYY/MM/DD",$G302&lt;&gt;""),申込書!$P$91,"")</f>
        <v/>
      </c>
      <c r="CM302" s="75" t="str">
        <f>IF(AND(申込書!$C$91&lt;&gt;"▼プルダウンより選択してください",申込書!$C$91&lt;&gt;"",$G302&lt;&gt;""),申込書!$M$91,"")</f>
        <v/>
      </c>
      <c r="CN302" s="75"/>
      <c r="CO302" s="75"/>
      <c r="CP302" s="149"/>
      <c r="CQ302" s="307"/>
      <c r="CR302" s="76"/>
      <c r="CS302" s="314" t="str">
        <f>IF(AND(申込書!$C$92&lt;&gt;"▼プルダウンより選択してください",申込書!$C$92&lt;&gt;"",申込書!$P$92&lt;&gt;"YYYY/MM/DD",$G302&lt;&gt;""),申込書!$P$92,"")</f>
        <v/>
      </c>
      <c r="CT302" s="75" t="str">
        <f>IF(AND(申込書!$C$92&lt;&gt;"▼プルダウンより選択してください",申込書!$C$92&lt;&gt;"",$G302&lt;&gt;""),申込書!$M$92,"")</f>
        <v/>
      </c>
      <c r="CU302" s="75"/>
      <c r="CV302" s="75"/>
      <c r="CW302" s="75"/>
      <c r="CX302" s="307"/>
      <c r="CY302" s="76"/>
      <c r="CZ302" s="314" t="str">
        <f>IF(AND(申込書!$C$93&lt;&gt;"▼プルダウンより選択してください",申込書!$C$93&lt;&gt;"",申込書!$P$93&lt;&gt;"YYYY/MM/DD",$G302&lt;&gt;""),申込書!$P$93,"")</f>
        <v/>
      </c>
      <c r="DA302" s="75" t="str">
        <f>IF(AND(申込書!$C$93&lt;&gt;"▼プルダウンより選択してください",申込書!$C$93&lt;&gt;"",$G302&lt;&gt;""),申込書!$M$93,"")</f>
        <v/>
      </c>
      <c r="DB302" s="75"/>
      <c r="DC302" s="75"/>
      <c r="DD302" s="75"/>
      <c r="DE302" s="307"/>
      <c r="DF302" s="76"/>
      <c r="DG302" s="314" t="str">
        <f>IF(AND(申込書!$C$94&lt;&gt;"▼プルダウンより選択してください",申込書!$C$94&lt;&gt;"",申込書!$P$94&lt;&gt;"YYYY/MM/DD",$G302&lt;&gt;""),申込書!$P$94,"")</f>
        <v/>
      </c>
      <c r="DH302" s="75" t="str">
        <f>IF(AND(申込書!$C$94&lt;&gt;"▼プルダウンより選択してください",申込書!$C$94&lt;&gt;"",$G302&lt;&gt;""),申込書!$M$94,"")</f>
        <v/>
      </c>
      <c r="DI302" s="75"/>
      <c r="DJ302" s="75"/>
      <c r="DK302" s="75"/>
      <c r="DL302" s="307"/>
      <c r="DM302" s="76"/>
      <c r="DN302" s="314" t="str">
        <f>IF(AND(申込書!$C$95&lt;&gt;"▼プルダウンより選択してください",申込書!$C$95&lt;&gt;"",申込書!$P$95&lt;&gt;"YYYY/MM/DD",$G302&lt;&gt;""),申込書!$P$95,"")</f>
        <v/>
      </c>
      <c r="DO302" s="75" t="str">
        <f>IF(AND(申込書!$C$95&lt;&gt;"▼プルダウンより選択してください",申込書!$C$95&lt;&gt;"",$G302&lt;&gt;""),申込書!$M$95,"")</f>
        <v/>
      </c>
      <c r="DP302" s="75"/>
      <c r="DQ302" s="75"/>
      <c r="DR302" s="75"/>
      <c r="DS302" s="307"/>
      <c r="DT302" s="76"/>
      <c r="DU302" s="314" t="str">
        <f>IF(AND(申込書!$C$96&lt;&gt;"▼プルダウンより選択してください",申込書!$C$96&lt;&gt;"",申込書!$P$96&lt;&gt;"YYYY/MM/DD",$G302&lt;&gt;""),申込書!$P$96,"")</f>
        <v/>
      </c>
      <c r="DV302" s="75" t="str">
        <f>IF(AND(申込書!$C$96&lt;&gt;"▼プルダウンより選択してください",申込書!$C$96&lt;&gt;"",$G302&lt;&gt;""),申込書!$M$96,"")</f>
        <v/>
      </c>
      <c r="DW302" s="75"/>
      <c r="DX302" s="75"/>
      <c r="DY302" s="75"/>
      <c r="DZ302" s="307"/>
      <c r="EA302" s="76"/>
      <c r="EB302" s="314" t="str">
        <f>IF(AND(申込書!$C$97&lt;&gt;"▼プルダウンより選択してください",申込書!$C$97&lt;&gt;"",申込書!$P$97&lt;&gt;"YYYY/MM/DD",$G302&lt;&gt;""),申込書!$P$97,"")</f>
        <v/>
      </c>
      <c r="EC302" s="75" t="str">
        <f>IF(AND(申込書!$C$97&lt;&gt;"▼プルダウンより選択してください",申込書!$C$97&lt;&gt;"",$G302&lt;&gt;""),申込書!$M$97,"")</f>
        <v/>
      </c>
      <c r="ED302" s="75"/>
      <c r="EE302" s="75"/>
      <c r="EF302" s="149"/>
      <c r="EG302" s="307"/>
      <c r="EH302" s="76"/>
      <c r="EI302" s="314" t="str">
        <f>IF(AND(申込書!$C$98&lt;&gt;"▼プルダウンより選択してください",申込書!$C$98&lt;&gt;"",申込書!$P$98&lt;&gt;"YYYY/MM/DD",$G302&lt;&gt;""),申込書!$P$98,"")</f>
        <v/>
      </c>
      <c r="EJ302" s="75" t="str">
        <f>IF(AND(申込書!$C$98&lt;&gt;"▼プルダウンより選択してください",申込書!$C$98&lt;&gt;"",$G302&lt;&gt;""),申込書!$M$98,"")</f>
        <v/>
      </c>
      <c r="EK302" s="75"/>
      <c r="EL302" s="75"/>
      <c r="EM302" s="149"/>
      <c r="EN302" s="307"/>
      <c r="EO302" s="76"/>
      <c r="EP302" s="314" t="str">
        <f>IF(AND(申込書!$C$99&lt;&gt;"▼プルダウンより選択してください",申込書!$C$99&lt;&gt;"",申込書!$P$99&lt;&gt;"YYYY/MM/DD",$G302&lt;&gt;""),申込書!$P$99,"")</f>
        <v/>
      </c>
      <c r="EQ302" s="75" t="str">
        <f>IF(AND(申込書!$C$99&lt;&gt;"▼プルダウンより選択してください",申込書!$C$99&lt;&gt;"",$G302&lt;&gt;""),申込書!$M$99,"")</f>
        <v/>
      </c>
      <c r="ER302" s="75"/>
      <c r="ES302" s="75"/>
      <c r="ET302" s="149"/>
      <c r="EU302" s="307"/>
      <c r="EV302" s="76"/>
      <c r="EW302" s="314" t="str">
        <f>IF(AND(申込書!$C$100&lt;&gt;"▼プルダウンより選択してください",申込書!$C$100&lt;&gt;"",申込書!$P$100&lt;&gt;"YYYY/MM/DD",$G302&lt;&gt;""),申込書!$P$100,"")</f>
        <v/>
      </c>
      <c r="EX302" s="75" t="str">
        <f>IF(AND(申込書!$C$100&lt;&gt;"▼プルダウンより選択してください",申込書!$C$100&lt;&gt;"",$G302&lt;&gt;""),申込書!$M$100,"")</f>
        <v/>
      </c>
      <c r="EY302" s="75"/>
      <c r="EZ302" s="75"/>
      <c r="FA302" s="149"/>
      <c r="FB302" s="307"/>
      <c r="FC302" s="76"/>
      <c r="FD302" s="314" t="str">
        <f>IF(AND(申込書!$C$101&lt;&gt;"▼プルダウンより選択してください",申込書!$C$101&lt;&gt;"",申込書!$P$101&lt;&gt;"YYYY/MM/DD",$G302&lt;&gt;""),申込書!$P$101,"")</f>
        <v/>
      </c>
      <c r="FE302" s="75" t="str">
        <f>IF(AND(申込書!$C$101&lt;&gt;"▼プルダウンより選択してください",申込書!$C$101&lt;&gt;"",$G302&lt;&gt;""),申込書!$M$101,"")</f>
        <v/>
      </c>
      <c r="FF302" s="75"/>
      <c r="FG302" s="75"/>
      <c r="FH302" s="149"/>
      <c r="FI302" s="307"/>
      <c r="FJ302" s="76"/>
      <c r="FK302" s="314" t="str">
        <f>IF(AND(申込書!$C$102&lt;&gt;"▼プルダウンより選択してください",申込書!$C$102&lt;&gt;"",申込書!$P$102&lt;&gt;"YYYY/MM/DD",$G302&lt;&gt;""),申込書!$P$102,"")</f>
        <v/>
      </c>
      <c r="FL302" s="75" t="str">
        <f>IF(AND(申込書!$C$102&lt;&gt;"▼プルダウンより選択してください",申込書!$C$102&lt;&gt;"",$G302&lt;&gt;""),申込書!$M$102,"")</f>
        <v/>
      </c>
      <c r="FM302" s="75"/>
      <c r="FN302" s="75"/>
      <c r="FO302" s="149"/>
      <c r="FP302" s="307"/>
      <c r="FQ302" s="76"/>
      <c r="FR302" s="314" t="str">
        <f>IF(AND(申込書!$C$103&lt;&gt;"▼プルダウンより選択してください",申込書!$C$103&lt;&gt;"",申込書!$P$103&lt;&gt;"YYYY/MM/DD",$G302&lt;&gt;""),申込書!$P$103,"")</f>
        <v/>
      </c>
      <c r="FS302" s="75" t="str">
        <f>IF(AND(申込書!$C$103&lt;&gt;"▼プルダウンより選択してください",申込書!$C$103&lt;&gt;"",$G302&lt;&gt;""),申込書!$M$103,"")</f>
        <v/>
      </c>
      <c r="FT302" s="75"/>
      <c r="FU302" s="75"/>
      <c r="FV302" s="149"/>
      <c r="FW302" s="307"/>
      <c r="FX302" s="76"/>
      <c r="FY302" s="314" t="str">
        <f>IF(AND(申込書!$C$104&lt;&gt;"▼プルダウンより選択してください",申込書!$C$104&lt;&gt;"",申込書!$P$104&lt;&gt;"YYYY/MM/DD",$G302&lt;&gt;""),申込書!$P$104,"")</f>
        <v/>
      </c>
      <c r="FZ302" s="75" t="str">
        <f>IF(AND(申込書!$C$104&lt;&gt;"▼プルダウンより選択してください",申込書!$C$104&lt;&gt;"",$G302&lt;&gt;""),申込書!$M$104,"")</f>
        <v/>
      </c>
      <c r="GA302" s="75"/>
      <c r="GB302" s="75"/>
      <c r="GC302" s="149"/>
      <c r="GD302" s="307"/>
      <c r="GE302" s="76"/>
      <c r="GF302" s="314" t="str">
        <f>IF(AND(申込書!$C$105&lt;&gt;"▼プルダウンより選択してください",申込書!$C$105&lt;&gt;"",申込書!$P$105&lt;&gt;"YYYY/MM/DD",$G302&lt;&gt;""),申込書!$P$105,"")</f>
        <v/>
      </c>
      <c r="GG302" s="75" t="str">
        <f>IF(AND(申込書!$C$105&lt;&gt;"▼プルダウンより選択してください",申込書!$C$105&lt;&gt;"",$G302&lt;&gt;""),申込書!$M$105,"")</f>
        <v/>
      </c>
      <c r="GH302" s="75"/>
      <c r="GI302" s="75"/>
      <c r="GJ302" s="149"/>
      <c r="GK302" s="307"/>
      <c r="GL302" s="76"/>
      <c r="GM302" s="314" t="str">
        <f>IF(AND(申込書!$C$106&lt;&gt;"▼プルダウンより選択してください",申込書!$C$106&lt;&gt;"",申込書!$P$106&lt;&gt;"YYYY/MM/DD",$G302&lt;&gt;""),申込書!$P$106,"")</f>
        <v/>
      </c>
      <c r="GN302" s="75" t="str">
        <f>IF(AND(申込書!$C$106&lt;&gt;"▼プルダウンより選択してください",申込書!$C$106&lt;&gt;"",$G302&lt;&gt;""),申込書!$M$106,"")</f>
        <v/>
      </c>
      <c r="GO302" s="75"/>
      <c r="GP302" s="75"/>
      <c r="GQ302" s="149"/>
      <c r="GR302" s="307"/>
      <c r="GS302" s="76"/>
      <c r="GT302" s="314" t="str">
        <f>IF(AND(申込書!$C$107&lt;&gt;"▼プルダウンより選択してください",申込書!$C$107&lt;&gt;"",申込書!$P$107&lt;&gt;"YYYY/MM/DD",$G302&lt;&gt;""),申込書!$P$107,"")</f>
        <v/>
      </c>
      <c r="GU302" s="75" t="str">
        <f>IF(AND(申込書!$C$107&lt;&gt;"▼プルダウンより選択してください",申込書!$C$107&lt;&gt;"",$G302&lt;&gt;""),申込書!$M$107,"")</f>
        <v/>
      </c>
      <c r="GV302" s="75"/>
      <c r="GW302" s="75"/>
      <c r="GX302" s="149"/>
      <c r="GY302" s="307"/>
      <c r="GZ302" s="76"/>
      <c r="HA302" s="314" t="str">
        <f>IF(AND(申込書!$C$108&lt;&gt;"▼プルダウンより選択してください",申込書!$C$108&lt;&gt;"",申込書!$P$108&lt;&gt;"YYYY/MM/DD",$G302&lt;&gt;""),申込書!$P$108,"")</f>
        <v/>
      </c>
      <c r="HB302" s="75" t="str">
        <f>IF(AND(申込書!$C$108&lt;&gt;"▼プルダウンより選択してください",申込書!$C$108&lt;&gt;"",$G302&lt;&gt;""),申込書!$M$108,"")</f>
        <v/>
      </c>
      <c r="HC302" s="75"/>
      <c r="HD302" s="75"/>
      <c r="HE302" s="149"/>
      <c r="HF302" s="307"/>
      <c r="HG302" s="76"/>
      <c r="HH302" s="314" t="str">
        <f>IF(AND(申込書!$C$109&lt;&gt;"▼プルダウンより選択してください",申込書!$C$109&lt;&gt;"",申込書!$P$109&lt;&gt;"YYYY/MM/DD",$G302&lt;&gt;""),申込書!$P$109,"")</f>
        <v/>
      </c>
      <c r="HI302" s="75" t="str">
        <f>IF(AND(申込書!$C$109&lt;&gt;"▼プルダウンより選択してください",申込書!$C$109&lt;&gt;"",$G302&lt;&gt;""),申込書!$M$109,"")</f>
        <v/>
      </c>
      <c r="HJ302" s="75"/>
      <c r="HK302" s="75"/>
      <c r="HL302" s="149"/>
      <c r="HM302" s="307"/>
      <c r="HN302" s="76"/>
      <c r="HO302" s="314" t="str">
        <f>IF(AND(申込書!$C$110&lt;&gt;"▼プルダウンより選択してください",申込書!$C$110&lt;&gt;"",申込書!$P$110&lt;&gt;"YYYY/MM/DD",$G302&lt;&gt;""),申込書!$P$110,"")</f>
        <v/>
      </c>
      <c r="HP302" s="75" t="str">
        <f>IF(AND(申込書!$C$110&lt;&gt;"▼プルダウンより選択してください",申込書!$C$110&lt;&gt;"",$G302&lt;&gt;""),申込書!$M$110,"")</f>
        <v/>
      </c>
      <c r="HQ302" s="75"/>
      <c r="HR302" s="75"/>
      <c r="HS302" s="149"/>
      <c r="HT302" s="307"/>
      <c r="HU302" s="307"/>
      <c r="HV302" s="311" t="str">
        <f>IF(AND(申込書!$C$111&lt;&gt;"▼プルダウンより選択してください",申込書!$C$111&lt;&gt;"",申込書!$P$111&lt;&gt;"YYYY/MM/DD",$G302&lt;&gt;""),申込書!$P$111,"")</f>
        <v/>
      </c>
      <c r="HW302" s="75" t="str">
        <f>IF(AND(申込書!$C$111&lt;&gt;"▼プルダウンより選択してください",申込書!$C$111&lt;&gt;"",$G302&lt;&gt;""),申込書!$M$111,"")</f>
        <v/>
      </c>
      <c r="HX302" s="75"/>
      <c r="HY302" s="75"/>
      <c r="HZ302" s="149"/>
      <c r="IA302" s="307"/>
      <c r="IB302" s="76"/>
      <c r="IC302" s="77"/>
    </row>
    <row r="303" spans="2:237" ht="26.85" customHeight="1">
      <c r="B303" s="56">
        <f t="shared" si="4"/>
        <v>298</v>
      </c>
      <c r="C303" s="57"/>
      <c r="D303" s="58"/>
      <c r="E303" s="170"/>
      <c r="F303" s="59"/>
      <c r="G303" s="60"/>
      <c r="H303" s="61"/>
      <c r="I303" s="62"/>
      <c r="J303" s="63"/>
      <c r="K303" s="64"/>
      <c r="L303" s="65"/>
      <c r="M303" s="66"/>
      <c r="N303" s="67"/>
      <c r="O303" s="68"/>
      <c r="P303" s="69"/>
      <c r="Q303" s="70"/>
      <c r="R303" s="71"/>
      <c r="S303" s="72"/>
      <c r="T303" s="73"/>
      <c r="U303" s="73"/>
      <c r="V303" s="73"/>
      <c r="W303" s="71"/>
      <c r="X303" s="133"/>
      <c r="Y303" s="133"/>
      <c r="Z303" s="133"/>
      <c r="AA303" s="74" t="str">
        <f>IF(AND(申込書!$C$82&lt;&gt;"▼プルダウンより選択してください",申込書!$C$82&lt;&gt;"",申込書!$P$82&lt;&gt;"YYYY/MM/DD",$G303&lt;&gt;""),申込書!$P$82,"")</f>
        <v/>
      </c>
      <c r="AB303" s="75" t="str">
        <f>IF(AND(申込書!$C$82&lt;&gt;"▼プルダウンより選択してください",申込書!$C$82&lt;&gt;"",$G303&lt;&gt;""),申込書!$M$82,"")</f>
        <v/>
      </c>
      <c r="AC303" s="75"/>
      <c r="AD303" s="75"/>
      <c r="AE303" s="149"/>
      <c r="AF303" s="307"/>
      <c r="AG303" s="76"/>
      <c r="AH303" s="314" t="str">
        <f>IF(AND(申込書!$C$83&lt;&gt;"▼プルダウンより選択してください",申込書!$C$83&lt;&gt;"",申込書!$P$83&lt;&gt;"YYYY/MM/DD",$G303&lt;&gt;""),申込書!$P$83,"")</f>
        <v/>
      </c>
      <c r="AI303" s="75" t="str">
        <f>IF(AND(申込書!$C$83&lt;&gt;"▼プルダウンより選択してください",申込書!$C$83&lt;&gt;"",$G303&lt;&gt;""),申込書!$M$83,"")</f>
        <v/>
      </c>
      <c r="AJ303" s="75"/>
      <c r="AK303" s="75"/>
      <c r="AL303" s="149"/>
      <c r="AM303" s="307"/>
      <c r="AN303" s="76"/>
      <c r="AO303" s="314" t="str">
        <f>IF(AND(申込書!$C$84&lt;&gt;"▼プルダウンより選択してください",申込書!$C$84&lt;&gt;"",申込書!$P$84&lt;&gt;"YYYY/MM/DD",$G303&lt;&gt;""),申込書!$P$84,"")</f>
        <v/>
      </c>
      <c r="AP303" s="75" t="str">
        <f>IF(AND(申込書!$C$84&lt;&gt;"▼プルダウンより選択してください",申込書!$C$84&lt;&gt;"",$G303&lt;&gt;""),申込書!$M$84,"")</f>
        <v/>
      </c>
      <c r="AQ303" s="75"/>
      <c r="AR303" s="75"/>
      <c r="AS303" s="149"/>
      <c r="AT303" s="307"/>
      <c r="AU303" s="76"/>
      <c r="AV303" s="314" t="str">
        <f>IF(AND(申込書!$C$85&lt;&gt;"▼プルダウンより選択してください",申込書!$C$85&lt;&gt;"",申込書!$P$85&lt;&gt;"YYYY/MM/DD",$G303&lt;&gt;""),申込書!$P$85,"")</f>
        <v/>
      </c>
      <c r="AW303" s="75" t="str">
        <f>IF(AND(申込書!$C$85&lt;&gt;"▼プルダウンより選択してください",申込書!$C$85&lt;&gt;"",申込書!$M$85&gt;=1,$G303&lt;&gt;""),申込書!$M$85,"")</f>
        <v/>
      </c>
      <c r="AX303" s="75"/>
      <c r="AY303" s="75"/>
      <c r="AZ303" s="149"/>
      <c r="BA303" s="307"/>
      <c r="BB303" s="76"/>
      <c r="BC303" s="314" t="str">
        <f>IF(AND(申込書!$C$86&lt;&gt;"▼プルダウンより選択してください",申込書!$C$86&lt;&gt;"",申込書!$P$86&lt;&gt;"YYYY/MM/DD",$G303&lt;&gt;""),申込書!$P$86,"")</f>
        <v/>
      </c>
      <c r="BD303" s="75" t="str">
        <f>IF(AND(申込書!$C$86&lt;&gt;"▼プルダウンより選択してください",申込書!$C$86&lt;&gt;"",$G303&lt;&gt;""),申込書!$M$86,"")</f>
        <v/>
      </c>
      <c r="BE303" s="75"/>
      <c r="BF303" s="75"/>
      <c r="BG303" s="149"/>
      <c r="BH303" s="307"/>
      <c r="BI303" s="76"/>
      <c r="BJ303" s="314" t="str">
        <f>IF(AND(申込書!$C$87&lt;&gt;"▼プルダウンより選択してください",申込書!$C$87&lt;&gt;"",申込書!$P$87&lt;&gt;"YYYY/MM/DD",$G303&lt;&gt;""),申込書!$P$87,"")</f>
        <v/>
      </c>
      <c r="BK303" s="75" t="str">
        <f>IF(AND(申込書!$C$87&lt;&gt;"▼プルダウンより選択してください",申込書!$C$87&lt;&gt;"",$G303&lt;&gt;""),申込書!$M$87,"")</f>
        <v/>
      </c>
      <c r="BL303" s="75"/>
      <c r="BM303" s="75"/>
      <c r="BN303" s="149"/>
      <c r="BO303" s="307"/>
      <c r="BP303" s="76"/>
      <c r="BQ303" s="314" t="str">
        <f>IF(AND(申込書!$C$88&lt;&gt;"▼プルダウンより選択してください",申込書!$C$88&lt;&gt;"",申込書!$P$88&lt;&gt;"YYYY/MM/DD",$G303&lt;&gt;""),申込書!$P$88,"")</f>
        <v/>
      </c>
      <c r="BR303" s="75" t="str">
        <f>IF(AND(申込書!$C$88&lt;&gt;"▼プルダウンより選択してください",申込書!$C$88&lt;&gt;"",$G303&lt;&gt;""),申込書!$M$88,"")</f>
        <v/>
      </c>
      <c r="BS303" s="75"/>
      <c r="BT303" s="75"/>
      <c r="BU303" s="149"/>
      <c r="BV303" s="307"/>
      <c r="BW303" s="76"/>
      <c r="BX303" s="314" t="str">
        <f>IF(AND(申込書!$C$89&lt;&gt;"▼プルダウンより選択してください",申込書!$C$89&lt;&gt;"",申込書!$P$89&lt;&gt;"YYYY/MM/DD",$G303&lt;&gt;""),申込書!$P$89,"")</f>
        <v/>
      </c>
      <c r="BY303" s="75" t="str">
        <f>IF(AND(申込書!$C$89&lt;&gt;"▼プルダウンより選択してください",申込書!$C$89&lt;&gt;"",$G303&lt;&gt;""),申込書!$M$89,"")</f>
        <v/>
      </c>
      <c r="BZ303" s="75"/>
      <c r="CA303" s="75"/>
      <c r="CB303" s="149"/>
      <c r="CC303" s="307"/>
      <c r="CD303" s="76"/>
      <c r="CE303" s="314" t="str">
        <f>IF(AND(申込書!$C$90&lt;&gt;"▼プルダウンより選択してください",申込書!$C$90&lt;&gt;"",申込書!$P$90&lt;&gt;"YYYY/MM/DD",$G303&lt;&gt;""),申込書!$P$90,"")</f>
        <v/>
      </c>
      <c r="CF303" s="75" t="str">
        <f>IF(AND(申込書!$C$90&lt;&gt;"▼プルダウンより選択してください",申込書!$C$90&lt;&gt;"",$G303&lt;&gt;""),申込書!$M$90,"")</f>
        <v/>
      </c>
      <c r="CG303" s="75"/>
      <c r="CH303" s="75"/>
      <c r="CI303" s="149"/>
      <c r="CJ303" s="307"/>
      <c r="CK303" s="76"/>
      <c r="CL303" s="314" t="str">
        <f>IF(AND(申込書!$C$91&lt;&gt;"▼プルダウンより選択してください",申込書!$C$91&lt;&gt;"",申込書!$P$91&lt;&gt;"YYYY/MM/DD",$G303&lt;&gt;""),申込書!$P$91,"")</f>
        <v/>
      </c>
      <c r="CM303" s="75" t="str">
        <f>IF(AND(申込書!$C$91&lt;&gt;"▼プルダウンより選択してください",申込書!$C$91&lt;&gt;"",$G303&lt;&gt;""),申込書!$M$91,"")</f>
        <v/>
      </c>
      <c r="CN303" s="75"/>
      <c r="CO303" s="75"/>
      <c r="CP303" s="149"/>
      <c r="CQ303" s="307"/>
      <c r="CR303" s="76"/>
      <c r="CS303" s="314" t="str">
        <f>IF(AND(申込書!$C$92&lt;&gt;"▼プルダウンより選択してください",申込書!$C$92&lt;&gt;"",申込書!$P$92&lt;&gt;"YYYY/MM/DD",$G303&lt;&gt;""),申込書!$P$92,"")</f>
        <v/>
      </c>
      <c r="CT303" s="75" t="str">
        <f>IF(AND(申込書!$C$92&lt;&gt;"▼プルダウンより選択してください",申込書!$C$92&lt;&gt;"",$G303&lt;&gt;""),申込書!$M$92,"")</f>
        <v/>
      </c>
      <c r="CU303" s="75"/>
      <c r="CV303" s="75"/>
      <c r="CW303" s="75"/>
      <c r="CX303" s="307"/>
      <c r="CY303" s="76"/>
      <c r="CZ303" s="314" t="str">
        <f>IF(AND(申込書!$C$93&lt;&gt;"▼プルダウンより選択してください",申込書!$C$93&lt;&gt;"",申込書!$P$93&lt;&gt;"YYYY/MM/DD",$G303&lt;&gt;""),申込書!$P$93,"")</f>
        <v/>
      </c>
      <c r="DA303" s="75" t="str">
        <f>IF(AND(申込書!$C$93&lt;&gt;"▼プルダウンより選択してください",申込書!$C$93&lt;&gt;"",$G303&lt;&gt;""),申込書!$M$93,"")</f>
        <v/>
      </c>
      <c r="DB303" s="75"/>
      <c r="DC303" s="75"/>
      <c r="DD303" s="75"/>
      <c r="DE303" s="307"/>
      <c r="DF303" s="76"/>
      <c r="DG303" s="314" t="str">
        <f>IF(AND(申込書!$C$94&lt;&gt;"▼プルダウンより選択してください",申込書!$C$94&lt;&gt;"",申込書!$P$94&lt;&gt;"YYYY/MM/DD",$G303&lt;&gt;""),申込書!$P$94,"")</f>
        <v/>
      </c>
      <c r="DH303" s="75" t="str">
        <f>IF(AND(申込書!$C$94&lt;&gt;"▼プルダウンより選択してください",申込書!$C$94&lt;&gt;"",$G303&lt;&gt;""),申込書!$M$94,"")</f>
        <v/>
      </c>
      <c r="DI303" s="75"/>
      <c r="DJ303" s="75"/>
      <c r="DK303" s="75"/>
      <c r="DL303" s="307"/>
      <c r="DM303" s="76"/>
      <c r="DN303" s="314" t="str">
        <f>IF(AND(申込書!$C$95&lt;&gt;"▼プルダウンより選択してください",申込書!$C$95&lt;&gt;"",申込書!$P$95&lt;&gt;"YYYY/MM/DD",$G303&lt;&gt;""),申込書!$P$95,"")</f>
        <v/>
      </c>
      <c r="DO303" s="75" t="str">
        <f>IF(AND(申込書!$C$95&lt;&gt;"▼プルダウンより選択してください",申込書!$C$95&lt;&gt;"",$G303&lt;&gt;""),申込書!$M$95,"")</f>
        <v/>
      </c>
      <c r="DP303" s="75"/>
      <c r="DQ303" s="75"/>
      <c r="DR303" s="75"/>
      <c r="DS303" s="307"/>
      <c r="DT303" s="76"/>
      <c r="DU303" s="314" t="str">
        <f>IF(AND(申込書!$C$96&lt;&gt;"▼プルダウンより選択してください",申込書!$C$96&lt;&gt;"",申込書!$P$96&lt;&gt;"YYYY/MM/DD",$G303&lt;&gt;""),申込書!$P$96,"")</f>
        <v/>
      </c>
      <c r="DV303" s="75" t="str">
        <f>IF(AND(申込書!$C$96&lt;&gt;"▼プルダウンより選択してください",申込書!$C$96&lt;&gt;"",$G303&lt;&gt;""),申込書!$M$96,"")</f>
        <v/>
      </c>
      <c r="DW303" s="75"/>
      <c r="DX303" s="75"/>
      <c r="DY303" s="75"/>
      <c r="DZ303" s="307"/>
      <c r="EA303" s="76"/>
      <c r="EB303" s="314" t="str">
        <f>IF(AND(申込書!$C$97&lt;&gt;"▼プルダウンより選択してください",申込書!$C$97&lt;&gt;"",申込書!$P$97&lt;&gt;"YYYY/MM/DD",$G303&lt;&gt;""),申込書!$P$97,"")</f>
        <v/>
      </c>
      <c r="EC303" s="75" t="str">
        <f>IF(AND(申込書!$C$97&lt;&gt;"▼プルダウンより選択してください",申込書!$C$97&lt;&gt;"",$G303&lt;&gt;""),申込書!$M$97,"")</f>
        <v/>
      </c>
      <c r="ED303" s="75"/>
      <c r="EE303" s="75"/>
      <c r="EF303" s="149"/>
      <c r="EG303" s="307"/>
      <c r="EH303" s="76"/>
      <c r="EI303" s="314" t="str">
        <f>IF(AND(申込書!$C$98&lt;&gt;"▼プルダウンより選択してください",申込書!$C$98&lt;&gt;"",申込書!$P$98&lt;&gt;"YYYY/MM/DD",$G303&lt;&gt;""),申込書!$P$98,"")</f>
        <v/>
      </c>
      <c r="EJ303" s="75" t="str">
        <f>IF(AND(申込書!$C$98&lt;&gt;"▼プルダウンより選択してください",申込書!$C$98&lt;&gt;"",$G303&lt;&gt;""),申込書!$M$98,"")</f>
        <v/>
      </c>
      <c r="EK303" s="75"/>
      <c r="EL303" s="75"/>
      <c r="EM303" s="149"/>
      <c r="EN303" s="307"/>
      <c r="EO303" s="76"/>
      <c r="EP303" s="314" t="str">
        <f>IF(AND(申込書!$C$99&lt;&gt;"▼プルダウンより選択してください",申込書!$C$99&lt;&gt;"",申込書!$P$99&lt;&gt;"YYYY/MM/DD",$G303&lt;&gt;""),申込書!$P$99,"")</f>
        <v/>
      </c>
      <c r="EQ303" s="75" t="str">
        <f>IF(AND(申込書!$C$99&lt;&gt;"▼プルダウンより選択してください",申込書!$C$99&lt;&gt;"",$G303&lt;&gt;""),申込書!$M$99,"")</f>
        <v/>
      </c>
      <c r="ER303" s="75"/>
      <c r="ES303" s="75"/>
      <c r="ET303" s="149"/>
      <c r="EU303" s="307"/>
      <c r="EV303" s="76"/>
      <c r="EW303" s="314" t="str">
        <f>IF(AND(申込書!$C$100&lt;&gt;"▼プルダウンより選択してください",申込書!$C$100&lt;&gt;"",申込書!$P$100&lt;&gt;"YYYY/MM/DD",$G303&lt;&gt;""),申込書!$P$100,"")</f>
        <v/>
      </c>
      <c r="EX303" s="75" t="str">
        <f>IF(AND(申込書!$C$100&lt;&gt;"▼プルダウンより選択してください",申込書!$C$100&lt;&gt;"",$G303&lt;&gt;""),申込書!$M$100,"")</f>
        <v/>
      </c>
      <c r="EY303" s="75"/>
      <c r="EZ303" s="75"/>
      <c r="FA303" s="149"/>
      <c r="FB303" s="307"/>
      <c r="FC303" s="76"/>
      <c r="FD303" s="314" t="str">
        <f>IF(AND(申込書!$C$101&lt;&gt;"▼プルダウンより選択してください",申込書!$C$101&lt;&gt;"",申込書!$P$101&lt;&gt;"YYYY/MM/DD",$G303&lt;&gt;""),申込書!$P$101,"")</f>
        <v/>
      </c>
      <c r="FE303" s="75" t="str">
        <f>IF(AND(申込書!$C$101&lt;&gt;"▼プルダウンより選択してください",申込書!$C$101&lt;&gt;"",$G303&lt;&gt;""),申込書!$M$101,"")</f>
        <v/>
      </c>
      <c r="FF303" s="75"/>
      <c r="FG303" s="75"/>
      <c r="FH303" s="149"/>
      <c r="FI303" s="307"/>
      <c r="FJ303" s="76"/>
      <c r="FK303" s="314" t="str">
        <f>IF(AND(申込書!$C$102&lt;&gt;"▼プルダウンより選択してください",申込書!$C$102&lt;&gt;"",申込書!$P$102&lt;&gt;"YYYY/MM/DD",$G303&lt;&gt;""),申込書!$P$102,"")</f>
        <v/>
      </c>
      <c r="FL303" s="75" t="str">
        <f>IF(AND(申込書!$C$102&lt;&gt;"▼プルダウンより選択してください",申込書!$C$102&lt;&gt;"",$G303&lt;&gt;""),申込書!$M$102,"")</f>
        <v/>
      </c>
      <c r="FM303" s="75"/>
      <c r="FN303" s="75"/>
      <c r="FO303" s="149"/>
      <c r="FP303" s="307"/>
      <c r="FQ303" s="76"/>
      <c r="FR303" s="314" t="str">
        <f>IF(AND(申込書!$C$103&lt;&gt;"▼プルダウンより選択してください",申込書!$C$103&lt;&gt;"",申込書!$P$103&lt;&gt;"YYYY/MM/DD",$G303&lt;&gt;""),申込書!$P$103,"")</f>
        <v/>
      </c>
      <c r="FS303" s="75" t="str">
        <f>IF(AND(申込書!$C$103&lt;&gt;"▼プルダウンより選択してください",申込書!$C$103&lt;&gt;"",$G303&lt;&gt;""),申込書!$M$103,"")</f>
        <v/>
      </c>
      <c r="FT303" s="75"/>
      <c r="FU303" s="75"/>
      <c r="FV303" s="149"/>
      <c r="FW303" s="307"/>
      <c r="FX303" s="76"/>
      <c r="FY303" s="314" t="str">
        <f>IF(AND(申込書!$C$104&lt;&gt;"▼プルダウンより選択してください",申込書!$C$104&lt;&gt;"",申込書!$P$104&lt;&gt;"YYYY/MM/DD",$G303&lt;&gt;""),申込書!$P$104,"")</f>
        <v/>
      </c>
      <c r="FZ303" s="75" t="str">
        <f>IF(AND(申込書!$C$104&lt;&gt;"▼プルダウンより選択してください",申込書!$C$104&lt;&gt;"",$G303&lt;&gt;""),申込書!$M$104,"")</f>
        <v/>
      </c>
      <c r="GA303" s="75"/>
      <c r="GB303" s="75"/>
      <c r="GC303" s="149"/>
      <c r="GD303" s="307"/>
      <c r="GE303" s="76"/>
      <c r="GF303" s="314" t="str">
        <f>IF(AND(申込書!$C$105&lt;&gt;"▼プルダウンより選択してください",申込書!$C$105&lt;&gt;"",申込書!$P$105&lt;&gt;"YYYY/MM/DD",$G303&lt;&gt;""),申込書!$P$105,"")</f>
        <v/>
      </c>
      <c r="GG303" s="75" t="str">
        <f>IF(AND(申込書!$C$105&lt;&gt;"▼プルダウンより選択してください",申込書!$C$105&lt;&gt;"",$G303&lt;&gt;""),申込書!$M$105,"")</f>
        <v/>
      </c>
      <c r="GH303" s="75"/>
      <c r="GI303" s="75"/>
      <c r="GJ303" s="149"/>
      <c r="GK303" s="307"/>
      <c r="GL303" s="76"/>
      <c r="GM303" s="314" t="str">
        <f>IF(AND(申込書!$C$106&lt;&gt;"▼プルダウンより選択してください",申込書!$C$106&lt;&gt;"",申込書!$P$106&lt;&gt;"YYYY/MM/DD",$G303&lt;&gt;""),申込書!$P$106,"")</f>
        <v/>
      </c>
      <c r="GN303" s="75" t="str">
        <f>IF(AND(申込書!$C$106&lt;&gt;"▼プルダウンより選択してください",申込書!$C$106&lt;&gt;"",$G303&lt;&gt;""),申込書!$M$106,"")</f>
        <v/>
      </c>
      <c r="GO303" s="75"/>
      <c r="GP303" s="75"/>
      <c r="GQ303" s="149"/>
      <c r="GR303" s="307"/>
      <c r="GS303" s="76"/>
      <c r="GT303" s="314" t="str">
        <f>IF(AND(申込書!$C$107&lt;&gt;"▼プルダウンより選択してください",申込書!$C$107&lt;&gt;"",申込書!$P$107&lt;&gt;"YYYY/MM/DD",$G303&lt;&gt;""),申込書!$P$107,"")</f>
        <v/>
      </c>
      <c r="GU303" s="75" t="str">
        <f>IF(AND(申込書!$C$107&lt;&gt;"▼プルダウンより選択してください",申込書!$C$107&lt;&gt;"",$G303&lt;&gt;""),申込書!$M$107,"")</f>
        <v/>
      </c>
      <c r="GV303" s="75"/>
      <c r="GW303" s="75"/>
      <c r="GX303" s="149"/>
      <c r="GY303" s="307"/>
      <c r="GZ303" s="76"/>
      <c r="HA303" s="314" t="str">
        <f>IF(AND(申込書!$C$108&lt;&gt;"▼プルダウンより選択してください",申込書!$C$108&lt;&gt;"",申込書!$P$108&lt;&gt;"YYYY/MM/DD",$G303&lt;&gt;""),申込書!$P$108,"")</f>
        <v/>
      </c>
      <c r="HB303" s="75" t="str">
        <f>IF(AND(申込書!$C$108&lt;&gt;"▼プルダウンより選択してください",申込書!$C$108&lt;&gt;"",$G303&lt;&gt;""),申込書!$M$108,"")</f>
        <v/>
      </c>
      <c r="HC303" s="75"/>
      <c r="HD303" s="75"/>
      <c r="HE303" s="149"/>
      <c r="HF303" s="307"/>
      <c r="HG303" s="76"/>
      <c r="HH303" s="314" t="str">
        <f>IF(AND(申込書!$C$109&lt;&gt;"▼プルダウンより選択してください",申込書!$C$109&lt;&gt;"",申込書!$P$109&lt;&gt;"YYYY/MM/DD",$G303&lt;&gt;""),申込書!$P$109,"")</f>
        <v/>
      </c>
      <c r="HI303" s="75" t="str">
        <f>IF(AND(申込書!$C$109&lt;&gt;"▼プルダウンより選択してください",申込書!$C$109&lt;&gt;"",$G303&lt;&gt;""),申込書!$M$109,"")</f>
        <v/>
      </c>
      <c r="HJ303" s="75"/>
      <c r="HK303" s="75"/>
      <c r="HL303" s="149"/>
      <c r="HM303" s="307"/>
      <c r="HN303" s="76"/>
      <c r="HO303" s="314" t="str">
        <f>IF(AND(申込書!$C$110&lt;&gt;"▼プルダウンより選択してください",申込書!$C$110&lt;&gt;"",申込書!$P$110&lt;&gt;"YYYY/MM/DD",$G303&lt;&gt;""),申込書!$P$110,"")</f>
        <v/>
      </c>
      <c r="HP303" s="75" t="str">
        <f>IF(AND(申込書!$C$110&lt;&gt;"▼プルダウンより選択してください",申込書!$C$110&lt;&gt;"",$G303&lt;&gt;""),申込書!$M$110,"")</f>
        <v/>
      </c>
      <c r="HQ303" s="75"/>
      <c r="HR303" s="75"/>
      <c r="HS303" s="149"/>
      <c r="HT303" s="307"/>
      <c r="HU303" s="307"/>
      <c r="HV303" s="311" t="str">
        <f>IF(AND(申込書!$C$111&lt;&gt;"▼プルダウンより選択してください",申込書!$C$111&lt;&gt;"",申込書!$P$111&lt;&gt;"YYYY/MM/DD",$G303&lt;&gt;""),申込書!$P$111,"")</f>
        <v/>
      </c>
      <c r="HW303" s="75" t="str">
        <f>IF(AND(申込書!$C$111&lt;&gt;"▼プルダウンより選択してください",申込書!$C$111&lt;&gt;"",$G303&lt;&gt;""),申込書!$M$111,"")</f>
        <v/>
      </c>
      <c r="HX303" s="75"/>
      <c r="HY303" s="75"/>
      <c r="HZ303" s="149"/>
      <c r="IA303" s="307"/>
      <c r="IB303" s="76"/>
      <c r="IC303" s="77"/>
    </row>
    <row r="304" spans="2:237" ht="26.85" customHeight="1">
      <c r="B304" s="56">
        <f t="shared" si="4"/>
        <v>299</v>
      </c>
      <c r="C304" s="57"/>
      <c r="D304" s="58"/>
      <c r="E304" s="170"/>
      <c r="F304" s="59"/>
      <c r="G304" s="60"/>
      <c r="H304" s="61"/>
      <c r="I304" s="62"/>
      <c r="J304" s="63"/>
      <c r="K304" s="64"/>
      <c r="L304" s="65"/>
      <c r="M304" s="66"/>
      <c r="N304" s="67"/>
      <c r="O304" s="68"/>
      <c r="P304" s="69"/>
      <c r="Q304" s="70"/>
      <c r="R304" s="71"/>
      <c r="S304" s="72"/>
      <c r="T304" s="73"/>
      <c r="U304" s="73"/>
      <c r="V304" s="73"/>
      <c r="W304" s="71"/>
      <c r="X304" s="133"/>
      <c r="Y304" s="133"/>
      <c r="Z304" s="133"/>
      <c r="AA304" s="74" t="str">
        <f>IF(AND(申込書!$C$82&lt;&gt;"▼プルダウンより選択してください",申込書!$C$82&lt;&gt;"",申込書!$P$82&lt;&gt;"YYYY/MM/DD",$G304&lt;&gt;""),申込書!$P$82,"")</f>
        <v/>
      </c>
      <c r="AB304" s="75" t="str">
        <f>IF(AND(申込書!$C$82&lt;&gt;"▼プルダウンより選択してください",申込書!$C$82&lt;&gt;"",$G304&lt;&gt;""),申込書!$M$82,"")</f>
        <v/>
      </c>
      <c r="AC304" s="75"/>
      <c r="AD304" s="75"/>
      <c r="AE304" s="149"/>
      <c r="AF304" s="307"/>
      <c r="AG304" s="76"/>
      <c r="AH304" s="314" t="str">
        <f>IF(AND(申込書!$C$83&lt;&gt;"▼プルダウンより選択してください",申込書!$C$83&lt;&gt;"",申込書!$P$83&lt;&gt;"YYYY/MM/DD",$G304&lt;&gt;""),申込書!$P$83,"")</f>
        <v/>
      </c>
      <c r="AI304" s="75" t="str">
        <f>IF(AND(申込書!$C$83&lt;&gt;"▼プルダウンより選択してください",申込書!$C$83&lt;&gt;"",$G304&lt;&gt;""),申込書!$M$83,"")</f>
        <v/>
      </c>
      <c r="AJ304" s="75"/>
      <c r="AK304" s="75"/>
      <c r="AL304" s="149"/>
      <c r="AM304" s="307"/>
      <c r="AN304" s="76"/>
      <c r="AO304" s="314" t="str">
        <f>IF(AND(申込書!$C$84&lt;&gt;"▼プルダウンより選択してください",申込書!$C$84&lt;&gt;"",申込書!$P$84&lt;&gt;"YYYY/MM/DD",$G304&lt;&gt;""),申込書!$P$84,"")</f>
        <v/>
      </c>
      <c r="AP304" s="75" t="str">
        <f>IF(AND(申込書!$C$84&lt;&gt;"▼プルダウンより選択してください",申込書!$C$84&lt;&gt;"",$G304&lt;&gt;""),申込書!$M$84,"")</f>
        <v/>
      </c>
      <c r="AQ304" s="75"/>
      <c r="AR304" s="75"/>
      <c r="AS304" s="149"/>
      <c r="AT304" s="307"/>
      <c r="AU304" s="76"/>
      <c r="AV304" s="314" t="str">
        <f>IF(AND(申込書!$C$85&lt;&gt;"▼プルダウンより選択してください",申込書!$C$85&lt;&gt;"",申込書!$P$85&lt;&gt;"YYYY/MM/DD",$G304&lt;&gt;""),申込書!$P$85,"")</f>
        <v/>
      </c>
      <c r="AW304" s="75" t="str">
        <f>IF(AND(申込書!$C$85&lt;&gt;"▼プルダウンより選択してください",申込書!$C$85&lt;&gt;"",申込書!$M$85&gt;=1,$G304&lt;&gt;""),申込書!$M$85,"")</f>
        <v/>
      </c>
      <c r="AX304" s="75"/>
      <c r="AY304" s="75"/>
      <c r="AZ304" s="149"/>
      <c r="BA304" s="307"/>
      <c r="BB304" s="76"/>
      <c r="BC304" s="314" t="str">
        <f>IF(AND(申込書!$C$86&lt;&gt;"▼プルダウンより選択してください",申込書!$C$86&lt;&gt;"",申込書!$P$86&lt;&gt;"YYYY/MM/DD",$G304&lt;&gt;""),申込書!$P$86,"")</f>
        <v/>
      </c>
      <c r="BD304" s="75" t="str">
        <f>IF(AND(申込書!$C$86&lt;&gt;"▼プルダウンより選択してください",申込書!$C$86&lt;&gt;"",$G304&lt;&gt;""),申込書!$M$86,"")</f>
        <v/>
      </c>
      <c r="BE304" s="75"/>
      <c r="BF304" s="75"/>
      <c r="BG304" s="149"/>
      <c r="BH304" s="307"/>
      <c r="BI304" s="76"/>
      <c r="BJ304" s="314" t="str">
        <f>IF(AND(申込書!$C$87&lt;&gt;"▼プルダウンより選択してください",申込書!$C$87&lt;&gt;"",申込書!$P$87&lt;&gt;"YYYY/MM/DD",$G304&lt;&gt;""),申込書!$P$87,"")</f>
        <v/>
      </c>
      <c r="BK304" s="75" t="str">
        <f>IF(AND(申込書!$C$87&lt;&gt;"▼プルダウンより選択してください",申込書!$C$87&lt;&gt;"",$G304&lt;&gt;""),申込書!$M$87,"")</f>
        <v/>
      </c>
      <c r="BL304" s="75"/>
      <c r="BM304" s="75"/>
      <c r="BN304" s="149"/>
      <c r="BO304" s="307"/>
      <c r="BP304" s="76"/>
      <c r="BQ304" s="314" t="str">
        <f>IF(AND(申込書!$C$88&lt;&gt;"▼プルダウンより選択してください",申込書!$C$88&lt;&gt;"",申込書!$P$88&lt;&gt;"YYYY/MM/DD",$G304&lt;&gt;""),申込書!$P$88,"")</f>
        <v/>
      </c>
      <c r="BR304" s="75" t="str">
        <f>IF(AND(申込書!$C$88&lt;&gt;"▼プルダウンより選択してください",申込書!$C$88&lt;&gt;"",$G304&lt;&gt;""),申込書!$M$88,"")</f>
        <v/>
      </c>
      <c r="BS304" s="75"/>
      <c r="BT304" s="75"/>
      <c r="BU304" s="149"/>
      <c r="BV304" s="307"/>
      <c r="BW304" s="76"/>
      <c r="BX304" s="314" t="str">
        <f>IF(AND(申込書!$C$89&lt;&gt;"▼プルダウンより選択してください",申込書!$C$89&lt;&gt;"",申込書!$P$89&lt;&gt;"YYYY/MM/DD",$G304&lt;&gt;""),申込書!$P$89,"")</f>
        <v/>
      </c>
      <c r="BY304" s="75" t="str">
        <f>IF(AND(申込書!$C$89&lt;&gt;"▼プルダウンより選択してください",申込書!$C$89&lt;&gt;"",$G304&lt;&gt;""),申込書!$M$89,"")</f>
        <v/>
      </c>
      <c r="BZ304" s="75"/>
      <c r="CA304" s="75"/>
      <c r="CB304" s="149"/>
      <c r="CC304" s="307"/>
      <c r="CD304" s="76"/>
      <c r="CE304" s="314" t="str">
        <f>IF(AND(申込書!$C$90&lt;&gt;"▼プルダウンより選択してください",申込書!$C$90&lt;&gt;"",申込書!$P$90&lt;&gt;"YYYY/MM/DD",$G304&lt;&gt;""),申込書!$P$90,"")</f>
        <v/>
      </c>
      <c r="CF304" s="75" t="str">
        <f>IF(AND(申込書!$C$90&lt;&gt;"▼プルダウンより選択してください",申込書!$C$90&lt;&gt;"",$G304&lt;&gt;""),申込書!$M$90,"")</f>
        <v/>
      </c>
      <c r="CG304" s="75"/>
      <c r="CH304" s="75"/>
      <c r="CI304" s="149"/>
      <c r="CJ304" s="307"/>
      <c r="CK304" s="76"/>
      <c r="CL304" s="314" t="str">
        <f>IF(AND(申込書!$C$91&lt;&gt;"▼プルダウンより選択してください",申込書!$C$91&lt;&gt;"",申込書!$P$91&lt;&gt;"YYYY/MM/DD",$G304&lt;&gt;""),申込書!$P$91,"")</f>
        <v/>
      </c>
      <c r="CM304" s="75" t="str">
        <f>IF(AND(申込書!$C$91&lt;&gt;"▼プルダウンより選択してください",申込書!$C$91&lt;&gt;"",$G304&lt;&gt;""),申込書!$M$91,"")</f>
        <v/>
      </c>
      <c r="CN304" s="75"/>
      <c r="CO304" s="75"/>
      <c r="CP304" s="149"/>
      <c r="CQ304" s="307"/>
      <c r="CR304" s="76"/>
      <c r="CS304" s="314" t="str">
        <f>IF(AND(申込書!$C$92&lt;&gt;"▼プルダウンより選択してください",申込書!$C$92&lt;&gt;"",申込書!$P$92&lt;&gt;"YYYY/MM/DD",$G304&lt;&gt;""),申込書!$P$92,"")</f>
        <v/>
      </c>
      <c r="CT304" s="75" t="str">
        <f>IF(AND(申込書!$C$92&lt;&gt;"▼プルダウンより選択してください",申込書!$C$92&lt;&gt;"",$G304&lt;&gt;""),申込書!$M$92,"")</f>
        <v/>
      </c>
      <c r="CU304" s="75"/>
      <c r="CV304" s="75"/>
      <c r="CW304" s="75"/>
      <c r="CX304" s="307"/>
      <c r="CY304" s="76"/>
      <c r="CZ304" s="314" t="str">
        <f>IF(AND(申込書!$C$93&lt;&gt;"▼プルダウンより選択してください",申込書!$C$93&lt;&gt;"",申込書!$P$93&lt;&gt;"YYYY/MM/DD",$G304&lt;&gt;""),申込書!$P$93,"")</f>
        <v/>
      </c>
      <c r="DA304" s="75" t="str">
        <f>IF(AND(申込書!$C$93&lt;&gt;"▼プルダウンより選択してください",申込書!$C$93&lt;&gt;"",$G304&lt;&gt;""),申込書!$M$93,"")</f>
        <v/>
      </c>
      <c r="DB304" s="75"/>
      <c r="DC304" s="75"/>
      <c r="DD304" s="75"/>
      <c r="DE304" s="307"/>
      <c r="DF304" s="76"/>
      <c r="DG304" s="314" t="str">
        <f>IF(AND(申込書!$C$94&lt;&gt;"▼プルダウンより選択してください",申込書!$C$94&lt;&gt;"",申込書!$P$94&lt;&gt;"YYYY/MM/DD",$G304&lt;&gt;""),申込書!$P$94,"")</f>
        <v/>
      </c>
      <c r="DH304" s="75" t="str">
        <f>IF(AND(申込書!$C$94&lt;&gt;"▼プルダウンより選択してください",申込書!$C$94&lt;&gt;"",$G304&lt;&gt;""),申込書!$M$94,"")</f>
        <v/>
      </c>
      <c r="DI304" s="75"/>
      <c r="DJ304" s="75"/>
      <c r="DK304" s="75"/>
      <c r="DL304" s="307"/>
      <c r="DM304" s="76"/>
      <c r="DN304" s="314" t="str">
        <f>IF(AND(申込書!$C$95&lt;&gt;"▼プルダウンより選択してください",申込書!$C$95&lt;&gt;"",申込書!$P$95&lt;&gt;"YYYY/MM/DD",$G304&lt;&gt;""),申込書!$P$95,"")</f>
        <v/>
      </c>
      <c r="DO304" s="75" t="str">
        <f>IF(AND(申込書!$C$95&lt;&gt;"▼プルダウンより選択してください",申込書!$C$95&lt;&gt;"",$G304&lt;&gt;""),申込書!$M$95,"")</f>
        <v/>
      </c>
      <c r="DP304" s="75"/>
      <c r="DQ304" s="75"/>
      <c r="DR304" s="75"/>
      <c r="DS304" s="307"/>
      <c r="DT304" s="76"/>
      <c r="DU304" s="314" t="str">
        <f>IF(AND(申込書!$C$96&lt;&gt;"▼プルダウンより選択してください",申込書!$C$96&lt;&gt;"",申込書!$P$96&lt;&gt;"YYYY/MM/DD",$G304&lt;&gt;""),申込書!$P$96,"")</f>
        <v/>
      </c>
      <c r="DV304" s="75" t="str">
        <f>IF(AND(申込書!$C$96&lt;&gt;"▼プルダウンより選択してください",申込書!$C$96&lt;&gt;"",$G304&lt;&gt;""),申込書!$M$96,"")</f>
        <v/>
      </c>
      <c r="DW304" s="75"/>
      <c r="DX304" s="75"/>
      <c r="DY304" s="75"/>
      <c r="DZ304" s="307"/>
      <c r="EA304" s="76"/>
      <c r="EB304" s="314" t="str">
        <f>IF(AND(申込書!$C$97&lt;&gt;"▼プルダウンより選択してください",申込書!$C$97&lt;&gt;"",申込書!$P$97&lt;&gt;"YYYY/MM/DD",$G304&lt;&gt;""),申込書!$P$97,"")</f>
        <v/>
      </c>
      <c r="EC304" s="75" t="str">
        <f>IF(AND(申込書!$C$97&lt;&gt;"▼プルダウンより選択してください",申込書!$C$97&lt;&gt;"",$G304&lt;&gt;""),申込書!$M$97,"")</f>
        <v/>
      </c>
      <c r="ED304" s="75"/>
      <c r="EE304" s="75"/>
      <c r="EF304" s="149"/>
      <c r="EG304" s="307"/>
      <c r="EH304" s="76"/>
      <c r="EI304" s="314" t="str">
        <f>IF(AND(申込書!$C$98&lt;&gt;"▼プルダウンより選択してください",申込書!$C$98&lt;&gt;"",申込書!$P$98&lt;&gt;"YYYY/MM/DD",$G304&lt;&gt;""),申込書!$P$98,"")</f>
        <v/>
      </c>
      <c r="EJ304" s="75" t="str">
        <f>IF(AND(申込書!$C$98&lt;&gt;"▼プルダウンより選択してください",申込書!$C$98&lt;&gt;"",$G304&lt;&gt;""),申込書!$M$98,"")</f>
        <v/>
      </c>
      <c r="EK304" s="75"/>
      <c r="EL304" s="75"/>
      <c r="EM304" s="149"/>
      <c r="EN304" s="307"/>
      <c r="EO304" s="76"/>
      <c r="EP304" s="314" t="str">
        <f>IF(AND(申込書!$C$99&lt;&gt;"▼プルダウンより選択してください",申込書!$C$99&lt;&gt;"",申込書!$P$99&lt;&gt;"YYYY/MM/DD",$G304&lt;&gt;""),申込書!$P$99,"")</f>
        <v/>
      </c>
      <c r="EQ304" s="75" t="str">
        <f>IF(AND(申込書!$C$99&lt;&gt;"▼プルダウンより選択してください",申込書!$C$99&lt;&gt;"",$G304&lt;&gt;""),申込書!$M$99,"")</f>
        <v/>
      </c>
      <c r="ER304" s="75"/>
      <c r="ES304" s="75"/>
      <c r="ET304" s="149"/>
      <c r="EU304" s="307"/>
      <c r="EV304" s="76"/>
      <c r="EW304" s="314" t="str">
        <f>IF(AND(申込書!$C$100&lt;&gt;"▼プルダウンより選択してください",申込書!$C$100&lt;&gt;"",申込書!$P$100&lt;&gt;"YYYY/MM/DD",$G304&lt;&gt;""),申込書!$P$100,"")</f>
        <v/>
      </c>
      <c r="EX304" s="75" t="str">
        <f>IF(AND(申込書!$C$100&lt;&gt;"▼プルダウンより選択してください",申込書!$C$100&lt;&gt;"",$G304&lt;&gt;""),申込書!$M$100,"")</f>
        <v/>
      </c>
      <c r="EY304" s="75"/>
      <c r="EZ304" s="75"/>
      <c r="FA304" s="149"/>
      <c r="FB304" s="307"/>
      <c r="FC304" s="76"/>
      <c r="FD304" s="314" t="str">
        <f>IF(AND(申込書!$C$101&lt;&gt;"▼プルダウンより選択してください",申込書!$C$101&lt;&gt;"",申込書!$P$101&lt;&gt;"YYYY/MM/DD",$G304&lt;&gt;""),申込書!$P$101,"")</f>
        <v/>
      </c>
      <c r="FE304" s="75" t="str">
        <f>IF(AND(申込書!$C$101&lt;&gt;"▼プルダウンより選択してください",申込書!$C$101&lt;&gt;"",$G304&lt;&gt;""),申込書!$M$101,"")</f>
        <v/>
      </c>
      <c r="FF304" s="75"/>
      <c r="FG304" s="75"/>
      <c r="FH304" s="149"/>
      <c r="FI304" s="307"/>
      <c r="FJ304" s="76"/>
      <c r="FK304" s="314" t="str">
        <f>IF(AND(申込書!$C$102&lt;&gt;"▼プルダウンより選択してください",申込書!$C$102&lt;&gt;"",申込書!$P$102&lt;&gt;"YYYY/MM/DD",$G304&lt;&gt;""),申込書!$P$102,"")</f>
        <v/>
      </c>
      <c r="FL304" s="75" t="str">
        <f>IF(AND(申込書!$C$102&lt;&gt;"▼プルダウンより選択してください",申込書!$C$102&lt;&gt;"",$G304&lt;&gt;""),申込書!$M$102,"")</f>
        <v/>
      </c>
      <c r="FM304" s="75"/>
      <c r="FN304" s="75"/>
      <c r="FO304" s="149"/>
      <c r="FP304" s="307"/>
      <c r="FQ304" s="76"/>
      <c r="FR304" s="314" t="str">
        <f>IF(AND(申込書!$C$103&lt;&gt;"▼プルダウンより選択してください",申込書!$C$103&lt;&gt;"",申込書!$P$103&lt;&gt;"YYYY/MM/DD",$G304&lt;&gt;""),申込書!$P$103,"")</f>
        <v/>
      </c>
      <c r="FS304" s="75" t="str">
        <f>IF(AND(申込書!$C$103&lt;&gt;"▼プルダウンより選択してください",申込書!$C$103&lt;&gt;"",$G304&lt;&gt;""),申込書!$M$103,"")</f>
        <v/>
      </c>
      <c r="FT304" s="75"/>
      <c r="FU304" s="75"/>
      <c r="FV304" s="149"/>
      <c r="FW304" s="307"/>
      <c r="FX304" s="76"/>
      <c r="FY304" s="314" t="str">
        <f>IF(AND(申込書!$C$104&lt;&gt;"▼プルダウンより選択してください",申込書!$C$104&lt;&gt;"",申込書!$P$104&lt;&gt;"YYYY/MM/DD",$G304&lt;&gt;""),申込書!$P$104,"")</f>
        <v/>
      </c>
      <c r="FZ304" s="75" t="str">
        <f>IF(AND(申込書!$C$104&lt;&gt;"▼プルダウンより選択してください",申込書!$C$104&lt;&gt;"",$G304&lt;&gt;""),申込書!$M$104,"")</f>
        <v/>
      </c>
      <c r="GA304" s="75"/>
      <c r="GB304" s="75"/>
      <c r="GC304" s="149"/>
      <c r="GD304" s="307"/>
      <c r="GE304" s="76"/>
      <c r="GF304" s="314" t="str">
        <f>IF(AND(申込書!$C$105&lt;&gt;"▼プルダウンより選択してください",申込書!$C$105&lt;&gt;"",申込書!$P$105&lt;&gt;"YYYY/MM/DD",$G304&lt;&gt;""),申込書!$P$105,"")</f>
        <v/>
      </c>
      <c r="GG304" s="75" t="str">
        <f>IF(AND(申込書!$C$105&lt;&gt;"▼プルダウンより選択してください",申込書!$C$105&lt;&gt;"",$G304&lt;&gt;""),申込書!$M$105,"")</f>
        <v/>
      </c>
      <c r="GH304" s="75"/>
      <c r="GI304" s="75"/>
      <c r="GJ304" s="149"/>
      <c r="GK304" s="307"/>
      <c r="GL304" s="76"/>
      <c r="GM304" s="314" t="str">
        <f>IF(AND(申込書!$C$106&lt;&gt;"▼プルダウンより選択してください",申込書!$C$106&lt;&gt;"",申込書!$P$106&lt;&gt;"YYYY/MM/DD",$G304&lt;&gt;""),申込書!$P$106,"")</f>
        <v/>
      </c>
      <c r="GN304" s="75" t="str">
        <f>IF(AND(申込書!$C$106&lt;&gt;"▼プルダウンより選択してください",申込書!$C$106&lt;&gt;"",$G304&lt;&gt;""),申込書!$M$106,"")</f>
        <v/>
      </c>
      <c r="GO304" s="75"/>
      <c r="GP304" s="75"/>
      <c r="GQ304" s="149"/>
      <c r="GR304" s="307"/>
      <c r="GS304" s="76"/>
      <c r="GT304" s="314" t="str">
        <f>IF(AND(申込書!$C$107&lt;&gt;"▼プルダウンより選択してください",申込書!$C$107&lt;&gt;"",申込書!$P$107&lt;&gt;"YYYY/MM/DD",$G304&lt;&gt;""),申込書!$P$107,"")</f>
        <v/>
      </c>
      <c r="GU304" s="75" t="str">
        <f>IF(AND(申込書!$C$107&lt;&gt;"▼プルダウンより選択してください",申込書!$C$107&lt;&gt;"",$G304&lt;&gt;""),申込書!$M$107,"")</f>
        <v/>
      </c>
      <c r="GV304" s="75"/>
      <c r="GW304" s="75"/>
      <c r="GX304" s="149"/>
      <c r="GY304" s="307"/>
      <c r="GZ304" s="76"/>
      <c r="HA304" s="314" t="str">
        <f>IF(AND(申込書!$C$108&lt;&gt;"▼プルダウンより選択してください",申込書!$C$108&lt;&gt;"",申込書!$P$108&lt;&gt;"YYYY/MM/DD",$G304&lt;&gt;""),申込書!$P$108,"")</f>
        <v/>
      </c>
      <c r="HB304" s="75" t="str">
        <f>IF(AND(申込書!$C$108&lt;&gt;"▼プルダウンより選択してください",申込書!$C$108&lt;&gt;"",$G304&lt;&gt;""),申込書!$M$108,"")</f>
        <v/>
      </c>
      <c r="HC304" s="75"/>
      <c r="HD304" s="75"/>
      <c r="HE304" s="149"/>
      <c r="HF304" s="307"/>
      <c r="HG304" s="76"/>
      <c r="HH304" s="314" t="str">
        <f>IF(AND(申込書!$C$109&lt;&gt;"▼プルダウンより選択してください",申込書!$C$109&lt;&gt;"",申込書!$P$109&lt;&gt;"YYYY/MM/DD",$G304&lt;&gt;""),申込書!$P$109,"")</f>
        <v/>
      </c>
      <c r="HI304" s="75" t="str">
        <f>IF(AND(申込書!$C$109&lt;&gt;"▼プルダウンより選択してください",申込書!$C$109&lt;&gt;"",$G304&lt;&gt;""),申込書!$M$109,"")</f>
        <v/>
      </c>
      <c r="HJ304" s="75"/>
      <c r="HK304" s="75"/>
      <c r="HL304" s="149"/>
      <c r="HM304" s="307"/>
      <c r="HN304" s="76"/>
      <c r="HO304" s="314" t="str">
        <f>IF(AND(申込書!$C$110&lt;&gt;"▼プルダウンより選択してください",申込書!$C$110&lt;&gt;"",申込書!$P$110&lt;&gt;"YYYY/MM/DD",$G304&lt;&gt;""),申込書!$P$110,"")</f>
        <v/>
      </c>
      <c r="HP304" s="75" t="str">
        <f>IF(AND(申込書!$C$110&lt;&gt;"▼プルダウンより選択してください",申込書!$C$110&lt;&gt;"",$G304&lt;&gt;""),申込書!$M$110,"")</f>
        <v/>
      </c>
      <c r="HQ304" s="75"/>
      <c r="HR304" s="75"/>
      <c r="HS304" s="149"/>
      <c r="HT304" s="307"/>
      <c r="HU304" s="307"/>
      <c r="HV304" s="311" t="str">
        <f>IF(AND(申込書!$C$111&lt;&gt;"▼プルダウンより選択してください",申込書!$C$111&lt;&gt;"",申込書!$P$111&lt;&gt;"YYYY/MM/DD",$G304&lt;&gt;""),申込書!$P$111,"")</f>
        <v/>
      </c>
      <c r="HW304" s="75" t="str">
        <f>IF(AND(申込書!$C$111&lt;&gt;"▼プルダウンより選択してください",申込書!$C$111&lt;&gt;"",$G304&lt;&gt;""),申込書!$M$111,"")</f>
        <v/>
      </c>
      <c r="HX304" s="75"/>
      <c r="HY304" s="75"/>
      <c r="HZ304" s="149"/>
      <c r="IA304" s="307"/>
      <c r="IB304" s="76"/>
      <c r="IC304" s="77"/>
    </row>
    <row r="305" spans="2:237" ht="26.85" customHeight="1">
      <c r="B305" s="56">
        <f t="shared" si="4"/>
        <v>300</v>
      </c>
      <c r="C305" s="57"/>
      <c r="D305" s="58"/>
      <c r="E305" s="170"/>
      <c r="F305" s="59"/>
      <c r="G305" s="60"/>
      <c r="H305" s="61"/>
      <c r="I305" s="62"/>
      <c r="J305" s="63"/>
      <c r="K305" s="64"/>
      <c r="L305" s="65"/>
      <c r="M305" s="66"/>
      <c r="N305" s="67"/>
      <c r="O305" s="68"/>
      <c r="P305" s="69"/>
      <c r="Q305" s="70"/>
      <c r="R305" s="71"/>
      <c r="S305" s="72"/>
      <c r="T305" s="73"/>
      <c r="U305" s="73"/>
      <c r="V305" s="73"/>
      <c r="W305" s="71"/>
      <c r="X305" s="133"/>
      <c r="Y305" s="133"/>
      <c r="Z305" s="133"/>
      <c r="AA305" s="74" t="str">
        <f>IF(AND(申込書!$C$82&lt;&gt;"▼プルダウンより選択してください",申込書!$C$82&lt;&gt;"",申込書!$P$82&lt;&gt;"YYYY/MM/DD",$G305&lt;&gt;""),申込書!$P$82,"")</f>
        <v/>
      </c>
      <c r="AB305" s="75" t="str">
        <f>IF(AND(申込書!$C$82&lt;&gt;"▼プルダウンより選択してください",申込書!$C$82&lt;&gt;"",$G305&lt;&gt;""),申込書!$M$82,"")</f>
        <v/>
      </c>
      <c r="AC305" s="75"/>
      <c r="AD305" s="75"/>
      <c r="AE305" s="149"/>
      <c r="AF305" s="307"/>
      <c r="AG305" s="76"/>
      <c r="AH305" s="314" t="str">
        <f>IF(AND(申込書!$C$83&lt;&gt;"▼プルダウンより選択してください",申込書!$C$83&lt;&gt;"",申込書!$P$83&lt;&gt;"YYYY/MM/DD",$G305&lt;&gt;""),申込書!$P$83,"")</f>
        <v/>
      </c>
      <c r="AI305" s="75" t="str">
        <f>IF(AND(申込書!$C$83&lt;&gt;"▼プルダウンより選択してください",申込書!$C$83&lt;&gt;"",$G305&lt;&gt;""),申込書!$M$83,"")</f>
        <v/>
      </c>
      <c r="AJ305" s="75"/>
      <c r="AK305" s="75"/>
      <c r="AL305" s="149"/>
      <c r="AM305" s="307"/>
      <c r="AN305" s="76"/>
      <c r="AO305" s="314" t="str">
        <f>IF(AND(申込書!$C$84&lt;&gt;"▼プルダウンより選択してください",申込書!$C$84&lt;&gt;"",申込書!$P$84&lt;&gt;"YYYY/MM/DD",$G305&lt;&gt;""),申込書!$P$84,"")</f>
        <v/>
      </c>
      <c r="AP305" s="75" t="str">
        <f>IF(AND(申込書!$C$84&lt;&gt;"▼プルダウンより選択してください",申込書!$C$84&lt;&gt;"",$G305&lt;&gt;""),申込書!$M$84,"")</f>
        <v/>
      </c>
      <c r="AQ305" s="75"/>
      <c r="AR305" s="75"/>
      <c r="AS305" s="149"/>
      <c r="AT305" s="307"/>
      <c r="AU305" s="76"/>
      <c r="AV305" s="314" t="str">
        <f>IF(AND(申込書!$C$85&lt;&gt;"▼プルダウンより選択してください",申込書!$C$85&lt;&gt;"",申込書!$P$85&lt;&gt;"YYYY/MM/DD",$G305&lt;&gt;""),申込書!$P$85,"")</f>
        <v/>
      </c>
      <c r="AW305" s="75" t="str">
        <f>IF(AND(申込書!$C$85&lt;&gt;"▼プルダウンより選択してください",申込書!$C$85&lt;&gt;"",申込書!$M$85&gt;=1,$G305&lt;&gt;""),申込書!$M$85,"")</f>
        <v/>
      </c>
      <c r="AX305" s="75"/>
      <c r="AY305" s="75"/>
      <c r="AZ305" s="149"/>
      <c r="BA305" s="307"/>
      <c r="BB305" s="76"/>
      <c r="BC305" s="314" t="str">
        <f>IF(AND(申込書!$C$86&lt;&gt;"▼プルダウンより選択してください",申込書!$C$86&lt;&gt;"",申込書!$P$86&lt;&gt;"YYYY/MM/DD",$G305&lt;&gt;""),申込書!$P$86,"")</f>
        <v/>
      </c>
      <c r="BD305" s="75" t="str">
        <f>IF(AND(申込書!$C$86&lt;&gt;"▼プルダウンより選択してください",申込書!$C$86&lt;&gt;"",$G305&lt;&gt;""),申込書!$M$86,"")</f>
        <v/>
      </c>
      <c r="BE305" s="75"/>
      <c r="BF305" s="75"/>
      <c r="BG305" s="149"/>
      <c r="BH305" s="307"/>
      <c r="BI305" s="76"/>
      <c r="BJ305" s="314" t="str">
        <f>IF(AND(申込書!$C$87&lt;&gt;"▼プルダウンより選択してください",申込書!$C$87&lt;&gt;"",申込書!$P$87&lt;&gt;"YYYY/MM/DD",$G305&lt;&gt;""),申込書!$P$87,"")</f>
        <v/>
      </c>
      <c r="BK305" s="75" t="str">
        <f>IF(AND(申込書!$C$87&lt;&gt;"▼プルダウンより選択してください",申込書!$C$87&lt;&gt;"",$G305&lt;&gt;""),申込書!$M$87,"")</f>
        <v/>
      </c>
      <c r="BL305" s="75"/>
      <c r="BM305" s="75"/>
      <c r="BN305" s="149"/>
      <c r="BO305" s="307"/>
      <c r="BP305" s="76"/>
      <c r="BQ305" s="314" t="str">
        <f>IF(AND(申込書!$C$88&lt;&gt;"▼プルダウンより選択してください",申込書!$C$88&lt;&gt;"",申込書!$P$88&lt;&gt;"YYYY/MM/DD",$G305&lt;&gt;""),申込書!$P$88,"")</f>
        <v/>
      </c>
      <c r="BR305" s="75" t="str">
        <f>IF(AND(申込書!$C$88&lt;&gt;"▼プルダウンより選択してください",申込書!$C$88&lt;&gt;"",$G305&lt;&gt;""),申込書!$M$88,"")</f>
        <v/>
      </c>
      <c r="BS305" s="75"/>
      <c r="BT305" s="75"/>
      <c r="BU305" s="149"/>
      <c r="BV305" s="307"/>
      <c r="BW305" s="76"/>
      <c r="BX305" s="314" t="str">
        <f>IF(AND(申込書!$C$89&lt;&gt;"▼プルダウンより選択してください",申込書!$C$89&lt;&gt;"",申込書!$P$89&lt;&gt;"YYYY/MM/DD",$G305&lt;&gt;""),申込書!$P$89,"")</f>
        <v/>
      </c>
      <c r="BY305" s="75" t="str">
        <f>IF(AND(申込書!$C$89&lt;&gt;"▼プルダウンより選択してください",申込書!$C$89&lt;&gt;"",$G305&lt;&gt;""),申込書!$M$89,"")</f>
        <v/>
      </c>
      <c r="BZ305" s="75"/>
      <c r="CA305" s="75"/>
      <c r="CB305" s="149"/>
      <c r="CC305" s="307"/>
      <c r="CD305" s="76"/>
      <c r="CE305" s="314" t="str">
        <f>IF(AND(申込書!$C$90&lt;&gt;"▼プルダウンより選択してください",申込書!$C$90&lt;&gt;"",申込書!$P$90&lt;&gt;"YYYY/MM/DD",$G305&lt;&gt;""),申込書!$P$90,"")</f>
        <v/>
      </c>
      <c r="CF305" s="75" t="str">
        <f>IF(AND(申込書!$C$90&lt;&gt;"▼プルダウンより選択してください",申込書!$C$90&lt;&gt;"",$G305&lt;&gt;""),申込書!$M$90,"")</f>
        <v/>
      </c>
      <c r="CG305" s="75"/>
      <c r="CH305" s="75"/>
      <c r="CI305" s="149"/>
      <c r="CJ305" s="307"/>
      <c r="CK305" s="76"/>
      <c r="CL305" s="314" t="str">
        <f>IF(AND(申込書!$C$91&lt;&gt;"▼プルダウンより選択してください",申込書!$C$91&lt;&gt;"",申込書!$P$91&lt;&gt;"YYYY/MM/DD",$G305&lt;&gt;""),申込書!$P$91,"")</f>
        <v/>
      </c>
      <c r="CM305" s="75" t="str">
        <f>IF(AND(申込書!$C$91&lt;&gt;"▼プルダウンより選択してください",申込書!$C$91&lt;&gt;"",$G305&lt;&gt;""),申込書!$M$91,"")</f>
        <v/>
      </c>
      <c r="CN305" s="75"/>
      <c r="CO305" s="75"/>
      <c r="CP305" s="149"/>
      <c r="CQ305" s="307"/>
      <c r="CR305" s="76"/>
      <c r="CS305" s="314" t="str">
        <f>IF(AND(申込書!$C$92&lt;&gt;"▼プルダウンより選択してください",申込書!$C$92&lt;&gt;"",申込書!$P$92&lt;&gt;"YYYY/MM/DD",$G305&lt;&gt;""),申込書!$P$92,"")</f>
        <v/>
      </c>
      <c r="CT305" s="75" t="str">
        <f>IF(AND(申込書!$C$92&lt;&gt;"▼プルダウンより選択してください",申込書!$C$92&lt;&gt;"",$G305&lt;&gt;""),申込書!$M$92,"")</f>
        <v/>
      </c>
      <c r="CU305" s="75"/>
      <c r="CV305" s="75"/>
      <c r="CW305" s="75"/>
      <c r="CX305" s="307"/>
      <c r="CY305" s="76"/>
      <c r="CZ305" s="314" t="str">
        <f>IF(AND(申込書!$C$93&lt;&gt;"▼プルダウンより選択してください",申込書!$C$93&lt;&gt;"",申込書!$P$93&lt;&gt;"YYYY/MM/DD",$G305&lt;&gt;""),申込書!$P$93,"")</f>
        <v/>
      </c>
      <c r="DA305" s="75" t="str">
        <f>IF(AND(申込書!$C$93&lt;&gt;"▼プルダウンより選択してください",申込書!$C$93&lt;&gt;"",$G305&lt;&gt;""),申込書!$M$93,"")</f>
        <v/>
      </c>
      <c r="DB305" s="75"/>
      <c r="DC305" s="75"/>
      <c r="DD305" s="75"/>
      <c r="DE305" s="307"/>
      <c r="DF305" s="76"/>
      <c r="DG305" s="314" t="str">
        <f>IF(AND(申込書!$C$94&lt;&gt;"▼プルダウンより選択してください",申込書!$C$94&lt;&gt;"",申込書!$P$94&lt;&gt;"YYYY/MM/DD",$G305&lt;&gt;""),申込書!$P$94,"")</f>
        <v/>
      </c>
      <c r="DH305" s="75" t="str">
        <f>IF(AND(申込書!$C$94&lt;&gt;"▼プルダウンより選択してください",申込書!$C$94&lt;&gt;"",$G305&lt;&gt;""),申込書!$M$94,"")</f>
        <v/>
      </c>
      <c r="DI305" s="75"/>
      <c r="DJ305" s="75"/>
      <c r="DK305" s="75"/>
      <c r="DL305" s="307"/>
      <c r="DM305" s="76"/>
      <c r="DN305" s="314" t="str">
        <f>IF(AND(申込書!$C$95&lt;&gt;"▼プルダウンより選択してください",申込書!$C$95&lt;&gt;"",申込書!$P$95&lt;&gt;"YYYY/MM/DD",$G305&lt;&gt;""),申込書!$P$95,"")</f>
        <v/>
      </c>
      <c r="DO305" s="75" t="str">
        <f>IF(AND(申込書!$C$95&lt;&gt;"▼プルダウンより選択してください",申込書!$C$95&lt;&gt;"",$G305&lt;&gt;""),申込書!$M$95,"")</f>
        <v/>
      </c>
      <c r="DP305" s="75"/>
      <c r="DQ305" s="75"/>
      <c r="DR305" s="75"/>
      <c r="DS305" s="307"/>
      <c r="DT305" s="76"/>
      <c r="DU305" s="314" t="str">
        <f>IF(AND(申込書!$C$96&lt;&gt;"▼プルダウンより選択してください",申込書!$C$96&lt;&gt;"",申込書!$P$96&lt;&gt;"YYYY/MM/DD",$G305&lt;&gt;""),申込書!$P$96,"")</f>
        <v/>
      </c>
      <c r="DV305" s="75" t="str">
        <f>IF(AND(申込書!$C$96&lt;&gt;"▼プルダウンより選択してください",申込書!$C$96&lt;&gt;"",$G305&lt;&gt;""),申込書!$M$96,"")</f>
        <v/>
      </c>
      <c r="DW305" s="75"/>
      <c r="DX305" s="75"/>
      <c r="DY305" s="75"/>
      <c r="DZ305" s="307"/>
      <c r="EA305" s="76"/>
      <c r="EB305" s="314" t="str">
        <f>IF(AND(申込書!$C$97&lt;&gt;"▼プルダウンより選択してください",申込書!$C$97&lt;&gt;"",申込書!$P$97&lt;&gt;"YYYY/MM/DD",$G305&lt;&gt;""),申込書!$P$97,"")</f>
        <v/>
      </c>
      <c r="EC305" s="75" t="str">
        <f>IF(AND(申込書!$C$97&lt;&gt;"▼プルダウンより選択してください",申込書!$C$97&lt;&gt;"",$G305&lt;&gt;""),申込書!$M$97,"")</f>
        <v/>
      </c>
      <c r="ED305" s="75"/>
      <c r="EE305" s="75"/>
      <c r="EF305" s="149"/>
      <c r="EG305" s="307"/>
      <c r="EH305" s="76"/>
      <c r="EI305" s="314" t="str">
        <f>IF(AND(申込書!$C$98&lt;&gt;"▼プルダウンより選択してください",申込書!$C$98&lt;&gt;"",申込書!$P$98&lt;&gt;"YYYY/MM/DD",$G305&lt;&gt;""),申込書!$P$98,"")</f>
        <v/>
      </c>
      <c r="EJ305" s="75" t="str">
        <f>IF(AND(申込書!$C$98&lt;&gt;"▼プルダウンより選択してください",申込書!$C$98&lt;&gt;"",$G305&lt;&gt;""),申込書!$M$98,"")</f>
        <v/>
      </c>
      <c r="EK305" s="75"/>
      <c r="EL305" s="75"/>
      <c r="EM305" s="149"/>
      <c r="EN305" s="307"/>
      <c r="EO305" s="76"/>
      <c r="EP305" s="314" t="str">
        <f>IF(AND(申込書!$C$99&lt;&gt;"▼プルダウンより選択してください",申込書!$C$99&lt;&gt;"",申込書!$P$99&lt;&gt;"YYYY/MM/DD",$G305&lt;&gt;""),申込書!$P$99,"")</f>
        <v/>
      </c>
      <c r="EQ305" s="75" t="str">
        <f>IF(AND(申込書!$C$99&lt;&gt;"▼プルダウンより選択してください",申込書!$C$99&lt;&gt;"",$G305&lt;&gt;""),申込書!$M$99,"")</f>
        <v/>
      </c>
      <c r="ER305" s="75"/>
      <c r="ES305" s="75"/>
      <c r="ET305" s="149"/>
      <c r="EU305" s="307"/>
      <c r="EV305" s="76"/>
      <c r="EW305" s="314" t="str">
        <f>IF(AND(申込書!$C$100&lt;&gt;"▼プルダウンより選択してください",申込書!$C$100&lt;&gt;"",申込書!$P$100&lt;&gt;"YYYY/MM/DD",$G305&lt;&gt;""),申込書!$P$100,"")</f>
        <v/>
      </c>
      <c r="EX305" s="75" t="str">
        <f>IF(AND(申込書!$C$100&lt;&gt;"▼プルダウンより選択してください",申込書!$C$100&lt;&gt;"",$G305&lt;&gt;""),申込書!$M$100,"")</f>
        <v/>
      </c>
      <c r="EY305" s="75"/>
      <c r="EZ305" s="75"/>
      <c r="FA305" s="149"/>
      <c r="FB305" s="307"/>
      <c r="FC305" s="76"/>
      <c r="FD305" s="314" t="str">
        <f>IF(AND(申込書!$C$101&lt;&gt;"▼プルダウンより選択してください",申込書!$C$101&lt;&gt;"",申込書!$P$101&lt;&gt;"YYYY/MM/DD",$G305&lt;&gt;""),申込書!$P$101,"")</f>
        <v/>
      </c>
      <c r="FE305" s="75" t="str">
        <f>IF(AND(申込書!$C$101&lt;&gt;"▼プルダウンより選択してください",申込書!$C$101&lt;&gt;"",$G305&lt;&gt;""),申込書!$M$101,"")</f>
        <v/>
      </c>
      <c r="FF305" s="75"/>
      <c r="FG305" s="75"/>
      <c r="FH305" s="149"/>
      <c r="FI305" s="307"/>
      <c r="FJ305" s="76"/>
      <c r="FK305" s="314" t="str">
        <f>IF(AND(申込書!$C$102&lt;&gt;"▼プルダウンより選択してください",申込書!$C$102&lt;&gt;"",申込書!$P$102&lt;&gt;"YYYY/MM/DD",$G305&lt;&gt;""),申込書!$P$102,"")</f>
        <v/>
      </c>
      <c r="FL305" s="75" t="str">
        <f>IF(AND(申込書!$C$102&lt;&gt;"▼プルダウンより選択してください",申込書!$C$102&lt;&gt;"",$G305&lt;&gt;""),申込書!$M$102,"")</f>
        <v/>
      </c>
      <c r="FM305" s="75"/>
      <c r="FN305" s="75"/>
      <c r="FO305" s="149"/>
      <c r="FP305" s="307"/>
      <c r="FQ305" s="76"/>
      <c r="FR305" s="314" t="str">
        <f>IF(AND(申込書!$C$103&lt;&gt;"▼プルダウンより選択してください",申込書!$C$103&lt;&gt;"",申込書!$P$103&lt;&gt;"YYYY/MM/DD",$G305&lt;&gt;""),申込書!$P$103,"")</f>
        <v/>
      </c>
      <c r="FS305" s="75" t="str">
        <f>IF(AND(申込書!$C$103&lt;&gt;"▼プルダウンより選択してください",申込書!$C$103&lt;&gt;"",$G305&lt;&gt;""),申込書!$M$103,"")</f>
        <v/>
      </c>
      <c r="FT305" s="75"/>
      <c r="FU305" s="75"/>
      <c r="FV305" s="149"/>
      <c r="FW305" s="307"/>
      <c r="FX305" s="76"/>
      <c r="FY305" s="314" t="str">
        <f>IF(AND(申込書!$C$104&lt;&gt;"▼プルダウンより選択してください",申込書!$C$104&lt;&gt;"",申込書!$P$104&lt;&gt;"YYYY/MM/DD",$G305&lt;&gt;""),申込書!$P$104,"")</f>
        <v/>
      </c>
      <c r="FZ305" s="75" t="str">
        <f>IF(AND(申込書!$C$104&lt;&gt;"▼プルダウンより選択してください",申込書!$C$104&lt;&gt;"",$G305&lt;&gt;""),申込書!$M$104,"")</f>
        <v/>
      </c>
      <c r="GA305" s="75"/>
      <c r="GB305" s="75"/>
      <c r="GC305" s="149"/>
      <c r="GD305" s="307"/>
      <c r="GE305" s="76"/>
      <c r="GF305" s="314" t="str">
        <f>IF(AND(申込書!$C$105&lt;&gt;"▼プルダウンより選択してください",申込書!$C$105&lt;&gt;"",申込書!$P$105&lt;&gt;"YYYY/MM/DD",$G305&lt;&gt;""),申込書!$P$105,"")</f>
        <v/>
      </c>
      <c r="GG305" s="75" t="str">
        <f>IF(AND(申込書!$C$105&lt;&gt;"▼プルダウンより選択してください",申込書!$C$105&lt;&gt;"",$G305&lt;&gt;""),申込書!$M$105,"")</f>
        <v/>
      </c>
      <c r="GH305" s="75"/>
      <c r="GI305" s="75"/>
      <c r="GJ305" s="149"/>
      <c r="GK305" s="307"/>
      <c r="GL305" s="76"/>
      <c r="GM305" s="314" t="str">
        <f>IF(AND(申込書!$C$106&lt;&gt;"▼プルダウンより選択してください",申込書!$C$106&lt;&gt;"",申込書!$P$106&lt;&gt;"YYYY/MM/DD",$G305&lt;&gt;""),申込書!$P$106,"")</f>
        <v/>
      </c>
      <c r="GN305" s="75" t="str">
        <f>IF(AND(申込書!$C$106&lt;&gt;"▼プルダウンより選択してください",申込書!$C$106&lt;&gt;"",$G305&lt;&gt;""),申込書!$M$106,"")</f>
        <v/>
      </c>
      <c r="GO305" s="75"/>
      <c r="GP305" s="75"/>
      <c r="GQ305" s="149"/>
      <c r="GR305" s="307"/>
      <c r="GS305" s="76"/>
      <c r="GT305" s="314" t="str">
        <f>IF(AND(申込書!$C$107&lt;&gt;"▼プルダウンより選択してください",申込書!$C$107&lt;&gt;"",申込書!$P$107&lt;&gt;"YYYY/MM/DD",$G305&lt;&gt;""),申込書!$P$107,"")</f>
        <v/>
      </c>
      <c r="GU305" s="75" t="str">
        <f>IF(AND(申込書!$C$107&lt;&gt;"▼プルダウンより選択してください",申込書!$C$107&lt;&gt;"",$G305&lt;&gt;""),申込書!$M$107,"")</f>
        <v/>
      </c>
      <c r="GV305" s="75"/>
      <c r="GW305" s="75"/>
      <c r="GX305" s="149"/>
      <c r="GY305" s="307"/>
      <c r="GZ305" s="76"/>
      <c r="HA305" s="314" t="str">
        <f>IF(AND(申込書!$C$108&lt;&gt;"▼プルダウンより選択してください",申込書!$C$108&lt;&gt;"",申込書!$P$108&lt;&gt;"YYYY/MM/DD",$G305&lt;&gt;""),申込書!$P$108,"")</f>
        <v/>
      </c>
      <c r="HB305" s="75" t="str">
        <f>IF(AND(申込書!$C$108&lt;&gt;"▼プルダウンより選択してください",申込書!$C$108&lt;&gt;"",$G305&lt;&gt;""),申込書!$M$108,"")</f>
        <v/>
      </c>
      <c r="HC305" s="75"/>
      <c r="HD305" s="75"/>
      <c r="HE305" s="149"/>
      <c r="HF305" s="307"/>
      <c r="HG305" s="76"/>
      <c r="HH305" s="314" t="str">
        <f>IF(AND(申込書!$C$109&lt;&gt;"▼プルダウンより選択してください",申込書!$C$109&lt;&gt;"",申込書!$P$109&lt;&gt;"YYYY/MM/DD",$G305&lt;&gt;""),申込書!$P$109,"")</f>
        <v/>
      </c>
      <c r="HI305" s="75" t="str">
        <f>IF(AND(申込書!$C$109&lt;&gt;"▼プルダウンより選択してください",申込書!$C$109&lt;&gt;"",$G305&lt;&gt;""),申込書!$M$109,"")</f>
        <v/>
      </c>
      <c r="HJ305" s="75"/>
      <c r="HK305" s="75"/>
      <c r="HL305" s="149"/>
      <c r="HM305" s="307"/>
      <c r="HN305" s="76"/>
      <c r="HO305" s="314" t="str">
        <f>IF(AND(申込書!$C$110&lt;&gt;"▼プルダウンより選択してください",申込書!$C$110&lt;&gt;"",申込書!$P$110&lt;&gt;"YYYY/MM/DD",$G305&lt;&gt;""),申込書!$P$110,"")</f>
        <v/>
      </c>
      <c r="HP305" s="75" t="str">
        <f>IF(AND(申込書!$C$110&lt;&gt;"▼プルダウンより選択してください",申込書!$C$110&lt;&gt;"",$G305&lt;&gt;""),申込書!$M$110,"")</f>
        <v/>
      </c>
      <c r="HQ305" s="75"/>
      <c r="HR305" s="75"/>
      <c r="HS305" s="149"/>
      <c r="HT305" s="307"/>
      <c r="HU305" s="307"/>
      <c r="HV305" s="311" t="str">
        <f>IF(AND(申込書!$C$111&lt;&gt;"▼プルダウンより選択してください",申込書!$C$111&lt;&gt;"",申込書!$P$111&lt;&gt;"YYYY/MM/DD",$G305&lt;&gt;""),申込書!$P$111,"")</f>
        <v/>
      </c>
      <c r="HW305" s="75" t="str">
        <f>IF(AND(申込書!$C$111&lt;&gt;"▼プルダウンより選択してください",申込書!$C$111&lt;&gt;"",$G305&lt;&gt;""),申込書!$M$111,"")</f>
        <v/>
      </c>
      <c r="HX305" s="75"/>
      <c r="HY305" s="75"/>
      <c r="HZ305" s="149"/>
      <c r="IA305" s="307"/>
      <c r="IB305" s="76"/>
      <c r="IC305" s="77"/>
    </row>
    <row r="306" spans="2:237" ht="26.85" customHeight="1">
      <c r="B306" s="56">
        <f t="shared" si="4"/>
        <v>301</v>
      </c>
      <c r="C306" s="57"/>
      <c r="D306" s="58"/>
      <c r="E306" s="170"/>
      <c r="F306" s="59"/>
      <c r="G306" s="60"/>
      <c r="H306" s="61"/>
      <c r="I306" s="62"/>
      <c r="J306" s="63"/>
      <c r="K306" s="64"/>
      <c r="L306" s="65"/>
      <c r="M306" s="66"/>
      <c r="N306" s="67"/>
      <c r="O306" s="68"/>
      <c r="P306" s="69"/>
      <c r="Q306" s="70"/>
      <c r="R306" s="71"/>
      <c r="S306" s="72"/>
      <c r="T306" s="73"/>
      <c r="U306" s="73"/>
      <c r="V306" s="73"/>
      <c r="W306" s="71"/>
      <c r="X306" s="133"/>
      <c r="Y306" s="133"/>
      <c r="Z306" s="133"/>
      <c r="AA306" s="74" t="str">
        <f>IF(AND(申込書!$C$82&lt;&gt;"▼プルダウンより選択してください",申込書!$C$82&lt;&gt;"",申込書!$P$82&lt;&gt;"YYYY/MM/DD",$G306&lt;&gt;""),申込書!$P$82,"")</f>
        <v/>
      </c>
      <c r="AB306" s="75" t="str">
        <f>IF(AND(申込書!$C$82&lt;&gt;"▼プルダウンより選択してください",申込書!$C$82&lt;&gt;"",$G306&lt;&gt;""),申込書!$M$82,"")</f>
        <v/>
      </c>
      <c r="AC306" s="75"/>
      <c r="AD306" s="75"/>
      <c r="AE306" s="149"/>
      <c r="AF306" s="307"/>
      <c r="AG306" s="76"/>
      <c r="AH306" s="314" t="str">
        <f>IF(AND(申込書!$C$83&lt;&gt;"▼プルダウンより選択してください",申込書!$C$83&lt;&gt;"",申込書!$P$83&lt;&gt;"YYYY/MM/DD",$G306&lt;&gt;""),申込書!$P$83,"")</f>
        <v/>
      </c>
      <c r="AI306" s="75" t="str">
        <f>IF(AND(申込書!$C$83&lt;&gt;"▼プルダウンより選択してください",申込書!$C$83&lt;&gt;"",$G306&lt;&gt;""),申込書!$M$83,"")</f>
        <v/>
      </c>
      <c r="AJ306" s="75"/>
      <c r="AK306" s="75"/>
      <c r="AL306" s="149"/>
      <c r="AM306" s="307"/>
      <c r="AN306" s="76"/>
      <c r="AO306" s="314" t="str">
        <f>IF(AND(申込書!$C$84&lt;&gt;"▼プルダウンより選択してください",申込書!$C$84&lt;&gt;"",申込書!$P$84&lt;&gt;"YYYY/MM/DD",$G306&lt;&gt;""),申込書!$P$84,"")</f>
        <v/>
      </c>
      <c r="AP306" s="75" t="str">
        <f>IF(AND(申込書!$C$84&lt;&gt;"▼プルダウンより選択してください",申込書!$C$84&lt;&gt;"",$G306&lt;&gt;""),申込書!$M$84,"")</f>
        <v/>
      </c>
      <c r="AQ306" s="75"/>
      <c r="AR306" s="75"/>
      <c r="AS306" s="149"/>
      <c r="AT306" s="307"/>
      <c r="AU306" s="76"/>
      <c r="AV306" s="314" t="str">
        <f>IF(AND(申込書!$C$85&lt;&gt;"▼プルダウンより選択してください",申込書!$C$85&lt;&gt;"",申込書!$P$85&lt;&gt;"YYYY/MM/DD",$G306&lt;&gt;""),申込書!$P$85,"")</f>
        <v/>
      </c>
      <c r="AW306" s="75" t="str">
        <f>IF(AND(申込書!$C$85&lt;&gt;"▼プルダウンより選択してください",申込書!$C$85&lt;&gt;"",申込書!$M$85&gt;=1,$G306&lt;&gt;""),申込書!$M$85,"")</f>
        <v/>
      </c>
      <c r="AX306" s="75"/>
      <c r="AY306" s="75"/>
      <c r="AZ306" s="149"/>
      <c r="BA306" s="307"/>
      <c r="BB306" s="76"/>
      <c r="BC306" s="314" t="str">
        <f>IF(AND(申込書!$C$86&lt;&gt;"▼プルダウンより選択してください",申込書!$C$86&lt;&gt;"",申込書!$P$86&lt;&gt;"YYYY/MM/DD",$G306&lt;&gt;""),申込書!$P$86,"")</f>
        <v/>
      </c>
      <c r="BD306" s="75" t="str">
        <f>IF(AND(申込書!$C$86&lt;&gt;"▼プルダウンより選択してください",申込書!$C$86&lt;&gt;"",$G306&lt;&gt;""),申込書!$M$86,"")</f>
        <v/>
      </c>
      <c r="BE306" s="75"/>
      <c r="BF306" s="75"/>
      <c r="BG306" s="149"/>
      <c r="BH306" s="307"/>
      <c r="BI306" s="76"/>
      <c r="BJ306" s="314" t="str">
        <f>IF(AND(申込書!$C$87&lt;&gt;"▼プルダウンより選択してください",申込書!$C$87&lt;&gt;"",申込書!$P$87&lt;&gt;"YYYY/MM/DD",$G306&lt;&gt;""),申込書!$P$87,"")</f>
        <v/>
      </c>
      <c r="BK306" s="75" t="str">
        <f>IF(AND(申込書!$C$87&lt;&gt;"▼プルダウンより選択してください",申込書!$C$87&lt;&gt;"",$G306&lt;&gt;""),申込書!$M$87,"")</f>
        <v/>
      </c>
      <c r="BL306" s="75"/>
      <c r="BM306" s="75"/>
      <c r="BN306" s="149"/>
      <c r="BO306" s="307"/>
      <c r="BP306" s="76"/>
      <c r="BQ306" s="314" t="str">
        <f>IF(AND(申込書!$C$88&lt;&gt;"▼プルダウンより選択してください",申込書!$C$88&lt;&gt;"",申込書!$P$88&lt;&gt;"YYYY/MM/DD",$G306&lt;&gt;""),申込書!$P$88,"")</f>
        <v/>
      </c>
      <c r="BR306" s="75" t="str">
        <f>IF(AND(申込書!$C$88&lt;&gt;"▼プルダウンより選択してください",申込書!$C$88&lt;&gt;"",$G306&lt;&gt;""),申込書!$M$88,"")</f>
        <v/>
      </c>
      <c r="BS306" s="75"/>
      <c r="BT306" s="75"/>
      <c r="BU306" s="149"/>
      <c r="BV306" s="307"/>
      <c r="BW306" s="76"/>
      <c r="BX306" s="314" t="str">
        <f>IF(AND(申込書!$C$89&lt;&gt;"▼プルダウンより選択してください",申込書!$C$89&lt;&gt;"",申込書!$P$89&lt;&gt;"YYYY/MM/DD",$G306&lt;&gt;""),申込書!$P$89,"")</f>
        <v/>
      </c>
      <c r="BY306" s="75" t="str">
        <f>IF(AND(申込書!$C$89&lt;&gt;"▼プルダウンより選択してください",申込書!$C$89&lt;&gt;"",$G306&lt;&gt;""),申込書!$M$89,"")</f>
        <v/>
      </c>
      <c r="BZ306" s="75"/>
      <c r="CA306" s="75"/>
      <c r="CB306" s="149"/>
      <c r="CC306" s="307"/>
      <c r="CD306" s="76"/>
      <c r="CE306" s="314" t="str">
        <f>IF(AND(申込書!$C$90&lt;&gt;"▼プルダウンより選択してください",申込書!$C$90&lt;&gt;"",申込書!$P$90&lt;&gt;"YYYY/MM/DD",$G306&lt;&gt;""),申込書!$P$90,"")</f>
        <v/>
      </c>
      <c r="CF306" s="75" t="str">
        <f>IF(AND(申込書!$C$90&lt;&gt;"▼プルダウンより選択してください",申込書!$C$90&lt;&gt;"",$G306&lt;&gt;""),申込書!$M$90,"")</f>
        <v/>
      </c>
      <c r="CG306" s="75"/>
      <c r="CH306" s="75"/>
      <c r="CI306" s="149"/>
      <c r="CJ306" s="307"/>
      <c r="CK306" s="76"/>
      <c r="CL306" s="314" t="str">
        <f>IF(AND(申込書!$C$91&lt;&gt;"▼プルダウンより選択してください",申込書!$C$91&lt;&gt;"",申込書!$P$91&lt;&gt;"YYYY/MM/DD",$G306&lt;&gt;""),申込書!$P$91,"")</f>
        <v/>
      </c>
      <c r="CM306" s="75" t="str">
        <f>IF(AND(申込書!$C$91&lt;&gt;"▼プルダウンより選択してください",申込書!$C$91&lt;&gt;"",$G306&lt;&gt;""),申込書!$M$91,"")</f>
        <v/>
      </c>
      <c r="CN306" s="75"/>
      <c r="CO306" s="75"/>
      <c r="CP306" s="149"/>
      <c r="CQ306" s="307"/>
      <c r="CR306" s="76"/>
      <c r="CS306" s="314" t="str">
        <f>IF(AND(申込書!$C$92&lt;&gt;"▼プルダウンより選択してください",申込書!$C$92&lt;&gt;"",申込書!$P$92&lt;&gt;"YYYY/MM/DD",$G306&lt;&gt;""),申込書!$P$92,"")</f>
        <v/>
      </c>
      <c r="CT306" s="75" t="str">
        <f>IF(AND(申込書!$C$92&lt;&gt;"▼プルダウンより選択してください",申込書!$C$92&lt;&gt;"",$G306&lt;&gt;""),申込書!$M$92,"")</f>
        <v/>
      </c>
      <c r="CU306" s="75"/>
      <c r="CV306" s="75"/>
      <c r="CW306" s="75"/>
      <c r="CX306" s="307"/>
      <c r="CY306" s="76"/>
      <c r="CZ306" s="314" t="str">
        <f>IF(AND(申込書!$C$93&lt;&gt;"▼プルダウンより選択してください",申込書!$C$93&lt;&gt;"",申込書!$P$93&lt;&gt;"YYYY/MM/DD",$G306&lt;&gt;""),申込書!$P$93,"")</f>
        <v/>
      </c>
      <c r="DA306" s="75" t="str">
        <f>IF(AND(申込書!$C$93&lt;&gt;"▼プルダウンより選択してください",申込書!$C$93&lt;&gt;"",$G306&lt;&gt;""),申込書!$M$93,"")</f>
        <v/>
      </c>
      <c r="DB306" s="75"/>
      <c r="DC306" s="75"/>
      <c r="DD306" s="75"/>
      <c r="DE306" s="307"/>
      <c r="DF306" s="76"/>
      <c r="DG306" s="314" t="str">
        <f>IF(AND(申込書!$C$94&lt;&gt;"▼プルダウンより選択してください",申込書!$C$94&lt;&gt;"",申込書!$P$94&lt;&gt;"YYYY/MM/DD",$G306&lt;&gt;""),申込書!$P$94,"")</f>
        <v/>
      </c>
      <c r="DH306" s="75" t="str">
        <f>IF(AND(申込書!$C$94&lt;&gt;"▼プルダウンより選択してください",申込書!$C$94&lt;&gt;"",$G306&lt;&gt;""),申込書!$M$94,"")</f>
        <v/>
      </c>
      <c r="DI306" s="75"/>
      <c r="DJ306" s="75"/>
      <c r="DK306" s="75"/>
      <c r="DL306" s="307"/>
      <c r="DM306" s="76"/>
      <c r="DN306" s="314" t="str">
        <f>IF(AND(申込書!$C$95&lt;&gt;"▼プルダウンより選択してください",申込書!$C$95&lt;&gt;"",申込書!$P$95&lt;&gt;"YYYY/MM/DD",$G306&lt;&gt;""),申込書!$P$95,"")</f>
        <v/>
      </c>
      <c r="DO306" s="75" t="str">
        <f>IF(AND(申込書!$C$95&lt;&gt;"▼プルダウンより選択してください",申込書!$C$95&lt;&gt;"",$G306&lt;&gt;""),申込書!$M$95,"")</f>
        <v/>
      </c>
      <c r="DP306" s="75"/>
      <c r="DQ306" s="75"/>
      <c r="DR306" s="75"/>
      <c r="DS306" s="307"/>
      <c r="DT306" s="76"/>
      <c r="DU306" s="314" t="str">
        <f>IF(AND(申込書!$C$96&lt;&gt;"▼プルダウンより選択してください",申込書!$C$96&lt;&gt;"",申込書!$P$96&lt;&gt;"YYYY/MM/DD",$G306&lt;&gt;""),申込書!$P$96,"")</f>
        <v/>
      </c>
      <c r="DV306" s="75" t="str">
        <f>IF(AND(申込書!$C$96&lt;&gt;"▼プルダウンより選択してください",申込書!$C$96&lt;&gt;"",$G306&lt;&gt;""),申込書!$M$96,"")</f>
        <v/>
      </c>
      <c r="DW306" s="75"/>
      <c r="DX306" s="75"/>
      <c r="DY306" s="75"/>
      <c r="DZ306" s="307"/>
      <c r="EA306" s="76"/>
      <c r="EB306" s="314" t="str">
        <f>IF(AND(申込書!$C$97&lt;&gt;"▼プルダウンより選択してください",申込書!$C$97&lt;&gt;"",申込書!$P$97&lt;&gt;"YYYY/MM/DD",$G306&lt;&gt;""),申込書!$P$97,"")</f>
        <v/>
      </c>
      <c r="EC306" s="75" t="str">
        <f>IF(AND(申込書!$C$97&lt;&gt;"▼プルダウンより選択してください",申込書!$C$97&lt;&gt;"",$G306&lt;&gt;""),申込書!$M$97,"")</f>
        <v/>
      </c>
      <c r="ED306" s="75"/>
      <c r="EE306" s="75"/>
      <c r="EF306" s="149"/>
      <c r="EG306" s="307"/>
      <c r="EH306" s="76"/>
      <c r="EI306" s="314" t="str">
        <f>IF(AND(申込書!$C$98&lt;&gt;"▼プルダウンより選択してください",申込書!$C$98&lt;&gt;"",申込書!$P$98&lt;&gt;"YYYY/MM/DD",$G306&lt;&gt;""),申込書!$P$98,"")</f>
        <v/>
      </c>
      <c r="EJ306" s="75" t="str">
        <f>IF(AND(申込書!$C$98&lt;&gt;"▼プルダウンより選択してください",申込書!$C$98&lt;&gt;"",$G306&lt;&gt;""),申込書!$M$98,"")</f>
        <v/>
      </c>
      <c r="EK306" s="75"/>
      <c r="EL306" s="75"/>
      <c r="EM306" s="149"/>
      <c r="EN306" s="307"/>
      <c r="EO306" s="76"/>
      <c r="EP306" s="314" t="str">
        <f>IF(AND(申込書!$C$99&lt;&gt;"▼プルダウンより選択してください",申込書!$C$99&lt;&gt;"",申込書!$P$99&lt;&gt;"YYYY/MM/DD",$G306&lt;&gt;""),申込書!$P$99,"")</f>
        <v/>
      </c>
      <c r="EQ306" s="75" t="str">
        <f>IF(AND(申込書!$C$99&lt;&gt;"▼プルダウンより選択してください",申込書!$C$99&lt;&gt;"",$G306&lt;&gt;""),申込書!$M$99,"")</f>
        <v/>
      </c>
      <c r="ER306" s="75"/>
      <c r="ES306" s="75"/>
      <c r="ET306" s="149"/>
      <c r="EU306" s="307"/>
      <c r="EV306" s="76"/>
      <c r="EW306" s="314" t="str">
        <f>IF(AND(申込書!$C$100&lt;&gt;"▼プルダウンより選択してください",申込書!$C$100&lt;&gt;"",申込書!$P$100&lt;&gt;"YYYY/MM/DD",$G306&lt;&gt;""),申込書!$P$100,"")</f>
        <v/>
      </c>
      <c r="EX306" s="75" t="str">
        <f>IF(AND(申込書!$C$100&lt;&gt;"▼プルダウンより選択してください",申込書!$C$100&lt;&gt;"",$G306&lt;&gt;""),申込書!$M$100,"")</f>
        <v/>
      </c>
      <c r="EY306" s="75"/>
      <c r="EZ306" s="75"/>
      <c r="FA306" s="149"/>
      <c r="FB306" s="307"/>
      <c r="FC306" s="76"/>
      <c r="FD306" s="314" t="str">
        <f>IF(AND(申込書!$C$101&lt;&gt;"▼プルダウンより選択してください",申込書!$C$101&lt;&gt;"",申込書!$P$101&lt;&gt;"YYYY/MM/DD",$G306&lt;&gt;""),申込書!$P$101,"")</f>
        <v/>
      </c>
      <c r="FE306" s="75" t="str">
        <f>IF(AND(申込書!$C$101&lt;&gt;"▼プルダウンより選択してください",申込書!$C$101&lt;&gt;"",$G306&lt;&gt;""),申込書!$M$101,"")</f>
        <v/>
      </c>
      <c r="FF306" s="75"/>
      <c r="FG306" s="75"/>
      <c r="FH306" s="149"/>
      <c r="FI306" s="307"/>
      <c r="FJ306" s="76"/>
      <c r="FK306" s="314" t="str">
        <f>IF(AND(申込書!$C$102&lt;&gt;"▼プルダウンより選択してください",申込書!$C$102&lt;&gt;"",申込書!$P$102&lt;&gt;"YYYY/MM/DD",$G306&lt;&gt;""),申込書!$P$102,"")</f>
        <v/>
      </c>
      <c r="FL306" s="75" t="str">
        <f>IF(AND(申込書!$C$102&lt;&gt;"▼プルダウンより選択してください",申込書!$C$102&lt;&gt;"",$G306&lt;&gt;""),申込書!$M$102,"")</f>
        <v/>
      </c>
      <c r="FM306" s="75"/>
      <c r="FN306" s="75"/>
      <c r="FO306" s="149"/>
      <c r="FP306" s="307"/>
      <c r="FQ306" s="76"/>
      <c r="FR306" s="314" t="str">
        <f>IF(AND(申込書!$C$103&lt;&gt;"▼プルダウンより選択してください",申込書!$C$103&lt;&gt;"",申込書!$P$103&lt;&gt;"YYYY/MM/DD",$G306&lt;&gt;""),申込書!$P$103,"")</f>
        <v/>
      </c>
      <c r="FS306" s="75" t="str">
        <f>IF(AND(申込書!$C$103&lt;&gt;"▼プルダウンより選択してください",申込書!$C$103&lt;&gt;"",$G306&lt;&gt;""),申込書!$M$103,"")</f>
        <v/>
      </c>
      <c r="FT306" s="75"/>
      <c r="FU306" s="75"/>
      <c r="FV306" s="149"/>
      <c r="FW306" s="307"/>
      <c r="FX306" s="76"/>
      <c r="FY306" s="314" t="str">
        <f>IF(AND(申込書!$C$104&lt;&gt;"▼プルダウンより選択してください",申込書!$C$104&lt;&gt;"",申込書!$P$104&lt;&gt;"YYYY/MM/DD",$G306&lt;&gt;""),申込書!$P$104,"")</f>
        <v/>
      </c>
      <c r="FZ306" s="75" t="str">
        <f>IF(AND(申込書!$C$104&lt;&gt;"▼プルダウンより選択してください",申込書!$C$104&lt;&gt;"",$G306&lt;&gt;""),申込書!$M$104,"")</f>
        <v/>
      </c>
      <c r="GA306" s="75"/>
      <c r="GB306" s="75"/>
      <c r="GC306" s="149"/>
      <c r="GD306" s="307"/>
      <c r="GE306" s="76"/>
      <c r="GF306" s="314" t="str">
        <f>IF(AND(申込書!$C$105&lt;&gt;"▼プルダウンより選択してください",申込書!$C$105&lt;&gt;"",申込書!$P$105&lt;&gt;"YYYY/MM/DD",$G306&lt;&gt;""),申込書!$P$105,"")</f>
        <v/>
      </c>
      <c r="GG306" s="75" t="str">
        <f>IF(AND(申込書!$C$105&lt;&gt;"▼プルダウンより選択してください",申込書!$C$105&lt;&gt;"",$G306&lt;&gt;""),申込書!$M$105,"")</f>
        <v/>
      </c>
      <c r="GH306" s="75"/>
      <c r="GI306" s="75"/>
      <c r="GJ306" s="149"/>
      <c r="GK306" s="307"/>
      <c r="GL306" s="76"/>
      <c r="GM306" s="314" t="str">
        <f>IF(AND(申込書!$C$106&lt;&gt;"▼プルダウンより選択してください",申込書!$C$106&lt;&gt;"",申込書!$P$106&lt;&gt;"YYYY/MM/DD",$G306&lt;&gt;""),申込書!$P$106,"")</f>
        <v/>
      </c>
      <c r="GN306" s="75" t="str">
        <f>IF(AND(申込書!$C$106&lt;&gt;"▼プルダウンより選択してください",申込書!$C$106&lt;&gt;"",$G306&lt;&gt;""),申込書!$M$106,"")</f>
        <v/>
      </c>
      <c r="GO306" s="75"/>
      <c r="GP306" s="75"/>
      <c r="GQ306" s="149"/>
      <c r="GR306" s="307"/>
      <c r="GS306" s="76"/>
      <c r="GT306" s="314" t="str">
        <f>IF(AND(申込書!$C$107&lt;&gt;"▼プルダウンより選択してください",申込書!$C$107&lt;&gt;"",申込書!$P$107&lt;&gt;"YYYY/MM/DD",$G306&lt;&gt;""),申込書!$P$107,"")</f>
        <v/>
      </c>
      <c r="GU306" s="75" t="str">
        <f>IF(AND(申込書!$C$107&lt;&gt;"▼プルダウンより選択してください",申込書!$C$107&lt;&gt;"",$G306&lt;&gt;""),申込書!$M$107,"")</f>
        <v/>
      </c>
      <c r="GV306" s="75"/>
      <c r="GW306" s="75"/>
      <c r="GX306" s="149"/>
      <c r="GY306" s="307"/>
      <c r="GZ306" s="76"/>
      <c r="HA306" s="314" t="str">
        <f>IF(AND(申込書!$C$108&lt;&gt;"▼プルダウンより選択してください",申込書!$C$108&lt;&gt;"",申込書!$P$108&lt;&gt;"YYYY/MM/DD",$G306&lt;&gt;""),申込書!$P$108,"")</f>
        <v/>
      </c>
      <c r="HB306" s="75" t="str">
        <f>IF(AND(申込書!$C$108&lt;&gt;"▼プルダウンより選択してください",申込書!$C$108&lt;&gt;"",$G306&lt;&gt;""),申込書!$M$108,"")</f>
        <v/>
      </c>
      <c r="HC306" s="75"/>
      <c r="HD306" s="75"/>
      <c r="HE306" s="149"/>
      <c r="HF306" s="307"/>
      <c r="HG306" s="76"/>
      <c r="HH306" s="314" t="str">
        <f>IF(AND(申込書!$C$109&lt;&gt;"▼プルダウンより選択してください",申込書!$C$109&lt;&gt;"",申込書!$P$109&lt;&gt;"YYYY/MM/DD",$G306&lt;&gt;""),申込書!$P$109,"")</f>
        <v/>
      </c>
      <c r="HI306" s="75" t="str">
        <f>IF(AND(申込書!$C$109&lt;&gt;"▼プルダウンより選択してください",申込書!$C$109&lt;&gt;"",$G306&lt;&gt;""),申込書!$M$109,"")</f>
        <v/>
      </c>
      <c r="HJ306" s="75"/>
      <c r="HK306" s="75"/>
      <c r="HL306" s="149"/>
      <c r="HM306" s="307"/>
      <c r="HN306" s="76"/>
      <c r="HO306" s="314" t="str">
        <f>IF(AND(申込書!$C$110&lt;&gt;"▼プルダウンより選択してください",申込書!$C$110&lt;&gt;"",申込書!$P$110&lt;&gt;"YYYY/MM/DD",$G306&lt;&gt;""),申込書!$P$110,"")</f>
        <v/>
      </c>
      <c r="HP306" s="75" t="str">
        <f>IF(AND(申込書!$C$110&lt;&gt;"▼プルダウンより選択してください",申込書!$C$110&lt;&gt;"",$G306&lt;&gt;""),申込書!$M$110,"")</f>
        <v/>
      </c>
      <c r="HQ306" s="75"/>
      <c r="HR306" s="75"/>
      <c r="HS306" s="149"/>
      <c r="HT306" s="307"/>
      <c r="HU306" s="307"/>
      <c r="HV306" s="311" t="str">
        <f>IF(AND(申込書!$C$111&lt;&gt;"▼プルダウンより選択してください",申込書!$C$111&lt;&gt;"",申込書!$P$111&lt;&gt;"YYYY/MM/DD",$G306&lt;&gt;""),申込書!$P$111,"")</f>
        <v/>
      </c>
      <c r="HW306" s="75" t="str">
        <f>IF(AND(申込書!$C$111&lt;&gt;"▼プルダウンより選択してください",申込書!$C$111&lt;&gt;"",$G306&lt;&gt;""),申込書!$M$111,"")</f>
        <v/>
      </c>
      <c r="HX306" s="75"/>
      <c r="HY306" s="75"/>
      <c r="HZ306" s="149"/>
      <c r="IA306" s="307"/>
      <c r="IB306" s="76"/>
      <c r="IC306" s="77"/>
    </row>
    <row r="307" spans="2:237" ht="26.85" customHeight="1">
      <c r="B307" s="56">
        <f t="shared" si="4"/>
        <v>302</v>
      </c>
      <c r="C307" s="57"/>
      <c r="D307" s="58"/>
      <c r="E307" s="170"/>
      <c r="F307" s="59"/>
      <c r="G307" s="60"/>
      <c r="H307" s="61"/>
      <c r="I307" s="62"/>
      <c r="J307" s="63"/>
      <c r="K307" s="64"/>
      <c r="L307" s="65"/>
      <c r="M307" s="66"/>
      <c r="N307" s="67"/>
      <c r="O307" s="68"/>
      <c r="P307" s="69"/>
      <c r="Q307" s="70"/>
      <c r="R307" s="71"/>
      <c r="S307" s="72"/>
      <c r="T307" s="73"/>
      <c r="U307" s="73"/>
      <c r="V307" s="73"/>
      <c r="W307" s="71"/>
      <c r="X307" s="133"/>
      <c r="Y307" s="133"/>
      <c r="Z307" s="133"/>
      <c r="AA307" s="74" t="str">
        <f>IF(AND(申込書!$C$82&lt;&gt;"▼プルダウンより選択してください",申込書!$C$82&lt;&gt;"",申込書!$P$82&lt;&gt;"YYYY/MM/DD",$G307&lt;&gt;""),申込書!$P$82,"")</f>
        <v/>
      </c>
      <c r="AB307" s="75" t="str">
        <f>IF(AND(申込書!$C$82&lt;&gt;"▼プルダウンより選択してください",申込書!$C$82&lt;&gt;"",$G307&lt;&gt;""),申込書!$M$82,"")</f>
        <v/>
      </c>
      <c r="AC307" s="75"/>
      <c r="AD307" s="75"/>
      <c r="AE307" s="149"/>
      <c r="AF307" s="307"/>
      <c r="AG307" s="76"/>
      <c r="AH307" s="314" t="str">
        <f>IF(AND(申込書!$C$83&lt;&gt;"▼プルダウンより選択してください",申込書!$C$83&lt;&gt;"",申込書!$P$83&lt;&gt;"YYYY/MM/DD",$G307&lt;&gt;""),申込書!$P$83,"")</f>
        <v/>
      </c>
      <c r="AI307" s="75" t="str">
        <f>IF(AND(申込書!$C$83&lt;&gt;"▼プルダウンより選択してください",申込書!$C$83&lt;&gt;"",$G307&lt;&gt;""),申込書!$M$83,"")</f>
        <v/>
      </c>
      <c r="AJ307" s="75"/>
      <c r="AK307" s="75"/>
      <c r="AL307" s="149"/>
      <c r="AM307" s="307"/>
      <c r="AN307" s="76"/>
      <c r="AO307" s="314" t="str">
        <f>IF(AND(申込書!$C$84&lt;&gt;"▼プルダウンより選択してください",申込書!$C$84&lt;&gt;"",申込書!$P$84&lt;&gt;"YYYY/MM/DD",$G307&lt;&gt;""),申込書!$P$84,"")</f>
        <v/>
      </c>
      <c r="AP307" s="75" t="str">
        <f>IF(AND(申込書!$C$84&lt;&gt;"▼プルダウンより選択してください",申込書!$C$84&lt;&gt;"",$G307&lt;&gt;""),申込書!$M$84,"")</f>
        <v/>
      </c>
      <c r="AQ307" s="75"/>
      <c r="AR307" s="75"/>
      <c r="AS307" s="149"/>
      <c r="AT307" s="307"/>
      <c r="AU307" s="76"/>
      <c r="AV307" s="314" t="str">
        <f>IF(AND(申込書!$C$85&lt;&gt;"▼プルダウンより選択してください",申込書!$C$85&lt;&gt;"",申込書!$P$85&lt;&gt;"YYYY/MM/DD",$G307&lt;&gt;""),申込書!$P$85,"")</f>
        <v/>
      </c>
      <c r="AW307" s="75" t="str">
        <f>IF(AND(申込書!$C$85&lt;&gt;"▼プルダウンより選択してください",申込書!$C$85&lt;&gt;"",申込書!$M$85&gt;=1,$G307&lt;&gt;""),申込書!$M$85,"")</f>
        <v/>
      </c>
      <c r="AX307" s="75"/>
      <c r="AY307" s="75"/>
      <c r="AZ307" s="149"/>
      <c r="BA307" s="307"/>
      <c r="BB307" s="76"/>
      <c r="BC307" s="314" t="str">
        <f>IF(AND(申込書!$C$86&lt;&gt;"▼プルダウンより選択してください",申込書!$C$86&lt;&gt;"",申込書!$P$86&lt;&gt;"YYYY/MM/DD",$G307&lt;&gt;""),申込書!$P$86,"")</f>
        <v/>
      </c>
      <c r="BD307" s="75" t="str">
        <f>IF(AND(申込書!$C$86&lt;&gt;"▼プルダウンより選択してください",申込書!$C$86&lt;&gt;"",$G307&lt;&gt;""),申込書!$M$86,"")</f>
        <v/>
      </c>
      <c r="BE307" s="75"/>
      <c r="BF307" s="75"/>
      <c r="BG307" s="149"/>
      <c r="BH307" s="307"/>
      <c r="BI307" s="76"/>
      <c r="BJ307" s="314" t="str">
        <f>IF(AND(申込書!$C$87&lt;&gt;"▼プルダウンより選択してください",申込書!$C$87&lt;&gt;"",申込書!$P$87&lt;&gt;"YYYY/MM/DD",$G307&lt;&gt;""),申込書!$P$87,"")</f>
        <v/>
      </c>
      <c r="BK307" s="75" t="str">
        <f>IF(AND(申込書!$C$87&lt;&gt;"▼プルダウンより選択してください",申込書!$C$87&lt;&gt;"",$G307&lt;&gt;""),申込書!$M$87,"")</f>
        <v/>
      </c>
      <c r="BL307" s="75"/>
      <c r="BM307" s="75"/>
      <c r="BN307" s="149"/>
      <c r="BO307" s="307"/>
      <c r="BP307" s="76"/>
      <c r="BQ307" s="314" t="str">
        <f>IF(AND(申込書!$C$88&lt;&gt;"▼プルダウンより選択してください",申込書!$C$88&lt;&gt;"",申込書!$P$88&lt;&gt;"YYYY/MM/DD",$G307&lt;&gt;""),申込書!$P$88,"")</f>
        <v/>
      </c>
      <c r="BR307" s="75" t="str">
        <f>IF(AND(申込書!$C$88&lt;&gt;"▼プルダウンより選択してください",申込書!$C$88&lt;&gt;"",$G307&lt;&gt;""),申込書!$M$88,"")</f>
        <v/>
      </c>
      <c r="BS307" s="75"/>
      <c r="BT307" s="75"/>
      <c r="BU307" s="149"/>
      <c r="BV307" s="307"/>
      <c r="BW307" s="76"/>
      <c r="BX307" s="314" t="str">
        <f>IF(AND(申込書!$C$89&lt;&gt;"▼プルダウンより選択してください",申込書!$C$89&lt;&gt;"",申込書!$P$89&lt;&gt;"YYYY/MM/DD",$G307&lt;&gt;""),申込書!$P$89,"")</f>
        <v/>
      </c>
      <c r="BY307" s="75" t="str">
        <f>IF(AND(申込書!$C$89&lt;&gt;"▼プルダウンより選択してください",申込書!$C$89&lt;&gt;"",$G307&lt;&gt;""),申込書!$M$89,"")</f>
        <v/>
      </c>
      <c r="BZ307" s="75"/>
      <c r="CA307" s="75"/>
      <c r="CB307" s="149"/>
      <c r="CC307" s="307"/>
      <c r="CD307" s="76"/>
      <c r="CE307" s="314" t="str">
        <f>IF(AND(申込書!$C$90&lt;&gt;"▼プルダウンより選択してください",申込書!$C$90&lt;&gt;"",申込書!$P$90&lt;&gt;"YYYY/MM/DD",$G307&lt;&gt;""),申込書!$P$90,"")</f>
        <v/>
      </c>
      <c r="CF307" s="75" t="str">
        <f>IF(AND(申込書!$C$90&lt;&gt;"▼プルダウンより選択してください",申込書!$C$90&lt;&gt;"",$G307&lt;&gt;""),申込書!$M$90,"")</f>
        <v/>
      </c>
      <c r="CG307" s="75"/>
      <c r="CH307" s="75"/>
      <c r="CI307" s="149"/>
      <c r="CJ307" s="307"/>
      <c r="CK307" s="76"/>
      <c r="CL307" s="314" t="str">
        <f>IF(AND(申込書!$C$91&lt;&gt;"▼プルダウンより選択してください",申込書!$C$91&lt;&gt;"",申込書!$P$91&lt;&gt;"YYYY/MM/DD",$G307&lt;&gt;""),申込書!$P$91,"")</f>
        <v/>
      </c>
      <c r="CM307" s="75" t="str">
        <f>IF(AND(申込書!$C$91&lt;&gt;"▼プルダウンより選択してください",申込書!$C$91&lt;&gt;"",$G307&lt;&gt;""),申込書!$M$91,"")</f>
        <v/>
      </c>
      <c r="CN307" s="75"/>
      <c r="CO307" s="75"/>
      <c r="CP307" s="149"/>
      <c r="CQ307" s="307"/>
      <c r="CR307" s="76"/>
      <c r="CS307" s="314" t="str">
        <f>IF(AND(申込書!$C$92&lt;&gt;"▼プルダウンより選択してください",申込書!$C$92&lt;&gt;"",申込書!$P$92&lt;&gt;"YYYY/MM/DD",$G307&lt;&gt;""),申込書!$P$92,"")</f>
        <v/>
      </c>
      <c r="CT307" s="75" t="str">
        <f>IF(AND(申込書!$C$92&lt;&gt;"▼プルダウンより選択してください",申込書!$C$92&lt;&gt;"",$G307&lt;&gt;""),申込書!$M$92,"")</f>
        <v/>
      </c>
      <c r="CU307" s="75"/>
      <c r="CV307" s="75"/>
      <c r="CW307" s="75"/>
      <c r="CX307" s="307"/>
      <c r="CY307" s="76"/>
      <c r="CZ307" s="314" t="str">
        <f>IF(AND(申込書!$C$93&lt;&gt;"▼プルダウンより選択してください",申込書!$C$93&lt;&gt;"",申込書!$P$93&lt;&gt;"YYYY/MM/DD",$G307&lt;&gt;""),申込書!$P$93,"")</f>
        <v/>
      </c>
      <c r="DA307" s="75" t="str">
        <f>IF(AND(申込書!$C$93&lt;&gt;"▼プルダウンより選択してください",申込書!$C$93&lt;&gt;"",$G307&lt;&gt;""),申込書!$M$93,"")</f>
        <v/>
      </c>
      <c r="DB307" s="75"/>
      <c r="DC307" s="75"/>
      <c r="DD307" s="75"/>
      <c r="DE307" s="307"/>
      <c r="DF307" s="76"/>
      <c r="DG307" s="314" t="str">
        <f>IF(AND(申込書!$C$94&lt;&gt;"▼プルダウンより選択してください",申込書!$C$94&lt;&gt;"",申込書!$P$94&lt;&gt;"YYYY/MM/DD",$G307&lt;&gt;""),申込書!$P$94,"")</f>
        <v/>
      </c>
      <c r="DH307" s="75" t="str">
        <f>IF(AND(申込書!$C$94&lt;&gt;"▼プルダウンより選択してください",申込書!$C$94&lt;&gt;"",$G307&lt;&gt;""),申込書!$M$94,"")</f>
        <v/>
      </c>
      <c r="DI307" s="75"/>
      <c r="DJ307" s="75"/>
      <c r="DK307" s="75"/>
      <c r="DL307" s="307"/>
      <c r="DM307" s="76"/>
      <c r="DN307" s="314" t="str">
        <f>IF(AND(申込書!$C$95&lt;&gt;"▼プルダウンより選択してください",申込書!$C$95&lt;&gt;"",申込書!$P$95&lt;&gt;"YYYY/MM/DD",$G307&lt;&gt;""),申込書!$P$95,"")</f>
        <v/>
      </c>
      <c r="DO307" s="75" t="str">
        <f>IF(AND(申込書!$C$95&lt;&gt;"▼プルダウンより選択してください",申込書!$C$95&lt;&gt;"",$G307&lt;&gt;""),申込書!$M$95,"")</f>
        <v/>
      </c>
      <c r="DP307" s="75"/>
      <c r="DQ307" s="75"/>
      <c r="DR307" s="75"/>
      <c r="DS307" s="307"/>
      <c r="DT307" s="76"/>
      <c r="DU307" s="314" t="str">
        <f>IF(AND(申込書!$C$96&lt;&gt;"▼プルダウンより選択してください",申込書!$C$96&lt;&gt;"",申込書!$P$96&lt;&gt;"YYYY/MM/DD",$G307&lt;&gt;""),申込書!$P$96,"")</f>
        <v/>
      </c>
      <c r="DV307" s="75" t="str">
        <f>IF(AND(申込書!$C$96&lt;&gt;"▼プルダウンより選択してください",申込書!$C$96&lt;&gt;"",$G307&lt;&gt;""),申込書!$M$96,"")</f>
        <v/>
      </c>
      <c r="DW307" s="75"/>
      <c r="DX307" s="75"/>
      <c r="DY307" s="75"/>
      <c r="DZ307" s="307"/>
      <c r="EA307" s="76"/>
      <c r="EB307" s="314" t="str">
        <f>IF(AND(申込書!$C$97&lt;&gt;"▼プルダウンより選択してください",申込書!$C$97&lt;&gt;"",申込書!$P$97&lt;&gt;"YYYY/MM/DD",$G307&lt;&gt;""),申込書!$P$97,"")</f>
        <v/>
      </c>
      <c r="EC307" s="75" t="str">
        <f>IF(AND(申込書!$C$97&lt;&gt;"▼プルダウンより選択してください",申込書!$C$97&lt;&gt;"",$G307&lt;&gt;""),申込書!$M$97,"")</f>
        <v/>
      </c>
      <c r="ED307" s="75"/>
      <c r="EE307" s="75"/>
      <c r="EF307" s="149"/>
      <c r="EG307" s="307"/>
      <c r="EH307" s="76"/>
      <c r="EI307" s="314" t="str">
        <f>IF(AND(申込書!$C$98&lt;&gt;"▼プルダウンより選択してください",申込書!$C$98&lt;&gt;"",申込書!$P$98&lt;&gt;"YYYY/MM/DD",$G307&lt;&gt;""),申込書!$P$98,"")</f>
        <v/>
      </c>
      <c r="EJ307" s="75" t="str">
        <f>IF(AND(申込書!$C$98&lt;&gt;"▼プルダウンより選択してください",申込書!$C$98&lt;&gt;"",$G307&lt;&gt;""),申込書!$M$98,"")</f>
        <v/>
      </c>
      <c r="EK307" s="75"/>
      <c r="EL307" s="75"/>
      <c r="EM307" s="149"/>
      <c r="EN307" s="307"/>
      <c r="EO307" s="76"/>
      <c r="EP307" s="314" t="str">
        <f>IF(AND(申込書!$C$99&lt;&gt;"▼プルダウンより選択してください",申込書!$C$99&lt;&gt;"",申込書!$P$99&lt;&gt;"YYYY/MM/DD",$G307&lt;&gt;""),申込書!$P$99,"")</f>
        <v/>
      </c>
      <c r="EQ307" s="75" t="str">
        <f>IF(AND(申込書!$C$99&lt;&gt;"▼プルダウンより選択してください",申込書!$C$99&lt;&gt;"",$G307&lt;&gt;""),申込書!$M$99,"")</f>
        <v/>
      </c>
      <c r="ER307" s="75"/>
      <c r="ES307" s="75"/>
      <c r="ET307" s="149"/>
      <c r="EU307" s="307"/>
      <c r="EV307" s="76"/>
      <c r="EW307" s="314" t="str">
        <f>IF(AND(申込書!$C$100&lt;&gt;"▼プルダウンより選択してください",申込書!$C$100&lt;&gt;"",申込書!$P$100&lt;&gt;"YYYY/MM/DD",$G307&lt;&gt;""),申込書!$P$100,"")</f>
        <v/>
      </c>
      <c r="EX307" s="75" t="str">
        <f>IF(AND(申込書!$C$100&lt;&gt;"▼プルダウンより選択してください",申込書!$C$100&lt;&gt;"",$G307&lt;&gt;""),申込書!$M$100,"")</f>
        <v/>
      </c>
      <c r="EY307" s="75"/>
      <c r="EZ307" s="75"/>
      <c r="FA307" s="149"/>
      <c r="FB307" s="307"/>
      <c r="FC307" s="76"/>
      <c r="FD307" s="314" t="str">
        <f>IF(AND(申込書!$C$101&lt;&gt;"▼プルダウンより選択してください",申込書!$C$101&lt;&gt;"",申込書!$P$101&lt;&gt;"YYYY/MM/DD",$G307&lt;&gt;""),申込書!$P$101,"")</f>
        <v/>
      </c>
      <c r="FE307" s="75" t="str">
        <f>IF(AND(申込書!$C$101&lt;&gt;"▼プルダウンより選択してください",申込書!$C$101&lt;&gt;"",$G307&lt;&gt;""),申込書!$M$101,"")</f>
        <v/>
      </c>
      <c r="FF307" s="75"/>
      <c r="FG307" s="75"/>
      <c r="FH307" s="149"/>
      <c r="FI307" s="307"/>
      <c r="FJ307" s="76"/>
      <c r="FK307" s="314" t="str">
        <f>IF(AND(申込書!$C$102&lt;&gt;"▼プルダウンより選択してください",申込書!$C$102&lt;&gt;"",申込書!$P$102&lt;&gt;"YYYY/MM/DD",$G307&lt;&gt;""),申込書!$P$102,"")</f>
        <v/>
      </c>
      <c r="FL307" s="75" t="str">
        <f>IF(AND(申込書!$C$102&lt;&gt;"▼プルダウンより選択してください",申込書!$C$102&lt;&gt;"",$G307&lt;&gt;""),申込書!$M$102,"")</f>
        <v/>
      </c>
      <c r="FM307" s="75"/>
      <c r="FN307" s="75"/>
      <c r="FO307" s="149"/>
      <c r="FP307" s="307"/>
      <c r="FQ307" s="76"/>
      <c r="FR307" s="314" t="str">
        <f>IF(AND(申込書!$C$103&lt;&gt;"▼プルダウンより選択してください",申込書!$C$103&lt;&gt;"",申込書!$P$103&lt;&gt;"YYYY/MM/DD",$G307&lt;&gt;""),申込書!$P$103,"")</f>
        <v/>
      </c>
      <c r="FS307" s="75" t="str">
        <f>IF(AND(申込書!$C$103&lt;&gt;"▼プルダウンより選択してください",申込書!$C$103&lt;&gt;"",$G307&lt;&gt;""),申込書!$M$103,"")</f>
        <v/>
      </c>
      <c r="FT307" s="75"/>
      <c r="FU307" s="75"/>
      <c r="FV307" s="149"/>
      <c r="FW307" s="307"/>
      <c r="FX307" s="76"/>
      <c r="FY307" s="314" t="str">
        <f>IF(AND(申込書!$C$104&lt;&gt;"▼プルダウンより選択してください",申込書!$C$104&lt;&gt;"",申込書!$P$104&lt;&gt;"YYYY/MM/DD",$G307&lt;&gt;""),申込書!$P$104,"")</f>
        <v/>
      </c>
      <c r="FZ307" s="75" t="str">
        <f>IF(AND(申込書!$C$104&lt;&gt;"▼プルダウンより選択してください",申込書!$C$104&lt;&gt;"",$G307&lt;&gt;""),申込書!$M$104,"")</f>
        <v/>
      </c>
      <c r="GA307" s="75"/>
      <c r="GB307" s="75"/>
      <c r="GC307" s="149"/>
      <c r="GD307" s="307"/>
      <c r="GE307" s="76"/>
      <c r="GF307" s="314" t="str">
        <f>IF(AND(申込書!$C$105&lt;&gt;"▼プルダウンより選択してください",申込書!$C$105&lt;&gt;"",申込書!$P$105&lt;&gt;"YYYY/MM/DD",$G307&lt;&gt;""),申込書!$P$105,"")</f>
        <v/>
      </c>
      <c r="GG307" s="75" t="str">
        <f>IF(AND(申込書!$C$105&lt;&gt;"▼プルダウンより選択してください",申込書!$C$105&lt;&gt;"",$G307&lt;&gt;""),申込書!$M$105,"")</f>
        <v/>
      </c>
      <c r="GH307" s="75"/>
      <c r="GI307" s="75"/>
      <c r="GJ307" s="149"/>
      <c r="GK307" s="307"/>
      <c r="GL307" s="76"/>
      <c r="GM307" s="314" t="str">
        <f>IF(AND(申込書!$C$106&lt;&gt;"▼プルダウンより選択してください",申込書!$C$106&lt;&gt;"",申込書!$P$106&lt;&gt;"YYYY/MM/DD",$G307&lt;&gt;""),申込書!$P$106,"")</f>
        <v/>
      </c>
      <c r="GN307" s="75" t="str">
        <f>IF(AND(申込書!$C$106&lt;&gt;"▼プルダウンより選択してください",申込書!$C$106&lt;&gt;"",$G307&lt;&gt;""),申込書!$M$106,"")</f>
        <v/>
      </c>
      <c r="GO307" s="75"/>
      <c r="GP307" s="75"/>
      <c r="GQ307" s="149"/>
      <c r="GR307" s="307"/>
      <c r="GS307" s="76"/>
      <c r="GT307" s="314" t="str">
        <f>IF(AND(申込書!$C$107&lt;&gt;"▼プルダウンより選択してください",申込書!$C$107&lt;&gt;"",申込書!$P$107&lt;&gt;"YYYY/MM/DD",$G307&lt;&gt;""),申込書!$P$107,"")</f>
        <v/>
      </c>
      <c r="GU307" s="75" t="str">
        <f>IF(AND(申込書!$C$107&lt;&gt;"▼プルダウンより選択してください",申込書!$C$107&lt;&gt;"",$G307&lt;&gt;""),申込書!$M$107,"")</f>
        <v/>
      </c>
      <c r="GV307" s="75"/>
      <c r="GW307" s="75"/>
      <c r="GX307" s="149"/>
      <c r="GY307" s="307"/>
      <c r="GZ307" s="76"/>
      <c r="HA307" s="314" t="str">
        <f>IF(AND(申込書!$C$108&lt;&gt;"▼プルダウンより選択してください",申込書!$C$108&lt;&gt;"",申込書!$P$108&lt;&gt;"YYYY/MM/DD",$G307&lt;&gt;""),申込書!$P$108,"")</f>
        <v/>
      </c>
      <c r="HB307" s="75" t="str">
        <f>IF(AND(申込書!$C$108&lt;&gt;"▼プルダウンより選択してください",申込書!$C$108&lt;&gt;"",$G307&lt;&gt;""),申込書!$M$108,"")</f>
        <v/>
      </c>
      <c r="HC307" s="75"/>
      <c r="HD307" s="75"/>
      <c r="HE307" s="149"/>
      <c r="HF307" s="307"/>
      <c r="HG307" s="76"/>
      <c r="HH307" s="314" t="str">
        <f>IF(AND(申込書!$C$109&lt;&gt;"▼プルダウンより選択してください",申込書!$C$109&lt;&gt;"",申込書!$P$109&lt;&gt;"YYYY/MM/DD",$G307&lt;&gt;""),申込書!$P$109,"")</f>
        <v/>
      </c>
      <c r="HI307" s="75" t="str">
        <f>IF(AND(申込書!$C$109&lt;&gt;"▼プルダウンより選択してください",申込書!$C$109&lt;&gt;"",$G307&lt;&gt;""),申込書!$M$109,"")</f>
        <v/>
      </c>
      <c r="HJ307" s="75"/>
      <c r="HK307" s="75"/>
      <c r="HL307" s="149"/>
      <c r="HM307" s="307"/>
      <c r="HN307" s="76"/>
      <c r="HO307" s="314" t="str">
        <f>IF(AND(申込書!$C$110&lt;&gt;"▼プルダウンより選択してください",申込書!$C$110&lt;&gt;"",申込書!$P$110&lt;&gt;"YYYY/MM/DD",$G307&lt;&gt;""),申込書!$P$110,"")</f>
        <v/>
      </c>
      <c r="HP307" s="75" t="str">
        <f>IF(AND(申込書!$C$110&lt;&gt;"▼プルダウンより選択してください",申込書!$C$110&lt;&gt;"",$G307&lt;&gt;""),申込書!$M$110,"")</f>
        <v/>
      </c>
      <c r="HQ307" s="75"/>
      <c r="HR307" s="75"/>
      <c r="HS307" s="149"/>
      <c r="HT307" s="307"/>
      <c r="HU307" s="307"/>
      <c r="HV307" s="311" t="str">
        <f>IF(AND(申込書!$C$111&lt;&gt;"▼プルダウンより選択してください",申込書!$C$111&lt;&gt;"",申込書!$P$111&lt;&gt;"YYYY/MM/DD",$G307&lt;&gt;""),申込書!$P$111,"")</f>
        <v/>
      </c>
      <c r="HW307" s="75" t="str">
        <f>IF(AND(申込書!$C$111&lt;&gt;"▼プルダウンより選択してください",申込書!$C$111&lt;&gt;"",$G307&lt;&gt;""),申込書!$M$111,"")</f>
        <v/>
      </c>
      <c r="HX307" s="75"/>
      <c r="HY307" s="75"/>
      <c r="HZ307" s="149"/>
      <c r="IA307" s="307"/>
      <c r="IB307" s="76"/>
      <c r="IC307" s="77"/>
    </row>
    <row r="308" spans="2:237" ht="26.85" customHeight="1">
      <c r="B308" s="56">
        <f t="shared" si="4"/>
        <v>303</v>
      </c>
      <c r="C308" s="57"/>
      <c r="D308" s="58"/>
      <c r="E308" s="170"/>
      <c r="F308" s="59"/>
      <c r="G308" s="60"/>
      <c r="H308" s="61"/>
      <c r="I308" s="62"/>
      <c r="J308" s="63"/>
      <c r="K308" s="64"/>
      <c r="L308" s="65"/>
      <c r="M308" s="66"/>
      <c r="N308" s="67"/>
      <c r="O308" s="68"/>
      <c r="P308" s="69"/>
      <c r="Q308" s="70"/>
      <c r="R308" s="71"/>
      <c r="S308" s="72"/>
      <c r="T308" s="73"/>
      <c r="U308" s="73"/>
      <c r="V308" s="73"/>
      <c r="W308" s="71"/>
      <c r="X308" s="133"/>
      <c r="Y308" s="133"/>
      <c r="Z308" s="133"/>
      <c r="AA308" s="74" t="str">
        <f>IF(AND(申込書!$C$82&lt;&gt;"▼プルダウンより選択してください",申込書!$C$82&lt;&gt;"",申込書!$P$82&lt;&gt;"YYYY/MM/DD",$G308&lt;&gt;""),申込書!$P$82,"")</f>
        <v/>
      </c>
      <c r="AB308" s="75" t="str">
        <f>IF(AND(申込書!$C$82&lt;&gt;"▼プルダウンより選択してください",申込書!$C$82&lt;&gt;"",$G308&lt;&gt;""),申込書!$M$82,"")</f>
        <v/>
      </c>
      <c r="AC308" s="75"/>
      <c r="AD308" s="75"/>
      <c r="AE308" s="149"/>
      <c r="AF308" s="307"/>
      <c r="AG308" s="76"/>
      <c r="AH308" s="314" t="str">
        <f>IF(AND(申込書!$C$83&lt;&gt;"▼プルダウンより選択してください",申込書!$C$83&lt;&gt;"",申込書!$P$83&lt;&gt;"YYYY/MM/DD",$G308&lt;&gt;""),申込書!$P$83,"")</f>
        <v/>
      </c>
      <c r="AI308" s="75" t="str">
        <f>IF(AND(申込書!$C$83&lt;&gt;"▼プルダウンより選択してください",申込書!$C$83&lt;&gt;"",$G308&lt;&gt;""),申込書!$M$83,"")</f>
        <v/>
      </c>
      <c r="AJ308" s="75"/>
      <c r="AK308" s="75"/>
      <c r="AL308" s="149"/>
      <c r="AM308" s="307"/>
      <c r="AN308" s="76"/>
      <c r="AO308" s="314" t="str">
        <f>IF(AND(申込書!$C$84&lt;&gt;"▼プルダウンより選択してください",申込書!$C$84&lt;&gt;"",申込書!$P$84&lt;&gt;"YYYY/MM/DD",$G308&lt;&gt;""),申込書!$P$84,"")</f>
        <v/>
      </c>
      <c r="AP308" s="75" t="str">
        <f>IF(AND(申込書!$C$84&lt;&gt;"▼プルダウンより選択してください",申込書!$C$84&lt;&gt;"",$G308&lt;&gt;""),申込書!$M$84,"")</f>
        <v/>
      </c>
      <c r="AQ308" s="75"/>
      <c r="AR308" s="75"/>
      <c r="AS308" s="149"/>
      <c r="AT308" s="307"/>
      <c r="AU308" s="76"/>
      <c r="AV308" s="314" t="str">
        <f>IF(AND(申込書!$C$85&lt;&gt;"▼プルダウンより選択してください",申込書!$C$85&lt;&gt;"",申込書!$P$85&lt;&gt;"YYYY/MM/DD",$G308&lt;&gt;""),申込書!$P$85,"")</f>
        <v/>
      </c>
      <c r="AW308" s="75" t="str">
        <f>IF(AND(申込書!$C$85&lt;&gt;"▼プルダウンより選択してください",申込書!$C$85&lt;&gt;"",申込書!$M$85&gt;=1,$G308&lt;&gt;""),申込書!$M$85,"")</f>
        <v/>
      </c>
      <c r="AX308" s="75"/>
      <c r="AY308" s="75"/>
      <c r="AZ308" s="149"/>
      <c r="BA308" s="307"/>
      <c r="BB308" s="76"/>
      <c r="BC308" s="314" t="str">
        <f>IF(AND(申込書!$C$86&lt;&gt;"▼プルダウンより選択してください",申込書!$C$86&lt;&gt;"",申込書!$P$86&lt;&gt;"YYYY/MM/DD",$G308&lt;&gt;""),申込書!$P$86,"")</f>
        <v/>
      </c>
      <c r="BD308" s="75" t="str">
        <f>IF(AND(申込書!$C$86&lt;&gt;"▼プルダウンより選択してください",申込書!$C$86&lt;&gt;"",$G308&lt;&gt;""),申込書!$M$86,"")</f>
        <v/>
      </c>
      <c r="BE308" s="75"/>
      <c r="BF308" s="75"/>
      <c r="BG308" s="149"/>
      <c r="BH308" s="307"/>
      <c r="BI308" s="76"/>
      <c r="BJ308" s="314" t="str">
        <f>IF(AND(申込書!$C$87&lt;&gt;"▼プルダウンより選択してください",申込書!$C$87&lt;&gt;"",申込書!$P$87&lt;&gt;"YYYY/MM/DD",$G308&lt;&gt;""),申込書!$P$87,"")</f>
        <v/>
      </c>
      <c r="BK308" s="75" t="str">
        <f>IF(AND(申込書!$C$87&lt;&gt;"▼プルダウンより選択してください",申込書!$C$87&lt;&gt;"",$G308&lt;&gt;""),申込書!$M$87,"")</f>
        <v/>
      </c>
      <c r="BL308" s="75"/>
      <c r="BM308" s="75"/>
      <c r="BN308" s="149"/>
      <c r="BO308" s="307"/>
      <c r="BP308" s="76"/>
      <c r="BQ308" s="314" t="str">
        <f>IF(AND(申込書!$C$88&lt;&gt;"▼プルダウンより選択してください",申込書!$C$88&lt;&gt;"",申込書!$P$88&lt;&gt;"YYYY/MM/DD",$G308&lt;&gt;""),申込書!$P$88,"")</f>
        <v/>
      </c>
      <c r="BR308" s="75" t="str">
        <f>IF(AND(申込書!$C$88&lt;&gt;"▼プルダウンより選択してください",申込書!$C$88&lt;&gt;"",$G308&lt;&gt;""),申込書!$M$88,"")</f>
        <v/>
      </c>
      <c r="BS308" s="75"/>
      <c r="BT308" s="75"/>
      <c r="BU308" s="149"/>
      <c r="BV308" s="307"/>
      <c r="BW308" s="76"/>
      <c r="BX308" s="314" t="str">
        <f>IF(AND(申込書!$C$89&lt;&gt;"▼プルダウンより選択してください",申込書!$C$89&lt;&gt;"",申込書!$P$89&lt;&gt;"YYYY/MM/DD",$G308&lt;&gt;""),申込書!$P$89,"")</f>
        <v/>
      </c>
      <c r="BY308" s="75" t="str">
        <f>IF(AND(申込書!$C$89&lt;&gt;"▼プルダウンより選択してください",申込書!$C$89&lt;&gt;"",$G308&lt;&gt;""),申込書!$M$89,"")</f>
        <v/>
      </c>
      <c r="BZ308" s="75"/>
      <c r="CA308" s="75"/>
      <c r="CB308" s="149"/>
      <c r="CC308" s="307"/>
      <c r="CD308" s="76"/>
      <c r="CE308" s="314" t="str">
        <f>IF(AND(申込書!$C$90&lt;&gt;"▼プルダウンより選択してください",申込書!$C$90&lt;&gt;"",申込書!$P$90&lt;&gt;"YYYY/MM/DD",$G308&lt;&gt;""),申込書!$P$90,"")</f>
        <v/>
      </c>
      <c r="CF308" s="75" t="str">
        <f>IF(AND(申込書!$C$90&lt;&gt;"▼プルダウンより選択してください",申込書!$C$90&lt;&gt;"",$G308&lt;&gt;""),申込書!$M$90,"")</f>
        <v/>
      </c>
      <c r="CG308" s="75"/>
      <c r="CH308" s="75"/>
      <c r="CI308" s="149"/>
      <c r="CJ308" s="307"/>
      <c r="CK308" s="76"/>
      <c r="CL308" s="314" t="str">
        <f>IF(AND(申込書!$C$91&lt;&gt;"▼プルダウンより選択してください",申込書!$C$91&lt;&gt;"",申込書!$P$91&lt;&gt;"YYYY/MM/DD",$G308&lt;&gt;""),申込書!$P$91,"")</f>
        <v/>
      </c>
      <c r="CM308" s="75" t="str">
        <f>IF(AND(申込書!$C$91&lt;&gt;"▼プルダウンより選択してください",申込書!$C$91&lt;&gt;"",$G308&lt;&gt;""),申込書!$M$91,"")</f>
        <v/>
      </c>
      <c r="CN308" s="75"/>
      <c r="CO308" s="75"/>
      <c r="CP308" s="149"/>
      <c r="CQ308" s="307"/>
      <c r="CR308" s="76"/>
      <c r="CS308" s="314" t="str">
        <f>IF(AND(申込書!$C$92&lt;&gt;"▼プルダウンより選択してください",申込書!$C$92&lt;&gt;"",申込書!$P$92&lt;&gt;"YYYY/MM/DD",$G308&lt;&gt;""),申込書!$P$92,"")</f>
        <v/>
      </c>
      <c r="CT308" s="75" t="str">
        <f>IF(AND(申込書!$C$92&lt;&gt;"▼プルダウンより選択してください",申込書!$C$92&lt;&gt;"",$G308&lt;&gt;""),申込書!$M$92,"")</f>
        <v/>
      </c>
      <c r="CU308" s="75"/>
      <c r="CV308" s="75"/>
      <c r="CW308" s="75"/>
      <c r="CX308" s="307"/>
      <c r="CY308" s="76"/>
      <c r="CZ308" s="314" t="str">
        <f>IF(AND(申込書!$C$93&lt;&gt;"▼プルダウンより選択してください",申込書!$C$93&lt;&gt;"",申込書!$P$93&lt;&gt;"YYYY/MM/DD",$G308&lt;&gt;""),申込書!$P$93,"")</f>
        <v/>
      </c>
      <c r="DA308" s="75" t="str">
        <f>IF(AND(申込書!$C$93&lt;&gt;"▼プルダウンより選択してください",申込書!$C$93&lt;&gt;"",$G308&lt;&gt;""),申込書!$M$93,"")</f>
        <v/>
      </c>
      <c r="DB308" s="75"/>
      <c r="DC308" s="75"/>
      <c r="DD308" s="75"/>
      <c r="DE308" s="307"/>
      <c r="DF308" s="76"/>
      <c r="DG308" s="314" t="str">
        <f>IF(AND(申込書!$C$94&lt;&gt;"▼プルダウンより選択してください",申込書!$C$94&lt;&gt;"",申込書!$P$94&lt;&gt;"YYYY/MM/DD",$G308&lt;&gt;""),申込書!$P$94,"")</f>
        <v/>
      </c>
      <c r="DH308" s="75" t="str">
        <f>IF(AND(申込書!$C$94&lt;&gt;"▼プルダウンより選択してください",申込書!$C$94&lt;&gt;"",$G308&lt;&gt;""),申込書!$M$94,"")</f>
        <v/>
      </c>
      <c r="DI308" s="75"/>
      <c r="DJ308" s="75"/>
      <c r="DK308" s="75"/>
      <c r="DL308" s="307"/>
      <c r="DM308" s="76"/>
      <c r="DN308" s="314" t="str">
        <f>IF(AND(申込書!$C$95&lt;&gt;"▼プルダウンより選択してください",申込書!$C$95&lt;&gt;"",申込書!$P$95&lt;&gt;"YYYY/MM/DD",$G308&lt;&gt;""),申込書!$P$95,"")</f>
        <v/>
      </c>
      <c r="DO308" s="75" t="str">
        <f>IF(AND(申込書!$C$95&lt;&gt;"▼プルダウンより選択してください",申込書!$C$95&lt;&gt;"",$G308&lt;&gt;""),申込書!$M$95,"")</f>
        <v/>
      </c>
      <c r="DP308" s="75"/>
      <c r="DQ308" s="75"/>
      <c r="DR308" s="75"/>
      <c r="DS308" s="307"/>
      <c r="DT308" s="76"/>
      <c r="DU308" s="314" t="str">
        <f>IF(AND(申込書!$C$96&lt;&gt;"▼プルダウンより選択してください",申込書!$C$96&lt;&gt;"",申込書!$P$96&lt;&gt;"YYYY/MM/DD",$G308&lt;&gt;""),申込書!$P$96,"")</f>
        <v/>
      </c>
      <c r="DV308" s="75" t="str">
        <f>IF(AND(申込書!$C$96&lt;&gt;"▼プルダウンより選択してください",申込書!$C$96&lt;&gt;"",$G308&lt;&gt;""),申込書!$M$96,"")</f>
        <v/>
      </c>
      <c r="DW308" s="75"/>
      <c r="DX308" s="75"/>
      <c r="DY308" s="75"/>
      <c r="DZ308" s="307"/>
      <c r="EA308" s="76"/>
      <c r="EB308" s="314" t="str">
        <f>IF(AND(申込書!$C$97&lt;&gt;"▼プルダウンより選択してください",申込書!$C$97&lt;&gt;"",申込書!$P$97&lt;&gt;"YYYY/MM/DD",$G308&lt;&gt;""),申込書!$P$97,"")</f>
        <v/>
      </c>
      <c r="EC308" s="75" t="str">
        <f>IF(AND(申込書!$C$97&lt;&gt;"▼プルダウンより選択してください",申込書!$C$97&lt;&gt;"",$G308&lt;&gt;""),申込書!$M$97,"")</f>
        <v/>
      </c>
      <c r="ED308" s="75"/>
      <c r="EE308" s="75"/>
      <c r="EF308" s="149"/>
      <c r="EG308" s="307"/>
      <c r="EH308" s="76"/>
      <c r="EI308" s="314" t="str">
        <f>IF(AND(申込書!$C$98&lt;&gt;"▼プルダウンより選択してください",申込書!$C$98&lt;&gt;"",申込書!$P$98&lt;&gt;"YYYY/MM/DD",$G308&lt;&gt;""),申込書!$P$98,"")</f>
        <v/>
      </c>
      <c r="EJ308" s="75" t="str">
        <f>IF(AND(申込書!$C$98&lt;&gt;"▼プルダウンより選択してください",申込書!$C$98&lt;&gt;"",$G308&lt;&gt;""),申込書!$M$98,"")</f>
        <v/>
      </c>
      <c r="EK308" s="75"/>
      <c r="EL308" s="75"/>
      <c r="EM308" s="149"/>
      <c r="EN308" s="307"/>
      <c r="EO308" s="76"/>
      <c r="EP308" s="314" t="str">
        <f>IF(AND(申込書!$C$99&lt;&gt;"▼プルダウンより選択してください",申込書!$C$99&lt;&gt;"",申込書!$P$99&lt;&gt;"YYYY/MM/DD",$G308&lt;&gt;""),申込書!$P$99,"")</f>
        <v/>
      </c>
      <c r="EQ308" s="75" t="str">
        <f>IF(AND(申込書!$C$99&lt;&gt;"▼プルダウンより選択してください",申込書!$C$99&lt;&gt;"",$G308&lt;&gt;""),申込書!$M$99,"")</f>
        <v/>
      </c>
      <c r="ER308" s="75"/>
      <c r="ES308" s="75"/>
      <c r="ET308" s="149"/>
      <c r="EU308" s="307"/>
      <c r="EV308" s="76"/>
      <c r="EW308" s="314" t="str">
        <f>IF(AND(申込書!$C$100&lt;&gt;"▼プルダウンより選択してください",申込書!$C$100&lt;&gt;"",申込書!$P$100&lt;&gt;"YYYY/MM/DD",$G308&lt;&gt;""),申込書!$P$100,"")</f>
        <v/>
      </c>
      <c r="EX308" s="75" t="str">
        <f>IF(AND(申込書!$C$100&lt;&gt;"▼プルダウンより選択してください",申込書!$C$100&lt;&gt;"",$G308&lt;&gt;""),申込書!$M$100,"")</f>
        <v/>
      </c>
      <c r="EY308" s="75"/>
      <c r="EZ308" s="75"/>
      <c r="FA308" s="149"/>
      <c r="FB308" s="307"/>
      <c r="FC308" s="76"/>
      <c r="FD308" s="314" t="str">
        <f>IF(AND(申込書!$C$101&lt;&gt;"▼プルダウンより選択してください",申込書!$C$101&lt;&gt;"",申込書!$P$101&lt;&gt;"YYYY/MM/DD",$G308&lt;&gt;""),申込書!$P$101,"")</f>
        <v/>
      </c>
      <c r="FE308" s="75" t="str">
        <f>IF(AND(申込書!$C$101&lt;&gt;"▼プルダウンより選択してください",申込書!$C$101&lt;&gt;"",$G308&lt;&gt;""),申込書!$M$101,"")</f>
        <v/>
      </c>
      <c r="FF308" s="75"/>
      <c r="FG308" s="75"/>
      <c r="FH308" s="149"/>
      <c r="FI308" s="307"/>
      <c r="FJ308" s="76"/>
      <c r="FK308" s="314" t="str">
        <f>IF(AND(申込書!$C$102&lt;&gt;"▼プルダウンより選択してください",申込書!$C$102&lt;&gt;"",申込書!$P$102&lt;&gt;"YYYY/MM/DD",$G308&lt;&gt;""),申込書!$P$102,"")</f>
        <v/>
      </c>
      <c r="FL308" s="75" t="str">
        <f>IF(AND(申込書!$C$102&lt;&gt;"▼プルダウンより選択してください",申込書!$C$102&lt;&gt;"",$G308&lt;&gt;""),申込書!$M$102,"")</f>
        <v/>
      </c>
      <c r="FM308" s="75"/>
      <c r="FN308" s="75"/>
      <c r="FO308" s="149"/>
      <c r="FP308" s="307"/>
      <c r="FQ308" s="76"/>
      <c r="FR308" s="314" t="str">
        <f>IF(AND(申込書!$C$103&lt;&gt;"▼プルダウンより選択してください",申込書!$C$103&lt;&gt;"",申込書!$P$103&lt;&gt;"YYYY/MM/DD",$G308&lt;&gt;""),申込書!$P$103,"")</f>
        <v/>
      </c>
      <c r="FS308" s="75" t="str">
        <f>IF(AND(申込書!$C$103&lt;&gt;"▼プルダウンより選択してください",申込書!$C$103&lt;&gt;"",$G308&lt;&gt;""),申込書!$M$103,"")</f>
        <v/>
      </c>
      <c r="FT308" s="75"/>
      <c r="FU308" s="75"/>
      <c r="FV308" s="149"/>
      <c r="FW308" s="307"/>
      <c r="FX308" s="76"/>
      <c r="FY308" s="314" t="str">
        <f>IF(AND(申込書!$C$104&lt;&gt;"▼プルダウンより選択してください",申込書!$C$104&lt;&gt;"",申込書!$P$104&lt;&gt;"YYYY/MM/DD",$G308&lt;&gt;""),申込書!$P$104,"")</f>
        <v/>
      </c>
      <c r="FZ308" s="75" t="str">
        <f>IF(AND(申込書!$C$104&lt;&gt;"▼プルダウンより選択してください",申込書!$C$104&lt;&gt;"",$G308&lt;&gt;""),申込書!$M$104,"")</f>
        <v/>
      </c>
      <c r="GA308" s="75"/>
      <c r="GB308" s="75"/>
      <c r="GC308" s="149"/>
      <c r="GD308" s="307"/>
      <c r="GE308" s="76"/>
      <c r="GF308" s="314" t="str">
        <f>IF(AND(申込書!$C$105&lt;&gt;"▼プルダウンより選択してください",申込書!$C$105&lt;&gt;"",申込書!$P$105&lt;&gt;"YYYY/MM/DD",$G308&lt;&gt;""),申込書!$P$105,"")</f>
        <v/>
      </c>
      <c r="GG308" s="75" t="str">
        <f>IF(AND(申込書!$C$105&lt;&gt;"▼プルダウンより選択してください",申込書!$C$105&lt;&gt;"",$G308&lt;&gt;""),申込書!$M$105,"")</f>
        <v/>
      </c>
      <c r="GH308" s="75"/>
      <c r="GI308" s="75"/>
      <c r="GJ308" s="149"/>
      <c r="GK308" s="307"/>
      <c r="GL308" s="76"/>
      <c r="GM308" s="314" t="str">
        <f>IF(AND(申込書!$C$106&lt;&gt;"▼プルダウンより選択してください",申込書!$C$106&lt;&gt;"",申込書!$P$106&lt;&gt;"YYYY/MM/DD",$G308&lt;&gt;""),申込書!$P$106,"")</f>
        <v/>
      </c>
      <c r="GN308" s="75" t="str">
        <f>IF(AND(申込書!$C$106&lt;&gt;"▼プルダウンより選択してください",申込書!$C$106&lt;&gt;"",$G308&lt;&gt;""),申込書!$M$106,"")</f>
        <v/>
      </c>
      <c r="GO308" s="75"/>
      <c r="GP308" s="75"/>
      <c r="GQ308" s="149"/>
      <c r="GR308" s="307"/>
      <c r="GS308" s="76"/>
      <c r="GT308" s="314" t="str">
        <f>IF(AND(申込書!$C$107&lt;&gt;"▼プルダウンより選択してください",申込書!$C$107&lt;&gt;"",申込書!$P$107&lt;&gt;"YYYY/MM/DD",$G308&lt;&gt;""),申込書!$P$107,"")</f>
        <v/>
      </c>
      <c r="GU308" s="75" t="str">
        <f>IF(AND(申込書!$C$107&lt;&gt;"▼プルダウンより選択してください",申込書!$C$107&lt;&gt;"",$G308&lt;&gt;""),申込書!$M$107,"")</f>
        <v/>
      </c>
      <c r="GV308" s="75"/>
      <c r="GW308" s="75"/>
      <c r="GX308" s="149"/>
      <c r="GY308" s="307"/>
      <c r="GZ308" s="76"/>
      <c r="HA308" s="314" t="str">
        <f>IF(AND(申込書!$C$108&lt;&gt;"▼プルダウンより選択してください",申込書!$C$108&lt;&gt;"",申込書!$P$108&lt;&gt;"YYYY/MM/DD",$G308&lt;&gt;""),申込書!$P$108,"")</f>
        <v/>
      </c>
      <c r="HB308" s="75" t="str">
        <f>IF(AND(申込書!$C$108&lt;&gt;"▼プルダウンより選択してください",申込書!$C$108&lt;&gt;"",$G308&lt;&gt;""),申込書!$M$108,"")</f>
        <v/>
      </c>
      <c r="HC308" s="75"/>
      <c r="HD308" s="75"/>
      <c r="HE308" s="149"/>
      <c r="HF308" s="307"/>
      <c r="HG308" s="76"/>
      <c r="HH308" s="314" t="str">
        <f>IF(AND(申込書!$C$109&lt;&gt;"▼プルダウンより選択してください",申込書!$C$109&lt;&gt;"",申込書!$P$109&lt;&gt;"YYYY/MM/DD",$G308&lt;&gt;""),申込書!$P$109,"")</f>
        <v/>
      </c>
      <c r="HI308" s="75" t="str">
        <f>IF(AND(申込書!$C$109&lt;&gt;"▼プルダウンより選択してください",申込書!$C$109&lt;&gt;"",$G308&lt;&gt;""),申込書!$M$109,"")</f>
        <v/>
      </c>
      <c r="HJ308" s="75"/>
      <c r="HK308" s="75"/>
      <c r="HL308" s="149"/>
      <c r="HM308" s="307"/>
      <c r="HN308" s="76"/>
      <c r="HO308" s="314" t="str">
        <f>IF(AND(申込書!$C$110&lt;&gt;"▼プルダウンより選択してください",申込書!$C$110&lt;&gt;"",申込書!$P$110&lt;&gt;"YYYY/MM/DD",$G308&lt;&gt;""),申込書!$P$110,"")</f>
        <v/>
      </c>
      <c r="HP308" s="75" t="str">
        <f>IF(AND(申込書!$C$110&lt;&gt;"▼プルダウンより選択してください",申込書!$C$110&lt;&gt;"",$G308&lt;&gt;""),申込書!$M$110,"")</f>
        <v/>
      </c>
      <c r="HQ308" s="75"/>
      <c r="HR308" s="75"/>
      <c r="HS308" s="149"/>
      <c r="HT308" s="307"/>
      <c r="HU308" s="307"/>
      <c r="HV308" s="311" t="str">
        <f>IF(AND(申込書!$C$111&lt;&gt;"▼プルダウンより選択してください",申込書!$C$111&lt;&gt;"",申込書!$P$111&lt;&gt;"YYYY/MM/DD",$G308&lt;&gt;""),申込書!$P$111,"")</f>
        <v/>
      </c>
      <c r="HW308" s="75" t="str">
        <f>IF(AND(申込書!$C$111&lt;&gt;"▼プルダウンより選択してください",申込書!$C$111&lt;&gt;"",$G308&lt;&gt;""),申込書!$M$111,"")</f>
        <v/>
      </c>
      <c r="HX308" s="75"/>
      <c r="HY308" s="75"/>
      <c r="HZ308" s="149"/>
      <c r="IA308" s="307"/>
      <c r="IB308" s="76"/>
      <c r="IC308" s="77"/>
    </row>
    <row r="309" spans="2:237" ht="26.85" customHeight="1">
      <c r="B309" s="56">
        <f t="shared" si="4"/>
        <v>304</v>
      </c>
      <c r="C309" s="57"/>
      <c r="D309" s="58"/>
      <c r="E309" s="170"/>
      <c r="F309" s="59"/>
      <c r="G309" s="60"/>
      <c r="H309" s="61"/>
      <c r="I309" s="62"/>
      <c r="J309" s="63"/>
      <c r="K309" s="64"/>
      <c r="L309" s="65"/>
      <c r="M309" s="66"/>
      <c r="N309" s="67"/>
      <c r="O309" s="68"/>
      <c r="P309" s="69"/>
      <c r="Q309" s="70"/>
      <c r="R309" s="71"/>
      <c r="S309" s="72"/>
      <c r="T309" s="73"/>
      <c r="U309" s="73"/>
      <c r="V309" s="73"/>
      <c r="W309" s="71"/>
      <c r="X309" s="133"/>
      <c r="Y309" s="133"/>
      <c r="Z309" s="133"/>
      <c r="AA309" s="74" t="str">
        <f>IF(AND(申込書!$C$82&lt;&gt;"▼プルダウンより選択してください",申込書!$C$82&lt;&gt;"",申込書!$P$82&lt;&gt;"YYYY/MM/DD",$G309&lt;&gt;""),申込書!$P$82,"")</f>
        <v/>
      </c>
      <c r="AB309" s="75" t="str">
        <f>IF(AND(申込書!$C$82&lt;&gt;"▼プルダウンより選択してください",申込書!$C$82&lt;&gt;"",$G309&lt;&gt;""),申込書!$M$82,"")</f>
        <v/>
      </c>
      <c r="AC309" s="75"/>
      <c r="AD309" s="75"/>
      <c r="AE309" s="149"/>
      <c r="AF309" s="307"/>
      <c r="AG309" s="76"/>
      <c r="AH309" s="314" t="str">
        <f>IF(AND(申込書!$C$83&lt;&gt;"▼プルダウンより選択してください",申込書!$C$83&lt;&gt;"",申込書!$P$83&lt;&gt;"YYYY/MM/DD",$G309&lt;&gt;""),申込書!$P$83,"")</f>
        <v/>
      </c>
      <c r="AI309" s="75" t="str">
        <f>IF(AND(申込書!$C$83&lt;&gt;"▼プルダウンより選択してください",申込書!$C$83&lt;&gt;"",$G309&lt;&gt;""),申込書!$M$83,"")</f>
        <v/>
      </c>
      <c r="AJ309" s="75"/>
      <c r="AK309" s="75"/>
      <c r="AL309" s="149"/>
      <c r="AM309" s="307"/>
      <c r="AN309" s="76"/>
      <c r="AO309" s="314" t="str">
        <f>IF(AND(申込書!$C$84&lt;&gt;"▼プルダウンより選択してください",申込書!$C$84&lt;&gt;"",申込書!$P$84&lt;&gt;"YYYY/MM/DD",$G309&lt;&gt;""),申込書!$P$84,"")</f>
        <v/>
      </c>
      <c r="AP309" s="75" t="str">
        <f>IF(AND(申込書!$C$84&lt;&gt;"▼プルダウンより選択してください",申込書!$C$84&lt;&gt;"",$G309&lt;&gt;""),申込書!$M$84,"")</f>
        <v/>
      </c>
      <c r="AQ309" s="75"/>
      <c r="AR309" s="75"/>
      <c r="AS309" s="149"/>
      <c r="AT309" s="307"/>
      <c r="AU309" s="76"/>
      <c r="AV309" s="314" t="str">
        <f>IF(AND(申込書!$C$85&lt;&gt;"▼プルダウンより選択してください",申込書!$C$85&lt;&gt;"",申込書!$P$85&lt;&gt;"YYYY/MM/DD",$G309&lt;&gt;""),申込書!$P$85,"")</f>
        <v/>
      </c>
      <c r="AW309" s="75" t="str">
        <f>IF(AND(申込書!$C$85&lt;&gt;"▼プルダウンより選択してください",申込書!$C$85&lt;&gt;"",申込書!$M$85&gt;=1,$G309&lt;&gt;""),申込書!$M$85,"")</f>
        <v/>
      </c>
      <c r="AX309" s="75"/>
      <c r="AY309" s="75"/>
      <c r="AZ309" s="149"/>
      <c r="BA309" s="307"/>
      <c r="BB309" s="76"/>
      <c r="BC309" s="314" t="str">
        <f>IF(AND(申込書!$C$86&lt;&gt;"▼プルダウンより選択してください",申込書!$C$86&lt;&gt;"",申込書!$P$86&lt;&gt;"YYYY/MM/DD",$G309&lt;&gt;""),申込書!$P$86,"")</f>
        <v/>
      </c>
      <c r="BD309" s="75" t="str">
        <f>IF(AND(申込書!$C$86&lt;&gt;"▼プルダウンより選択してください",申込書!$C$86&lt;&gt;"",$G309&lt;&gt;""),申込書!$M$86,"")</f>
        <v/>
      </c>
      <c r="BE309" s="75"/>
      <c r="BF309" s="75"/>
      <c r="BG309" s="149"/>
      <c r="BH309" s="307"/>
      <c r="BI309" s="76"/>
      <c r="BJ309" s="314" t="str">
        <f>IF(AND(申込書!$C$87&lt;&gt;"▼プルダウンより選択してください",申込書!$C$87&lt;&gt;"",申込書!$P$87&lt;&gt;"YYYY/MM/DD",$G309&lt;&gt;""),申込書!$P$87,"")</f>
        <v/>
      </c>
      <c r="BK309" s="75" t="str">
        <f>IF(AND(申込書!$C$87&lt;&gt;"▼プルダウンより選択してください",申込書!$C$87&lt;&gt;"",$G309&lt;&gt;""),申込書!$M$87,"")</f>
        <v/>
      </c>
      <c r="BL309" s="75"/>
      <c r="BM309" s="75"/>
      <c r="BN309" s="149"/>
      <c r="BO309" s="307"/>
      <c r="BP309" s="76"/>
      <c r="BQ309" s="314" t="str">
        <f>IF(AND(申込書!$C$88&lt;&gt;"▼プルダウンより選択してください",申込書!$C$88&lt;&gt;"",申込書!$P$88&lt;&gt;"YYYY/MM/DD",$G309&lt;&gt;""),申込書!$P$88,"")</f>
        <v/>
      </c>
      <c r="BR309" s="75" t="str">
        <f>IF(AND(申込書!$C$88&lt;&gt;"▼プルダウンより選択してください",申込書!$C$88&lt;&gt;"",$G309&lt;&gt;""),申込書!$M$88,"")</f>
        <v/>
      </c>
      <c r="BS309" s="75"/>
      <c r="BT309" s="75"/>
      <c r="BU309" s="149"/>
      <c r="BV309" s="307"/>
      <c r="BW309" s="76"/>
      <c r="BX309" s="314" t="str">
        <f>IF(AND(申込書!$C$89&lt;&gt;"▼プルダウンより選択してください",申込書!$C$89&lt;&gt;"",申込書!$P$89&lt;&gt;"YYYY/MM/DD",$G309&lt;&gt;""),申込書!$P$89,"")</f>
        <v/>
      </c>
      <c r="BY309" s="75" t="str">
        <f>IF(AND(申込書!$C$89&lt;&gt;"▼プルダウンより選択してください",申込書!$C$89&lt;&gt;"",$G309&lt;&gt;""),申込書!$M$89,"")</f>
        <v/>
      </c>
      <c r="BZ309" s="75"/>
      <c r="CA309" s="75"/>
      <c r="CB309" s="149"/>
      <c r="CC309" s="307"/>
      <c r="CD309" s="76"/>
      <c r="CE309" s="314" t="str">
        <f>IF(AND(申込書!$C$90&lt;&gt;"▼プルダウンより選択してください",申込書!$C$90&lt;&gt;"",申込書!$P$90&lt;&gt;"YYYY/MM/DD",$G309&lt;&gt;""),申込書!$P$90,"")</f>
        <v/>
      </c>
      <c r="CF309" s="75" t="str">
        <f>IF(AND(申込書!$C$90&lt;&gt;"▼プルダウンより選択してください",申込書!$C$90&lt;&gt;"",$G309&lt;&gt;""),申込書!$M$90,"")</f>
        <v/>
      </c>
      <c r="CG309" s="75"/>
      <c r="CH309" s="75"/>
      <c r="CI309" s="149"/>
      <c r="CJ309" s="307"/>
      <c r="CK309" s="76"/>
      <c r="CL309" s="314" t="str">
        <f>IF(AND(申込書!$C$91&lt;&gt;"▼プルダウンより選択してください",申込書!$C$91&lt;&gt;"",申込書!$P$91&lt;&gt;"YYYY/MM/DD",$G309&lt;&gt;""),申込書!$P$91,"")</f>
        <v/>
      </c>
      <c r="CM309" s="75" t="str">
        <f>IF(AND(申込書!$C$91&lt;&gt;"▼プルダウンより選択してください",申込書!$C$91&lt;&gt;"",$G309&lt;&gt;""),申込書!$M$91,"")</f>
        <v/>
      </c>
      <c r="CN309" s="75"/>
      <c r="CO309" s="75"/>
      <c r="CP309" s="149"/>
      <c r="CQ309" s="307"/>
      <c r="CR309" s="76"/>
      <c r="CS309" s="314" t="str">
        <f>IF(AND(申込書!$C$92&lt;&gt;"▼プルダウンより選択してください",申込書!$C$92&lt;&gt;"",申込書!$P$92&lt;&gt;"YYYY/MM/DD",$G309&lt;&gt;""),申込書!$P$92,"")</f>
        <v/>
      </c>
      <c r="CT309" s="75" t="str">
        <f>IF(AND(申込書!$C$92&lt;&gt;"▼プルダウンより選択してください",申込書!$C$92&lt;&gt;"",$G309&lt;&gt;""),申込書!$M$92,"")</f>
        <v/>
      </c>
      <c r="CU309" s="75"/>
      <c r="CV309" s="75"/>
      <c r="CW309" s="75"/>
      <c r="CX309" s="307"/>
      <c r="CY309" s="76"/>
      <c r="CZ309" s="314" t="str">
        <f>IF(AND(申込書!$C$93&lt;&gt;"▼プルダウンより選択してください",申込書!$C$93&lt;&gt;"",申込書!$P$93&lt;&gt;"YYYY/MM/DD",$G309&lt;&gt;""),申込書!$P$93,"")</f>
        <v/>
      </c>
      <c r="DA309" s="75" t="str">
        <f>IF(AND(申込書!$C$93&lt;&gt;"▼プルダウンより選択してください",申込書!$C$93&lt;&gt;"",$G309&lt;&gt;""),申込書!$M$93,"")</f>
        <v/>
      </c>
      <c r="DB309" s="75"/>
      <c r="DC309" s="75"/>
      <c r="DD309" s="75"/>
      <c r="DE309" s="307"/>
      <c r="DF309" s="76"/>
      <c r="DG309" s="314" t="str">
        <f>IF(AND(申込書!$C$94&lt;&gt;"▼プルダウンより選択してください",申込書!$C$94&lt;&gt;"",申込書!$P$94&lt;&gt;"YYYY/MM/DD",$G309&lt;&gt;""),申込書!$P$94,"")</f>
        <v/>
      </c>
      <c r="DH309" s="75" t="str">
        <f>IF(AND(申込書!$C$94&lt;&gt;"▼プルダウンより選択してください",申込書!$C$94&lt;&gt;"",$G309&lt;&gt;""),申込書!$M$94,"")</f>
        <v/>
      </c>
      <c r="DI309" s="75"/>
      <c r="DJ309" s="75"/>
      <c r="DK309" s="75"/>
      <c r="DL309" s="307"/>
      <c r="DM309" s="76"/>
      <c r="DN309" s="314" t="str">
        <f>IF(AND(申込書!$C$95&lt;&gt;"▼プルダウンより選択してください",申込書!$C$95&lt;&gt;"",申込書!$P$95&lt;&gt;"YYYY/MM/DD",$G309&lt;&gt;""),申込書!$P$95,"")</f>
        <v/>
      </c>
      <c r="DO309" s="75" t="str">
        <f>IF(AND(申込書!$C$95&lt;&gt;"▼プルダウンより選択してください",申込書!$C$95&lt;&gt;"",$G309&lt;&gt;""),申込書!$M$95,"")</f>
        <v/>
      </c>
      <c r="DP309" s="75"/>
      <c r="DQ309" s="75"/>
      <c r="DR309" s="75"/>
      <c r="DS309" s="307"/>
      <c r="DT309" s="76"/>
      <c r="DU309" s="314" t="str">
        <f>IF(AND(申込書!$C$96&lt;&gt;"▼プルダウンより選択してください",申込書!$C$96&lt;&gt;"",申込書!$P$96&lt;&gt;"YYYY/MM/DD",$G309&lt;&gt;""),申込書!$P$96,"")</f>
        <v/>
      </c>
      <c r="DV309" s="75" t="str">
        <f>IF(AND(申込書!$C$96&lt;&gt;"▼プルダウンより選択してください",申込書!$C$96&lt;&gt;"",$G309&lt;&gt;""),申込書!$M$96,"")</f>
        <v/>
      </c>
      <c r="DW309" s="75"/>
      <c r="DX309" s="75"/>
      <c r="DY309" s="75"/>
      <c r="DZ309" s="307"/>
      <c r="EA309" s="76"/>
      <c r="EB309" s="314" t="str">
        <f>IF(AND(申込書!$C$97&lt;&gt;"▼プルダウンより選択してください",申込書!$C$97&lt;&gt;"",申込書!$P$97&lt;&gt;"YYYY/MM/DD",$G309&lt;&gt;""),申込書!$P$97,"")</f>
        <v/>
      </c>
      <c r="EC309" s="75" t="str">
        <f>IF(AND(申込書!$C$97&lt;&gt;"▼プルダウンより選択してください",申込書!$C$97&lt;&gt;"",$G309&lt;&gt;""),申込書!$M$97,"")</f>
        <v/>
      </c>
      <c r="ED309" s="75"/>
      <c r="EE309" s="75"/>
      <c r="EF309" s="149"/>
      <c r="EG309" s="307"/>
      <c r="EH309" s="76"/>
      <c r="EI309" s="314" t="str">
        <f>IF(AND(申込書!$C$98&lt;&gt;"▼プルダウンより選択してください",申込書!$C$98&lt;&gt;"",申込書!$P$98&lt;&gt;"YYYY/MM/DD",$G309&lt;&gt;""),申込書!$P$98,"")</f>
        <v/>
      </c>
      <c r="EJ309" s="75" t="str">
        <f>IF(AND(申込書!$C$98&lt;&gt;"▼プルダウンより選択してください",申込書!$C$98&lt;&gt;"",$G309&lt;&gt;""),申込書!$M$98,"")</f>
        <v/>
      </c>
      <c r="EK309" s="75"/>
      <c r="EL309" s="75"/>
      <c r="EM309" s="149"/>
      <c r="EN309" s="307"/>
      <c r="EO309" s="76"/>
      <c r="EP309" s="314" t="str">
        <f>IF(AND(申込書!$C$99&lt;&gt;"▼プルダウンより選択してください",申込書!$C$99&lt;&gt;"",申込書!$P$99&lt;&gt;"YYYY/MM/DD",$G309&lt;&gt;""),申込書!$P$99,"")</f>
        <v/>
      </c>
      <c r="EQ309" s="75" t="str">
        <f>IF(AND(申込書!$C$99&lt;&gt;"▼プルダウンより選択してください",申込書!$C$99&lt;&gt;"",$G309&lt;&gt;""),申込書!$M$99,"")</f>
        <v/>
      </c>
      <c r="ER309" s="75"/>
      <c r="ES309" s="75"/>
      <c r="ET309" s="149"/>
      <c r="EU309" s="307"/>
      <c r="EV309" s="76"/>
      <c r="EW309" s="314" t="str">
        <f>IF(AND(申込書!$C$100&lt;&gt;"▼プルダウンより選択してください",申込書!$C$100&lt;&gt;"",申込書!$P$100&lt;&gt;"YYYY/MM/DD",$G309&lt;&gt;""),申込書!$P$100,"")</f>
        <v/>
      </c>
      <c r="EX309" s="75" t="str">
        <f>IF(AND(申込書!$C$100&lt;&gt;"▼プルダウンより選択してください",申込書!$C$100&lt;&gt;"",$G309&lt;&gt;""),申込書!$M$100,"")</f>
        <v/>
      </c>
      <c r="EY309" s="75"/>
      <c r="EZ309" s="75"/>
      <c r="FA309" s="149"/>
      <c r="FB309" s="307"/>
      <c r="FC309" s="76"/>
      <c r="FD309" s="314" t="str">
        <f>IF(AND(申込書!$C$101&lt;&gt;"▼プルダウンより選択してください",申込書!$C$101&lt;&gt;"",申込書!$P$101&lt;&gt;"YYYY/MM/DD",$G309&lt;&gt;""),申込書!$P$101,"")</f>
        <v/>
      </c>
      <c r="FE309" s="75" t="str">
        <f>IF(AND(申込書!$C$101&lt;&gt;"▼プルダウンより選択してください",申込書!$C$101&lt;&gt;"",$G309&lt;&gt;""),申込書!$M$101,"")</f>
        <v/>
      </c>
      <c r="FF309" s="75"/>
      <c r="FG309" s="75"/>
      <c r="FH309" s="149"/>
      <c r="FI309" s="307"/>
      <c r="FJ309" s="76"/>
      <c r="FK309" s="314" t="str">
        <f>IF(AND(申込書!$C$102&lt;&gt;"▼プルダウンより選択してください",申込書!$C$102&lt;&gt;"",申込書!$P$102&lt;&gt;"YYYY/MM/DD",$G309&lt;&gt;""),申込書!$P$102,"")</f>
        <v/>
      </c>
      <c r="FL309" s="75" t="str">
        <f>IF(AND(申込書!$C$102&lt;&gt;"▼プルダウンより選択してください",申込書!$C$102&lt;&gt;"",$G309&lt;&gt;""),申込書!$M$102,"")</f>
        <v/>
      </c>
      <c r="FM309" s="75"/>
      <c r="FN309" s="75"/>
      <c r="FO309" s="149"/>
      <c r="FP309" s="307"/>
      <c r="FQ309" s="76"/>
      <c r="FR309" s="314" t="str">
        <f>IF(AND(申込書!$C$103&lt;&gt;"▼プルダウンより選択してください",申込書!$C$103&lt;&gt;"",申込書!$P$103&lt;&gt;"YYYY/MM/DD",$G309&lt;&gt;""),申込書!$P$103,"")</f>
        <v/>
      </c>
      <c r="FS309" s="75" t="str">
        <f>IF(AND(申込書!$C$103&lt;&gt;"▼プルダウンより選択してください",申込書!$C$103&lt;&gt;"",$G309&lt;&gt;""),申込書!$M$103,"")</f>
        <v/>
      </c>
      <c r="FT309" s="75"/>
      <c r="FU309" s="75"/>
      <c r="FV309" s="149"/>
      <c r="FW309" s="307"/>
      <c r="FX309" s="76"/>
      <c r="FY309" s="314" t="str">
        <f>IF(AND(申込書!$C$104&lt;&gt;"▼プルダウンより選択してください",申込書!$C$104&lt;&gt;"",申込書!$P$104&lt;&gt;"YYYY/MM/DD",$G309&lt;&gt;""),申込書!$P$104,"")</f>
        <v/>
      </c>
      <c r="FZ309" s="75" t="str">
        <f>IF(AND(申込書!$C$104&lt;&gt;"▼プルダウンより選択してください",申込書!$C$104&lt;&gt;"",$G309&lt;&gt;""),申込書!$M$104,"")</f>
        <v/>
      </c>
      <c r="GA309" s="75"/>
      <c r="GB309" s="75"/>
      <c r="GC309" s="149"/>
      <c r="GD309" s="307"/>
      <c r="GE309" s="76"/>
      <c r="GF309" s="314" t="str">
        <f>IF(AND(申込書!$C$105&lt;&gt;"▼プルダウンより選択してください",申込書!$C$105&lt;&gt;"",申込書!$P$105&lt;&gt;"YYYY/MM/DD",$G309&lt;&gt;""),申込書!$P$105,"")</f>
        <v/>
      </c>
      <c r="GG309" s="75" t="str">
        <f>IF(AND(申込書!$C$105&lt;&gt;"▼プルダウンより選択してください",申込書!$C$105&lt;&gt;"",$G309&lt;&gt;""),申込書!$M$105,"")</f>
        <v/>
      </c>
      <c r="GH309" s="75"/>
      <c r="GI309" s="75"/>
      <c r="GJ309" s="149"/>
      <c r="GK309" s="307"/>
      <c r="GL309" s="76"/>
      <c r="GM309" s="314" t="str">
        <f>IF(AND(申込書!$C$106&lt;&gt;"▼プルダウンより選択してください",申込書!$C$106&lt;&gt;"",申込書!$P$106&lt;&gt;"YYYY/MM/DD",$G309&lt;&gt;""),申込書!$P$106,"")</f>
        <v/>
      </c>
      <c r="GN309" s="75" t="str">
        <f>IF(AND(申込書!$C$106&lt;&gt;"▼プルダウンより選択してください",申込書!$C$106&lt;&gt;"",$G309&lt;&gt;""),申込書!$M$106,"")</f>
        <v/>
      </c>
      <c r="GO309" s="75"/>
      <c r="GP309" s="75"/>
      <c r="GQ309" s="149"/>
      <c r="GR309" s="307"/>
      <c r="GS309" s="76"/>
      <c r="GT309" s="314" t="str">
        <f>IF(AND(申込書!$C$107&lt;&gt;"▼プルダウンより選択してください",申込書!$C$107&lt;&gt;"",申込書!$P$107&lt;&gt;"YYYY/MM/DD",$G309&lt;&gt;""),申込書!$P$107,"")</f>
        <v/>
      </c>
      <c r="GU309" s="75" t="str">
        <f>IF(AND(申込書!$C$107&lt;&gt;"▼プルダウンより選択してください",申込書!$C$107&lt;&gt;"",$G309&lt;&gt;""),申込書!$M$107,"")</f>
        <v/>
      </c>
      <c r="GV309" s="75"/>
      <c r="GW309" s="75"/>
      <c r="GX309" s="149"/>
      <c r="GY309" s="307"/>
      <c r="GZ309" s="76"/>
      <c r="HA309" s="314" t="str">
        <f>IF(AND(申込書!$C$108&lt;&gt;"▼プルダウンより選択してください",申込書!$C$108&lt;&gt;"",申込書!$P$108&lt;&gt;"YYYY/MM/DD",$G309&lt;&gt;""),申込書!$P$108,"")</f>
        <v/>
      </c>
      <c r="HB309" s="75" t="str">
        <f>IF(AND(申込書!$C$108&lt;&gt;"▼プルダウンより選択してください",申込書!$C$108&lt;&gt;"",$G309&lt;&gt;""),申込書!$M$108,"")</f>
        <v/>
      </c>
      <c r="HC309" s="75"/>
      <c r="HD309" s="75"/>
      <c r="HE309" s="149"/>
      <c r="HF309" s="307"/>
      <c r="HG309" s="76"/>
      <c r="HH309" s="314" t="str">
        <f>IF(AND(申込書!$C$109&lt;&gt;"▼プルダウンより選択してください",申込書!$C$109&lt;&gt;"",申込書!$P$109&lt;&gt;"YYYY/MM/DD",$G309&lt;&gt;""),申込書!$P$109,"")</f>
        <v/>
      </c>
      <c r="HI309" s="75" t="str">
        <f>IF(AND(申込書!$C$109&lt;&gt;"▼プルダウンより選択してください",申込書!$C$109&lt;&gt;"",$G309&lt;&gt;""),申込書!$M$109,"")</f>
        <v/>
      </c>
      <c r="HJ309" s="75"/>
      <c r="HK309" s="75"/>
      <c r="HL309" s="149"/>
      <c r="HM309" s="307"/>
      <c r="HN309" s="76"/>
      <c r="HO309" s="314" t="str">
        <f>IF(AND(申込書!$C$110&lt;&gt;"▼プルダウンより選択してください",申込書!$C$110&lt;&gt;"",申込書!$P$110&lt;&gt;"YYYY/MM/DD",$G309&lt;&gt;""),申込書!$P$110,"")</f>
        <v/>
      </c>
      <c r="HP309" s="75" t="str">
        <f>IF(AND(申込書!$C$110&lt;&gt;"▼プルダウンより選択してください",申込書!$C$110&lt;&gt;"",$G309&lt;&gt;""),申込書!$M$110,"")</f>
        <v/>
      </c>
      <c r="HQ309" s="75"/>
      <c r="HR309" s="75"/>
      <c r="HS309" s="149"/>
      <c r="HT309" s="307"/>
      <c r="HU309" s="307"/>
      <c r="HV309" s="311" t="str">
        <f>IF(AND(申込書!$C$111&lt;&gt;"▼プルダウンより選択してください",申込書!$C$111&lt;&gt;"",申込書!$P$111&lt;&gt;"YYYY/MM/DD",$G309&lt;&gt;""),申込書!$P$111,"")</f>
        <v/>
      </c>
      <c r="HW309" s="75" t="str">
        <f>IF(AND(申込書!$C$111&lt;&gt;"▼プルダウンより選択してください",申込書!$C$111&lt;&gt;"",$G309&lt;&gt;""),申込書!$M$111,"")</f>
        <v/>
      </c>
      <c r="HX309" s="75"/>
      <c r="HY309" s="75"/>
      <c r="HZ309" s="149"/>
      <c r="IA309" s="307"/>
      <c r="IB309" s="76"/>
      <c r="IC309" s="77"/>
    </row>
    <row r="310" spans="2:237" ht="26.85" customHeight="1">
      <c r="B310" s="56">
        <f t="shared" si="4"/>
        <v>305</v>
      </c>
      <c r="C310" s="57"/>
      <c r="D310" s="58"/>
      <c r="E310" s="170"/>
      <c r="F310" s="59"/>
      <c r="G310" s="60"/>
      <c r="H310" s="61"/>
      <c r="I310" s="62"/>
      <c r="J310" s="63"/>
      <c r="K310" s="64"/>
      <c r="L310" s="65"/>
      <c r="M310" s="66"/>
      <c r="N310" s="67"/>
      <c r="O310" s="68"/>
      <c r="P310" s="69"/>
      <c r="Q310" s="70"/>
      <c r="R310" s="71"/>
      <c r="S310" s="72"/>
      <c r="T310" s="73"/>
      <c r="U310" s="73"/>
      <c r="V310" s="73"/>
      <c r="W310" s="71"/>
      <c r="X310" s="133"/>
      <c r="Y310" s="133"/>
      <c r="Z310" s="133"/>
      <c r="AA310" s="74" t="str">
        <f>IF(AND(申込書!$C$82&lt;&gt;"▼プルダウンより選択してください",申込書!$C$82&lt;&gt;"",申込書!$P$82&lt;&gt;"YYYY/MM/DD",$G310&lt;&gt;""),申込書!$P$82,"")</f>
        <v/>
      </c>
      <c r="AB310" s="75" t="str">
        <f>IF(AND(申込書!$C$82&lt;&gt;"▼プルダウンより選択してください",申込書!$C$82&lt;&gt;"",$G310&lt;&gt;""),申込書!$M$82,"")</f>
        <v/>
      </c>
      <c r="AC310" s="75"/>
      <c r="AD310" s="75"/>
      <c r="AE310" s="149"/>
      <c r="AF310" s="307"/>
      <c r="AG310" s="76"/>
      <c r="AH310" s="314" t="str">
        <f>IF(AND(申込書!$C$83&lt;&gt;"▼プルダウンより選択してください",申込書!$C$83&lt;&gt;"",申込書!$P$83&lt;&gt;"YYYY/MM/DD",$G310&lt;&gt;""),申込書!$P$83,"")</f>
        <v/>
      </c>
      <c r="AI310" s="75" t="str">
        <f>IF(AND(申込書!$C$83&lt;&gt;"▼プルダウンより選択してください",申込書!$C$83&lt;&gt;"",$G310&lt;&gt;""),申込書!$M$83,"")</f>
        <v/>
      </c>
      <c r="AJ310" s="75"/>
      <c r="AK310" s="75"/>
      <c r="AL310" s="149"/>
      <c r="AM310" s="307"/>
      <c r="AN310" s="76"/>
      <c r="AO310" s="314" t="str">
        <f>IF(AND(申込書!$C$84&lt;&gt;"▼プルダウンより選択してください",申込書!$C$84&lt;&gt;"",申込書!$P$84&lt;&gt;"YYYY/MM/DD",$G310&lt;&gt;""),申込書!$P$84,"")</f>
        <v/>
      </c>
      <c r="AP310" s="75" t="str">
        <f>IF(AND(申込書!$C$84&lt;&gt;"▼プルダウンより選択してください",申込書!$C$84&lt;&gt;"",$G310&lt;&gt;""),申込書!$M$84,"")</f>
        <v/>
      </c>
      <c r="AQ310" s="75"/>
      <c r="AR310" s="75"/>
      <c r="AS310" s="149"/>
      <c r="AT310" s="307"/>
      <c r="AU310" s="76"/>
      <c r="AV310" s="314" t="str">
        <f>IF(AND(申込書!$C$85&lt;&gt;"▼プルダウンより選択してください",申込書!$C$85&lt;&gt;"",申込書!$P$85&lt;&gt;"YYYY/MM/DD",$G310&lt;&gt;""),申込書!$P$85,"")</f>
        <v/>
      </c>
      <c r="AW310" s="75" t="str">
        <f>IF(AND(申込書!$C$85&lt;&gt;"▼プルダウンより選択してください",申込書!$C$85&lt;&gt;"",申込書!$M$85&gt;=1,$G310&lt;&gt;""),申込書!$M$85,"")</f>
        <v/>
      </c>
      <c r="AX310" s="75"/>
      <c r="AY310" s="75"/>
      <c r="AZ310" s="149"/>
      <c r="BA310" s="307"/>
      <c r="BB310" s="76"/>
      <c r="BC310" s="314" t="str">
        <f>IF(AND(申込書!$C$86&lt;&gt;"▼プルダウンより選択してください",申込書!$C$86&lt;&gt;"",申込書!$P$86&lt;&gt;"YYYY/MM/DD",$G310&lt;&gt;""),申込書!$P$86,"")</f>
        <v/>
      </c>
      <c r="BD310" s="75" t="str">
        <f>IF(AND(申込書!$C$86&lt;&gt;"▼プルダウンより選択してください",申込書!$C$86&lt;&gt;"",$G310&lt;&gt;""),申込書!$M$86,"")</f>
        <v/>
      </c>
      <c r="BE310" s="75"/>
      <c r="BF310" s="75"/>
      <c r="BG310" s="149"/>
      <c r="BH310" s="307"/>
      <c r="BI310" s="76"/>
      <c r="BJ310" s="314" t="str">
        <f>IF(AND(申込書!$C$87&lt;&gt;"▼プルダウンより選択してください",申込書!$C$87&lt;&gt;"",申込書!$P$87&lt;&gt;"YYYY/MM/DD",$G310&lt;&gt;""),申込書!$P$87,"")</f>
        <v/>
      </c>
      <c r="BK310" s="75" t="str">
        <f>IF(AND(申込書!$C$87&lt;&gt;"▼プルダウンより選択してください",申込書!$C$87&lt;&gt;"",$G310&lt;&gt;""),申込書!$M$87,"")</f>
        <v/>
      </c>
      <c r="BL310" s="75"/>
      <c r="BM310" s="75"/>
      <c r="BN310" s="149"/>
      <c r="BO310" s="307"/>
      <c r="BP310" s="76"/>
      <c r="BQ310" s="314" t="str">
        <f>IF(AND(申込書!$C$88&lt;&gt;"▼プルダウンより選択してください",申込書!$C$88&lt;&gt;"",申込書!$P$88&lt;&gt;"YYYY/MM/DD",$G310&lt;&gt;""),申込書!$P$88,"")</f>
        <v/>
      </c>
      <c r="BR310" s="75" t="str">
        <f>IF(AND(申込書!$C$88&lt;&gt;"▼プルダウンより選択してください",申込書!$C$88&lt;&gt;"",$G310&lt;&gt;""),申込書!$M$88,"")</f>
        <v/>
      </c>
      <c r="BS310" s="75"/>
      <c r="BT310" s="75"/>
      <c r="BU310" s="149"/>
      <c r="BV310" s="307"/>
      <c r="BW310" s="76"/>
      <c r="BX310" s="314" t="str">
        <f>IF(AND(申込書!$C$89&lt;&gt;"▼プルダウンより選択してください",申込書!$C$89&lt;&gt;"",申込書!$P$89&lt;&gt;"YYYY/MM/DD",$G310&lt;&gt;""),申込書!$P$89,"")</f>
        <v/>
      </c>
      <c r="BY310" s="75" t="str">
        <f>IF(AND(申込書!$C$89&lt;&gt;"▼プルダウンより選択してください",申込書!$C$89&lt;&gt;"",$G310&lt;&gt;""),申込書!$M$89,"")</f>
        <v/>
      </c>
      <c r="BZ310" s="75"/>
      <c r="CA310" s="75"/>
      <c r="CB310" s="149"/>
      <c r="CC310" s="307"/>
      <c r="CD310" s="76"/>
      <c r="CE310" s="314" t="str">
        <f>IF(AND(申込書!$C$90&lt;&gt;"▼プルダウンより選択してください",申込書!$C$90&lt;&gt;"",申込書!$P$90&lt;&gt;"YYYY/MM/DD",$G310&lt;&gt;""),申込書!$P$90,"")</f>
        <v/>
      </c>
      <c r="CF310" s="75" t="str">
        <f>IF(AND(申込書!$C$90&lt;&gt;"▼プルダウンより選択してください",申込書!$C$90&lt;&gt;"",$G310&lt;&gt;""),申込書!$M$90,"")</f>
        <v/>
      </c>
      <c r="CG310" s="75"/>
      <c r="CH310" s="75"/>
      <c r="CI310" s="149"/>
      <c r="CJ310" s="307"/>
      <c r="CK310" s="76"/>
      <c r="CL310" s="314" t="str">
        <f>IF(AND(申込書!$C$91&lt;&gt;"▼プルダウンより選択してください",申込書!$C$91&lt;&gt;"",申込書!$P$91&lt;&gt;"YYYY/MM/DD",$G310&lt;&gt;""),申込書!$P$91,"")</f>
        <v/>
      </c>
      <c r="CM310" s="75" t="str">
        <f>IF(AND(申込書!$C$91&lt;&gt;"▼プルダウンより選択してください",申込書!$C$91&lt;&gt;"",$G310&lt;&gt;""),申込書!$M$91,"")</f>
        <v/>
      </c>
      <c r="CN310" s="75"/>
      <c r="CO310" s="75"/>
      <c r="CP310" s="149"/>
      <c r="CQ310" s="307"/>
      <c r="CR310" s="76"/>
      <c r="CS310" s="314" t="str">
        <f>IF(AND(申込書!$C$92&lt;&gt;"▼プルダウンより選択してください",申込書!$C$92&lt;&gt;"",申込書!$P$92&lt;&gt;"YYYY/MM/DD",$G310&lt;&gt;""),申込書!$P$92,"")</f>
        <v/>
      </c>
      <c r="CT310" s="75" t="str">
        <f>IF(AND(申込書!$C$92&lt;&gt;"▼プルダウンより選択してください",申込書!$C$92&lt;&gt;"",$G310&lt;&gt;""),申込書!$M$92,"")</f>
        <v/>
      </c>
      <c r="CU310" s="75"/>
      <c r="CV310" s="75"/>
      <c r="CW310" s="75"/>
      <c r="CX310" s="307"/>
      <c r="CY310" s="76"/>
      <c r="CZ310" s="314" t="str">
        <f>IF(AND(申込書!$C$93&lt;&gt;"▼プルダウンより選択してください",申込書!$C$93&lt;&gt;"",申込書!$P$93&lt;&gt;"YYYY/MM/DD",$G310&lt;&gt;""),申込書!$P$93,"")</f>
        <v/>
      </c>
      <c r="DA310" s="75" t="str">
        <f>IF(AND(申込書!$C$93&lt;&gt;"▼プルダウンより選択してください",申込書!$C$93&lt;&gt;"",$G310&lt;&gt;""),申込書!$M$93,"")</f>
        <v/>
      </c>
      <c r="DB310" s="75"/>
      <c r="DC310" s="75"/>
      <c r="DD310" s="75"/>
      <c r="DE310" s="307"/>
      <c r="DF310" s="76"/>
      <c r="DG310" s="314" t="str">
        <f>IF(AND(申込書!$C$94&lt;&gt;"▼プルダウンより選択してください",申込書!$C$94&lt;&gt;"",申込書!$P$94&lt;&gt;"YYYY/MM/DD",$G310&lt;&gt;""),申込書!$P$94,"")</f>
        <v/>
      </c>
      <c r="DH310" s="75" t="str">
        <f>IF(AND(申込書!$C$94&lt;&gt;"▼プルダウンより選択してください",申込書!$C$94&lt;&gt;"",$G310&lt;&gt;""),申込書!$M$94,"")</f>
        <v/>
      </c>
      <c r="DI310" s="75"/>
      <c r="DJ310" s="75"/>
      <c r="DK310" s="75"/>
      <c r="DL310" s="307"/>
      <c r="DM310" s="76"/>
      <c r="DN310" s="314" t="str">
        <f>IF(AND(申込書!$C$95&lt;&gt;"▼プルダウンより選択してください",申込書!$C$95&lt;&gt;"",申込書!$P$95&lt;&gt;"YYYY/MM/DD",$G310&lt;&gt;""),申込書!$P$95,"")</f>
        <v/>
      </c>
      <c r="DO310" s="75" t="str">
        <f>IF(AND(申込書!$C$95&lt;&gt;"▼プルダウンより選択してください",申込書!$C$95&lt;&gt;"",$G310&lt;&gt;""),申込書!$M$95,"")</f>
        <v/>
      </c>
      <c r="DP310" s="75"/>
      <c r="DQ310" s="75"/>
      <c r="DR310" s="75"/>
      <c r="DS310" s="307"/>
      <c r="DT310" s="76"/>
      <c r="DU310" s="314" t="str">
        <f>IF(AND(申込書!$C$96&lt;&gt;"▼プルダウンより選択してください",申込書!$C$96&lt;&gt;"",申込書!$P$96&lt;&gt;"YYYY/MM/DD",$G310&lt;&gt;""),申込書!$P$96,"")</f>
        <v/>
      </c>
      <c r="DV310" s="75" t="str">
        <f>IF(AND(申込書!$C$96&lt;&gt;"▼プルダウンより選択してください",申込書!$C$96&lt;&gt;"",$G310&lt;&gt;""),申込書!$M$96,"")</f>
        <v/>
      </c>
      <c r="DW310" s="75"/>
      <c r="DX310" s="75"/>
      <c r="DY310" s="75"/>
      <c r="DZ310" s="307"/>
      <c r="EA310" s="76"/>
      <c r="EB310" s="314" t="str">
        <f>IF(AND(申込書!$C$97&lt;&gt;"▼プルダウンより選択してください",申込書!$C$97&lt;&gt;"",申込書!$P$97&lt;&gt;"YYYY/MM/DD",$G310&lt;&gt;""),申込書!$P$97,"")</f>
        <v/>
      </c>
      <c r="EC310" s="75" t="str">
        <f>IF(AND(申込書!$C$97&lt;&gt;"▼プルダウンより選択してください",申込書!$C$97&lt;&gt;"",$G310&lt;&gt;""),申込書!$M$97,"")</f>
        <v/>
      </c>
      <c r="ED310" s="75"/>
      <c r="EE310" s="75"/>
      <c r="EF310" s="149"/>
      <c r="EG310" s="307"/>
      <c r="EH310" s="76"/>
      <c r="EI310" s="314" t="str">
        <f>IF(AND(申込書!$C$98&lt;&gt;"▼プルダウンより選択してください",申込書!$C$98&lt;&gt;"",申込書!$P$98&lt;&gt;"YYYY/MM/DD",$G310&lt;&gt;""),申込書!$P$98,"")</f>
        <v/>
      </c>
      <c r="EJ310" s="75" t="str">
        <f>IF(AND(申込書!$C$98&lt;&gt;"▼プルダウンより選択してください",申込書!$C$98&lt;&gt;"",$G310&lt;&gt;""),申込書!$M$98,"")</f>
        <v/>
      </c>
      <c r="EK310" s="75"/>
      <c r="EL310" s="75"/>
      <c r="EM310" s="149"/>
      <c r="EN310" s="307"/>
      <c r="EO310" s="76"/>
      <c r="EP310" s="314" t="str">
        <f>IF(AND(申込書!$C$99&lt;&gt;"▼プルダウンより選択してください",申込書!$C$99&lt;&gt;"",申込書!$P$99&lt;&gt;"YYYY/MM/DD",$G310&lt;&gt;""),申込書!$P$99,"")</f>
        <v/>
      </c>
      <c r="EQ310" s="75" t="str">
        <f>IF(AND(申込書!$C$99&lt;&gt;"▼プルダウンより選択してください",申込書!$C$99&lt;&gt;"",$G310&lt;&gt;""),申込書!$M$99,"")</f>
        <v/>
      </c>
      <c r="ER310" s="75"/>
      <c r="ES310" s="75"/>
      <c r="ET310" s="149"/>
      <c r="EU310" s="307"/>
      <c r="EV310" s="76"/>
      <c r="EW310" s="314" t="str">
        <f>IF(AND(申込書!$C$100&lt;&gt;"▼プルダウンより選択してください",申込書!$C$100&lt;&gt;"",申込書!$P$100&lt;&gt;"YYYY/MM/DD",$G310&lt;&gt;""),申込書!$P$100,"")</f>
        <v/>
      </c>
      <c r="EX310" s="75" t="str">
        <f>IF(AND(申込書!$C$100&lt;&gt;"▼プルダウンより選択してください",申込書!$C$100&lt;&gt;"",$G310&lt;&gt;""),申込書!$M$100,"")</f>
        <v/>
      </c>
      <c r="EY310" s="75"/>
      <c r="EZ310" s="75"/>
      <c r="FA310" s="149"/>
      <c r="FB310" s="307"/>
      <c r="FC310" s="76"/>
      <c r="FD310" s="314" t="str">
        <f>IF(AND(申込書!$C$101&lt;&gt;"▼プルダウンより選択してください",申込書!$C$101&lt;&gt;"",申込書!$P$101&lt;&gt;"YYYY/MM/DD",$G310&lt;&gt;""),申込書!$P$101,"")</f>
        <v/>
      </c>
      <c r="FE310" s="75" t="str">
        <f>IF(AND(申込書!$C$101&lt;&gt;"▼プルダウンより選択してください",申込書!$C$101&lt;&gt;"",$G310&lt;&gt;""),申込書!$M$101,"")</f>
        <v/>
      </c>
      <c r="FF310" s="75"/>
      <c r="FG310" s="75"/>
      <c r="FH310" s="149"/>
      <c r="FI310" s="307"/>
      <c r="FJ310" s="76"/>
      <c r="FK310" s="314" t="str">
        <f>IF(AND(申込書!$C$102&lt;&gt;"▼プルダウンより選択してください",申込書!$C$102&lt;&gt;"",申込書!$P$102&lt;&gt;"YYYY/MM/DD",$G310&lt;&gt;""),申込書!$P$102,"")</f>
        <v/>
      </c>
      <c r="FL310" s="75" t="str">
        <f>IF(AND(申込書!$C$102&lt;&gt;"▼プルダウンより選択してください",申込書!$C$102&lt;&gt;"",$G310&lt;&gt;""),申込書!$M$102,"")</f>
        <v/>
      </c>
      <c r="FM310" s="75"/>
      <c r="FN310" s="75"/>
      <c r="FO310" s="149"/>
      <c r="FP310" s="307"/>
      <c r="FQ310" s="76"/>
      <c r="FR310" s="314" t="str">
        <f>IF(AND(申込書!$C$103&lt;&gt;"▼プルダウンより選択してください",申込書!$C$103&lt;&gt;"",申込書!$P$103&lt;&gt;"YYYY/MM/DD",$G310&lt;&gt;""),申込書!$P$103,"")</f>
        <v/>
      </c>
      <c r="FS310" s="75" t="str">
        <f>IF(AND(申込書!$C$103&lt;&gt;"▼プルダウンより選択してください",申込書!$C$103&lt;&gt;"",$G310&lt;&gt;""),申込書!$M$103,"")</f>
        <v/>
      </c>
      <c r="FT310" s="75"/>
      <c r="FU310" s="75"/>
      <c r="FV310" s="149"/>
      <c r="FW310" s="307"/>
      <c r="FX310" s="76"/>
      <c r="FY310" s="314" t="str">
        <f>IF(AND(申込書!$C$104&lt;&gt;"▼プルダウンより選択してください",申込書!$C$104&lt;&gt;"",申込書!$P$104&lt;&gt;"YYYY/MM/DD",$G310&lt;&gt;""),申込書!$P$104,"")</f>
        <v/>
      </c>
      <c r="FZ310" s="75" t="str">
        <f>IF(AND(申込書!$C$104&lt;&gt;"▼プルダウンより選択してください",申込書!$C$104&lt;&gt;"",$G310&lt;&gt;""),申込書!$M$104,"")</f>
        <v/>
      </c>
      <c r="GA310" s="75"/>
      <c r="GB310" s="75"/>
      <c r="GC310" s="149"/>
      <c r="GD310" s="307"/>
      <c r="GE310" s="76"/>
      <c r="GF310" s="314" t="str">
        <f>IF(AND(申込書!$C$105&lt;&gt;"▼プルダウンより選択してください",申込書!$C$105&lt;&gt;"",申込書!$P$105&lt;&gt;"YYYY/MM/DD",$G310&lt;&gt;""),申込書!$P$105,"")</f>
        <v/>
      </c>
      <c r="GG310" s="75" t="str">
        <f>IF(AND(申込書!$C$105&lt;&gt;"▼プルダウンより選択してください",申込書!$C$105&lt;&gt;"",$G310&lt;&gt;""),申込書!$M$105,"")</f>
        <v/>
      </c>
      <c r="GH310" s="75"/>
      <c r="GI310" s="75"/>
      <c r="GJ310" s="149"/>
      <c r="GK310" s="307"/>
      <c r="GL310" s="76"/>
      <c r="GM310" s="314" t="str">
        <f>IF(AND(申込書!$C$106&lt;&gt;"▼プルダウンより選択してください",申込書!$C$106&lt;&gt;"",申込書!$P$106&lt;&gt;"YYYY/MM/DD",$G310&lt;&gt;""),申込書!$P$106,"")</f>
        <v/>
      </c>
      <c r="GN310" s="75" t="str">
        <f>IF(AND(申込書!$C$106&lt;&gt;"▼プルダウンより選択してください",申込書!$C$106&lt;&gt;"",$G310&lt;&gt;""),申込書!$M$106,"")</f>
        <v/>
      </c>
      <c r="GO310" s="75"/>
      <c r="GP310" s="75"/>
      <c r="GQ310" s="149"/>
      <c r="GR310" s="307"/>
      <c r="GS310" s="76"/>
      <c r="GT310" s="314" t="str">
        <f>IF(AND(申込書!$C$107&lt;&gt;"▼プルダウンより選択してください",申込書!$C$107&lt;&gt;"",申込書!$P$107&lt;&gt;"YYYY/MM/DD",$G310&lt;&gt;""),申込書!$P$107,"")</f>
        <v/>
      </c>
      <c r="GU310" s="75" t="str">
        <f>IF(AND(申込書!$C$107&lt;&gt;"▼プルダウンより選択してください",申込書!$C$107&lt;&gt;"",$G310&lt;&gt;""),申込書!$M$107,"")</f>
        <v/>
      </c>
      <c r="GV310" s="75"/>
      <c r="GW310" s="75"/>
      <c r="GX310" s="149"/>
      <c r="GY310" s="307"/>
      <c r="GZ310" s="76"/>
      <c r="HA310" s="314" t="str">
        <f>IF(AND(申込書!$C$108&lt;&gt;"▼プルダウンより選択してください",申込書!$C$108&lt;&gt;"",申込書!$P$108&lt;&gt;"YYYY/MM/DD",$G310&lt;&gt;""),申込書!$P$108,"")</f>
        <v/>
      </c>
      <c r="HB310" s="75" t="str">
        <f>IF(AND(申込書!$C$108&lt;&gt;"▼プルダウンより選択してください",申込書!$C$108&lt;&gt;"",$G310&lt;&gt;""),申込書!$M$108,"")</f>
        <v/>
      </c>
      <c r="HC310" s="75"/>
      <c r="HD310" s="75"/>
      <c r="HE310" s="149"/>
      <c r="HF310" s="307"/>
      <c r="HG310" s="76"/>
      <c r="HH310" s="314" t="str">
        <f>IF(AND(申込書!$C$109&lt;&gt;"▼プルダウンより選択してください",申込書!$C$109&lt;&gt;"",申込書!$P$109&lt;&gt;"YYYY/MM/DD",$G310&lt;&gt;""),申込書!$P$109,"")</f>
        <v/>
      </c>
      <c r="HI310" s="75" t="str">
        <f>IF(AND(申込書!$C$109&lt;&gt;"▼プルダウンより選択してください",申込書!$C$109&lt;&gt;"",$G310&lt;&gt;""),申込書!$M$109,"")</f>
        <v/>
      </c>
      <c r="HJ310" s="75"/>
      <c r="HK310" s="75"/>
      <c r="HL310" s="149"/>
      <c r="HM310" s="307"/>
      <c r="HN310" s="76"/>
      <c r="HO310" s="314" t="str">
        <f>IF(AND(申込書!$C$110&lt;&gt;"▼プルダウンより選択してください",申込書!$C$110&lt;&gt;"",申込書!$P$110&lt;&gt;"YYYY/MM/DD",$G310&lt;&gt;""),申込書!$P$110,"")</f>
        <v/>
      </c>
      <c r="HP310" s="75" t="str">
        <f>IF(AND(申込書!$C$110&lt;&gt;"▼プルダウンより選択してください",申込書!$C$110&lt;&gt;"",$G310&lt;&gt;""),申込書!$M$110,"")</f>
        <v/>
      </c>
      <c r="HQ310" s="75"/>
      <c r="HR310" s="75"/>
      <c r="HS310" s="149"/>
      <c r="HT310" s="307"/>
      <c r="HU310" s="307"/>
      <c r="HV310" s="311" t="str">
        <f>IF(AND(申込書!$C$111&lt;&gt;"▼プルダウンより選択してください",申込書!$C$111&lt;&gt;"",申込書!$P$111&lt;&gt;"YYYY/MM/DD",$G310&lt;&gt;""),申込書!$P$111,"")</f>
        <v/>
      </c>
      <c r="HW310" s="75" t="str">
        <f>IF(AND(申込書!$C$111&lt;&gt;"▼プルダウンより選択してください",申込書!$C$111&lt;&gt;"",$G310&lt;&gt;""),申込書!$M$111,"")</f>
        <v/>
      </c>
      <c r="HX310" s="75"/>
      <c r="HY310" s="75"/>
      <c r="HZ310" s="149"/>
      <c r="IA310" s="307"/>
      <c r="IB310" s="76"/>
      <c r="IC310" s="77"/>
    </row>
    <row r="311" spans="2:237" ht="26.85" customHeight="1">
      <c r="B311" s="56">
        <f t="shared" si="4"/>
        <v>306</v>
      </c>
      <c r="C311" s="57"/>
      <c r="D311" s="58"/>
      <c r="E311" s="170"/>
      <c r="F311" s="59"/>
      <c r="G311" s="60"/>
      <c r="H311" s="61"/>
      <c r="I311" s="62"/>
      <c r="J311" s="63"/>
      <c r="K311" s="64"/>
      <c r="L311" s="65"/>
      <c r="M311" s="66"/>
      <c r="N311" s="67"/>
      <c r="O311" s="68"/>
      <c r="P311" s="69"/>
      <c r="Q311" s="70"/>
      <c r="R311" s="71"/>
      <c r="S311" s="72"/>
      <c r="T311" s="73"/>
      <c r="U311" s="73"/>
      <c r="V311" s="73"/>
      <c r="W311" s="71"/>
      <c r="X311" s="133"/>
      <c r="Y311" s="133"/>
      <c r="Z311" s="133"/>
      <c r="AA311" s="74" t="str">
        <f>IF(AND(申込書!$C$82&lt;&gt;"▼プルダウンより選択してください",申込書!$C$82&lt;&gt;"",申込書!$P$82&lt;&gt;"YYYY/MM/DD",$G311&lt;&gt;""),申込書!$P$82,"")</f>
        <v/>
      </c>
      <c r="AB311" s="75" t="str">
        <f>IF(AND(申込書!$C$82&lt;&gt;"▼プルダウンより選択してください",申込書!$C$82&lt;&gt;"",$G311&lt;&gt;""),申込書!$M$82,"")</f>
        <v/>
      </c>
      <c r="AC311" s="75"/>
      <c r="AD311" s="75"/>
      <c r="AE311" s="149"/>
      <c r="AF311" s="307"/>
      <c r="AG311" s="76"/>
      <c r="AH311" s="314" t="str">
        <f>IF(AND(申込書!$C$83&lt;&gt;"▼プルダウンより選択してください",申込書!$C$83&lt;&gt;"",申込書!$P$83&lt;&gt;"YYYY/MM/DD",$G311&lt;&gt;""),申込書!$P$83,"")</f>
        <v/>
      </c>
      <c r="AI311" s="75" t="str">
        <f>IF(AND(申込書!$C$83&lt;&gt;"▼プルダウンより選択してください",申込書!$C$83&lt;&gt;"",$G311&lt;&gt;""),申込書!$M$83,"")</f>
        <v/>
      </c>
      <c r="AJ311" s="75"/>
      <c r="AK311" s="75"/>
      <c r="AL311" s="149"/>
      <c r="AM311" s="307"/>
      <c r="AN311" s="76"/>
      <c r="AO311" s="314" t="str">
        <f>IF(AND(申込書!$C$84&lt;&gt;"▼プルダウンより選択してください",申込書!$C$84&lt;&gt;"",申込書!$P$84&lt;&gt;"YYYY/MM/DD",$G311&lt;&gt;""),申込書!$P$84,"")</f>
        <v/>
      </c>
      <c r="AP311" s="75" t="str">
        <f>IF(AND(申込書!$C$84&lt;&gt;"▼プルダウンより選択してください",申込書!$C$84&lt;&gt;"",$G311&lt;&gt;""),申込書!$M$84,"")</f>
        <v/>
      </c>
      <c r="AQ311" s="75"/>
      <c r="AR311" s="75"/>
      <c r="AS311" s="149"/>
      <c r="AT311" s="307"/>
      <c r="AU311" s="76"/>
      <c r="AV311" s="314" t="str">
        <f>IF(AND(申込書!$C$85&lt;&gt;"▼プルダウンより選択してください",申込書!$C$85&lt;&gt;"",申込書!$P$85&lt;&gt;"YYYY/MM/DD",$G311&lt;&gt;""),申込書!$P$85,"")</f>
        <v/>
      </c>
      <c r="AW311" s="75" t="str">
        <f>IF(AND(申込書!$C$85&lt;&gt;"▼プルダウンより選択してください",申込書!$C$85&lt;&gt;"",申込書!$M$85&gt;=1,$G311&lt;&gt;""),申込書!$M$85,"")</f>
        <v/>
      </c>
      <c r="AX311" s="75"/>
      <c r="AY311" s="75"/>
      <c r="AZ311" s="149"/>
      <c r="BA311" s="307"/>
      <c r="BB311" s="76"/>
      <c r="BC311" s="314" t="str">
        <f>IF(AND(申込書!$C$86&lt;&gt;"▼プルダウンより選択してください",申込書!$C$86&lt;&gt;"",申込書!$P$86&lt;&gt;"YYYY/MM/DD",$G311&lt;&gt;""),申込書!$P$86,"")</f>
        <v/>
      </c>
      <c r="BD311" s="75" t="str">
        <f>IF(AND(申込書!$C$86&lt;&gt;"▼プルダウンより選択してください",申込書!$C$86&lt;&gt;"",$G311&lt;&gt;""),申込書!$M$86,"")</f>
        <v/>
      </c>
      <c r="BE311" s="75"/>
      <c r="BF311" s="75"/>
      <c r="BG311" s="149"/>
      <c r="BH311" s="307"/>
      <c r="BI311" s="76"/>
      <c r="BJ311" s="314" t="str">
        <f>IF(AND(申込書!$C$87&lt;&gt;"▼プルダウンより選択してください",申込書!$C$87&lt;&gt;"",申込書!$P$87&lt;&gt;"YYYY/MM/DD",$G311&lt;&gt;""),申込書!$P$87,"")</f>
        <v/>
      </c>
      <c r="BK311" s="75" t="str">
        <f>IF(AND(申込書!$C$87&lt;&gt;"▼プルダウンより選択してください",申込書!$C$87&lt;&gt;"",$G311&lt;&gt;""),申込書!$M$87,"")</f>
        <v/>
      </c>
      <c r="BL311" s="75"/>
      <c r="BM311" s="75"/>
      <c r="BN311" s="149"/>
      <c r="BO311" s="307"/>
      <c r="BP311" s="76"/>
      <c r="BQ311" s="314" t="str">
        <f>IF(AND(申込書!$C$88&lt;&gt;"▼プルダウンより選択してください",申込書!$C$88&lt;&gt;"",申込書!$P$88&lt;&gt;"YYYY/MM/DD",$G311&lt;&gt;""),申込書!$P$88,"")</f>
        <v/>
      </c>
      <c r="BR311" s="75" t="str">
        <f>IF(AND(申込書!$C$88&lt;&gt;"▼プルダウンより選択してください",申込書!$C$88&lt;&gt;"",$G311&lt;&gt;""),申込書!$M$88,"")</f>
        <v/>
      </c>
      <c r="BS311" s="75"/>
      <c r="BT311" s="75"/>
      <c r="BU311" s="149"/>
      <c r="BV311" s="307"/>
      <c r="BW311" s="76"/>
      <c r="BX311" s="314" t="str">
        <f>IF(AND(申込書!$C$89&lt;&gt;"▼プルダウンより選択してください",申込書!$C$89&lt;&gt;"",申込書!$P$89&lt;&gt;"YYYY/MM/DD",$G311&lt;&gt;""),申込書!$P$89,"")</f>
        <v/>
      </c>
      <c r="BY311" s="75" t="str">
        <f>IF(AND(申込書!$C$89&lt;&gt;"▼プルダウンより選択してください",申込書!$C$89&lt;&gt;"",$G311&lt;&gt;""),申込書!$M$89,"")</f>
        <v/>
      </c>
      <c r="BZ311" s="75"/>
      <c r="CA311" s="75"/>
      <c r="CB311" s="149"/>
      <c r="CC311" s="307"/>
      <c r="CD311" s="76"/>
      <c r="CE311" s="314" t="str">
        <f>IF(AND(申込書!$C$90&lt;&gt;"▼プルダウンより選択してください",申込書!$C$90&lt;&gt;"",申込書!$P$90&lt;&gt;"YYYY/MM/DD",$G311&lt;&gt;""),申込書!$P$90,"")</f>
        <v/>
      </c>
      <c r="CF311" s="75" t="str">
        <f>IF(AND(申込書!$C$90&lt;&gt;"▼プルダウンより選択してください",申込書!$C$90&lt;&gt;"",$G311&lt;&gt;""),申込書!$M$90,"")</f>
        <v/>
      </c>
      <c r="CG311" s="75"/>
      <c r="CH311" s="75"/>
      <c r="CI311" s="149"/>
      <c r="CJ311" s="307"/>
      <c r="CK311" s="76"/>
      <c r="CL311" s="314" t="str">
        <f>IF(AND(申込書!$C$91&lt;&gt;"▼プルダウンより選択してください",申込書!$C$91&lt;&gt;"",申込書!$P$91&lt;&gt;"YYYY/MM/DD",$G311&lt;&gt;""),申込書!$P$91,"")</f>
        <v/>
      </c>
      <c r="CM311" s="75" t="str">
        <f>IF(AND(申込書!$C$91&lt;&gt;"▼プルダウンより選択してください",申込書!$C$91&lt;&gt;"",$G311&lt;&gt;""),申込書!$M$91,"")</f>
        <v/>
      </c>
      <c r="CN311" s="75"/>
      <c r="CO311" s="75"/>
      <c r="CP311" s="149"/>
      <c r="CQ311" s="307"/>
      <c r="CR311" s="76"/>
      <c r="CS311" s="314" t="str">
        <f>IF(AND(申込書!$C$92&lt;&gt;"▼プルダウンより選択してください",申込書!$C$92&lt;&gt;"",申込書!$P$92&lt;&gt;"YYYY/MM/DD",$G311&lt;&gt;""),申込書!$P$92,"")</f>
        <v/>
      </c>
      <c r="CT311" s="75" t="str">
        <f>IF(AND(申込書!$C$92&lt;&gt;"▼プルダウンより選択してください",申込書!$C$92&lt;&gt;"",$G311&lt;&gt;""),申込書!$M$92,"")</f>
        <v/>
      </c>
      <c r="CU311" s="75"/>
      <c r="CV311" s="75"/>
      <c r="CW311" s="75"/>
      <c r="CX311" s="307"/>
      <c r="CY311" s="76"/>
      <c r="CZ311" s="314" t="str">
        <f>IF(AND(申込書!$C$93&lt;&gt;"▼プルダウンより選択してください",申込書!$C$93&lt;&gt;"",申込書!$P$93&lt;&gt;"YYYY/MM/DD",$G311&lt;&gt;""),申込書!$P$93,"")</f>
        <v/>
      </c>
      <c r="DA311" s="75" t="str">
        <f>IF(AND(申込書!$C$93&lt;&gt;"▼プルダウンより選択してください",申込書!$C$93&lt;&gt;"",$G311&lt;&gt;""),申込書!$M$93,"")</f>
        <v/>
      </c>
      <c r="DB311" s="75"/>
      <c r="DC311" s="75"/>
      <c r="DD311" s="75"/>
      <c r="DE311" s="307"/>
      <c r="DF311" s="76"/>
      <c r="DG311" s="314" t="str">
        <f>IF(AND(申込書!$C$94&lt;&gt;"▼プルダウンより選択してください",申込書!$C$94&lt;&gt;"",申込書!$P$94&lt;&gt;"YYYY/MM/DD",$G311&lt;&gt;""),申込書!$P$94,"")</f>
        <v/>
      </c>
      <c r="DH311" s="75" t="str">
        <f>IF(AND(申込書!$C$94&lt;&gt;"▼プルダウンより選択してください",申込書!$C$94&lt;&gt;"",$G311&lt;&gt;""),申込書!$M$94,"")</f>
        <v/>
      </c>
      <c r="DI311" s="75"/>
      <c r="DJ311" s="75"/>
      <c r="DK311" s="75"/>
      <c r="DL311" s="307"/>
      <c r="DM311" s="76"/>
      <c r="DN311" s="314" t="str">
        <f>IF(AND(申込書!$C$95&lt;&gt;"▼プルダウンより選択してください",申込書!$C$95&lt;&gt;"",申込書!$P$95&lt;&gt;"YYYY/MM/DD",$G311&lt;&gt;""),申込書!$P$95,"")</f>
        <v/>
      </c>
      <c r="DO311" s="75" t="str">
        <f>IF(AND(申込書!$C$95&lt;&gt;"▼プルダウンより選択してください",申込書!$C$95&lt;&gt;"",$G311&lt;&gt;""),申込書!$M$95,"")</f>
        <v/>
      </c>
      <c r="DP311" s="75"/>
      <c r="DQ311" s="75"/>
      <c r="DR311" s="75"/>
      <c r="DS311" s="307"/>
      <c r="DT311" s="76"/>
      <c r="DU311" s="314" t="str">
        <f>IF(AND(申込書!$C$96&lt;&gt;"▼プルダウンより選択してください",申込書!$C$96&lt;&gt;"",申込書!$P$96&lt;&gt;"YYYY/MM/DD",$G311&lt;&gt;""),申込書!$P$96,"")</f>
        <v/>
      </c>
      <c r="DV311" s="75" t="str">
        <f>IF(AND(申込書!$C$96&lt;&gt;"▼プルダウンより選択してください",申込書!$C$96&lt;&gt;"",$G311&lt;&gt;""),申込書!$M$96,"")</f>
        <v/>
      </c>
      <c r="DW311" s="75"/>
      <c r="DX311" s="75"/>
      <c r="DY311" s="75"/>
      <c r="DZ311" s="307"/>
      <c r="EA311" s="76"/>
      <c r="EB311" s="314" t="str">
        <f>IF(AND(申込書!$C$97&lt;&gt;"▼プルダウンより選択してください",申込書!$C$97&lt;&gt;"",申込書!$P$97&lt;&gt;"YYYY/MM/DD",$G311&lt;&gt;""),申込書!$P$97,"")</f>
        <v/>
      </c>
      <c r="EC311" s="75" t="str">
        <f>IF(AND(申込書!$C$97&lt;&gt;"▼プルダウンより選択してください",申込書!$C$97&lt;&gt;"",$G311&lt;&gt;""),申込書!$M$97,"")</f>
        <v/>
      </c>
      <c r="ED311" s="75"/>
      <c r="EE311" s="75"/>
      <c r="EF311" s="149"/>
      <c r="EG311" s="307"/>
      <c r="EH311" s="76"/>
      <c r="EI311" s="314" t="str">
        <f>IF(AND(申込書!$C$98&lt;&gt;"▼プルダウンより選択してください",申込書!$C$98&lt;&gt;"",申込書!$P$98&lt;&gt;"YYYY/MM/DD",$G311&lt;&gt;""),申込書!$P$98,"")</f>
        <v/>
      </c>
      <c r="EJ311" s="75" t="str">
        <f>IF(AND(申込書!$C$98&lt;&gt;"▼プルダウンより選択してください",申込書!$C$98&lt;&gt;"",$G311&lt;&gt;""),申込書!$M$98,"")</f>
        <v/>
      </c>
      <c r="EK311" s="75"/>
      <c r="EL311" s="75"/>
      <c r="EM311" s="149"/>
      <c r="EN311" s="307"/>
      <c r="EO311" s="76"/>
      <c r="EP311" s="314" t="str">
        <f>IF(AND(申込書!$C$99&lt;&gt;"▼プルダウンより選択してください",申込書!$C$99&lt;&gt;"",申込書!$P$99&lt;&gt;"YYYY/MM/DD",$G311&lt;&gt;""),申込書!$P$99,"")</f>
        <v/>
      </c>
      <c r="EQ311" s="75" t="str">
        <f>IF(AND(申込書!$C$99&lt;&gt;"▼プルダウンより選択してください",申込書!$C$99&lt;&gt;"",$G311&lt;&gt;""),申込書!$M$99,"")</f>
        <v/>
      </c>
      <c r="ER311" s="75"/>
      <c r="ES311" s="75"/>
      <c r="ET311" s="149"/>
      <c r="EU311" s="307"/>
      <c r="EV311" s="76"/>
      <c r="EW311" s="314" t="str">
        <f>IF(AND(申込書!$C$100&lt;&gt;"▼プルダウンより選択してください",申込書!$C$100&lt;&gt;"",申込書!$P$100&lt;&gt;"YYYY/MM/DD",$G311&lt;&gt;""),申込書!$P$100,"")</f>
        <v/>
      </c>
      <c r="EX311" s="75" t="str">
        <f>IF(AND(申込書!$C$100&lt;&gt;"▼プルダウンより選択してください",申込書!$C$100&lt;&gt;"",$G311&lt;&gt;""),申込書!$M$100,"")</f>
        <v/>
      </c>
      <c r="EY311" s="75"/>
      <c r="EZ311" s="75"/>
      <c r="FA311" s="149"/>
      <c r="FB311" s="307"/>
      <c r="FC311" s="76"/>
      <c r="FD311" s="314" t="str">
        <f>IF(AND(申込書!$C$101&lt;&gt;"▼プルダウンより選択してください",申込書!$C$101&lt;&gt;"",申込書!$P$101&lt;&gt;"YYYY/MM/DD",$G311&lt;&gt;""),申込書!$P$101,"")</f>
        <v/>
      </c>
      <c r="FE311" s="75" t="str">
        <f>IF(AND(申込書!$C$101&lt;&gt;"▼プルダウンより選択してください",申込書!$C$101&lt;&gt;"",$G311&lt;&gt;""),申込書!$M$101,"")</f>
        <v/>
      </c>
      <c r="FF311" s="75"/>
      <c r="FG311" s="75"/>
      <c r="FH311" s="149"/>
      <c r="FI311" s="307"/>
      <c r="FJ311" s="76"/>
      <c r="FK311" s="314" t="str">
        <f>IF(AND(申込書!$C$102&lt;&gt;"▼プルダウンより選択してください",申込書!$C$102&lt;&gt;"",申込書!$P$102&lt;&gt;"YYYY/MM/DD",$G311&lt;&gt;""),申込書!$P$102,"")</f>
        <v/>
      </c>
      <c r="FL311" s="75" t="str">
        <f>IF(AND(申込書!$C$102&lt;&gt;"▼プルダウンより選択してください",申込書!$C$102&lt;&gt;"",$G311&lt;&gt;""),申込書!$M$102,"")</f>
        <v/>
      </c>
      <c r="FM311" s="75"/>
      <c r="FN311" s="75"/>
      <c r="FO311" s="149"/>
      <c r="FP311" s="307"/>
      <c r="FQ311" s="76"/>
      <c r="FR311" s="314" t="str">
        <f>IF(AND(申込書!$C$103&lt;&gt;"▼プルダウンより選択してください",申込書!$C$103&lt;&gt;"",申込書!$P$103&lt;&gt;"YYYY/MM/DD",$G311&lt;&gt;""),申込書!$P$103,"")</f>
        <v/>
      </c>
      <c r="FS311" s="75" t="str">
        <f>IF(AND(申込書!$C$103&lt;&gt;"▼プルダウンより選択してください",申込書!$C$103&lt;&gt;"",$G311&lt;&gt;""),申込書!$M$103,"")</f>
        <v/>
      </c>
      <c r="FT311" s="75"/>
      <c r="FU311" s="75"/>
      <c r="FV311" s="149"/>
      <c r="FW311" s="307"/>
      <c r="FX311" s="76"/>
      <c r="FY311" s="314" t="str">
        <f>IF(AND(申込書!$C$104&lt;&gt;"▼プルダウンより選択してください",申込書!$C$104&lt;&gt;"",申込書!$P$104&lt;&gt;"YYYY/MM/DD",$G311&lt;&gt;""),申込書!$P$104,"")</f>
        <v/>
      </c>
      <c r="FZ311" s="75" t="str">
        <f>IF(AND(申込書!$C$104&lt;&gt;"▼プルダウンより選択してください",申込書!$C$104&lt;&gt;"",$G311&lt;&gt;""),申込書!$M$104,"")</f>
        <v/>
      </c>
      <c r="GA311" s="75"/>
      <c r="GB311" s="75"/>
      <c r="GC311" s="149"/>
      <c r="GD311" s="307"/>
      <c r="GE311" s="76"/>
      <c r="GF311" s="314" t="str">
        <f>IF(AND(申込書!$C$105&lt;&gt;"▼プルダウンより選択してください",申込書!$C$105&lt;&gt;"",申込書!$P$105&lt;&gt;"YYYY/MM/DD",$G311&lt;&gt;""),申込書!$P$105,"")</f>
        <v/>
      </c>
      <c r="GG311" s="75" t="str">
        <f>IF(AND(申込書!$C$105&lt;&gt;"▼プルダウンより選択してください",申込書!$C$105&lt;&gt;"",$G311&lt;&gt;""),申込書!$M$105,"")</f>
        <v/>
      </c>
      <c r="GH311" s="75"/>
      <c r="GI311" s="75"/>
      <c r="GJ311" s="149"/>
      <c r="GK311" s="307"/>
      <c r="GL311" s="76"/>
      <c r="GM311" s="314" t="str">
        <f>IF(AND(申込書!$C$106&lt;&gt;"▼プルダウンより選択してください",申込書!$C$106&lt;&gt;"",申込書!$P$106&lt;&gt;"YYYY/MM/DD",$G311&lt;&gt;""),申込書!$P$106,"")</f>
        <v/>
      </c>
      <c r="GN311" s="75" t="str">
        <f>IF(AND(申込書!$C$106&lt;&gt;"▼プルダウンより選択してください",申込書!$C$106&lt;&gt;"",$G311&lt;&gt;""),申込書!$M$106,"")</f>
        <v/>
      </c>
      <c r="GO311" s="75"/>
      <c r="GP311" s="75"/>
      <c r="GQ311" s="149"/>
      <c r="GR311" s="307"/>
      <c r="GS311" s="76"/>
      <c r="GT311" s="314" t="str">
        <f>IF(AND(申込書!$C$107&lt;&gt;"▼プルダウンより選択してください",申込書!$C$107&lt;&gt;"",申込書!$P$107&lt;&gt;"YYYY/MM/DD",$G311&lt;&gt;""),申込書!$P$107,"")</f>
        <v/>
      </c>
      <c r="GU311" s="75" t="str">
        <f>IF(AND(申込書!$C$107&lt;&gt;"▼プルダウンより選択してください",申込書!$C$107&lt;&gt;"",$G311&lt;&gt;""),申込書!$M$107,"")</f>
        <v/>
      </c>
      <c r="GV311" s="75"/>
      <c r="GW311" s="75"/>
      <c r="GX311" s="149"/>
      <c r="GY311" s="307"/>
      <c r="GZ311" s="76"/>
      <c r="HA311" s="314" t="str">
        <f>IF(AND(申込書!$C$108&lt;&gt;"▼プルダウンより選択してください",申込書!$C$108&lt;&gt;"",申込書!$P$108&lt;&gt;"YYYY/MM/DD",$G311&lt;&gt;""),申込書!$P$108,"")</f>
        <v/>
      </c>
      <c r="HB311" s="75" t="str">
        <f>IF(AND(申込書!$C$108&lt;&gt;"▼プルダウンより選択してください",申込書!$C$108&lt;&gt;"",$G311&lt;&gt;""),申込書!$M$108,"")</f>
        <v/>
      </c>
      <c r="HC311" s="75"/>
      <c r="HD311" s="75"/>
      <c r="HE311" s="149"/>
      <c r="HF311" s="307"/>
      <c r="HG311" s="76"/>
      <c r="HH311" s="314" t="str">
        <f>IF(AND(申込書!$C$109&lt;&gt;"▼プルダウンより選択してください",申込書!$C$109&lt;&gt;"",申込書!$P$109&lt;&gt;"YYYY/MM/DD",$G311&lt;&gt;""),申込書!$P$109,"")</f>
        <v/>
      </c>
      <c r="HI311" s="75" t="str">
        <f>IF(AND(申込書!$C$109&lt;&gt;"▼プルダウンより選択してください",申込書!$C$109&lt;&gt;"",$G311&lt;&gt;""),申込書!$M$109,"")</f>
        <v/>
      </c>
      <c r="HJ311" s="75"/>
      <c r="HK311" s="75"/>
      <c r="HL311" s="149"/>
      <c r="HM311" s="307"/>
      <c r="HN311" s="76"/>
      <c r="HO311" s="314" t="str">
        <f>IF(AND(申込書!$C$110&lt;&gt;"▼プルダウンより選択してください",申込書!$C$110&lt;&gt;"",申込書!$P$110&lt;&gt;"YYYY/MM/DD",$G311&lt;&gt;""),申込書!$P$110,"")</f>
        <v/>
      </c>
      <c r="HP311" s="75" t="str">
        <f>IF(AND(申込書!$C$110&lt;&gt;"▼プルダウンより選択してください",申込書!$C$110&lt;&gt;"",$G311&lt;&gt;""),申込書!$M$110,"")</f>
        <v/>
      </c>
      <c r="HQ311" s="75"/>
      <c r="HR311" s="75"/>
      <c r="HS311" s="149"/>
      <c r="HT311" s="307"/>
      <c r="HU311" s="307"/>
      <c r="HV311" s="311" t="str">
        <f>IF(AND(申込書!$C$111&lt;&gt;"▼プルダウンより選択してください",申込書!$C$111&lt;&gt;"",申込書!$P$111&lt;&gt;"YYYY/MM/DD",$G311&lt;&gt;""),申込書!$P$111,"")</f>
        <v/>
      </c>
      <c r="HW311" s="75" t="str">
        <f>IF(AND(申込書!$C$111&lt;&gt;"▼プルダウンより選択してください",申込書!$C$111&lt;&gt;"",$G311&lt;&gt;""),申込書!$M$111,"")</f>
        <v/>
      </c>
      <c r="HX311" s="75"/>
      <c r="HY311" s="75"/>
      <c r="HZ311" s="149"/>
      <c r="IA311" s="307"/>
      <c r="IB311" s="76"/>
      <c r="IC311" s="77"/>
    </row>
    <row r="312" spans="2:237" ht="26.85" customHeight="1">
      <c r="B312" s="56">
        <f t="shared" si="4"/>
        <v>307</v>
      </c>
      <c r="C312" s="57"/>
      <c r="D312" s="58"/>
      <c r="E312" s="170"/>
      <c r="F312" s="59"/>
      <c r="G312" s="60"/>
      <c r="H312" s="61"/>
      <c r="I312" s="62"/>
      <c r="J312" s="63"/>
      <c r="K312" s="64"/>
      <c r="L312" s="65"/>
      <c r="M312" s="66"/>
      <c r="N312" s="67"/>
      <c r="O312" s="68"/>
      <c r="P312" s="69"/>
      <c r="Q312" s="70"/>
      <c r="R312" s="71"/>
      <c r="S312" s="72"/>
      <c r="T312" s="73"/>
      <c r="U312" s="73"/>
      <c r="V312" s="73"/>
      <c r="W312" s="71"/>
      <c r="X312" s="133"/>
      <c r="Y312" s="133"/>
      <c r="Z312" s="133"/>
      <c r="AA312" s="74" t="str">
        <f>IF(AND(申込書!$C$82&lt;&gt;"▼プルダウンより選択してください",申込書!$C$82&lt;&gt;"",申込書!$P$82&lt;&gt;"YYYY/MM/DD",$G312&lt;&gt;""),申込書!$P$82,"")</f>
        <v/>
      </c>
      <c r="AB312" s="75" t="str">
        <f>IF(AND(申込書!$C$82&lt;&gt;"▼プルダウンより選択してください",申込書!$C$82&lt;&gt;"",$G312&lt;&gt;""),申込書!$M$82,"")</f>
        <v/>
      </c>
      <c r="AC312" s="75"/>
      <c r="AD312" s="75"/>
      <c r="AE312" s="149"/>
      <c r="AF312" s="307"/>
      <c r="AG312" s="76"/>
      <c r="AH312" s="314" t="str">
        <f>IF(AND(申込書!$C$83&lt;&gt;"▼プルダウンより選択してください",申込書!$C$83&lt;&gt;"",申込書!$P$83&lt;&gt;"YYYY/MM/DD",$G312&lt;&gt;""),申込書!$P$83,"")</f>
        <v/>
      </c>
      <c r="AI312" s="75" t="str">
        <f>IF(AND(申込書!$C$83&lt;&gt;"▼プルダウンより選択してください",申込書!$C$83&lt;&gt;"",$G312&lt;&gt;""),申込書!$M$83,"")</f>
        <v/>
      </c>
      <c r="AJ312" s="75"/>
      <c r="AK312" s="75"/>
      <c r="AL312" s="149"/>
      <c r="AM312" s="307"/>
      <c r="AN312" s="76"/>
      <c r="AO312" s="314" t="str">
        <f>IF(AND(申込書!$C$84&lt;&gt;"▼プルダウンより選択してください",申込書!$C$84&lt;&gt;"",申込書!$P$84&lt;&gt;"YYYY/MM/DD",$G312&lt;&gt;""),申込書!$P$84,"")</f>
        <v/>
      </c>
      <c r="AP312" s="75" t="str">
        <f>IF(AND(申込書!$C$84&lt;&gt;"▼プルダウンより選択してください",申込書!$C$84&lt;&gt;"",$G312&lt;&gt;""),申込書!$M$84,"")</f>
        <v/>
      </c>
      <c r="AQ312" s="75"/>
      <c r="AR312" s="75"/>
      <c r="AS312" s="149"/>
      <c r="AT312" s="307"/>
      <c r="AU312" s="76"/>
      <c r="AV312" s="314" t="str">
        <f>IF(AND(申込書!$C$85&lt;&gt;"▼プルダウンより選択してください",申込書!$C$85&lt;&gt;"",申込書!$P$85&lt;&gt;"YYYY/MM/DD",$G312&lt;&gt;""),申込書!$P$85,"")</f>
        <v/>
      </c>
      <c r="AW312" s="75" t="str">
        <f>IF(AND(申込書!$C$85&lt;&gt;"▼プルダウンより選択してください",申込書!$C$85&lt;&gt;"",申込書!$M$85&gt;=1,$G312&lt;&gt;""),申込書!$M$85,"")</f>
        <v/>
      </c>
      <c r="AX312" s="75"/>
      <c r="AY312" s="75"/>
      <c r="AZ312" s="149"/>
      <c r="BA312" s="307"/>
      <c r="BB312" s="76"/>
      <c r="BC312" s="314" t="str">
        <f>IF(AND(申込書!$C$86&lt;&gt;"▼プルダウンより選択してください",申込書!$C$86&lt;&gt;"",申込書!$P$86&lt;&gt;"YYYY/MM/DD",$G312&lt;&gt;""),申込書!$P$86,"")</f>
        <v/>
      </c>
      <c r="BD312" s="75" t="str">
        <f>IF(AND(申込書!$C$86&lt;&gt;"▼プルダウンより選択してください",申込書!$C$86&lt;&gt;"",$G312&lt;&gt;""),申込書!$M$86,"")</f>
        <v/>
      </c>
      <c r="BE312" s="75"/>
      <c r="BF312" s="75"/>
      <c r="BG312" s="149"/>
      <c r="BH312" s="307"/>
      <c r="BI312" s="76"/>
      <c r="BJ312" s="314" t="str">
        <f>IF(AND(申込書!$C$87&lt;&gt;"▼プルダウンより選択してください",申込書!$C$87&lt;&gt;"",申込書!$P$87&lt;&gt;"YYYY/MM/DD",$G312&lt;&gt;""),申込書!$P$87,"")</f>
        <v/>
      </c>
      <c r="BK312" s="75" t="str">
        <f>IF(AND(申込書!$C$87&lt;&gt;"▼プルダウンより選択してください",申込書!$C$87&lt;&gt;"",$G312&lt;&gt;""),申込書!$M$87,"")</f>
        <v/>
      </c>
      <c r="BL312" s="75"/>
      <c r="BM312" s="75"/>
      <c r="BN312" s="149"/>
      <c r="BO312" s="307"/>
      <c r="BP312" s="76"/>
      <c r="BQ312" s="314" t="str">
        <f>IF(AND(申込書!$C$88&lt;&gt;"▼プルダウンより選択してください",申込書!$C$88&lt;&gt;"",申込書!$P$88&lt;&gt;"YYYY/MM/DD",$G312&lt;&gt;""),申込書!$P$88,"")</f>
        <v/>
      </c>
      <c r="BR312" s="75" t="str">
        <f>IF(AND(申込書!$C$88&lt;&gt;"▼プルダウンより選択してください",申込書!$C$88&lt;&gt;"",$G312&lt;&gt;""),申込書!$M$88,"")</f>
        <v/>
      </c>
      <c r="BS312" s="75"/>
      <c r="BT312" s="75"/>
      <c r="BU312" s="149"/>
      <c r="BV312" s="307"/>
      <c r="BW312" s="76"/>
      <c r="BX312" s="314" t="str">
        <f>IF(AND(申込書!$C$89&lt;&gt;"▼プルダウンより選択してください",申込書!$C$89&lt;&gt;"",申込書!$P$89&lt;&gt;"YYYY/MM/DD",$G312&lt;&gt;""),申込書!$P$89,"")</f>
        <v/>
      </c>
      <c r="BY312" s="75" t="str">
        <f>IF(AND(申込書!$C$89&lt;&gt;"▼プルダウンより選択してください",申込書!$C$89&lt;&gt;"",$G312&lt;&gt;""),申込書!$M$89,"")</f>
        <v/>
      </c>
      <c r="BZ312" s="75"/>
      <c r="CA312" s="75"/>
      <c r="CB312" s="149"/>
      <c r="CC312" s="307"/>
      <c r="CD312" s="76"/>
      <c r="CE312" s="314" t="str">
        <f>IF(AND(申込書!$C$90&lt;&gt;"▼プルダウンより選択してください",申込書!$C$90&lt;&gt;"",申込書!$P$90&lt;&gt;"YYYY/MM/DD",$G312&lt;&gt;""),申込書!$P$90,"")</f>
        <v/>
      </c>
      <c r="CF312" s="75" t="str">
        <f>IF(AND(申込書!$C$90&lt;&gt;"▼プルダウンより選択してください",申込書!$C$90&lt;&gt;"",$G312&lt;&gt;""),申込書!$M$90,"")</f>
        <v/>
      </c>
      <c r="CG312" s="75"/>
      <c r="CH312" s="75"/>
      <c r="CI312" s="149"/>
      <c r="CJ312" s="307"/>
      <c r="CK312" s="76"/>
      <c r="CL312" s="314" t="str">
        <f>IF(AND(申込書!$C$91&lt;&gt;"▼プルダウンより選択してください",申込書!$C$91&lt;&gt;"",申込書!$P$91&lt;&gt;"YYYY/MM/DD",$G312&lt;&gt;""),申込書!$P$91,"")</f>
        <v/>
      </c>
      <c r="CM312" s="75" t="str">
        <f>IF(AND(申込書!$C$91&lt;&gt;"▼プルダウンより選択してください",申込書!$C$91&lt;&gt;"",$G312&lt;&gt;""),申込書!$M$91,"")</f>
        <v/>
      </c>
      <c r="CN312" s="75"/>
      <c r="CO312" s="75"/>
      <c r="CP312" s="149"/>
      <c r="CQ312" s="307"/>
      <c r="CR312" s="76"/>
      <c r="CS312" s="314" t="str">
        <f>IF(AND(申込書!$C$92&lt;&gt;"▼プルダウンより選択してください",申込書!$C$92&lt;&gt;"",申込書!$P$92&lt;&gt;"YYYY/MM/DD",$G312&lt;&gt;""),申込書!$P$92,"")</f>
        <v/>
      </c>
      <c r="CT312" s="75" t="str">
        <f>IF(AND(申込書!$C$92&lt;&gt;"▼プルダウンより選択してください",申込書!$C$92&lt;&gt;"",$G312&lt;&gt;""),申込書!$M$92,"")</f>
        <v/>
      </c>
      <c r="CU312" s="75"/>
      <c r="CV312" s="75"/>
      <c r="CW312" s="75"/>
      <c r="CX312" s="307"/>
      <c r="CY312" s="76"/>
      <c r="CZ312" s="314" t="str">
        <f>IF(AND(申込書!$C$93&lt;&gt;"▼プルダウンより選択してください",申込書!$C$93&lt;&gt;"",申込書!$P$93&lt;&gt;"YYYY/MM/DD",$G312&lt;&gt;""),申込書!$P$93,"")</f>
        <v/>
      </c>
      <c r="DA312" s="75" t="str">
        <f>IF(AND(申込書!$C$93&lt;&gt;"▼プルダウンより選択してください",申込書!$C$93&lt;&gt;"",$G312&lt;&gt;""),申込書!$M$93,"")</f>
        <v/>
      </c>
      <c r="DB312" s="75"/>
      <c r="DC312" s="75"/>
      <c r="DD312" s="75"/>
      <c r="DE312" s="307"/>
      <c r="DF312" s="76"/>
      <c r="DG312" s="314" t="str">
        <f>IF(AND(申込書!$C$94&lt;&gt;"▼プルダウンより選択してください",申込書!$C$94&lt;&gt;"",申込書!$P$94&lt;&gt;"YYYY/MM/DD",$G312&lt;&gt;""),申込書!$P$94,"")</f>
        <v/>
      </c>
      <c r="DH312" s="75" t="str">
        <f>IF(AND(申込書!$C$94&lt;&gt;"▼プルダウンより選択してください",申込書!$C$94&lt;&gt;"",$G312&lt;&gt;""),申込書!$M$94,"")</f>
        <v/>
      </c>
      <c r="DI312" s="75"/>
      <c r="DJ312" s="75"/>
      <c r="DK312" s="75"/>
      <c r="DL312" s="307"/>
      <c r="DM312" s="76"/>
      <c r="DN312" s="314" t="str">
        <f>IF(AND(申込書!$C$95&lt;&gt;"▼プルダウンより選択してください",申込書!$C$95&lt;&gt;"",申込書!$P$95&lt;&gt;"YYYY/MM/DD",$G312&lt;&gt;""),申込書!$P$95,"")</f>
        <v/>
      </c>
      <c r="DO312" s="75" t="str">
        <f>IF(AND(申込書!$C$95&lt;&gt;"▼プルダウンより選択してください",申込書!$C$95&lt;&gt;"",$G312&lt;&gt;""),申込書!$M$95,"")</f>
        <v/>
      </c>
      <c r="DP312" s="75"/>
      <c r="DQ312" s="75"/>
      <c r="DR312" s="75"/>
      <c r="DS312" s="307"/>
      <c r="DT312" s="76"/>
      <c r="DU312" s="314" t="str">
        <f>IF(AND(申込書!$C$96&lt;&gt;"▼プルダウンより選択してください",申込書!$C$96&lt;&gt;"",申込書!$P$96&lt;&gt;"YYYY/MM/DD",$G312&lt;&gt;""),申込書!$P$96,"")</f>
        <v/>
      </c>
      <c r="DV312" s="75" t="str">
        <f>IF(AND(申込書!$C$96&lt;&gt;"▼プルダウンより選択してください",申込書!$C$96&lt;&gt;"",$G312&lt;&gt;""),申込書!$M$96,"")</f>
        <v/>
      </c>
      <c r="DW312" s="75"/>
      <c r="DX312" s="75"/>
      <c r="DY312" s="75"/>
      <c r="DZ312" s="307"/>
      <c r="EA312" s="76"/>
      <c r="EB312" s="314" t="str">
        <f>IF(AND(申込書!$C$97&lt;&gt;"▼プルダウンより選択してください",申込書!$C$97&lt;&gt;"",申込書!$P$97&lt;&gt;"YYYY/MM/DD",$G312&lt;&gt;""),申込書!$P$97,"")</f>
        <v/>
      </c>
      <c r="EC312" s="75" t="str">
        <f>IF(AND(申込書!$C$97&lt;&gt;"▼プルダウンより選択してください",申込書!$C$97&lt;&gt;"",$G312&lt;&gt;""),申込書!$M$97,"")</f>
        <v/>
      </c>
      <c r="ED312" s="75"/>
      <c r="EE312" s="75"/>
      <c r="EF312" s="149"/>
      <c r="EG312" s="307"/>
      <c r="EH312" s="76"/>
      <c r="EI312" s="314" t="str">
        <f>IF(AND(申込書!$C$98&lt;&gt;"▼プルダウンより選択してください",申込書!$C$98&lt;&gt;"",申込書!$P$98&lt;&gt;"YYYY/MM/DD",$G312&lt;&gt;""),申込書!$P$98,"")</f>
        <v/>
      </c>
      <c r="EJ312" s="75" t="str">
        <f>IF(AND(申込書!$C$98&lt;&gt;"▼プルダウンより選択してください",申込書!$C$98&lt;&gt;"",$G312&lt;&gt;""),申込書!$M$98,"")</f>
        <v/>
      </c>
      <c r="EK312" s="75"/>
      <c r="EL312" s="75"/>
      <c r="EM312" s="149"/>
      <c r="EN312" s="307"/>
      <c r="EO312" s="76"/>
      <c r="EP312" s="314" t="str">
        <f>IF(AND(申込書!$C$99&lt;&gt;"▼プルダウンより選択してください",申込書!$C$99&lt;&gt;"",申込書!$P$99&lt;&gt;"YYYY/MM/DD",$G312&lt;&gt;""),申込書!$P$99,"")</f>
        <v/>
      </c>
      <c r="EQ312" s="75" t="str">
        <f>IF(AND(申込書!$C$99&lt;&gt;"▼プルダウンより選択してください",申込書!$C$99&lt;&gt;"",$G312&lt;&gt;""),申込書!$M$99,"")</f>
        <v/>
      </c>
      <c r="ER312" s="75"/>
      <c r="ES312" s="75"/>
      <c r="ET312" s="149"/>
      <c r="EU312" s="307"/>
      <c r="EV312" s="76"/>
      <c r="EW312" s="314" t="str">
        <f>IF(AND(申込書!$C$100&lt;&gt;"▼プルダウンより選択してください",申込書!$C$100&lt;&gt;"",申込書!$P$100&lt;&gt;"YYYY/MM/DD",$G312&lt;&gt;""),申込書!$P$100,"")</f>
        <v/>
      </c>
      <c r="EX312" s="75" t="str">
        <f>IF(AND(申込書!$C$100&lt;&gt;"▼プルダウンより選択してください",申込書!$C$100&lt;&gt;"",$G312&lt;&gt;""),申込書!$M$100,"")</f>
        <v/>
      </c>
      <c r="EY312" s="75"/>
      <c r="EZ312" s="75"/>
      <c r="FA312" s="149"/>
      <c r="FB312" s="307"/>
      <c r="FC312" s="76"/>
      <c r="FD312" s="314" t="str">
        <f>IF(AND(申込書!$C$101&lt;&gt;"▼プルダウンより選択してください",申込書!$C$101&lt;&gt;"",申込書!$P$101&lt;&gt;"YYYY/MM/DD",$G312&lt;&gt;""),申込書!$P$101,"")</f>
        <v/>
      </c>
      <c r="FE312" s="75" t="str">
        <f>IF(AND(申込書!$C$101&lt;&gt;"▼プルダウンより選択してください",申込書!$C$101&lt;&gt;"",$G312&lt;&gt;""),申込書!$M$101,"")</f>
        <v/>
      </c>
      <c r="FF312" s="75"/>
      <c r="FG312" s="75"/>
      <c r="FH312" s="149"/>
      <c r="FI312" s="307"/>
      <c r="FJ312" s="76"/>
      <c r="FK312" s="314" t="str">
        <f>IF(AND(申込書!$C$102&lt;&gt;"▼プルダウンより選択してください",申込書!$C$102&lt;&gt;"",申込書!$P$102&lt;&gt;"YYYY/MM/DD",$G312&lt;&gt;""),申込書!$P$102,"")</f>
        <v/>
      </c>
      <c r="FL312" s="75" t="str">
        <f>IF(AND(申込書!$C$102&lt;&gt;"▼プルダウンより選択してください",申込書!$C$102&lt;&gt;"",$G312&lt;&gt;""),申込書!$M$102,"")</f>
        <v/>
      </c>
      <c r="FM312" s="75"/>
      <c r="FN312" s="75"/>
      <c r="FO312" s="149"/>
      <c r="FP312" s="307"/>
      <c r="FQ312" s="76"/>
      <c r="FR312" s="314" t="str">
        <f>IF(AND(申込書!$C$103&lt;&gt;"▼プルダウンより選択してください",申込書!$C$103&lt;&gt;"",申込書!$P$103&lt;&gt;"YYYY/MM/DD",$G312&lt;&gt;""),申込書!$P$103,"")</f>
        <v/>
      </c>
      <c r="FS312" s="75" t="str">
        <f>IF(AND(申込書!$C$103&lt;&gt;"▼プルダウンより選択してください",申込書!$C$103&lt;&gt;"",$G312&lt;&gt;""),申込書!$M$103,"")</f>
        <v/>
      </c>
      <c r="FT312" s="75"/>
      <c r="FU312" s="75"/>
      <c r="FV312" s="149"/>
      <c r="FW312" s="307"/>
      <c r="FX312" s="76"/>
      <c r="FY312" s="314" t="str">
        <f>IF(AND(申込書!$C$104&lt;&gt;"▼プルダウンより選択してください",申込書!$C$104&lt;&gt;"",申込書!$P$104&lt;&gt;"YYYY/MM/DD",$G312&lt;&gt;""),申込書!$P$104,"")</f>
        <v/>
      </c>
      <c r="FZ312" s="75" t="str">
        <f>IF(AND(申込書!$C$104&lt;&gt;"▼プルダウンより選択してください",申込書!$C$104&lt;&gt;"",$G312&lt;&gt;""),申込書!$M$104,"")</f>
        <v/>
      </c>
      <c r="GA312" s="75"/>
      <c r="GB312" s="75"/>
      <c r="GC312" s="149"/>
      <c r="GD312" s="307"/>
      <c r="GE312" s="76"/>
      <c r="GF312" s="314" t="str">
        <f>IF(AND(申込書!$C$105&lt;&gt;"▼プルダウンより選択してください",申込書!$C$105&lt;&gt;"",申込書!$P$105&lt;&gt;"YYYY/MM/DD",$G312&lt;&gt;""),申込書!$P$105,"")</f>
        <v/>
      </c>
      <c r="GG312" s="75" t="str">
        <f>IF(AND(申込書!$C$105&lt;&gt;"▼プルダウンより選択してください",申込書!$C$105&lt;&gt;"",$G312&lt;&gt;""),申込書!$M$105,"")</f>
        <v/>
      </c>
      <c r="GH312" s="75"/>
      <c r="GI312" s="75"/>
      <c r="GJ312" s="149"/>
      <c r="GK312" s="307"/>
      <c r="GL312" s="76"/>
      <c r="GM312" s="314" t="str">
        <f>IF(AND(申込書!$C$106&lt;&gt;"▼プルダウンより選択してください",申込書!$C$106&lt;&gt;"",申込書!$P$106&lt;&gt;"YYYY/MM/DD",$G312&lt;&gt;""),申込書!$P$106,"")</f>
        <v/>
      </c>
      <c r="GN312" s="75" t="str">
        <f>IF(AND(申込書!$C$106&lt;&gt;"▼プルダウンより選択してください",申込書!$C$106&lt;&gt;"",$G312&lt;&gt;""),申込書!$M$106,"")</f>
        <v/>
      </c>
      <c r="GO312" s="75"/>
      <c r="GP312" s="75"/>
      <c r="GQ312" s="149"/>
      <c r="GR312" s="307"/>
      <c r="GS312" s="76"/>
      <c r="GT312" s="314" t="str">
        <f>IF(AND(申込書!$C$107&lt;&gt;"▼プルダウンより選択してください",申込書!$C$107&lt;&gt;"",申込書!$P$107&lt;&gt;"YYYY/MM/DD",$G312&lt;&gt;""),申込書!$P$107,"")</f>
        <v/>
      </c>
      <c r="GU312" s="75" t="str">
        <f>IF(AND(申込書!$C$107&lt;&gt;"▼プルダウンより選択してください",申込書!$C$107&lt;&gt;"",$G312&lt;&gt;""),申込書!$M$107,"")</f>
        <v/>
      </c>
      <c r="GV312" s="75"/>
      <c r="GW312" s="75"/>
      <c r="GX312" s="149"/>
      <c r="GY312" s="307"/>
      <c r="GZ312" s="76"/>
      <c r="HA312" s="314" t="str">
        <f>IF(AND(申込書!$C$108&lt;&gt;"▼プルダウンより選択してください",申込書!$C$108&lt;&gt;"",申込書!$P$108&lt;&gt;"YYYY/MM/DD",$G312&lt;&gt;""),申込書!$P$108,"")</f>
        <v/>
      </c>
      <c r="HB312" s="75" t="str">
        <f>IF(AND(申込書!$C$108&lt;&gt;"▼プルダウンより選択してください",申込書!$C$108&lt;&gt;"",$G312&lt;&gt;""),申込書!$M$108,"")</f>
        <v/>
      </c>
      <c r="HC312" s="75"/>
      <c r="HD312" s="75"/>
      <c r="HE312" s="149"/>
      <c r="HF312" s="307"/>
      <c r="HG312" s="76"/>
      <c r="HH312" s="314" t="str">
        <f>IF(AND(申込書!$C$109&lt;&gt;"▼プルダウンより選択してください",申込書!$C$109&lt;&gt;"",申込書!$P$109&lt;&gt;"YYYY/MM/DD",$G312&lt;&gt;""),申込書!$P$109,"")</f>
        <v/>
      </c>
      <c r="HI312" s="75" t="str">
        <f>IF(AND(申込書!$C$109&lt;&gt;"▼プルダウンより選択してください",申込書!$C$109&lt;&gt;"",$G312&lt;&gt;""),申込書!$M$109,"")</f>
        <v/>
      </c>
      <c r="HJ312" s="75"/>
      <c r="HK312" s="75"/>
      <c r="HL312" s="149"/>
      <c r="HM312" s="307"/>
      <c r="HN312" s="76"/>
      <c r="HO312" s="314" t="str">
        <f>IF(AND(申込書!$C$110&lt;&gt;"▼プルダウンより選択してください",申込書!$C$110&lt;&gt;"",申込書!$P$110&lt;&gt;"YYYY/MM/DD",$G312&lt;&gt;""),申込書!$P$110,"")</f>
        <v/>
      </c>
      <c r="HP312" s="75" t="str">
        <f>IF(AND(申込書!$C$110&lt;&gt;"▼プルダウンより選択してください",申込書!$C$110&lt;&gt;"",$G312&lt;&gt;""),申込書!$M$110,"")</f>
        <v/>
      </c>
      <c r="HQ312" s="75"/>
      <c r="HR312" s="75"/>
      <c r="HS312" s="149"/>
      <c r="HT312" s="307"/>
      <c r="HU312" s="307"/>
      <c r="HV312" s="311" t="str">
        <f>IF(AND(申込書!$C$111&lt;&gt;"▼プルダウンより選択してください",申込書!$C$111&lt;&gt;"",申込書!$P$111&lt;&gt;"YYYY/MM/DD",$G312&lt;&gt;""),申込書!$P$111,"")</f>
        <v/>
      </c>
      <c r="HW312" s="75" t="str">
        <f>IF(AND(申込書!$C$111&lt;&gt;"▼プルダウンより選択してください",申込書!$C$111&lt;&gt;"",$G312&lt;&gt;""),申込書!$M$111,"")</f>
        <v/>
      </c>
      <c r="HX312" s="75"/>
      <c r="HY312" s="75"/>
      <c r="HZ312" s="149"/>
      <c r="IA312" s="307"/>
      <c r="IB312" s="76"/>
      <c r="IC312" s="77"/>
    </row>
    <row r="313" spans="2:237" ht="26.85" customHeight="1">
      <c r="B313" s="56">
        <f t="shared" si="4"/>
        <v>308</v>
      </c>
      <c r="C313" s="57"/>
      <c r="D313" s="58"/>
      <c r="E313" s="170"/>
      <c r="F313" s="59"/>
      <c r="G313" s="60"/>
      <c r="H313" s="61"/>
      <c r="I313" s="62"/>
      <c r="J313" s="63"/>
      <c r="K313" s="64"/>
      <c r="L313" s="65"/>
      <c r="M313" s="66"/>
      <c r="N313" s="67"/>
      <c r="O313" s="68"/>
      <c r="P313" s="69"/>
      <c r="Q313" s="70"/>
      <c r="R313" s="71"/>
      <c r="S313" s="72"/>
      <c r="T313" s="73"/>
      <c r="U313" s="73"/>
      <c r="V313" s="73"/>
      <c r="W313" s="71"/>
      <c r="X313" s="133"/>
      <c r="Y313" s="133"/>
      <c r="Z313" s="133"/>
      <c r="AA313" s="74" t="str">
        <f>IF(AND(申込書!$C$82&lt;&gt;"▼プルダウンより選択してください",申込書!$C$82&lt;&gt;"",申込書!$P$82&lt;&gt;"YYYY/MM/DD",$G313&lt;&gt;""),申込書!$P$82,"")</f>
        <v/>
      </c>
      <c r="AB313" s="75" t="str">
        <f>IF(AND(申込書!$C$82&lt;&gt;"▼プルダウンより選択してください",申込書!$C$82&lt;&gt;"",$G313&lt;&gt;""),申込書!$M$82,"")</f>
        <v/>
      </c>
      <c r="AC313" s="75"/>
      <c r="AD313" s="75"/>
      <c r="AE313" s="149"/>
      <c r="AF313" s="307"/>
      <c r="AG313" s="76"/>
      <c r="AH313" s="314" t="str">
        <f>IF(AND(申込書!$C$83&lt;&gt;"▼プルダウンより選択してください",申込書!$C$83&lt;&gt;"",申込書!$P$83&lt;&gt;"YYYY/MM/DD",$G313&lt;&gt;""),申込書!$P$83,"")</f>
        <v/>
      </c>
      <c r="AI313" s="75" t="str">
        <f>IF(AND(申込書!$C$83&lt;&gt;"▼プルダウンより選択してください",申込書!$C$83&lt;&gt;"",$G313&lt;&gt;""),申込書!$M$83,"")</f>
        <v/>
      </c>
      <c r="AJ313" s="75"/>
      <c r="AK313" s="75"/>
      <c r="AL313" s="149"/>
      <c r="AM313" s="307"/>
      <c r="AN313" s="76"/>
      <c r="AO313" s="314" t="str">
        <f>IF(AND(申込書!$C$84&lt;&gt;"▼プルダウンより選択してください",申込書!$C$84&lt;&gt;"",申込書!$P$84&lt;&gt;"YYYY/MM/DD",$G313&lt;&gt;""),申込書!$P$84,"")</f>
        <v/>
      </c>
      <c r="AP313" s="75" t="str">
        <f>IF(AND(申込書!$C$84&lt;&gt;"▼プルダウンより選択してください",申込書!$C$84&lt;&gt;"",$G313&lt;&gt;""),申込書!$M$84,"")</f>
        <v/>
      </c>
      <c r="AQ313" s="75"/>
      <c r="AR313" s="75"/>
      <c r="AS313" s="149"/>
      <c r="AT313" s="307"/>
      <c r="AU313" s="76"/>
      <c r="AV313" s="314" t="str">
        <f>IF(AND(申込書!$C$85&lt;&gt;"▼プルダウンより選択してください",申込書!$C$85&lt;&gt;"",申込書!$P$85&lt;&gt;"YYYY/MM/DD",$G313&lt;&gt;""),申込書!$P$85,"")</f>
        <v/>
      </c>
      <c r="AW313" s="75" t="str">
        <f>IF(AND(申込書!$C$85&lt;&gt;"▼プルダウンより選択してください",申込書!$C$85&lt;&gt;"",申込書!$M$85&gt;=1,$G313&lt;&gt;""),申込書!$M$85,"")</f>
        <v/>
      </c>
      <c r="AX313" s="75"/>
      <c r="AY313" s="75"/>
      <c r="AZ313" s="149"/>
      <c r="BA313" s="307"/>
      <c r="BB313" s="76"/>
      <c r="BC313" s="314" t="str">
        <f>IF(AND(申込書!$C$86&lt;&gt;"▼プルダウンより選択してください",申込書!$C$86&lt;&gt;"",申込書!$P$86&lt;&gt;"YYYY/MM/DD",$G313&lt;&gt;""),申込書!$P$86,"")</f>
        <v/>
      </c>
      <c r="BD313" s="75" t="str">
        <f>IF(AND(申込書!$C$86&lt;&gt;"▼プルダウンより選択してください",申込書!$C$86&lt;&gt;"",$G313&lt;&gt;""),申込書!$M$86,"")</f>
        <v/>
      </c>
      <c r="BE313" s="75"/>
      <c r="BF313" s="75"/>
      <c r="BG313" s="149"/>
      <c r="BH313" s="307"/>
      <c r="BI313" s="76"/>
      <c r="BJ313" s="314" t="str">
        <f>IF(AND(申込書!$C$87&lt;&gt;"▼プルダウンより選択してください",申込書!$C$87&lt;&gt;"",申込書!$P$87&lt;&gt;"YYYY/MM/DD",$G313&lt;&gt;""),申込書!$P$87,"")</f>
        <v/>
      </c>
      <c r="BK313" s="75" t="str">
        <f>IF(AND(申込書!$C$87&lt;&gt;"▼プルダウンより選択してください",申込書!$C$87&lt;&gt;"",$G313&lt;&gt;""),申込書!$M$87,"")</f>
        <v/>
      </c>
      <c r="BL313" s="75"/>
      <c r="BM313" s="75"/>
      <c r="BN313" s="149"/>
      <c r="BO313" s="307"/>
      <c r="BP313" s="76"/>
      <c r="BQ313" s="314" t="str">
        <f>IF(AND(申込書!$C$88&lt;&gt;"▼プルダウンより選択してください",申込書!$C$88&lt;&gt;"",申込書!$P$88&lt;&gt;"YYYY/MM/DD",$G313&lt;&gt;""),申込書!$P$88,"")</f>
        <v/>
      </c>
      <c r="BR313" s="75" t="str">
        <f>IF(AND(申込書!$C$88&lt;&gt;"▼プルダウンより選択してください",申込書!$C$88&lt;&gt;"",$G313&lt;&gt;""),申込書!$M$88,"")</f>
        <v/>
      </c>
      <c r="BS313" s="75"/>
      <c r="BT313" s="75"/>
      <c r="BU313" s="149"/>
      <c r="BV313" s="307"/>
      <c r="BW313" s="76"/>
      <c r="BX313" s="314" t="str">
        <f>IF(AND(申込書!$C$89&lt;&gt;"▼プルダウンより選択してください",申込書!$C$89&lt;&gt;"",申込書!$P$89&lt;&gt;"YYYY/MM/DD",$G313&lt;&gt;""),申込書!$P$89,"")</f>
        <v/>
      </c>
      <c r="BY313" s="75" t="str">
        <f>IF(AND(申込書!$C$89&lt;&gt;"▼プルダウンより選択してください",申込書!$C$89&lt;&gt;"",$G313&lt;&gt;""),申込書!$M$89,"")</f>
        <v/>
      </c>
      <c r="BZ313" s="75"/>
      <c r="CA313" s="75"/>
      <c r="CB313" s="149"/>
      <c r="CC313" s="307"/>
      <c r="CD313" s="76"/>
      <c r="CE313" s="314" t="str">
        <f>IF(AND(申込書!$C$90&lt;&gt;"▼プルダウンより選択してください",申込書!$C$90&lt;&gt;"",申込書!$P$90&lt;&gt;"YYYY/MM/DD",$G313&lt;&gt;""),申込書!$P$90,"")</f>
        <v/>
      </c>
      <c r="CF313" s="75" t="str">
        <f>IF(AND(申込書!$C$90&lt;&gt;"▼プルダウンより選択してください",申込書!$C$90&lt;&gt;"",$G313&lt;&gt;""),申込書!$M$90,"")</f>
        <v/>
      </c>
      <c r="CG313" s="75"/>
      <c r="CH313" s="75"/>
      <c r="CI313" s="149"/>
      <c r="CJ313" s="307"/>
      <c r="CK313" s="76"/>
      <c r="CL313" s="314" t="str">
        <f>IF(AND(申込書!$C$91&lt;&gt;"▼プルダウンより選択してください",申込書!$C$91&lt;&gt;"",申込書!$P$91&lt;&gt;"YYYY/MM/DD",$G313&lt;&gt;""),申込書!$P$91,"")</f>
        <v/>
      </c>
      <c r="CM313" s="75" t="str">
        <f>IF(AND(申込書!$C$91&lt;&gt;"▼プルダウンより選択してください",申込書!$C$91&lt;&gt;"",$G313&lt;&gt;""),申込書!$M$91,"")</f>
        <v/>
      </c>
      <c r="CN313" s="75"/>
      <c r="CO313" s="75"/>
      <c r="CP313" s="149"/>
      <c r="CQ313" s="307"/>
      <c r="CR313" s="76"/>
      <c r="CS313" s="314" t="str">
        <f>IF(AND(申込書!$C$92&lt;&gt;"▼プルダウンより選択してください",申込書!$C$92&lt;&gt;"",申込書!$P$92&lt;&gt;"YYYY/MM/DD",$G313&lt;&gt;""),申込書!$P$92,"")</f>
        <v/>
      </c>
      <c r="CT313" s="75" t="str">
        <f>IF(AND(申込書!$C$92&lt;&gt;"▼プルダウンより選択してください",申込書!$C$92&lt;&gt;"",$G313&lt;&gt;""),申込書!$M$92,"")</f>
        <v/>
      </c>
      <c r="CU313" s="75"/>
      <c r="CV313" s="75"/>
      <c r="CW313" s="75"/>
      <c r="CX313" s="307"/>
      <c r="CY313" s="76"/>
      <c r="CZ313" s="314" t="str">
        <f>IF(AND(申込書!$C$93&lt;&gt;"▼プルダウンより選択してください",申込書!$C$93&lt;&gt;"",申込書!$P$93&lt;&gt;"YYYY/MM/DD",$G313&lt;&gt;""),申込書!$P$93,"")</f>
        <v/>
      </c>
      <c r="DA313" s="75" t="str">
        <f>IF(AND(申込書!$C$93&lt;&gt;"▼プルダウンより選択してください",申込書!$C$93&lt;&gt;"",$G313&lt;&gt;""),申込書!$M$93,"")</f>
        <v/>
      </c>
      <c r="DB313" s="75"/>
      <c r="DC313" s="75"/>
      <c r="DD313" s="75"/>
      <c r="DE313" s="307"/>
      <c r="DF313" s="76"/>
      <c r="DG313" s="314" t="str">
        <f>IF(AND(申込書!$C$94&lt;&gt;"▼プルダウンより選択してください",申込書!$C$94&lt;&gt;"",申込書!$P$94&lt;&gt;"YYYY/MM/DD",$G313&lt;&gt;""),申込書!$P$94,"")</f>
        <v/>
      </c>
      <c r="DH313" s="75" t="str">
        <f>IF(AND(申込書!$C$94&lt;&gt;"▼プルダウンより選択してください",申込書!$C$94&lt;&gt;"",$G313&lt;&gt;""),申込書!$M$94,"")</f>
        <v/>
      </c>
      <c r="DI313" s="75"/>
      <c r="DJ313" s="75"/>
      <c r="DK313" s="75"/>
      <c r="DL313" s="307"/>
      <c r="DM313" s="76"/>
      <c r="DN313" s="314" t="str">
        <f>IF(AND(申込書!$C$95&lt;&gt;"▼プルダウンより選択してください",申込書!$C$95&lt;&gt;"",申込書!$P$95&lt;&gt;"YYYY/MM/DD",$G313&lt;&gt;""),申込書!$P$95,"")</f>
        <v/>
      </c>
      <c r="DO313" s="75" t="str">
        <f>IF(AND(申込書!$C$95&lt;&gt;"▼プルダウンより選択してください",申込書!$C$95&lt;&gt;"",$G313&lt;&gt;""),申込書!$M$95,"")</f>
        <v/>
      </c>
      <c r="DP313" s="75"/>
      <c r="DQ313" s="75"/>
      <c r="DR313" s="75"/>
      <c r="DS313" s="307"/>
      <c r="DT313" s="76"/>
      <c r="DU313" s="314" t="str">
        <f>IF(AND(申込書!$C$96&lt;&gt;"▼プルダウンより選択してください",申込書!$C$96&lt;&gt;"",申込書!$P$96&lt;&gt;"YYYY/MM/DD",$G313&lt;&gt;""),申込書!$P$96,"")</f>
        <v/>
      </c>
      <c r="DV313" s="75" t="str">
        <f>IF(AND(申込書!$C$96&lt;&gt;"▼プルダウンより選択してください",申込書!$C$96&lt;&gt;"",$G313&lt;&gt;""),申込書!$M$96,"")</f>
        <v/>
      </c>
      <c r="DW313" s="75"/>
      <c r="DX313" s="75"/>
      <c r="DY313" s="75"/>
      <c r="DZ313" s="307"/>
      <c r="EA313" s="76"/>
      <c r="EB313" s="314" t="str">
        <f>IF(AND(申込書!$C$97&lt;&gt;"▼プルダウンより選択してください",申込書!$C$97&lt;&gt;"",申込書!$P$97&lt;&gt;"YYYY/MM/DD",$G313&lt;&gt;""),申込書!$P$97,"")</f>
        <v/>
      </c>
      <c r="EC313" s="75" t="str">
        <f>IF(AND(申込書!$C$97&lt;&gt;"▼プルダウンより選択してください",申込書!$C$97&lt;&gt;"",$G313&lt;&gt;""),申込書!$M$97,"")</f>
        <v/>
      </c>
      <c r="ED313" s="75"/>
      <c r="EE313" s="75"/>
      <c r="EF313" s="149"/>
      <c r="EG313" s="307"/>
      <c r="EH313" s="76"/>
      <c r="EI313" s="314" t="str">
        <f>IF(AND(申込書!$C$98&lt;&gt;"▼プルダウンより選択してください",申込書!$C$98&lt;&gt;"",申込書!$P$98&lt;&gt;"YYYY/MM/DD",$G313&lt;&gt;""),申込書!$P$98,"")</f>
        <v/>
      </c>
      <c r="EJ313" s="75" t="str">
        <f>IF(AND(申込書!$C$98&lt;&gt;"▼プルダウンより選択してください",申込書!$C$98&lt;&gt;"",$G313&lt;&gt;""),申込書!$M$98,"")</f>
        <v/>
      </c>
      <c r="EK313" s="75"/>
      <c r="EL313" s="75"/>
      <c r="EM313" s="149"/>
      <c r="EN313" s="307"/>
      <c r="EO313" s="76"/>
      <c r="EP313" s="314" t="str">
        <f>IF(AND(申込書!$C$99&lt;&gt;"▼プルダウンより選択してください",申込書!$C$99&lt;&gt;"",申込書!$P$99&lt;&gt;"YYYY/MM/DD",$G313&lt;&gt;""),申込書!$P$99,"")</f>
        <v/>
      </c>
      <c r="EQ313" s="75" t="str">
        <f>IF(AND(申込書!$C$99&lt;&gt;"▼プルダウンより選択してください",申込書!$C$99&lt;&gt;"",$G313&lt;&gt;""),申込書!$M$99,"")</f>
        <v/>
      </c>
      <c r="ER313" s="75"/>
      <c r="ES313" s="75"/>
      <c r="ET313" s="149"/>
      <c r="EU313" s="307"/>
      <c r="EV313" s="76"/>
      <c r="EW313" s="314" t="str">
        <f>IF(AND(申込書!$C$100&lt;&gt;"▼プルダウンより選択してください",申込書!$C$100&lt;&gt;"",申込書!$P$100&lt;&gt;"YYYY/MM/DD",$G313&lt;&gt;""),申込書!$P$100,"")</f>
        <v/>
      </c>
      <c r="EX313" s="75" t="str">
        <f>IF(AND(申込書!$C$100&lt;&gt;"▼プルダウンより選択してください",申込書!$C$100&lt;&gt;"",$G313&lt;&gt;""),申込書!$M$100,"")</f>
        <v/>
      </c>
      <c r="EY313" s="75"/>
      <c r="EZ313" s="75"/>
      <c r="FA313" s="149"/>
      <c r="FB313" s="307"/>
      <c r="FC313" s="76"/>
      <c r="FD313" s="314" t="str">
        <f>IF(AND(申込書!$C$101&lt;&gt;"▼プルダウンより選択してください",申込書!$C$101&lt;&gt;"",申込書!$P$101&lt;&gt;"YYYY/MM/DD",$G313&lt;&gt;""),申込書!$P$101,"")</f>
        <v/>
      </c>
      <c r="FE313" s="75" t="str">
        <f>IF(AND(申込書!$C$101&lt;&gt;"▼プルダウンより選択してください",申込書!$C$101&lt;&gt;"",$G313&lt;&gt;""),申込書!$M$101,"")</f>
        <v/>
      </c>
      <c r="FF313" s="75"/>
      <c r="FG313" s="75"/>
      <c r="FH313" s="149"/>
      <c r="FI313" s="307"/>
      <c r="FJ313" s="76"/>
      <c r="FK313" s="314" t="str">
        <f>IF(AND(申込書!$C$102&lt;&gt;"▼プルダウンより選択してください",申込書!$C$102&lt;&gt;"",申込書!$P$102&lt;&gt;"YYYY/MM/DD",$G313&lt;&gt;""),申込書!$P$102,"")</f>
        <v/>
      </c>
      <c r="FL313" s="75" t="str">
        <f>IF(AND(申込書!$C$102&lt;&gt;"▼プルダウンより選択してください",申込書!$C$102&lt;&gt;"",$G313&lt;&gt;""),申込書!$M$102,"")</f>
        <v/>
      </c>
      <c r="FM313" s="75"/>
      <c r="FN313" s="75"/>
      <c r="FO313" s="149"/>
      <c r="FP313" s="307"/>
      <c r="FQ313" s="76"/>
      <c r="FR313" s="314" t="str">
        <f>IF(AND(申込書!$C$103&lt;&gt;"▼プルダウンより選択してください",申込書!$C$103&lt;&gt;"",申込書!$P$103&lt;&gt;"YYYY/MM/DD",$G313&lt;&gt;""),申込書!$P$103,"")</f>
        <v/>
      </c>
      <c r="FS313" s="75" t="str">
        <f>IF(AND(申込書!$C$103&lt;&gt;"▼プルダウンより選択してください",申込書!$C$103&lt;&gt;"",$G313&lt;&gt;""),申込書!$M$103,"")</f>
        <v/>
      </c>
      <c r="FT313" s="75"/>
      <c r="FU313" s="75"/>
      <c r="FV313" s="149"/>
      <c r="FW313" s="307"/>
      <c r="FX313" s="76"/>
      <c r="FY313" s="314" t="str">
        <f>IF(AND(申込書!$C$104&lt;&gt;"▼プルダウンより選択してください",申込書!$C$104&lt;&gt;"",申込書!$P$104&lt;&gt;"YYYY/MM/DD",$G313&lt;&gt;""),申込書!$P$104,"")</f>
        <v/>
      </c>
      <c r="FZ313" s="75" t="str">
        <f>IF(AND(申込書!$C$104&lt;&gt;"▼プルダウンより選択してください",申込書!$C$104&lt;&gt;"",$G313&lt;&gt;""),申込書!$M$104,"")</f>
        <v/>
      </c>
      <c r="GA313" s="75"/>
      <c r="GB313" s="75"/>
      <c r="GC313" s="149"/>
      <c r="GD313" s="307"/>
      <c r="GE313" s="76"/>
      <c r="GF313" s="314" t="str">
        <f>IF(AND(申込書!$C$105&lt;&gt;"▼プルダウンより選択してください",申込書!$C$105&lt;&gt;"",申込書!$P$105&lt;&gt;"YYYY/MM/DD",$G313&lt;&gt;""),申込書!$P$105,"")</f>
        <v/>
      </c>
      <c r="GG313" s="75" t="str">
        <f>IF(AND(申込書!$C$105&lt;&gt;"▼プルダウンより選択してください",申込書!$C$105&lt;&gt;"",$G313&lt;&gt;""),申込書!$M$105,"")</f>
        <v/>
      </c>
      <c r="GH313" s="75"/>
      <c r="GI313" s="75"/>
      <c r="GJ313" s="149"/>
      <c r="GK313" s="307"/>
      <c r="GL313" s="76"/>
      <c r="GM313" s="314" t="str">
        <f>IF(AND(申込書!$C$106&lt;&gt;"▼プルダウンより選択してください",申込書!$C$106&lt;&gt;"",申込書!$P$106&lt;&gt;"YYYY/MM/DD",$G313&lt;&gt;""),申込書!$P$106,"")</f>
        <v/>
      </c>
      <c r="GN313" s="75" t="str">
        <f>IF(AND(申込書!$C$106&lt;&gt;"▼プルダウンより選択してください",申込書!$C$106&lt;&gt;"",$G313&lt;&gt;""),申込書!$M$106,"")</f>
        <v/>
      </c>
      <c r="GO313" s="75"/>
      <c r="GP313" s="75"/>
      <c r="GQ313" s="149"/>
      <c r="GR313" s="307"/>
      <c r="GS313" s="76"/>
      <c r="GT313" s="314" t="str">
        <f>IF(AND(申込書!$C$107&lt;&gt;"▼プルダウンより選択してください",申込書!$C$107&lt;&gt;"",申込書!$P$107&lt;&gt;"YYYY/MM/DD",$G313&lt;&gt;""),申込書!$P$107,"")</f>
        <v/>
      </c>
      <c r="GU313" s="75" t="str">
        <f>IF(AND(申込書!$C$107&lt;&gt;"▼プルダウンより選択してください",申込書!$C$107&lt;&gt;"",$G313&lt;&gt;""),申込書!$M$107,"")</f>
        <v/>
      </c>
      <c r="GV313" s="75"/>
      <c r="GW313" s="75"/>
      <c r="GX313" s="149"/>
      <c r="GY313" s="307"/>
      <c r="GZ313" s="76"/>
      <c r="HA313" s="314" t="str">
        <f>IF(AND(申込書!$C$108&lt;&gt;"▼プルダウンより選択してください",申込書!$C$108&lt;&gt;"",申込書!$P$108&lt;&gt;"YYYY/MM/DD",$G313&lt;&gt;""),申込書!$P$108,"")</f>
        <v/>
      </c>
      <c r="HB313" s="75" t="str">
        <f>IF(AND(申込書!$C$108&lt;&gt;"▼プルダウンより選択してください",申込書!$C$108&lt;&gt;"",$G313&lt;&gt;""),申込書!$M$108,"")</f>
        <v/>
      </c>
      <c r="HC313" s="75"/>
      <c r="HD313" s="75"/>
      <c r="HE313" s="149"/>
      <c r="HF313" s="307"/>
      <c r="HG313" s="76"/>
      <c r="HH313" s="314" t="str">
        <f>IF(AND(申込書!$C$109&lt;&gt;"▼プルダウンより選択してください",申込書!$C$109&lt;&gt;"",申込書!$P$109&lt;&gt;"YYYY/MM/DD",$G313&lt;&gt;""),申込書!$P$109,"")</f>
        <v/>
      </c>
      <c r="HI313" s="75" t="str">
        <f>IF(AND(申込書!$C$109&lt;&gt;"▼プルダウンより選択してください",申込書!$C$109&lt;&gt;"",$G313&lt;&gt;""),申込書!$M$109,"")</f>
        <v/>
      </c>
      <c r="HJ313" s="75"/>
      <c r="HK313" s="75"/>
      <c r="HL313" s="149"/>
      <c r="HM313" s="307"/>
      <c r="HN313" s="76"/>
      <c r="HO313" s="314" t="str">
        <f>IF(AND(申込書!$C$110&lt;&gt;"▼プルダウンより選択してください",申込書!$C$110&lt;&gt;"",申込書!$P$110&lt;&gt;"YYYY/MM/DD",$G313&lt;&gt;""),申込書!$P$110,"")</f>
        <v/>
      </c>
      <c r="HP313" s="75" t="str">
        <f>IF(AND(申込書!$C$110&lt;&gt;"▼プルダウンより選択してください",申込書!$C$110&lt;&gt;"",$G313&lt;&gt;""),申込書!$M$110,"")</f>
        <v/>
      </c>
      <c r="HQ313" s="75"/>
      <c r="HR313" s="75"/>
      <c r="HS313" s="149"/>
      <c r="HT313" s="307"/>
      <c r="HU313" s="307"/>
      <c r="HV313" s="311" t="str">
        <f>IF(AND(申込書!$C$111&lt;&gt;"▼プルダウンより選択してください",申込書!$C$111&lt;&gt;"",申込書!$P$111&lt;&gt;"YYYY/MM/DD",$G313&lt;&gt;""),申込書!$P$111,"")</f>
        <v/>
      </c>
      <c r="HW313" s="75" t="str">
        <f>IF(AND(申込書!$C$111&lt;&gt;"▼プルダウンより選択してください",申込書!$C$111&lt;&gt;"",$G313&lt;&gt;""),申込書!$M$111,"")</f>
        <v/>
      </c>
      <c r="HX313" s="75"/>
      <c r="HY313" s="75"/>
      <c r="HZ313" s="149"/>
      <c r="IA313" s="307"/>
      <c r="IB313" s="76"/>
      <c r="IC313" s="77"/>
    </row>
    <row r="314" spans="2:237" ht="26.85" customHeight="1">
      <c r="B314" s="56">
        <f t="shared" si="4"/>
        <v>309</v>
      </c>
      <c r="C314" s="57"/>
      <c r="D314" s="58"/>
      <c r="E314" s="170"/>
      <c r="F314" s="59"/>
      <c r="G314" s="60"/>
      <c r="H314" s="61"/>
      <c r="I314" s="62"/>
      <c r="J314" s="63"/>
      <c r="K314" s="64"/>
      <c r="L314" s="65"/>
      <c r="M314" s="66"/>
      <c r="N314" s="67"/>
      <c r="O314" s="68"/>
      <c r="P314" s="69"/>
      <c r="Q314" s="70"/>
      <c r="R314" s="71"/>
      <c r="S314" s="72"/>
      <c r="T314" s="73"/>
      <c r="U314" s="73"/>
      <c r="V314" s="73"/>
      <c r="W314" s="71"/>
      <c r="X314" s="133"/>
      <c r="Y314" s="133"/>
      <c r="Z314" s="133"/>
      <c r="AA314" s="74" t="str">
        <f>IF(AND(申込書!$C$82&lt;&gt;"▼プルダウンより選択してください",申込書!$C$82&lt;&gt;"",申込書!$P$82&lt;&gt;"YYYY/MM/DD",$G314&lt;&gt;""),申込書!$P$82,"")</f>
        <v/>
      </c>
      <c r="AB314" s="75" t="str">
        <f>IF(AND(申込書!$C$82&lt;&gt;"▼プルダウンより選択してください",申込書!$C$82&lt;&gt;"",$G314&lt;&gt;""),申込書!$M$82,"")</f>
        <v/>
      </c>
      <c r="AC314" s="75"/>
      <c r="AD314" s="75"/>
      <c r="AE314" s="149"/>
      <c r="AF314" s="307"/>
      <c r="AG314" s="76"/>
      <c r="AH314" s="314" t="str">
        <f>IF(AND(申込書!$C$83&lt;&gt;"▼プルダウンより選択してください",申込書!$C$83&lt;&gt;"",申込書!$P$83&lt;&gt;"YYYY/MM/DD",$G314&lt;&gt;""),申込書!$P$83,"")</f>
        <v/>
      </c>
      <c r="AI314" s="75" t="str">
        <f>IF(AND(申込書!$C$83&lt;&gt;"▼プルダウンより選択してください",申込書!$C$83&lt;&gt;"",$G314&lt;&gt;""),申込書!$M$83,"")</f>
        <v/>
      </c>
      <c r="AJ314" s="75"/>
      <c r="AK314" s="75"/>
      <c r="AL314" s="149"/>
      <c r="AM314" s="307"/>
      <c r="AN314" s="76"/>
      <c r="AO314" s="314" t="str">
        <f>IF(AND(申込書!$C$84&lt;&gt;"▼プルダウンより選択してください",申込書!$C$84&lt;&gt;"",申込書!$P$84&lt;&gt;"YYYY/MM/DD",$G314&lt;&gt;""),申込書!$P$84,"")</f>
        <v/>
      </c>
      <c r="AP314" s="75" t="str">
        <f>IF(AND(申込書!$C$84&lt;&gt;"▼プルダウンより選択してください",申込書!$C$84&lt;&gt;"",$G314&lt;&gt;""),申込書!$M$84,"")</f>
        <v/>
      </c>
      <c r="AQ314" s="75"/>
      <c r="AR314" s="75"/>
      <c r="AS314" s="149"/>
      <c r="AT314" s="307"/>
      <c r="AU314" s="76"/>
      <c r="AV314" s="314" t="str">
        <f>IF(AND(申込書!$C$85&lt;&gt;"▼プルダウンより選択してください",申込書!$C$85&lt;&gt;"",申込書!$P$85&lt;&gt;"YYYY/MM/DD",$G314&lt;&gt;""),申込書!$P$85,"")</f>
        <v/>
      </c>
      <c r="AW314" s="75" t="str">
        <f>IF(AND(申込書!$C$85&lt;&gt;"▼プルダウンより選択してください",申込書!$C$85&lt;&gt;"",申込書!$M$85&gt;=1,$G314&lt;&gt;""),申込書!$M$85,"")</f>
        <v/>
      </c>
      <c r="AX314" s="75"/>
      <c r="AY314" s="75"/>
      <c r="AZ314" s="149"/>
      <c r="BA314" s="307"/>
      <c r="BB314" s="76"/>
      <c r="BC314" s="314" t="str">
        <f>IF(AND(申込書!$C$86&lt;&gt;"▼プルダウンより選択してください",申込書!$C$86&lt;&gt;"",申込書!$P$86&lt;&gt;"YYYY/MM/DD",$G314&lt;&gt;""),申込書!$P$86,"")</f>
        <v/>
      </c>
      <c r="BD314" s="75" t="str">
        <f>IF(AND(申込書!$C$86&lt;&gt;"▼プルダウンより選択してください",申込書!$C$86&lt;&gt;"",$G314&lt;&gt;""),申込書!$M$86,"")</f>
        <v/>
      </c>
      <c r="BE314" s="75"/>
      <c r="BF314" s="75"/>
      <c r="BG314" s="149"/>
      <c r="BH314" s="307"/>
      <c r="BI314" s="76"/>
      <c r="BJ314" s="314" t="str">
        <f>IF(AND(申込書!$C$87&lt;&gt;"▼プルダウンより選択してください",申込書!$C$87&lt;&gt;"",申込書!$P$87&lt;&gt;"YYYY/MM/DD",$G314&lt;&gt;""),申込書!$P$87,"")</f>
        <v/>
      </c>
      <c r="BK314" s="75" t="str">
        <f>IF(AND(申込書!$C$87&lt;&gt;"▼プルダウンより選択してください",申込書!$C$87&lt;&gt;"",$G314&lt;&gt;""),申込書!$M$87,"")</f>
        <v/>
      </c>
      <c r="BL314" s="75"/>
      <c r="BM314" s="75"/>
      <c r="BN314" s="149"/>
      <c r="BO314" s="307"/>
      <c r="BP314" s="76"/>
      <c r="BQ314" s="314" t="str">
        <f>IF(AND(申込書!$C$88&lt;&gt;"▼プルダウンより選択してください",申込書!$C$88&lt;&gt;"",申込書!$P$88&lt;&gt;"YYYY/MM/DD",$G314&lt;&gt;""),申込書!$P$88,"")</f>
        <v/>
      </c>
      <c r="BR314" s="75" t="str">
        <f>IF(AND(申込書!$C$88&lt;&gt;"▼プルダウンより選択してください",申込書!$C$88&lt;&gt;"",$G314&lt;&gt;""),申込書!$M$88,"")</f>
        <v/>
      </c>
      <c r="BS314" s="75"/>
      <c r="BT314" s="75"/>
      <c r="BU314" s="149"/>
      <c r="BV314" s="307"/>
      <c r="BW314" s="76"/>
      <c r="BX314" s="314" t="str">
        <f>IF(AND(申込書!$C$89&lt;&gt;"▼プルダウンより選択してください",申込書!$C$89&lt;&gt;"",申込書!$P$89&lt;&gt;"YYYY/MM/DD",$G314&lt;&gt;""),申込書!$P$89,"")</f>
        <v/>
      </c>
      <c r="BY314" s="75" t="str">
        <f>IF(AND(申込書!$C$89&lt;&gt;"▼プルダウンより選択してください",申込書!$C$89&lt;&gt;"",$G314&lt;&gt;""),申込書!$M$89,"")</f>
        <v/>
      </c>
      <c r="BZ314" s="75"/>
      <c r="CA314" s="75"/>
      <c r="CB314" s="149"/>
      <c r="CC314" s="307"/>
      <c r="CD314" s="76"/>
      <c r="CE314" s="314" t="str">
        <f>IF(AND(申込書!$C$90&lt;&gt;"▼プルダウンより選択してください",申込書!$C$90&lt;&gt;"",申込書!$P$90&lt;&gt;"YYYY/MM/DD",$G314&lt;&gt;""),申込書!$P$90,"")</f>
        <v/>
      </c>
      <c r="CF314" s="75" t="str">
        <f>IF(AND(申込書!$C$90&lt;&gt;"▼プルダウンより選択してください",申込書!$C$90&lt;&gt;"",$G314&lt;&gt;""),申込書!$M$90,"")</f>
        <v/>
      </c>
      <c r="CG314" s="75"/>
      <c r="CH314" s="75"/>
      <c r="CI314" s="149"/>
      <c r="CJ314" s="307"/>
      <c r="CK314" s="76"/>
      <c r="CL314" s="314" t="str">
        <f>IF(AND(申込書!$C$91&lt;&gt;"▼プルダウンより選択してください",申込書!$C$91&lt;&gt;"",申込書!$P$91&lt;&gt;"YYYY/MM/DD",$G314&lt;&gt;""),申込書!$P$91,"")</f>
        <v/>
      </c>
      <c r="CM314" s="75" t="str">
        <f>IF(AND(申込書!$C$91&lt;&gt;"▼プルダウンより選択してください",申込書!$C$91&lt;&gt;"",$G314&lt;&gt;""),申込書!$M$91,"")</f>
        <v/>
      </c>
      <c r="CN314" s="75"/>
      <c r="CO314" s="75"/>
      <c r="CP314" s="149"/>
      <c r="CQ314" s="307"/>
      <c r="CR314" s="76"/>
      <c r="CS314" s="314" t="str">
        <f>IF(AND(申込書!$C$92&lt;&gt;"▼プルダウンより選択してください",申込書!$C$92&lt;&gt;"",申込書!$P$92&lt;&gt;"YYYY/MM/DD",$G314&lt;&gt;""),申込書!$P$92,"")</f>
        <v/>
      </c>
      <c r="CT314" s="75" t="str">
        <f>IF(AND(申込書!$C$92&lt;&gt;"▼プルダウンより選択してください",申込書!$C$92&lt;&gt;"",$G314&lt;&gt;""),申込書!$M$92,"")</f>
        <v/>
      </c>
      <c r="CU314" s="75"/>
      <c r="CV314" s="75"/>
      <c r="CW314" s="75"/>
      <c r="CX314" s="307"/>
      <c r="CY314" s="76"/>
      <c r="CZ314" s="314" t="str">
        <f>IF(AND(申込書!$C$93&lt;&gt;"▼プルダウンより選択してください",申込書!$C$93&lt;&gt;"",申込書!$P$93&lt;&gt;"YYYY/MM/DD",$G314&lt;&gt;""),申込書!$P$93,"")</f>
        <v/>
      </c>
      <c r="DA314" s="75" t="str">
        <f>IF(AND(申込書!$C$93&lt;&gt;"▼プルダウンより選択してください",申込書!$C$93&lt;&gt;"",$G314&lt;&gt;""),申込書!$M$93,"")</f>
        <v/>
      </c>
      <c r="DB314" s="75"/>
      <c r="DC314" s="75"/>
      <c r="DD314" s="75"/>
      <c r="DE314" s="307"/>
      <c r="DF314" s="76"/>
      <c r="DG314" s="314" t="str">
        <f>IF(AND(申込書!$C$94&lt;&gt;"▼プルダウンより選択してください",申込書!$C$94&lt;&gt;"",申込書!$P$94&lt;&gt;"YYYY/MM/DD",$G314&lt;&gt;""),申込書!$P$94,"")</f>
        <v/>
      </c>
      <c r="DH314" s="75" t="str">
        <f>IF(AND(申込書!$C$94&lt;&gt;"▼プルダウンより選択してください",申込書!$C$94&lt;&gt;"",$G314&lt;&gt;""),申込書!$M$94,"")</f>
        <v/>
      </c>
      <c r="DI314" s="75"/>
      <c r="DJ314" s="75"/>
      <c r="DK314" s="75"/>
      <c r="DL314" s="307"/>
      <c r="DM314" s="76"/>
      <c r="DN314" s="314" t="str">
        <f>IF(AND(申込書!$C$95&lt;&gt;"▼プルダウンより選択してください",申込書!$C$95&lt;&gt;"",申込書!$P$95&lt;&gt;"YYYY/MM/DD",$G314&lt;&gt;""),申込書!$P$95,"")</f>
        <v/>
      </c>
      <c r="DO314" s="75" t="str">
        <f>IF(AND(申込書!$C$95&lt;&gt;"▼プルダウンより選択してください",申込書!$C$95&lt;&gt;"",$G314&lt;&gt;""),申込書!$M$95,"")</f>
        <v/>
      </c>
      <c r="DP314" s="75"/>
      <c r="DQ314" s="75"/>
      <c r="DR314" s="75"/>
      <c r="DS314" s="307"/>
      <c r="DT314" s="76"/>
      <c r="DU314" s="314" t="str">
        <f>IF(AND(申込書!$C$96&lt;&gt;"▼プルダウンより選択してください",申込書!$C$96&lt;&gt;"",申込書!$P$96&lt;&gt;"YYYY/MM/DD",$G314&lt;&gt;""),申込書!$P$96,"")</f>
        <v/>
      </c>
      <c r="DV314" s="75" t="str">
        <f>IF(AND(申込書!$C$96&lt;&gt;"▼プルダウンより選択してください",申込書!$C$96&lt;&gt;"",$G314&lt;&gt;""),申込書!$M$96,"")</f>
        <v/>
      </c>
      <c r="DW314" s="75"/>
      <c r="DX314" s="75"/>
      <c r="DY314" s="75"/>
      <c r="DZ314" s="307"/>
      <c r="EA314" s="76"/>
      <c r="EB314" s="314" t="str">
        <f>IF(AND(申込書!$C$97&lt;&gt;"▼プルダウンより選択してください",申込書!$C$97&lt;&gt;"",申込書!$P$97&lt;&gt;"YYYY/MM/DD",$G314&lt;&gt;""),申込書!$P$97,"")</f>
        <v/>
      </c>
      <c r="EC314" s="75" t="str">
        <f>IF(AND(申込書!$C$97&lt;&gt;"▼プルダウンより選択してください",申込書!$C$97&lt;&gt;"",$G314&lt;&gt;""),申込書!$M$97,"")</f>
        <v/>
      </c>
      <c r="ED314" s="75"/>
      <c r="EE314" s="75"/>
      <c r="EF314" s="149"/>
      <c r="EG314" s="307"/>
      <c r="EH314" s="76"/>
      <c r="EI314" s="314" t="str">
        <f>IF(AND(申込書!$C$98&lt;&gt;"▼プルダウンより選択してください",申込書!$C$98&lt;&gt;"",申込書!$P$98&lt;&gt;"YYYY/MM/DD",$G314&lt;&gt;""),申込書!$P$98,"")</f>
        <v/>
      </c>
      <c r="EJ314" s="75" t="str">
        <f>IF(AND(申込書!$C$98&lt;&gt;"▼プルダウンより選択してください",申込書!$C$98&lt;&gt;"",$G314&lt;&gt;""),申込書!$M$98,"")</f>
        <v/>
      </c>
      <c r="EK314" s="75"/>
      <c r="EL314" s="75"/>
      <c r="EM314" s="149"/>
      <c r="EN314" s="307"/>
      <c r="EO314" s="76"/>
      <c r="EP314" s="314" t="str">
        <f>IF(AND(申込書!$C$99&lt;&gt;"▼プルダウンより選択してください",申込書!$C$99&lt;&gt;"",申込書!$P$99&lt;&gt;"YYYY/MM/DD",$G314&lt;&gt;""),申込書!$P$99,"")</f>
        <v/>
      </c>
      <c r="EQ314" s="75" t="str">
        <f>IF(AND(申込書!$C$99&lt;&gt;"▼プルダウンより選択してください",申込書!$C$99&lt;&gt;"",$G314&lt;&gt;""),申込書!$M$99,"")</f>
        <v/>
      </c>
      <c r="ER314" s="75"/>
      <c r="ES314" s="75"/>
      <c r="ET314" s="149"/>
      <c r="EU314" s="307"/>
      <c r="EV314" s="76"/>
      <c r="EW314" s="314" t="str">
        <f>IF(AND(申込書!$C$100&lt;&gt;"▼プルダウンより選択してください",申込書!$C$100&lt;&gt;"",申込書!$P$100&lt;&gt;"YYYY/MM/DD",$G314&lt;&gt;""),申込書!$P$100,"")</f>
        <v/>
      </c>
      <c r="EX314" s="75" t="str">
        <f>IF(AND(申込書!$C$100&lt;&gt;"▼プルダウンより選択してください",申込書!$C$100&lt;&gt;"",$G314&lt;&gt;""),申込書!$M$100,"")</f>
        <v/>
      </c>
      <c r="EY314" s="75"/>
      <c r="EZ314" s="75"/>
      <c r="FA314" s="149"/>
      <c r="FB314" s="307"/>
      <c r="FC314" s="76"/>
      <c r="FD314" s="314" t="str">
        <f>IF(AND(申込書!$C$101&lt;&gt;"▼プルダウンより選択してください",申込書!$C$101&lt;&gt;"",申込書!$P$101&lt;&gt;"YYYY/MM/DD",$G314&lt;&gt;""),申込書!$P$101,"")</f>
        <v/>
      </c>
      <c r="FE314" s="75" t="str">
        <f>IF(AND(申込書!$C$101&lt;&gt;"▼プルダウンより選択してください",申込書!$C$101&lt;&gt;"",$G314&lt;&gt;""),申込書!$M$101,"")</f>
        <v/>
      </c>
      <c r="FF314" s="75"/>
      <c r="FG314" s="75"/>
      <c r="FH314" s="149"/>
      <c r="FI314" s="307"/>
      <c r="FJ314" s="76"/>
      <c r="FK314" s="314" t="str">
        <f>IF(AND(申込書!$C$102&lt;&gt;"▼プルダウンより選択してください",申込書!$C$102&lt;&gt;"",申込書!$P$102&lt;&gt;"YYYY/MM/DD",$G314&lt;&gt;""),申込書!$P$102,"")</f>
        <v/>
      </c>
      <c r="FL314" s="75" t="str">
        <f>IF(AND(申込書!$C$102&lt;&gt;"▼プルダウンより選択してください",申込書!$C$102&lt;&gt;"",$G314&lt;&gt;""),申込書!$M$102,"")</f>
        <v/>
      </c>
      <c r="FM314" s="75"/>
      <c r="FN314" s="75"/>
      <c r="FO314" s="149"/>
      <c r="FP314" s="307"/>
      <c r="FQ314" s="76"/>
      <c r="FR314" s="314" t="str">
        <f>IF(AND(申込書!$C$103&lt;&gt;"▼プルダウンより選択してください",申込書!$C$103&lt;&gt;"",申込書!$P$103&lt;&gt;"YYYY/MM/DD",$G314&lt;&gt;""),申込書!$P$103,"")</f>
        <v/>
      </c>
      <c r="FS314" s="75" t="str">
        <f>IF(AND(申込書!$C$103&lt;&gt;"▼プルダウンより選択してください",申込書!$C$103&lt;&gt;"",$G314&lt;&gt;""),申込書!$M$103,"")</f>
        <v/>
      </c>
      <c r="FT314" s="75"/>
      <c r="FU314" s="75"/>
      <c r="FV314" s="149"/>
      <c r="FW314" s="307"/>
      <c r="FX314" s="76"/>
      <c r="FY314" s="314" t="str">
        <f>IF(AND(申込書!$C$104&lt;&gt;"▼プルダウンより選択してください",申込書!$C$104&lt;&gt;"",申込書!$P$104&lt;&gt;"YYYY/MM/DD",$G314&lt;&gt;""),申込書!$P$104,"")</f>
        <v/>
      </c>
      <c r="FZ314" s="75" t="str">
        <f>IF(AND(申込書!$C$104&lt;&gt;"▼プルダウンより選択してください",申込書!$C$104&lt;&gt;"",$G314&lt;&gt;""),申込書!$M$104,"")</f>
        <v/>
      </c>
      <c r="GA314" s="75"/>
      <c r="GB314" s="75"/>
      <c r="GC314" s="149"/>
      <c r="GD314" s="307"/>
      <c r="GE314" s="76"/>
      <c r="GF314" s="314" t="str">
        <f>IF(AND(申込書!$C$105&lt;&gt;"▼プルダウンより選択してください",申込書!$C$105&lt;&gt;"",申込書!$P$105&lt;&gt;"YYYY/MM/DD",$G314&lt;&gt;""),申込書!$P$105,"")</f>
        <v/>
      </c>
      <c r="GG314" s="75" t="str">
        <f>IF(AND(申込書!$C$105&lt;&gt;"▼プルダウンより選択してください",申込書!$C$105&lt;&gt;"",$G314&lt;&gt;""),申込書!$M$105,"")</f>
        <v/>
      </c>
      <c r="GH314" s="75"/>
      <c r="GI314" s="75"/>
      <c r="GJ314" s="149"/>
      <c r="GK314" s="307"/>
      <c r="GL314" s="76"/>
      <c r="GM314" s="314" t="str">
        <f>IF(AND(申込書!$C$106&lt;&gt;"▼プルダウンより選択してください",申込書!$C$106&lt;&gt;"",申込書!$P$106&lt;&gt;"YYYY/MM/DD",$G314&lt;&gt;""),申込書!$P$106,"")</f>
        <v/>
      </c>
      <c r="GN314" s="75" t="str">
        <f>IF(AND(申込書!$C$106&lt;&gt;"▼プルダウンより選択してください",申込書!$C$106&lt;&gt;"",$G314&lt;&gt;""),申込書!$M$106,"")</f>
        <v/>
      </c>
      <c r="GO314" s="75"/>
      <c r="GP314" s="75"/>
      <c r="GQ314" s="149"/>
      <c r="GR314" s="307"/>
      <c r="GS314" s="76"/>
      <c r="GT314" s="314" t="str">
        <f>IF(AND(申込書!$C$107&lt;&gt;"▼プルダウンより選択してください",申込書!$C$107&lt;&gt;"",申込書!$P$107&lt;&gt;"YYYY/MM/DD",$G314&lt;&gt;""),申込書!$P$107,"")</f>
        <v/>
      </c>
      <c r="GU314" s="75" t="str">
        <f>IF(AND(申込書!$C$107&lt;&gt;"▼プルダウンより選択してください",申込書!$C$107&lt;&gt;"",$G314&lt;&gt;""),申込書!$M$107,"")</f>
        <v/>
      </c>
      <c r="GV314" s="75"/>
      <c r="GW314" s="75"/>
      <c r="GX314" s="149"/>
      <c r="GY314" s="307"/>
      <c r="GZ314" s="76"/>
      <c r="HA314" s="314" t="str">
        <f>IF(AND(申込書!$C$108&lt;&gt;"▼プルダウンより選択してください",申込書!$C$108&lt;&gt;"",申込書!$P$108&lt;&gt;"YYYY/MM/DD",$G314&lt;&gt;""),申込書!$P$108,"")</f>
        <v/>
      </c>
      <c r="HB314" s="75" t="str">
        <f>IF(AND(申込書!$C$108&lt;&gt;"▼プルダウンより選択してください",申込書!$C$108&lt;&gt;"",$G314&lt;&gt;""),申込書!$M$108,"")</f>
        <v/>
      </c>
      <c r="HC314" s="75"/>
      <c r="HD314" s="75"/>
      <c r="HE314" s="149"/>
      <c r="HF314" s="307"/>
      <c r="HG314" s="76"/>
      <c r="HH314" s="314" t="str">
        <f>IF(AND(申込書!$C$109&lt;&gt;"▼プルダウンより選択してください",申込書!$C$109&lt;&gt;"",申込書!$P$109&lt;&gt;"YYYY/MM/DD",$G314&lt;&gt;""),申込書!$P$109,"")</f>
        <v/>
      </c>
      <c r="HI314" s="75" t="str">
        <f>IF(AND(申込書!$C$109&lt;&gt;"▼プルダウンより選択してください",申込書!$C$109&lt;&gt;"",$G314&lt;&gt;""),申込書!$M$109,"")</f>
        <v/>
      </c>
      <c r="HJ314" s="75"/>
      <c r="HK314" s="75"/>
      <c r="HL314" s="149"/>
      <c r="HM314" s="307"/>
      <c r="HN314" s="76"/>
      <c r="HO314" s="314" t="str">
        <f>IF(AND(申込書!$C$110&lt;&gt;"▼プルダウンより選択してください",申込書!$C$110&lt;&gt;"",申込書!$P$110&lt;&gt;"YYYY/MM/DD",$G314&lt;&gt;""),申込書!$P$110,"")</f>
        <v/>
      </c>
      <c r="HP314" s="75" t="str">
        <f>IF(AND(申込書!$C$110&lt;&gt;"▼プルダウンより選択してください",申込書!$C$110&lt;&gt;"",$G314&lt;&gt;""),申込書!$M$110,"")</f>
        <v/>
      </c>
      <c r="HQ314" s="75"/>
      <c r="HR314" s="75"/>
      <c r="HS314" s="149"/>
      <c r="HT314" s="307"/>
      <c r="HU314" s="307"/>
      <c r="HV314" s="311" t="str">
        <f>IF(AND(申込書!$C$111&lt;&gt;"▼プルダウンより選択してください",申込書!$C$111&lt;&gt;"",申込書!$P$111&lt;&gt;"YYYY/MM/DD",$G314&lt;&gt;""),申込書!$P$111,"")</f>
        <v/>
      </c>
      <c r="HW314" s="75" t="str">
        <f>IF(AND(申込書!$C$111&lt;&gt;"▼プルダウンより選択してください",申込書!$C$111&lt;&gt;"",$G314&lt;&gt;""),申込書!$M$111,"")</f>
        <v/>
      </c>
      <c r="HX314" s="75"/>
      <c r="HY314" s="75"/>
      <c r="HZ314" s="149"/>
      <c r="IA314" s="307"/>
      <c r="IB314" s="76"/>
      <c r="IC314" s="77"/>
    </row>
    <row r="315" spans="2:237" ht="26.85" customHeight="1">
      <c r="B315" s="56">
        <f t="shared" si="4"/>
        <v>310</v>
      </c>
      <c r="C315" s="57"/>
      <c r="D315" s="58"/>
      <c r="E315" s="170"/>
      <c r="F315" s="59"/>
      <c r="G315" s="60"/>
      <c r="H315" s="61"/>
      <c r="I315" s="62"/>
      <c r="J315" s="63"/>
      <c r="K315" s="64"/>
      <c r="L315" s="65"/>
      <c r="M315" s="66"/>
      <c r="N315" s="67"/>
      <c r="O315" s="68"/>
      <c r="P315" s="69"/>
      <c r="Q315" s="70"/>
      <c r="R315" s="71"/>
      <c r="S315" s="72"/>
      <c r="T315" s="73"/>
      <c r="U315" s="73"/>
      <c r="V315" s="73"/>
      <c r="W315" s="71"/>
      <c r="X315" s="133"/>
      <c r="Y315" s="133"/>
      <c r="Z315" s="133"/>
      <c r="AA315" s="74" t="str">
        <f>IF(AND(申込書!$C$82&lt;&gt;"▼プルダウンより選択してください",申込書!$C$82&lt;&gt;"",申込書!$P$82&lt;&gt;"YYYY/MM/DD",$G315&lt;&gt;""),申込書!$P$82,"")</f>
        <v/>
      </c>
      <c r="AB315" s="75" t="str">
        <f>IF(AND(申込書!$C$82&lt;&gt;"▼プルダウンより選択してください",申込書!$C$82&lt;&gt;"",$G315&lt;&gt;""),申込書!$M$82,"")</f>
        <v/>
      </c>
      <c r="AC315" s="75"/>
      <c r="AD315" s="75"/>
      <c r="AE315" s="149"/>
      <c r="AF315" s="307"/>
      <c r="AG315" s="76"/>
      <c r="AH315" s="314" t="str">
        <f>IF(AND(申込書!$C$83&lt;&gt;"▼プルダウンより選択してください",申込書!$C$83&lt;&gt;"",申込書!$P$83&lt;&gt;"YYYY/MM/DD",$G315&lt;&gt;""),申込書!$P$83,"")</f>
        <v/>
      </c>
      <c r="AI315" s="75" t="str">
        <f>IF(AND(申込書!$C$83&lt;&gt;"▼プルダウンより選択してください",申込書!$C$83&lt;&gt;"",$G315&lt;&gt;""),申込書!$M$83,"")</f>
        <v/>
      </c>
      <c r="AJ315" s="75"/>
      <c r="AK315" s="75"/>
      <c r="AL315" s="149"/>
      <c r="AM315" s="307"/>
      <c r="AN315" s="76"/>
      <c r="AO315" s="314" t="str">
        <f>IF(AND(申込書!$C$84&lt;&gt;"▼プルダウンより選択してください",申込書!$C$84&lt;&gt;"",申込書!$P$84&lt;&gt;"YYYY/MM/DD",$G315&lt;&gt;""),申込書!$P$84,"")</f>
        <v/>
      </c>
      <c r="AP315" s="75" t="str">
        <f>IF(AND(申込書!$C$84&lt;&gt;"▼プルダウンより選択してください",申込書!$C$84&lt;&gt;"",$G315&lt;&gt;""),申込書!$M$84,"")</f>
        <v/>
      </c>
      <c r="AQ315" s="75"/>
      <c r="AR315" s="75"/>
      <c r="AS315" s="149"/>
      <c r="AT315" s="307"/>
      <c r="AU315" s="76"/>
      <c r="AV315" s="314" t="str">
        <f>IF(AND(申込書!$C$85&lt;&gt;"▼プルダウンより選択してください",申込書!$C$85&lt;&gt;"",申込書!$P$85&lt;&gt;"YYYY/MM/DD",$G315&lt;&gt;""),申込書!$P$85,"")</f>
        <v/>
      </c>
      <c r="AW315" s="75" t="str">
        <f>IF(AND(申込書!$C$85&lt;&gt;"▼プルダウンより選択してください",申込書!$C$85&lt;&gt;"",申込書!$M$85&gt;=1,$G315&lt;&gt;""),申込書!$M$85,"")</f>
        <v/>
      </c>
      <c r="AX315" s="75"/>
      <c r="AY315" s="75"/>
      <c r="AZ315" s="149"/>
      <c r="BA315" s="307"/>
      <c r="BB315" s="76"/>
      <c r="BC315" s="314" t="str">
        <f>IF(AND(申込書!$C$86&lt;&gt;"▼プルダウンより選択してください",申込書!$C$86&lt;&gt;"",申込書!$P$86&lt;&gt;"YYYY/MM/DD",$G315&lt;&gt;""),申込書!$P$86,"")</f>
        <v/>
      </c>
      <c r="BD315" s="75" t="str">
        <f>IF(AND(申込書!$C$86&lt;&gt;"▼プルダウンより選択してください",申込書!$C$86&lt;&gt;"",$G315&lt;&gt;""),申込書!$M$86,"")</f>
        <v/>
      </c>
      <c r="BE315" s="75"/>
      <c r="BF315" s="75"/>
      <c r="BG315" s="149"/>
      <c r="BH315" s="307"/>
      <c r="BI315" s="76"/>
      <c r="BJ315" s="314" t="str">
        <f>IF(AND(申込書!$C$87&lt;&gt;"▼プルダウンより選択してください",申込書!$C$87&lt;&gt;"",申込書!$P$87&lt;&gt;"YYYY/MM/DD",$G315&lt;&gt;""),申込書!$P$87,"")</f>
        <v/>
      </c>
      <c r="BK315" s="75" t="str">
        <f>IF(AND(申込書!$C$87&lt;&gt;"▼プルダウンより選択してください",申込書!$C$87&lt;&gt;"",$G315&lt;&gt;""),申込書!$M$87,"")</f>
        <v/>
      </c>
      <c r="BL315" s="75"/>
      <c r="BM315" s="75"/>
      <c r="BN315" s="149"/>
      <c r="BO315" s="307"/>
      <c r="BP315" s="76"/>
      <c r="BQ315" s="314" t="str">
        <f>IF(AND(申込書!$C$88&lt;&gt;"▼プルダウンより選択してください",申込書!$C$88&lt;&gt;"",申込書!$P$88&lt;&gt;"YYYY/MM/DD",$G315&lt;&gt;""),申込書!$P$88,"")</f>
        <v/>
      </c>
      <c r="BR315" s="75" t="str">
        <f>IF(AND(申込書!$C$88&lt;&gt;"▼プルダウンより選択してください",申込書!$C$88&lt;&gt;"",$G315&lt;&gt;""),申込書!$M$88,"")</f>
        <v/>
      </c>
      <c r="BS315" s="75"/>
      <c r="BT315" s="75"/>
      <c r="BU315" s="149"/>
      <c r="BV315" s="307"/>
      <c r="BW315" s="76"/>
      <c r="BX315" s="314" t="str">
        <f>IF(AND(申込書!$C$89&lt;&gt;"▼プルダウンより選択してください",申込書!$C$89&lt;&gt;"",申込書!$P$89&lt;&gt;"YYYY/MM/DD",$G315&lt;&gt;""),申込書!$P$89,"")</f>
        <v/>
      </c>
      <c r="BY315" s="75" t="str">
        <f>IF(AND(申込書!$C$89&lt;&gt;"▼プルダウンより選択してください",申込書!$C$89&lt;&gt;"",$G315&lt;&gt;""),申込書!$M$89,"")</f>
        <v/>
      </c>
      <c r="BZ315" s="75"/>
      <c r="CA315" s="75"/>
      <c r="CB315" s="149"/>
      <c r="CC315" s="307"/>
      <c r="CD315" s="76"/>
      <c r="CE315" s="314" t="str">
        <f>IF(AND(申込書!$C$90&lt;&gt;"▼プルダウンより選択してください",申込書!$C$90&lt;&gt;"",申込書!$P$90&lt;&gt;"YYYY/MM/DD",$G315&lt;&gt;""),申込書!$P$90,"")</f>
        <v/>
      </c>
      <c r="CF315" s="75" t="str">
        <f>IF(AND(申込書!$C$90&lt;&gt;"▼プルダウンより選択してください",申込書!$C$90&lt;&gt;"",$G315&lt;&gt;""),申込書!$M$90,"")</f>
        <v/>
      </c>
      <c r="CG315" s="75"/>
      <c r="CH315" s="75"/>
      <c r="CI315" s="149"/>
      <c r="CJ315" s="307"/>
      <c r="CK315" s="76"/>
      <c r="CL315" s="314" t="str">
        <f>IF(AND(申込書!$C$91&lt;&gt;"▼プルダウンより選択してください",申込書!$C$91&lt;&gt;"",申込書!$P$91&lt;&gt;"YYYY/MM/DD",$G315&lt;&gt;""),申込書!$P$91,"")</f>
        <v/>
      </c>
      <c r="CM315" s="75" t="str">
        <f>IF(AND(申込書!$C$91&lt;&gt;"▼プルダウンより選択してください",申込書!$C$91&lt;&gt;"",$G315&lt;&gt;""),申込書!$M$91,"")</f>
        <v/>
      </c>
      <c r="CN315" s="75"/>
      <c r="CO315" s="75"/>
      <c r="CP315" s="149"/>
      <c r="CQ315" s="307"/>
      <c r="CR315" s="76"/>
      <c r="CS315" s="314" t="str">
        <f>IF(AND(申込書!$C$92&lt;&gt;"▼プルダウンより選択してください",申込書!$C$92&lt;&gt;"",申込書!$P$92&lt;&gt;"YYYY/MM/DD",$G315&lt;&gt;""),申込書!$P$92,"")</f>
        <v/>
      </c>
      <c r="CT315" s="75" t="str">
        <f>IF(AND(申込書!$C$92&lt;&gt;"▼プルダウンより選択してください",申込書!$C$92&lt;&gt;"",$G315&lt;&gt;""),申込書!$M$92,"")</f>
        <v/>
      </c>
      <c r="CU315" s="75"/>
      <c r="CV315" s="75"/>
      <c r="CW315" s="75"/>
      <c r="CX315" s="307"/>
      <c r="CY315" s="76"/>
      <c r="CZ315" s="314" t="str">
        <f>IF(AND(申込書!$C$93&lt;&gt;"▼プルダウンより選択してください",申込書!$C$93&lt;&gt;"",申込書!$P$93&lt;&gt;"YYYY/MM/DD",$G315&lt;&gt;""),申込書!$P$93,"")</f>
        <v/>
      </c>
      <c r="DA315" s="75" t="str">
        <f>IF(AND(申込書!$C$93&lt;&gt;"▼プルダウンより選択してください",申込書!$C$93&lt;&gt;"",$G315&lt;&gt;""),申込書!$M$93,"")</f>
        <v/>
      </c>
      <c r="DB315" s="75"/>
      <c r="DC315" s="75"/>
      <c r="DD315" s="75"/>
      <c r="DE315" s="307"/>
      <c r="DF315" s="76"/>
      <c r="DG315" s="314" t="str">
        <f>IF(AND(申込書!$C$94&lt;&gt;"▼プルダウンより選択してください",申込書!$C$94&lt;&gt;"",申込書!$P$94&lt;&gt;"YYYY/MM/DD",$G315&lt;&gt;""),申込書!$P$94,"")</f>
        <v/>
      </c>
      <c r="DH315" s="75" t="str">
        <f>IF(AND(申込書!$C$94&lt;&gt;"▼プルダウンより選択してください",申込書!$C$94&lt;&gt;"",$G315&lt;&gt;""),申込書!$M$94,"")</f>
        <v/>
      </c>
      <c r="DI315" s="75"/>
      <c r="DJ315" s="75"/>
      <c r="DK315" s="75"/>
      <c r="DL315" s="307"/>
      <c r="DM315" s="76"/>
      <c r="DN315" s="314" t="str">
        <f>IF(AND(申込書!$C$95&lt;&gt;"▼プルダウンより選択してください",申込書!$C$95&lt;&gt;"",申込書!$P$95&lt;&gt;"YYYY/MM/DD",$G315&lt;&gt;""),申込書!$P$95,"")</f>
        <v/>
      </c>
      <c r="DO315" s="75" t="str">
        <f>IF(AND(申込書!$C$95&lt;&gt;"▼プルダウンより選択してください",申込書!$C$95&lt;&gt;"",$G315&lt;&gt;""),申込書!$M$95,"")</f>
        <v/>
      </c>
      <c r="DP315" s="75"/>
      <c r="DQ315" s="75"/>
      <c r="DR315" s="75"/>
      <c r="DS315" s="307"/>
      <c r="DT315" s="76"/>
      <c r="DU315" s="314" t="str">
        <f>IF(AND(申込書!$C$96&lt;&gt;"▼プルダウンより選択してください",申込書!$C$96&lt;&gt;"",申込書!$P$96&lt;&gt;"YYYY/MM/DD",$G315&lt;&gt;""),申込書!$P$96,"")</f>
        <v/>
      </c>
      <c r="DV315" s="75" t="str">
        <f>IF(AND(申込書!$C$96&lt;&gt;"▼プルダウンより選択してください",申込書!$C$96&lt;&gt;"",$G315&lt;&gt;""),申込書!$M$96,"")</f>
        <v/>
      </c>
      <c r="DW315" s="75"/>
      <c r="DX315" s="75"/>
      <c r="DY315" s="75"/>
      <c r="DZ315" s="307"/>
      <c r="EA315" s="76"/>
      <c r="EB315" s="314" t="str">
        <f>IF(AND(申込書!$C$97&lt;&gt;"▼プルダウンより選択してください",申込書!$C$97&lt;&gt;"",申込書!$P$97&lt;&gt;"YYYY/MM/DD",$G315&lt;&gt;""),申込書!$P$97,"")</f>
        <v/>
      </c>
      <c r="EC315" s="75" t="str">
        <f>IF(AND(申込書!$C$97&lt;&gt;"▼プルダウンより選択してください",申込書!$C$97&lt;&gt;"",$G315&lt;&gt;""),申込書!$M$97,"")</f>
        <v/>
      </c>
      <c r="ED315" s="75"/>
      <c r="EE315" s="75"/>
      <c r="EF315" s="149"/>
      <c r="EG315" s="307"/>
      <c r="EH315" s="76"/>
      <c r="EI315" s="314" t="str">
        <f>IF(AND(申込書!$C$98&lt;&gt;"▼プルダウンより選択してください",申込書!$C$98&lt;&gt;"",申込書!$P$98&lt;&gt;"YYYY/MM/DD",$G315&lt;&gt;""),申込書!$P$98,"")</f>
        <v/>
      </c>
      <c r="EJ315" s="75" t="str">
        <f>IF(AND(申込書!$C$98&lt;&gt;"▼プルダウンより選択してください",申込書!$C$98&lt;&gt;"",$G315&lt;&gt;""),申込書!$M$98,"")</f>
        <v/>
      </c>
      <c r="EK315" s="75"/>
      <c r="EL315" s="75"/>
      <c r="EM315" s="149"/>
      <c r="EN315" s="307"/>
      <c r="EO315" s="76"/>
      <c r="EP315" s="314" t="str">
        <f>IF(AND(申込書!$C$99&lt;&gt;"▼プルダウンより選択してください",申込書!$C$99&lt;&gt;"",申込書!$P$99&lt;&gt;"YYYY/MM/DD",$G315&lt;&gt;""),申込書!$P$99,"")</f>
        <v/>
      </c>
      <c r="EQ315" s="75" t="str">
        <f>IF(AND(申込書!$C$99&lt;&gt;"▼プルダウンより選択してください",申込書!$C$99&lt;&gt;"",$G315&lt;&gt;""),申込書!$M$99,"")</f>
        <v/>
      </c>
      <c r="ER315" s="75"/>
      <c r="ES315" s="75"/>
      <c r="ET315" s="149"/>
      <c r="EU315" s="307"/>
      <c r="EV315" s="76"/>
      <c r="EW315" s="314" t="str">
        <f>IF(AND(申込書!$C$100&lt;&gt;"▼プルダウンより選択してください",申込書!$C$100&lt;&gt;"",申込書!$P$100&lt;&gt;"YYYY/MM/DD",$G315&lt;&gt;""),申込書!$P$100,"")</f>
        <v/>
      </c>
      <c r="EX315" s="75" t="str">
        <f>IF(AND(申込書!$C$100&lt;&gt;"▼プルダウンより選択してください",申込書!$C$100&lt;&gt;"",$G315&lt;&gt;""),申込書!$M$100,"")</f>
        <v/>
      </c>
      <c r="EY315" s="75"/>
      <c r="EZ315" s="75"/>
      <c r="FA315" s="149"/>
      <c r="FB315" s="307"/>
      <c r="FC315" s="76"/>
      <c r="FD315" s="314" t="str">
        <f>IF(AND(申込書!$C$101&lt;&gt;"▼プルダウンより選択してください",申込書!$C$101&lt;&gt;"",申込書!$P$101&lt;&gt;"YYYY/MM/DD",$G315&lt;&gt;""),申込書!$P$101,"")</f>
        <v/>
      </c>
      <c r="FE315" s="75" t="str">
        <f>IF(AND(申込書!$C$101&lt;&gt;"▼プルダウンより選択してください",申込書!$C$101&lt;&gt;"",$G315&lt;&gt;""),申込書!$M$101,"")</f>
        <v/>
      </c>
      <c r="FF315" s="75"/>
      <c r="FG315" s="75"/>
      <c r="FH315" s="149"/>
      <c r="FI315" s="307"/>
      <c r="FJ315" s="76"/>
      <c r="FK315" s="314" t="str">
        <f>IF(AND(申込書!$C$102&lt;&gt;"▼プルダウンより選択してください",申込書!$C$102&lt;&gt;"",申込書!$P$102&lt;&gt;"YYYY/MM/DD",$G315&lt;&gt;""),申込書!$P$102,"")</f>
        <v/>
      </c>
      <c r="FL315" s="75" t="str">
        <f>IF(AND(申込書!$C$102&lt;&gt;"▼プルダウンより選択してください",申込書!$C$102&lt;&gt;"",$G315&lt;&gt;""),申込書!$M$102,"")</f>
        <v/>
      </c>
      <c r="FM315" s="75"/>
      <c r="FN315" s="75"/>
      <c r="FO315" s="149"/>
      <c r="FP315" s="307"/>
      <c r="FQ315" s="76"/>
      <c r="FR315" s="314" t="str">
        <f>IF(AND(申込書!$C$103&lt;&gt;"▼プルダウンより選択してください",申込書!$C$103&lt;&gt;"",申込書!$P$103&lt;&gt;"YYYY/MM/DD",$G315&lt;&gt;""),申込書!$P$103,"")</f>
        <v/>
      </c>
      <c r="FS315" s="75" t="str">
        <f>IF(AND(申込書!$C$103&lt;&gt;"▼プルダウンより選択してください",申込書!$C$103&lt;&gt;"",$G315&lt;&gt;""),申込書!$M$103,"")</f>
        <v/>
      </c>
      <c r="FT315" s="75"/>
      <c r="FU315" s="75"/>
      <c r="FV315" s="149"/>
      <c r="FW315" s="307"/>
      <c r="FX315" s="76"/>
      <c r="FY315" s="314" t="str">
        <f>IF(AND(申込書!$C$104&lt;&gt;"▼プルダウンより選択してください",申込書!$C$104&lt;&gt;"",申込書!$P$104&lt;&gt;"YYYY/MM/DD",$G315&lt;&gt;""),申込書!$P$104,"")</f>
        <v/>
      </c>
      <c r="FZ315" s="75" t="str">
        <f>IF(AND(申込書!$C$104&lt;&gt;"▼プルダウンより選択してください",申込書!$C$104&lt;&gt;"",$G315&lt;&gt;""),申込書!$M$104,"")</f>
        <v/>
      </c>
      <c r="GA315" s="75"/>
      <c r="GB315" s="75"/>
      <c r="GC315" s="149"/>
      <c r="GD315" s="307"/>
      <c r="GE315" s="76"/>
      <c r="GF315" s="314" t="str">
        <f>IF(AND(申込書!$C$105&lt;&gt;"▼プルダウンより選択してください",申込書!$C$105&lt;&gt;"",申込書!$P$105&lt;&gt;"YYYY/MM/DD",$G315&lt;&gt;""),申込書!$P$105,"")</f>
        <v/>
      </c>
      <c r="GG315" s="75" t="str">
        <f>IF(AND(申込書!$C$105&lt;&gt;"▼プルダウンより選択してください",申込書!$C$105&lt;&gt;"",$G315&lt;&gt;""),申込書!$M$105,"")</f>
        <v/>
      </c>
      <c r="GH315" s="75"/>
      <c r="GI315" s="75"/>
      <c r="GJ315" s="149"/>
      <c r="GK315" s="307"/>
      <c r="GL315" s="76"/>
      <c r="GM315" s="314" t="str">
        <f>IF(AND(申込書!$C$106&lt;&gt;"▼プルダウンより選択してください",申込書!$C$106&lt;&gt;"",申込書!$P$106&lt;&gt;"YYYY/MM/DD",$G315&lt;&gt;""),申込書!$P$106,"")</f>
        <v/>
      </c>
      <c r="GN315" s="75" t="str">
        <f>IF(AND(申込書!$C$106&lt;&gt;"▼プルダウンより選択してください",申込書!$C$106&lt;&gt;"",$G315&lt;&gt;""),申込書!$M$106,"")</f>
        <v/>
      </c>
      <c r="GO315" s="75"/>
      <c r="GP315" s="75"/>
      <c r="GQ315" s="149"/>
      <c r="GR315" s="307"/>
      <c r="GS315" s="76"/>
      <c r="GT315" s="314" t="str">
        <f>IF(AND(申込書!$C$107&lt;&gt;"▼プルダウンより選択してください",申込書!$C$107&lt;&gt;"",申込書!$P$107&lt;&gt;"YYYY/MM/DD",$G315&lt;&gt;""),申込書!$P$107,"")</f>
        <v/>
      </c>
      <c r="GU315" s="75" t="str">
        <f>IF(AND(申込書!$C$107&lt;&gt;"▼プルダウンより選択してください",申込書!$C$107&lt;&gt;"",$G315&lt;&gt;""),申込書!$M$107,"")</f>
        <v/>
      </c>
      <c r="GV315" s="75"/>
      <c r="GW315" s="75"/>
      <c r="GX315" s="149"/>
      <c r="GY315" s="307"/>
      <c r="GZ315" s="76"/>
      <c r="HA315" s="314" t="str">
        <f>IF(AND(申込書!$C$108&lt;&gt;"▼プルダウンより選択してください",申込書!$C$108&lt;&gt;"",申込書!$P$108&lt;&gt;"YYYY/MM/DD",$G315&lt;&gt;""),申込書!$P$108,"")</f>
        <v/>
      </c>
      <c r="HB315" s="75" t="str">
        <f>IF(AND(申込書!$C$108&lt;&gt;"▼プルダウンより選択してください",申込書!$C$108&lt;&gt;"",$G315&lt;&gt;""),申込書!$M$108,"")</f>
        <v/>
      </c>
      <c r="HC315" s="75"/>
      <c r="HD315" s="75"/>
      <c r="HE315" s="149"/>
      <c r="HF315" s="307"/>
      <c r="HG315" s="76"/>
      <c r="HH315" s="314" t="str">
        <f>IF(AND(申込書!$C$109&lt;&gt;"▼プルダウンより選択してください",申込書!$C$109&lt;&gt;"",申込書!$P$109&lt;&gt;"YYYY/MM/DD",$G315&lt;&gt;""),申込書!$P$109,"")</f>
        <v/>
      </c>
      <c r="HI315" s="75" t="str">
        <f>IF(AND(申込書!$C$109&lt;&gt;"▼プルダウンより選択してください",申込書!$C$109&lt;&gt;"",$G315&lt;&gt;""),申込書!$M$109,"")</f>
        <v/>
      </c>
      <c r="HJ315" s="75"/>
      <c r="HK315" s="75"/>
      <c r="HL315" s="149"/>
      <c r="HM315" s="307"/>
      <c r="HN315" s="76"/>
      <c r="HO315" s="314" t="str">
        <f>IF(AND(申込書!$C$110&lt;&gt;"▼プルダウンより選択してください",申込書!$C$110&lt;&gt;"",申込書!$P$110&lt;&gt;"YYYY/MM/DD",$G315&lt;&gt;""),申込書!$P$110,"")</f>
        <v/>
      </c>
      <c r="HP315" s="75" t="str">
        <f>IF(AND(申込書!$C$110&lt;&gt;"▼プルダウンより選択してください",申込書!$C$110&lt;&gt;"",$G315&lt;&gt;""),申込書!$M$110,"")</f>
        <v/>
      </c>
      <c r="HQ315" s="75"/>
      <c r="HR315" s="75"/>
      <c r="HS315" s="149"/>
      <c r="HT315" s="307"/>
      <c r="HU315" s="307"/>
      <c r="HV315" s="311" t="str">
        <f>IF(AND(申込書!$C$111&lt;&gt;"▼プルダウンより選択してください",申込書!$C$111&lt;&gt;"",申込書!$P$111&lt;&gt;"YYYY/MM/DD",$G315&lt;&gt;""),申込書!$P$111,"")</f>
        <v/>
      </c>
      <c r="HW315" s="75" t="str">
        <f>IF(AND(申込書!$C$111&lt;&gt;"▼プルダウンより選択してください",申込書!$C$111&lt;&gt;"",$G315&lt;&gt;""),申込書!$M$111,"")</f>
        <v/>
      </c>
      <c r="HX315" s="75"/>
      <c r="HY315" s="75"/>
      <c r="HZ315" s="149"/>
      <c r="IA315" s="307"/>
      <c r="IB315" s="76"/>
      <c r="IC315" s="77"/>
    </row>
    <row r="316" spans="2:237" ht="26.85" customHeight="1">
      <c r="B316" s="56">
        <f t="shared" si="4"/>
        <v>311</v>
      </c>
      <c r="C316" s="57"/>
      <c r="D316" s="58"/>
      <c r="E316" s="170"/>
      <c r="F316" s="59"/>
      <c r="G316" s="60"/>
      <c r="H316" s="61"/>
      <c r="I316" s="62"/>
      <c r="J316" s="63"/>
      <c r="K316" s="64"/>
      <c r="L316" s="65"/>
      <c r="M316" s="66"/>
      <c r="N316" s="67"/>
      <c r="O316" s="68"/>
      <c r="P316" s="69"/>
      <c r="Q316" s="70"/>
      <c r="R316" s="71"/>
      <c r="S316" s="72"/>
      <c r="T316" s="73"/>
      <c r="U316" s="73"/>
      <c r="V316" s="73"/>
      <c r="W316" s="71"/>
      <c r="X316" s="133"/>
      <c r="Y316" s="133"/>
      <c r="Z316" s="133"/>
      <c r="AA316" s="74" t="str">
        <f>IF(AND(申込書!$C$82&lt;&gt;"▼プルダウンより選択してください",申込書!$C$82&lt;&gt;"",申込書!$P$82&lt;&gt;"YYYY/MM/DD",$G316&lt;&gt;""),申込書!$P$82,"")</f>
        <v/>
      </c>
      <c r="AB316" s="75" t="str">
        <f>IF(AND(申込書!$C$82&lt;&gt;"▼プルダウンより選択してください",申込書!$C$82&lt;&gt;"",$G316&lt;&gt;""),申込書!$M$82,"")</f>
        <v/>
      </c>
      <c r="AC316" s="75"/>
      <c r="AD316" s="75"/>
      <c r="AE316" s="149"/>
      <c r="AF316" s="307"/>
      <c r="AG316" s="76"/>
      <c r="AH316" s="314" t="str">
        <f>IF(AND(申込書!$C$83&lt;&gt;"▼プルダウンより選択してください",申込書!$C$83&lt;&gt;"",申込書!$P$83&lt;&gt;"YYYY/MM/DD",$G316&lt;&gt;""),申込書!$P$83,"")</f>
        <v/>
      </c>
      <c r="AI316" s="75" t="str">
        <f>IF(AND(申込書!$C$83&lt;&gt;"▼プルダウンより選択してください",申込書!$C$83&lt;&gt;"",$G316&lt;&gt;""),申込書!$M$83,"")</f>
        <v/>
      </c>
      <c r="AJ316" s="75"/>
      <c r="AK316" s="75"/>
      <c r="AL316" s="149"/>
      <c r="AM316" s="307"/>
      <c r="AN316" s="76"/>
      <c r="AO316" s="314" t="str">
        <f>IF(AND(申込書!$C$84&lt;&gt;"▼プルダウンより選択してください",申込書!$C$84&lt;&gt;"",申込書!$P$84&lt;&gt;"YYYY/MM/DD",$G316&lt;&gt;""),申込書!$P$84,"")</f>
        <v/>
      </c>
      <c r="AP316" s="75" t="str">
        <f>IF(AND(申込書!$C$84&lt;&gt;"▼プルダウンより選択してください",申込書!$C$84&lt;&gt;"",$G316&lt;&gt;""),申込書!$M$84,"")</f>
        <v/>
      </c>
      <c r="AQ316" s="75"/>
      <c r="AR316" s="75"/>
      <c r="AS316" s="149"/>
      <c r="AT316" s="307"/>
      <c r="AU316" s="76"/>
      <c r="AV316" s="314" t="str">
        <f>IF(AND(申込書!$C$85&lt;&gt;"▼プルダウンより選択してください",申込書!$C$85&lt;&gt;"",申込書!$P$85&lt;&gt;"YYYY/MM/DD",$G316&lt;&gt;""),申込書!$P$85,"")</f>
        <v/>
      </c>
      <c r="AW316" s="75" t="str">
        <f>IF(AND(申込書!$C$85&lt;&gt;"▼プルダウンより選択してください",申込書!$C$85&lt;&gt;"",申込書!$M$85&gt;=1,$G316&lt;&gt;""),申込書!$M$85,"")</f>
        <v/>
      </c>
      <c r="AX316" s="75"/>
      <c r="AY316" s="75"/>
      <c r="AZ316" s="149"/>
      <c r="BA316" s="307"/>
      <c r="BB316" s="76"/>
      <c r="BC316" s="314" t="str">
        <f>IF(AND(申込書!$C$86&lt;&gt;"▼プルダウンより選択してください",申込書!$C$86&lt;&gt;"",申込書!$P$86&lt;&gt;"YYYY/MM/DD",$G316&lt;&gt;""),申込書!$P$86,"")</f>
        <v/>
      </c>
      <c r="BD316" s="75" t="str">
        <f>IF(AND(申込書!$C$86&lt;&gt;"▼プルダウンより選択してください",申込書!$C$86&lt;&gt;"",$G316&lt;&gt;""),申込書!$M$86,"")</f>
        <v/>
      </c>
      <c r="BE316" s="75"/>
      <c r="BF316" s="75"/>
      <c r="BG316" s="149"/>
      <c r="BH316" s="307"/>
      <c r="BI316" s="76"/>
      <c r="BJ316" s="314" t="str">
        <f>IF(AND(申込書!$C$87&lt;&gt;"▼プルダウンより選択してください",申込書!$C$87&lt;&gt;"",申込書!$P$87&lt;&gt;"YYYY/MM/DD",$G316&lt;&gt;""),申込書!$P$87,"")</f>
        <v/>
      </c>
      <c r="BK316" s="75" t="str">
        <f>IF(AND(申込書!$C$87&lt;&gt;"▼プルダウンより選択してください",申込書!$C$87&lt;&gt;"",$G316&lt;&gt;""),申込書!$M$87,"")</f>
        <v/>
      </c>
      <c r="BL316" s="75"/>
      <c r="BM316" s="75"/>
      <c r="BN316" s="149"/>
      <c r="BO316" s="307"/>
      <c r="BP316" s="76"/>
      <c r="BQ316" s="314" t="str">
        <f>IF(AND(申込書!$C$88&lt;&gt;"▼プルダウンより選択してください",申込書!$C$88&lt;&gt;"",申込書!$P$88&lt;&gt;"YYYY/MM/DD",$G316&lt;&gt;""),申込書!$P$88,"")</f>
        <v/>
      </c>
      <c r="BR316" s="75" t="str">
        <f>IF(AND(申込書!$C$88&lt;&gt;"▼プルダウンより選択してください",申込書!$C$88&lt;&gt;"",$G316&lt;&gt;""),申込書!$M$88,"")</f>
        <v/>
      </c>
      <c r="BS316" s="75"/>
      <c r="BT316" s="75"/>
      <c r="BU316" s="149"/>
      <c r="BV316" s="307"/>
      <c r="BW316" s="76"/>
      <c r="BX316" s="314" t="str">
        <f>IF(AND(申込書!$C$89&lt;&gt;"▼プルダウンより選択してください",申込書!$C$89&lt;&gt;"",申込書!$P$89&lt;&gt;"YYYY/MM/DD",$G316&lt;&gt;""),申込書!$P$89,"")</f>
        <v/>
      </c>
      <c r="BY316" s="75" t="str">
        <f>IF(AND(申込書!$C$89&lt;&gt;"▼プルダウンより選択してください",申込書!$C$89&lt;&gt;"",$G316&lt;&gt;""),申込書!$M$89,"")</f>
        <v/>
      </c>
      <c r="BZ316" s="75"/>
      <c r="CA316" s="75"/>
      <c r="CB316" s="149"/>
      <c r="CC316" s="307"/>
      <c r="CD316" s="76"/>
      <c r="CE316" s="314" t="str">
        <f>IF(AND(申込書!$C$90&lt;&gt;"▼プルダウンより選択してください",申込書!$C$90&lt;&gt;"",申込書!$P$90&lt;&gt;"YYYY/MM/DD",$G316&lt;&gt;""),申込書!$P$90,"")</f>
        <v/>
      </c>
      <c r="CF316" s="75" t="str">
        <f>IF(AND(申込書!$C$90&lt;&gt;"▼プルダウンより選択してください",申込書!$C$90&lt;&gt;"",$G316&lt;&gt;""),申込書!$M$90,"")</f>
        <v/>
      </c>
      <c r="CG316" s="75"/>
      <c r="CH316" s="75"/>
      <c r="CI316" s="149"/>
      <c r="CJ316" s="307"/>
      <c r="CK316" s="76"/>
      <c r="CL316" s="314" t="str">
        <f>IF(AND(申込書!$C$91&lt;&gt;"▼プルダウンより選択してください",申込書!$C$91&lt;&gt;"",申込書!$P$91&lt;&gt;"YYYY/MM/DD",$G316&lt;&gt;""),申込書!$P$91,"")</f>
        <v/>
      </c>
      <c r="CM316" s="75" t="str">
        <f>IF(AND(申込書!$C$91&lt;&gt;"▼プルダウンより選択してください",申込書!$C$91&lt;&gt;"",$G316&lt;&gt;""),申込書!$M$91,"")</f>
        <v/>
      </c>
      <c r="CN316" s="75"/>
      <c r="CO316" s="75"/>
      <c r="CP316" s="149"/>
      <c r="CQ316" s="307"/>
      <c r="CR316" s="76"/>
      <c r="CS316" s="314" t="str">
        <f>IF(AND(申込書!$C$92&lt;&gt;"▼プルダウンより選択してください",申込書!$C$92&lt;&gt;"",申込書!$P$92&lt;&gt;"YYYY/MM/DD",$G316&lt;&gt;""),申込書!$P$92,"")</f>
        <v/>
      </c>
      <c r="CT316" s="75" t="str">
        <f>IF(AND(申込書!$C$92&lt;&gt;"▼プルダウンより選択してください",申込書!$C$92&lt;&gt;"",$G316&lt;&gt;""),申込書!$M$92,"")</f>
        <v/>
      </c>
      <c r="CU316" s="75"/>
      <c r="CV316" s="75"/>
      <c r="CW316" s="75"/>
      <c r="CX316" s="307"/>
      <c r="CY316" s="76"/>
      <c r="CZ316" s="314" t="str">
        <f>IF(AND(申込書!$C$93&lt;&gt;"▼プルダウンより選択してください",申込書!$C$93&lt;&gt;"",申込書!$P$93&lt;&gt;"YYYY/MM/DD",$G316&lt;&gt;""),申込書!$P$93,"")</f>
        <v/>
      </c>
      <c r="DA316" s="75" t="str">
        <f>IF(AND(申込書!$C$93&lt;&gt;"▼プルダウンより選択してください",申込書!$C$93&lt;&gt;"",$G316&lt;&gt;""),申込書!$M$93,"")</f>
        <v/>
      </c>
      <c r="DB316" s="75"/>
      <c r="DC316" s="75"/>
      <c r="DD316" s="75"/>
      <c r="DE316" s="307"/>
      <c r="DF316" s="76"/>
      <c r="DG316" s="314" t="str">
        <f>IF(AND(申込書!$C$94&lt;&gt;"▼プルダウンより選択してください",申込書!$C$94&lt;&gt;"",申込書!$P$94&lt;&gt;"YYYY/MM/DD",$G316&lt;&gt;""),申込書!$P$94,"")</f>
        <v/>
      </c>
      <c r="DH316" s="75" t="str">
        <f>IF(AND(申込書!$C$94&lt;&gt;"▼プルダウンより選択してください",申込書!$C$94&lt;&gt;"",$G316&lt;&gt;""),申込書!$M$94,"")</f>
        <v/>
      </c>
      <c r="DI316" s="75"/>
      <c r="DJ316" s="75"/>
      <c r="DK316" s="75"/>
      <c r="DL316" s="307"/>
      <c r="DM316" s="76"/>
      <c r="DN316" s="314" t="str">
        <f>IF(AND(申込書!$C$95&lt;&gt;"▼プルダウンより選択してください",申込書!$C$95&lt;&gt;"",申込書!$P$95&lt;&gt;"YYYY/MM/DD",$G316&lt;&gt;""),申込書!$P$95,"")</f>
        <v/>
      </c>
      <c r="DO316" s="75" t="str">
        <f>IF(AND(申込書!$C$95&lt;&gt;"▼プルダウンより選択してください",申込書!$C$95&lt;&gt;"",$G316&lt;&gt;""),申込書!$M$95,"")</f>
        <v/>
      </c>
      <c r="DP316" s="75"/>
      <c r="DQ316" s="75"/>
      <c r="DR316" s="75"/>
      <c r="DS316" s="307"/>
      <c r="DT316" s="76"/>
      <c r="DU316" s="314" t="str">
        <f>IF(AND(申込書!$C$96&lt;&gt;"▼プルダウンより選択してください",申込書!$C$96&lt;&gt;"",申込書!$P$96&lt;&gt;"YYYY/MM/DD",$G316&lt;&gt;""),申込書!$P$96,"")</f>
        <v/>
      </c>
      <c r="DV316" s="75" t="str">
        <f>IF(AND(申込書!$C$96&lt;&gt;"▼プルダウンより選択してください",申込書!$C$96&lt;&gt;"",$G316&lt;&gt;""),申込書!$M$96,"")</f>
        <v/>
      </c>
      <c r="DW316" s="75"/>
      <c r="DX316" s="75"/>
      <c r="DY316" s="75"/>
      <c r="DZ316" s="307"/>
      <c r="EA316" s="76"/>
      <c r="EB316" s="314" t="str">
        <f>IF(AND(申込書!$C$97&lt;&gt;"▼プルダウンより選択してください",申込書!$C$97&lt;&gt;"",申込書!$P$97&lt;&gt;"YYYY/MM/DD",$G316&lt;&gt;""),申込書!$P$97,"")</f>
        <v/>
      </c>
      <c r="EC316" s="75" t="str">
        <f>IF(AND(申込書!$C$97&lt;&gt;"▼プルダウンより選択してください",申込書!$C$97&lt;&gt;"",$G316&lt;&gt;""),申込書!$M$97,"")</f>
        <v/>
      </c>
      <c r="ED316" s="75"/>
      <c r="EE316" s="75"/>
      <c r="EF316" s="149"/>
      <c r="EG316" s="307"/>
      <c r="EH316" s="76"/>
      <c r="EI316" s="314" t="str">
        <f>IF(AND(申込書!$C$98&lt;&gt;"▼プルダウンより選択してください",申込書!$C$98&lt;&gt;"",申込書!$P$98&lt;&gt;"YYYY/MM/DD",$G316&lt;&gt;""),申込書!$P$98,"")</f>
        <v/>
      </c>
      <c r="EJ316" s="75" t="str">
        <f>IF(AND(申込書!$C$98&lt;&gt;"▼プルダウンより選択してください",申込書!$C$98&lt;&gt;"",$G316&lt;&gt;""),申込書!$M$98,"")</f>
        <v/>
      </c>
      <c r="EK316" s="75"/>
      <c r="EL316" s="75"/>
      <c r="EM316" s="149"/>
      <c r="EN316" s="307"/>
      <c r="EO316" s="76"/>
      <c r="EP316" s="314" t="str">
        <f>IF(AND(申込書!$C$99&lt;&gt;"▼プルダウンより選択してください",申込書!$C$99&lt;&gt;"",申込書!$P$99&lt;&gt;"YYYY/MM/DD",$G316&lt;&gt;""),申込書!$P$99,"")</f>
        <v/>
      </c>
      <c r="EQ316" s="75" t="str">
        <f>IF(AND(申込書!$C$99&lt;&gt;"▼プルダウンより選択してください",申込書!$C$99&lt;&gt;"",$G316&lt;&gt;""),申込書!$M$99,"")</f>
        <v/>
      </c>
      <c r="ER316" s="75"/>
      <c r="ES316" s="75"/>
      <c r="ET316" s="149"/>
      <c r="EU316" s="307"/>
      <c r="EV316" s="76"/>
      <c r="EW316" s="314" t="str">
        <f>IF(AND(申込書!$C$100&lt;&gt;"▼プルダウンより選択してください",申込書!$C$100&lt;&gt;"",申込書!$P$100&lt;&gt;"YYYY/MM/DD",$G316&lt;&gt;""),申込書!$P$100,"")</f>
        <v/>
      </c>
      <c r="EX316" s="75" t="str">
        <f>IF(AND(申込書!$C$100&lt;&gt;"▼プルダウンより選択してください",申込書!$C$100&lt;&gt;"",$G316&lt;&gt;""),申込書!$M$100,"")</f>
        <v/>
      </c>
      <c r="EY316" s="75"/>
      <c r="EZ316" s="75"/>
      <c r="FA316" s="149"/>
      <c r="FB316" s="307"/>
      <c r="FC316" s="76"/>
      <c r="FD316" s="314" t="str">
        <f>IF(AND(申込書!$C$101&lt;&gt;"▼プルダウンより選択してください",申込書!$C$101&lt;&gt;"",申込書!$P$101&lt;&gt;"YYYY/MM/DD",$G316&lt;&gt;""),申込書!$P$101,"")</f>
        <v/>
      </c>
      <c r="FE316" s="75" t="str">
        <f>IF(AND(申込書!$C$101&lt;&gt;"▼プルダウンより選択してください",申込書!$C$101&lt;&gt;"",$G316&lt;&gt;""),申込書!$M$101,"")</f>
        <v/>
      </c>
      <c r="FF316" s="75"/>
      <c r="FG316" s="75"/>
      <c r="FH316" s="149"/>
      <c r="FI316" s="307"/>
      <c r="FJ316" s="76"/>
      <c r="FK316" s="314" t="str">
        <f>IF(AND(申込書!$C$102&lt;&gt;"▼プルダウンより選択してください",申込書!$C$102&lt;&gt;"",申込書!$P$102&lt;&gt;"YYYY/MM/DD",$G316&lt;&gt;""),申込書!$P$102,"")</f>
        <v/>
      </c>
      <c r="FL316" s="75" t="str">
        <f>IF(AND(申込書!$C$102&lt;&gt;"▼プルダウンより選択してください",申込書!$C$102&lt;&gt;"",$G316&lt;&gt;""),申込書!$M$102,"")</f>
        <v/>
      </c>
      <c r="FM316" s="75"/>
      <c r="FN316" s="75"/>
      <c r="FO316" s="149"/>
      <c r="FP316" s="307"/>
      <c r="FQ316" s="76"/>
      <c r="FR316" s="314" t="str">
        <f>IF(AND(申込書!$C$103&lt;&gt;"▼プルダウンより選択してください",申込書!$C$103&lt;&gt;"",申込書!$P$103&lt;&gt;"YYYY/MM/DD",$G316&lt;&gt;""),申込書!$P$103,"")</f>
        <v/>
      </c>
      <c r="FS316" s="75" t="str">
        <f>IF(AND(申込書!$C$103&lt;&gt;"▼プルダウンより選択してください",申込書!$C$103&lt;&gt;"",$G316&lt;&gt;""),申込書!$M$103,"")</f>
        <v/>
      </c>
      <c r="FT316" s="75"/>
      <c r="FU316" s="75"/>
      <c r="FV316" s="149"/>
      <c r="FW316" s="307"/>
      <c r="FX316" s="76"/>
      <c r="FY316" s="314" t="str">
        <f>IF(AND(申込書!$C$104&lt;&gt;"▼プルダウンより選択してください",申込書!$C$104&lt;&gt;"",申込書!$P$104&lt;&gt;"YYYY/MM/DD",$G316&lt;&gt;""),申込書!$P$104,"")</f>
        <v/>
      </c>
      <c r="FZ316" s="75" t="str">
        <f>IF(AND(申込書!$C$104&lt;&gt;"▼プルダウンより選択してください",申込書!$C$104&lt;&gt;"",$G316&lt;&gt;""),申込書!$M$104,"")</f>
        <v/>
      </c>
      <c r="GA316" s="75"/>
      <c r="GB316" s="75"/>
      <c r="GC316" s="149"/>
      <c r="GD316" s="307"/>
      <c r="GE316" s="76"/>
      <c r="GF316" s="314" t="str">
        <f>IF(AND(申込書!$C$105&lt;&gt;"▼プルダウンより選択してください",申込書!$C$105&lt;&gt;"",申込書!$P$105&lt;&gt;"YYYY/MM/DD",$G316&lt;&gt;""),申込書!$P$105,"")</f>
        <v/>
      </c>
      <c r="GG316" s="75" t="str">
        <f>IF(AND(申込書!$C$105&lt;&gt;"▼プルダウンより選択してください",申込書!$C$105&lt;&gt;"",$G316&lt;&gt;""),申込書!$M$105,"")</f>
        <v/>
      </c>
      <c r="GH316" s="75"/>
      <c r="GI316" s="75"/>
      <c r="GJ316" s="149"/>
      <c r="GK316" s="307"/>
      <c r="GL316" s="76"/>
      <c r="GM316" s="314" t="str">
        <f>IF(AND(申込書!$C$106&lt;&gt;"▼プルダウンより選択してください",申込書!$C$106&lt;&gt;"",申込書!$P$106&lt;&gt;"YYYY/MM/DD",$G316&lt;&gt;""),申込書!$P$106,"")</f>
        <v/>
      </c>
      <c r="GN316" s="75" t="str">
        <f>IF(AND(申込書!$C$106&lt;&gt;"▼プルダウンより選択してください",申込書!$C$106&lt;&gt;"",$G316&lt;&gt;""),申込書!$M$106,"")</f>
        <v/>
      </c>
      <c r="GO316" s="75"/>
      <c r="GP316" s="75"/>
      <c r="GQ316" s="149"/>
      <c r="GR316" s="307"/>
      <c r="GS316" s="76"/>
      <c r="GT316" s="314" t="str">
        <f>IF(AND(申込書!$C$107&lt;&gt;"▼プルダウンより選択してください",申込書!$C$107&lt;&gt;"",申込書!$P$107&lt;&gt;"YYYY/MM/DD",$G316&lt;&gt;""),申込書!$P$107,"")</f>
        <v/>
      </c>
      <c r="GU316" s="75" t="str">
        <f>IF(AND(申込書!$C$107&lt;&gt;"▼プルダウンより選択してください",申込書!$C$107&lt;&gt;"",$G316&lt;&gt;""),申込書!$M$107,"")</f>
        <v/>
      </c>
      <c r="GV316" s="75"/>
      <c r="GW316" s="75"/>
      <c r="GX316" s="149"/>
      <c r="GY316" s="307"/>
      <c r="GZ316" s="76"/>
      <c r="HA316" s="314" t="str">
        <f>IF(AND(申込書!$C$108&lt;&gt;"▼プルダウンより選択してください",申込書!$C$108&lt;&gt;"",申込書!$P$108&lt;&gt;"YYYY/MM/DD",$G316&lt;&gt;""),申込書!$P$108,"")</f>
        <v/>
      </c>
      <c r="HB316" s="75" t="str">
        <f>IF(AND(申込書!$C$108&lt;&gt;"▼プルダウンより選択してください",申込書!$C$108&lt;&gt;"",$G316&lt;&gt;""),申込書!$M$108,"")</f>
        <v/>
      </c>
      <c r="HC316" s="75"/>
      <c r="HD316" s="75"/>
      <c r="HE316" s="149"/>
      <c r="HF316" s="307"/>
      <c r="HG316" s="76"/>
      <c r="HH316" s="314" t="str">
        <f>IF(AND(申込書!$C$109&lt;&gt;"▼プルダウンより選択してください",申込書!$C$109&lt;&gt;"",申込書!$P$109&lt;&gt;"YYYY/MM/DD",$G316&lt;&gt;""),申込書!$P$109,"")</f>
        <v/>
      </c>
      <c r="HI316" s="75" t="str">
        <f>IF(AND(申込書!$C$109&lt;&gt;"▼プルダウンより選択してください",申込書!$C$109&lt;&gt;"",$G316&lt;&gt;""),申込書!$M$109,"")</f>
        <v/>
      </c>
      <c r="HJ316" s="75"/>
      <c r="HK316" s="75"/>
      <c r="HL316" s="149"/>
      <c r="HM316" s="307"/>
      <c r="HN316" s="76"/>
      <c r="HO316" s="314" t="str">
        <f>IF(AND(申込書!$C$110&lt;&gt;"▼プルダウンより選択してください",申込書!$C$110&lt;&gt;"",申込書!$P$110&lt;&gt;"YYYY/MM/DD",$G316&lt;&gt;""),申込書!$P$110,"")</f>
        <v/>
      </c>
      <c r="HP316" s="75" t="str">
        <f>IF(AND(申込書!$C$110&lt;&gt;"▼プルダウンより選択してください",申込書!$C$110&lt;&gt;"",$G316&lt;&gt;""),申込書!$M$110,"")</f>
        <v/>
      </c>
      <c r="HQ316" s="75"/>
      <c r="HR316" s="75"/>
      <c r="HS316" s="149"/>
      <c r="HT316" s="307"/>
      <c r="HU316" s="307"/>
      <c r="HV316" s="311" t="str">
        <f>IF(AND(申込書!$C$111&lt;&gt;"▼プルダウンより選択してください",申込書!$C$111&lt;&gt;"",申込書!$P$111&lt;&gt;"YYYY/MM/DD",$G316&lt;&gt;""),申込書!$P$111,"")</f>
        <v/>
      </c>
      <c r="HW316" s="75" t="str">
        <f>IF(AND(申込書!$C$111&lt;&gt;"▼プルダウンより選択してください",申込書!$C$111&lt;&gt;"",$G316&lt;&gt;""),申込書!$M$111,"")</f>
        <v/>
      </c>
      <c r="HX316" s="75"/>
      <c r="HY316" s="75"/>
      <c r="HZ316" s="149"/>
      <c r="IA316" s="307"/>
      <c r="IB316" s="76"/>
      <c r="IC316" s="77"/>
    </row>
    <row r="317" spans="2:237" ht="26.85" customHeight="1">
      <c r="B317" s="56">
        <f t="shared" si="4"/>
        <v>312</v>
      </c>
      <c r="C317" s="57"/>
      <c r="D317" s="58"/>
      <c r="E317" s="170"/>
      <c r="F317" s="59"/>
      <c r="G317" s="60"/>
      <c r="H317" s="61"/>
      <c r="I317" s="62"/>
      <c r="J317" s="63"/>
      <c r="K317" s="64"/>
      <c r="L317" s="65"/>
      <c r="M317" s="66"/>
      <c r="N317" s="67"/>
      <c r="O317" s="68"/>
      <c r="P317" s="69"/>
      <c r="Q317" s="70"/>
      <c r="R317" s="71"/>
      <c r="S317" s="72"/>
      <c r="T317" s="73"/>
      <c r="U317" s="73"/>
      <c r="V317" s="73"/>
      <c r="W317" s="71"/>
      <c r="X317" s="133"/>
      <c r="Y317" s="133"/>
      <c r="Z317" s="133"/>
      <c r="AA317" s="74" t="str">
        <f>IF(AND(申込書!$C$82&lt;&gt;"▼プルダウンより選択してください",申込書!$C$82&lt;&gt;"",申込書!$P$82&lt;&gt;"YYYY/MM/DD",$G317&lt;&gt;""),申込書!$P$82,"")</f>
        <v/>
      </c>
      <c r="AB317" s="75" t="str">
        <f>IF(AND(申込書!$C$82&lt;&gt;"▼プルダウンより選択してください",申込書!$C$82&lt;&gt;"",$G317&lt;&gt;""),申込書!$M$82,"")</f>
        <v/>
      </c>
      <c r="AC317" s="75"/>
      <c r="AD317" s="75"/>
      <c r="AE317" s="149"/>
      <c r="AF317" s="307"/>
      <c r="AG317" s="76"/>
      <c r="AH317" s="314" t="str">
        <f>IF(AND(申込書!$C$83&lt;&gt;"▼プルダウンより選択してください",申込書!$C$83&lt;&gt;"",申込書!$P$83&lt;&gt;"YYYY/MM/DD",$G317&lt;&gt;""),申込書!$P$83,"")</f>
        <v/>
      </c>
      <c r="AI317" s="75" t="str">
        <f>IF(AND(申込書!$C$83&lt;&gt;"▼プルダウンより選択してください",申込書!$C$83&lt;&gt;"",$G317&lt;&gt;""),申込書!$M$83,"")</f>
        <v/>
      </c>
      <c r="AJ317" s="75"/>
      <c r="AK317" s="75"/>
      <c r="AL317" s="149"/>
      <c r="AM317" s="307"/>
      <c r="AN317" s="76"/>
      <c r="AO317" s="314" t="str">
        <f>IF(AND(申込書!$C$84&lt;&gt;"▼プルダウンより選択してください",申込書!$C$84&lt;&gt;"",申込書!$P$84&lt;&gt;"YYYY/MM/DD",$G317&lt;&gt;""),申込書!$P$84,"")</f>
        <v/>
      </c>
      <c r="AP317" s="75" t="str">
        <f>IF(AND(申込書!$C$84&lt;&gt;"▼プルダウンより選択してください",申込書!$C$84&lt;&gt;"",$G317&lt;&gt;""),申込書!$M$84,"")</f>
        <v/>
      </c>
      <c r="AQ317" s="75"/>
      <c r="AR317" s="75"/>
      <c r="AS317" s="149"/>
      <c r="AT317" s="307"/>
      <c r="AU317" s="76"/>
      <c r="AV317" s="314" t="str">
        <f>IF(AND(申込書!$C$85&lt;&gt;"▼プルダウンより選択してください",申込書!$C$85&lt;&gt;"",申込書!$P$85&lt;&gt;"YYYY/MM/DD",$G317&lt;&gt;""),申込書!$P$85,"")</f>
        <v/>
      </c>
      <c r="AW317" s="75" t="str">
        <f>IF(AND(申込書!$C$85&lt;&gt;"▼プルダウンより選択してください",申込書!$C$85&lt;&gt;"",申込書!$M$85&gt;=1,$G317&lt;&gt;""),申込書!$M$85,"")</f>
        <v/>
      </c>
      <c r="AX317" s="75"/>
      <c r="AY317" s="75"/>
      <c r="AZ317" s="149"/>
      <c r="BA317" s="307"/>
      <c r="BB317" s="76"/>
      <c r="BC317" s="314" t="str">
        <f>IF(AND(申込書!$C$86&lt;&gt;"▼プルダウンより選択してください",申込書!$C$86&lt;&gt;"",申込書!$P$86&lt;&gt;"YYYY/MM/DD",$G317&lt;&gt;""),申込書!$P$86,"")</f>
        <v/>
      </c>
      <c r="BD317" s="75" t="str">
        <f>IF(AND(申込書!$C$86&lt;&gt;"▼プルダウンより選択してください",申込書!$C$86&lt;&gt;"",$G317&lt;&gt;""),申込書!$M$86,"")</f>
        <v/>
      </c>
      <c r="BE317" s="75"/>
      <c r="BF317" s="75"/>
      <c r="BG317" s="149"/>
      <c r="BH317" s="307"/>
      <c r="BI317" s="76"/>
      <c r="BJ317" s="314" t="str">
        <f>IF(AND(申込書!$C$87&lt;&gt;"▼プルダウンより選択してください",申込書!$C$87&lt;&gt;"",申込書!$P$87&lt;&gt;"YYYY/MM/DD",$G317&lt;&gt;""),申込書!$P$87,"")</f>
        <v/>
      </c>
      <c r="BK317" s="75" t="str">
        <f>IF(AND(申込書!$C$87&lt;&gt;"▼プルダウンより選択してください",申込書!$C$87&lt;&gt;"",$G317&lt;&gt;""),申込書!$M$87,"")</f>
        <v/>
      </c>
      <c r="BL317" s="75"/>
      <c r="BM317" s="75"/>
      <c r="BN317" s="149"/>
      <c r="BO317" s="307"/>
      <c r="BP317" s="76"/>
      <c r="BQ317" s="314" t="str">
        <f>IF(AND(申込書!$C$88&lt;&gt;"▼プルダウンより選択してください",申込書!$C$88&lt;&gt;"",申込書!$P$88&lt;&gt;"YYYY/MM/DD",$G317&lt;&gt;""),申込書!$P$88,"")</f>
        <v/>
      </c>
      <c r="BR317" s="75" t="str">
        <f>IF(AND(申込書!$C$88&lt;&gt;"▼プルダウンより選択してください",申込書!$C$88&lt;&gt;"",$G317&lt;&gt;""),申込書!$M$88,"")</f>
        <v/>
      </c>
      <c r="BS317" s="75"/>
      <c r="BT317" s="75"/>
      <c r="BU317" s="149"/>
      <c r="BV317" s="307"/>
      <c r="BW317" s="76"/>
      <c r="BX317" s="314" t="str">
        <f>IF(AND(申込書!$C$89&lt;&gt;"▼プルダウンより選択してください",申込書!$C$89&lt;&gt;"",申込書!$P$89&lt;&gt;"YYYY/MM/DD",$G317&lt;&gt;""),申込書!$P$89,"")</f>
        <v/>
      </c>
      <c r="BY317" s="75" t="str">
        <f>IF(AND(申込書!$C$89&lt;&gt;"▼プルダウンより選択してください",申込書!$C$89&lt;&gt;"",$G317&lt;&gt;""),申込書!$M$89,"")</f>
        <v/>
      </c>
      <c r="BZ317" s="75"/>
      <c r="CA317" s="75"/>
      <c r="CB317" s="149"/>
      <c r="CC317" s="307"/>
      <c r="CD317" s="76"/>
      <c r="CE317" s="314" t="str">
        <f>IF(AND(申込書!$C$90&lt;&gt;"▼プルダウンより選択してください",申込書!$C$90&lt;&gt;"",申込書!$P$90&lt;&gt;"YYYY/MM/DD",$G317&lt;&gt;""),申込書!$P$90,"")</f>
        <v/>
      </c>
      <c r="CF317" s="75" t="str">
        <f>IF(AND(申込書!$C$90&lt;&gt;"▼プルダウンより選択してください",申込書!$C$90&lt;&gt;"",$G317&lt;&gt;""),申込書!$M$90,"")</f>
        <v/>
      </c>
      <c r="CG317" s="75"/>
      <c r="CH317" s="75"/>
      <c r="CI317" s="149"/>
      <c r="CJ317" s="307"/>
      <c r="CK317" s="76"/>
      <c r="CL317" s="314" t="str">
        <f>IF(AND(申込書!$C$91&lt;&gt;"▼プルダウンより選択してください",申込書!$C$91&lt;&gt;"",申込書!$P$91&lt;&gt;"YYYY/MM/DD",$G317&lt;&gt;""),申込書!$P$91,"")</f>
        <v/>
      </c>
      <c r="CM317" s="75" t="str">
        <f>IF(AND(申込書!$C$91&lt;&gt;"▼プルダウンより選択してください",申込書!$C$91&lt;&gt;"",$G317&lt;&gt;""),申込書!$M$91,"")</f>
        <v/>
      </c>
      <c r="CN317" s="75"/>
      <c r="CO317" s="75"/>
      <c r="CP317" s="149"/>
      <c r="CQ317" s="307"/>
      <c r="CR317" s="76"/>
      <c r="CS317" s="314" t="str">
        <f>IF(AND(申込書!$C$92&lt;&gt;"▼プルダウンより選択してください",申込書!$C$92&lt;&gt;"",申込書!$P$92&lt;&gt;"YYYY/MM/DD",$G317&lt;&gt;""),申込書!$P$92,"")</f>
        <v/>
      </c>
      <c r="CT317" s="75" t="str">
        <f>IF(AND(申込書!$C$92&lt;&gt;"▼プルダウンより選択してください",申込書!$C$92&lt;&gt;"",$G317&lt;&gt;""),申込書!$M$92,"")</f>
        <v/>
      </c>
      <c r="CU317" s="75"/>
      <c r="CV317" s="75"/>
      <c r="CW317" s="75"/>
      <c r="CX317" s="307"/>
      <c r="CY317" s="76"/>
      <c r="CZ317" s="314" t="str">
        <f>IF(AND(申込書!$C$93&lt;&gt;"▼プルダウンより選択してください",申込書!$C$93&lt;&gt;"",申込書!$P$93&lt;&gt;"YYYY/MM/DD",$G317&lt;&gt;""),申込書!$P$93,"")</f>
        <v/>
      </c>
      <c r="DA317" s="75" t="str">
        <f>IF(AND(申込書!$C$93&lt;&gt;"▼プルダウンより選択してください",申込書!$C$93&lt;&gt;"",$G317&lt;&gt;""),申込書!$M$93,"")</f>
        <v/>
      </c>
      <c r="DB317" s="75"/>
      <c r="DC317" s="75"/>
      <c r="DD317" s="75"/>
      <c r="DE317" s="307"/>
      <c r="DF317" s="76"/>
      <c r="DG317" s="314" t="str">
        <f>IF(AND(申込書!$C$94&lt;&gt;"▼プルダウンより選択してください",申込書!$C$94&lt;&gt;"",申込書!$P$94&lt;&gt;"YYYY/MM/DD",$G317&lt;&gt;""),申込書!$P$94,"")</f>
        <v/>
      </c>
      <c r="DH317" s="75" t="str">
        <f>IF(AND(申込書!$C$94&lt;&gt;"▼プルダウンより選択してください",申込書!$C$94&lt;&gt;"",$G317&lt;&gt;""),申込書!$M$94,"")</f>
        <v/>
      </c>
      <c r="DI317" s="75"/>
      <c r="DJ317" s="75"/>
      <c r="DK317" s="75"/>
      <c r="DL317" s="307"/>
      <c r="DM317" s="76"/>
      <c r="DN317" s="314" t="str">
        <f>IF(AND(申込書!$C$95&lt;&gt;"▼プルダウンより選択してください",申込書!$C$95&lt;&gt;"",申込書!$P$95&lt;&gt;"YYYY/MM/DD",$G317&lt;&gt;""),申込書!$P$95,"")</f>
        <v/>
      </c>
      <c r="DO317" s="75" t="str">
        <f>IF(AND(申込書!$C$95&lt;&gt;"▼プルダウンより選択してください",申込書!$C$95&lt;&gt;"",$G317&lt;&gt;""),申込書!$M$95,"")</f>
        <v/>
      </c>
      <c r="DP317" s="75"/>
      <c r="DQ317" s="75"/>
      <c r="DR317" s="75"/>
      <c r="DS317" s="307"/>
      <c r="DT317" s="76"/>
      <c r="DU317" s="314" t="str">
        <f>IF(AND(申込書!$C$96&lt;&gt;"▼プルダウンより選択してください",申込書!$C$96&lt;&gt;"",申込書!$P$96&lt;&gt;"YYYY/MM/DD",$G317&lt;&gt;""),申込書!$P$96,"")</f>
        <v/>
      </c>
      <c r="DV317" s="75" t="str">
        <f>IF(AND(申込書!$C$96&lt;&gt;"▼プルダウンより選択してください",申込書!$C$96&lt;&gt;"",$G317&lt;&gt;""),申込書!$M$96,"")</f>
        <v/>
      </c>
      <c r="DW317" s="75"/>
      <c r="DX317" s="75"/>
      <c r="DY317" s="75"/>
      <c r="DZ317" s="307"/>
      <c r="EA317" s="76"/>
      <c r="EB317" s="314" t="str">
        <f>IF(AND(申込書!$C$97&lt;&gt;"▼プルダウンより選択してください",申込書!$C$97&lt;&gt;"",申込書!$P$97&lt;&gt;"YYYY/MM/DD",$G317&lt;&gt;""),申込書!$P$97,"")</f>
        <v/>
      </c>
      <c r="EC317" s="75" t="str">
        <f>IF(AND(申込書!$C$97&lt;&gt;"▼プルダウンより選択してください",申込書!$C$97&lt;&gt;"",$G317&lt;&gt;""),申込書!$M$97,"")</f>
        <v/>
      </c>
      <c r="ED317" s="75"/>
      <c r="EE317" s="75"/>
      <c r="EF317" s="149"/>
      <c r="EG317" s="307"/>
      <c r="EH317" s="76"/>
      <c r="EI317" s="314" t="str">
        <f>IF(AND(申込書!$C$98&lt;&gt;"▼プルダウンより選択してください",申込書!$C$98&lt;&gt;"",申込書!$P$98&lt;&gt;"YYYY/MM/DD",$G317&lt;&gt;""),申込書!$P$98,"")</f>
        <v/>
      </c>
      <c r="EJ317" s="75" t="str">
        <f>IF(AND(申込書!$C$98&lt;&gt;"▼プルダウンより選択してください",申込書!$C$98&lt;&gt;"",$G317&lt;&gt;""),申込書!$M$98,"")</f>
        <v/>
      </c>
      <c r="EK317" s="75"/>
      <c r="EL317" s="75"/>
      <c r="EM317" s="149"/>
      <c r="EN317" s="307"/>
      <c r="EO317" s="76"/>
      <c r="EP317" s="314" t="str">
        <f>IF(AND(申込書!$C$99&lt;&gt;"▼プルダウンより選択してください",申込書!$C$99&lt;&gt;"",申込書!$P$99&lt;&gt;"YYYY/MM/DD",$G317&lt;&gt;""),申込書!$P$99,"")</f>
        <v/>
      </c>
      <c r="EQ317" s="75" t="str">
        <f>IF(AND(申込書!$C$99&lt;&gt;"▼プルダウンより選択してください",申込書!$C$99&lt;&gt;"",$G317&lt;&gt;""),申込書!$M$99,"")</f>
        <v/>
      </c>
      <c r="ER317" s="75"/>
      <c r="ES317" s="75"/>
      <c r="ET317" s="149"/>
      <c r="EU317" s="307"/>
      <c r="EV317" s="76"/>
      <c r="EW317" s="314" t="str">
        <f>IF(AND(申込書!$C$100&lt;&gt;"▼プルダウンより選択してください",申込書!$C$100&lt;&gt;"",申込書!$P$100&lt;&gt;"YYYY/MM/DD",$G317&lt;&gt;""),申込書!$P$100,"")</f>
        <v/>
      </c>
      <c r="EX317" s="75" t="str">
        <f>IF(AND(申込書!$C$100&lt;&gt;"▼プルダウンより選択してください",申込書!$C$100&lt;&gt;"",$G317&lt;&gt;""),申込書!$M$100,"")</f>
        <v/>
      </c>
      <c r="EY317" s="75"/>
      <c r="EZ317" s="75"/>
      <c r="FA317" s="149"/>
      <c r="FB317" s="307"/>
      <c r="FC317" s="76"/>
      <c r="FD317" s="314" t="str">
        <f>IF(AND(申込書!$C$101&lt;&gt;"▼プルダウンより選択してください",申込書!$C$101&lt;&gt;"",申込書!$P$101&lt;&gt;"YYYY/MM/DD",$G317&lt;&gt;""),申込書!$P$101,"")</f>
        <v/>
      </c>
      <c r="FE317" s="75" t="str">
        <f>IF(AND(申込書!$C$101&lt;&gt;"▼プルダウンより選択してください",申込書!$C$101&lt;&gt;"",$G317&lt;&gt;""),申込書!$M$101,"")</f>
        <v/>
      </c>
      <c r="FF317" s="75"/>
      <c r="FG317" s="75"/>
      <c r="FH317" s="149"/>
      <c r="FI317" s="307"/>
      <c r="FJ317" s="76"/>
      <c r="FK317" s="314" t="str">
        <f>IF(AND(申込書!$C$102&lt;&gt;"▼プルダウンより選択してください",申込書!$C$102&lt;&gt;"",申込書!$P$102&lt;&gt;"YYYY/MM/DD",$G317&lt;&gt;""),申込書!$P$102,"")</f>
        <v/>
      </c>
      <c r="FL317" s="75" t="str">
        <f>IF(AND(申込書!$C$102&lt;&gt;"▼プルダウンより選択してください",申込書!$C$102&lt;&gt;"",$G317&lt;&gt;""),申込書!$M$102,"")</f>
        <v/>
      </c>
      <c r="FM317" s="75"/>
      <c r="FN317" s="75"/>
      <c r="FO317" s="149"/>
      <c r="FP317" s="307"/>
      <c r="FQ317" s="76"/>
      <c r="FR317" s="314" t="str">
        <f>IF(AND(申込書!$C$103&lt;&gt;"▼プルダウンより選択してください",申込書!$C$103&lt;&gt;"",申込書!$P$103&lt;&gt;"YYYY/MM/DD",$G317&lt;&gt;""),申込書!$P$103,"")</f>
        <v/>
      </c>
      <c r="FS317" s="75" t="str">
        <f>IF(AND(申込書!$C$103&lt;&gt;"▼プルダウンより選択してください",申込書!$C$103&lt;&gt;"",$G317&lt;&gt;""),申込書!$M$103,"")</f>
        <v/>
      </c>
      <c r="FT317" s="75"/>
      <c r="FU317" s="75"/>
      <c r="FV317" s="149"/>
      <c r="FW317" s="307"/>
      <c r="FX317" s="76"/>
      <c r="FY317" s="314" t="str">
        <f>IF(AND(申込書!$C$104&lt;&gt;"▼プルダウンより選択してください",申込書!$C$104&lt;&gt;"",申込書!$P$104&lt;&gt;"YYYY/MM/DD",$G317&lt;&gt;""),申込書!$P$104,"")</f>
        <v/>
      </c>
      <c r="FZ317" s="75" t="str">
        <f>IF(AND(申込書!$C$104&lt;&gt;"▼プルダウンより選択してください",申込書!$C$104&lt;&gt;"",$G317&lt;&gt;""),申込書!$M$104,"")</f>
        <v/>
      </c>
      <c r="GA317" s="75"/>
      <c r="GB317" s="75"/>
      <c r="GC317" s="149"/>
      <c r="GD317" s="307"/>
      <c r="GE317" s="76"/>
      <c r="GF317" s="314" t="str">
        <f>IF(AND(申込書!$C$105&lt;&gt;"▼プルダウンより選択してください",申込書!$C$105&lt;&gt;"",申込書!$P$105&lt;&gt;"YYYY/MM/DD",$G317&lt;&gt;""),申込書!$P$105,"")</f>
        <v/>
      </c>
      <c r="GG317" s="75" t="str">
        <f>IF(AND(申込書!$C$105&lt;&gt;"▼プルダウンより選択してください",申込書!$C$105&lt;&gt;"",$G317&lt;&gt;""),申込書!$M$105,"")</f>
        <v/>
      </c>
      <c r="GH317" s="75"/>
      <c r="GI317" s="75"/>
      <c r="GJ317" s="149"/>
      <c r="GK317" s="307"/>
      <c r="GL317" s="76"/>
      <c r="GM317" s="314" t="str">
        <f>IF(AND(申込書!$C$106&lt;&gt;"▼プルダウンより選択してください",申込書!$C$106&lt;&gt;"",申込書!$P$106&lt;&gt;"YYYY/MM/DD",$G317&lt;&gt;""),申込書!$P$106,"")</f>
        <v/>
      </c>
      <c r="GN317" s="75" t="str">
        <f>IF(AND(申込書!$C$106&lt;&gt;"▼プルダウンより選択してください",申込書!$C$106&lt;&gt;"",$G317&lt;&gt;""),申込書!$M$106,"")</f>
        <v/>
      </c>
      <c r="GO317" s="75"/>
      <c r="GP317" s="75"/>
      <c r="GQ317" s="149"/>
      <c r="GR317" s="307"/>
      <c r="GS317" s="76"/>
      <c r="GT317" s="314" t="str">
        <f>IF(AND(申込書!$C$107&lt;&gt;"▼プルダウンより選択してください",申込書!$C$107&lt;&gt;"",申込書!$P$107&lt;&gt;"YYYY/MM/DD",$G317&lt;&gt;""),申込書!$P$107,"")</f>
        <v/>
      </c>
      <c r="GU317" s="75" t="str">
        <f>IF(AND(申込書!$C$107&lt;&gt;"▼プルダウンより選択してください",申込書!$C$107&lt;&gt;"",$G317&lt;&gt;""),申込書!$M$107,"")</f>
        <v/>
      </c>
      <c r="GV317" s="75"/>
      <c r="GW317" s="75"/>
      <c r="GX317" s="149"/>
      <c r="GY317" s="307"/>
      <c r="GZ317" s="76"/>
      <c r="HA317" s="314" t="str">
        <f>IF(AND(申込書!$C$108&lt;&gt;"▼プルダウンより選択してください",申込書!$C$108&lt;&gt;"",申込書!$P$108&lt;&gt;"YYYY/MM/DD",$G317&lt;&gt;""),申込書!$P$108,"")</f>
        <v/>
      </c>
      <c r="HB317" s="75" t="str">
        <f>IF(AND(申込書!$C$108&lt;&gt;"▼プルダウンより選択してください",申込書!$C$108&lt;&gt;"",$G317&lt;&gt;""),申込書!$M$108,"")</f>
        <v/>
      </c>
      <c r="HC317" s="75"/>
      <c r="HD317" s="75"/>
      <c r="HE317" s="149"/>
      <c r="HF317" s="307"/>
      <c r="HG317" s="76"/>
      <c r="HH317" s="314" t="str">
        <f>IF(AND(申込書!$C$109&lt;&gt;"▼プルダウンより選択してください",申込書!$C$109&lt;&gt;"",申込書!$P$109&lt;&gt;"YYYY/MM/DD",$G317&lt;&gt;""),申込書!$P$109,"")</f>
        <v/>
      </c>
      <c r="HI317" s="75" t="str">
        <f>IF(AND(申込書!$C$109&lt;&gt;"▼プルダウンより選択してください",申込書!$C$109&lt;&gt;"",$G317&lt;&gt;""),申込書!$M$109,"")</f>
        <v/>
      </c>
      <c r="HJ317" s="75"/>
      <c r="HK317" s="75"/>
      <c r="HL317" s="149"/>
      <c r="HM317" s="307"/>
      <c r="HN317" s="76"/>
      <c r="HO317" s="314" t="str">
        <f>IF(AND(申込書!$C$110&lt;&gt;"▼プルダウンより選択してください",申込書!$C$110&lt;&gt;"",申込書!$P$110&lt;&gt;"YYYY/MM/DD",$G317&lt;&gt;""),申込書!$P$110,"")</f>
        <v/>
      </c>
      <c r="HP317" s="75" t="str">
        <f>IF(AND(申込書!$C$110&lt;&gt;"▼プルダウンより選択してください",申込書!$C$110&lt;&gt;"",$G317&lt;&gt;""),申込書!$M$110,"")</f>
        <v/>
      </c>
      <c r="HQ317" s="75"/>
      <c r="HR317" s="75"/>
      <c r="HS317" s="149"/>
      <c r="HT317" s="307"/>
      <c r="HU317" s="307"/>
      <c r="HV317" s="311" t="str">
        <f>IF(AND(申込書!$C$111&lt;&gt;"▼プルダウンより選択してください",申込書!$C$111&lt;&gt;"",申込書!$P$111&lt;&gt;"YYYY/MM/DD",$G317&lt;&gt;""),申込書!$P$111,"")</f>
        <v/>
      </c>
      <c r="HW317" s="75" t="str">
        <f>IF(AND(申込書!$C$111&lt;&gt;"▼プルダウンより選択してください",申込書!$C$111&lt;&gt;"",$G317&lt;&gt;""),申込書!$M$111,"")</f>
        <v/>
      </c>
      <c r="HX317" s="75"/>
      <c r="HY317" s="75"/>
      <c r="HZ317" s="149"/>
      <c r="IA317" s="307"/>
      <c r="IB317" s="76"/>
      <c r="IC317" s="77"/>
    </row>
    <row r="318" spans="2:237" ht="26.85" customHeight="1">
      <c r="B318" s="56">
        <f t="shared" si="4"/>
        <v>313</v>
      </c>
      <c r="C318" s="57"/>
      <c r="D318" s="58"/>
      <c r="E318" s="170"/>
      <c r="F318" s="59"/>
      <c r="G318" s="60"/>
      <c r="H318" s="61"/>
      <c r="I318" s="62"/>
      <c r="J318" s="63"/>
      <c r="K318" s="64"/>
      <c r="L318" s="65"/>
      <c r="M318" s="66"/>
      <c r="N318" s="67"/>
      <c r="O318" s="68"/>
      <c r="P318" s="69"/>
      <c r="Q318" s="70"/>
      <c r="R318" s="71"/>
      <c r="S318" s="72"/>
      <c r="T318" s="73"/>
      <c r="U318" s="73"/>
      <c r="V318" s="73"/>
      <c r="W318" s="71"/>
      <c r="X318" s="133"/>
      <c r="Y318" s="133"/>
      <c r="Z318" s="133"/>
      <c r="AA318" s="74" t="str">
        <f>IF(AND(申込書!$C$82&lt;&gt;"▼プルダウンより選択してください",申込書!$C$82&lt;&gt;"",申込書!$P$82&lt;&gt;"YYYY/MM/DD",$G318&lt;&gt;""),申込書!$P$82,"")</f>
        <v/>
      </c>
      <c r="AB318" s="75" t="str">
        <f>IF(AND(申込書!$C$82&lt;&gt;"▼プルダウンより選択してください",申込書!$C$82&lt;&gt;"",$G318&lt;&gt;""),申込書!$M$82,"")</f>
        <v/>
      </c>
      <c r="AC318" s="75"/>
      <c r="AD318" s="75"/>
      <c r="AE318" s="149"/>
      <c r="AF318" s="307"/>
      <c r="AG318" s="76"/>
      <c r="AH318" s="314" t="str">
        <f>IF(AND(申込書!$C$83&lt;&gt;"▼プルダウンより選択してください",申込書!$C$83&lt;&gt;"",申込書!$P$83&lt;&gt;"YYYY/MM/DD",$G318&lt;&gt;""),申込書!$P$83,"")</f>
        <v/>
      </c>
      <c r="AI318" s="75" t="str">
        <f>IF(AND(申込書!$C$83&lt;&gt;"▼プルダウンより選択してください",申込書!$C$83&lt;&gt;"",$G318&lt;&gt;""),申込書!$M$83,"")</f>
        <v/>
      </c>
      <c r="AJ318" s="75"/>
      <c r="AK318" s="75"/>
      <c r="AL318" s="149"/>
      <c r="AM318" s="307"/>
      <c r="AN318" s="76"/>
      <c r="AO318" s="314" t="str">
        <f>IF(AND(申込書!$C$84&lt;&gt;"▼プルダウンより選択してください",申込書!$C$84&lt;&gt;"",申込書!$P$84&lt;&gt;"YYYY/MM/DD",$G318&lt;&gt;""),申込書!$P$84,"")</f>
        <v/>
      </c>
      <c r="AP318" s="75" t="str">
        <f>IF(AND(申込書!$C$84&lt;&gt;"▼プルダウンより選択してください",申込書!$C$84&lt;&gt;"",$G318&lt;&gt;""),申込書!$M$84,"")</f>
        <v/>
      </c>
      <c r="AQ318" s="75"/>
      <c r="AR318" s="75"/>
      <c r="AS318" s="149"/>
      <c r="AT318" s="307"/>
      <c r="AU318" s="76"/>
      <c r="AV318" s="314" t="str">
        <f>IF(AND(申込書!$C$85&lt;&gt;"▼プルダウンより選択してください",申込書!$C$85&lt;&gt;"",申込書!$P$85&lt;&gt;"YYYY/MM/DD",$G318&lt;&gt;""),申込書!$P$85,"")</f>
        <v/>
      </c>
      <c r="AW318" s="75" t="str">
        <f>IF(AND(申込書!$C$85&lt;&gt;"▼プルダウンより選択してください",申込書!$C$85&lt;&gt;"",申込書!$M$85&gt;=1,$G318&lt;&gt;""),申込書!$M$85,"")</f>
        <v/>
      </c>
      <c r="AX318" s="75"/>
      <c r="AY318" s="75"/>
      <c r="AZ318" s="149"/>
      <c r="BA318" s="307"/>
      <c r="BB318" s="76"/>
      <c r="BC318" s="314" t="str">
        <f>IF(AND(申込書!$C$86&lt;&gt;"▼プルダウンより選択してください",申込書!$C$86&lt;&gt;"",申込書!$P$86&lt;&gt;"YYYY/MM/DD",$G318&lt;&gt;""),申込書!$P$86,"")</f>
        <v/>
      </c>
      <c r="BD318" s="75" t="str">
        <f>IF(AND(申込書!$C$86&lt;&gt;"▼プルダウンより選択してください",申込書!$C$86&lt;&gt;"",$G318&lt;&gt;""),申込書!$M$86,"")</f>
        <v/>
      </c>
      <c r="BE318" s="75"/>
      <c r="BF318" s="75"/>
      <c r="BG318" s="149"/>
      <c r="BH318" s="307"/>
      <c r="BI318" s="76"/>
      <c r="BJ318" s="314" t="str">
        <f>IF(AND(申込書!$C$87&lt;&gt;"▼プルダウンより選択してください",申込書!$C$87&lt;&gt;"",申込書!$P$87&lt;&gt;"YYYY/MM/DD",$G318&lt;&gt;""),申込書!$P$87,"")</f>
        <v/>
      </c>
      <c r="BK318" s="75" t="str">
        <f>IF(AND(申込書!$C$87&lt;&gt;"▼プルダウンより選択してください",申込書!$C$87&lt;&gt;"",$G318&lt;&gt;""),申込書!$M$87,"")</f>
        <v/>
      </c>
      <c r="BL318" s="75"/>
      <c r="BM318" s="75"/>
      <c r="BN318" s="149"/>
      <c r="BO318" s="307"/>
      <c r="BP318" s="76"/>
      <c r="BQ318" s="314" t="str">
        <f>IF(AND(申込書!$C$88&lt;&gt;"▼プルダウンより選択してください",申込書!$C$88&lt;&gt;"",申込書!$P$88&lt;&gt;"YYYY/MM/DD",$G318&lt;&gt;""),申込書!$P$88,"")</f>
        <v/>
      </c>
      <c r="BR318" s="75" t="str">
        <f>IF(AND(申込書!$C$88&lt;&gt;"▼プルダウンより選択してください",申込書!$C$88&lt;&gt;"",$G318&lt;&gt;""),申込書!$M$88,"")</f>
        <v/>
      </c>
      <c r="BS318" s="75"/>
      <c r="BT318" s="75"/>
      <c r="BU318" s="149"/>
      <c r="BV318" s="307"/>
      <c r="BW318" s="76"/>
      <c r="BX318" s="314" t="str">
        <f>IF(AND(申込書!$C$89&lt;&gt;"▼プルダウンより選択してください",申込書!$C$89&lt;&gt;"",申込書!$P$89&lt;&gt;"YYYY/MM/DD",$G318&lt;&gt;""),申込書!$P$89,"")</f>
        <v/>
      </c>
      <c r="BY318" s="75" t="str">
        <f>IF(AND(申込書!$C$89&lt;&gt;"▼プルダウンより選択してください",申込書!$C$89&lt;&gt;"",$G318&lt;&gt;""),申込書!$M$89,"")</f>
        <v/>
      </c>
      <c r="BZ318" s="75"/>
      <c r="CA318" s="75"/>
      <c r="CB318" s="149"/>
      <c r="CC318" s="307"/>
      <c r="CD318" s="76"/>
      <c r="CE318" s="314" t="str">
        <f>IF(AND(申込書!$C$90&lt;&gt;"▼プルダウンより選択してください",申込書!$C$90&lt;&gt;"",申込書!$P$90&lt;&gt;"YYYY/MM/DD",$G318&lt;&gt;""),申込書!$P$90,"")</f>
        <v/>
      </c>
      <c r="CF318" s="75" t="str">
        <f>IF(AND(申込書!$C$90&lt;&gt;"▼プルダウンより選択してください",申込書!$C$90&lt;&gt;"",$G318&lt;&gt;""),申込書!$M$90,"")</f>
        <v/>
      </c>
      <c r="CG318" s="75"/>
      <c r="CH318" s="75"/>
      <c r="CI318" s="149"/>
      <c r="CJ318" s="307"/>
      <c r="CK318" s="76"/>
      <c r="CL318" s="314" t="str">
        <f>IF(AND(申込書!$C$91&lt;&gt;"▼プルダウンより選択してください",申込書!$C$91&lt;&gt;"",申込書!$P$91&lt;&gt;"YYYY/MM/DD",$G318&lt;&gt;""),申込書!$P$91,"")</f>
        <v/>
      </c>
      <c r="CM318" s="75" t="str">
        <f>IF(AND(申込書!$C$91&lt;&gt;"▼プルダウンより選択してください",申込書!$C$91&lt;&gt;"",$G318&lt;&gt;""),申込書!$M$91,"")</f>
        <v/>
      </c>
      <c r="CN318" s="75"/>
      <c r="CO318" s="75"/>
      <c r="CP318" s="149"/>
      <c r="CQ318" s="307"/>
      <c r="CR318" s="76"/>
      <c r="CS318" s="314" t="str">
        <f>IF(AND(申込書!$C$92&lt;&gt;"▼プルダウンより選択してください",申込書!$C$92&lt;&gt;"",申込書!$P$92&lt;&gt;"YYYY/MM/DD",$G318&lt;&gt;""),申込書!$P$92,"")</f>
        <v/>
      </c>
      <c r="CT318" s="75" t="str">
        <f>IF(AND(申込書!$C$92&lt;&gt;"▼プルダウンより選択してください",申込書!$C$92&lt;&gt;"",$G318&lt;&gt;""),申込書!$M$92,"")</f>
        <v/>
      </c>
      <c r="CU318" s="75"/>
      <c r="CV318" s="75"/>
      <c r="CW318" s="75"/>
      <c r="CX318" s="307"/>
      <c r="CY318" s="76"/>
      <c r="CZ318" s="314" t="str">
        <f>IF(AND(申込書!$C$93&lt;&gt;"▼プルダウンより選択してください",申込書!$C$93&lt;&gt;"",申込書!$P$93&lt;&gt;"YYYY/MM/DD",$G318&lt;&gt;""),申込書!$P$93,"")</f>
        <v/>
      </c>
      <c r="DA318" s="75" t="str">
        <f>IF(AND(申込書!$C$93&lt;&gt;"▼プルダウンより選択してください",申込書!$C$93&lt;&gt;"",$G318&lt;&gt;""),申込書!$M$93,"")</f>
        <v/>
      </c>
      <c r="DB318" s="75"/>
      <c r="DC318" s="75"/>
      <c r="DD318" s="75"/>
      <c r="DE318" s="307"/>
      <c r="DF318" s="76"/>
      <c r="DG318" s="314" t="str">
        <f>IF(AND(申込書!$C$94&lt;&gt;"▼プルダウンより選択してください",申込書!$C$94&lt;&gt;"",申込書!$P$94&lt;&gt;"YYYY/MM/DD",$G318&lt;&gt;""),申込書!$P$94,"")</f>
        <v/>
      </c>
      <c r="DH318" s="75" t="str">
        <f>IF(AND(申込書!$C$94&lt;&gt;"▼プルダウンより選択してください",申込書!$C$94&lt;&gt;"",$G318&lt;&gt;""),申込書!$M$94,"")</f>
        <v/>
      </c>
      <c r="DI318" s="75"/>
      <c r="DJ318" s="75"/>
      <c r="DK318" s="75"/>
      <c r="DL318" s="307"/>
      <c r="DM318" s="76"/>
      <c r="DN318" s="314" t="str">
        <f>IF(AND(申込書!$C$95&lt;&gt;"▼プルダウンより選択してください",申込書!$C$95&lt;&gt;"",申込書!$P$95&lt;&gt;"YYYY/MM/DD",$G318&lt;&gt;""),申込書!$P$95,"")</f>
        <v/>
      </c>
      <c r="DO318" s="75" t="str">
        <f>IF(AND(申込書!$C$95&lt;&gt;"▼プルダウンより選択してください",申込書!$C$95&lt;&gt;"",$G318&lt;&gt;""),申込書!$M$95,"")</f>
        <v/>
      </c>
      <c r="DP318" s="75"/>
      <c r="DQ318" s="75"/>
      <c r="DR318" s="75"/>
      <c r="DS318" s="307"/>
      <c r="DT318" s="76"/>
      <c r="DU318" s="314" t="str">
        <f>IF(AND(申込書!$C$96&lt;&gt;"▼プルダウンより選択してください",申込書!$C$96&lt;&gt;"",申込書!$P$96&lt;&gt;"YYYY/MM/DD",$G318&lt;&gt;""),申込書!$P$96,"")</f>
        <v/>
      </c>
      <c r="DV318" s="75" t="str">
        <f>IF(AND(申込書!$C$96&lt;&gt;"▼プルダウンより選択してください",申込書!$C$96&lt;&gt;"",$G318&lt;&gt;""),申込書!$M$96,"")</f>
        <v/>
      </c>
      <c r="DW318" s="75"/>
      <c r="DX318" s="75"/>
      <c r="DY318" s="75"/>
      <c r="DZ318" s="307"/>
      <c r="EA318" s="76"/>
      <c r="EB318" s="314" t="str">
        <f>IF(AND(申込書!$C$97&lt;&gt;"▼プルダウンより選択してください",申込書!$C$97&lt;&gt;"",申込書!$P$97&lt;&gt;"YYYY/MM/DD",$G318&lt;&gt;""),申込書!$P$97,"")</f>
        <v/>
      </c>
      <c r="EC318" s="75" t="str">
        <f>IF(AND(申込書!$C$97&lt;&gt;"▼プルダウンより選択してください",申込書!$C$97&lt;&gt;"",$G318&lt;&gt;""),申込書!$M$97,"")</f>
        <v/>
      </c>
      <c r="ED318" s="75"/>
      <c r="EE318" s="75"/>
      <c r="EF318" s="149"/>
      <c r="EG318" s="307"/>
      <c r="EH318" s="76"/>
      <c r="EI318" s="314" t="str">
        <f>IF(AND(申込書!$C$98&lt;&gt;"▼プルダウンより選択してください",申込書!$C$98&lt;&gt;"",申込書!$P$98&lt;&gt;"YYYY/MM/DD",$G318&lt;&gt;""),申込書!$P$98,"")</f>
        <v/>
      </c>
      <c r="EJ318" s="75" t="str">
        <f>IF(AND(申込書!$C$98&lt;&gt;"▼プルダウンより選択してください",申込書!$C$98&lt;&gt;"",$G318&lt;&gt;""),申込書!$M$98,"")</f>
        <v/>
      </c>
      <c r="EK318" s="75"/>
      <c r="EL318" s="75"/>
      <c r="EM318" s="149"/>
      <c r="EN318" s="307"/>
      <c r="EO318" s="76"/>
      <c r="EP318" s="314" t="str">
        <f>IF(AND(申込書!$C$99&lt;&gt;"▼プルダウンより選択してください",申込書!$C$99&lt;&gt;"",申込書!$P$99&lt;&gt;"YYYY/MM/DD",$G318&lt;&gt;""),申込書!$P$99,"")</f>
        <v/>
      </c>
      <c r="EQ318" s="75" t="str">
        <f>IF(AND(申込書!$C$99&lt;&gt;"▼プルダウンより選択してください",申込書!$C$99&lt;&gt;"",$G318&lt;&gt;""),申込書!$M$99,"")</f>
        <v/>
      </c>
      <c r="ER318" s="75"/>
      <c r="ES318" s="75"/>
      <c r="ET318" s="149"/>
      <c r="EU318" s="307"/>
      <c r="EV318" s="76"/>
      <c r="EW318" s="314" t="str">
        <f>IF(AND(申込書!$C$100&lt;&gt;"▼プルダウンより選択してください",申込書!$C$100&lt;&gt;"",申込書!$P$100&lt;&gt;"YYYY/MM/DD",$G318&lt;&gt;""),申込書!$P$100,"")</f>
        <v/>
      </c>
      <c r="EX318" s="75" t="str">
        <f>IF(AND(申込書!$C$100&lt;&gt;"▼プルダウンより選択してください",申込書!$C$100&lt;&gt;"",$G318&lt;&gt;""),申込書!$M$100,"")</f>
        <v/>
      </c>
      <c r="EY318" s="75"/>
      <c r="EZ318" s="75"/>
      <c r="FA318" s="149"/>
      <c r="FB318" s="307"/>
      <c r="FC318" s="76"/>
      <c r="FD318" s="314" t="str">
        <f>IF(AND(申込書!$C$101&lt;&gt;"▼プルダウンより選択してください",申込書!$C$101&lt;&gt;"",申込書!$P$101&lt;&gt;"YYYY/MM/DD",$G318&lt;&gt;""),申込書!$P$101,"")</f>
        <v/>
      </c>
      <c r="FE318" s="75" t="str">
        <f>IF(AND(申込書!$C$101&lt;&gt;"▼プルダウンより選択してください",申込書!$C$101&lt;&gt;"",$G318&lt;&gt;""),申込書!$M$101,"")</f>
        <v/>
      </c>
      <c r="FF318" s="75"/>
      <c r="FG318" s="75"/>
      <c r="FH318" s="149"/>
      <c r="FI318" s="307"/>
      <c r="FJ318" s="76"/>
      <c r="FK318" s="314" t="str">
        <f>IF(AND(申込書!$C$102&lt;&gt;"▼プルダウンより選択してください",申込書!$C$102&lt;&gt;"",申込書!$P$102&lt;&gt;"YYYY/MM/DD",$G318&lt;&gt;""),申込書!$P$102,"")</f>
        <v/>
      </c>
      <c r="FL318" s="75" t="str">
        <f>IF(AND(申込書!$C$102&lt;&gt;"▼プルダウンより選択してください",申込書!$C$102&lt;&gt;"",$G318&lt;&gt;""),申込書!$M$102,"")</f>
        <v/>
      </c>
      <c r="FM318" s="75"/>
      <c r="FN318" s="75"/>
      <c r="FO318" s="149"/>
      <c r="FP318" s="307"/>
      <c r="FQ318" s="76"/>
      <c r="FR318" s="314" t="str">
        <f>IF(AND(申込書!$C$103&lt;&gt;"▼プルダウンより選択してください",申込書!$C$103&lt;&gt;"",申込書!$P$103&lt;&gt;"YYYY/MM/DD",$G318&lt;&gt;""),申込書!$P$103,"")</f>
        <v/>
      </c>
      <c r="FS318" s="75" t="str">
        <f>IF(AND(申込書!$C$103&lt;&gt;"▼プルダウンより選択してください",申込書!$C$103&lt;&gt;"",$G318&lt;&gt;""),申込書!$M$103,"")</f>
        <v/>
      </c>
      <c r="FT318" s="75"/>
      <c r="FU318" s="75"/>
      <c r="FV318" s="149"/>
      <c r="FW318" s="307"/>
      <c r="FX318" s="76"/>
      <c r="FY318" s="314" t="str">
        <f>IF(AND(申込書!$C$104&lt;&gt;"▼プルダウンより選択してください",申込書!$C$104&lt;&gt;"",申込書!$P$104&lt;&gt;"YYYY/MM/DD",$G318&lt;&gt;""),申込書!$P$104,"")</f>
        <v/>
      </c>
      <c r="FZ318" s="75" t="str">
        <f>IF(AND(申込書!$C$104&lt;&gt;"▼プルダウンより選択してください",申込書!$C$104&lt;&gt;"",$G318&lt;&gt;""),申込書!$M$104,"")</f>
        <v/>
      </c>
      <c r="GA318" s="75"/>
      <c r="GB318" s="75"/>
      <c r="GC318" s="149"/>
      <c r="GD318" s="307"/>
      <c r="GE318" s="76"/>
      <c r="GF318" s="314" t="str">
        <f>IF(AND(申込書!$C$105&lt;&gt;"▼プルダウンより選択してください",申込書!$C$105&lt;&gt;"",申込書!$P$105&lt;&gt;"YYYY/MM/DD",$G318&lt;&gt;""),申込書!$P$105,"")</f>
        <v/>
      </c>
      <c r="GG318" s="75" t="str">
        <f>IF(AND(申込書!$C$105&lt;&gt;"▼プルダウンより選択してください",申込書!$C$105&lt;&gt;"",$G318&lt;&gt;""),申込書!$M$105,"")</f>
        <v/>
      </c>
      <c r="GH318" s="75"/>
      <c r="GI318" s="75"/>
      <c r="GJ318" s="149"/>
      <c r="GK318" s="307"/>
      <c r="GL318" s="76"/>
      <c r="GM318" s="314" t="str">
        <f>IF(AND(申込書!$C$106&lt;&gt;"▼プルダウンより選択してください",申込書!$C$106&lt;&gt;"",申込書!$P$106&lt;&gt;"YYYY/MM/DD",$G318&lt;&gt;""),申込書!$P$106,"")</f>
        <v/>
      </c>
      <c r="GN318" s="75" t="str">
        <f>IF(AND(申込書!$C$106&lt;&gt;"▼プルダウンより選択してください",申込書!$C$106&lt;&gt;"",$G318&lt;&gt;""),申込書!$M$106,"")</f>
        <v/>
      </c>
      <c r="GO318" s="75"/>
      <c r="GP318" s="75"/>
      <c r="GQ318" s="149"/>
      <c r="GR318" s="307"/>
      <c r="GS318" s="76"/>
      <c r="GT318" s="314" t="str">
        <f>IF(AND(申込書!$C$107&lt;&gt;"▼プルダウンより選択してください",申込書!$C$107&lt;&gt;"",申込書!$P$107&lt;&gt;"YYYY/MM/DD",$G318&lt;&gt;""),申込書!$P$107,"")</f>
        <v/>
      </c>
      <c r="GU318" s="75" t="str">
        <f>IF(AND(申込書!$C$107&lt;&gt;"▼プルダウンより選択してください",申込書!$C$107&lt;&gt;"",$G318&lt;&gt;""),申込書!$M$107,"")</f>
        <v/>
      </c>
      <c r="GV318" s="75"/>
      <c r="GW318" s="75"/>
      <c r="GX318" s="149"/>
      <c r="GY318" s="307"/>
      <c r="GZ318" s="76"/>
      <c r="HA318" s="314" t="str">
        <f>IF(AND(申込書!$C$108&lt;&gt;"▼プルダウンより選択してください",申込書!$C$108&lt;&gt;"",申込書!$P$108&lt;&gt;"YYYY/MM/DD",$G318&lt;&gt;""),申込書!$P$108,"")</f>
        <v/>
      </c>
      <c r="HB318" s="75" t="str">
        <f>IF(AND(申込書!$C$108&lt;&gt;"▼プルダウンより選択してください",申込書!$C$108&lt;&gt;"",$G318&lt;&gt;""),申込書!$M$108,"")</f>
        <v/>
      </c>
      <c r="HC318" s="75"/>
      <c r="HD318" s="75"/>
      <c r="HE318" s="149"/>
      <c r="HF318" s="307"/>
      <c r="HG318" s="76"/>
      <c r="HH318" s="314" t="str">
        <f>IF(AND(申込書!$C$109&lt;&gt;"▼プルダウンより選択してください",申込書!$C$109&lt;&gt;"",申込書!$P$109&lt;&gt;"YYYY/MM/DD",$G318&lt;&gt;""),申込書!$P$109,"")</f>
        <v/>
      </c>
      <c r="HI318" s="75" t="str">
        <f>IF(AND(申込書!$C$109&lt;&gt;"▼プルダウンより選択してください",申込書!$C$109&lt;&gt;"",$G318&lt;&gt;""),申込書!$M$109,"")</f>
        <v/>
      </c>
      <c r="HJ318" s="75"/>
      <c r="HK318" s="75"/>
      <c r="HL318" s="149"/>
      <c r="HM318" s="307"/>
      <c r="HN318" s="76"/>
      <c r="HO318" s="314" t="str">
        <f>IF(AND(申込書!$C$110&lt;&gt;"▼プルダウンより選択してください",申込書!$C$110&lt;&gt;"",申込書!$P$110&lt;&gt;"YYYY/MM/DD",$G318&lt;&gt;""),申込書!$P$110,"")</f>
        <v/>
      </c>
      <c r="HP318" s="75" t="str">
        <f>IF(AND(申込書!$C$110&lt;&gt;"▼プルダウンより選択してください",申込書!$C$110&lt;&gt;"",$G318&lt;&gt;""),申込書!$M$110,"")</f>
        <v/>
      </c>
      <c r="HQ318" s="75"/>
      <c r="HR318" s="75"/>
      <c r="HS318" s="149"/>
      <c r="HT318" s="307"/>
      <c r="HU318" s="307"/>
      <c r="HV318" s="311" t="str">
        <f>IF(AND(申込書!$C$111&lt;&gt;"▼プルダウンより選択してください",申込書!$C$111&lt;&gt;"",申込書!$P$111&lt;&gt;"YYYY/MM/DD",$G318&lt;&gt;""),申込書!$P$111,"")</f>
        <v/>
      </c>
      <c r="HW318" s="75" t="str">
        <f>IF(AND(申込書!$C$111&lt;&gt;"▼プルダウンより選択してください",申込書!$C$111&lt;&gt;"",$G318&lt;&gt;""),申込書!$M$111,"")</f>
        <v/>
      </c>
      <c r="HX318" s="75"/>
      <c r="HY318" s="75"/>
      <c r="HZ318" s="149"/>
      <c r="IA318" s="307"/>
      <c r="IB318" s="76"/>
      <c r="IC318" s="77"/>
    </row>
    <row r="319" spans="2:237" ht="26.85" customHeight="1">
      <c r="B319" s="56">
        <f t="shared" si="4"/>
        <v>314</v>
      </c>
      <c r="C319" s="57"/>
      <c r="D319" s="58"/>
      <c r="E319" s="170"/>
      <c r="F319" s="59"/>
      <c r="G319" s="60"/>
      <c r="H319" s="61"/>
      <c r="I319" s="62"/>
      <c r="J319" s="63"/>
      <c r="K319" s="64"/>
      <c r="L319" s="65"/>
      <c r="M319" s="66"/>
      <c r="N319" s="67"/>
      <c r="O319" s="68"/>
      <c r="P319" s="69"/>
      <c r="Q319" s="70"/>
      <c r="R319" s="71"/>
      <c r="S319" s="72"/>
      <c r="T319" s="73"/>
      <c r="U319" s="73"/>
      <c r="V319" s="73"/>
      <c r="W319" s="71"/>
      <c r="X319" s="133"/>
      <c r="Y319" s="133"/>
      <c r="Z319" s="133"/>
      <c r="AA319" s="74" t="str">
        <f>IF(AND(申込書!$C$82&lt;&gt;"▼プルダウンより選択してください",申込書!$C$82&lt;&gt;"",申込書!$P$82&lt;&gt;"YYYY/MM/DD",$G319&lt;&gt;""),申込書!$P$82,"")</f>
        <v/>
      </c>
      <c r="AB319" s="75" t="str">
        <f>IF(AND(申込書!$C$82&lt;&gt;"▼プルダウンより選択してください",申込書!$C$82&lt;&gt;"",$G319&lt;&gt;""),申込書!$M$82,"")</f>
        <v/>
      </c>
      <c r="AC319" s="75"/>
      <c r="AD319" s="75"/>
      <c r="AE319" s="149"/>
      <c r="AF319" s="307"/>
      <c r="AG319" s="76"/>
      <c r="AH319" s="314" t="str">
        <f>IF(AND(申込書!$C$83&lt;&gt;"▼プルダウンより選択してください",申込書!$C$83&lt;&gt;"",申込書!$P$83&lt;&gt;"YYYY/MM/DD",$G319&lt;&gt;""),申込書!$P$83,"")</f>
        <v/>
      </c>
      <c r="AI319" s="75" t="str">
        <f>IF(AND(申込書!$C$83&lt;&gt;"▼プルダウンより選択してください",申込書!$C$83&lt;&gt;"",$G319&lt;&gt;""),申込書!$M$83,"")</f>
        <v/>
      </c>
      <c r="AJ319" s="75"/>
      <c r="AK319" s="75"/>
      <c r="AL319" s="149"/>
      <c r="AM319" s="307"/>
      <c r="AN319" s="76"/>
      <c r="AO319" s="314" t="str">
        <f>IF(AND(申込書!$C$84&lt;&gt;"▼プルダウンより選択してください",申込書!$C$84&lt;&gt;"",申込書!$P$84&lt;&gt;"YYYY/MM/DD",$G319&lt;&gt;""),申込書!$P$84,"")</f>
        <v/>
      </c>
      <c r="AP319" s="75" t="str">
        <f>IF(AND(申込書!$C$84&lt;&gt;"▼プルダウンより選択してください",申込書!$C$84&lt;&gt;"",$G319&lt;&gt;""),申込書!$M$84,"")</f>
        <v/>
      </c>
      <c r="AQ319" s="75"/>
      <c r="AR319" s="75"/>
      <c r="AS319" s="149"/>
      <c r="AT319" s="307"/>
      <c r="AU319" s="76"/>
      <c r="AV319" s="314" t="str">
        <f>IF(AND(申込書!$C$85&lt;&gt;"▼プルダウンより選択してください",申込書!$C$85&lt;&gt;"",申込書!$P$85&lt;&gt;"YYYY/MM/DD",$G319&lt;&gt;""),申込書!$P$85,"")</f>
        <v/>
      </c>
      <c r="AW319" s="75" t="str">
        <f>IF(AND(申込書!$C$85&lt;&gt;"▼プルダウンより選択してください",申込書!$C$85&lt;&gt;"",申込書!$M$85&gt;=1,$G319&lt;&gt;""),申込書!$M$85,"")</f>
        <v/>
      </c>
      <c r="AX319" s="75"/>
      <c r="AY319" s="75"/>
      <c r="AZ319" s="149"/>
      <c r="BA319" s="307"/>
      <c r="BB319" s="76"/>
      <c r="BC319" s="314" t="str">
        <f>IF(AND(申込書!$C$86&lt;&gt;"▼プルダウンより選択してください",申込書!$C$86&lt;&gt;"",申込書!$P$86&lt;&gt;"YYYY/MM/DD",$G319&lt;&gt;""),申込書!$P$86,"")</f>
        <v/>
      </c>
      <c r="BD319" s="75" t="str">
        <f>IF(AND(申込書!$C$86&lt;&gt;"▼プルダウンより選択してください",申込書!$C$86&lt;&gt;"",$G319&lt;&gt;""),申込書!$M$86,"")</f>
        <v/>
      </c>
      <c r="BE319" s="75"/>
      <c r="BF319" s="75"/>
      <c r="BG319" s="149"/>
      <c r="BH319" s="307"/>
      <c r="BI319" s="76"/>
      <c r="BJ319" s="314" t="str">
        <f>IF(AND(申込書!$C$87&lt;&gt;"▼プルダウンより選択してください",申込書!$C$87&lt;&gt;"",申込書!$P$87&lt;&gt;"YYYY/MM/DD",$G319&lt;&gt;""),申込書!$P$87,"")</f>
        <v/>
      </c>
      <c r="BK319" s="75" t="str">
        <f>IF(AND(申込書!$C$87&lt;&gt;"▼プルダウンより選択してください",申込書!$C$87&lt;&gt;"",$G319&lt;&gt;""),申込書!$M$87,"")</f>
        <v/>
      </c>
      <c r="BL319" s="75"/>
      <c r="BM319" s="75"/>
      <c r="BN319" s="149"/>
      <c r="BO319" s="307"/>
      <c r="BP319" s="76"/>
      <c r="BQ319" s="314" t="str">
        <f>IF(AND(申込書!$C$88&lt;&gt;"▼プルダウンより選択してください",申込書!$C$88&lt;&gt;"",申込書!$P$88&lt;&gt;"YYYY/MM/DD",$G319&lt;&gt;""),申込書!$P$88,"")</f>
        <v/>
      </c>
      <c r="BR319" s="75" t="str">
        <f>IF(AND(申込書!$C$88&lt;&gt;"▼プルダウンより選択してください",申込書!$C$88&lt;&gt;"",$G319&lt;&gt;""),申込書!$M$88,"")</f>
        <v/>
      </c>
      <c r="BS319" s="75"/>
      <c r="BT319" s="75"/>
      <c r="BU319" s="149"/>
      <c r="BV319" s="307"/>
      <c r="BW319" s="76"/>
      <c r="BX319" s="314" t="str">
        <f>IF(AND(申込書!$C$89&lt;&gt;"▼プルダウンより選択してください",申込書!$C$89&lt;&gt;"",申込書!$P$89&lt;&gt;"YYYY/MM/DD",$G319&lt;&gt;""),申込書!$P$89,"")</f>
        <v/>
      </c>
      <c r="BY319" s="75" t="str">
        <f>IF(AND(申込書!$C$89&lt;&gt;"▼プルダウンより選択してください",申込書!$C$89&lt;&gt;"",$G319&lt;&gt;""),申込書!$M$89,"")</f>
        <v/>
      </c>
      <c r="BZ319" s="75"/>
      <c r="CA319" s="75"/>
      <c r="CB319" s="149"/>
      <c r="CC319" s="307"/>
      <c r="CD319" s="76"/>
      <c r="CE319" s="314" t="str">
        <f>IF(AND(申込書!$C$90&lt;&gt;"▼プルダウンより選択してください",申込書!$C$90&lt;&gt;"",申込書!$P$90&lt;&gt;"YYYY/MM/DD",$G319&lt;&gt;""),申込書!$P$90,"")</f>
        <v/>
      </c>
      <c r="CF319" s="75" t="str">
        <f>IF(AND(申込書!$C$90&lt;&gt;"▼プルダウンより選択してください",申込書!$C$90&lt;&gt;"",$G319&lt;&gt;""),申込書!$M$90,"")</f>
        <v/>
      </c>
      <c r="CG319" s="75"/>
      <c r="CH319" s="75"/>
      <c r="CI319" s="149"/>
      <c r="CJ319" s="307"/>
      <c r="CK319" s="76"/>
      <c r="CL319" s="314" t="str">
        <f>IF(AND(申込書!$C$91&lt;&gt;"▼プルダウンより選択してください",申込書!$C$91&lt;&gt;"",申込書!$P$91&lt;&gt;"YYYY/MM/DD",$G319&lt;&gt;""),申込書!$P$91,"")</f>
        <v/>
      </c>
      <c r="CM319" s="75" t="str">
        <f>IF(AND(申込書!$C$91&lt;&gt;"▼プルダウンより選択してください",申込書!$C$91&lt;&gt;"",$G319&lt;&gt;""),申込書!$M$91,"")</f>
        <v/>
      </c>
      <c r="CN319" s="75"/>
      <c r="CO319" s="75"/>
      <c r="CP319" s="149"/>
      <c r="CQ319" s="307"/>
      <c r="CR319" s="76"/>
      <c r="CS319" s="314" t="str">
        <f>IF(AND(申込書!$C$92&lt;&gt;"▼プルダウンより選択してください",申込書!$C$92&lt;&gt;"",申込書!$P$92&lt;&gt;"YYYY/MM/DD",$G319&lt;&gt;""),申込書!$P$92,"")</f>
        <v/>
      </c>
      <c r="CT319" s="75" t="str">
        <f>IF(AND(申込書!$C$92&lt;&gt;"▼プルダウンより選択してください",申込書!$C$92&lt;&gt;"",$G319&lt;&gt;""),申込書!$M$92,"")</f>
        <v/>
      </c>
      <c r="CU319" s="75"/>
      <c r="CV319" s="75"/>
      <c r="CW319" s="75"/>
      <c r="CX319" s="307"/>
      <c r="CY319" s="76"/>
      <c r="CZ319" s="314" t="str">
        <f>IF(AND(申込書!$C$93&lt;&gt;"▼プルダウンより選択してください",申込書!$C$93&lt;&gt;"",申込書!$P$93&lt;&gt;"YYYY/MM/DD",$G319&lt;&gt;""),申込書!$P$93,"")</f>
        <v/>
      </c>
      <c r="DA319" s="75" t="str">
        <f>IF(AND(申込書!$C$93&lt;&gt;"▼プルダウンより選択してください",申込書!$C$93&lt;&gt;"",$G319&lt;&gt;""),申込書!$M$93,"")</f>
        <v/>
      </c>
      <c r="DB319" s="75"/>
      <c r="DC319" s="75"/>
      <c r="DD319" s="75"/>
      <c r="DE319" s="307"/>
      <c r="DF319" s="76"/>
      <c r="DG319" s="314" t="str">
        <f>IF(AND(申込書!$C$94&lt;&gt;"▼プルダウンより選択してください",申込書!$C$94&lt;&gt;"",申込書!$P$94&lt;&gt;"YYYY/MM/DD",$G319&lt;&gt;""),申込書!$P$94,"")</f>
        <v/>
      </c>
      <c r="DH319" s="75" t="str">
        <f>IF(AND(申込書!$C$94&lt;&gt;"▼プルダウンより選択してください",申込書!$C$94&lt;&gt;"",$G319&lt;&gt;""),申込書!$M$94,"")</f>
        <v/>
      </c>
      <c r="DI319" s="75"/>
      <c r="DJ319" s="75"/>
      <c r="DK319" s="75"/>
      <c r="DL319" s="307"/>
      <c r="DM319" s="76"/>
      <c r="DN319" s="314" t="str">
        <f>IF(AND(申込書!$C$95&lt;&gt;"▼プルダウンより選択してください",申込書!$C$95&lt;&gt;"",申込書!$P$95&lt;&gt;"YYYY/MM/DD",$G319&lt;&gt;""),申込書!$P$95,"")</f>
        <v/>
      </c>
      <c r="DO319" s="75" t="str">
        <f>IF(AND(申込書!$C$95&lt;&gt;"▼プルダウンより選択してください",申込書!$C$95&lt;&gt;"",$G319&lt;&gt;""),申込書!$M$95,"")</f>
        <v/>
      </c>
      <c r="DP319" s="75"/>
      <c r="DQ319" s="75"/>
      <c r="DR319" s="75"/>
      <c r="DS319" s="307"/>
      <c r="DT319" s="76"/>
      <c r="DU319" s="314" t="str">
        <f>IF(AND(申込書!$C$96&lt;&gt;"▼プルダウンより選択してください",申込書!$C$96&lt;&gt;"",申込書!$P$96&lt;&gt;"YYYY/MM/DD",$G319&lt;&gt;""),申込書!$P$96,"")</f>
        <v/>
      </c>
      <c r="DV319" s="75" t="str">
        <f>IF(AND(申込書!$C$96&lt;&gt;"▼プルダウンより選択してください",申込書!$C$96&lt;&gt;"",$G319&lt;&gt;""),申込書!$M$96,"")</f>
        <v/>
      </c>
      <c r="DW319" s="75"/>
      <c r="DX319" s="75"/>
      <c r="DY319" s="75"/>
      <c r="DZ319" s="307"/>
      <c r="EA319" s="76"/>
      <c r="EB319" s="314" t="str">
        <f>IF(AND(申込書!$C$97&lt;&gt;"▼プルダウンより選択してください",申込書!$C$97&lt;&gt;"",申込書!$P$97&lt;&gt;"YYYY/MM/DD",$G319&lt;&gt;""),申込書!$P$97,"")</f>
        <v/>
      </c>
      <c r="EC319" s="75" t="str">
        <f>IF(AND(申込書!$C$97&lt;&gt;"▼プルダウンより選択してください",申込書!$C$97&lt;&gt;"",$G319&lt;&gt;""),申込書!$M$97,"")</f>
        <v/>
      </c>
      <c r="ED319" s="75"/>
      <c r="EE319" s="75"/>
      <c r="EF319" s="149"/>
      <c r="EG319" s="307"/>
      <c r="EH319" s="76"/>
      <c r="EI319" s="314" t="str">
        <f>IF(AND(申込書!$C$98&lt;&gt;"▼プルダウンより選択してください",申込書!$C$98&lt;&gt;"",申込書!$P$98&lt;&gt;"YYYY/MM/DD",$G319&lt;&gt;""),申込書!$P$98,"")</f>
        <v/>
      </c>
      <c r="EJ319" s="75" t="str">
        <f>IF(AND(申込書!$C$98&lt;&gt;"▼プルダウンより選択してください",申込書!$C$98&lt;&gt;"",$G319&lt;&gt;""),申込書!$M$98,"")</f>
        <v/>
      </c>
      <c r="EK319" s="75"/>
      <c r="EL319" s="75"/>
      <c r="EM319" s="149"/>
      <c r="EN319" s="307"/>
      <c r="EO319" s="76"/>
      <c r="EP319" s="314" t="str">
        <f>IF(AND(申込書!$C$99&lt;&gt;"▼プルダウンより選択してください",申込書!$C$99&lt;&gt;"",申込書!$P$99&lt;&gt;"YYYY/MM/DD",$G319&lt;&gt;""),申込書!$P$99,"")</f>
        <v/>
      </c>
      <c r="EQ319" s="75" t="str">
        <f>IF(AND(申込書!$C$99&lt;&gt;"▼プルダウンより選択してください",申込書!$C$99&lt;&gt;"",$G319&lt;&gt;""),申込書!$M$99,"")</f>
        <v/>
      </c>
      <c r="ER319" s="75"/>
      <c r="ES319" s="75"/>
      <c r="ET319" s="149"/>
      <c r="EU319" s="307"/>
      <c r="EV319" s="76"/>
      <c r="EW319" s="314" t="str">
        <f>IF(AND(申込書!$C$100&lt;&gt;"▼プルダウンより選択してください",申込書!$C$100&lt;&gt;"",申込書!$P$100&lt;&gt;"YYYY/MM/DD",$G319&lt;&gt;""),申込書!$P$100,"")</f>
        <v/>
      </c>
      <c r="EX319" s="75" t="str">
        <f>IF(AND(申込書!$C$100&lt;&gt;"▼プルダウンより選択してください",申込書!$C$100&lt;&gt;"",$G319&lt;&gt;""),申込書!$M$100,"")</f>
        <v/>
      </c>
      <c r="EY319" s="75"/>
      <c r="EZ319" s="75"/>
      <c r="FA319" s="149"/>
      <c r="FB319" s="307"/>
      <c r="FC319" s="76"/>
      <c r="FD319" s="314" t="str">
        <f>IF(AND(申込書!$C$101&lt;&gt;"▼プルダウンより選択してください",申込書!$C$101&lt;&gt;"",申込書!$P$101&lt;&gt;"YYYY/MM/DD",$G319&lt;&gt;""),申込書!$P$101,"")</f>
        <v/>
      </c>
      <c r="FE319" s="75" t="str">
        <f>IF(AND(申込書!$C$101&lt;&gt;"▼プルダウンより選択してください",申込書!$C$101&lt;&gt;"",$G319&lt;&gt;""),申込書!$M$101,"")</f>
        <v/>
      </c>
      <c r="FF319" s="75"/>
      <c r="FG319" s="75"/>
      <c r="FH319" s="149"/>
      <c r="FI319" s="307"/>
      <c r="FJ319" s="76"/>
      <c r="FK319" s="314" t="str">
        <f>IF(AND(申込書!$C$102&lt;&gt;"▼プルダウンより選択してください",申込書!$C$102&lt;&gt;"",申込書!$P$102&lt;&gt;"YYYY/MM/DD",$G319&lt;&gt;""),申込書!$P$102,"")</f>
        <v/>
      </c>
      <c r="FL319" s="75" t="str">
        <f>IF(AND(申込書!$C$102&lt;&gt;"▼プルダウンより選択してください",申込書!$C$102&lt;&gt;"",$G319&lt;&gt;""),申込書!$M$102,"")</f>
        <v/>
      </c>
      <c r="FM319" s="75"/>
      <c r="FN319" s="75"/>
      <c r="FO319" s="149"/>
      <c r="FP319" s="307"/>
      <c r="FQ319" s="76"/>
      <c r="FR319" s="314" t="str">
        <f>IF(AND(申込書!$C$103&lt;&gt;"▼プルダウンより選択してください",申込書!$C$103&lt;&gt;"",申込書!$P$103&lt;&gt;"YYYY/MM/DD",$G319&lt;&gt;""),申込書!$P$103,"")</f>
        <v/>
      </c>
      <c r="FS319" s="75" t="str">
        <f>IF(AND(申込書!$C$103&lt;&gt;"▼プルダウンより選択してください",申込書!$C$103&lt;&gt;"",$G319&lt;&gt;""),申込書!$M$103,"")</f>
        <v/>
      </c>
      <c r="FT319" s="75"/>
      <c r="FU319" s="75"/>
      <c r="FV319" s="149"/>
      <c r="FW319" s="307"/>
      <c r="FX319" s="76"/>
      <c r="FY319" s="314" t="str">
        <f>IF(AND(申込書!$C$104&lt;&gt;"▼プルダウンより選択してください",申込書!$C$104&lt;&gt;"",申込書!$P$104&lt;&gt;"YYYY/MM/DD",$G319&lt;&gt;""),申込書!$P$104,"")</f>
        <v/>
      </c>
      <c r="FZ319" s="75" t="str">
        <f>IF(AND(申込書!$C$104&lt;&gt;"▼プルダウンより選択してください",申込書!$C$104&lt;&gt;"",$G319&lt;&gt;""),申込書!$M$104,"")</f>
        <v/>
      </c>
      <c r="GA319" s="75"/>
      <c r="GB319" s="75"/>
      <c r="GC319" s="149"/>
      <c r="GD319" s="307"/>
      <c r="GE319" s="76"/>
      <c r="GF319" s="314" t="str">
        <f>IF(AND(申込書!$C$105&lt;&gt;"▼プルダウンより選択してください",申込書!$C$105&lt;&gt;"",申込書!$P$105&lt;&gt;"YYYY/MM/DD",$G319&lt;&gt;""),申込書!$P$105,"")</f>
        <v/>
      </c>
      <c r="GG319" s="75" t="str">
        <f>IF(AND(申込書!$C$105&lt;&gt;"▼プルダウンより選択してください",申込書!$C$105&lt;&gt;"",$G319&lt;&gt;""),申込書!$M$105,"")</f>
        <v/>
      </c>
      <c r="GH319" s="75"/>
      <c r="GI319" s="75"/>
      <c r="GJ319" s="149"/>
      <c r="GK319" s="307"/>
      <c r="GL319" s="76"/>
      <c r="GM319" s="314" t="str">
        <f>IF(AND(申込書!$C$106&lt;&gt;"▼プルダウンより選択してください",申込書!$C$106&lt;&gt;"",申込書!$P$106&lt;&gt;"YYYY/MM/DD",$G319&lt;&gt;""),申込書!$P$106,"")</f>
        <v/>
      </c>
      <c r="GN319" s="75" t="str">
        <f>IF(AND(申込書!$C$106&lt;&gt;"▼プルダウンより選択してください",申込書!$C$106&lt;&gt;"",$G319&lt;&gt;""),申込書!$M$106,"")</f>
        <v/>
      </c>
      <c r="GO319" s="75"/>
      <c r="GP319" s="75"/>
      <c r="GQ319" s="149"/>
      <c r="GR319" s="307"/>
      <c r="GS319" s="76"/>
      <c r="GT319" s="314" t="str">
        <f>IF(AND(申込書!$C$107&lt;&gt;"▼プルダウンより選択してください",申込書!$C$107&lt;&gt;"",申込書!$P$107&lt;&gt;"YYYY/MM/DD",$G319&lt;&gt;""),申込書!$P$107,"")</f>
        <v/>
      </c>
      <c r="GU319" s="75" t="str">
        <f>IF(AND(申込書!$C$107&lt;&gt;"▼プルダウンより選択してください",申込書!$C$107&lt;&gt;"",$G319&lt;&gt;""),申込書!$M$107,"")</f>
        <v/>
      </c>
      <c r="GV319" s="75"/>
      <c r="GW319" s="75"/>
      <c r="GX319" s="149"/>
      <c r="GY319" s="307"/>
      <c r="GZ319" s="76"/>
      <c r="HA319" s="314" t="str">
        <f>IF(AND(申込書!$C$108&lt;&gt;"▼プルダウンより選択してください",申込書!$C$108&lt;&gt;"",申込書!$P$108&lt;&gt;"YYYY/MM/DD",$G319&lt;&gt;""),申込書!$P$108,"")</f>
        <v/>
      </c>
      <c r="HB319" s="75" t="str">
        <f>IF(AND(申込書!$C$108&lt;&gt;"▼プルダウンより選択してください",申込書!$C$108&lt;&gt;"",$G319&lt;&gt;""),申込書!$M$108,"")</f>
        <v/>
      </c>
      <c r="HC319" s="75"/>
      <c r="HD319" s="75"/>
      <c r="HE319" s="149"/>
      <c r="HF319" s="307"/>
      <c r="HG319" s="76"/>
      <c r="HH319" s="314" t="str">
        <f>IF(AND(申込書!$C$109&lt;&gt;"▼プルダウンより選択してください",申込書!$C$109&lt;&gt;"",申込書!$P$109&lt;&gt;"YYYY/MM/DD",$G319&lt;&gt;""),申込書!$P$109,"")</f>
        <v/>
      </c>
      <c r="HI319" s="75" t="str">
        <f>IF(AND(申込書!$C$109&lt;&gt;"▼プルダウンより選択してください",申込書!$C$109&lt;&gt;"",$G319&lt;&gt;""),申込書!$M$109,"")</f>
        <v/>
      </c>
      <c r="HJ319" s="75"/>
      <c r="HK319" s="75"/>
      <c r="HL319" s="149"/>
      <c r="HM319" s="307"/>
      <c r="HN319" s="76"/>
      <c r="HO319" s="314" t="str">
        <f>IF(AND(申込書!$C$110&lt;&gt;"▼プルダウンより選択してください",申込書!$C$110&lt;&gt;"",申込書!$P$110&lt;&gt;"YYYY/MM/DD",$G319&lt;&gt;""),申込書!$P$110,"")</f>
        <v/>
      </c>
      <c r="HP319" s="75" t="str">
        <f>IF(AND(申込書!$C$110&lt;&gt;"▼プルダウンより選択してください",申込書!$C$110&lt;&gt;"",$G319&lt;&gt;""),申込書!$M$110,"")</f>
        <v/>
      </c>
      <c r="HQ319" s="75"/>
      <c r="HR319" s="75"/>
      <c r="HS319" s="149"/>
      <c r="HT319" s="307"/>
      <c r="HU319" s="307"/>
      <c r="HV319" s="311" t="str">
        <f>IF(AND(申込書!$C$111&lt;&gt;"▼プルダウンより選択してください",申込書!$C$111&lt;&gt;"",申込書!$P$111&lt;&gt;"YYYY/MM/DD",$G319&lt;&gt;""),申込書!$P$111,"")</f>
        <v/>
      </c>
      <c r="HW319" s="75" t="str">
        <f>IF(AND(申込書!$C$111&lt;&gt;"▼プルダウンより選択してください",申込書!$C$111&lt;&gt;"",$G319&lt;&gt;""),申込書!$M$111,"")</f>
        <v/>
      </c>
      <c r="HX319" s="75"/>
      <c r="HY319" s="75"/>
      <c r="HZ319" s="149"/>
      <c r="IA319" s="307"/>
      <c r="IB319" s="76"/>
      <c r="IC319" s="77"/>
    </row>
    <row r="320" spans="2:237" ht="26.85" customHeight="1">
      <c r="B320" s="56">
        <f t="shared" si="4"/>
        <v>315</v>
      </c>
      <c r="C320" s="57"/>
      <c r="D320" s="58"/>
      <c r="E320" s="170"/>
      <c r="F320" s="59"/>
      <c r="G320" s="60"/>
      <c r="H320" s="61"/>
      <c r="I320" s="62"/>
      <c r="J320" s="63"/>
      <c r="K320" s="64"/>
      <c r="L320" s="65"/>
      <c r="M320" s="66"/>
      <c r="N320" s="67"/>
      <c r="O320" s="68"/>
      <c r="P320" s="69"/>
      <c r="Q320" s="70"/>
      <c r="R320" s="71"/>
      <c r="S320" s="72"/>
      <c r="T320" s="73"/>
      <c r="U320" s="73"/>
      <c r="V320" s="73"/>
      <c r="W320" s="71"/>
      <c r="X320" s="133"/>
      <c r="Y320" s="133"/>
      <c r="Z320" s="133"/>
      <c r="AA320" s="74" t="str">
        <f>IF(AND(申込書!$C$82&lt;&gt;"▼プルダウンより選択してください",申込書!$C$82&lt;&gt;"",申込書!$P$82&lt;&gt;"YYYY/MM/DD",$G320&lt;&gt;""),申込書!$P$82,"")</f>
        <v/>
      </c>
      <c r="AB320" s="75" t="str">
        <f>IF(AND(申込書!$C$82&lt;&gt;"▼プルダウンより選択してください",申込書!$C$82&lt;&gt;"",$G320&lt;&gt;""),申込書!$M$82,"")</f>
        <v/>
      </c>
      <c r="AC320" s="75"/>
      <c r="AD320" s="75"/>
      <c r="AE320" s="149"/>
      <c r="AF320" s="307"/>
      <c r="AG320" s="76"/>
      <c r="AH320" s="314" t="str">
        <f>IF(AND(申込書!$C$83&lt;&gt;"▼プルダウンより選択してください",申込書!$C$83&lt;&gt;"",申込書!$P$83&lt;&gt;"YYYY/MM/DD",$G320&lt;&gt;""),申込書!$P$83,"")</f>
        <v/>
      </c>
      <c r="AI320" s="75" t="str">
        <f>IF(AND(申込書!$C$83&lt;&gt;"▼プルダウンより選択してください",申込書!$C$83&lt;&gt;"",$G320&lt;&gt;""),申込書!$M$83,"")</f>
        <v/>
      </c>
      <c r="AJ320" s="75"/>
      <c r="AK320" s="75"/>
      <c r="AL320" s="149"/>
      <c r="AM320" s="307"/>
      <c r="AN320" s="76"/>
      <c r="AO320" s="314" t="str">
        <f>IF(AND(申込書!$C$84&lt;&gt;"▼プルダウンより選択してください",申込書!$C$84&lt;&gt;"",申込書!$P$84&lt;&gt;"YYYY/MM/DD",$G320&lt;&gt;""),申込書!$P$84,"")</f>
        <v/>
      </c>
      <c r="AP320" s="75" t="str">
        <f>IF(AND(申込書!$C$84&lt;&gt;"▼プルダウンより選択してください",申込書!$C$84&lt;&gt;"",$G320&lt;&gt;""),申込書!$M$84,"")</f>
        <v/>
      </c>
      <c r="AQ320" s="75"/>
      <c r="AR320" s="75"/>
      <c r="AS320" s="149"/>
      <c r="AT320" s="307"/>
      <c r="AU320" s="76"/>
      <c r="AV320" s="314" t="str">
        <f>IF(AND(申込書!$C$85&lt;&gt;"▼プルダウンより選択してください",申込書!$C$85&lt;&gt;"",申込書!$P$85&lt;&gt;"YYYY/MM/DD",$G320&lt;&gt;""),申込書!$P$85,"")</f>
        <v/>
      </c>
      <c r="AW320" s="75" t="str">
        <f>IF(AND(申込書!$C$85&lt;&gt;"▼プルダウンより選択してください",申込書!$C$85&lt;&gt;"",申込書!$M$85&gt;=1,$G320&lt;&gt;""),申込書!$M$85,"")</f>
        <v/>
      </c>
      <c r="AX320" s="75"/>
      <c r="AY320" s="75"/>
      <c r="AZ320" s="149"/>
      <c r="BA320" s="307"/>
      <c r="BB320" s="76"/>
      <c r="BC320" s="314" t="str">
        <f>IF(AND(申込書!$C$86&lt;&gt;"▼プルダウンより選択してください",申込書!$C$86&lt;&gt;"",申込書!$P$86&lt;&gt;"YYYY/MM/DD",$G320&lt;&gt;""),申込書!$P$86,"")</f>
        <v/>
      </c>
      <c r="BD320" s="75" t="str">
        <f>IF(AND(申込書!$C$86&lt;&gt;"▼プルダウンより選択してください",申込書!$C$86&lt;&gt;"",$G320&lt;&gt;""),申込書!$M$86,"")</f>
        <v/>
      </c>
      <c r="BE320" s="75"/>
      <c r="BF320" s="75"/>
      <c r="BG320" s="149"/>
      <c r="BH320" s="307"/>
      <c r="BI320" s="76"/>
      <c r="BJ320" s="314" t="str">
        <f>IF(AND(申込書!$C$87&lt;&gt;"▼プルダウンより選択してください",申込書!$C$87&lt;&gt;"",申込書!$P$87&lt;&gt;"YYYY/MM/DD",$G320&lt;&gt;""),申込書!$P$87,"")</f>
        <v/>
      </c>
      <c r="BK320" s="75" t="str">
        <f>IF(AND(申込書!$C$87&lt;&gt;"▼プルダウンより選択してください",申込書!$C$87&lt;&gt;"",$G320&lt;&gt;""),申込書!$M$87,"")</f>
        <v/>
      </c>
      <c r="BL320" s="75"/>
      <c r="BM320" s="75"/>
      <c r="BN320" s="149"/>
      <c r="BO320" s="307"/>
      <c r="BP320" s="76"/>
      <c r="BQ320" s="314" t="str">
        <f>IF(AND(申込書!$C$88&lt;&gt;"▼プルダウンより選択してください",申込書!$C$88&lt;&gt;"",申込書!$P$88&lt;&gt;"YYYY/MM/DD",$G320&lt;&gt;""),申込書!$P$88,"")</f>
        <v/>
      </c>
      <c r="BR320" s="75" t="str">
        <f>IF(AND(申込書!$C$88&lt;&gt;"▼プルダウンより選択してください",申込書!$C$88&lt;&gt;"",$G320&lt;&gt;""),申込書!$M$88,"")</f>
        <v/>
      </c>
      <c r="BS320" s="75"/>
      <c r="BT320" s="75"/>
      <c r="BU320" s="149"/>
      <c r="BV320" s="307"/>
      <c r="BW320" s="76"/>
      <c r="BX320" s="314" t="str">
        <f>IF(AND(申込書!$C$89&lt;&gt;"▼プルダウンより選択してください",申込書!$C$89&lt;&gt;"",申込書!$P$89&lt;&gt;"YYYY/MM/DD",$G320&lt;&gt;""),申込書!$P$89,"")</f>
        <v/>
      </c>
      <c r="BY320" s="75" t="str">
        <f>IF(AND(申込書!$C$89&lt;&gt;"▼プルダウンより選択してください",申込書!$C$89&lt;&gt;"",$G320&lt;&gt;""),申込書!$M$89,"")</f>
        <v/>
      </c>
      <c r="BZ320" s="75"/>
      <c r="CA320" s="75"/>
      <c r="CB320" s="149"/>
      <c r="CC320" s="307"/>
      <c r="CD320" s="76"/>
      <c r="CE320" s="314" t="str">
        <f>IF(AND(申込書!$C$90&lt;&gt;"▼プルダウンより選択してください",申込書!$C$90&lt;&gt;"",申込書!$P$90&lt;&gt;"YYYY/MM/DD",$G320&lt;&gt;""),申込書!$P$90,"")</f>
        <v/>
      </c>
      <c r="CF320" s="75" t="str">
        <f>IF(AND(申込書!$C$90&lt;&gt;"▼プルダウンより選択してください",申込書!$C$90&lt;&gt;"",$G320&lt;&gt;""),申込書!$M$90,"")</f>
        <v/>
      </c>
      <c r="CG320" s="75"/>
      <c r="CH320" s="75"/>
      <c r="CI320" s="149"/>
      <c r="CJ320" s="307"/>
      <c r="CK320" s="76"/>
      <c r="CL320" s="314" t="str">
        <f>IF(AND(申込書!$C$91&lt;&gt;"▼プルダウンより選択してください",申込書!$C$91&lt;&gt;"",申込書!$P$91&lt;&gt;"YYYY/MM/DD",$G320&lt;&gt;""),申込書!$P$91,"")</f>
        <v/>
      </c>
      <c r="CM320" s="75" t="str">
        <f>IF(AND(申込書!$C$91&lt;&gt;"▼プルダウンより選択してください",申込書!$C$91&lt;&gt;"",$G320&lt;&gt;""),申込書!$M$91,"")</f>
        <v/>
      </c>
      <c r="CN320" s="75"/>
      <c r="CO320" s="75"/>
      <c r="CP320" s="149"/>
      <c r="CQ320" s="307"/>
      <c r="CR320" s="76"/>
      <c r="CS320" s="314" t="str">
        <f>IF(AND(申込書!$C$92&lt;&gt;"▼プルダウンより選択してください",申込書!$C$92&lt;&gt;"",申込書!$P$92&lt;&gt;"YYYY/MM/DD",$G320&lt;&gt;""),申込書!$P$92,"")</f>
        <v/>
      </c>
      <c r="CT320" s="75" t="str">
        <f>IF(AND(申込書!$C$92&lt;&gt;"▼プルダウンより選択してください",申込書!$C$92&lt;&gt;"",$G320&lt;&gt;""),申込書!$M$92,"")</f>
        <v/>
      </c>
      <c r="CU320" s="75"/>
      <c r="CV320" s="75"/>
      <c r="CW320" s="75"/>
      <c r="CX320" s="307"/>
      <c r="CY320" s="76"/>
      <c r="CZ320" s="314" t="str">
        <f>IF(AND(申込書!$C$93&lt;&gt;"▼プルダウンより選択してください",申込書!$C$93&lt;&gt;"",申込書!$P$93&lt;&gt;"YYYY/MM/DD",$G320&lt;&gt;""),申込書!$P$93,"")</f>
        <v/>
      </c>
      <c r="DA320" s="75" t="str">
        <f>IF(AND(申込書!$C$93&lt;&gt;"▼プルダウンより選択してください",申込書!$C$93&lt;&gt;"",$G320&lt;&gt;""),申込書!$M$93,"")</f>
        <v/>
      </c>
      <c r="DB320" s="75"/>
      <c r="DC320" s="75"/>
      <c r="DD320" s="75"/>
      <c r="DE320" s="307"/>
      <c r="DF320" s="76"/>
      <c r="DG320" s="314" t="str">
        <f>IF(AND(申込書!$C$94&lt;&gt;"▼プルダウンより選択してください",申込書!$C$94&lt;&gt;"",申込書!$P$94&lt;&gt;"YYYY/MM/DD",$G320&lt;&gt;""),申込書!$P$94,"")</f>
        <v/>
      </c>
      <c r="DH320" s="75" t="str">
        <f>IF(AND(申込書!$C$94&lt;&gt;"▼プルダウンより選択してください",申込書!$C$94&lt;&gt;"",$G320&lt;&gt;""),申込書!$M$94,"")</f>
        <v/>
      </c>
      <c r="DI320" s="75"/>
      <c r="DJ320" s="75"/>
      <c r="DK320" s="75"/>
      <c r="DL320" s="307"/>
      <c r="DM320" s="76"/>
      <c r="DN320" s="314" t="str">
        <f>IF(AND(申込書!$C$95&lt;&gt;"▼プルダウンより選択してください",申込書!$C$95&lt;&gt;"",申込書!$P$95&lt;&gt;"YYYY/MM/DD",$G320&lt;&gt;""),申込書!$P$95,"")</f>
        <v/>
      </c>
      <c r="DO320" s="75" t="str">
        <f>IF(AND(申込書!$C$95&lt;&gt;"▼プルダウンより選択してください",申込書!$C$95&lt;&gt;"",$G320&lt;&gt;""),申込書!$M$95,"")</f>
        <v/>
      </c>
      <c r="DP320" s="75"/>
      <c r="DQ320" s="75"/>
      <c r="DR320" s="75"/>
      <c r="DS320" s="307"/>
      <c r="DT320" s="76"/>
      <c r="DU320" s="314" t="str">
        <f>IF(AND(申込書!$C$96&lt;&gt;"▼プルダウンより選択してください",申込書!$C$96&lt;&gt;"",申込書!$P$96&lt;&gt;"YYYY/MM/DD",$G320&lt;&gt;""),申込書!$P$96,"")</f>
        <v/>
      </c>
      <c r="DV320" s="75" t="str">
        <f>IF(AND(申込書!$C$96&lt;&gt;"▼プルダウンより選択してください",申込書!$C$96&lt;&gt;"",$G320&lt;&gt;""),申込書!$M$96,"")</f>
        <v/>
      </c>
      <c r="DW320" s="75"/>
      <c r="DX320" s="75"/>
      <c r="DY320" s="75"/>
      <c r="DZ320" s="307"/>
      <c r="EA320" s="76"/>
      <c r="EB320" s="314" t="str">
        <f>IF(AND(申込書!$C$97&lt;&gt;"▼プルダウンより選択してください",申込書!$C$97&lt;&gt;"",申込書!$P$97&lt;&gt;"YYYY/MM/DD",$G320&lt;&gt;""),申込書!$P$97,"")</f>
        <v/>
      </c>
      <c r="EC320" s="75" t="str">
        <f>IF(AND(申込書!$C$97&lt;&gt;"▼プルダウンより選択してください",申込書!$C$97&lt;&gt;"",$G320&lt;&gt;""),申込書!$M$97,"")</f>
        <v/>
      </c>
      <c r="ED320" s="75"/>
      <c r="EE320" s="75"/>
      <c r="EF320" s="149"/>
      <c r="EG320" s="307"/>
      <c r="EH320" s="76"/>
      <c r="EI320" s="314" t="str">
        <f>IF(AND(申込書!$C$98&lt;&gt;"▼プルダウンより選択してください",申込書!$C$98&lt;&gt;"",申込書!$P$98&lt;&gt;"YYYY/MM/DD",$G320&lt;&gt;""),申込書!$P$98,"")</f>
        <v/>
      </c>
      <c r="EJ320" s="75" t="str">
        <f>IF(AND(申込書!$C$98&lt;&gt;"▼プルダウンより選択してください",申込書!$C$98&lt;&gt;"",$G320&lt;&gt;""),申込書!$M$98,"")</f>
        <v/>
      </c>
      <c r="EK320" s="75"/>
      <c r="EL320" s="75"/>
      <c r="EM320" s="149"/>
      <c r="EN320" s="307"/>
      <c r="EO320" s="76"/>
      <c r="EP320" s="314" t="str">
        <f>IF(AND(申込書!$C$99&lt;&gt;"▼プルダウンより選択してください",申込書!$C$99&lt;&gt;"",申込書!$P$99&lt;&gt;"YYYY/MM/DD",$G320&lt;&gt;""),申込書!$P$99,"")</f>
        <v/>
      </c>
      <c r="EQ320" s="75" t="str">
        <f>IF(AND(申込書!$C$99&lt;&gt;"▼プルダウンより選択してください",申込書!$C$99&lt;&gt;"",$G320&lt;&gt;""),申込書!$M$99,"")</f>
        <v/>
      </c>
      <c r="ER320" s="75"/>
      <c r="ES320" s="75"/>
      <c r="ET320" s="149"/>
      <c r="EU320" s="307"/>
      <c r="EV320" s="76"/>
      <c r="EW320" s="314" t="str">
        <f>IF(AND(申込書!$C$100&lt;&gt;"▼プルダウンより選択してください",申込書!$C$100&lt;&gt;"",申込書!$P$100&lt;&gt;"YYYY/MM/DD",$G320&lt;&gt;""),申込書!$P$100,"")</f>
        <v/>
      </c>
      <c r="EX320" s="75" t="str">
        <f>IF(AND(申込書!$C$100&lt;&gt;"▼プルダウンより選択してください",申込書!$C$100&lt;&gt;"",$G320&lt;&gt;""),申込書!$M$100,"")</f>
        <v/>
      </c>
      <c r="EY320" s="75"/>
      <c r="EZ320" s="75"/>
      <c r="FA320" s="149"/>
      <c r="FB320" s="307"/>
      <c r="FC320" s="76"/>
      <c r="FD320" s="314" t="str">
        <f>IF(AND(申込書!$C$101&lt;&gt;"▼プルダウンより選択してください",申込書!$C$101&lt;&gt;"",申込書!$P$101&lt;&gt;"YYYY/MM/DD",$G320&lt;&gt;""),申込書!$P$101,"")</f>
        <v/>
      </c>
      <c r="FE320" s="75" t="str">
        <f>IF(AND(申込書!$C$101&lt;&gt;"▼プルダウンより選択してください",申込書!$C$101&lt;&gt;"",$G320&lt;&gt;""),申込書!$M$101,"")</f>
        <v/>
      </c>
      <c r="FF320" s="75"/>
      <c r="FG320" s="75"/>
      <c r="FH320" s="149"/>
      <c r="FI320" s="307"/>
      <c r="FJ320" s="76"/>
      <c r="FK320" s="314" t="str">
        <f>IF(AND(申込書!$C$102&lt;&gt;"▼プルダウンより選択してください",申込書!$C$102&lt;&gt;"",申込書!$P$102&lt;&gt;"YYYY/MM/DD",$G320&lt;&gt;""),申込書!$P$102,"")</f>
        <v/>
      </c>
      <c r="FL320" s="75" t="str">
        <f>IF(AND(申込書!$C$102&lt;&gt;"▼プルダウンより選択してください",申込書!$C$102&lt;&gt;"",$G320&lt;&gt;""),申込書!$M$102,"")</f>
        <v/>
      </c>
      <c r="FM320" s="75"/>
      <c r="FN320" s="75"/>
      <c r="FO320" s="149"/>
      <c r="FP320" s="307"/>
      <c r="FQ320" s="76"/>
      <c r="FR320" s="314" t="str">
        <f>IF(AND(申込書!$C$103&lt;&gt;"▼プルダウンより選択してください",申込書!$C$103&lt;&gt;"",申込書!$P$103&lt;&gt;"YYYY/MM/DD",$G320&lt;&gt;""),申込書!$P$103,"")</f>
        <v/>
      </c>
      <c r="FS320" s="75" t="str">
        <f>IF(AND(申込書!$C$103&lt;&gt;"▼プルダウンより選択してください",申込書!$C$103&lt;&gt;"",$G320&lt;&gt;""),申込書!$M$103,"")</f>
        <v/>
      </c>
      <c r="FT320" s="75"/>
      <c r="FU320" s="75"/>
      <c r="FV320" s="149"/>
      <c r="FW320" s="307"/>
      <c r="FX320" s="76"/>
      <c r="FY320" s="314" t="str">
        <f>IF(AND(申込書!$C$104&lt;&gt;"▼プルダウンより選択してください",申込書!$C$104&lt;&gt;"",申込書!$P$104&lt;&gt;"YYYY/MM/DD",$G320&lt;&gt;""),申込書!$P$104,"")</f>
        <v/>
      </c>
      <c r="FZ320" s="75" t="str">
        <f>IF(AND(申込書!$C$104&lt;&gt;"▼プルダウンより選択してください",申込書!$C$104&lt;&gt;"",$G320&lt;&gt;""),申込書!$M$104,"")</f>
        <v/>
      </c>
      <c r="GA320" s="75"/>
      <c r="GB320" s="75"/>
      <c r="GC320" s="149"/>
      <c r="GD320" s="307"/>
      <c r="GE320" s="76"/>
      <c r="GF320" s="314" t="str">
        <f>IF(AND(申込書!$C$105&lt;&gt;"▼プルダウンより選択してください",申込書!$C$105&lt;&gt;"",申込書!$P$105&lt;&gt;"YYYY/MM/DD",$G320&lt;&gt;""),申込書!$P$105,"")</f>
        <v/>
      </c>
      <c r="GG320" s="75" t="str">
        <f>IF(AND(申込書!$C$105&lt;&gt;"▼プルダウンより選択してください",申込書!$C$105&lt;&gt;"",$G320&lt;&gt;""),申込書!$M$105,"")</f>
        <v/>
      </c>
      <c r="GH320" s="75"/>
      <c r="GI320" s="75"/>
      <c r="GJ320" s="149"/>
      <c r="GK320" s="307"/>
      <c r="GL320" s="76"/>
      <c r="GM320" s="314" t="str">
        <f>IF(AND(申込書!$C$106&lt;&gt;"▼プルダウンより選択してください",申込書!$C$106&lt;&gt;"",申込書!$P$106&lt;&gt;"YYYY/MM/DD",$G320&lt;&gt;""),申込書!$P$106,"")</f>
        <v/>
      </c>
      <c r="GN320" s="75" t="str">
        <f>IF(AND(申込書!$C$106&lt;&gt;"▼プルダウンより選択してください",申込書!$C$106&lt;&gt;"",$G320&lt;&gt;""),申込書!$M$106,"")</f>
        <v/>
      </c>
      <c r="GO320" s="75"/>
      <c r="GP320" s="75"/>
      <c r="GQ320" s="149"/>
      <c r="GR320" s="307"/>
      <c r="GS320" s="76"/>
      <c r="GT320" s="314" t="str">
        <f>IF(AND(申込書!$C$107&lt;&gt;"▼プルダウンより選択してください",申込書!$C$107&lt;&gt;"",申込書!$P$107&lt;&gt;"YYYY/MM/DD",$G320&lt;&gt;""),申込書!$P$107,"")</f>
        <v/>
      </c>
      <c r="GU320" s="75" t="str">
        <f>IF(AND(申込書!$C$107&lt;&gt;"▼プルダウンより選択してください",申込書!$C$107&lt;&gt;"",$G320&lt;&gt;""),申込書!$M$107,"")</f>
        <v/>
      </c>
      <c r="GV320" s="75"/>
      <c r="GW320" s="75"/>
      <c r="GX320" s="149"/>
      <c r="GY320" s="307"/>
      <c r="GZ320" s="76"/>
      <c r="HA320" s="314" t="str">
        <f>IF(AND(申込書!$C$108&lt;&gt;"▼プルダウンより選択してください",申込書!$C$108&lt;&gt;"",申込書!$P$108&lt;&gt;"YYYY/MM/DD",$G320&lt;&gt;""),申込書!$P$108,"")</f>
        <v/>
      </c>
      <c r="HB320" s="75" t="str">
        <f>IF(AND(申込書!$C$108&lt;&gt;"▼プルダウンより選択してください",申込書!$C$108&lt;&gt;"",$G320&lt;&gt;""),申込書!$M$108,"")</f>
        <v/>
      </c>
      <c r="HC320" s="75"/>
      <c r="HD320" s="75"/>
      <c r="HE320" s="149"/>
      <c r="HF320" s="307"/>
      <c r="HG320" s="76"/>
      <c r="HH320" s="314" t="str">
        <f>IF(AND(申込書!$C$109&lt;&gt;"▼プルダウンより選択してください",申込書!$C$109&lt;&gt;"",申込書!$P$109&lt;&gt;"YYYY/MM/DD",$G320&lt;&gt;""),申込書!$P$109,"")</f>
        <v/>
      </c>
      <c r="HI320" s="75" t="str">
        <f>IF(AND(申込書!$C$109&lt;&gt;"▼プルダウンより選択してください",申込書!$C$109&lt;&gt;"",$G320&lt;&gt;""),申込書!$M$109,"")</f>
        <v/>
      </c>
      <c r="HJ320" s="75"/>
      <c r="HK320" s="75"/>
      <c r="HL320" s="149"/>
      <c r="HM320" s="307"/>
      <c r="HN320" s="76"/>
      <c r="HO320" s="314" t="str">
        <f>IF(AND(申込書!$C$110&lt;&gt;"▼プルダウンより選択してください",申込書!$C$110&lt;&gt;"",申込書!$P$110&lt;&gt;"YYYY/MM/DD",$G320&lt;&gt;""),申込書!$P$110,"")</f>
        <v/>
      </c>
      <c r="HP320" s="75" t="str">
        <f>IF(AND(申込書!$C$110&lt;&gt;"▼プルダウンより選択してください",申込書!$C$110&lt;&gt;"",$G320&lt;&gt;""),申込書!$M$110,"")</f>
        <v/>
      </c>
      <c r="HQ320" s="75"/>
      <c r="HR320" s="75"/>
      <c r="HS320" s="149"/>
      <c r="HT320" s="307"/>
      <c r="HU320" s="307"/>
      <c r="HV320" s="311" t="str">
        <f>IF(AND(申込書!$C$111&lt;&gt;"▼プルダウンより選択してください",申込書!$C$111&lt;&gt;"",申込書!$P$111&lt;&gt;"YYYY/MM/DD",$G320&lt;&gt;""),申込書!$P$111,"")</f>
        <v/>
      </c>
      <c r="HW320" s="75" t="str">
        <f>IF(AND(申込書!$C$111&lt;&gt;"▼プルダウンより選択してください",申込書!$C$111&lt;&gt;"",$G320&lt;&gt;""),申込書!$M$111,"")</f>
        <v/>
      </c>
      <c r="HX320" s="75"/>
      <c r="HY320" s="75"/>
      <c r="HZ320" s="149"/>
      <c r="IA320" s="307"/>
      <c r="IB320" s="76"/>
      <c r="IC320" s="77"/>
    </row>
    <row r="321" spans="2:237" ht="26.85" customHeight="1">
      <c r="B321" s="56">
        <f t="shared" si="4"/>
        <v>316</v>
      </c>
      <c r="C321" s="57"/>
      <c r="D321" s="58"/>
      <c r="E321" s="170"/>
      <c r="F321" s="59"/>
      <c r="G321" s="60"/>
      <c r="H321" s="61"/>
      <c r="I321" s="62"/>
      <c r="J321" s="63"/>
      <c r="K321" s="64"/>
      <c r="L321" s="65"/>
      <c r="M321" s="66"/>
      <c r="N321" s="67"/>
      <c r="O321" s="68"/>
      <c r="P321" s="69"/>
      <c r="Q321" s="70"/>
      <c r="R321" s="71"/>
      <c r="S321" s="72"/>
      <c r="T321" s="73"/>
      <c r="U321" s="73"/>
      <c r="V321" s="73"/>
      <c r="W321" s="71"/>
      <c r="X321" s="133"/>
      <c r="Y321" s="133"/>
      <c r="Z321" s="133"/>
      <c r="AA321" s="74" t="str">
        <f>IF(AND(申込書!$C$82&lt;&gt;"▼プルダウンより選択してください",申込書!$C$82&lt;&gt;"",申込書!$P$82&lt;&gt;"YYYY/MM/DD",$G321&lt;&gt;""),申込書!$P$82,"")</f>
        <v/>
      </c>
      <c r="AB321" s="75" t="str">
        <f>IF(AND(申込書!$C$82&lt;&gt;"▼プルダウンより選択してください",申込書!$C$82&lt;&gt;"",$G321&lt;&gt;""),申込書!$M$82,"")</f>
        <v/>
      </c>
      <c r="AC321" s="75"/>
      <c r="AD321" s="75"/>
      <c r="AE321" s="149"/>
      <c r="AF321" s="307"/>
      <c r="AG321" s="76"/>
      <c r="AH321" s="314" t="str">
        <f>IF(AND(申込書!$C$83&lt;&gt;"▼プルダウンより選択してください",申込書!$C$83&lt;&gt;"",申込書!$P$83&lt;&gt;"YYYY/MM/DD",$G321&lt;&gt;""),申込書!$P$83,"")</f>
        <v/>
      </c>
      <c r="AI321" s="75" t="str">
        <f>IF(AND(申込書!$C$83&lt;&gt;"▼プルダウンより選択してください",申込書!$C$83&lt;&gt;"",$G321&lt;&gt;""),申込書!$M$83,"")</f>
        <v/>
      </c>
      <c r="AJ321" s="75"/>
      <c r="AK321" s="75"/>
      <c r="AL321" s="149"/>
      <c r="AM321" s="307"/>
      <c r="AN321" s="76"/>
      <c r="AO321" s="314" t="str">
        <f>IF(AND(申込書!$C$84&lt;&gt;"▼プルダウンより選択してください",申込書!$C$84&lt;&gt;"",申込書!$P$84&lt;&gt;"YYYY/MM/DD",$G321&lt;&gt;""),申込書!$P$84,"")</f>
        <v/>
      </c>
      <c r="AP321" s="75" t="str">
        <f>IF(AND(申込書!$C$84&lt;&gt;"▼プルダウンより選択してください",申込書!$C$84&lt;&gt;"",$G321&lt;&gt;""),申込書!$M$84,"")</f>
        <v/>
      </c>
      <c r="AQ321" s="75"/>
      <c r="AR321" s="75"/>
      <c r="AS321" s="149"/>
      <c r="AT321" s="307"/>
      <c r="AU321" s="76"/>
      <c r="AV321" s="314" t="str">
        <f>IF(AND(申込書!$C$85&lt;&gt;"▼プルダウンより選択してください",申込書!$C$85&lt;&gt;"",申込書!$P$85&lt;&gt;"YYYY/MM/DD",$G321&lt;&gt;""),申込書!$P$85,"")</f>
        <v/>
      </c>
      <c r="AW321" s="75" t="str">
        <f>IF(AND(申込書!$C$85&lt;&gt;"▼プルダウンより選択してください",申込書!$C$85&lt;&gt;"",申込書!$M$85&gt;=1,$G321&lt;&gt;""),申込書!$M$85,"")</f>
        <v/>
      </c>
      <c r="AX321" s="75"/>
      <c r="AY321" s="75"/>
      <c r="AZ321" s="149"/>
      <c r="BA321" s="307"/>
      <c r="BB321" s="76"/>
      <c r="BC321" s="314" t="str">
        <f>IF(AND(申込書!$C$86&lt;&gt;"▼プルダウンより選択してください",申込書!$C$86&lt;&gt;"",申込書!$P$86&lt;&gt;"YYYY/MM/DD",$G321&lt;&gt;""),申込書!$P$86,"")</f>
        <v/>
      </c>
      <c r="BD321" s="75" t="str">
        <f>IF(AND(申込書!$C$86&lt;&gt;"▼プルダウンより選択してください",申込書!$C$86&lt;&gt;"",$G321&lt;&gt;""),申込書!$M$86,"")</f>
        <v/>
      </c>
      <c r="BE321" s="75"/>
      <c r="BF321" s="75"/>
      <c r="BG321" s="149"/>
      <c r="BH321" s="307"/>
      <c r="BI321" s="76"/>
      <c r="BJ321" s="314" t="str">
        <f>IF(AND(申込書!$C$87&lt;&gt;"▼プルダウンより選択してください",申込書!$C$87&lt;&gt;"",申込書!$P$87&lt;&gt;"YYYY/MM/DD",$G321&lt;&gt;""),申込書!$P$87,"")</f>
        <v/>
      </c>
      <c r="BK321" s="75" t="str">
        <f>IF(AND(申込書!$C$87&lt;&gt;"▼プルダウンより選択してください",申込書!$C$87&lt;&gt;"",$G321&lt;&gt;""),申込書!$M$87,"")</f>
        <v/>
      </c>
      <c r="BL321" s="75"/>
      <c r="BM321" s="75"/>
      <c r="BN321" s="149"/>
      <c r="BO321" s="307"/>
      <c r="BP321" s="76"/>
      <c r="BQ321" s="314" t="str">
        <f>IF(AND(申込書!$C$88&lt;&gt;"▼プルダウンより選択してください",申込書!$C$88&lt;&gt;"",申込書!$P$88&lt;&gt;"YYYY/MM/DD",$G321&lt;&gt;""),申込書!$P$88,"")</f>
        <v/>
      </c>
      <c r="BR321" s="75" t="str">
        <f>IF(AND(申込書!$C$88&lt;&gt;"▼プルダウンより選択してください",申込書!$C$88&lt;&gt;"",$G321&lt;&gt;""),申込書!$M$88,"")</f>
        <v/>
      </c>
      <c r="BS321" s="75"/>
      <c r="BT321" s="75"/>
      <c r="BU321" s="149"/>
      <c r="BV321" s="307"/>
      <c r="BW321" s="76"/>
      <c r="BX321" s="314" t="str">
        <f>IF(AND(申込書!$C$89&lt;&gt;"▼プルダウンより選択してください",申込書!$C$89&lt;&gt;"",申込書!$P$89&lt;&gt;"YYYY/MM/DD",$G321&lt;&gt;""),申込書!$P$89,"")</f>
        <v/>
      </c>
      <c r="BY321" s="75" t="str">
        <f>IF(AND(申込書!$C$89&lt;&gt;"▼プルダウンより選択してください",申込書!$C$89&lt;&gt;"",$G321&lt;&gt;""),申込書!$M$89,"")</f>
        <v/>
      </c>
      <c r="BZ321" s="75"/>
      <c r="CA321" s="75"/>
      <c r="CB321" s="149"/>
      <c r="CC321" s="307"/>
      <c r="CD321" s="76"/>
      <c r="CE321" s="314" t="str">
        <f>IF(AND(申込書!$C$90&lt;&gt;"▼プルダウンより選択してください",申込書!$C$90&lt;&gt;"",申込書!$P$90&lt;&gt;"YYYY/MM/DD",$G321&lt;&gt;""),申込書!$P$90,"")</f>
        <v/>
      </c>
      <c r="CF321" s="75" t="str">
        <f>IF(AND(申込書!$C$90&lt;&gt;"▼プルダウンより選択してください",申込書!$C$90&lt;&gt;"",$G321&lt;&gt;""),申込書!$M$90,"")</f>
        <v/>
      </c>
      <c r="CG321" s="75"/>
      <c r="CH321" s="75"/>
      <c r="CI321" s="149"/>
      <c r="CJ321" s="307"/>
      <c r="CK321" s="76"/>
      <c r="CL321" s="314" t="str">
        <f>IF(AND(申込書!$C$91&lt;&gt;"▼プルダウンより選択してください",申込書!$C$91&lt;&gt;"",申込書!$P$91&lt;&gt;"YYYY/MM/DD",$G321&lt;&gt;""),申込書!$P$91,"")</f>
        <v/>
      </c>
      <c r="CM321" s="75" t="str">
        <f>IF(AND(申込書!$C$91&lt;&gt;"▼プルダウンより選択してください",申込書!$C$91&lt;&gt;"",$G321&lt;&gt;""),申込書!$M$91,"")</f>
        <v/>
      </c>
      <c r="CN321" s="75"/>
      <c r="CO321" s="75"/>
      <c r="CP321" s="149"/>
      <c r="CQ321" s="307"/>
      <c r="CR321" s="76"/>
      <c r="CS321" s="314" t="str">
        <f>IF(AND(申込書!$C$92&lt;&gt;"▼プルダウンより選択してください",申込書!$C$92&lt;&gt;"",申込書!$P$92&lt;&gt;"YYYY/MM/DD",$G321&lt;&gt;""),申込書!$P$92,"")</f>
        <v/>
      </c>
      <c r="CT321" s="75" t="str">
        <f>IF(AND(申込書!$C$92&lt;&gt;"▼プルダウンより選択してください",申込書!$C$92&lt;&gt;"",$G321&lt;&gt;""),申込書!$M$92,"")</f>
        <v/>
      </c>
      <c r="CU321" s="75"/>
      <c r="CV321" s="75"/>
      <c r="CW321" s="75"/>
      <c r="CX321" s="307"/>
      <c r="CY321" s="76"/>
      <c r="CZ321" s="314" t="str">
        <f>IF(AND(申込書!$C$93&lt;&gt;"▼プルダウンより選択してください",申込書!$C$93&lt;&gt;"",申込書!$P$93&lt;&gt;"YYYY/MM/DD",$G321&lt;&gt;""),申込書!$P$93,"")</f>
        <v/>
      </c>
      <c r="DA321" s="75" t="str">
        <f>IF(AND(申込書!$C$93&lt;&gt;"▼プルダウンより選択してください",申込書!$C$93&lt;&gt;"",$G321&lt;&gt;""),申込書!$M$93,"")</f>
        <v/>
      </c>
      <c r="DB321" s="75"/>
      <c r="DC321" s="75"/>
      <c r="DD321" s="75"/>
      <c r="DE321" s="307"/>
      <c r="DF321" s="76"/>
      <c r="DG321" s="314" t="str">
        <f>IF(AND(申込書!$C$94&lt;&gt;"▼プルダウンより選択してください",申込書!$C$94&lt;&gt;"",申込書!$P$94&lt;&gt;"YYYY/MM/DD",$G321&lt;&gt;""),申込書!$P$94,"")</f>
        <v/>
      </c>
      <c r="DH321" s="75" t="str">
        <f>IF(AND(申込書!$C$94&lt;&gt;"▼プルダウンより選択してください",申込書!$C$94&lt;&gt;"",$G321&lt;&gt;""),申込書!$M$94,"")</f>
        <v/>
      </c>
      <c r="DI321" s="75"/>
      <c r="DJ321" s="75"/>
      <c r="DK321" s="75"/>
      <c r="DL321" s="307"/>
      <c r="DM321" s="76"/>
      <c r="DN321" s="314" t="str">
        <f>IF(AND(申込書!$C$95&lt;&gt;"▼プルダウンより選択してください",申込書!$C$95&lt;&gt;"",申込書!$P$95&lt;&gt;"YYYY/MM/DD",$G321&lt;&gt;""),申込書!$P$95,"")</f>
        <v/>
      </c>
      <c r="DO321" s="75" t="str">
        <f>IF(AND(申込書!$C$95&lt;&gt;"▼プルダウンより選択してください",申込書!$C$95&lt;&gt;"",$G321&lt;&gt;""),申込書!$M$95,"")</f>
        <v/>
      </c>
      <c r="DP321" s="75"/>
      <c r="DQ321" s="75"/>
      <c r="DR321" s="75"/>
      <c r="DS321" s="307"/>
      <c r="DT321" s="76"/>
      <c r="DU321" s="314" t="str">
        <f>IF(AND(申込書!$C$96&lt;&gt;"▼プルダウンより選択してください",申込書!$C$96&lt;&gt;"",申込書!$P$96&lt;&gt;"YYYY/MM/DD",$G321&lt;&gt;""),申込書!$P$96,"")</f>
        <v/>
      </c>
      <c r="DV321" s="75" t="str">
        <f>IF(AND(申込書!$C$96&lt;&gt;"▼プルダウンより選択してください",申込書!$C$96&lt;&gt;"",$G321&lt;&gt;""),申込書!$M$96,"")</f>
        <v/>
      </c>
      <c r="DW321" s="75"/>
      <c r="DX321" s="75"/>
      <c r="DY321" s="75"/>
      <c r="DZ321" s="307"/>
      <c r="EA321" s="76"/>
      <c r="EB321" s="314" t="str">
        <f>IF(AND(申込書!$C$97&lt;&gt;"▼プルダウンより選択してください",申込書!$C$97&lt;&gt;"",申込書!$P$97&lt;&gt;"YYYY/MM/DD",$G321&lt;&gt;""),申込書!$P$97,"")</f>
        <v/>
      </c>
      <c r="EC321" s="75" t="str">
        <f>IF(AND(申込書!$C$97&lt;&gt;"▼プルダウンより選択してください",申込書!$C$97&lt;&gt;"",$G321&lt;&gt;""),申込書!$M$97,"")</f>
        <v/>
      </c>
      <c r="ED321" s="75"/>
      <c r="EE321" s="75"/>
      <c r="EF321" s="149"/>
      <c r="EG321" s="307"/>
      <c r="EH321" s="76"/>
      <c r="EI321" s="314" t="str">
        <f>IF(AND(申込書!$C$98&lt;&gt;"▼プルダウンより選択してください",申込書!$C$98&lt;&gt;"",申込書!$P$98&lt;&gt;"YYYY/MM/DD",$G321&lt;&gt;""),申込書!$P$98,"")</f>
        <v/>
      </c>
      <c r="EJ321" s="75" t="str">
        <f>IF(AND(申込書!$C$98&lt;&gt;"▼プルダウンより選択してください",申込書!$C$98&lt;&gt;"",$G321&lt;&gt;""),申込書!$M$98,"")</f>
        <v/>
      </c>
      <c r="EK321" s="75"/>
      <c r="EL321" s="75"/>
      <c r="EM321" s="149"/>
      <c r="EN321" s="307"/>
      <c r="EO321" s="76"/>
      <c r="EP321" s="314" t="str">
        <f>IF(AND(申込書!$C$99&lt;&gt;"▼プルダウンより選択してください",申込書!$C$99&lt;&gt;"",申込書!$P$99&lt;&gt;"YYYY/MM/DD",$G321&lt;&gt;""),申込書!$P$99,"")</f>
        <v/>
      </c>
      <c r="EQ321" s="75" t="str">
        <f>IF(AND(申込書!$C$99&lt;&gt;"▼プルダウンより選択してください",申込書!$C$99&lt;&gt;"",$G321&lt;&gt;""),申込書!$M$99,"")</f>
        <v/>
      </c>
      <c r="ER321" s="75"/>
      <c r="ES321" s="75"/>
      <c r="ET321" s="149"/>
      <c r="EU321" s="307"/>
      <c r="EV321" s="76"/>
      <c r="EW321" s="314" t="str">
        <f>IF(AND(申込書!$C$100&lt;&gt;"▼プルダウンより選択してください",申込書!$C$100&lt;&gt;"",申込書!$P$100&lt;&gt;"YYYY/MM/DD",$G321&lt;&gt;""),申込書!$P$100,"")</f>
        <v/>
      </c>
      <c r="EX321" s="75" t="str">
        <f>IF(AND(申込書!$C$100&lt;&gt;"▼プルダウンより選択してください",申込書!$C$100&lt;&gt;"",$G321&lt;&gt;""),申込書!$M$100,"")</f>
        <v/>
      </c>
      <c r="EY321" s="75"/>
      <c r="EZ321" s="75"/>
      <c r="FA321" s="149"/>
      <c r="FB321" s="307"/>
      <c r="FC321" s="76"/>
      <c r="FD321" s="314" t="str">
        <f>IF(AND(申込書!$C$101&lt;&gt;"▼プルダウンより選択してください",申込書!$C$101&lt;&gt;"",申込書!$P$101&lt;&gt;"YYYY/MM/DD",$G321&lt;&gt;""),申込書!$P$101,"")</f>
        <v/>
      </c>
      <c r="FE321" s="75" t="str">
        <f>IF(AND(申込書!$C$101&lt;&gt;"▼プルダウンより選択してください",申込書!$C$101&lt;&gt;"",$G321&lt;&gt;""),申込書!$M$101,"")</f>
        <v/>
      </c>
      <c r="FF321" s="75"/>
      <c r="FG321" s="75"/>
      <c r="FH321" s="149"/>
      <c r="FI321" s="307"/>
      <c r="FJ321" s="76"/>
      <c r="FK321" s="314" t="str">
        <f>IF(AND(申込書!$C$102&lt;&gt;"▼プルダウンより選択してください",申込書!$C$102&lt;&gt;"",申込書!$P$102&lt;&gt;"YYYY/MM/DD",$G321&lt;&gt;""),申込書!$P$102,"")</f>
        <v/>
      </c>
      <c r="FL321" s="75" t="str">
        <f>IF(AND(申込書!$C$102&lt;&gt;"▼プルダウンより選択してください",申込書!$C$102&lt;&gt;"",$G321&lt;&gt;""),申込書!$M$102,"")</f>
        <v/>
      </c>
      <c r="FM321" s="75"/>
      <c r="FN321" s="75"/>
      <c r="FO321" s="149"/>
      <c r="FP321" s="307"/>
      <c r="FQ321" s="76"/>
      <c r="FR321" s="314" t="str">
        <f>IF(AND(申込書!$C$103&lt;&gt;"▼プルダウンより選択してください",申込書!$C$103&lt;&gt;"",申込書!$P$103&lt;&gt;"YYYY/MM/DD",$G321&lt;&gt;""),申込書!$P$103,"")</f>
        <v/>
      </c>
      <c r="FS321" s="75" t="str">
        <f>IF(AND(申込書!$C$103&lt;&gt;"▼プルダウンより選択してください",申込書!$C$103&lt;&gt;"",$G321&lt;&gt;""),申込書!$M$103,"")</f>
        <v/>
      </c>
      <c r="FT321" s="75"/>
      <c r="FU321" s="75"/>
      <c r="FV321" s="149"/>
      <c r="FW321" s="307"/>
      <c r="FX321" s="76"/>
      <c r="FY321" s="314" t="str">
        <f>IF(AND(申込書!$C$104&lt;&gt;"▼プルダウンより選択してください",申込書!$C$104&lt;&gt;"",申込書!$P$104&lt;&gt;"YYYY/MM/DD",$G321&lt;&gt;""),申込書!$P$104,"")</f>
        <v/>
      </c>
      <c r="FZ321" s="75" t="str">
        <f>IF(AND(申込書!$C$104&lt;&gt;"▼プルダウンより選択してください",申込書!$C$104&lt;&gt;"",$G321&lt;&gt;""),申込書!$M$104,"")</f>
        <v/>
      </c>
      <c r="GA321" s="75"/>
      <c r="GB321" s="75"/>
      <c r="GC321" s="149"/>
      <c r="GD321" s="307"/>
      <c r="GE321" s="76"/>
      <c r="GF321" s="314" t="str">
        <f>IF(AND(申込書!$C$105&lt;&gt;"▼プルダウンより選択してください",申込書!$C$105&lt;&gt;"",申込書!$P$105&lt;&gt;"YYYY/MM/DD",$G321&lt;&gt;""),申込書!$P$105,"")</f>
        <v/>
      </c>
      <c r="GG321" s="75" t="str">
        <f>IF(AND(申込書!$C$105&lt;&gt;"▼プルダウンより選択してください",申込書!$C$105&lt;&gt;"",$G321&lt;&gt;""),申込書!$M$105,"")</f>
        <v/>
      </c>
      <c r="GH321" s="75"/>
      <c r="GI321" s="75"/>
      <c r="GJ321" s="149"/>
      <c r="GK321" s="307"/>
      <c r="GL321" s="76"/>
      <c r="GM321" s="314" t="str">
        <f>IF(AND(申込書!$C$106&lt;&gt;"▼プルダウンより選択してください",申込書!$C$106&lt;&gt;"",申込書!$P$106&lt;&gt;"YYYY/MM/DD",$G321&lt;&gt;""),申込書!$P$106,"")</f>
        <v/>
      </c>
      <c r="GN321" s="75" t="str">
        <f>IF(AND(申込書!$C$106&lt;&gt;"▼プルダウンより選択してください",申込書!$C$106&lt;&gt;"",$G321&lt;&gt;""),申込書!$M$106,"")</f>
        <v/>
      </c>
      <c r="GO321" s="75"/>
      <c r="GP321" s="75"/>
      <c r="GQ321" s="149"/>
      <c r="GR321" s="307"/>
      <c r="GS321" s="76"/>
      <c r="GT321" s="314" t="str">
        <f>IF(AND(申込書!$C$107&lt;&gt;"▼プルダウンより選択してください",申込書!$C$107&lt;&gt;"",申込書!$P$107&lt;&gt;"YYYY/MM/DD",$G321&lt;&gt;""),申込書!$P$107,"")</f>
        <v/>
      </c>
      <c r="GU321" s="75" t="str">
        <f>IF(AND(申込書!$C$107&lt;&gt;"▼プルダウンより選択してください",申込書!$C$107&lt;&gt;"",$G321&lt;&gt;""),申込書!$M$107,"")</f>
        <v/>
      </c>
      <c r="GV321" s="75"/>
      <c r="GW321" s="75"/>
      <c r="GX321" s="149"/>
      <c r="GY321" s="307"/>
      <c r="GZ321" s="76"/>
      <c r="HA321" s="314" t="str">
        <f>IF(AND(申込書!$C$108&lt;&gt;"▼プルダウンより選択してください",申込書!$C$108&lt;&gt;"",申込書!$P$108&lt;&gt;"YYYY/MM/DD",$G321&lt;&gt;""),申込書!$P$108,"")</f>
        <v/>
      </c>
      <c r="HB321" s="75" t="str">
        <f>IF(AND(申込書!$C$108&lt;&gt;"▼プルダウンより選択してください",申込書!$C$108&lt;&gt;"",$G321&lt;&gt;""),申込書!$M$108,"")</f>
        <v/>
      </c>
      <c r="HC321" s="75"/>
      <c r="HD321" s="75"/>
      <c r="HE321" s="149"/>
      <c r="HF321" s="307"/>
      <c r="HG321" s="76"/>
      <c r="HH321" s="314" t="str">
        <f>IF(AND(申込書!$C$109&lt;&gt;"▼プルダウンより選択してください",申込書!$C$109&lt;&gt;"",申込書!$P$109&lt;&gt;"YYYY/MM/DD",$G321&lt;&gt;""),申込書!$P$109,"")</f>
        <v/>
      </c>
      <c r="HI321" s="75" t="str">
        <f>IF(AND(申込書!$C$109&lt;&gt;"▼プルダウンより選択してください",申込書!$C$109&lt;&gt;"",$G321&lt;&gt;""),申込書!$M$109,"")</f>
        <v/>
      </c>
      <c r="HJ321" s="75"/>
      <c r="HK321" s="75"/>
      <c r="HL321" s="149"/>
      <c r="HM321" s="307"/>
      <c r="HN321" s="76"/>
      <c r="HO321" s="314" t="str">
        <f>IF(AND(申込書!$C$110&lt;&gt;"▼プルダウンより選択してください",申込書!$C$110&lt;&gt;"",申込書!$P$110&lt;&gt;"YYYY/MM/DD",$G321&lt;&gt;""),申込書!$P$110,"")</f>
        <v/>
      </c>
      <c r="HP321" s="75" t="str">
        <f>IF(AND(申込書!$C$110&lt;&gt;"▼プルダウンより選択してください",申込書!$C$110&lt;&gt;"",$G321&lt;&gt;""),申込書!$M$110,"")</f>
        <v/>
      </c>
      <c r="HQ321" s="75"/>
      <c r="HR321" s="75"/>
      <c r="HS321" s="149"/>
      <c r="HT321" s="307"/>
      <c r="HU321" s="307"/>
      <c r="HV321" s="311" t="str">
        <f>IF(AND(申込書!$C$111&lt;&gt;"▼プルダウンより選択してください",申込書!$C$111&lt;&gt;"",申込書!$P$111&lt;&gt;"YYYY/MM/DD",$G321&lt;&gt;""),申込書!$P$111,"")</f>
        <v/>
      </c>
      <c r="HW321" s="75" t="str">
        <f>IF(AND(申込書!$C$111&lt;&gt;"▼プルダウンより選択してください",申込書!$C$111&lt;&gt;"",$G321&lt;&gt;""),申込書!$M$111,"")</f>
        <v/>
      </c>
      <c r="HX321" s="75"/>
      <c r="HY321" s="75"/>
      <c r="HZ321" s="149"/>
      <c r="IA321" s="307"/>
      <c r="IB321" s="76"/>
      <c r="IC321" s="77"/>
    </row>
    <row r="322" spans="2:237" ht="26.85" customHeight="1">
      <c r="B322" s="56">
        <f t="shared" si="4"/>
        <v>317</v>
      </c>
      <c r="C322" s="57"/>
      <c r="D322" s="58"/>
      <c r="E322" s="170"/>
      <c r="F322" s="59"/>
      <c r="G322" s="60"/>
      <c r="H322" s="61"/>
      <c r="I322" s="62"/>
      <c r="J322" s="63"/>
      <c r="K322" s="64"/>
      <c r="L322" s="65"/>
      <c r="M322" s="66"/>
      <c r="N322" s="67"/>
      <c r="O322" s="68"/>
      <c r="P322" s="69"/>
      <c r="Q322" s="70"/>
      <c r="R322" s="71"/>
      <c r="S322" s="72"/>
      <c r="T322" s="73"/>
      <c r="U322" s="73"/>
      <c r="V322" s="73"/>
      <c r="W322" s="71"/>
      <c r="X322" s="133"/>
      <c r="Y322" s="133"/>
      <c r="Z322" s="133"/>
      <c r="AA322" s="74" t="str">
        <f>IF(AND(申込書!$C$82&lt;&gt;"▼プルダウンより選択してください",申込書!$C$82&lt;&gt;"",申込書!$P$82&lt;&gt;"YYYY/MM/DD",$G322&lt;&gt;""),申込書!$P$82,"")</f>
        <v/>
      </c>
      <c r="AB322" s="75" t="str">
        <f>IF(AND(申込書!$C$82&lt;&gt;"▼プルダウンより選択してください",申込書!$C$82&lt;&gt;"",$G322&lt;&gt;""),申込書!$M$82,"")</f>
        <v/>
      </c>
      <c r="AC322" s="75"/>
      <c r="AD322" s="75"/>
      <c r="AE322" s="149"/>
      <c r="AF322" s="307"/>
      <c r="AG322" s="76"/>
      <c r="AH322" s="314" t="str">
        <f>IF(AND(申込書!$C$83&lt;&gt;"▼プルダウンより選択してください",申込書!$C$83&lt;&gt;"",申込書!$P$83&lt;&gt;"YYYY/MM/DD",$G322&lt;&gt;""),申込書!$P$83,"")</f>
        <v/>
      </c>
      <c r="AI322" s="75" t="str">
        <f>IF(AND(申込書!$C$83&lt;&gt;"▼プルダウンより選択してください",申込書!$C$83&lt;&gt;"",$G322&lt;&gt;""),申込書!$M$83,"")</f>
        <v/>
      </c>
      <c r="AJ322" s="75"/>
      <c r="AK322" s="75"/>
      <c r="AL322" s="149"/>
      <c r="AM322" s="307"/>
      <c r="AN322" s="76"/>
      <c r="AO322" s="314" t="str">
        <f>IF(AND(申込書!$C$84&lt;&gt;"▼プルダウンより選択してください",申込書!$C$84&lt;&gt;"",申込書!$P$84&lt;&gt;"YYYY/MM/DD",$G322&lt;&gt;""),申込書!$P$84,"")</f>
        <v/>
      </c>
      <c r="AP322" s="75" t="str">
        <f>IF(AND(申込書!$C$84&lt;&gt;"▼プルダウンより選択してください",申込書!$C$84&lt;&gt;"",$G322&lt;&gt;""),申込書!$M$84,"")</f>
        <v/>
      </c>
      <c r="AQ322" s="75"/>
      <c r="AR322" s="75"/>
      <c r="AS322" s="149"/>
      <c r="AT322" s="307"/>
      <c r="AU322" s="76"/>
      <c r="AV322" s="314" t="str">
        <f>IF(AND(申込書!$C$85&lt;&gt;"▼プルダウンより選択してください",申込書!$C$85&lt;&gt;"",申込書!$P$85&lt;&gt;"YYYY/MM/DD",$G322&lt;&gt;""),申込書!$P$85,"")</f>
        <v/>
      </c>
      <c r="AW322" s="75" t="str">
        <f>IF(AND(申込書!$C$85&lt;&gt;"▼プルダウンより選択してください",申込書!$C$85&lt;&gt;"",申込書!$M$85&gt;=1,$G322&lt;&gt;""),申込書!$M$85,"")</f>
        <v/>
      </c>
      <c r="AX322" s="75"/>
      <c r="AY322" s="75"/>
      <c r="AZ322" s="149"/>
      <c r="BA322" s="307"/>
      <c r="BB322" s="76"/>
      <c r="BC322" s="314" t="str">
        <f>IF(AND(申込書!$C$86&lt;&gt;"▼プルダウンより選択してください",申込書!$C$86&lt;&gt;"",申込書!$P$86&lt;&gt;"YYYY/MM/DD",$G322&lt;&gt;""),申込書!$P$86,"")</f>
        <v/>
      </c>
      <c r="BD322" s="75" t="str">
        <f>IF(AND(申込書!$C$86&lt;&gt;"▼プルダウンより選択してください",申込書!$C$86&lt;&gt;"",$G322&lt;&gt;""),申込書!$M$86,"")</f>
        <v/>
      </c>
      <c r="BE322" s="75"/>
      <c r="BF322" s="75"/>
      <c r="BG322" s="149"/>
      <c r="BH322" s="307"/>
      <c r="BI322" s="76"/>
      <c r="BJ322" s="314" t="str">
        <f>IF(AND(申込書!$C$87&lt;&gt;"▼プルダウンより選択してください",申込書!$C$87&lt;&gt;"",申込書!$P$87&lt;&gt;"YYYY/MM/DD",$G322&lt;&gt;""),申込書!$P$87,"")</f>
        <v/>
      </c>
      <c r="BK322" s="75" t="str">
        <f>IF(AND(申込書!$C$87&lt;&gt;"▼プルダウンより選択してください",申込書!$C$87&lt;&gt;"",$G322&lt;&gt;""),申込書!$M$87,"")</f>
        <v/>
      </c>
      <c r="BL322" s="75"/>
      <c r="BM322" s="75"/>
      <c r="BN322" s="149"/>
      <c r="BO322" s="307"/>
      <c r="BP322" s="76"/>
      <c r="BQ322" s="314" t="str">
        <f>IF(AND(申込書!$C$88&lt;&gt;"▼プルダウンより選択してください",申込書!$C$88&lt;&gt;"",申込書!$P$88&lt;&gt;"YYYY/MM/DD",$G322&lt;&gt;""),申込書!$P$88,"")</f>
        <v/>
      </c>
      <c r="BR322" s="75" t="str">
        <f>IF(AND(申込書!$C$88&lt;&gt;"▼プルダウンより選択してください",申込書!$C$88&lt;&gt;"",$G322&lt;&gt;""),申込書!$M$88,"")</f>
        <v/>
      </c>
      <c r="BS322" s="75"/>
      <c r="BT322" s="75"/>
      <c r="BU322" s="149"/>
      <c r="BV322" s="307"/>
      <c r="BW322" s="76"/>
      <c r="BX322" s="314" t="str">
        <f>IF(AND(申込書!$C$89&lt;&gt;"▼プルダウンより選択してください",申込書!$C$89&lt;&gt;"",申込書!$P$89&lt;&gt;"YYYY/MM/DD",$G322&lt;&gt;""),申込書!$P$89,"")</f>
        <v/>
      </c>
      <c r="BY322" s="75" t="str">
        <f>IF(AND(申込書!$C$89&lt;&gt;"▼プルダウンより選択してください",申込書!$C$89&lt;&gt;"",$G322&lt;&gt;""),申込書!$M$89,"")</f>
        <v/>
      </c>
      <c r="BZ322" s="75"/>
      <c r="CA322" s="75"/>
      <c r="CB322" s="149"/>
      <c r="CC322" s="307"/>
      <c r="CD322" s="76"/>
      <c r="CE322" s="314" t="str">
        <f>IF(AND(申込書!$C$90&lt;&gt;"▼プルダウンより選択してください",申込書!$C$90&lt;&gt;"",申込書!$P$90&lt;&gt;"YYYY/MM/DD",$G322&lt;&gt;""),申込書!$P$90,"")</f>
        <v/>
      </c>
      <c r="CF322" s="75" t="str">
        <f>IF(AND(申込書!$C$90&lt;&gt;"▼プルダウンより選択してください",申込書!$C$90&lt;&gt;"",$G322&lt;&gt;""),申込書!$M$90,"")</f>
        <v/>
      </c>
      <c r="CG322" s="75"/>
      <c r="CH322" s="75"/>
      <c r="CI322" s="149"/>
      <c r="CJ322" s="307"/>
      <c r="CK322" s="76"/>
      <c r="CL322" s="314" t="str">
        <f>IF(AND(申込書!$C$91&lt;&gt;"▼プルダウンより選択してください",申込書!$C$91&lt;&gt;"",申込書!$P$91&lt;&gt;"YYYY/MM/DD",$G322&lt;&gt;""),申込書!$P$91,"")</f>
        <v/>
      </c>
      <c r="CM322" s="75" t="str">
        <f>IF(AND(申込書!$C$91&lt;&gt;"▼プルダウンより選択してください",申込書!$C$91&lt;&gt;"",$G322&lt;&gt;""),申込書!$M$91,"")</f>
        <v/>
      </c>
      <c r="CN322" s="75"/>
      <c r="CO322" s="75"/>
      <c r="CP322" s="149"/>
      <c r="CQ322" s="307"/>
      <c r="CR322" s="76"/>
      <c r="CS322" s="314" t="str">
        <f>IF(AND(申込書!$C$92&lt;&gt;"▼プルダウンより選択してください",申込書!$C$92&lt;&gt;"",申込書!$P$92&lt;&gt;"YYYY/MM/DD",$G322&lt;&gt;""),申込書!$P$92,"")</f>
        <v/>
      </c>
      <c r="CT322" s="75" t="str">
        <f>IF(AND(申込書!$C$92&lt;&gt;"▼プルダウンより選択してください",申込書!$C$92&lt;&gt;"",$G322&lt;&gt;""),申込書!$M$92,"")</f>
        <v/>
      </c>
      <c r="CU322" s="75"/>
      <c r="CV322" s="75"/>
      <c r="CW322" s="75"/>
      <c r="CX322" s="307"/>
      <c r="CY322" s="76"/>
      <c r="CZ322" s="314" t="str">
        <f>IF(AND(申込書!$C$93&lt;&gt;"▼プルダウンより選択してください",申込書!$C$93&lt;&gt;"",申込書!$P$93&lt;&gt;"YYYY/MM/DD",$G322&lt;&gt;""),申込書!$P$93,"")</f>
        <v/>
      </c>
      <c r="DA322" s="75" t="str">
        <f>IF(AND(申込書!$C$93&lt;&gt;"▼プルダウンより選択してください",申込書!$C$93&lt;&gt;"",$G322&lt;&gt;""),申込書!$M$93,"")</f>
        <v/>
      </c>
      <c r="DB322" s="75"/>
      <c r="DC322" s="75"/>
      <c r="DD322" s="75"/>
      <c r="DE322" s="307"/>
      <c r="DF322" s="76"/>
      <c r="DG322" s="314" t="str">
        <f>IF(AND(申込書!$C$94&lt;&gt;"▼プルダウンより選択してください",申込書!$C$94&lt;&gt;"",申込書!$P$94&lt;&gt;"YYYY/MM/DD",$G322&lt;&gt;""),申込書!$P$94,"")</f>
        <v/>
      </c>
      <c r="DH322" s="75" t="str">
        <f>IF(AND(申込書!$C$94&lt;&gt;"▼プルダウンより選択してください",申込書!$C$94&lt;&gt;"",$G322&lt;&gt;""),申込書!$M$94,"")</f>
        <v/>
      </c>
      <c r="DI322" s="75"/>
      <c r="DJ322" s="75"/>
      <c r="DK322" s="75"/>
      <c r="DL322" s="307"/>
      <c r="DM322" s="76"/>
      <c r="DN322" s="314" t="str">
        <f>IF(AND(申込書!$C$95&lt;&gt;"▼プルダウンより選択してください",申込書!$C$95&lt;&gt;"",申込書!$P$95&lt;&gt;"YYYY/MM/DD",$G322&lt;&gt;""),申込書!$P$95,"")</f>
        <v/>
      </c>
      <c r="DO322" s="75" t="str">
        <f>IF(AND(申込書!$C$95&lt;&gt;"▼プルダウンより選択してください",申込書!$C$95&lt;&gt;"",$G322&lt;&gt;""),申込書!$M$95,"")</f>
        <v/>
      </c>
      <c r="DP322" s="75"/>
      <c r="DQ322" s="75"/>
      <c r="DR322" s="75"/>
      <c r="DS322" s="307"/>
      <c r="DT322" s="76"/>
      <c r="DU322" s="314" t="str">
        <f>IF(AND(申込書!$C$96&lt;&gt;"▼プルダウンより選択してください",申込書!$C$96&lt;&gt;"",申込書!$P$96&lt;&gt;"YYYY/MM/DD",$G322&lt;&gt;""),申込書!$P$96,"")</f>
        <v/>
      </c>
      <c r="DV322" s="75" t="str">
        <f>IF(AND(申込書!$C$96&lt;&gt;"▼プルダウンより選択してください",申込書!$C$96&lt;&gt;"",$G322&lt;&gt;""),申込書!$M$96,"")</f>
        <v/>
      </c>
      <c r="DW322" s="75"/>
      <c r="DX322" s="75"/>
      <c r="DY322" s="75"/>
      <c r="DZ322" s="307"/>
      <c r="EA322" s="76"/>
      <c r="EB322" s="314" t="str">
        <f>IF(AND(申込書!$C$97&lt;&gt;"▼プルダウンより選択してください",申込書!$C$97&lt;&gt;"",申込書!$P$97&lt;&gt;"YYYY/MM/DD",$G322&lt;&gt;""),申込書!$P$97,"")</f>
        <v/>
      </c>
      <c r="EC322" s="75" t="str">
        <f>IF(AND(申込書!$C$97&lt;&gt;"▼プルダウンより選択してください",申込書!$C$97&lt;&gt;"",$G322&lt;&gt;""),申込書!$M$97,"")</f>
        <v/>
      </c>
      <c r="ED322" s="75"/>
      <c r="EE322" s="75"/>
      <c r="EF322" s="149"/>
      <c r="EG322" s="307"/>
      <c r="EH322" s="76"/>
      <c r="EI322" s="314" t="str">
        <f>IF(AND(申込書!$C$98&lt;&gt;"▼プルダウンより選択してください",申込書!$C$98&lt;&gt;"",申込書!$P$98&lt;&gt;"YYYY/MM/DD",$G322&lt;&gt;""),申込書!$P$98,"")</f>
        <v/>
      </c>
      <c r="EJ322" s="75" t="str">
        <f>IF(AND(申込書!$C$98&lt;&gt;"▼プルダウンより選択してください",申込書!$C$98&lt;&gt;"",$G322&lt;&gt;""),申込書!$M$98,"")</f>
        <v/>
      </c>
      <c r="EK322" s="75"/>
      <c r="EL322" s="75"/>
      <c r="EM322" s="149"/>
      <c r="EN322" s="307"/>
      <c r="EO322" s="76"/>
      <c r="EP322" s="314" t="str">
        <f>IF(AND(申込書!$C$99&lt;&gt;"▼プルダウンより選択してください",申込書!$C$99&lt;&gt;"",申込書!$P$99&lt;&gt;"YYYY/MM/DD",$G322&lt;&gt;""),申込書!$P$99,"")</f>
        <v/>
      </c>
      <c r="EQ322" s="75" t="str">
        <f>IF(AND(申込書!$C$99&lt;&gt;"▼プルダウンより選択してください",申込書!$C$99&lt;&gt;"",$G322&lt;&gt;""),申込書!$M$99,"")</f>
        <v/>
      </c>
      <c r="ER322" s="75"/>
      <c r="ES322" s="75"/>
      <c r="ET322" s="149"/>
      <c r="EU322" s="307"/>
      <c r="EV322" s="76"/>
      <c r="EW322" s="314" t="str">
        <f>IF(AND(申込書!$C$100&lt;&gt;"▼プルダウンより選択してください",申込書!$C$100&lt;&gt;"",申込書!$P$100&lt;&gt;"YYYY/MM/DD",$G322&lt;&gt;""),申込書!$P$100,"")</f>
        <v/>
      </c>
      <c r="EX322" s="75" t="str">
        <f>IF(AND(申込書!$C$100&lt;&gt;"▼プルダウンより選択してください",申込書!$C$100&lt;&gt;"",$G322&lt;&gt;""),申込書!$M$100,"")</f>
        <v/>
      </c>
      <c r="EY322" s="75"/>
      <c r="EZ322" s="75"/>
      <c r="FA322" s="149"/>
      <c r="FB322" s="307"/>
      <c r="FC322" s="76"/>
      <c r="FD322" s="314" t="str">
        <f>IF(AND(申込書!$C$101&lt;&gt;"▼プルダウンより選択してください",申込書!$C$101&lt;&gt;"",申込書!$P$101&lt;&gt;"YYYY/MM/DD",$G322&lt;&gt;""),申込書!$P$101,"")</f>
        <v/>
      </c>
      <c r="FE322" s="75" t="str">
        <f>IF(AND(申込書!$C$101&lt;&gt;"▼プルダウンより選択してください",申込書!$C$101&lt;&gt;"",$G322&lt;&gt;""),申込書!$M$101,"")</f>
        <v/>
      </c>
      <c r="FF322" s="75"/>
      <c r="FG322" s="75"/>
      <c r="FH322" s="149"/>
      <c r="FI322" s="307"/>
      <c r="FJ322" s="76"/>
      <c r="FK322" s="314" t="str">
        <f>IF(AND(申込書!$C$102&lt;&gt;"▼プルダウンより選択してください",申込書!$C$102&lt;&gt;"",申込書!$P$102&lt;&gt;"YYYY/MM/DD",$G322&lt;&gt;""),申込書!$P$102,"")</f>
        <v/>
      </c>
      <c r="FL322" s="75" t="str">
        <f>IF(AND(申込書!$C$102&lt;&gt;"▼プルダウンより選択してください",申込書!$C$102&lt;&gt;"",$G322&lt;&gt;""),申込書!$M$102,"")</f>
        <v/>
      </c>
      <c r="FM322" s="75"/>
      <c r="FN322" s="75"/>
      <c r="FO322" s="149"/>
      <c r="FP322" s="307"/>
      <c r="FQ322" s="76"/>
      <c r="FR322" s="314" t="str">
        <f>IF(AND(申込書!$C$103&lt;&gt;"▼プルダウンより選択してください",申込書!$C$103&lt;&gt;"",申込書!$P$103&lt;&gt;"YYYY/MM/DD",$G322&lt;&gt;""),申込書!$P$103,"")</f>
        <v/>
      </c>
      <c r="FS322" s="75" t="str">
        <f>IF(AND(申込書!$C$103&lt;&gt;"▼プルダウンより選択してください",申込書!$C$103&lt;&gt;"",$G322&lt;&gt;""),申込書!$M$103,"")</f>
        <v/>
      </c>
      <c r="FT322" s="75"/>
      <c r="FU322" s="75"/>
      <c r="FV322" s="149"/>
      <c r="FW322" s="307"/>
      <c r="FX322" s="76"/>
      <c r="FY322" s="314" t="str">
        <f>IF(AND(申込書!$C$104&lt;&gt;"▼プルダウンより選択してください",申込書!$C$104&lt;&gt;"",申込書!$P$104&lt;&gt;"YYYY/MM/DD",$G322&lt;&gt;""),申込書!$P$104,"")</f>
        <v/>
      </c>
      <c r="FZ322" s="75" t="str">
        <f>IF(AND(申込書!$C$104&lt;&gt;"▼プルダウンより選択してください",申込書!$C$104&lt;&gt;"",$G322&lt;&gt;""),申込書!$M$104,"")</f>
        <v/>
      </c>
      <c r="GA322" s="75"/>
      <c r="GB322" s="75"/>
      <c r="GC322" s="149"/>
      <c r="GD322" s="307"/>
      <c r="GE322" s="76"/>
      <c r="GF322" s="314" t="str">
        <f>IF(AND(申込書!$C$105&lt;&gt;"▼プルダウンより選択してください",申込書!$C$105&lt;&gt;"",申込書!$P$105&lt;&gt;"YYYY/MM/DD",$G322&lt;&gt;""),申込書!$P$105,"")</f>
        <v/>
      </c>
      <c r="GG322" s="75" t="str">
        <f>IF(AND(申込書!$C$105&lt;&gt;"▼プルダウンより選択してください",申込書!$C$105&lt;&gt;"",$G322&lt;&gt;""),申込書!$M$105,"")</f>
        <v/>
      </c>
      <c r="GH322" s="75"/>
      <c r="GI322" s="75"/>
      <c r="GJ322" s="149"/>
      <c r="GK322" s="307"/>
      <c r="GL322" s="76"/>
      <c r="GM322" s="314" t="str">
        <f>IF(AND(申込書!$C$106&lt;&gt;"▼プルダウンより選択してください",申込書!$C$106&lt;&gt;"",申込書!$P$106&lt;&gt;"YYYY/MM/DD",$G322&lt;&gt;""),申込書!$P$106,"")</f>
        <v/>
      </c>
      <c r="GN322" s="75" t="str">
        <f>IF(AND(申込書!$C$106&lt;&gt;"▼プルダウンより選択してください",申込書!$C$106&lt;&gt;"",$G322&lt;&gt;""),申込書!$M$106,"")</f>
        <v/>
      </c>
      <c r="GO322" s="75"/>
      <c r="GP322" s="75"/>
      <c r="GQ322" s="149"/>
      <c r="GR322" s="307"/>
      <c r="GS322" s="76"/>
      <c r="GT322" s="314" t="str">
        <f>IF(AND(申込書!$C$107&lt;&gt;"▼プルダウンより選択してください",申込書!$C$107&lt;&gt;"",申込書!$P$107&lt;&gt;"YYYY/MM/DD",$G322&lt;&gt;""),申込書!$P$107,"")</f>
        <v/>
      </c>
      <c r="GU322" s="75" t="str">
        <f>IF(AND(申込書!$C$107&lt;&gt;"▼プルダウンより選択してください",申込書!$C$107&lt;&gt;"",$G322&lt;&gt;""),申込書!$M$107,"")</f>
        <v/>
      </c>
      <c r="GV322" s="75"/>
      <c r="GW322" s="75"/>
      <c r="GX322" s="149"/>
      <c r="GY322" s="307"/>
      <c r="GZ322" s="76"/>
      <c r="HA322" s="314" t="str">
        <f>IF(AND(申込書!$C$108&lt;&gt;"▼プルダウンより選択してください",申込書!$C$108&lt;&gt;"",申込書!$P$108&lt;&gt;"YYYY/MM/DD",$G322&lt;&gt;""),申込書!$P$108,"")</f>
        <v/>
      </c>
      <c r="HB322" s="75" t="str">
        <f>IF(AND(申込書!$C$108&lt;&gt;"▼プルダウンより選択してください",申込書!$C$108&lt;&gt;"",$G322&lt;&gt;""),申込書!$M$108,"")</f>
        <v/>
      </c>
      <c r="HC322" s="75"/>
      <c r="HD322" s="75"/>
      <c r="HE322" s="149"/>
      <c r="HF322" s="307"/>
      <c r="HG322" s="76"/>
      <c r="HH322" s="314" t="str">
        <f>IF(AND(申込書!$C$109&lt;&gt;"▼プルダウンより選択してください",申込書!$C$109&lt;&gt;"",申込書!$P$109&lt;&gt;"YYYY/MM/DD",$G322&lt;&gt;""),申込書!$P$109,"")</f>
        <v/>
      </c>
      <c r="HI322" s="75" t="str">
        <f>IF(AND(申込書!$C$109&lt;&gt;"▼プルダウンより選択してください",申込書!$C$109&lt;&gt;"",$G322&lt;&gt;""),申込書!$M$109,"")</f>
        <v/>
      </c>
      <c r="HJ322" s="75"/>
      <c r="HK322" s="75"/>
      <c r="HL322" s="149"/>
      <c r="HM322" s="307"/>
      <c r="HN322" s="76"/>
      <c r="HO322" s="314" t="str">
        <f>IF(AND(申込書!$C$110&lt;&gt;"▼プルダウンより選択してください",申込書!$C$110&lt;&gt;"",申込書!$P$110&lt;&gt;"YYYY/MM/DD",$G322&lt;&gt;""),申込書!$P$110,"")</f>
        <v/>
      </c>
      <c r="HP322" s="75" t="str">
        <f>IF(AND(申込書!$C$110&lt;&gt;"▼プルダウンより選択してください",申込書!$C$110&lt;&gt;"",$G322&lt;&gt;""),申込書!$M$110,"")</f>
        <v/>
      </c>
      <c r="HQ322" s="75"/>
      <c r="HR322" s="75"/>
      <c r="HS322" s="149"/>
      <c r="HT322" s="307"/>
      <c r="HU322" s="307"/>
      <c r="HV322" s="311" t="str">
        <f>IF(AND(申込書!$C$111&lt;&gt;"▼プルダウンより選択してください",申込書!$C$111&lt;&gt;"",申込書!$P$111&lt;&gt;"YYYY/MM/DD",$G322&lt;&gt;""),申込書!$P$111,"")</f>
        <v/>
      </c>
      <c r="HW322" s="75" t="str">
        <f>IF(AND(申込書!$C$111&lt;&gt;"▼プルダウンより選択してください",申込書!$C$111&lt;&gt;"",$G322&lt;&gt;""),申込書!$M$111,"")</f>
        <v/>
      </c>
      <c r="HX322" s="75"/>
      <c r="HY322" s="75"/>
      <c r="HZ322" s="149"/>
      <c r="IA322" s="307"/>
      <c r="IB322" s="76"/>
      <c r="IC322" s="77"/>
    </row>
    <row r="323" spans="2:237" ht="26.85" customHeight="1">
      <c r="B323" s="56">
        <f t="shared" si="4"/>
        <v>318</v>
      </c>
      <c r="C323" s="57"/>
      <c r="D323" s="58"/>
      <c r="E323" s="170"/>
      <c r="F323" s="59"/>
      <c r="G323" s="60"/>
      <c r="H323" s="61"/>
      <c r="I323" s="62"/>
      <c r="J323" s="63"/>
      <c r="K323" s="64"/>
      <c r="L323" s="65"/>
      <c r="M323" s="66"/>
      <c r="N323" s="67"/>
      <c r="O323" s="68"/>
      <c r="P323" s="69"/>
      <c r="Q323" s="70"/>
      <c r="R323" s="71"/>
      <c r="S323" s="72"/>
      <c r="T323" s="73"/>
      <c r="U323" s="73"/>
      <c r="V323" s="73"/>
      <c r="W323" s="71"/>
      <c r="X323" s="133"/>
      <c r="Y323" s="133"/>
      <c r="Z323" s="133"/>
      <c r="AA323" s="74" t="str">
        <f>IF(AND(申込書!$C$82&lt;&gt;"▼プルダウンより選択してください",申込書!$C$82&lt;&gt;"",申込書!$P$82&lt;&gt;"YYYY/MM/DD",$G323&lt;&gt;""),申込書!$P$82,"")</f>
        <v/>
      </c>
      <c r="AB323" s="75" t="str">
        <f>IF(AND(申込書!$C$82&lt;&gt;"▼プルダウンより選択してください",申込書!$C$82&lt;&gt;"",$G323&lt;&gt;""),申込書!$M$82,"")</f>
        <v/>
      </c>
      <c r="AC323" s="75"/>
      <c r="AD323" s="75"/>
      <c r="AE323" s="149"/>
      <c r="AF323" s="307"/>
      <c r="AG323" s="76"/>
      <c r="AH323" s="314" t="str">
        <f>IF(AND(申込書!$C$83&lt;&gt;"▼プルダウンより選択してください",申込書!$C$83&lt;&gt;"",申込書!$P$83&lt;&gt;"YYYY/MM/DD",$G323&lt;&gt;""),申込書!$P$83,"")</f>
        <v/>
      </c>
      <c r="AI323" s="75" t="str">
        <f>IF(AND(申込書!$C$83&lt;&gt;"▼プルダウンより選択してください",申込書!$C$83&lt;&gt;"",$G323&lt;&gt;""),申込書!$M$83,"")</f>
        <v/>
      </c>
      <c r="AJ323" s="75"/>
      <c r="AK323" s="75"/>
      <c r="AL323" s="149"/>
      <c r="AM323" s="307"/>
      <c r="AN323" s="76"/>
      <c r="AO323" s="314" t="str">
        <f>IF(AND(申込書!$C$84&lt;&gt;"▼プルダウンより選択してください",申込書!$C$84&lt;&gt;"",申込書!$P$84&lt;&gt;"YYYY/MM/DD",$G323&lt;&gt;""),申込書!$P$84,"")</f>
        <v/>
      </c>
      <c r="AP323" s="75" t="str">
        <f>IF(AND(申込書!$C$84&lt;&gt;"▼プルダウンより選択してください",申込書!$C$84&lt;&gt;"",$G323&lt;&gt;""),申込書!$M$84,"")</f>
        <v/>
      </c>
      <c r="AQ323" s="75"/>
      <c r="AR323" s="75"/>
      <c r="AS323" s="149"/>
      <c r="AT323" s="307"/>
      <c r="AU323" s="76"/>
      <c r="AV323" s="314" t="str">
        <f>IF(AND(申込書!$C$85&lt;&gt;"▼プルダウンより選択してください",申込書!$C$85&lt;&gt;"",申込書!$P$85&lt;&gt;"YYYY/MM/DD",$G323&lt;&gt;""),申込書!$P$85,"")</f>
        <v/>
      </c>
      <c r="AW323" s="75" t="str">
        <f>IF(AND(申込書!$C$85&lt;&gt;"▼プルダウンより選択してください",申込書!$C$85&lt;&gt;"",申込書!$M$85&gt;=1,$G323&lt;&gt;""),申込書!$M$85,"")</f>
        <v/>
      </c>
      <c r="AX323" s="75"/>
      <c r="AY323" s="75"/>
      <c r="AZ323" s="149"/>
      <c r="BA323" s="307"/>
      <c r="BB323" s="76"/>
      <c r="BC323" s="314" t="str">
        <f>IF(AND(申込書!$C$86&lt;&gt;"▼プルダウンより選択してください",申込書!$C$86&lt;&gt;"",申込書!$P$86&lt;&gt;"YYYY/MM/DD",$G323&lt;&gt;""),申込書!$P$86,"")</f>
        <v/>
      </c>
      <c r="BD323" s="75" t="str">
        <f>IF(AND(申込書!$C$86&lt;&gt;"▼プルダウンより選択してください",申込書!$C$86&lt;&gt;"",$G323&lt;&gt;""),申込書!$M$86,"")</f>
        <v/>
      </c>
      <c r="BE323" s="75"/>
      <c r="BF323" s="75"/>
      <c r="BG323" s="149"/>
      <c r="BH323" s="307"/>
      <c r="BI323" s="76"/>
      <c r="BJ323" s="314" t="str">
        <f>IF(AND(申込書!$C$87&lt;&gt;"▼プルダウンより選択してください",申込書!$C$87&lt;&gt;"",申込書!$P$87&lt;&gt;"YYYY/MM/DD",$G323&lt;&gt;""),申込書!$P$87,"")</f>
        <v/>
      </c>
      <c r="BK323" s="75" t="str">
        <f>IF(AND(申込書!$C$87&lt;&gt;"▼プルダウンより選択してください",申込書!$C$87&lt;&gt;"",$G323&lt;&gt;""),申込書!$M$87,"")</f>
        <v/>
      </c>
      <c r="BL323" s="75"/>
      <c r="BM323" s="75"/>
      <c r="BN323" s="149"/>
      <c r="BO323" s="307"/>
      <c r="BP323" s="76"/>
      <c r="BQ323" s="314" t="str">
        <f>IF(AND(申込書!$C$88&lt;&gt;"▼プルダウンより選択してください",申込書!$C$88&lt;&gt;"",申込書!$P$88&lt;&gt;"YYYY/MM/DD",$G323&lt;&gt;""),申込書!$P$88,"")</f>
        <v/>
      </c>
      <c r="BR323" s="75" t="str">
        <f>IF(AND(申込書!$C$88&lt;&gt;"▼プルダウンより選択してください",申込書!$C$88&lt;&gt;"",$G323&lt;&gt;""),申込書!$M$88,"")</f>
        <v/>
      </c>
      <c r="BS323" s="75"/>
      <c r="BT323" s="75"/>
      <c r="BU323" s="149"/>
      <c r="BV323" s="307"/>
      <c r="BW323" s="76"/>
      <c r="BX323" s="314" t="str">
        <f>IF(AND(申込書!$C$89&lt;&gt;"▼プルダウンより選択してください",申込書!$C$89&lt;&gt;"",申込書!$P$89&lt;&gt;"YYYY/MM/DD",$G323&lt;&gt;""),申込書!$P$89,"")</f>
        <v/>
      </c>
      <c r="BY323" s="75" t="str">
        <f>IF(AND(申込書!$C$89&lt;&gt;"▼プルダウンより選択してください",申込書!$C$89&lt;&gt;"",$G323&lt;&gt;""),申込書!$M$89,"")</f>
        <v/>
      </c>
      <c r="BZ323" s="75"/>
      <c r="CA323" s="75"/>
      <c r="CB323" s="149"/>
      <c r="CC323" s="307"/>
      <c r="CD323" s="76"/>
      <c r="CE323" s="314" t="str">
        <f>IF(AND(申込書!$C$90&lt;&gt;"▼プルダウンより選択してください",申込書!$C$90&lt;&gt;"",申込書!$P$90&lt;&gt;"YYYY/MM/DD",$G323&lt;&gt;""),申込書!$P$90,"")</f>
        <v/>
      </c>
      <c r="CF323" s="75" t="str">
        <f>IF(AND(申込書!$C$90&lt;&gt;"▼プルダウンより選択してください",申込書!$C$90&lt;&gt;"",$G323&lt;&gt;""),申込書!$M$90,"")</f>
        <v/>
      </c>
      <c r="CG323" s="75"/>
      <c r="CH323" s="75"/>
      <c r="CI323" s="149"/>
      <c r="CJ323" s="307"/>
      <c r="CK323" s="76"/>
      <c r="CL323" s="314" t="str">
        <f>IF(AND(申込書!$C$91&lt;&gt;"▼プルダウンより選択してください",申込書!$C$91&lt;&gt;"",申込書!$P$91&lt;&gt;"YYYY/MM/DD",$G323&lt;&gt;""),申込書!$P$91,"")</f>
        <v/>
      </c>
      <c r="CM323" s="75" t="str">
        <f>IF(AND(申込書!$C$91&lt;&gt;"▼プルダウンより選択してください",申込書!$C$91&lt;&gt;"",$G323&lt;&gt;""),申込書!$M$91,"")</f>
        <v/>
      </c>
      <c r="CN323" s="75"/>
      <c r="CO323" s="75"/>
      <c r="CP323" s="149"/>
      <c r="CQ323" s="307"/>
      <c r="CR323" s="76"/>
      <c r="CS323" s="314" t="str">
        <f>IF(AND(申込書!$C$92&lt;&gt;"▼プルダウンより選択してください",申込書!$C$92&lt;&gt;"",申込書!$P$92&lt;&gt;"YYYY/MM/DD",$G323&lt;&gt;""),申込書!$P$92,"")</f>
        <v/>
      </c>
      <c r="CT323" s="75" t="str">
        <f>IF(AND(申込書!$C$92&lt;&gt;"▼プルダウンより選択してください",申込書!$C$92&lt;&gt;"",$G323&lt;&gt;""),申込書!$M$92,"")</f>
        <v/>
      </c>
      <c r="CU323" s="75"/>
      <c r="CV323" s="75"/>
      <c r="CW323" s="75"/>
      <c r="CX323" s="307"/>
      <c r="CY323" s="76"/>
      <c r="CZ323" s="314" t="str">
        <f>IF(AND(申込書!$C$93&lt;&gt;"▼プルダウンより選択してください",申込書!$C$93&lt;&gt;"",申込書!$P$93&lt;&gt;"YYYY/MM/DD",$G323&lt;&gt;""),申込書!$P$93,"")</f>
        <v/>
      </c>
      <c r="DA323" s="75" t="str">
        <f>IF(AND(申込書!$C$93&lt;&gt;"▼プルダウンより選択してください",申込書!$C$93&lt;&gt;"",$G323&lt;&gt;""),申込書!$M$93,"")</f>
        <v/>
      </c>
      <c r="DB323" s="75"/>
      <c r="DC323" s="75"/>
      <c r="DD323" s="75"/>
      <c r="DE323" s="307"/>
      <c r="DF323" s="76"/>
      <c r="DG323" s="314" t="str">
        <f>IF(AND(申込書!$C$94&lt;&gt;"▼プルダウンより選択してください",申込書!$C$94&lt;&gt;"",申込書!$P$94&lt;&gt;"YYYY/MM/DD",$G323&lt;&gt;""),申込書!$P$94,"")</f>
        <v/>
      </c>
      <c r="DH323" s="75" t="str">
        <f>IF(AND(申込書!$C$94&lt;&gt;"▼プルダウンより選択してください",申込書!$C$94&lt;&gt;"",$G323&lt;&gt;""),申込書!$M$94,"")</f>
        <v/>
      </c>
      <c r="DI323" s="75"/>
      <c r="DJ323" s="75"/>
      <c r="DK323" s="75"/>
      <c r="DL323" s="307"/>
      <c r="DM323" s="76"/>
      <c r="DN323" s="314" t="str">
        <f>IF(AND(申込書!$C$95&lt;&gt;"▼プルダウンより選択してください",申込書!$C$95&lt;&gt;"",申込書!$P$95&lt;&gt;"YYYY/MM/DD",$G323&lt;&gt;""),申込書!$P$95,"")</f>
        <v/>
      </c>
      <c r="DO323" s="75" t="str">
        <f>IF(AND(申込書!$C$95&lt;&gt;"▼プルダウンより選択してください",申込書!$C$95&lt;&gt;"",$G323&lt;&gt;""),申込書!$M$95,"")</f>
        <v/>
      </c>
      <c r="DP323" s="75"/>
      <c r="DQ323" s="75"/>
      <c r="DR323" s="75"/>
      <c r="DS323" s="307"/>
      <c r="DT323" s="76"/>
      <c r="DU323" s="314" t="str">
        <f>IF(AND(申込書!$C$96&lt;&gt;"▼プルダウンより選択してください",申込書!$C$96&lt;&gt;"",申込書!$P$96&lt;&gt;"YYYY/MM/DD",$G323&lt;&gt;""),申込書!$P$96,"")</f>
        <v/>
      </c>
      <c r="DV323" s="75" t="str">
        <f>IF(AND(申込書!$C$96&lt;&gt;"▼プルダウンより選択してください",申込書!$C$96&lt;&gt;"",$G323&lt;&gt;""),申込書!$M$96,"")</f>
        <v/>
      </c>
      <c r="DW323" s="75"/>
      <c r="DX323" s="75"/>
      <c r="DY323" s="75"/>
      <c r="DZ323" s="307"/>
      <c r="EA323" s="76"/>
      <c r="EB323" s="314" t="str">
        <f>IF(AND(申込書!$C$97&lt;&gt;"▼プルダウンより選択してください",申込書!$C$97&lt;&gt;"",申込書!$P$97&lt;&gt;"YYYY/MM/DD",$G323&lt;&gt;""),申込書!$P$97,"")</f>
        <v/>
      </c>
      <c r="EC323" s="75" t="str">
        <f>IF(AND(申込書!$C$97&lt;&gt;"▼プルダウンより選択してください",申込書!$C$97&lt;&gt;"",$G323&lt;&gt;""),申込書!$M$97,"")</f>
        <v/>
      </c>
      <c r="ED323" s="75"/>
      <c r="EE323" s="75"/>
      <c r="EF323" s="149"/>
      <c r="EG323" s="307"/>
      <c r="EH323" s="76"/>
      <c r="EI323" s="314" t="str">
        <f>IF(AND(申込書!$C$98&lt;&gt;"▼プルダウンより選択してください",申込書!$C$98&lt;&gt;"",申込書!$P$98&lt;&gt;"YYYY/MM/DD",$G323&lt;&gt;""),申込書!$P$98,"")</f>
        <v/>
      </c>
      <c r="EJ323" s="75" t="str">
        <f>IF(AND(申込書!$C$98&lt;&gt;"▼プルダウンより選択してください",申込書!$C$98&lt;&gt;"",$G323&lt;&gt;""),申込書!$M$98,"")</f>
        <v/>
      </c>
      <c r="EK323" s="75"/>
      <c r="EL323" s="75"/>
      <c r="EM323" s="149"/>
      <c r="EN323" s="307"/>
      <c r="EO323" s="76"/>
      <c r="EP323" s="314" t="str">
        <f>IF(AND(申込書!$C$99&lt;&gt;"▼プルダウンより選択してください",申込書!$C$99&lt;&gt;"",申込書!$P$99&lt;&gt;"YYYY/MM/DD",$G323&lt;&gt;""),申込書!$P$99,"")</f>
        <v/>
      </c>
      <c r="EQ323" s="75" t="str">
        <f>IF(AND(申込書!$C$99&lt;&gt;"▼プルダウンより選択してください",申込書!$C$99&lt;&gt;"",$G323&lt;&gt;""),申込書!$M$99,"")</f>
        <v/>
      </c>
      <c r="ER323" s="75"/>
      <c r="ES323" s="75"/>
      <c r="ET323" s="149"/>
      <c r="EU323" s="307"/>
      <c r="EV323" s="76"/>
      <c r="EW323" s="314" t="str">
        <f>IF(AND(申込書!$C$100&lt;&gt;"▼プルダウンより選択してください",申込書!$C$100&lt;&gt;"",申込書!$P$100&lt;&gt;"YYYY/MM/DD",$G323&lt;&gt;""),申込書!$P$100,"")</f>
        <v/>
      </c>
      <c r="EX323" s="75" t="str">
        <f>IF(AND(申込書!$C$100&lt;&gt;"▼プルダウンより選択してください",申込書!$C$100&lt;&gt;"",$G323&lt;&gt;""),申込書!$M$100,"")</f>
        <v/>
      </c>
      <c r="EY323" s="75"/>
      <c r="EZ323" s="75"/>
      <c r="FA323" s="149"/>
      <c r="FB323" s="307"/>
      <c r="FC323" s="76"/>
      <c r="FD323" s="314" t="str">
        <f>IF(AND(申込書!$C$101&lt;&gt;"▼プルダウンより選択してください",申込書!$C$101&lt;&gt;"",申込書!$P$101&lt;&gt;"YYYY/MM/DD",$G323&lt;&gt;""),申込書!$P$101,"")</f>
        <v/>
      </c>
      <c r="FE323" s="75" t="str">
        <f>IF(AND(申込書!$C$101&lt;&gt;"▼プルダウンより選択してください",申込書!$C$101&lt;&gt;"",$G323&lt;&gt;""),申込書!$M$101,"")</f>
        <v/>
      </c>
      <c r="FF323" s="75"/>
      <c r="FG323" s="75"/>
      <c r="FH323" s="149"/>
      <c r="FI323" s="307"/>
      <c r="FJ323" s="76"/>
      <c r="FK323" s="314" t="str">
        <f>IF(AND(申込書!$C$102&lt;&gt;"▼プルダウンより選択してください",申込書!$C$102&lt;&gt;"",申込書!$P$102&lt;&gt;"YYYY/MM/DD",$G323&lt;&gt;""),申込書!$P$102,"")</f>
        <v/>
      </c>
      <c r="FL323" s="75" t="str">
        <f>IF(AND(申込書!$C$102&lt;&gt;"▼プルダウンより選択してください",申込書!$C$102&lt;&gt;"",$G323&lt;&gt;""),申込書!$M$102,"")</f>
        <v/>
      </c>
      <c r="FM323" s="75"/>
      <c r="FN323" s="75"/>
      <c r="FO323" s="149"/>
      <c r="FP323" s="307"/>
      <c r="FQ323" s="76"/>
      <c r="FR323" s="314" t="str">
        <f>IF(AND(申込書!$C$103&lt;&gt;"▼プルダウンより選択してください",申込書!$C$103&lt;&gt;"",申込書!$P$103&lt;&gt;"YYYY/MM/DD",$G323&lt;&gt;""),申込書!$P$103,"")</f>
        <v/>
      </c>
      <c r="FS323" s="75" t="str">
        <f>IF(AND(申込書!$C$103&lt;&gt;"▼プルダウンより選択してください",申込書!$C$103&lt;&gt;"",$G323&lt;&gt;""),申込書!$M$103,"")</f>
        <v/>
      </c>
      <c r="FT323" s="75"/>
      <c r="FU323" s="75"/>
      <c r="FV323" s="149"/>
      <c r="FW323" s="307"/>
      <c r="FX323" s="76"/>
      <c r="FY323" s="314" t="str">
        <f>IF(AND(申込書!$C$104&lt;&gt;"▼プルダウンより選択してください",申込書!$C$104&lt;&gt;"",申込書!$P$104&lt;&gt;"YYYY/MM/DD",$G323&lt;&gt;""),申込書!$P$104,"")</f>
        <v/>
      </c>
      <c r="FZ323" s="75" t="str">
        <f>IF(AND(申込書!$C$104&lt;&gt;"▼プルダウンより選択してください",申込書!$C$104&lt;&gt;"",$G323&lt;&gt;""),申込書!$M$104,"")</f>
        <v/>
      </c>
      <c r="GA323" s="75"/>
      <c r="GB323" s="75"/>
      <c r="GC323" s="149"/>
      <c r="GD323" s="307"/>
      <c r="GE323" s="76"/>
      <c r="GF323" s="314" t="str">
        <f>IF(AND(申込書!$C$105&lt;&gt;"▼プルダウンより選択してください",申込書!$C$105&lt;&gt;"",申込書!$P$105&lt;&gt;"YYYY/MM/DD",$G323&lt;&gt;""),申込書!$P$105,"")</f>
        <v/>
      </c>
      <c r="GG323" s="75" t="str">
        <f>IF(AND(申込書!$C$105&lt;&gt;"▼プルダウンより選択してください",申込書!$C$105&lt;&gt;"",$G323&lt;&gt;""),申込書!$M$105,"")</f>
        <v/>
      </c>
      <c r="GH323" s="75"/>
      <c r="GI323" s="75"/>
      <c r="GJ323" s="149"/>
      <c r="GK323" s="307"/>
      <c r="GL323" s="76"/>
      <c r="GM323" s="314" t="str">
        <f>IF(AND(申込書!$C$106&lt;&gt;"▼プルダウンより選択してください",申込書!$C$106&lt;&gt;"",申込書!$P$106&lt;&gt;"YYYY/MM/DD",$G323&lt;&gt;""),申込書!$P$106,"")</f>
        <v/>
      </c>
      <c r="GN323" s="75" t="str">
        <f>IF(AND(申込書!$C$106&lt;&gt;"▼プルダウンより選択してください",申込書!$C$106&lt;&gt;"",$G323&lt;&gt;""),申込書!$M$106,"")</f>
        <v/>
      </c>
      <c r="GO323" s="75"/>
      <c r="GP323" s="75"/>
      <c r="GQ323" s="149"/>
      <c r="GR323" s="307"/>
      <c r="GS323" s="76"/>
      <c r="GT323" s="314" t="str">
        <f>IF(AND(申込書!$C$107&lt;&gt;"▼プルダウンより選択してください",申込書!$C$107&lt;&gt;"",申込書!$P$107&lt;&gt;"YYYY/MM/DD",$G323&lt;&gt;""),申込書!$P$107,"")</f>
        <v/>
      </c>
      <c r="GU323" s="75" t="str">
        <f>IF(AND(申込書!$C$107&lt;&gt;"▼プルダウンより選択してください",申込書!$C$107&lt;&gt;"",$G323&lt;&gt;""),申込書!$M$107,"")</f>
        <v/>
      </c>
      <c r="GV323" s="75"/>
      <c r="GW323" s="75"/>
      <c r="GX323" s="149"/>
      <c r="GY323" s="307"/>
      <c r="GZ323" s="76"/>
      <c r="HA323" s="314" t="str">
        <f>IF(AND(申込書!$C$108&lt;&gt;"▼プルダウンより選択してください",申込書!$C$108&lt;&gt;"",申込書!$P$108&lt;&gt;"YYYY/MM/DD",$G323&lt;&gt;""),申込書!$P$108,"")</f>
        <v/>
      </c>
      <c r="HB323" s="75" t="str">
        <f>IF(AND(申込書!$C$108&lt;&gt;"▼プルダウンより選択してください",申込書!$C$108&lt;&gt;"",$G323&lt;&gt;""),申込書!$M$108,"")</f>
        <v/>
      </c>
      <c r="HC323" s="75"/>
      <c r="HD323" s="75"/>
      <c r="HE323" s="149"/>
      <c r="HF323" s="307"/>
      <c r="HG323" s="76"/>
      <c r="HH323" s="314" t="str">
        <f>IF(AND(申込書!$C$109&lt;&gt;"▼プルダウンより選択してください",申込書!$C$109&lt;&gt;"",申込書!$P$109&lt;&gt;"YYYY/MM/DD",$G323&lt;&gt;""),申込書!$P$109,"")</f>
        <v/>
      </c>
      <c r="HI323" s="75" t="str">
        <f>IF(AND(申込書!$C$109&lt;&gt;"▼プルダウンより選択してください",申込書!$C$109&lt;&gt;"",$G323&lt;&gt;""),申込書!$M$109,"")</f>
        <v/>
      </c>
      <c r="HJ323" s="75"/>
      <c r="HK323" s="75"/>
      <c r="HL323" s="149"/>
      <c r="HM323" s="307"/>
      <c r="HN323" s="76"/>
      <c r="HO323" s="314" t="str">
        <f>IF(AND(申込書!$C$110&lt;&gt;"▼プルダウンより選択してください",申込書!$C$110&lt;&gt;"",申込書!$P$110&lt;&gt;"YYYY/MM/DD",$G323&lt;&gt;""),申込書!$P$110,"")</f>
        <v/>
      </c>
      <c r="HP323" s="75" t="str">
        <f>IF(AND(申込書!$C$110&lt;&gt;"▼プルダウンより選択してください",申込書!$C$110&lt;&gt;"",$G323&lt;&gt;""),申込書!$M$110,"")</f>
        <v/>
      </c>
      <c r="HQ323" s="75"/>
      <c r="HR323" s="75"/>
      <c r="HS323" s="149"/>
      <c r="HT323" s="307"/>
      <c r="HU323" s="307"/>
      <c r="HV323" s="311" t="str">
        <f>IF(AND(申込書!$C$111&lt;&gt;"▼プルダウンより選択してください",申込書!$C$111&lt;&gt;"",申込書!$P$111&lt;&gt;"YYYY/MM/DD",$G323&lt;&gt;""),申込書!$P$111,"")</f>
        <v/>
      </c>
      <c r="HW323" s="75" t="str">
        <f>IF(AND(申込書!$C$111&lt;&gt;"▼プルダウンより選択してください",申込書!$C$111&lt;&gt;"",$G323&lt;&gt;""),申込書!$M$111,"")</f>
        <v/>
      </c>
      <c r="HX323" s="75"/>
      <c r="HY323" s="75"/>
      <c r="HZ323" s="149"/>
      <c r="IA323" s="307"/>
      <c r="IB323" s="76"/>
      <c r="IC323" s="77"/>
    </row>
    <row r="324" spans="2:237" ht="26.85" customHeight="1">
      <c r="B324" s="56">
        <f t="shared" si="4"/>
        <v>319</v>
      </c>
      <c r="C324" s="57"/>
      <c r="D324" s="58"/>
      <c r="E324" s="170"/>
      <c r="F324" s="59"/>
      <c r="G324" s="60"/>
      <c r="H324" s="61"/>
      <c r="I324" s="62"/>
      <c r="J324" s="63"/>
      <c r="K324" s="64"/>
      <c r="L324" s="65"/>
      <c r="M324" s="66"/>
      <c r="N324" s="67"/>
      <c r="O324" s="68"/>
      <c r="P324" s="69"/>
      <c r="Q324" s="70"/>
      <c r="R324" s="71"/>
      <c r="S324" s="72"/>
      <c r="T324" s="73"/>
      <c r="U324" s="73"/>
      <c r="V324" s="73"/>
      <c r="W324" s="71"/>
      <c r="X324" s="133"/>
      <c r="Y324" s="133"/>
      <c r="Z324" s="133"/>
      <c r="AA324" s="74" t="str">
        <f>IF(AND(申込書!$C$82&lt;&gt;"▼プルダウンより選択してください",申込書!$C$82&lt;&gt;"",申込書!$P$82&lt;&gt;"YYYY/MM/DD",$G324&lt;&gt;""),申込書!$P$82,"")</f>
        <v/>
      </c>
      <c r="AB324" s="75" t="str">
        <f>IF(AND(申込書!$C$82&lt;&gt;"▼プルダウンより選択してください",申込書!$C$82&lt;&gt;"",$G324&lt;&gt;""),申込書!$M$82,"")</f>
        <v/>
      </c>
      <c r="AC324" s="75"/>
      <c r="AD324" s="75"/>
      <c r="AE324" s="149"/>
      <c r="AF324" s="307"/>
      <c r="AG324" s="76"/>
      <c r="AH324" s="314" t="str">
        <f>IF(AND(申込書!$C$83&lt;&gt;"▼プルダウンより選択してください",申込書!$C$83&lt;&gt;"",申込書!$P$83&lt;&gt;"YYYY/MM/DD",$G324&lt;&gt;""),申込書!$P$83,"")</f>
        <v/>
      </c>
      <c r="AI324" s="75" t="str">
        <f>IF(AND(申込書!$C$83&lt;&gt;"▼プルダウンより選択してください",申込書!$C$83&lt;&gt;"",$G324&lt;&gt;""),申込書!$M$83,"")</f>
        <v/>
      </c>
      <c r="AJ324" s="75"/>
      <c r="AK324" s="75"/>
      <c r="AL324" s="149"/>
      <c r="AM324" s="307"/>
      <c r="AN324" s="76"/>
      <c r="AO324" s="314" t="str">
        <f>IF(AND(申込書!$C$84&lt;&gt;"▼プルダウンより選択してください",申込書!$C$84&lt;&gt;"",申込書!$P$84&lt;&gt;"YYYY/MM/DD",$G324&lt;&gt;""),申込書!$P$84,"")</f>
        <v/>
      </c>
      <c r="AP324" s="75" t="str">
        <f>IF(AND(申込書!$C$84&lt;&gt;"▼プルダウンより選択してください",申込書!$C$84&lt;&gt;"",$G324&lt;&gt;""),申込書!$M$84,"")</f>
        <v/>
      </c>
      <c r="AQ324" s="75"/>
      <c r="AR324" s="75"/>
      <c r="AS324" s="149"/>
      <c r="AT324" s="307"/>
      <c r="AU324" s="76"/>
      <c r="AV324" s="314" t="str">
        <f>IF(AND(申込書!$C$85&lt;&gt;"▼プルダウンより選択してください",申込書!$C$85&lt;&gt;"",申込書!$P$85&lt;&gt;"YYYY/MM/DD",$G324&lt;&gt;""),申込書!$P$85,"")</f>
        <v/>
      </c>
      <c r="AW324" s="75" t="str">
        <f>IF(AND(申込書!$C$85&lt;&gt;"▼プルダウンより選択してください",申込書!$C$85&lt;&gt;"",申込書!$M$85&gt;=1,$G324&lt;&gt;""),申込書!$M$85,"")</f>
        <v/>
      </c>
      <c r="AX324" s="75"/>
      <c r="AY324" s="75"/>
      <c r="AZ324" s="149"/>
      <c r="BA324" s="307"/>
      <c r="BB324" s="76"/>
      <c r="BC324" s="314" t="str">
        <f>IF(AND(申込書!$C$86&lt;&gt;"▼プルダウンより選択してください",申込書!$C$86&lt;&gt;"",申込書!$P$86&lt;&gt;"YYYY/MM/DD",$G324&lt;&gt;""),申込書!$P$86,"")</f>
        <v/>
      </c>
      <c r="BD324" s="75" t="str">
        <f>IF(AND(申込書!$C$86&lt;&gt;"▼プルダウンより選択してください",申込書!$C$86&lt;&gt;"",$G324&lt;&gt;""),申込書!$M$86,"")</f>
        <v/>
      </c>
      <c r="BE324" s="75"/>
      <c r="BF324" s="75"/>
      <c r="BG324" s="149"/>
      <c r="BH324" s="307"/>
      <c r="BI324" s="76"/>
      <c r="BJ324" s="314" t="str">
        <f>IF(AND(申込書!$C$87&lt;&gt;"▼プルダウンより選択してください",申込書!$C$87&lt;&gt;"",申込書!$P$87&lt;&gt;"YYYY/MM/DD",$G324&lt;&gt;""),申込書!$P$87,"")</f>
        <v/>
      </c>
      <c r="BK324" s="75" t="str">
        <f>IF(AND(申込書!$C$87&lt;&gt;"▼プルダウンより選択してください",申込書!$C$87&lt;&gt;"",$G324&lt;&gt;""),申込書!$M$87,"")</f>
        <v/>
      </c>
      <c r="BL324" s="75"/>
      <c r="BM324" s="75"/>
      <c r="BN324" s="149"/>
      <c r="BO324" s="307"/>
      <c r="BP324" s="76"/>
      <c r="BQ324" s="314" t="str">
        <f>IF(AND(申込書!$C$88&lt;&gt;"▼プルダウンより選択してください",申込書!$C$88&lt;&gt;"",申込書!$P$88&lt;&gt;"YYYY/MM/DD",$G324&lt;&gt;""),申込書!$P$88,"")</f>
        <v/>
      </c>
      <c r="BR324" s="75" t="str">
        <f>IF(AND(申込書!$C$88&lt;&gt;"▼プルダウンより選択してください",申込書!$C$88&lt;&gt;"",$G324&lt;&gt;""),申込書!$M$88,"")</f>
        <v/>
      </c>
      <c r="BS324" s="75"/>
      <c r="BT324" s="75"/>
      <c r="BU324" s="149"/>
      <c r="BV324" s="307"/>
      <c r="BW324" s="76"/>
      <c r="BX324" s="314" t="str">
        <f>IF(AND(申込書!$C$89&lt;&gt;"▼プルダウンより選択してください",申込書!$C$89&lt;&gt;"",申込書!$P$89&lt;&gt;"YYYY/MM/DD",$G324&lt;&gt;""),申込書!$P$89,"")</f>
        <v/>
      </c>
      <c r="BY324" s="75" t="str">
        <f>IF(AND(申込書!$C$89&lt;&gt;"▼プルダウンより選択してください",申込書!$C$89&lt;&gt;"",$G324&lt;&gt;""),申込書!$M$89,"")</f>
        <v/>
      </c>
      <c r="BZ324" s="75"/>
      <c r="CA324" s="75"/>
      <c r="CB324" s="149"/>
      <c r="CC324" s="307"/>
      <c r="CD324" s="76"/>
      <c r="CE324" s="314" t="str">
        <f>IF(AND(申込書!$C$90&lt;&gt;"▼プルダウンより選択してください",申込書!$C$90&lt;&gt;"",申込書!$P$90&lt;&gt;"YYYY/MM/DD",$G324&lt;&gt;""),申込書!$P$90,"")</f>
        <v/>
      </c>
      <c r="CF324" s="75" t="str">
        <f>IF(AND(申込書!$C$90&lt;&gt;"▼プルダウンより選択してください",申込書!$C$90&lt;&gt;"",$G324&lt;&gt;""),申込書!$M$90,"")</f>
        <v/>
      </c>
      <c r="CG324" s="75"/>
      <c r="CH324" s="75"/>
      <c r="CI324" s="149"/>
      <c r="CJ324" s="307"/>
      <c r="CK324" s="76"/>
      <c r="CL324" s="314" t="str">
        <f>IF(AND(申込書!$C$91&lt;&gt;"▼プルダウンより選択してください",申込書!$C$91&lt;&gt;"",申込書!$P$91&lt;&gt;"YYYY/MM/DD",$G324&lt;&gt;""),申込書!$P$91,"")</f>
        <v/>
      </c>
      <c r="CM324" s="75" t="str">
        <f>IF(AND(申込書!$C$91&lt;&gt;"▼プルダウンより選択してください",申込書!$C$91&lt;&gt;"",$G324&lt;&gt;""),申込書!$M$91,"")</f>
        <v/>
      </c>
      <c r="CN324" s="75"/>
      <c r="CO324" s="75"/>
      <c r="CP324" s="149"/>
      <c r="CQ324" s="307"/>
      <c r="CR324" s="76"/>
      <c r="CS324" s="314" t="str">
        <f>IF(AND(申込書!$C$92&lt;&gt;"▼プルダウンより選択してください",申込書!$C$92&lt;&gt;"",申込書!$P$92&lt;&gt;"YYYY/MM/DD",$G324&lt;&gt;""),申込書!$P$92,"")</f>
        <v/>
      </c>
      <c r="CT324" s="75" t="str">
        <f>IF(AND(申込書!$C$92&lt;&gt;"▼プルダウンより選択してください",申込書!$C$92&lt;&gt;"",$G324&lt;&gt;""),申込書!$M$92,"")</f>
        <v/>
      </c>
      <c r="CU324" s="75"/>
      <c r="CV324" s="75"/>
      <c r="CW324" s="75"/>
      <c r="CX324" s="307"/>
      <c r="CY324" s="76"/>
      <c r="CZ324" s="314" t="str">
        <f>IF(AND(申込書!$C$93&lt;&gt;"▼プルダウンより選択してください",申込書!$C$93&lt;&gt;"",申込書!$P$93&lt;&gt;"YYYY/MM/DD",$G324&lt;&gt;""),申込書!$P$93,"")</f>
        <v/>
      </c>
      <c r="DA324" s="75" t="str">
        <f>IF(AND(申込書!$C$93&lt;&gt;"▼プルダウンより選択してください",申込書!$C$93&lt;&gt;"",$G324&lt;&gt;""),申込書!$M$93,"")</f>
        <v/>
      </c>
      <c r="DB324" s="75"/>
      <c r="DC324" s="75"/>
      <c r="DD324" s="75"/>
      <c r="DE324" s="307"/>
      <c r="DF324" s="76"/>
      <c r="DG324" s="314" t="str">
        <f>IF(AND(申込書!$C$94&lt;&gt;"▼プルダウンより選択してください",申込書!$C$94&lt;&gt;"",申込書!$P$94&lt;&gt;"YYYY/MM/DD",$G324&lt;&gt;""),申込書!$P$94,"")</f>
        <v/>
      </c>
      <c r="DH324" s="75" t="str">
        <f>IF(AND(申込書!$C$94&lt;&gt;"▼プルダウンより選択してください",申込書!$C$94&lt;&gt;"",$G324&lt;&gt;""),申込書!$M$94,"")</f>
        <v/>
      </c>
      <c r="DI324" s="75"/>
      <c r="DJ324" s="75"/>
      <c r="DK324" s="75"/>
      <c r="DL324" s="307"/>
      <c r="DM324" s="76"/>
      <c r="DN324" s="314" t="str">
        <f>IF(AND(申込書!$C$95&lt;&gt;"▼プルダウンより選択してください",申込書!$C$95&lt;&gt;"",申込書!$P$95&lt;&gt;"YYYY/MM/DD",$G324&lt;&gt;""),申込書!$P$95,"")</f>
        <v/>
      </c>
      <c r="DO324" s="75" t="str">
        <f>IF(AND(申込書!$C$95&lt;&gt;"▼プルダウンより選択してください",申込書!$C$95&lt;&gt;"",$G324&lt;&gt;""),申込書!$M$95,"")</f>
        <v/>
      </c>
      <c r="DP324" s="75"/>
      <c r="DQ324" s="75"/>
      <c r="DR324" s="75"/>
      <c r="DS324" s="307"/>
      <c r="DT324" s="76"/>
      <c r="DU324" s="314" t="str">
        <f>IF(AND(申込書!$C$96&lt;&gt;"▼プルダウンより選択してください",申込書!$C$96&lt;&gt;"",申込書!$P$96&lt;&gt;"YYYY/MM/DD",$G324&lt;&gt;""),申込書!$P$96,"")</f>
        <v/>
      </c>
      <c r="DV324" s="75" t="str">
        <f>IF(AND(申込書!$C$96&lt;&gt;"▼プルダウンより選択してください",申込書!$C$96&lt;&gt;"",$G324&lt;&gt;""),申込書!$M$96,"")</f>
        <v/>
      </c>
      <c r="DW324" s="75"/>
      <c r="DX324" s="75"/>
      <c r="DY324" s="75"/>
      <c r="DZ324" s="307"/>
      <c r="EA324" s="76"/>
      <c r="EB324" s="314" t="str">
        <f>IF(AND(申込書!$C$97&lt;&gt;"▼プルダウンより選択してください",申込書!$C$97&lt;&gt;"",申込書!$P$97&lt;&gt;"YYYY/MM/DD",$G324&lt;&gt;""),申込書!$P$97,"")</f>
        <v/>
      </c>
      <c r="EC324" s="75" t="str">
        <f>IF(AND(申込書!$C$97&lt;&gt;"▼プルダウンより選択してください",申込書!$C$97&lt;&gt;"",$G324&lt;&gt;""),申込書!$M$97,"")</f>
        <v/>
      </c>
      <c r="ED324" s="75"/>
      <c r="EE324" s="75"/>
      <c r="EF324" s="149"/>
      <c r="EG324" s="307"/>
      <c r="EH324" s="76"/>
      <c r="EI324" s="314" t="str">
        <f>IF(AND(申込書!$C$98&lt;&gt;"▼プルダウンより選択してください",申込書!$C$98&lt;&gt;"",申込書!$P$98&lt;&gt;"YYYY/MM/DD",$G324&lt;&gt;""),申込書!$P$98,"")</f>
        <v/>
      </c>
      <c r="EJ324" s="75" t="str">
        <f>IF(AND(申込書!$C$98&lt;&gt;"▼プルダウンより選択してください",申込書!$C$98&lt;&gt;"",$G324&lt;&gt;""),申込書!$M$98,"")</f>
        <v/>
      </c>
      <c r="EK324" s="75"/>
      <c r="EL324" s="75"/>
      <c r="EM324" s="149"/>
      <c r="EN324" s="307"/>
      <c r="EO324" s="76"/>
      <c r="EP324" s="314" t="str">
        <f>IF(AND(申込書!$C$99&lt;&gt;"▼プルダウンより選択してください",申込書!$C$99&lt;&gt;"",申込書!$P$99&lt;&gt;"YYYY/MM/DD",$G324&lt;&gt;""),申込書!$P$99,"")</f>
        <v/>
      </c>
      <c r="EQ324" s="75" t="str">
        <f>IF(AND(申込書!$C$99&lt;&gt;"▼プルダウンより選択してください",申込書!$C$99&lt;&gt;"",$G324&lt;&gt;""),申込書!$M$99,"")</f>
        <v/>
      </c>
      <c r="ER324" s="75"/>
      <c r="ES324" s="75"/>
      <c r="ET324" s="149"/>
      <c r="EU324" s="307"/>
      <c r="EV324" s="76"/>
      <c r="EW324" s="314" t="str">
        <f>IF(AND(申込書!$C$100&lt;&gt;"▼プルダウンより選択してください",申込書!$C$100&lt;&gt;"",申込書!$P$100&lt;&gt;"YYYY/MM/DD",$G324&lt;&gt;""),申込書!$P$100,"")</f>
        <v/>
      </c>
      <c r="EX324" s="75" t="str">
        <f>IF(AND(申込書!$C$100&lt;&gt;"▼プルダウンより選択してください",申込書!$C$100&lt;&gt;"",$G324&lt;&gt;""),申込書!$M$100,"")</f>
        <v/>
      </c>
      <c r="EY324" s="75"/>
      <c r="EZ324" s="75"/>
      <c r="FA324" s="149"/>
      <c r="FB324" s="307"/>
      <c r="FC324" s="76"/>
      <c r="FD324" s="314" t="str">
        <f>IF(AND(申込書!$C$101&lt;&gt;"▼プルダウンより選択してください",申込書!$C$101&lt;&gt;"",申込書!$P$101&lt;&gt;"YYYY/MM/DD",$G324&lt;&gt;""),申込書!$P$101,"")</f>
        <v/>
      </c>
      <c r="FE324" s="75" t="str">
        <f>IF(AND(申込書!$C$101&lt;&gt;"▼プルダウンより選択してください",申込書!$C$101&lt;&gt;"",$G324&lt;&gt;""),申込書!$M$101,"")</f>
        <v/>
      </c>
      <c r="FF324" s="75"/>
      <c r="FG324" s="75"/>
      <c r="FH324" s="149"/>
      <c r="FI324" s="307"/>
      <c r="FJ324" s="76"/>
      <c r="FK324" s="314" t="str">
        <f>IF(AND(申込書!$C$102&lt;&gt;"▼プルダウンより選択してください",申込書!$C$102&lt;&gt;"",申込書!$P$102&lt;&gt;"YYYY/MM/DD",$G324&lt;&gt;""),申込書!$P$102,"")</f>
        <v/>
      </c>
      <c r="FL324" s="75" t="str">
        <f>IF(AND(申込書!$C$102&lt;&gt;"▼プルダウンより選択してください",申込書!$C$102&lt;&gt;"",$G324&lt;&gt;""),申込書!$M$102,"")</f>
        <v/>
      </c>
      <c r="FM324" s="75"/>
      <c r="FN324" s="75"/>
      <c r="FO324" s="149"/>
      <c r="FP324" s="307"/>
      <c r="FQ324" s="76"/>
      <c r="FR324" s="314" t="str">
        <f>IF(AND(申込書!$C$103&lt;&gt;"▼プルダウンより選択してください",申込書!$C$103&lt;&gt;"",申込書!$P$103&lt;&gt;"YYYY/MM/DD",$G324&lt;&gt;""),申込書!$P$103,"")</f>
        <v/>
      </c>
      <c r="FS324" s="75" t="str">
        <f>IF(AND(申込書!$C$103&lt;&gt;"▼プルダウンより選択してください",申込書!$C$103&lt;&gt;"",$G324&lt;&gt;""),申込書!$M$103,"")</f>
        <v/>
      </c>
      <c r="FT324" s="75"/>
      <c r="FU324" s="75"/>
      <c r="FV324" s="149"/>
      <c r="FW324" s="307"/>
      <c r="FX324" s="76"/>
      <c r="FY324" s="314" t="str">
        <f>IF(AND(申込書!$C$104&lt;&gt;"▼プルダウンより選択してください",申込書!$C$104&lt;&gt;"",申込書!$P$104&lt;&gt;"YYYY/MM/DD",$G324&lt;&gt;""),申込書!$P$104,"")</f>
        <v/>
      </c>
      <c r="FZ324" s="75" t="str">
        <f>IF(AND(申込書!$C$104&lt;&gt;"▼プルダウンより選択してください",申込書!$C$104&lt;&gt;"",$G324&lt;&gt;""),申込書!$M$104,"")</f>
        <v/>
      </c>
      <c r="GA324" s="75"/>
      <c r="GB324" s="75"/>
      <c r="GC324" s="149"/>
      <c r="GD324" s="307"/>
      <c r="GE324" s="76"/>
      <c r="GF324" s="314" t="str">
        <f>IF(AND(申込書!$C$105&lt;&gt;"▼プルダウンより選択してください",申込書!$C$105&lt;&gt;"",申込書!$P$105&lt;&gt;"YYYY/MM/DD",$G324&lt;&gt;""),申込書!$P$105,"")</f>
        <v/>
      </c>
      <c r="GG324" s="75" t="str">
        <f>IF(AND(申込書!$C$105&lt;&gt;"▼プルダウンより選択してください",申込書!$C$105&lt;&gt;"",$G324&lt;&gt;""),申込書!$M$105,"")</f>
        <v/>
      </c>
      <c r="GH324" s="75"/>
      <c r="GI324" s="75"/>
      <c r="GJ324" s="149"/>
      <c r="GK324" s="307"/>
      <c r="GL324" s="76"/>
      <c r="GM324" s="314" t="str">
        <f>IF(AND(申込書!$C$106&lt;&gt;"▼プルダウンより選択してください",申込書!$C$106&lt;&gt;"",申込書!$P$106&lt;&gt;"YYYY/MM/DD",$G324&lt;&gt;""),申込書!$P$106,"")</f>
        <v/>
      </c>
      <c r="GN324" s="75" t="str">
        <f>IF(AND(申込書!$C$106&lt;&gt;"▼プルダウンより選択してください",申込書!$C$106&lt;&gt;"",$G324&lt;&gt;""),申込書!$M$106,"")</f>
        <v/>
      </c>
      <c r="GO324" s="75"/>
      <c r="GP324" s="75"/>
      <c r="GQ324" s="149"/>
      <c r="GR324" s="307"/>
      <c r="GS324" s="76"/>
      <c r="GT324" s="314" t="str">
        <f>IF(AND(申込書!$C$107&lt;&gt;"▼プルダウンより選択してください",申込書!$C$107&lt;&gt;"",申込書!$P$107&lt;&gt;"YYYY/MM/DD",$G324&lt;&gt;""),申込書!$P$107,"")</f>
        <v/>
      </c>
      <c r="GU324" s="75" t="str">
        <f>IF(AND(申込書!$C$107&lt;&gt;"▼プルダウンより選択してください",申込書!$C$107&lt;&gt;"",$G324&lt;&gt;""),申込書!$M$107,"")</f>
        <v/>
      </c>
      <c r="GV324" s="75"/>
      <c r="GW324" s="75"/>
      <c r="GX324" s="149"/>
      <c r="GY324" s="307"/>
      <c r="GZ324" s="76"/>
      <c r="HA324" s="314" t="str">
        <f>IF(AND(申込書!$C$108&lt;&gt;"▼プルダウンより選択してください",申込書!$C$108&lt;&gt;"",申込書!$P$108&lt;&gt;"YYYY/MM/DD",$G324&lt;&gt;""),申込書!$P$108,"")</f>
        <v/>
      </c>
      <c r="HB324" s="75" t="str">
        <f>IF(AND(申込書!$C$108&lt;&gt;"▼プルダウンより選択してください",申込書!$C$108&lt;&gt;"",$G324&lt;&gt;""),申込書!$M$108,"")</f>
        <v/>
      </c>
      <c r="HC324" s="75"/>
      <c r="HD324" s="75"/>
      <c r="HE324" s="149"/>
      <c r="HF324" s="307"/>
      <c r="HG324" s="76"/>
      <c r="HH324" s="314" t="str">
        <f>IF(AND(申込書!$C$109&lt;&gt;"▼プルダウンより選択してください",申込書!$C$109&lt;&gt;"",申込書!$P$109&lt;&gt;"YYYY/MM/DD",$G324&lt;&gt;""),申込書!$P$109,"")</f>
        <v/>
      </c>
      <c r="HI324" s="75" t="str">
        <f>IF(AND(申込書!$C$109&lt;&gt;"▼プルダウンより選択してください",申込書!$C$109&lt;&gt;"",$G324&lt;&gt;""),申込書!$M$109,"")</f>
        <v/>
      </c>
      <c r="HJ324" s="75"/>
      <c r="HK324" s="75"/>
      <c r="HL324" s="149"/>
      <c r="HM324" s="307"/>
      <c r="HN324" s="76"/>
      <c r="HO324" s="314" t="str">
        <f>IF(AND(申込書!$C$110&lt;&gt;"▼プルダウンより選択してください",申込書!$C$110&lt;&gt;"",申込書!$P$110&lt;&gt;"YYYY/MM/DD",$G324&lt;&gt;""),申込書!$P$110,"")</f>
        <v/>
      </c>
      <c r="HP324" s="75" t="str">
        <f>IF(AND(申込書!$C$110&lt;&gt;"▼プルダウンより選択してください",申込書!$C$110&lt;&gt;"",$G324&lt;&gt;""),申込書!$M$110,"")</f>
        <v/>
      </c>
      <c r="HQ324" s="75"/>
      <c r="HR324" s="75"/>
      <c r="HS324" s="149"/>
      <c r="HT324" s="307"/>
      <c r="HU324" s="307"/>
      <c r="HV324" s="311" t="str">
        <f>IF(AND(申込書!$C$111&lt;&gt;"▼プルダウンより選択してください",申込書!$C$111&lt;&gt;"",申込書!$P$111&lt;&gt;"YYYY/MM/DD",$G324&lt;&gt;""),申込書!$P$111,"")</f>
        <v/>
      </c>
      <c r="HW324" s="75" t="str">
        <f>IF(AND(申込書!$C$111&lt;&gt;"▼プルダウンより選択してください",申込書!$C$111&lt;&gt;"",$G324&lt;&gt;""),申込書!$M$111,"")</f>
        <v/>
      </c>
      <c r="HX324" s="75"/>
      <c r="HY324" s="75"/>
      <c r="HZ324" s="149"/>
      <c r="IA324" s="307"/>
      <c r="IB324" s="76"/>
      <c r="IC324" s="77"/>
    </row>
    <row r="325" spans="2:237" ht="26.85" customHeight="1">
      <c r="B325" s="56">
        <f t="shared" si="4"/>
        <v>320</v>
      </c>
      <c r="C325" s="57"/>
      <c r="D325" s="58"/>
      <c r="E325" s="170"/>
      <c r="F325" s="59"/>
      <c r="G325" s="60"/>
      <c r="H325" s="61"/>
      <c r="I325" s="62"/>
      <c r="J325" s="63"/>
      <c r="K325" s="64"/>
      <c r="L325" s="65"/>
      <c r="M325" s="66"/>
      <c r="N325" s="67"/>
      <c r="O325" s="68"/>
      <c r="P325" s="69"/>
      <c r="Q325" s="70"/>
      <c r="R325" s="71"/>
      <c r="S325" s="72"/>
      <c r="T325" s="73"/>
      <c r="U325" s="73"/>
      <c r="V325" s="73"/>
      <c r="W325" s="71"/>
      <c r="X325" s="133"/>
      <c r="Y325" s="133"/>
      <c r="Z325" s="133"/>
      <c r="AA325" s="74" t="str">
        <f>IF(AND(申込書!$C$82&lt;&gt;"▼プルダウンより選択してください",申込書!$C$82&lt;&gt;"",申込書!$P$82&lt;&gt;"YYYY/MM/DD",$G325&lt;&gt;""),申込書!$P$82,"")</f>
        <v/>
      </c>
      <c r="AB325" s="75" t="str">
        <f>IF(AND(申込書!$C$82&lt;&gt;"▼プルダウンより選択してください",申込書!$C$82&lt;&gt;"",$G325&lt;&gt;""),申込書!$M$82,"")</f>
        <v/>
      </c>
      <c r="AC325" s="75"/>
      <c r="AD325" s="75"/>
      <c r="AE325" s="149"/>
      <c r="AF325" s="307"/>
      <c r="AG325" s="76"/>
      <c r="AH325" s="314" t="str">
        <f>IF(AND(申込書!$C$83&lt;&gt;"▼プルダウンより選択してください",申込書!$C$83&lt;&gt;"",申込書!$P$83&lt;&gt;"YYYY/MM/DD",$G325&lt;&gt;""),申込書!$P$83,"")</f>
        <v/>
      </c>
      <c r="AI325" s="75" t="str">
        <f>IF(AND(申込書!$C$83&lt;&gt;"▼プルダウンより選択してください",申込書!$C$83&lt;&gt;"",$G325&lt;&gt;""),申込書!$M$83,"")</f>
        <v/>
      </c>
      <c r="AJ325" s="75"/>
      <c r="AK325" s="75"/>
      <c r="AL325" s="149"/>
      <c r="AM325" s="307"/>
      <c r="AN325" s="76"/>
      <c r="AO325" s="314" t="str">
        <f>IF(AND(申込書!$C$84&lt;&gt;"▼プルダウンより選択してください",申込書!$C$84&lt;&gt;"",申込書!$P$84&lt;&gt;"YYYY/MM/DD",$G325&lt;&gt;""),申込書!$P$84,"")</f>
        <v/>
      </c>
      <c r="AP325" s="75" t="str">
        <f>IF(AND(申込書!$C$84&lt;&gt;"▼プルダウンより選択してください",申込書!$C$84&lt;&gt;"",$G325&lt;&gt;""),申込書!$M$84,"")</f>
        <v/>
      </c>
      <c r="AQ325" s="75"/>
      <c r="AR325" s="75"/>
      <c r="AS325" s="149"/>
      <c r="AT325" s="307"/>
      <c r="AU325" s="76"/>
      <c r="AV325" s="314" t="str">
        <f>IF(AND(申込書!$C$85&lt;&gt;"▼プルダウンより選択してください",申込書!$C$85&lt;&gt;"",申込書!$P$85&lt;&gt;"YYYY/MM/DD",$G325&lt;&gt;""),申込書!$P$85,"")</f>
        <v/>
      </c>
      <c r="AW325" s="75" t="str">
        <f>IF(AND(申込書!$C$85&lt;&gt;"▼プルダウンより選択してください",申込書!$C$85&lt;&gt;"",申込書!$M$85&gt;=1,$G325&lt;&gt;""),申込書!$M$85,"")</f>
        <v/>
      </c>
      <c r="AX325" s="75"/>
      <c r="AY325" s="75"/>
      <c r="AZ325" s="149"/>
      <c r="BA325" s="307"/>
      <c r="BB325" s="76"/>
      <c r="BC325" s="314" t="str">
        <f>IF(AND(申込書!$C$86&lt;&gt;"▼プルダウンより選択してください",申込書!$C$86&lt;&gt;"",申込書!$P$86&lt;&gt;"YYYY/MM/DD",$G325&lt;&gt;""),申込書!$P$86,"")</f>
        <v/>
      </c>
      <c r="BD325" s="75" t="str">
        <f>IF(AND(申込書!$C$86&lt;&gt;"▼プルダウンより選択してください",申込書!$C$86&lt;&gt;"",$G325&lt;&gt;""),申込書!$M$86,"")</f>
        <v/>
      </c>
      <c r="BE325" s="75"/>
      <c r="BF325" s="75"/>
      <c r="BG325" s="149"/>
      <c r="BH325" s="307"/>
      <c r="BI325" s="76"/>
      <c r="BJ325" s="314" t="str">
        <f>IF(AND(申込書!$C$87&lt;&gt;"▼プルダウンより選択してください",申込書!$C$87&lt;&gt;"",申込書!$P$87&lt;&gt;"YYYY/MM/DD",$G325&lt;&gt;""),申込書!$P$87,"")</f>
        <v/>
      </c>
      <c r="BK325" s="75" t="str">
        <f>IF(AND(申込書!$C$87&lt;&gt;"▼プルダウンより選択してください",申込書!$C$87&lt;&gt;"",$G325&lt;&gt;""),申込書!$M$87,"")</f>
        <v/>
      </c>
      <c r="BL325" s="75"/>
      <c r="BM325" s="75"/>
      <c r="BN325" s="149"/>
      <c r="BO325" s="307"/>
      <c r="BP325" s="76"/>
      <c r="BQ325" s="314" t="str">
        <f>IF(AND(申込書!$C$88&lt;&gt;"▼プルダウンより選択してください",申込書!$C$88&lt;&gt;"",申込書!$P$88&lt;&gt;"YYYY/MM/DD",$G325&lt;&gt;""),申込書!$P$88,"")</f>
        <v/>
      </c>
      <c r="BR325" s="75" t="str">
        <f>IF(AND(申込書!$C$88&lt;&gt;"▼プルダウンより選択してください",申込書!$C$88&lt;&gt;"",$G325&lt;&gt;""),申込書!$M$88,"")</f>
        <v/>
      </c>
      <c r="BS325" s="75"/>
      <c r="BT325" s="75"/>
      <c r="BU325" s="149"/>
      <c r="BV325" s="307"/>
      <c r="BW325" s="76"/>
      <c r="BX325" s="314" t="str">
        <f>IF(AND(申込書!$C$89&lt;&gt;"▼プルダウンより選択してください",申込書!$C$89&lt;&gt;"",申込書!$P$89&lt;&gt;"YYYY/MM/DD",$G325&lt;&gt;""),申込書!$P$89,"")</f>
        <v/>
      </c>
      <c r="BY325" s="75" t="str">
        <f>IF(AND(申込書!$C$89&lt;&gt;"▼プルダウンより選択してください",申込書!$C$89&lt;&gt;"",$G325&lt;&gt;""),申込書!$M$89,"")</f>
        <v/>
      </c>
      <c r="BZ325" s="75"/>
      <c r="CA325" s="75"/>
      <c r="CB325" s="149"/>
      <c r="CC325" s="307"/>
      <c r="CD325" s="76"/>
      <c r="CE325" s="314" t="str">
        <f>IF(AND(申込書!$C$90&lt;&gt;"▼プルダウンより選択してください",申込書!$C$90&lt;&gt;"",申込書!$P$90&lt;&gt;"YYYY/MM/DD",$G325&lt;&gt;""),申込書!$P$90,"")</f>
        <v/>
      </c>
      <c r="CF325" s="75" t="str">
        <f>IF(AND(申込書!$C$90&lt;&gt;"▼プルダウンより選択してください",申込書!$C$90&lt;&gt;"",$G325&lt;&gt;""),申込書!$M$90,"")</f>
        <v/>
      </c>
      <c r="CG325" s="75"/>
      <c r="CH325" s="75"/>
      <c r="CI325" s="149"/>
      <c r="CJ325" s="307"/>
      <c r="CK325" s="76"/>
      <c r="CL325" s="314" t="str">
        <f>IF(AND(申込書!$C$91&lt;&gt;"▼プルダウンより選択してください",申込書!$C$91&lt;&gt;"",申込書!$P$91&lt;&gt;"YYYY/MM/DD",$G325&lt;&gt;""),申込書!$P$91,"")</f>
        <v/>
      </c>
      <c r="CM325" s="75" t="str">
        <f>IF(AND(申込書!$C$91&lt;&gt;"▼プルダウンより選択してください",申込書!$C$91&lt;&gt;"",$G325&lt;&gt;""),申込書!$M$91,"")</f>
        <v/>
      </c>
      <c r="CN325" s="75"/>
      <c r="CO325" s="75"/>
      <c r="CP325" s="149"/>
      <c r="CQ325" s="307"/>
      <c r="CR325" s="76"/>
      <c r="CS325" s="314" t="str">
        <f>IF(AND(申込書!$C$92&lt;&gt;"▼プルダウンより選択してください",申込書!$C$92&lt;&gt;"",申込書!$P$92&lt;&gt;"YYYY/MM/DD",$G325&lt;&gt;""),申込書!$P$92,"")</f>
        <v/>
      </c>
      <c r="CT325" s="75" t="str">
        <f>IF(AND(申込書!$C$92&lt;&gt;"▼プルダウンより選択してください",申込書!$C$92&lt;&gt;"",$G325&lt;&gt;""),申込書!$M$92,"")</f>
        <v/>
      </c>
      <c r="CU325" s="75"/>
      <c r="CV325" s="75"/>
      <c r="CW325" s="75"/>
      <c r="CX325" s="307"/>
      <c r="CY325" s="76"/>
      <c r="CZ325" s="314" t="str">
        <f>IF(AND(申込書!$C$93&lt;&gt;"▼プルダウンより選択してください",申込書!$C$93&lt;&gt;"",申込書!$P$93&lt;&gt;"YYYY/MM/DD",$G325&lt;&gt;""),申込書!$P$93,"")</f>
        <v/>
      </c>
      <c r="DA325" s="75" t="str">
        <f>IF(AND(申込書!$C$93&lt;&gt;"▼プルダウンより選択してください",申込書!$C$93&lt;&gt;"",$G325&lt;&gt;""),申込書!$M$93,"")</f>
        <v/>
      </c>
      <c r="DB325" s="75"/>
      <c r="DC325" s="75"/>
      <c r="DD325" s="75"/>
      <c r="DE325" s="307"/>
      <c r="DF325" s="76"/>
      <c r="DG325" s="314" t="str">
        <f>IF(AND(申込書!$C$94&lt;&gt;"▼プルダウンより選択してください",申込書!$C$94&lt;&gt;"",申込書!$P$94&lt;&gt;"YYYY/MM/DD",$G325&lt;&gt;""),申込書!$P$94,"")</f>
        <v/>
      </c>
      <c r="DH325" s="75" t="str">
        <f>IF(AND(申込書!$C$94&lt;&gt;"▼プルダウンより選択してください",申込書!$C$94&lt;&gt;"",$G325&lt;&gt;""),申込書!$M$94,"")</f>
        <v/>
      </c>
      <c r="DI325" s="75"/>
      <c r="DJ325" s="75"/>
      <c r="DK325" s="75"/>
      <c r="DL325" s="307"/>
      <c r="DM325" s="76"/>
      <c r="DN325" s="314" t="str">
        <f>IF(AND(申込書!$C$95&lt;&gt;"▼プルダウンより選択してください",申込書!$C$95&lt;&gt;"",申込書!$P$95&lt;&gt;"YYYY/MM/DD",$G325&lt;&gt;""),申込書!$P$95,"")</f>
        <v/>
      </c>
      <c r="DO325" s="75" t="str">
        <f>IF(AND(申込書!$C$95&lt;&gt;"▼プルダウンより選択してください",申込書!$C$95&lt;&gt;"",$G325&lt;&gt;""),申込書!$M$95,"")</f>
        <v/>
      </c>
      <c r="DP325" s="75"/>
      <c r="DQ325" s="75"/>
      <c r="DR325" s="75"/>
      <c r="DS325" s="307"/>
      <c r="DT325" s="76"/>
      <c r="DU325" s="314" t="str">
        <f>IF(AND(申込書!$C$96&lt;&gt;"▼プルダウンより選択してください",申込書!$C$96&lt;&gt;"",申込書!$P$96&lt;&gt;"YYYY/MM/DD",$G325&lt;&gt;""),申込書!$P$96,"")</f>
        <v/>
      </c>
      <c r="DV325" s="75" t="str">
        <f>IF(AND(申込書!$C$96&lt;&gt;"▼プルダウンより選択してください",申込書!$C$96&lt;&gt;"",$G325&lt;&gt;""),申込書!$M$96,"")</f>
        <v/>
      </c>
      <c r="DW325" s="75"/>
      <c r="DX325" s="75"/>
      <c r="DY325" s="75"/>
      <c r="DZ325" s="307"/>
      <c r="EA325" s="76"/>
      <c r="EB325" s="314" t="str">
        <f>IF(AND(申込書!$C$97&lt;&gt;"▼プルダウンより選択してください",申込書!$C$97&lt;&gt;"",申込書!$P$97&lt;&gt;"YYYY/MM/DD",$G325&lt;&gt;""),申込書!$P$97,"")</f>
        <v/>
      </c>
      <c r="EC325" s="75" t="str">
        <f>IF(AND(申込書!$C$97&lt;&gt;"▼プルダウンより選択してください",申込書!$C$97&lt;&gt;"",$G325&lt;&gt;""),申込書!$M$97,"")</f>
        <v/>
      </c>
      <c r="ED325" s="75"/>
      <c r="EE325" s="75"/>
      <c r="EF325" s="149"/>
      <c r="EG325" s="307"/>
      <c r="EH325" s="76"/>
      <c r="EI325" s="314" t="str">
        <f>IF(AND(申込書!$C$98&lt;&gt;"▼プルダウンより選択してください",申込書!$C$98&lt;&gt;"",申込書!$P$98&lt;&gt;"YYYY/MM/DD",$G325&lt;&gt;""),申込書!$P$98,"")</f>
        <v/>
      </c>
      <c r="EJ325" s="75" t="str">
        <f>IF(AND(申込書!$C$98&lt;&gt;"▼プルダウンより選択してください",申込書!$C$98&lt;&gt;"",$G325&lt;&gt;""),申込書!$M$98,"")</f>
        <v/>
      </c>
      <c r="EK325" s="75"/>
      <c r="EL325" s="75"/>
      <c r="EM325" s="149"/>
      <c r="EN325" s="307"/>
      <c r="EO325" s="76"/>
      <c r="EP325" s="314" t="str">
        <f>IF(AND(申込書!$C$99&lt;&gt;"▼プルダウンより選択してください",申込書!$C$99&lt;&gt;"",申込書!$P$99&lt;&gt;"YYYY/MM/DD",$G325&lt;&gt;""),申込書!$P$99,"")</f>
        <v/>
      </c>
      <c r="EQ325" s="75" t="str">
        <f>IF(AND(申込書!$C$99&lt;&gt;"▼プルダウンより選択してください",申込書!$C$99&lt;&gt;"",$G325&lt;&gt;""),申込書!$M$99,"")</f>
        <v/>
      </c>
      <c r="ER325" s="75"/>
      <c r="ES325" s="75"/>
      <c r="ET325" s="149"/>
      <c r="EU325" s="307"/>
      <c r="EV325" s="76"/>
      <c r="EW325" s="314" t="str">
        <f>IF(AND(申込書!$C$100&lt;&gt;"▼プルダウンより選択してください",申込書!$C$100&lt;&gt;"",申込書!$P$100&lt;&gt;"YYYY/MM/DD",$G325&lt;&gt;""),申込書!$P$100,"")</f>
        <v/>
      </c>
      <c r="EX325" s="75" t="str">
        <f>IF(AND(申込書!$C$100&lt;&gt;"▼プルダウンより選択してください",申込書!$C$100&lt;&gt;"",$G325&lt;&gt;""),申込書!$M$100,"")</f>
        <v/>
      </c>
      <c r="EY325" s="75"/>
      <c r="EZ325" s="75"/>
      <c r="FA325" s="149"/>
      <c r="FB325" s="307"/>
      <c r="FC325" s="76"/>
      <c r="FD325" s="314" t="str">
        <f>IF(AND(申込書!$C$101&lt;&gt;"▼プルダウンより選択してください",申込書!$C$101&lt;&gt;"",申込書!$P$101&lt;&gt;"YYYY/MM/DD",$G325&lt;&gt;""),申込書!$P$101,"")</f>
        <v/>
      </c>
      <c r="FE325" s="75" t="str">
        <f>IF(AND(申込書!$C$101&lt;&gt;"▼プルダウンより選択してください",申込書!$C$101&lt;&gt;"",$G325&lt;&gt;""),申込書!$M$101,"")</f>
        <v/>
      </c>
      <c r="FF325" s="75"/>
      <c r="FG325" s="75"/>
      <c r="FH325" s="149"/>
      <c r="FI325" s="307"/>
      <c r="FJ325" s="76"/>
      <c r="FK325" s="314" t="str">
        <f>IF(AND(申込書!$C$102&lt;&gt;"▼プルダウンより選択してください",申込書!$C$102&lt;&gt;"",申込書!$P$102&lt;&gt;"YYYY/MM/DD",$G325&lt;&gt;""),申込書!$P$102,"")</f>
        <v/>
      </c>
      <c r="FL325" s="75" t="str">
        <f>IF(AND(申込書!$C$102&lt;&gt;"▼プルダウンより選択してください",申込書!$C$102&lt;&gt;"",$G325&lt;&gt;""),申込書!$M$102,"")</f>
        <v/>
      </c>
      <c r="FM325" s="75"/>
      <c r="FN325" s="75"/>
      <c r="FO325" s="149"/>
      <c r="FP325" s="307"/>
      <c r="FQ325" s="76"/>
      <c r="FR325" s="314" t="str">
        <f>IF(AND(申込書!$C$103&lt;&gt;"▼プルダウンより選択してください",申込書!$C$103&lt;&gt;"",申込書!$P$103&lt;&gt;"YYYY/MM/DD",$G325&lt;&gt;""),申込書!$P$103,"")</f>
        <v/>
      </c>
      <c r="FS325" s="75" t="str">
        <f>IF(AND(申込書!$C$103&lt;&gt;"▼プルダウンより選択してください",申込書!$C$103&lt;&gt;"",$G325&lt;&gt;""),申込書!$M$103,"")</f>
        <v/>
      </c>
      <c r="FT325" s="75"/>
      <c r="FU325" s="75"/>
      <c r="FV325" s="149"/>
      <c r="FW325" s="307"/>
      <c r="FX325" s="76"/>
      <c r="FY325" s="314" t="str">
        <f>IF(AND(申込書!$C$104&lt;&gt;"▼プルダウンより選択してください",申込書!$C$104&lt;&gt;"",申込書!$P$104&lt;&gt;"YYYY/MM/DD",$G325&lt;&gt;""),申込書!$P$104,"")</f>
        <v/>
      </c>
      <c r="FZ325" s="75" t="str">
        <f>IF(AND(申込書!$C$104&lt;&gt;"▼プルダウンより選択してください",申込書!$C$104&lt;&gt;"",$G325&lt;&gt;""),申込書!$M$104,"")</f>
        <v/>
      </c>
      <c r="GA325" s="75"/>
      <c r="GB325" s="75"/>
      <c r="GC325" s="149"/>
      <c r="GD325" s="307"/>
      <c r="GE325" s="76"/>
      <c r="GF325" s="314" t="str">
        <f>IF(AND(申込書!$C$105&lt;&gt;"▼プルダウンより選択してください",申込書!$C$105&lt;&gt;"",申込書!$P$105&lt;&gt;"YYYY/MM/DD",$G325&lt;&gt;""),申込書!$P$105,"")</f>
        <v/>
      </c>
      <c r="GG325" s="75" t="str">
        <f>IF(AND(申込書!$C$105&lt;&gt;"▼プルダウンより選択してください",申込書!$C$105&lt;&gt;"",$G325&lt;&gt;""),申込書!$M$105,"")</f>
        <v/>
      </c>
      <c r="GH325" s="75"/>
      <c r="GI325" s="75"/>
      <c r="GJ325" s="149"/>
      <c r="GK325" s="307"/>
      <c r="GL325" s="76"/>
      <c r="GM325" s="314" t="str">
        <f>IF(AND(申込書!$C$106&lt;&gt;"▼プルダウンより選択してください",申込書!$C$106&lt;&gt;"",申込書!$P$106&lt;&gt;"YYYY/MM/DD",$G325&lt;&gt;""),申込書!$P$106,"")</f>
        <v/>
      </c>
      <c r="GN325" s="75" t="str">
        <f>IF(AND(申込書!$C$106&lt;&gt;"▼プルダウンより選択してください",申込書!$C$106&lt;&gt;"",$G325&lt;&gt;""),申込書!$M$106,"")</f>
        <v/>
      </c>
      <c r="GO325" s="75"/>
      <c r="GP325" s="75"/>
      <c r="GQ325" s="149"/>
      <c r="GR325" s="307"/>
      <c r="GS325" s="76"/>
      <c r="GT325" s="314" t="str">
        <f>IF(AND(申込書!$C$107&lt;&gt;"▼プルダウンより選択してください",申込書!$C$107&lt;&gt;"",申込書!$P$107&lt;&gt;"YYYY/MM/DD",$G325&lt;&gt;""),申込書!$P$107,"")</f>
        <v/>
      </c>
      <c r="GU325" s="75" t="str">
        <f>IF(AND(申込書!$C$107&lt;&gt;"▼プルダウンより選択してください",申込書!$C$107&lt;&gt;"",$G325&lt;&gt;""),申込書!$M$107,"")</f>
        <v/>
      </c>
      <c r="GV325" s="75"/>
      <c r="GW325" s="75"/>
      <c r="GX325" s="149"/>
      <c r="GY325" s="307"/>
      <c r="GZ325" s="76"/>
      <c r="HA325" s="314" t="str">
        <f>IF(AND(申込書!$C$108&lt;&gt;"▼プルダウンより選択してください",申込書!$C$108&lt;&gt;"",申込書!$P$108&lt;&gt;"YYYY/MM/DD",$G325&lt;&gt;""),申込書!$P$108,"")</f>
        <v/>
      </c>
      <c r="HB325" s="75" t="str">
        <f>IF(AND(申込書!$C$108&lt;&gt;"▼プルダウンより選択してください",申込書!$C$108&lt;&gt;"",$G325&lt;&gt;""),申込書!$M$108,"")</f>
        <v/>
      </c>
      <c r="HC325" s="75"/>
      <c r="HD325" s="75"/>
      <c r="HE325" s="149"/>
      <c r="HF325" s="307"/>
      <c r="HG325" s="76"/>
      <c r="HH325" s="314" t="str">
        <f>IF(AND(申込書!$C$109&lt;&gt;"▼プルダウンより選択してください",申込書!$C$109&lt;&gt;"",申込書!$P$109&lt;&gt;"YYYY/MM/DD",$G325&lt;&gt;""),申込書!$P$109,"")</f>
        <v/>
      </c>
      <c r="HI325" s="75" t="str">
        <f>IF(AND(申込書!$C$109&lt;&gt;"▼プルダウンより選択してください",申込書!$C$109&lt;&gt;"",$G325&lt;&gt;""),申込書!$M$109,"")</f>
        <v/>
      </c>
      <c r="HJ325" s="75"/>
      <c r="HK325" s="75"/>
      <c r="HL325" s="149"/>
      <c r="HM325" s="307"/>
      <c r="HN325" s="76"/>
      <c r="HO325" s="314" t="str">
        <f>IF(AND(申込書!$C$110&lt;&gt;"▼プルダウンより選択してください",申込書!$C$110&lt;&gt;"",申込書!$P$110&lt;&gt;"YYYY/MM/DD",$G325&lt;&gt;""),申込書!$P$110,"")</f>
        <v/>
      </c>
      <c r="HP325" s="75" t="str">
        <f>IF(AND(申込書!$C$110&lt;&gt;"▼プルダウンより選択してください",申込書!$C$110&lt;&gt;"",$G325&lt;&gt;""),申込書!$M$110,"")</f>
        <v/>
      </c>
      <c r="HQ325" s="75"/>
      <c r="HR325" s="75"/>
      <c r="HS325" s="149"/>
      <c r="HT325" s="307"/>
      <c r="HU325" s="307"/>
      <c r="HV325" s="311" t="str">
        <f>IF(AND(申込書!$C$111&lt;&gt;"▼プルダウンより選択してください",申込書!$C$111&lt;&gt;"",申込書!$P$111&lt;&gt;"YYYY/MM/DD",$G325&lt;&gt;""),申込書!$P$111,"")</f>
        <v/>
      </c>
      <c r="HW325" s="75" t="str">
        <f>IF(AND(申込書!$C$111&lt;&gt;"▼プルダウンより選択してください",申込書!$C$111&lt;&gt;"",$G325&lt;&gt;""),申込書!$M$111,"")</f>
        <v/>
      </c>
      <c r="HX325" s="75"/>
      <c r="HY325" s="75"/>
      <c r="HZ325" s="149"/>
      <c r="IA325" s="307"/>
      <c r="IB325" s="76"/>
      <c r="IC325" s="77"/>
    </row>
    <row r="326" spans="2:237" ht="26.85" customHeight="1">
      <c r="B326" s="56">
        <f t="shared" si="4"/>
        <v>321</v>
      </c>
      <c r="C326" s="57"/>
      <c r="D326" s="58"/>
      <c r="E326" s="170"/>
      <c r="F326" s="59"/>
      <c r="G326" s="60"/>
      <c r="H326" s="61"/>
      <c r="I326" s="62"/>
      <c r="J326" s="63"/>
      <c r="K326" s="64"/>
      <c r="L326" s="65"/>
      <c r="M326" s="66"/>
      <c r="N326" s="67"/>
      <c r="O326" s="68"/>
      <c r="P326" s="69"/>
      <c r="Q326" s="70"/>
      <c r="R326" s="71"/>
      <c r="S326" s="72"/>
      <c r="T326" s="73"/>
      <c r="U326" s="73"/>
      <c r="V326" s="73"/>
      <c r="W326" s="71"/>
      <c r="X326" s="133"/>
      <c r="Y326" s="133"/>
      <c r="Z326" s="133"/>
      <c r="AA326" s="74" t="str">
        <f>IF(AND(申込書!$C$82&lt;&gt;"▼プルダウンより選択してください",申込書!$C$82&lt;&gt;"",申込書!$P$82&lt;&gt;"YYYY/MM/DD",$G326&lt;&gt;""),申込書!$P$82,"")</f>
        <v/>
      </c>
      <c r="AB326" s="75" t="str">
        <f>IF(AND(申込書!$C$82&lt;&gt;"▼プルダウンより選択してください",申込書!$C$82&lt;&gt;"",$G326&lt;&gt;""),申込書!$M$82,"")</f>
        <v/>
      </c>
      <c r="AC326" s="75"/>
      <c r="AD326" s="75"/>
      <c r="AE326" s="149"/>
      <c r="AF326" s="307"/>
      <c r="AG326" s="76"/>
      <c r="AH326" s="314" t="str">
        <f>IF(AND(申込書!$C$83&lt;&gt;"▼プルダウンより選択してください",申込書!$C$83&lt;&gt;"",申込書!$P$83&lt;&gt;"YYYY/MM/DD",$G326&lt;&gt;""),申込書!$P$83,"")</f>
        <v/>
      </c>
      <c r="AI326" s="75" t="str">
        <f>IF(AND(申込書!$C$83&lt;&gt;"▼プルダウンより選択してください",申込書!$C$83&lt;&gt;"",$G326&lt;&gt;""),申込書!$M$83,"")</f>
        <v/>
      </c>
      <c r="AJ326" s="75"/>
      <c r="AK326" s="75"/>
      <c r="AL326" s="149"/>
      <c r="AM326" s="307"/>
      <c r="AN326" s="76"/>
      <c r="AO326" s="314" t="str">
        <f>IF(AND(申込書!$C$84&lt;&gt;"▼プルダウンより選択してください",申込書!$C$84&lt;&gt;"",申込書!$P$84&lt;&gt;"YYYY/MM/DD",$G326&lt;&gt;""),申込書!$P$84,"")</f>
        <v/>
      </c>
      <c r="AP326" s="75" t="str">
        <f>IF(AND(申込書!$C$84&lt;&gt;"▼プルダウンより選択してください",申込書!$C$84&lt;&gt;"",$G326&lt;&gt;""),申込書!$M$84,"")</f>
        <v/>
      </c>
      <c r="AQ326" s="75"/>
      <c r="AR326" s="75"/>
      <c r="AS326" s="149"/>
      <c r="AT326" s="307"/>
      <c r="AU326" s="76"/>
      <c r="AV326" s="314" t="str">
        <f>IF(AND(申込書!$C$85&lt;&gt;"▼プルダウンより選択してください",申込書!$C$85&lt;&gt;"",申込書!$P$85&lt;&gt;"YYYY/MM/DD",$G326&lt;&gt;""),申込書!$P$85,"")</f>
        <v/>
      </c>
      <c r="AW326" s="75" t="str">
        <f>IF(AND(申込書!$C$85&lt;&gt;"▼プルダウンより選択してください",申込書!$C$85&lt;&gt;"",申込書!$M$85&gt;=1,$G326&lt;&gt;""),申込書!$M$85,"")</f>
        <v/>
      </c>
      <c r="AX326" s="75"/>
      <c r="AY326" s="75"/>
      <c r="AZ326" s="149"/>
      <c r="BA326" s="307"/>
      <c r="BB326" s="76"/>
      <c r="BC326" s="314" t="str">
        <f>IF(AND(申込書!$C$86&lt;&gt;"▼プルダウンより選択してください",申込書!$C$86&lt;&gt;"",申込書!$P$86&lt;&gt;"YYYY/MM/DD",$G326&lt;&gt;""),申込書!$P$86,"")</f>
        <v/>
      </c>
      <c r="BD326" s="75" t="str">
        <f>IF(AND(申込書!$C$86&lt;&gt;"▼プルダウンより選択してください",申込書!$C$86&lt;&gt;"",$G326&lt;&gt;""),申込書!$M$86,"")</f>
        <v/>
      </c>
      <c r="BE326" s="75"/>
      <c r="BF326" s="75"/>
      <c r="BG326" s="149"/>
      <c r="BH326" s="307"/>
      <c r="BI326" s="76"/>
      <c r="BJ326" s="314" t="str">
        <f>IF(AND(申込書!$C$87&lt;&gt;"▼プルダウンより選択してください",申込書!$C$87&lt;&gt;"",申込書!$P$87&lt;&gt;"YYYY/MM/DD",$G326&lt;&gt;""),申込書!$P$87,"")</f>
        <v/>
      </c>
      <c r="BK326" s="75" t="str">
        <f>IF(AND(申込書!$C$87&lt;&gt;"▼プルダウンより選択してください",申込書!$C$87&lt;&gt;"",$G326&lt;&gt;""),申込書!$M$87,"")</f>
        <v/>
      </c>
      <c r="BL326" s="75"/>
      <c r="BM326" s="75"/>
      <c r="BN326" s="149"/>
      <c r="BO326" s="307"/>
      <c r="BP326" s="76"/>
      <c r="BQ326" s="314" t="str">
        <f>IF(AND(申込書!$C$88&lt;&gt;"▼プルダウンより選択してください",申込書!$C$88&lt;&gt;"",申込書!$P$88&lt;&gt;"YYYY/MM/DD",$G326&lt;&gt;""),申込書!$P$88,"")</f>
        <v/>
      </c>
      <c r="BR326" s="75" t="str">
        <f>IF(AND(申込書!$C$88&lt;&gt;"▼プルダウンより選択してください",申込書!$C$88&lt;&gt;"",$G326&lt;&gt;""),申込書!$M$88,"")</f>
        <v/>
      </c>
      <c r="BS326" s="75"/>
      <c r="BT326" s="75"/>
      <c r="BU326" s="149"/>
      <c r="BV326" s="307"/>
      <c r="BW326" s="76"/>
      <c r="BX326" s="314" t="str">
        <f>IF(AND(申込書!$C$89&lt;&gt;"▼プルダウンより選択してください",申込書!$C$89&lt;&gt;"",申込書!$P$89&lt;&gt;"YYYY/MM/DD",$G326&lt;&gt;""),申込書!$P$89,"")</f>
        <v/>
      </c>
      <c r="BY326" s="75" t="str">
        <f>IF(AND(申込書!$C$89&lt;&gt;"▼プルダウンより選択してください",申込書!$C$89&lt;&gt;"",$G326&lt;&gt;""),申込書!$M$89,"")</f>
        <v/>
      </c>
      <c r="BZ326" s="75"/>
      <c r="CA326" s="75"/>
      <c r="CB326" s="149"/>
      <c r="CC326" s="307"/>
      <c r="CD326" s="76"/>
      <c r="CE326" s="314" t="str">
        <f>IF(AND(申込書!$C$90&lt;&gt;"▼プルダウンより選択してください",申込書!$C$90&lt;&gt;"",申込書!$P$90&lt;&gt;"YYYY/MM/DD",$G326&lt;&gt;""),申込書!$P$90,"")</f>
        <v/>
      </c>
      <c r="CF326" s="75" t="str">
        <f>IF(AND(申込書!$C$90&lt;&gt;"▼プルダウンより選択してください",申込書!$C$90&lt;&gt;"",$G326&lt;&gt;""),申込書!$M$90,"")</f>
        <v/>
      </c>
      <c r="CG326" s="75"/>
      <c r="CH326" s="75"/>
      <c r="CI326" s="149"/>
      <c r="CJ326" s="307"/>
      <c r="CK326" s="76"/>
      <c r="CL326" s="314" t="str">
        <f>IF(AND(申込書!$C$91&lt;&gt;"▼プルダウンより選択してください",申込書!$C$91&lt;&gt;"",申込書!$P$91&lt;&gt;"YYYY/MM/DD",$G326&lt;&gt;""),申込書!$P$91,"")</f>
        <v/>
      </c>
      <c r="CM326" s="75" t="str">
        <f>IF(AND(申込書!$C$91&lt;&gt;"▼プルダウンより選択してください",申込書!$C$91&lt;&gt;"",$G326&lt;&gt;""),申込書!$M$91,"")</f>
        <v/>
      </c>
      <c r="CN326" s="75"/>
      <c r="CO326" s="75"/>
      <c r="CP326" s="149"/>
      <c r="CQ326" s="307"/>
      <c r="CR326" s="76"/>
      <c r="CS326" s="314" t="str">
        <f>IF(AND(申込書!$C$92&lt;&gt;"▼プルダウンより選択してください",申込書!$C$92&lt;&gt;"",申込書!$P$92&lt;&gt;"YYYY/MM/DD",$G326&lt;&gt;""),申込書!$P$92,"")</f>
        <v/>
      </c>
      <c r="CT326" s="75" t="str">
        <f>IF(AND(申込書!$C$92&lt;&gt;"▼プルダウンより選択してください",申込書!$C$92&lt;&gt;"",$G326&lt;&gt;""),申込書!$M$92,"")</f>
        <v/>
      </c>
      <c r="CU326" s="75"/>
      <c r="CV326" s="75"/>
      <c r="CW326" s="75"/>
      <c r="CX326" s="307"/>
      <c r="CY326" s="76"/>
      <c r="CZ326" s="314" t="str">
        <f>IF(AND(申込書!$C$93&lt;&gt;"▼プルダウンより選択してください",申込書!$C$93&lt;&gt;"",申込書!$P$93&lt;&gt;"YYYY/MM/DD",$G326&lt;&gt;""),申込書!$P$93,"")</f>
        <v/>
      </c>
      <c r="DA326" s="75" t="str">
        <f>IF(AND(申込書!$C$93&lt;&gt;"▼プルダウンより選択してください",申込書!$C$93&lt;&gt;"",$G326&lt;&gt;""),申込書!$M$93,"")</f>
        <v/>
      </c>
      <c r="DB326" s="75"/>
      <c r="DC326" s="75"/>
      <c r="DD326" s="75"/>
      <c r="DE326" s="307"/>
      <c r="DF326" s="76"/>
      <c r="DG326" s="314" t="str">
        <f>IF(AND(申込書!$C$94&lt;&gt;"▼プルダウンより選択してください",申込書!$C$94&lt;&gt;"",申込書!$P$94&lt;&gt;"YYYY/MM/DD",$G326&lt;&gt;""),申込書!$P$94,"")</f>
        <v/>
      </c>
      <c r="DH326" s="75" t="str">
        <f>IF(AND(申込書!$C$94&lt;&gt;"▼プルダウンより選択してください",申込書!$C$94&lt;&gt;"",$G326&lt;&gt;""),申込書!$M$94,"")</f>
        <v/>
      </c>
      <c r="DI326" s="75"/>
      <c r="DJ326" s="75"/>
      <c r="DK326" s="75"/>
      <c r="DL326" s="307"/>
      <c r="DM326" s="76"/>
      <c r="DN326" s="314" t="str">
        <f>IF(AND(申込書!$C$95&lt;&gt;"▼プルダウンより選択してください",申込書!$C$95&lt;&gt;"",申込書!$P$95&lt;&gt;"YYYY/MM/DD",$G326&lt;&gt;""),申込書!$P$95,"")</f>
        <v/>
      </c>
      <c r="DO326" s="75" t="str">
        <f>IF(AND(申込書!$C$95&lt;&gt;"▼プルダウンより選択してください",申込書!$C$95&lt;&gt;"",$G326&lt;&gt;""),申込書!$M$95,"")</f>
        <v/>
      </c>
      <c r="DP326" s="75"/>
      <c r="DQ326" s="75"/>
      <c r="DR326" s="75"/>
      <c r="DS326" s="307"/>
      <c r="DT326" s="76"/>
      <c r="DU326" s="314" t="str">
        <f>IF(AND(申込書!$C$96&lt;&gt;"▼プルダウンより選択してください",申込書!$C$96&lt;&gt;"",申込書!$P$96&lt;&gt;"YYYY/MM/DD",$G326&lt;&gt;""),申込書!$P$96,"")</f>
        <v/>
      </c>
      <c r="DV326" s="75" t="str">
        <f>IF(AND(申込書!$C$96&lt;&gt;"▼プルダウンより選択してください",申込書!$C$96&lt;&gt;"",$G326&lt;&gt;""),申込書!$M$96,"")</f>
        <v/>
      </c>
      <c r="DW326" s="75"/>
      <c r="DX326" s="75"/>
      <c r="DY326" s="75"/>
      <c r="DZ326" s="307"/>
      <c r="EA326" s="76"/>
      <c r="EB326" s="314" t="str">
        <f>IF(AND(申込書!$C$97&lt;&gt;"▼プルダウンより選択してください",申込書!$C$97&lt;&gt;"",申込書!$P$97&lt;&gt;"YYYY/MM/DD",$G326&lt;&gt;""),申込書!$P$97,"")</f>
        <v/>
      </c>
      <c r="EC326" s="75" t="str">
        <f>IF(AND(申込書!$C$97&lt;&gt;"▼プルダウンより選択してください",申込書!$C$97&lt;&gt;"",$G326&lt;&gt;""),申込書!$M$97,"")</f>
        <v/>
      </c>
      <c r="ED326" s="75"/>
      <c r="EE326" s="75"/>
      <c r="EF326" s="149"/>
      <c r="EG326" s="307"/>
      <c r="EH326" s="76"/>
      <c r="EI326" s="314" t="str">
        <f>IF(AND(申込書!$C$98&lt;&gt;"▼プルダウンより選択してください",申込書!$C$98&lt;&gt;"",申込書!$P$98&lt;&gt;"YYYY/MM/DD",$G326&lt;&gt;""),申込書!$P$98,"")</f>
        <v/>
      </c>
      <c r="EJ326" s="75" t="str">
        <f>IF(AND(申込書!$C$98&lt;&gt;"▼プルダウンより選択してください",申込書!$C$98&lt;&gt;"",$G326&lt;&gt;""),申込書!$M$98,"")</f>
        <v/>
      </c>
      <c r="EK326" s="75"/>
      <c r="EL326" s="75"/>
      <c r="EM326" s="149"/>
      <c r="EN326" s="307"/>
      <c r="EO326" s="76"/>
      <c r="EP326" s="314" t="str">
        <f>IF(AND(申込書!$C$99&lt;&gt;"▼プルダウンより選択してください",申込書!$C$99&lt;&gt;"",申込書!$P$99&lt;&gt;"YYYY/MM/DD",$G326&lt;&gt;""),申込書!$P$99,"")</f>
        <v/>
      </c>
      <c r="EQ326" s="75" t="str">
        <f>IF(AND(申込書!$C$99&lt;&gt;"▼プルダウンより選択してください",申込書!$C$99&lt;&gt;"",$G326&lt;&gt;""),申込書!$M$99,"")</f>
        <v/>
      </c>
      <c r="ER326" s="75"/>
      <c r="ES326" s="75"/>
      <c r="ET326" s="149"/>
      <c r="EU326" s="307"/>
      <c r="EV326" s="76"/>
      <c r="EW326" s="314" t="str">
        <f>IF(AND(申込書!$C$100&lt;&gt;"▼プルダウンより選択してください",申込書!$C$100&lt;&gt;"",申込書!$P$100&lt;&gt;"YYYY/MM/DD",$G326&lt;&gt;""),申込書!$P$100,"")</f>
        <v/>
      </c>
      <c r="EX326" s="75" t="str">
        <f>IF(AND(申込書!$C$100&lt;&gt;"▼プルダウンより選択してください",申込書!$C$100&lt;&gt;"",$G326&lt;&gt;""),申込書!$M$100,"")</f>
        <v/>
      </c>
      <c r="EY326" s="75"/>
      <c r="EZ326" s="75"/>
      <c r="FA326" s="149"/>
      <c r="FB326" s="307"/>
      <c r="FC326" s="76"/>
      <c r="FD326" s="314" t="str">
        <f>IF(AND(申込書!$C$101&lt;&gt;"▼プルダウンより選択してください",申込書!$C$101&lt;&gt;"",申込書!$P$101&lt;&gt;"YYYY/MM/DD",$G326&lt;&gt;""),申込書!$P$101,"")</f>
        <v/>
      </c>
      <c r="FE326" s="75" t="str">
        <f>IF(AND(申込書!$C$101&lt;&gt;"▼プルダウンより選択してください",申込書!$C$101&lt;&gt;"",$G326&lt;&gt;""),申込書!$M$101,"")</f>
        <v/>
      </c>
      <c r="FF326" s="75"/>
      <c r="FG326" s="75"/>
      <c r="FH326" s="149"/>
      <c r="FI326" s="307"/>
      <c r="FJ326" s="76"/>
      <c r="FK326" s="314" t="str">
        <f>IF(AND(申込書!$C$102&lt;&gt;"▼プルダウンより選択してください",申込書!$C$102&lt;&gt;"",申込書!$P$102&lt;&gt;"YYYY/MM/DD",$G326&lt;&gt;""),申込書!$P$102,"")</f>
        <v/>
      </c>
      <c r="FL326" s="75" t="str">
        <f>IF(AND(申込書!$C$102&lt;&gt;"▼プルダウンより選択してください",申込書!$C$102&lt;&gt;"",$G326&lt;&gt;""),申込書!$M$102,"")</f>
        <v/>
      </c>
      <c r="FM326" s="75"/>
      <c r="FN326" s="75"/>
      <c r="FO326" s="149"/>
      <c r="FP326" s="307"/>
      <c r="FQ326" s="76"/>
      <c r="FR326" s="314" t="str">
        <f>IF(AND(申込書!$C$103&lt;&gt;"▼プルダウンより選択してください",申込書!$C$103&lt;&gt;"",申込書!$P$103&lt;&gt;"YYYY/MM/DD",$G326&lt;&gt;""),申込書!$P$103,"")</f>
        <v/>
      </c>
      <c r="FS326" s="75" t="str">
        <f>IF(AND(申込書!$C$103&lt;&gt;"▼プルダウンより選択してください",申込書!$C$103&lt;&gt;"",$G326&lt;&gt;""),申込書!$M$103,"")</f>
        <v/>
      </c>
      <c r="FT326" s="75"/>
      <c r="FU326" s="75"/>
      <c r="FV326" s="149"/>
      <c r="FW326" s="307"/>
      <c r="FX326" s="76"/>
      <c r="FY326" s="314" t="str">
        <f>IF(AND(申込書!$C$104&lt;&gt;"▼プルダウンより選択してください",申込書!$C$104&lt;&gt;"",申込書!$P$104&lt;&gt;"YYYY/MM/DD",$G326&lt;&gt;""),申込書!$P$104,"")</f>
        <v/>
      </c>
      <c r="FZ326" s="75" t="str">
        <f>IF(AND(申込書!$C$104&lt;&gt;"▼プルダウンより選択してください",申込書!$C$104&lt;&gt;"",$G326&lt;&gt;""),申込書!$M$104,"")</f>
        <v/>
      </c>
      <c r="GA326" s="75"/>
      <c r="GB326" s="75"/>
      <c r="GC326" s="149"/>
      <c r="GD326" s="307"/>
      <c r="GE326" s="76"/>
      <c r="GF326" s="314" t="str">
        <f>IF(AND(申込書!$C$105&lt;&gt;"▼プルダウンより選択してください",申込書!$C$105&lt;&gt;"",申込書!$P$105&lt;&gt;"YYYY/MM/DD",$G326&lt;&gt;""),申込書!$P$105,"")</f>
        <v/>
      </c>
      <c r="GG326" s="75" t="str">
        <f>IF(AND(申込書!$C$105&lt;&gt;"▼プルダウンより選択してください",申込書!$C$105&lt;&gt;"",$G326&lt;&gt;""),申込書!$M$105,"")</f>
        <v/>
      </c>
      <c r="GH326" s="75"/>
      <c r="GI326" s="75"/>
      <c r="GJ326" s="149"/>
      <c r="GK326" s="307"/>
      <c r="GL326" s="76"/>
      <c r="GM326" s="314" t="str">
        <f>IF(AND(申込書!$C$106&lt;&gt;"▼プルダウンより選択してください",申込書!$C$106&lt;&gt;"",申込書!$P$106&lt;&gt;"YYYY/MM/DD",$G326&lt;&gt;""),申込書!$P$106,"")</f>
        <v/>
      </c>
      <c r="GN326" s="75" t="str">
        <f>IF(AND(申込書!$C$106&lt;&gt;"▼プルダウンより選択してください",申込書!$C$106&lt;&gt;"",$G326&lt;&gt;""),申込書!$M$106,"")</f>
        <v/>
      </c>
      <c r="GO326" s="75"/>
      <c r="GP326" s="75"/>
      <c r="GQ326" s="149"/>
      <c r="GR326" s="307"/>
      <c r="GS326" s="76"/>
      <c r="GT326" s="314" t="str">
        <f>IF(AND(申込書!$C$107&lt;&gt;"▼プルダウンより選択してください",申込書!$C$107&lt;&gt;"",申込書!$P$107&lt;&gt;"YYYY/MM/DD",$G326&lt;&gt;""),申込書!$P$107,"")</f>
        <v/>
      </c>
      <c r="GU326" s="75" t="str">
        <f>IF(AND(申込書!$C$107&lt;&gt;"▼プルダウンより選択してください",申込書!$C$107&lt;&gt;"",$G326&lt;&gt;""),申込書!$M$107,"")</f>
        <v/>
      </c>
      <c r="GV326" s="75"/>
      <c r="GW326" s="75"/>
      <c r="GX326" s="149"/>
      <c r="GY326" s="307"/>
      <c r="GZ326" s="76"/>
      <c r="HA326" s="314" t="str">
        <f>IF(AND(申込書!$C$108&lt;&gt;"▼プルダウンより選択してください",申込書!$C$108&lt;&gt;"",申込書!$P$108&lt;&gt;"YYYY/MM/DD",$G326&lt;&gt;""),申込書!$P$108,"")</f>
        <v/>
      </c>
      <c r="HB326" s="75" t="str">
        <f>IF(AND(申込書!$C$108&lt;&gt;"▼プルダウンより選択してください",申込書!$C$108&lt;&gt;"",$G326&lt;&gt;""),申込書!$M$108,"")</f>
        <v/>
      </c>
      <c r="HC326" s="75"/>
      <c r="HD326" s="75"/>
      <c r="HE326" s="149"/>
      <c r="HF326" s="307"/>
      <c r="HG326" s="76"/>
      <c r="HH326" s="314" t="str">
        <f>IF(AND(申込書!$C$109&lt;&gt;"▼プルダウンより選択してください",申込書!$C$109&lt;&gt;"",申込書!$P$109&lt;&gt;"YYYY/MM/DD",$G326&lt;&gt;""),申込書!$P$109,"")</f>
        <v/>
      </c>
      <c r="HI326" s="75" t="str">
        <f>IF(AND(申込書!$C$109&lt;&gt;"▼プルダウンより選択してください",申込書!$C$109&lt;&gt;"",$G326&lt;&gt;""),申込書!$M$109,"")</f>
        <v/>
      </c>
      <c r="HJ326" s="75"/>
      <c r="HK326" s="75"/>
      <c r="HL326" s="149"/>
      <c r="HM326" s="307"/>
      <c r="HN326" s="76"/>
      <c r="HO326" s="314" t="str">
        <f>IF(AND(申込書!$C$110&lt;&gt;"▼プルダウンより選択してください",申込書!$C$110&lt;&gt;"",申込書!$P$110&lt;&gt;"YYYY/MM/DD",$G326&lt;&gt;""),申込書!$P$110,"")</f>
        <v/>
      </c>
      <c r="HP326" s="75" t="str">
        <f>IF(AND(申込書!$C$110&lt;&gt;"▼プルダウンより選択してください",申込書!$C$110&lt;&gt;"",$G326&lt;&gt;""),申込書!$M$110,"")</f>
        <v/>
      </c>
      <c r="HQ326" s="75"/>
      <c r="HR326" s="75"/>
      <c r="HS326" s="149"/>
      <c r="HT326" s="307"/>
      <c r="HU326" s="307"/>
      <c r="HV326" s="311" t="str">
        <f>IF(AND(申込書!$C$111&lt;&gt;"▼プルダウンより選択してください",申込書!$C$111&lt;&gt;"",申込書!$P$111&lt;&gt;"YYYY/MM/DD",$G326&lt;&gt;""),申込書!$P$111,"")</f>
        <v/>
      </c>
      <c r="HW326" s="75" t="str">
        <f>IF(AND(申込書!$C$111&lt;&gt;"▼プルダウンより選択してください",申込書!$C$111&lt;&gt;"",$G326&lt;&gt;""),申込書!$M$111,"")</f>
        <v/>
      </c>
      <c r="HX326" s="75"/>
      <c r="HY326" s="75"/>
      <c r="HZ326" s="149"/>
      <c r="IA326" s="307"/>
      <c r="IB326" s="76"/>
      <c r="IC326" s="77"/>
    </row>
    <row r="327" spans="2:237" ht="26.85" customHeight="1">
      <c r="B327" s="56">
        <f t="shared" si="4"/>
        <v>322</v>
      </c>
      <c r="C327" s="57"/>
      <c r="D327" s="58"/>
      <c r="E327" s="170"/>
      <c r="F327" s="59"/>
      <c r="G327" s="60"/>
      <c r="H327" s="61"/>
      <c r="I327" s="62"/>
      <c r="J327" s="63"/>
      <c r="K327" s="64"/>
      <c r="L327" s="65"/>
      <c r="M327" s="66"/>
      <c r="N327" s="67"/>
      <c r="O327" s="68"/>
      <c r="P327" s="69"/>
      <c r="Q327" s="70"/>
      <c r="R327" s="71"/>
      <c r="S327" s="72"/>
      <c r="T327" s="73"/>
      <c r="U327" s="73"/>
      <c r="V327" s="73"/>
      <c r="W327" s="71"/>
      <c r="X327" s="133"/>
      <c r="Y327" s="133"/>
      <c r="Z327" s="133"/>
      <c r="AA327" s="74" t="str">
        <f>IF(AND(申込書!$C$82&lt;&gt;"▼プルダウンより選択してください",申込書!$C$82&lt;&gt;"",申込書!$P$82&lt;&gt;"YYYY/MM/DD",$G327&lt;&gt;""),申込書!$P$82,"")</f>
        <v/>
      </c>
      <c r="AB327" s="75" t="str">
        <f>IF(AND(申込書!$C$82&lt;&gt;"▼プルダウンより選択してください",申込書!$C$82&lt;&gt;"",$G327&lt;&gt;""),申込書!$M$82,"")</f>
        <v/>
      </c>
      <c r="AC327" s="75"/>
      <c r="AD327" s="75"/>
      <c r="AE327" s="149"/>
      <c r="AF327" s="307"/>
      <c r="AG327" s="76"/>
      <c r="AH327" s="314" t="str">
        <f>IF(AND(申込書!$C$83&lt;&gt;"▼プルダウンより選択してください",申込書!$C$83&lt;&gt;"",申込書!$P$83&lt;&gt;"YYYY/MM/DD",$G327&lt;&gt;""),申込書!$P$83,"")</f>
        <v/>
      </c>
      <c r="AI327" s="75" t="str">
        <f>IF(AND(申込書!$C$83&lt;&gt;"▼プルダウンより選択してください",申込書!$C$83&lt;&gt;"",$G327&lt;&gt;""),申込書!$M$83,"")</f>
        <v/>
      </c>
      <c r="AJ327" s="75"/>
      <c r="AK327" s="75"/>
      <c r="AL327" s="149"/>
      <c r="AM327" s="307"/>
      <c r="AN327" s="76"/>
      <c r="AO327" s="314" t="str">
        <f>IF(AND(申込書!$C$84&lt;&gt;"▼プルダウンより選択してください",申込書!$C$84&lt;&gt;"",申込書!$P$84&lt;&gt;"YYYY/MM/DD",$G327&lt;&gt;""),申込書!$P$84,"")</f>
        <v/>
      </c>
      <c r="AP327" s="75" t="str">
        <f>IF(AND(申込書!$C$84&lt;&gt;"▼プルダウンより選択してください",申込書!$C$84&lt;&gt;"",$G327&lt;&gt;""),申込書!$M$84,"")</f>
        <v/>
      </c>
      <c r="AQ327" s="75"/>
      <c r="AR327" s="75"/>
      <c r="AS327" s="149"/>
      <c r="AT327" s="307"/>
      <c r="AU327" s="76"/>
      <c r="AV327" s="314" t="str">
        <f>IF(AND(申込書!$C$85&lt;&gt;"▼プルダウンより選択してください",申込書!$C$85&lt;&gt;"",申込書!$P$85&lt;&gt;"YYYY/MM/DD",$G327&lt;&gt;""),申込書!$P$85,"")</f>
        <v/>
      </c>
      <c r="AW327" s="75" t="str">
        <f>IF(AND(申込書!$C$85&lt;&gt;"▼プルダウンより選択してください",申込書!$C$85&lt;&gt;"",申込書!$M$85&gt;=1,$G327&lt;&gt;""),申込書!$M$85,"")</f>
        <v/>
      </c>
      <c r="AX327" s="75"/>
      <c r="AY327" s="75"/>
      <c r="AZ327" s="149"/>
      <c r="BA327" s="307"/>
      <c r="BB327" s="76"/>
      <c r="BC327" s="314" t="str">
        <f>IF(AND(申込書!$C$86&lt;&gt;"▼プルダウンより選択してください",申込書!$C$86&lt;&gt;"",申込書!$P$86&lt;&gt;"YYYY/MM/DD",$G327&lt;&gt;""),申込書!$P$86,"")</f>
        <v/>
      </c>
      <c r="BD327" s="75" t="str">
        <f>IF(AND(申込書!$C$86&lt;&gt;"▼プルダウンより選択してください",申込書!$C$86&lt;&gt;"",$G327&lt;&gt;""),申込書!$M$86,"")</f>
        <v/>
      </c>
      <c r="BE327" s="75"/>
      <c r="BF327" s="75"/>
      <c r="BG327" s="149"/>
      <c r="BH327" s="307"/>
      <c r="BI327" s="76"/>
      <c r="BJ327" s="314" t="str">
        <f>IF(AND(申込書!$C$87&lt;&gt;"▼プルダウンより選択してください",申込書!$C$87&lt;&gt;"",申込書!$P$87&lt;&gt;"YYYY/MM/DD",$G327&lt;&gt;""),申込書!$P$87,"")</f>
        <v/>
      </c>
      <c r="BK327" s="75" t="str">
        <f>IF(AND(申込書!$C$87&lt;&gt;"▼プルダウンより選択してください",申込書!$C$87&lt;&gt;"",$G327&lt;&gt;""),申込書!$M$87,"")</f>
        <v/>
      </c>
      <c r="BL327" s="75"/>
      <c r="BM327" s="75"/>
      <c r="BN327" s="149"/>
      <c r="BO327" s="307"/>
      <c r="BP327" s="76"/>
      <c r="BQ327" s="314" t="str">
        <f>IF(AND(申込書!$C$88&lt;&gt;"▼プルダウンより選択してください",申込書!$C$88&lt;&gt;"",申込書!$P$88&lt;&gt;"YYYY/MM/DD",$G327&lt;&gt;""),申込書!$P$88,"")</f>
        <v/>
      </c>
      <c r="BR327" s="75" t="str">
        <f>IF(AND(申込書!$C$88&lt;&gt;"▼プルダウンより選択してください",申込書!$C$88&lt;&gt;"",$G327&lt;&gt;""),申込書!$M$88,"")</f>
        <v/>
      </c>
      <c r="BS327" s="75"/>
      <c r="BT327" s="75"/>
      <c r="BU327" s="149"/>
      <c r="BV327" s="307"/>
      <c r="BW327" s="76"/>
      <c r="BX327" s="314" t="str">
        <f>IF(AND(申込書!$C$89&lt;&gt;"▼プルダウンより選択してください",申込書!$C$89&lt;&gt;"",申込書!$P$89&lt;&gt;"YYYY/MM/DD",$G327&lt;&gt;""),申込書!$P$89,"")</f>
        <v/>
      </c>
      <c r="BY327" s="75" t="str">
        <f>IF(AND(申込書!$C$89&lt;&gt;"▼プルダウンより選択してください",申込書!$C$89&lt;&gt;"",$G327&lt;&gt;""),申込書!$M$89,"")</f>
        <v/>
      </c>
      <c r="BZ327" s="75"/>
      <c r="CA327" s="75"/>
      <c r="CB327" s="149"/>
      <c r="CC327" s="307"/>
      <c r="CD327" s="76"/>
      <c r="CE327" s="314" t="str">
        <f>IF(AND(申込書!$C$90&lt;&gt;"▼プルダウンより選択してください",申込書!$C$90&lt;&gt;"",申込書!$P$90&lt;&gt;"YYYY/MM/DD",$G327&lt;&gt;""),申込書!$P$90,"")</f>
        <v/>
      </c>
      <c r="CF327" s="75" t="str">
        <f>IF(AND(申込書!$C$90&lt;&gt;"▼プルダウンより選択してください",申込書!$C$90&lt;&gt;"",$G327&lt;&gt;""),申込書!$M$90,"")</f>
        <v/>
      </c>
      <c r="CG327" s="75"/>
      <c r="CH327" s="75"/>
      <c r="CI327" s="149"/>
      <c r="CJ327" s="307"/>
      <c r="CK327" s="76"/>
      <c r="CL327" s="314" t="str">
        <f>IF(AND(申込書!$C$91&lt;&gt;"▼プルダウンより選択してください",申込書!$C$91&lt;&gt;"",申込書!$P$91&lt;&gt;"YYYY/MM/DD",$G327&lt;&gt;""),申込書!$P$91,"")</f>
        <v/>
      </c>
      <c r="CM327" s="75" t="str">
        <f>IF(AND(申込書!$C$91&lt;&gt;"▼プルダウンより選択してください",申込書!$C$91&lt;&gt;"",$G327&lt;&gt;""),申込書!$M$91,"")</f>
        <v/>
      </c>
      <c r="CN327" s="75"/>
      <c r="CO327" s="75"/>
      <c r="CP327" s="149"/>
      <c r="CQ327" s="307"/>
      <c r="CR327" s="76"/>
      <c r="CS327" s="314" t="str">
        <f>IF(AND(申込書!$C$92&lt;&gt;"▼プルダウンより選択してください",申込書!$C$92&lt;&gt;"",申込書!$P$92&lt;&gt;"YYYY/MM/DD",$G327&lt;&gt;""),申込書!$P$92,"")</f>
        <v/>
      </c>
      <c r="CT327" s="75" t="str">
        <f>IF(AND(申込書!$C$92&lt;&gt;"▼プルダウンより選択してください",申込書!$C$92&lt;&gt;"",$G327&lt;&gt;""),申込書!$M$92,"")</f>
        <v/>
      </c>
      <c r="CU327" s="75"/>
      <c r="CV327" s="75"/>
      <c r="CW327" s="75"/>
      <c r="CX327" s="307"/>
      <c r="CY327" s="76"/>
      <c r="CZ327" s="314" t="str">
        <f>IF(AND(申込書!$C$93&lt;&gt;"▼プルダウンより選択してください",申込書!$C$93&lt;&gt;"",申込書!$P$93&lt;&gt;"YYYY/MM/DD",$G327&lt;&gt;""),申込書!$P$93,"")</f>
        <v/>
      </c>
      <c r="DA327" s="75" t="str">
        <f>IF(AND(申込書!$C$93&lt;&gt;"▼プルダウンより選択してください",申込書!$C$93&lt;&gt;"",$G327&lt;&gt;""),申込書!$M$93,"")</f>
        <v/>
      </c>
      <c r="DB327" s="75"/>
      <c r="DC327" s="75"/>
      <c r="DD327" s="75"/>
      <c r="DE327" s="307"/>
      <c r="DF327" s="76"/>
      <c r="DG327" s="314" t="str">
        <f>IF(AND(申込書!$C$94&lt;&gt;"▼プルダウンより選択してください",申込書!$C$94&lt;&gt;"",申込書!$P$94&lt;&gt;"YYYY/MM/DD",$G327&lt;&gt;""),申込書!$P$94,"")</f>
        <v/>
      </c>
      <c r="DH327" s="75" t="str">
        <f>IF(AND(申込書!$C$94&lt;&gt;"▼プルダウンより選択してください",申込書!$C$94&lt;&gt;"",$G327&lt;&gt;""),申込書!$M$94,"")</f>
        <v/>
      </c>
      <c r="DI327" s="75"/>
      <c r="DJ327" s="75"/>
      <c r="DK327" s="75"/>
      <c r="DL327" s="307"/>
      <c r="DM327" s="76"/>
      <c r="DN327" s="314" t="str">
        <f>IF(AND(申込書!$C$95&lt;&gt;"▼プルダウンより選択してください",申込書!$C$95&lt;&gt;"",申込書!$P$95&lt;&gt;"YYYY/MM/DD",$G327&lt;&gt;""),申込書!$P$95,"")</f>
        <v/>
      </c>
      <c r="DO327" s="75" t="str">
        <f>IF(AND(申込書!$C$95&lt;&gt;"▼プルダウンより選択してください",申込書!$C$95&lt;&gt;"",$G327&lt;&gt;""),申込書!$M$95,"")</f>
        <v/>
      </c>
      <c r="DP327" s="75"/>
      <c r="DQ327" s="75"/>
      <c r="DR327" s="75"/>
      <c r="DS327" s="307"/>
      <c r="DT327" s="76"/>
      <c r="DU327" s="314" t="str">
        <f>IF(AND(申込書!$C$96&lt;&gt;"▼プルダウンより選択してください",申込書!$C$96&lt;&gt;"",申込書!$P$96&lt;&gt;"YYYY/MM/DD",$G327&lt;&gt;""),申込書!$P$96,"")</f>
        <v/>
      </c>
      <c r="DV327" s="75" t="str">
        <f>IF(AND(申込書!$C$96&lt;&gt;"▼プルダウンより選択してください",申込書!$C$96&lt;&gt;"",$G327&lt;&gt;""),申込書!$M$96,"")</f>
        <v/>
      </c>
      <c r="DW327" s="75"/>
      <c r="DX327" s="75"/>
      <c r="DY327" s="75"/>
      <c r="DZ327" s="307"/>
      <c r="EA327" s="76"/>
      <c r="EB327" s="314" t="str">
        <f>IF(AND(申込書!$C$97&lt;&gt;"▼プルダウンより選択してください",申込書!$C$97&lt;&gt;"",申込書!$P$97&lt;&gt;"YYYY/MM/DD",$G327&lt;&gt;""),申込書!$P$97,"")</f>
        <v/>
      </c>
      <c r="EC327" s="75" t="str">
        <f>IF(AND(申込書!$C$97&lt;&gt;"▼プルダウンより選択してください",申込書!$C$97&lt;&gt;"",$G327&lt;&gt;""),申込書!$M$97,"")</f>
        <v/>
      </c>
      <c r="ED327" s="75"/>
      <c r="EE327" s="75"/>
      <c r="EF327" s="149"/>
      <c r="EG327" s="307"/>
      <c r="EH327" s="76"/>
      <c r="EI327" s="314" t="str">
        <f>IF(AND(申込書!$C$98&lt;&gt;"▼プルダウンより選択してください",申込書!$C$98&lt;&gt;"",申込書!$P$98&lt;&gt;"YYYY/MM/DD",$G327&lt;&gt;""),申込書!$P$98,"")</f>
        <v/>
      </c>
      <c r="EJ327" s="75" t="str">
        <f>IF(AND(申込書!$C$98&lt;&gt;"▼プルダウンより選択してください",申込書!$C$98&lt;&gt;"",$G327&lt;&gt;""),申込書!$M$98,"")</f>
        <v/>
      </c>
      <c r="EK327" s="75"/>
      <c r="EL327" s="75"/>
      <c r="EM327" s="149"/>
      <c r="EN327" s="307"/>
      <c r="EO327" s="76"/>
      <c r="EP327" s="314" t="str">
        <f>IF(AND(申込書!$C$99&lt;&gt;"▼プルダウンより選択してください",申込書!$C$99&lt;&gt;"",申込書!$P$99&lt;&gt;"YYYY/MM/DD",$G327&lt;&gt;""),申込書!$P$99,"")</f>
        <v/>
      </c>
      <c r="EQ327" s="75" t="str">
        <f>IF(AND(申込書!$C$99&lt;&gt;"▼プルダウンより選択してください",申込書!$C$99&lt;&gt;"",$G327&lt;&gt;""),申込書!$M$99,"")</f>
        <v/>
      </c>
      <c r="ER327" s="75"/>
      <c r="ES327" s="75"/>
      <c r="ET327" s="149"/>
      <c r="EU327" s="307"/>
      <c r="EV327" s="76"/>
      <c r="EW327" s="314" t="str">
        <f>IF(AND(申込書!$C$100&lt;&gt;"▼プルダウンより選択してください",申込書!$C$100&lt;&gt;"",申込書!$P$100&lt;&gt;"YYYY/MM/DD",$G327&lt;&gt;""),申込書!$P$100,"")</f>
        <v/>
      </c>
      <c r="EX327" s="75" t="str">
        <f>IF(AND(申込書!$C$100&lt;&gt;"▼プルダウンより選択してください",申込書!$C$100&lt;&gt;"",$G327&lt;&gt;""),申込書!$M$100,"")</f>
        <v/>
      </c>
      <c r="EY327" s="75"/>
      <c r="EZ327" s="75"/>
      <c r="FA327" s="149"/>
      <c r="FB327" s="307"/>
      <c r="FC327" s="76"/>
      <c r="FD327" s="314" t="str">
        <f>IF(AND(申込書!$C$101&lt;&gt;"▼プルダウンより選択してください",申込書!$C$101&lt;&gt;"",申込書!$P$101&lt;&gt;"YYYY/MM/DD",$G327&lt;&gt;""),申込書!$P$101,"")</f>
        <v/>
      </c>
      <c r="FE327" s="75" t="str">
        <f>IF(AND(申込書!$C$101&lt;&gt;"▼プルダウンより選択してください",申込書!$C$101&lt;&gt;"",$G327&lt;&gt;""),申込書!$M$101,"")</f>
        <v/>
      </c>
      <c r="FF327" s="75"/>
      <c r="FG327" s="75"/>
      <c r="FH327" s="149"/>
      <c r="FI327" s="307"/>
      <c r="FJ327" s="76"/>
      <c r="FK327" s="314" t="str">
        <f>IF(AND(申込書!$C$102&lt;&gt;"▼プルダウンより選択してください",申込書!$C$102&lt;&gt;"",申込書!$P$102&lt;&gt;"YYYY/MM/DD",$G327&lt;&gt;""),申込書!$P$102,"")</f>
        <v/>
      </c>
      <c r="FL327" s="75" t="str">
        <f>IF(AND(申込書!$C$102&lt;&gt;"▼プルダウンより選択してください",申込書!$C$102&lt;&gt;"",$G327&lt;&gt;""),申込書!$M$102,"")</f>
        <v/>
      </c>
      <c r="FM327" s="75"/>
      <c r="FN327" s="75"/>
      <c r="FO327" s="149"/>
      <c r="FP327" s="307"/>
      <c r="FQ327" s="76"/>
      <c r="FR327" s="314" t="str">
        <f>IF(AND(申込書!$C$103&lt;&gt;"▼プルダウンより選択してください",申込書!$C$103&lt;&gt;"",申込書!$P$103&lt;&gt;"YYYY/MM/DD",$G327&lt;&gt;""),申込書!$P$103,"")</f>
        <v/>
      </c>
      <c r="FS327" s="75" t="str">
        <f>IF(AND(申込書!$C$103&lt;&gt;"▼プルダウンより選択してください",申込書!$C$103&lt;&gt;"",$G327&lt;&gt;""),申込書!$M$103,"")</f>
        <v/>
      </c>
      <c r="FT327" s="75"/>
      <c r="FU327" s="75"/>
      <c r="FV327" s="149"/>
      <c r="FW327" s="307"/>
      <c r="FX327" s="76"/>
      <c r="FY327" s="314" t="str">
        <f>IF(AND(申込書!$C$104&lt;&gt;"▼プルダウンより選択してください",申込書!$C$104&lt;&gt;"",申込書!$P$104&lt;&gt;"YYYY/MM/DD",$G327&lt;&gt;""),申込書!$P$104,"")</f>
        <v/>
      </c>
      <c r="FZ327" s="75" t="str">
        <f>IF(AND(申込書!$C$104&lt;&gt;"▼プルダウンより選択してください",申込書!$C$104&lt;&gt;"",$G327&lt;&gt;""),申込書!$M$104,"")</f>
        <v/>
      </c>
      <c r="GA327" s="75"/>
      <c r="GB327" s="75"/>
      <c r="GC327" s="149"/>
      <c r="GD327" s="307"/>
      <c r="GE327" s="76"/>
      <c r="GF327" s="314" t="str">
        <f>IF(AND(申込書!$C$105&lt;&gt;"▼プルダウンより選択してください",申込書!$C$105&lt;&gt;"",申込書!$P$105&lt;&gt;"YYYY/MM/DD",$G327&lt;&gt;""),申込書!$P$105,"")</f>
        <v/>
      </c>
      <c r="GG327" s="75" t="str">
        <f>IF(AND(申込書!$C$105&lt;&gt;"▼プルダウンより選択してください",申込書!$C$105&lt;&gt;"",$G327&lt;&gt;""),申込書!$M$105,"")</f>
        <v/>
      </c>
      <c r="GH327" s="75"/>
      <c r="GI327" s="75"/>
      <c r="GJ327" s="149"/>
      <c r="GK327" s="307"/>
      <c r="GL327" s="76"/>
      <c r="GM327" s="314" t="str">
        <f>IF(AND(申込書!$C$106&lt;&gt;"▼プルダウンより選択してください",申込書!$C$106&lt;&gt;"",申込書!$P$106&lt;&gt;"YYYY/MM/DD",$G327&lt;&gt;""),申込書!$P$106,"")</f>
        <v/>
      </c>
      <c r="GN327" s="75" t="str">
        <f>IF(AND(申込書!$C$106&lt;&gt;"▼プルダウンより選択してください",申込書!$C$106&lt;&gt;"",$G327&lt;&gt;""),申込書!$M$106,"")</f>
        <v/>
      </c>
      <c r="GO327" s="75"/>
      <c r="GP327" s="75"/>
      <c r="GQ327" s="149"/>
      <c r="GR327" s="307"/>
      <c r="GS327" s="76"/>
      <c r="GT327" s="314" t="str">
        <f>IF(AND(申込書!$C$107&lt;&gt;"▼プルダウンより選択してください",申込書!$C$107&lt;&gt;"",申込書!$P$107&lt;&gt;"YYYY/MM/DD",$G327&lt;&gt;""),申込書!$P$107,"")</f>
        <v/>
      </c>
      <c r="GU327" s="75" t="str">
        <f>IF(AND(申込書!$C$107&lt;&gt;"▼プルダウンより選択してください",申込書!$C$107&lt;&gt;"",$G327&lt;&gt;""),申込書!$M$107,"")</f>
        <v/>
      </c>
      <c r="GV327" s="75"/>
      <c r="GW327" s="75"/>
      <c r="GX327" s="149"/>
      <c r="GY327" s="307"/>
      <c r="GZ327" s="76"/>
      <c r="HA327" s="314" t="str">
        <f>IF(AND(申込書!$C$108&lt;&gt;"▼プルダウンより選択してください",申込書!$C$108&lt;&gt;"",申込書!$P$108&lt;&gt;"YYYY/MM/DD",$G327&lt;&gt;""),申込書!$P$108,"")</f>
        <v/>
      </c>
      <c r="HB327" s="75" t="str">
        <f>IF(AND(申込書!$C$108&lt;&gt;"▼プルダウンより選択してください",申込書!$C$108&lt;&gt;"",$G327&lt;&gt;""),申込書!$M$108,"")</f>
        <v/>
      </c>
      <c r="HC327" s="75"/>
      <c r="HD327" s="75"/>
      <c r="HE327" s="149"/>
      <c r="HF327" s="307"/>
      <c r="HG327" s="76"/>
      <c r="HH327" s="314" t="str">
        <f>IF(AND(申込書!$C$109&lt;&gt;"▼プルダウンより選択してください",申込書!$C$109&lt;&gt;"",申込書!$P$109&lt;&gt;"YYYY/MM/DD",$G327&lt;&gt;""),申込書!$P$109,"")</f>
        <v/>
      </c>
      <c r="HI327" s="75" t="str">
        <f>IF(AND(申込書!$C$109&lt;&gt;"▼プルダウンより選択してください",申込書!$C$109&lt;&gt;"",$G327&lt;&gt;""),申込書!$M$109,"")</f>
        <v/>
      </c>
      <c r="HJ327" s="75"/>
      <c r="HK327" s="75"/>
      <c r="HL327" s="149"/>
      <c r="HM327" s="307"/>
      <c r="HN327" s="76"/>
      <c r="HO327" s="314" t="str">
        <f>IF(AND(申込書!$C$110&lt;&gt;"▼プルダウンより選択してください",申込書!$C$110&lt;&gt;"",申込書!$P$110&lt;&gt;"YYYY/MM/DD",$G327&lt;&gt;""),申込書!$P$110,"")</f>
        <v/>
      </c>
      <c r="HP327" s="75" t="str">
        <f>IF(AND(申込書!$C$110&lt;&gt;"▼プルダウンより選択してください",申込書!$C$110&lt;&gt;"",$G327&lt;&gt;""),申込書!$M$110,"")</f>
        <v/>
      </c>
      <c r="HQ327" s="75"/>
      <c r="HR327" s="75"/>
      <c r="HS327" s="149"/>
      <c r="HT327" s="307"/>
      <c r="HU327" s="307"/>
      <c r="HV327" s="311" t="str">
        <f>IF(AND(申込書!$C$111&lt;&gt;"▼プルダウンより選択してください",申込書!$C$111&lt;&gt;"",申込書!$P$111&lt;&gt;"YYYY/MM/DD",$G327&lt;&gt;""),申込書!$P$111,"")</f>
        <v/>
      </c>
      <c r="HW327" s="75" t="str">
        <f>IF(AND(申込書!$C$111&lt;&gt;"▼プルダウンより選択してください",申込書!$C$111&lt;&gt;"",$G327&lt;&gt;""),申込書!$M$111,"")</f>
        <v/>
      </c>
      <c r="HX327" s="75"/>
      <c r="HY327" s="75"/>
      <c r="HZ327" s="149"/>
      <c r="IA327" s="307"/>
      <c r="IB327" s="76"/>
      <c r="IC327" s="77"/>
    </row>
    <row r="328" spans="2:237" ht="26.85" customHeight="1">
      <c r="B328" s="56">
        <f t="shared" si="4"/>
        <v>323</v>
      </c>
      <c r="C328" s="57"/>
      <c r="D328" s="58"/>
      <c r="E328" s="170"/>
      <c r="F328" s="59"/>
      <c r="G328" s="60"/>
      <c r="H328" s="61"/>
      <c r="I328" s="62"/>
      <c r="J328" s="63"/>
      <c r="K328" s="64"/>
      <c r="L328" s="65"/>
      <c r="M328" s="66"/>
      <c r="N328" s="67"/>
      <c r="O328" s="68"/>
      <c r="P328" s="69"/>
      <c r="Q328" s="70"/>
      <c r="R328" s="71"/>
      <c r="S328" s="72"/>
      <c r="T328" s="73"/>
      <c r="U328" s="73"/>
      <c r="V328" s="73"/>
      <c r="W328" s="71"/>
      <c r="X328" s="133"/>
      <c r="Y328" s="133"/>
      <c r="Z328" s="133"/>
      <c r="AA328" s="74" t="str">
        <f>IF(AND(申込書!$C$82&lt;&gt;"▼プルダウンより選択してください",申込書!$C$82&lt;&gt;"",申込書!$P$82&lt;&gt;"YYYY/MM/DD",$G328&lt;&gt;""),申込書!$P$82,"")</f>
        <v/>
      </c>
      <c r="AB328" s="75" t="str">
        <f>IF(AND(申込書!$C$82&lt;&gt;"▼プルダウンより選択してください",申込書!$C$82&lt;&gt;"",$G328&lt;&gt;""),申込書!$M$82,"")</f>
        <v/>
      </c>
      <c r="AC328" s="75"/>
      <c r="AD328" s="75"/>
      <c r="AE328" s="149"/>
      <c r="AF328" s="307"/>
      <c r="AG328" s="76"/>
      <c r="AH328" s="314" t="str">
        <f>IF(AND(申込書!$C$83&lt;&gt;"▼プルダウンより選択してください",申込書!$C$83&lt;&gt;"",申込書!$P$83&lt;&gt;"YYYY/MM/DD",$G328&lt;&gt;""),申込書!$P$83,"")</f>
        <v/>
      </c>
      <c r="AI328" s="75" t="str">
        <f>IF(AND(申込書!$C$83&lt;&gt;"▼プルダウンより選択してください",申込書!$C$83&lt;&gt;"",$G328&lt;&gt;""),申込書!$M$83,"")</f>
        <v/>
      </c>
      <c r="AJ328" s="75"/>
      <c r="AK328" s="75"/>
      <c r="AL328" s="149"/>
      <c r="AM328" s="307"/>
      <c r="AN328" s="76"/>
      <c r="AO328" s="314" t="str">
        <f>IF(AND(申込書!$C$84&lt;&gt;"▼プルダウンより選択してください",申込書!$C$84&lt;&gt;"",申込書!$P$84&lt;&gt;"YYYY/MM/DD",$G328&lt;&gt;""),申込書!$P$84,"")</f>
        <v/>
      </c>
      <c r="AP328" s="75" t="str">
        <f>IF(AND(申込書!$C$84&lt;&gt;"▼プルダウンより選択してください",申込書!$C$84&lt;&gt;"",$G328&lt;&gt;""),申込書!$M$84,"")</f>
        <v/>
      </c>
      <c r="AQ328" s="75"/>
      <c r="AR328" s="75"/>
      <c r="AS328" s="149"/>
      <c r="AT328" s="307"/>
      <c r="AU328" s="76"/>
      <c r="AV328" s="314" t="str">
        <f>IF(AND(申込書!$C$85&lt;&gt;"▼プルダウンより選択してください",申込書!$C$85&lt;&gt;"",申込書!$P$85&lt;&gt;"YYYY/MM/DD",$G328&lt;&gt;""),申込書!$P$85,"")</f>
        <v/>
      </c>
      <c r="AW328" s="75" t="str">
        <f>IF(AND(申込書!$C$85&lt;&gt;"▼プルダウンより選択してください",申込書!$C$85&lt;&gt;"",申込書!$M$85&gt;=1,$G328&lt;&gt;""),申込書!$M$85,"")</f>
        <v/>
      </c>
      <c r="AX328" s="75"/>
      <c r="AY328" s="75"/>
      <c r="AZ328" s="149"/>
      <c r="BA328" s="307"/>
      <c r="BB328" s="76"/>
      <c r="BC328" s="314" t="str">
        <f>IF(AND(申込書!$C$86&lt;&gt;"▼プルダウンより選択してください",申込書!$C$86&lt;&gt;"",申込書!$P$86&lt;&gt;"YYYY/MM/DD",$G328&lt;&gt;""),申込書!$P$86,"")</f>
        <v/>
      </c>
      <c r="BD328" s="75" t="str">
        <f>IF(AND(申込書!$C$86&lt;&gt;"▼プルダウンより選択してください",申込書!$C$86&lt;&gt;"",$G328&lt;&gt;""),申込書!$M$86,"")</f>
        <v/>
      </c>
      <c r="BE328" s="75"/>
      <c r="BF328" s="75"/>
      <c r="BG328" s="149"/>
      <c r="BH328" s="307"/>
      <c r="BI328" s="76"/>
      <c r="BJ328" s="314" t="str">
        <f>IF(AND(申込書!$C$87&lt;&gt;"▼プルダウンより選択してください",申込書!$C$87&lt;&gt;"",申込書!$P$87&lt;&gt;"YYYY/MM/DD",$G328&lt;&gt;""),申込書!$P$87,"")</f>
        <v/>
      </c>
      <c r="BK328" s="75" t="str">
        <f>IF(AND(申込書!$C$87&lt;&gt;"▼プルダウンより選択してください",申込書!$C$87&lt;&gt;"",$G328&lt;&gt;""),申込書!$M$87,"")</f>
        <v/>
      </c>
      <c r="BL328" s="75"/>
      <c r="BM328" s="75"/>
      <c r="BN328" s="149"/>
      <c r="BO328" s="307"/>
      <c r="BP328" s="76"/>
      <c r="BQ328" s="314" t="str">
        <f>IF(AND(申込書!$C$88&lt;&gt;"▼プルダウンより選択してください",申込書!$C$88&lt;&gt;"",申込書!$P$88&lt;&gt;"YYYY/MM/DD",$G328&lt;&gt;""),申込書!$P$88,"")</f>
        <v/>
      </c>
      <c r="BR328" s="75" t="str">
        <f>IF(AND(申込書!$C$88&lt;&gt;"▼プルダウンより選択してください",申込書!$C$88&lt;&gt;"",$G328&lt;&gt;""),申込書!$M$88,"")</f>
        <v/>
      </c>
      <c r="BS328" s="75"/>
      <c r="BT328" s="75"/>
      <c r="BU328" s="149"/>
      <c r="BV328" s="307"/>
      <c r="BW328" s="76"/>
      <c r="BX328" s="314" t="str">
        <f>IF(AND(申込書!$C$89&lt;&gt;"▼プルダウンより選択してください",申込書!$C$89&lt;&gt;"",申込書!$P$89&lt;&gt;"YYYY/MM/DD",$G328&lt;&gt;""),申込書!$P$89,"")</f>
        <v/>
      </c>
      <c r="BY328" s="75" t="str">
        <f>IF(AND(申込書!$C$89&lt;&gt;"▼プルダウンより選択してください",申込書!$C$89&lt;&gt;"",$G328&lt;&gt;""),申込書!$M$89,"")</f>
        <v/>
      </c>
      <c r="BZ328" s="75"/>
      <c r="CA328" s="75"/>
      <c r="CB328" s="149"/>
      <c r="CC328" s="307"/>
      <c r="CD328" s="76"/>
      <c r="CE328" s="314" t="str">
        <f>IF(AND(申込書!$C$90&lt;&gt;"▼プルダウンより選択してください",申込書!$C$90&lt;&gt;"",申込書!$P$90&lt;&gt;"YYYY/MM/DD",$G328&lt;&gt;""),申込書!$P$90,"")</f>
        <v/>
      </c>
      <c r="CF328" s="75" t="str">
        <f>IF(AND(申込書!$C$90&lt;&gt;"▼プルダウンより選択してください",申込書!$C$90&lt;&gt;"",$G328&lt;&gt;""),申込書!$M$90,"")</f>
        <v/>
      </c>
      <c r="CG328" s="75"/>
      <c r="CH328" s="75"/>
      <c r="CI328" s="149"/>
      <c r="CJ328" s="307"/>
      <c r="CK328" s="76"/>
      <c r="CL328" s="314" t="str">
        <f>IF(AND(申込書!$C$91&lt;&gt;"▼プルダウンより選択してください",申込書!$C$91&lt;&gt;"",申込書!$P$91&lt;&gt;"YYYY/MM/DD",$G328&lt;&gt;""),申込書!$P$91,"")</f>
        <v/>
      </c>
      <c r="CM328" s="75" t="str">
        <f>IF(AND(申込書!$C$91&lt;&gt;"▼プルダウンより選択してください",申込書!$C$91&lt;&gt;"",$G328&lt;&gt;""),申込書!$M$91,"")</f>
        <v/>
      </c>
      <c r="CN328" s="75"/>
      <c r="CO328" s="75"/>
      <c r="CP328" s="149"/>
      <c r="CQ328" s="307"/>
      <c r="CR328" s="76"/>
      <c r="CS328" s="314" t="str">
        <f>IF(AND(申込書!$C$92&lt;&gt;"▼プルダウンより選択してください",申込書!$C$92&lt;&gt;"",申込書!$P$92&lt;&gt;"YYYY/MM/DD",$G328&lt;&gt;""),申込書!$P$92,"")</f>
        <v/>
      </c>
      <c r="CT328" s="75" t="str">
        <f>IF(AND(申込書!$C$92&lt;&gt;"▼プルダウンより選択してください",申込書!$C$92&lt;&gt;"",$G328&lt;&gt;""),申込書!$M$92,"")</f>
        <v/>
      </c>
      <c r="CU328" s="75"/>
      <c r="CV328" s="75"/>
      <c r="CW328" s="75"/>
      <c r="CX328" s="307"/>
      <c r="CY328" s="76"/>
      <c r="CZ328" s="314" t="str">
        <f>IF(AND(申込書!$C$93&lt;&gt;"▼プルダウンより選択してください",申込書!$C$93&lt;&gt;"",申込書!$P$93&lt;&gt;"YYYY/MM/DD",$G328&lt;&gt;""),申込書!$P$93,"")</f>
        <v/>
      </c>
      <c r="DA328" s="75" t="str">
        <f>IF(AND(申込書!$C$93&lt;&gt;"▼プルダウンより選択してください",申込書!$C$93&lt;&gt;"",$G328&lt;&gt;""),申込書!$M$93,"")</f>
        <v/>
      </c>
      <c r="DB328" s="75"/>
      <c r="DC328" s="75"/>
      <c r="DD328" s="75"/>
      <c r="DE328" s="307"/>
      <c r="DF328" s="76"/>
      <c r="DG328" s="314" t="str">
        <f>IF(AND(申込書!$C$94&lt;&gt;"▼プルダウンより選択してください",申込書!$C$94&lt;&gt;"",申込書!$P$94&lt;&gt;"YYYY/MM/DD",$G328&lt;&gt;""),申込書!$P$94,"")</f>
        <v/>
      </c>
      <c r="DH328" s="75" t="str">
        <f>IF(AND(申込書!$C$94&lt;&gt;"▼プルダウンより選択してください",申込書!$C$94&lt;&gt;"",$G328&lt;&gt;""),申込書!$M$94,"")</f>
        <v/>
      </c>
      <c r="DI328" s="75"/>
      <c r="DJ328" s="75"/>
      <c r="DK328" s="75"/>
      <c r="DL328" s="307"/>
      <c r="DM328" s="76"/>
      <c r="DN328" s="314" t="str">
        <f>IF(AND(申込書!$C$95&lt;&gt;"▼プルダウンより選択してください",申込書!$C$95&lt;&gt;"",申込書!$P$95&lt;&gt;"YYYY/MM/DD",$G328&lt;&gt;""),申込書!$P$95,"")</f>
        <v/>
      </c>
      <c r="DO328" s="75" t="str">
        <f>IF(AND(申込書!$C$95&lt;&gt;"▼プルダウンより選択してください",申込書!$C$95&lt;&gt;"",$G328&lt;&gt;""),申込書!$M$95,"")</f>
        <v/>
      </c>
      <c r="DP328" s="75"/>
      <c r="DQ328" s="75"/>
      <c r="DR328" s="75"/>
      <c r="DS328" s="307"/>
      <c r="DT328" s="76"/>
      <c r="DU328" s="314" t="str">
        <f>IF(AND(申込書!$C$96&lt;&gt;"▼プルダウンより選択してください",申込書!$C$96&lt;&gt;"",申込書!$P$96&lt;&gt;"YYYY/MM/DD",$G328&lt;&gt;""),申込書!$P$96,"")</f>
        <v/>
      </c>
      <c r="DV328" s="75" t="str">
        <f>IF(AND(申込書!$C$96&lt;&gt;"▼プルダウンより選択してください",申込書!$C$96&lt;&gt;"",$G328&lt;&gt;""),申込書!$M$96,"")</f>
        <v/>
      </c>
      <c r="DW328" s="75"/>
      <c r="DX328" s="75"/>
      <c r="DY328" s="75"/>
      <c r="DZ328" s="307"/>
      <c r="EA328" s="76"/>
      <c r="EB328" s="314" t="str">
        <f>IF(AND(申込書!$C$97&lt;&gt;"▼プルダウンより選択してください",申込書!$C$97&lt;&gt;"",申込書!$P$97&lt;&gt;"YYYY/MM/DD",$G328&lt;&gt;""),申込書!$P$97,"")</f>
        <v/>
      </c>
      <c r="EC328" s="75" t="str">
        <f>IF(AND(申込書!$C$97&lt;&gt;"▼プルダウンより選択してください",申込書!$C$97&lt;&gt;"",$G328&lt;&gt;""),申込書!$M$97,"")</f>
        <v/>
      </c>
      <c r="ED328" s="75"/>
      <c r="EE328" s="75"/>
      <c r="EF328" s="149"/>
      <c r="EG328" s="307"/>
      <c r="EH328" s="76"/>
      <c r="EI328" s="314" t="str">
        <f>IF(AND(申込書!$C$98&lt;&gt;"▼プルダウンより選択してください",申込書!$C$98&lt;&gt;"",申込書!$P$98&lt;&gt;"YYYY/MM/DD",$G328&lt;&gt;""),申込書!$P$98,"")</f>
        <v/>
      </c>
      <c r="EJ328" s="75" t="str">
        <f>IF(AND(申込書!$C$98&lt;&gt;"▼プルダウンより選択してください",申込書!$C$98&lt;&gt;"",$G328&lt;&gt;""),申込書!$M$98,"")</f>
        <v/>
      </c>
      <c r="EK328" s="75"/>
      <c r="EL328" s="75"/>
      <c r="EM328" s="149"/>
      <c r="EN328" s="307"/>
      <c r="EO328" s="76"/>
      <c r="EP328" s="314" t="str">
        <f>IF(AND(申込書!$C$99&lt;&gt;"▼プルダウンより選択してください",申込書!$C$99&lt;&gt;"",申込書!$P$99&lt;&gt;"YYYY/MM/DD",$G328&lt;&gt;""),申込書!$P$99,"")</f>
        <v/>
      </c>
      <c r="EQ328" s="75" t="str">
        <f>IF(AND(申込書!$C$99&lt;&gt;"▼プルダウンより選択してください",申込書!$C$99&lt;&gt;"",$G328&lt;&gt;""),申込書!$M$99,"")</f>
        <v/>
      </c>
      <c r="ER328" s="75"/>
      <c r="ES328" s="75"/>
      <c r="ET328" s="149"/>
      <c r="EU328" s="307"/>
      <c r="EV328" s="76"/>
      <c r="EW328" s="314" t="str">
        <f>IF(AND(申込書!$C$100&lt;&gt;"▼プルダウンより選択してください",申込書!$C$100&lt;&gt;"",申込書!$P$100&lt;&gt;"YYYY/MM/DD",$G328&lt;&gt;""),申込書!$P$100,"")</f>
        <v/>
      </c>
      <c r="EX328" s="75" t="str">
        <f>IF(AND(申込書!$C$100&lt;&gt;"▼プルダウンより選択してください",申込書!$C$100&lt;&gt;"",$G328&lt;&gt;""),申込書!$M$100,"")</f>
        <v/>
      </c>
      <c r="EY328" s="75"/>
      <c r="EZ328" s="75"/>
      <c r="FA328" s="149"/>
      <c r="FB328" s="307"/>
      <c r="FC328" s="76"/>
      <c r="FD328" s="314" t="str">
        <f>IF(AND(申込書!$C$101&lt;&gt;"▼プルダウンより選択してください",申込書!$C$101&lt;&gt;"",申込書!$P$101&lt;&gt;"YYYY/MM/DD",$G328&lt;&gt;""),申込書!$P$101,"")</f>
        <v/>
      </c>
      <c r="FE328" s="75" t="str">
        <f>IF(AND(申込書!$C$101&lt;&gt;"▼プルダウンより選択してください",申込書!$C$101&lt;&gt;"",$G328&lt;&gt;""),申込書!$M$101,"")</f>
        <v/>
      </c>
      <c r="FF328" s="75"/>
      <c r="FG328" s="75"/>
      <c r="FH328" s="149"/>
      <c r="FI328" s="307"/>
      <c r="FJ328" s="76"/>
      <c r="FK328" s="314" t="str">
        <f>IF(AND(申込書!$C$102&lt;&gt;"▼プルダウンより選択してください",申込書!$C$102&lt;&gt;"",申込書!$P$102&lt;&gt;"YYYY/MM/DD",$G328&lt;&gt;""),申込書!$P$102,"")</f>
        <v/>
      </c>
      <c r="FL328" s="75" t="str">
        <f>IF(AND(申込書!$C$102&lt;&gt;"▼プルダウンより選択してください",申込書!$C$102&lt;&gt;"",$G328&lt;&gt;""),申込書!$M$102,"")</f>
        <v/>
      </c>
      <c r="FM328" s="75"/>
      <c r="FN328" s="75"/>
      <c r="FO328" s="149"/>
      <c r="FP328" s="307"/>
      <c r="FQ328" s="76"/>
      <c r="FR328" s="314" t="str">
        <f>IF(AND(申込書!$C$103&lt;&gt;"▼プルダウンより選択してください",申込書!$C$103&lt;&gt;"",申込書!$P$103&lt;&gt;"YYYY/MM/DD",$G328&lt;&gt;""),申込書!$P$103,"")</f>
        <v/>
      </c>
      <c r="FS328" s="75" t="str">
        <f>IF(AND(申込書!$C$103&lt;&gt;"▼プルダウンより選択してください",申込書!$C$103&lt;&gt;"",$G328&lt;&gt;""),申込書!$M$103,"")</f>
        <v/>
      </c>
      <c r="FT328" s="75"/>
      <c r="FU328" s="75"/>
      <c r="FV328" s="149"/>
      <c r="FW328" s="307"/>
      <c r="FX328" s="76"/>
      <c r="FY328" s="314" t="str">
        <f>IF(AND(申込書!$C$104&lt;&gt;"▼プルダウンより選択してください",申込書!$C$104&lt;&gt;"",申込書!$P$104&lt;&gt;"YYYY/MM/DD",$G328&lt;&gt;""),申込書!$P$104,"")</f>
        <v/>
      </c>
      <c r="FZ328" s="75" t="str">
        <f>IF(AND(申込書!$C$104&lt;&gt;"▼プルダウンより選択してください",申込書!$C$104&lt;&gt;"",$G328&lt;&gt;""),申込書!$M$104,"")</f>
        <v/>
      </c>
      <c r="GA328" s="75"/>
      <c r="GB328" s="75"/>
      <c r="GC328" s="149"/>
      <c r="GD328" s="307"/>
      <c r="GE328" s="76"/>
      <c r="GF328" s="314" t="str">
        <f>IF(AND(申込書!$C$105&lt;&gt;"▼プルダウンより選択してください",申込書!$C$105&lt;&gt;"",申込書!$P$105&lt;&gt;"YYYY/MM/DD",$G328&lt;&gt;""),申込書!$P$105,"")</f>
        <v/>
      </c>
      <c r="GG328" s="75" t="str">
        <f>IF(AND(申込書!$C$105&lt;&gt;"▼プルダウンより選択してください",申込書!$C$105&lt;&gt;"",$G328&lt;&gt;""),申込書!$M$105,"")</f>
        <v/>
      </c>
      <c r="GH328" s="75"/>
      <c r="GI328" s="75"/>
      <c r="GJ328" s="149"/>
      <c r="GK328" s="307"/>
      <c r="GL328" s="76"/>
      <c r="GM328" s="314" t="str">
        <f>IF(AND(申込書!$C$106&lt;&gt;"▼プルダウンより選択してください",申込書!$C$106&lt;&gt;"",申込書!$P$106&lt;&gt;"YYYY/MM/DD",$G328&lt;&gt;""),申込書!$P$106,"")</f>
        <v/>
      </c>
      <c r="GN328" s="75" t="str">
        <f>IF(AND(申込書!$C$106&lt;&gt;"▼プルダウンより選択してください",申込書!$C$106&lt;&gt;"",$G328&lt;&gt;""),申込書!$M$106,"")</f>
        <v/>
      </c>
      <c r="GO328" s="75"/>
      <c r="GP328" s="75"/>
      <c r="GQ328" s="149"/>
      <c r="GR328" s="307"/>
      <c r="GS328" s="76"/>
      <c r="GT328" s="314" t="str">
        <f>IF(AND(申込書!$C$107&lt;&gt;"▼プルダウンより選択してください",申込書!$C$107&lt;&gt;"",申込書!$P$107&lt;&gt;"YYYY/MM/DD",$G328&lt;&gt;""),申込書!$P$107,"")</f>
        <v/>
      </c>
      <c r="GU328" s="75" t="str">
        <f>IF(AND(申込書!$C$107&lt;&gt;"▼プルダウンより選択してください",申込書!$C$107&lt;&gt;"",$G328&lt;&gt;""),申込書!$M$107,"")</f>
        <v/>
      </c>
      <c r="GV328" s="75"/>
      <c r="GW328" s="75"/>
      <c r="GX328" s="149"/>
      <c r="GY328" s="307"/>
      <c r="GZ328" s="76"/>
      <c r="HA328" s="314" t="str">
        <f>IF(AND(申込書!$C$108&lt;&gt;"▼プルダウンより選択してください",申込書!$C$108&lt;&gt;"",申込書!$P$108&lt;&gt;"YYYY/MM/DD",$G328&lt;&gt;""),申込書!$P$108,"")</f>
        <v/>
      </c>
      <c r="HB328" s="75" t="str">
        <f>IF(AND(申込書!$C$108&lt;&gt;"▼プルダウンより選択してください",申込書!$C$108&lt;&gt;"",$G328&lt;&gt;""),申込書!$M$108,"")</f>
        <v/>
      </c>
      <c r="HC328" s="75"/>
      <c r="HD328" s="75"/>
      <c r="HE328" s="149"/>
      <c r="HF328" s="307"/>
      <c r="HG328" s="76"/>
      <c r="HH328" s="314" t="str">
        <f>IF(AND(申込書!$C$109&lt;&gt;"▼プルダウンより選択してください",申込書!$C$109&lt;&gt;"",申込書!$P$109&lt;&gt;"YYYY/MM/DD",$G328&lt;&gt;""),申込書!$P$109,"")</f>
        <v/>
      </c>
      <c r="HI328" s="75" t="str">
        <f>IF(AND(申込書!$C$109&lt;&gt;"▼プルダウンより選択してください",申込書!$C$109&lt;&gt;"",$G328&lt;&gt;""),申込書!$M$109,"")</f>
        <v/>
      </c>
      <c r="HJ328" s="75"/>
      <c r="HK328" s="75"/>
      <c r="HL328" s="149"/>
      <c r="HM328" s="307"/>
      <c r="HN328" s="76"/>
      <c r="HO328" s="314" t="str">
        <f>IF(AND(申込書!$C$110&lt;&gt;"▼プルダウンより選択してください",申込書!$C$110&lt;&gt;"",申込書!$P$110&lt;&gt;"YYYY/MM/DD",$G328&lt;&gt;""),申込書!$P$110,"")</f>
        <v/>
      </c>
      <c r="HP328" s="75" t="str">
        <f>IF(AND(申込書!$C$110&lt;&gt;"▼プルダウンより選択してください",申込書!$C$110&lt;&gt;"",$G328&lt;&gt;""),申込書!$M$110,"")</f>
        <v/>
      </c>
      <c r="HQ328" s="75"/>
      <c r="HR328" s="75"/>
      <c r="HS328" s="149"/>
      <c r="HT328" s="307"/>
      <c r="HU328" s="307"/>
      <c r="HV328" s="311" t="str">
        <f>IF(AND(申込書!$C$111&lt;&gt;"▼プルダウンより選択してください",申込書!$C$111&lt;&gt;"",申込書!$P$111&lt;&gt;"YYYY/MM/DD",$G328&lt;&gt;""),申込書!$P$111,"")</f>
        <v/>
      </c>
      <c r="HW328" s="75" t="str">
        <f>IF(AND(申込書!$C$111&lt;&gt;"▼プルダウンより選択してください",申込書!$C$111&lt;&gt;"",$G328&lt;&gt;""),申込書!$M$111,"")</f>
        <v/>
      </c>
      <c r="HX328" s="75"/>
      <c r="HY328" s="75"/>
      <c r="HZ328" s="149"/>
      <c r="IA328" s="307"/>
      <c r="IB328" s="76"/>
      <c r="IC328" s="77"/>
    </row>
    <row r="329" spans="2:237" ht="26.85" customHeight="1">
      <c r="B329" s="56">
        <f t="shared" si="4"/>
        <v>324</v>
      </c>
      <c r="C329" s="57"/>
      <c r="D329" s="58"/>
      <c r="E329" s="170"/>
      <c r="F329" s="59"/>
      <c r="G329" s="60"/>
      <c r="H329" s="61"/>
      <c r="I329" s="62"/>
      <c r="J329" s="63"/>
      <c r="K329" s="64"/>
      <c r="L329" s="65"/>
      <c r="M329" s="66"/>
      <c r="N329" s="67"/>
      <c r="O329" s="68"/>
      <c r="P329" s="69"/>
      <c r="Q329" s="70"/>
      <c r="R329" s="71"/>
      <c r="S329" s="72"/>
      <c r="T329" s="73"/>
      <c r="U329" s="73"/>
      <c r="V329" s="73"/>
      <c r="W329" s="71"/>
      <c r="X329" s="133"/>
      <c r="Y329" s="133"/>
      <c r="Z329" s="133"/>
      <c r="AA329" s="74" t="str">
        <f>IF(AND(申込書!$C$82&lt;&gt;"▼プルダウンより選択してください",申込書!$C$82&lt;&gt;"",申込書!$P$82&lt;&gt;"YYYY/MM/DD",$G329&lt;&gt;""),申込書!$P$82,"")</f>
        <v/>
      </c>
      <c r="AB329" s="75" t="str">
        <f>IF(AND(申込書!$C$82&lt;&gt;"▼プルダウンより選択してください",申込書!$C$82&lt;&gt;"",$G329&lt;&gt;""),申込書!$M$82,"")</f>
        <v/>
      </c>
      <c r="AC329" s="75"/>
      <c r="AD329" s="75"/>
      <c r="AE329" s="149"/>
      <c r="AF329" s="307"/>
      <c r="AG329" s="76"/>
      <c r="AH329" s="314" t="str">
        <f>IF(AND(申込書!$C$83&lt;&gt;"▼プルダウンより選択してください",申込書!$C$83&lt;&gt;"",申込書!$P$83&lt;&gt;"YYYY/MM/DD",$G329&lt;&gt;""),申込書!$P$83,"")</f>
        <v/>
      </c>
      <c r="AI329" s="75" t="str">
        <f>IF(AND(申込書!$C$83&lt;&gt;"▼プルダウンより選択してください",申込書!$C$83&lt;&gt;"",$G329&lt;&gt;""),申込書!$M$83,"")</f>
        <v/>
      </c>
      <c r="AJ329" s="75"/>
      <c r="AK329" s="75"/>
      <c r="AL329" s="149"/>
      <c r="AM329" s="307"/>
      <c r="AN329" s="76"/>
      <c r="AO329" s="314" t="str">
        <f>IF(AND(申込書!$C$84&lt;&gt;"▼プルダウンより選択してください",申込書!$C$84&lt;&gt;"",申込書!$P$84&lt;&gt;"YYYY/MM/DD",$G329&lt;&gt;""),申込書!$P$84,"")</f>
        <v/>
      </c>
      <c r="AP329" s="75" t="str">
        <f>IF(AND(申込書!$C$84&lt;&gt;"▼プルダウンより選択してください",申込書!$C$84&lt;&gt;"",$G329&lt;&gt;""),申込書!$M$84,"")</f>
        <v/>
      </c>
      <c r="AQ329" s="75"/>
      <c r="AR329" s="75"/>
      <c r="AS329" s="149"/>
      <c r="AT329" s="307"/>
      <c r="AU329" s="76"/>
      <c r="AV329" s="314" t="str">
        <f>IF(AND(申込書!$C$85&lt;&gt;"▼プルダウンより選択してください",申込書!$C$85&lt;&gt;"",申込書!$P$85&lt;&gt;"YYYY/MM/DD",$G329&lt;&gt;""),申込書!$P$85,"")</f>
        <v/>
      </c>
      <c r="AW329" s="75" t="str">
        <f>IF(AND(申込書!$C$85&lt;&gt;"▼プルダウンより選択してください",申込書!$C$85&lt;&gt;"",申込書!$M$85&gt;=1,$G329&lt;&gt;""),申込書!$M$85,"")</f>
        <v/>
      </c>
      <c r="AX329" s="75"/>
      <c r="AY329" s="75"/>
      <c r="AZ329" s="149"/>
      <c r="BA329" s="307"/>
      <c r="BB329" s="76"/>
      <c r="BC329" s="314" t="str">
        <f>IF(AND(申込書!$C$86&lt;&gt;"▼プルダウンより選択してください",申込書!$C$86&lt;&gt;"",申込書!$P$86&lt;&gt;"YYYY/MM/DD",$G329&lt;&gt;""),申込書!$P$86,"")</f>
        <v/>
      </c>
      <c r="BD329" s="75" t="str">
        <f>IF(AND(申込書!$C$86&lt;&gt;"▼プルダウンより選択してください",申込書!$C$86&lt;&gt;"",$G329&lt;&gt;""),申込書!$M$86,"")</f>
        <v/>
      </c>
      <c r="BE329" s="75"/>
      <c r="BF329" s="75"/>
      <c r="BG329" s="149"/>
      <c r="BH329" s="307"/>
      <c r="BI329" s="76"/>
      <c r="BJ329" s="314" t="str">
        <f>IF(AND(申込書!$C$87&lt;&gt;"▼プルダウンより選択してください",申込書!$C$87&lt;&gt;"",申込書!$P$87&lt;&gt;"YYYY/MM/DD",$G329&lt;&gt;""),申込書!$P$87,"")</f>
        <v/>
      </c>
      <c r="BK329" s="75" t="str">
        <f>IF(AND(申込書!$C$87&lt;&gt;"▼プルダウンより選択してください",申込書!$C$87&lt;&gt;"",$G329&lt;&gt;""),申込書!$M$87,"")</f>
        <v/>
      </c>
      <c r="BL329" s="75"/>
      <c r="BM329" s="75"/>
      <c r="BN329" s="149"/>
      <c r="BO329" s="307"/>
      <c r="BP329" s="76"/>
      <c r="BQ329" s="314" t="str">
        <f>IF(AND(申込書!$C$88&lt;&gt;"▼プルダウンより選択してください",申込書!$C$88&lt;&gt;"",申込書!$P$88&lt;&gt;"YYYY/MM/DD",$G329&lt;&gt;""),申込書!$P$88,"")</f>
        <v/>
      </c>
      <c r="BR329" s="75" t="str">
        <f>IF(AND(申込書!$C$88&lt;&gt;"▼プルダウンより選択してください",申込書!$C$88&lt;&gt;"",$G329&lt;&gt;""),申込書!$M$88,"")</f>
        <v/>
      </c>
      <c r="BS329" s="75"/>
      <c r="BT329" s="75"/>
      <c r="BU329" s="149"/>
      <c r="BV329" s="307"/>
      <c r="BW329" s="76"/>
      <c r="BX329" s="314" t="str">
        <f>IF(AND(申込書!$C$89&lt;&gt;"▼プルダウンより選択してください",申込書!$C$89&lt;&gt;"",申込書!$P$89&lt;&gt;"YYYY/MM/DD",$G329&lt;&gt;""),申込書!$P$89,"")</f>
        <v/>
      </c>
      <c r="BY329" s="75" t="str">
        <f>IF(AND(申込書!$C$89&lt;&gt;"▼プルダウンより選択してください",申込書!$C$89&lt;&gt;"",$G329&lt;&gt;""),申込書!$M$89,"")</f>
        <v/>
      </c>
      <c r="BZ329" s="75"/>
      <c r="CA329" s="75"/>
      <c r="CB329" s="149"/>
      <c r="CC329" s="307"/>
      <c r="CD329" s="76"/>
      <c r="CE329" s="314" t="str">
        <f>IF(AND(申込書!$C$90&lt;&gt;"▼プルダウンより選択してください",申込書!$C$90&lt;&gt;"",申込書!$P$90&lt;&gt;"YYYY/MM/DD",$G329&lt;&gt;""),申込書!$P$90,"")</f>
        <v/>
      </c>
      <c r="CF329" s="75" t="str">
        <f>IF(AND(申込書!$C$90&lt;&gt;"▼プルダウンより選択してください",申込書!$C$90&lt;&gt;"",$G329&lt;&gt;""),申込書!$M$90,"")</f>
        <v/>
      </c>
      <c r="CG329" s="75"/>
      <c r="CH329" s="75"/>
      <c r="CI329" s="149"/>
      <c r="CJ329" s="307"/>
      <c r="CK329" s="76"/>
      <c r="CL329" s="314" t="str">
        <f>IF(AND(申込書!$C$91&lt;&gt;"▼プルダウンより選択してください",申込書!$C$91&lt;&gt;"",申込書!$P$91&lt;&gt;"YYYY/MM/DD",$G329&lt;&gt;""),申込書!$P$91,"")</f>
        <v/>
      </c>
      <c r="CM329" s="75" t="str">
        <f>IF(AND(申込書!$C$91&lt;&gt;"▼プルダウンより選択してください",申込書!$C$91&lt;&gt;"",$G329&lt;&gt;""),申込書!$M$91,"")</f>
        <v/>
      </c>
      <c r="CN329" s="75"/>
      <c r="CO329" s="75"/>
      <c r="CP329" s="149"/>
      <c r="CQ329" s="307"/>
      <c r="CR329" s="76"/>
      <c r="CS329" s="314" t="str">
        <f>IF(AND(申込書!$C$92&lt;&gt;"▼プルダウンより選択してください",申込書!$C$92&lt;&gt;"",申込書!$P$92&lt;&gt;"YYYY/MM/DD",$G329&lt;&gt;""),申込書!$P$92,"")</f>
        <v/>
      </c>
      <c r="CT329" s="75" t="str">
        <f>IF(AND(申込書!$C$92&lt;&gt;"▼プルダウンより選択してください",申込書!$C$92&lt;&gt;"",$G329&lt;&gt;""),申込書!$M$92,"")</f>
        <v/>
      </c>
      <c r="CU329" s="75"/>
      <c r="CV329" s="75"/>
      <c r="CW329" s="75"/>
      <c r="CX329" s="307"/>
      <c r="CY329" s="76"/>
      <c r="CZ329" s="314" t="str">
        <f>IF(AND(申込書!$C$93&lt;&gt;"▼プルダウンより選択してください",申込書!$C$93&lt;&gt;"",申込書!$P$93&lt;&gt;"YYYY/MM/DD",$G329&lt;&gt;""),申込書!$P$93,"")</f>
        <v/>
      </c>
      <c r="DA329" s="75" t="str">
        <f>IF(AND(申込書!$C$93&lt;&gt;"▼プルダウンより選択してください",申込書!$C$93&lt;&gt;"",$G329&lt;&gt;""),申込書!$M$93,"")</f>
        <v/>
      </c>
      <c r="DB329" s="75"/>
      <c r="DC329" s="75"/>
      <c r="DD329" s="75"/>
      <c r="DE329" s="307"/>
      <c r="DF329" s="76"/>
      <c r="DG329" s="314" t="str">
        <f>IF(AND(申込書!$C$94&lt;&gt;"▼プルダウンより選択してください",申込書!$C$94&lt;&gt;"",申込書!$P$94&lt;&gt;"YYYY/MM/DD",$G329&lt;&gt;""),申込書!$P$94,"")</f>
        <v/>
      </c>
      <c r="DH329" s="75" t="str">
        <f>IF(AND(申込書!$C$94&lt;&gt;"▼プルダウンより選択してください",申込書!$C$94&lt;&gt;"",$G329&lt;&gt;""),申込書!$M$94,"")</f>
        <v/>
      </c>
      <c r="DI329" s="75"/>
      <c r="DJ329" s="75"/>
      <c r="DK329" s="75"/>
      <c r="DL329" s="307"/>
      <c r="DM329" s="76"/>
      <c r="DN329" s="314" t="str">
        <f>IF(AND(申込書!$C$95&lt;&gt;"▼プルダウンより選択してください",申込書!$C$95&lt;&gt;"",申込書!$P$95&lt;&gt;"YYYY/MM/DD",$G329&lt;&gt;""),申込書!$P$95,"")</f>
        <v/>
      </c>
      <c r="DO329" s="75" t="str">
        <f>IF(AND(申込書!$C$95&lt;&gt;"▼プルダウンより選択してください",申込書!$C$95&lt;&gt;"",$G329&lt;&gt;""),申込書!$M$95,"")</f>
        <v/>
      </c>
      <c r="DP329" s="75"/>
      <c r="DQ329" s="75"/>
      <c r="DR329" s="75"/>
      <c r="DS329" s="307"/>
      <c r="DT329" s="76"/>
      <c r="DU329" s="314" t="str">
        <f>IF(AND(申込書!$C$96&lt;&gt;"▼プルダウンより選択してください",申込書!$C$96&lt;&gt;"",申込書!$P$96&lt;&gt;"YYYY/MM/DD",$G329&lt;&gt;""),申込書!$P$96,"")</f>
        <v/>
      </c>
      <c r="DV329" s="75" t="str">
        <f>IF(AND(申込書!$C$96&lt;&gt;"▼プルダウンより選択してください",申込書!$C$96&lt;&gt;"",$G329&lt;&gt;""),申込書!$M$96,"")</f>
        <v/>
      </c>
      <c r="DW329" s="75"/>
      <c r="DX329" s="75"/>
      <c r="DY329" s="75"/>
      <c r="DZ329" s="307"/>
      <c r="EA329" s="76"/>
      <c r="EB329" s="314" t="str">
        <f>IF(AND(申込書!$C$97&lt;&gt;"▼プルダウンより選択してください",申込書!$C$97&lt;&gt;"",申込書!$P$97&lt;&gt;"YYYY/MM/DD",$G329&lt;&gt;""),申込書!$P$97,"")</f>
        <v/>
      </c>
      <c r="EC329" s="75" t="str">
        <f>IF(AND(申込書!$C$97&lt;&gt;"▼プルダウンより選択してください",申込書!$C$97&lt;&gt;"",$G329&lt;&gt;""),申込書!$M$97,"")</f>
        <v/>
      </c>
      <c r="ED329" s="75"/>
      <c r="EE329" s="75"/>
      <c r="EF329" s="149"/>
      <c r="EG329" s="307"/>
      <c r="EH329" s="76"/>
      <c r="EI329" s="314" t="str">
        <f>IF(AND(申込書!$C$98&lt;&gt;"▼プルダウンより選択してください",申込書!$C$98&lt;&gt;"",申込書!$P$98&lt;&gt;"YYYY/MM/DD",$G329&lt;&gt;""),申込書!$P$98,"")</f>
        <v/>
      </c>
      <c r="EJ329" s="75" t="str">
        <f>IF(AND(申込書!$C$98&lt;&gt;"▼プルダウンより選択してください",申込書!$C$98&lt;&gt;"",$G329&lt;&gt;""),申込書!$M$98,"")</f>
        <v/>
      </c>
      <c r="EK329" s="75"/>
      <c r="EL329" s="75"/>
      <c r="EM329" s="149"/>
      <c r="EN329" s="307"/>
      <c r="EO329" s="76"/>
      <c r="EP329" s="314" t="str">
        <f>IF(AND(申込書!$C$99&lt;&gt;"▼プルダウンより選択してください",申込書!$C$99&lt;&gt;"",申込書!$P$99&lt;&gt;"YYYY/MM/DD",$G329&lt;&gt;""),申込書!$P$99,"")</f>
        <v/>
      </c>
      <c r="EQ329" s="75" t="str">
        <f>IF(AND(申込書!$C$99&lt;&gt;"▼プルダウンより選択してください",申込書!$C$99&lt;&gt;"",$G329&lt;&gt;""),申込書!$M$99,"")</f>
        <v/>
      </c>
      <c r="ER329" s="75"/>
      <c r="ES329" s="75"/>
      <c r="ET329" s="149"/>
      <c r="EU329" s="307"/>
      <c r="EV329" s="76"/>
      <c r="EW329" s="314" t="str">
        <f>IF(AND(申込書!$C$100&lt;&gt;"▼プルダウンより選択してください",申込書!$C$100&lt;&gt;"",申込書!$P$100&lt;&gt;"YYYY/MM/DD",$G329&lt;&gt;""),申込書!$P$100,"")</f>
        <v/>
      </c>
      <c r="EX329" s="75" t="str">
        <f>IF(AND(申込書!$C$100&lt;&gt;"▼プルダウンより選択してください",申込書!$C$100&lt;&gt;"",$G329&lt;&gt;""),申込書!$M$100,"")</f>
        <v/>
      </c>
      <c r="EY329" s="75"/>
      <c r="EZ329" s="75"/>
      <c r="FA329" s="149"/>
      <c r="FB329" s="307"/>
      <c r="FC329" s="76"/>
      <c r="FD329" s="314" t="str">
        <f>IF(AND(申込書!$C$101&lt;&gt;"▼プルダウンより選択してください",申込書!$C$101&lt;&gt;"",申込書!$P$101&lt;&gt;"YYYY/MM/DD",$G329&lt;&gt;""),申込書!$P$101,"")</f>
        <v/>
      </c>
      <c r="FE329" s="75" t="str">
        <f>IF(AND(申込書!$C$101&lt;&gt;"▼プルダウンより選択してください",申込書!$C$101&lt;&gt;"",$G329&lt;&gt;""),申込書!$M$101,"")</f>
        <v/>
      </c>
      <c r="FF329" s="75"/>
      <c r="FG329" s="75"/>
      <c r="FH329" s="149"/>
      <c r="FI329" s="307"/>
      <c r="FJ329" s="76"/>
      <c r="FK329" s="314" t="str">
        <f>IF(AND(申込書!$C$102&lt;&gt;"▼プルダウンより選択してください",申込書!$C$102&lt;&gt;"",申込書!$P$102&lt;&gt;"YYYY/MM/DD",$G329&lt;&gt;""),申込書!$P$102,"")</f>
        <v/>
      </c>
      <c r="FL329" s="75" t="str">
        <f>IF(AND(申込書!$C$102&lt;&gt;"▼プルダウンより選択してください",申込書!$C$102&lt;&gt;"",$G329&lt;&gt;""),申込書!$M$102,"")</f>
        <v/>
      </c>
      <c r="FM329" s="75"/>
      <c r="FN329" s="75"/>
      <c r="FO329" s="149"/>
      <c r="FP329" s="307"/>
      <c r="FQ329" s="76"/>
      <c r="FR329" s="314" t="str">
        <f>IF(AND(申込書!$C$103&lt;&gt;"▼プルダウンより選択してください",申込書!$C$103&lt;&gt;"",申込書!$P$103&lt;&gt;"YYYY/MM/DD",$G329&lt;&gt;""),申込書!$P$103,"")</f>
        <v/>
      </c>
      <c r="FS329" s="75" t="str">
        <f>IF(AND(申込書!$C$103&lt;&gt;"▼プルダウンより選択してください",申込書!$C$103&lt;&gt;"",$G329&lt;&gt;""),申込書!$M$103,"")</f>
        <v/>
      </c>
      <c r="FT329" s="75"/>
      <c r="FU329" s="75"/>
      <c r="FV329" s="149"/>
      <c r="FW329" s="307"/>
      <c r="FX329" s="76"/>
      <c r="FY329" s="314" t="str">
        <f>IF(AND(申込書!$C$104&lt;&gt;"▼プルダウンより選択してください",申込書!$C$104&lt;&gt;"",申込書!$P$104&lt;&gt;"YYYY/MM/DD",$G329&lt;&gt;""),申込書!$P$104,"")</f>
        <v/>
      </c>
      <c r="FZ329" s="75" t="str">
        <f>IF(AND(申込書!$C$104&lt;&gt;"▼プルダウンより選択してください",申込書!$C$104&lt;&gt;"",$G329&lt;&gt;""),申込書!$M$104,"")</f>
        <v/>
      </c>
      <c r="GA329" s="75"/>
      <c r="GB329" s="75"/>
      <c r="GC329" s="149"/>
      <c r="GD329" s="307"/>
      <c r="GE329" s="76"/>
      <c r="GF329" s="314" t="str">
        <f>IF(AND(申込書!$C$105&lt;&gt;"▼プルダウンより選択してください",申込書!$C$105&lt;&gt;"",申込書!$P$105&lt;&gt;"YYYY/MM/DD",$G329&lt;&gt;""),申込書!$P$105,"")</f>
        <v/>
      </c>
      <c r="GG329" s="75" t="str">
        <f>IF(AND(申込書!$C$105&lt;&gt;"▼プルダウンより選択してください",申込書!$C$105&lt;&gt;"",$G329&lt;&gt;""),申込書!$M$105,"")</f>
        <v/>
      </c>
      <c r="GH329" s="75"/>
      <c r="GI329" s="75"/>
      <c r="GJ329" s="149"/>
      <c r="GK329" s="307"/>
      <c r="GL329" s="76"/>
      <c r="GM329" s="314" t="str">
        <f>IF(AND(申込書!$C$106&lt;&gt;"▼プルダウンより選択してください",申込書!$C$106&lt;&gt;"",申込書!$P$106&lt;&gt;"YYYY/MM/DD",$G329&lt;&gt;""),申込書!$P$106,"")</f>
        <v/>
      </c>
      <c r="GN329" s="75" t="str">
        <f>IF(AND(申込書!$C$106&lt;&gt;"▼プルダウンより選択してください",申込書!$C$106&lt;&gt;"",$G329&lt;&gt;""),申込書!$M$106,"")</f>
        <v/>
      </c>
      <c r="GO329" s="75"/>
      <c r="GP329" s="75"/>
      <c r="GQ329" s="149"/>
      <c r="GR329" s="307"/>
      <c r="GS329" s="76"/>
      <c r="GT329" s="314" t="str">
        <f>IF(AND(申込書!$C$107&lt;&gt;"▼プルダウンより選択してください",申込書!$C$107&lt;&gt;"",申込書!$P$107&lt;&gt;"YYYY/MM/DD",$G329&lt;&gt;""),申込書!$P$107,"")</f>
        <v/>
      </c>
      <c r="GU329" s="75" t="str">
        <f>IF(AND(申込書!$C$107&lt;&gt;"▼プルダウンより選択してください",申込書!$C$107&lt;&gt;"",$G329&lt;&gt;""),申込書!$M$107,"")</f>
        <v/>
      </c>
      <c r="GV329" s="75"/>
      <c r="GW329" s="75"/>
      <c r="GX329" s="149"/>
      <c r="GY329" s="307"/>
      <c r="GZ329" s="76"/>
      <c r="HA329" s="314" t="str">
        <f>IF(AND(申込書!$C$108&lt;&gt;"▼プルダウンより選択してください",申込書!$C$108&lt;&gt;"",申込書!$P$108&lt;&gt;"YYYY/MM/DD",$G329&lt;&gt;""),申込書!$P$108,"")</f>
        <v/>
      </c>
      <c r="HB329" s="75" t="str">
        <f>IF(AND(申込書!$C$108&lt;&gt;"▼プルダウンより選択してください",申込書!$C$108&lt;&gt;"",$G329&lt;&gt;""),申込書!$M$108,"")</f>
        <v/>
      </c>
      <c r="HC329" s="75"/>
      <c r="HD329" s="75"/>
      <c r="HE329" s="149"/>
      <c r="HF329" s="307"/>
      <c r="HG329" s="76"/>
      <c r="HH329" s="314" t="str">
        <f>IF(AND(申込書!$C$109&lt;&gt;"▼プルダウンより選択してください",申込書!$C$109&lt;&gt;"",申込書!$P$109&lt;&gt;"YYYY/MM/DD",$G329&lt;&gt;""),申込書!$P$109,"")</f>
        <v/>
      </c>
      <c r="HI329" s="75" t="str">
        <f>IF(AND(申込書!$C$109&lt;&gt;"▼プルダウンより選択してください",申込書!$C$109&lt;&gt;"",$G329&lt;&gt;""),申込書!$M$109,"")</f>
        <v/>
      </c>
      <c r="HJ329" s="75"/>
      <c r="HK329" s="75"/>
      <c r="HL329" s="149"/>
      <c r="HM329" s="307"/>
      <c r="HN329" s="76"/>
      <c r="HO329" s="314" t="str">
        <f>IF(AND(申込書!$C$110&lt;&gt;"▼プルダウンより選択してください",申込書!$C$110&lt;&gt;"",申込書!$P$110&lt;&gt;"YYYY/MM/DD",$G329&lt;&gt;""),申込書!$P$110,"")</f>
        <v/>
      </c>
      <c r="HP329" s="75" t="str">
        <f>IF(AND(申込書!$C$110&lt;&gt;"▼プルダウンより選択してください",申込書!$C$110&lt;&gt;"",$G329&lt;&gt;""),申込書!$M$110,"")</f>
        <v/>
      </c>
      <c r="HQ329" s="75"/>
      <c r="HR329" s="75"/>
      <c r="HS329" s="149"/>
      <c r="HT329" s="307"/>
      <c r="HU329" s="307"/>
      <c r="HV329" s="311" t="str">
        <f>IF(AND(申込書!$C$111&lt;&gt;"▼プルダウンより選択してください",申込書!$C$111&lt;&gt;"",申込書!$P$111&lt;&gt;"YYYY/MM/DD",$G329&lt;&gt;""),申込書!$P$111,"")</f>
        <v/>
      </c>
      <c r="HW329" s="75" t="str">
        <f>IF(AND(申込書!$C$111&lt;&gt;"▼プルダウンより選択してください",申込書!$C$111&lt;&gt;"",$G329&lt;&gt;""),申込書!$M$111,"")</f>
        <v/>
      </c>
      <c r="HX329" s="75"/>
      <c r="HY329" s="75"/>
      <c r="HZ329" s="149"/>
      <c r="IA329" s="307"/>
      <c r="IB329" s="76"/>
      <c r="IC329" s="77"/>
    </row>
    <row r="330" spans="2:237" ht="26.85" customHeight="1">
      <c r="B330" s="56">
        <f t="shared" si="4"/>
        <v>325</v>
      </c>
      <c r="C330" s="57"/>
      <c r="D330" s="58"/>
      <c r="E330" s="170"/>
      <c r="F330" s="59"/>
      <c r="G330" s="60"/>
      <c r="H330" s="61"/>
      <c r="I330" s="62"/>
      <c r="J330" s="63"/>
      <c r="K330" s="64"/>
      <c r="L330" s="65"/>
      <c r="M330" s="66"/>
      <c r="N330" s="67"/>
      <c r="O330" s="68"/>
      <c r="P330" s="69"/>
      <c r="Q330" s="70"/>
      <c r="R330" s="71"/>
      <c r="S330" s="72"/>
      <c r="T330" s="73"/>
      <c r="U330" s="73"/>
      <c r="V330" s="73"/>
      <c r="W330" s="71"/>
      <c r="X330" s="133"/>
      <c r="Y330" s="133"/>
      <c r="Z330" s="133"/>
      <c r="AA330" s="74" t="str">
        <f>IF(AND(申込書!$C$82&lt;&gt;"▼プルダウンより選択してください",申込書!$C$82&lt;&gt;"",申込書!$P$82&lt;&gt;"YYYY/MM/DD",$G330&lt;&gt;""),申込書!$P$82,"")</f>
        <v/>
      </c>
      <c r="AB330" s="75" t="str">
        <f>IF(AND(申込書!$C$82&lt;&gt;"▼プルダウンより選択してください",申込書!$C$82&lt;&gt;"",$G330&lt;&gt;""),申込書!$M$82,"")</f>
        <v/>
      </c>
      <c r="AC330" s="75"/>
      <c r="AD330" s="75"/>
      <c r="AE330" s="149"/>
      <c r="AF330" s="307"/>
      <c r="AG330" s="76"/>
      <c r="AH330" s="314" t="str">
        <f>IF(AND(申込書!$C$83&lt;&gt;"▼プルダウンより選択してください",申込書!$C$83&lt;&gt;"",申込書!$P$83&lt;&gt;"YYYY/MM/DD",$G330&lt;&gt;""),申込書!$P$83,"")</f>
        <v/>
      </c>
      <c r="AI330" s="75" t="str">
        <f>IF(AND(申込書!$C$83&lt;&gt;"▼プルダウンより選択してください",申込書!$C$83&lt;&gt;"",$G330&lt;&gt;""),申込書!$M$83,"")</f>
        <v/>
      </c>
      <c r="AJ330" s="75"/>
      <c r="AK330" s="75"/>
      <c r="AL330" s="149"/>
      <c r="AM330" s="307"/>
      <c r="AN330" s="76"/>
      <c r="AO330" s="314" t="str">
        <f>IF(AND(申込書!$C$84&lt;&gt;"▼プルダウンより選択してください",申込書!$C$84&lt;&gt;"",申込書!$P$84&lt;&gt;"YYYY/MM/DD",$G330&lt;&gt;""),申込書!$P$84,"")</f>
        <v/>
      </c>
      <c r="AP330" s="75" t="str">
        <f>IF(AND(申込書!$C$84&lt;&gt;"▼プルダウンより選択してください",申込書!$C$84&lt;&gt;"",$G330&lt;&gt;""),申込書!$M$84,"")</f>
        <v/>
      </c>
      <c r="AQ330" s="75"/>
      <c r="AR330" s="75"/>
      <c r="AS330" s="149"/>
      <c r="AT330" s="307"/>
      <c r="AU330" s="76"/>
      <c r="AV330" s="314" t="str">
        <f>IF(AND(申込書!$C$85&lt;&gt;"▼プルダウンより選択してください",申込書!$C$85&lt;&gt;"",申込書!$P$85&lt;&gt;"YYYY/MM/DD",$G330&lt;&gt;""),申込書!$P$85,"")</f>
        <v/>
      </c>
      <c r="AW330" s="75" t="str">
        <f>IF(AND(申込書!$C$85&lt;&gt;"▼プルダウンより選択してください",申込書!$C$85&lt;&gt;"",申込書!$M$85&gt;=1,$G330&lt;&gt;""),申込書!$M$85,"")</f>
        <v/>
      </c>
      <c r="AX330" s="75"/>
      <c r="AY330" s="75"/>
      <c r="AZ330" s="149"/>
      <c r="BA330" s="307"/>
      <c r="BB330" s="76"/>
      <c r="BC330" s="314" t="str">
        <f>IF(AND(申込書!$C$86&lt;&gt;"▼プルダウンより選択してください",申込書!$C$86&lt;&gt;"",申込書!$P$86&lt;&gt;"YYYY/MM/DD",$G330&lt;&gt;""),申込書!$P$86,"")</f>
        <v/>
      </c>
      <c r="BD330" s="75" t="str">
        <f>IF(AND(申込書!$C$86&lt;&gt;"▼プルダウンより選択してください",申込書!$C$86&lt;&gt;"",$G330&lt;&gt;""),申込書!$M$86,"")</f>
        <v/>
      </c>
      <c r="BE330" s="75"/>
      <c r="BF330" s="75"/>
      <c r="BG330" s="149"/>
      <c r="BH330" s="307"/>
      <c r="BI330" s="76"/>
      <c r="BJ330" s="314" t="str">
        <f>IF(AND(申込書!$C$87&lt;&gt;"▼プルダウンより選択してください",申込書!$C$87&lt;&gt;"",申込書!$P$87&lt;&gt;"YYYY/MM/DD",$G330&lt;&gt;""),申込書!$P$87,"")</f>
        <v/>
      </c>
      <c r="BK330" s="75" t="str">
        <f>IF(AND(申込書!$C$87&lt;&gt;"▼プルダウンより選択してください",申込書!$C$87&lt;&gt;"",$G330&lt;&gt;""),申込書!$M$87,"")</f>
        <v/>
      </c>
      <c r="BL330" s="75"/>
      <c r="BM330" s="75"/>
      <c r="BN330" s="149"/>
      <c r="BO330" s="307"/>
      <c r="BP330" s="76"/>
      <c r="BQ330" s="314" t="str">
        <f>IF(AND(申込書!$C$88&lt;&gt;"▼プルダウンより選択してください",申込書!$C$88&lt;&gt;"",申込書!$P$88&lt;&gt;"YYYY/MM/DD",$G330&lt;&gt;""),申込書!$P$88,"")</f>
        <v/>
      </c>
      <c r="BR330" s="75" t="str">
        <f>IF(AND(申込書!$C$88&lt;&gt;"▼プルダウンより選択してください",申込書!$C$88&lt;&gt;"",$G330&lt;&gt;""),申込書!$M$88,"")</f>
        <v/>
      </c>
      <c r="BS330" s="75"/>
      <c r="BT330" s="75"/>
      <c r="BU330" s="149"/>
      <c r="BV330" s="307"/>
      <c r="BW330" s="76"/>
      <c r="BX330" s="314" t="str">
        <f>IF(AND(申込書!$C$89&lt;&gt;"▼プルダウンより選択してください",申込書!$C$89&lt;&gt;"",申込書!$P$89&lt;&gt;"YYYY/MM/DD",$G330&lt;&gt;""),申込書!$P$89,"")</f>
        <v/>
      </c>
      <c r="BY330" s="75" t="str">
        <f>IF(AND(申込書!$C$89&lt;&gt;"▼プルダウンより選択してください",申込書!$C$89&lt;&gt;"",$G330&lt;&gt;""),申込書!$M$89,"")</f>
        <v/>
      </c>
      <c r="BZ330" s="75"/>
      <c r="CA330" s="75"/>
      <c r="CB330" s="149"/>
      <c r="CC330" s="307"/>
      <c r="CD330" s="76"/>
      <c r="CE330" s="314" t="str">
        <f>IF(AND(申込書!$C$90&lt;&gt;"▼プルダウンより選択してください",申込書!$C$90&lt;&gt;"",申込書!$P$90&lt;&gt;"YYYY/MM/DD",$G330&lt;&gt;""),申込書!$P$90,"")</f>
        <v/>
      </c>
      <c r="CF330" s="75" t="str">
        <f>IF(AND(申込書!$C$90&lt;&gt;"▼プルダウンより選択してください",申込書!$C$90&lt;&gt;"",$G330&lt;&gt;""),申込書!$M$90,"")</f>
        <v/>
      </c>
      <c r="CG330" s="75"/>
      <c r="CH330" s="75"/>
      <c r="CI330" s="149"/>
      <c r="CJ330" s="307"/>
      <c r="CK330" s="76"/>
      <c r="CL330" s="314" t="str">
        <f>IF(AND(申込書!$C$91&lt;&gt;"▼プルダウンより選択してください",申込書!$C$91&lt;&gt;"",申込書!$P$91&lt;&gt;"YYYY/MM/DD",$G330&lt;&gt;""),申込書!$P$91,"")</f>
        <v/>
      </c>
      <c r="CM330" s="75" t="str">
        <f>IF(AND(申込書!$C$91&lt;&gt;"▼プルダウンより選択してください",申込書!$C$91&lt;&gt;"",$G330&lt;&gt;""),申込書!$M$91,"")</f>
        <v/>
      </c>
      <c r="CN330" s="75"/>
      <c r="CO330" s="75"/>
      <c r="CP330" s="149"/>
      <c r="CQ330" s="307"/>
      <c r="CR330" s="76"/>
      <c r="CS330" s="314" t="str">
        <f>IF(AND(申込書!$C$92&lt;&gt;"▼プルダウンより選択してください",申込書!$C$92&lt;&gt;"",申込書!$P$92&lt;&gt;"YYYY/MM/DD",$G330&lt;&gt;""),申込書!$P$92,"")</f>
        <v/>
      </c>
      <c r="CT330" s="75" t="str">
        <f>IF(AND(申込書!$C$92&lt;&gt;"▼プルダウンより選択してください",申込書!$C$92&lt;&gt;"",$G330&lt;&gt;""),申込書!$M$92,"")</f>
        <v/>
      </c>
      <c r="CU330" s="75"/>
      <c r="CV330" s="75"/>
      <c r="CW330" s="75"/>
      <c r="CX330" s="307"/>
      <c r="CY330" s="76"/>
      <c r="CZ330" s="314" t="str">
        <f>IF(AND(申込書!$C$93&lt;&gt;"▼プルダウンより選択してください",申込書!$C$93&lt;&gt;"",申込書!$P$93&lt;&gt;"YYYY/MM/DD",$G330&lt;&gt;""),申込書!$P$93,"")</f>
        <v/>
      </c>
      <c r="DA330" s="75" t="str">
        <f>IF(AND(申込書!$C$93&lt;&gt;"▼プルダウンより選択してください",申込書!$C$93&lt;&gt;"",$G330&lt;&gt;""),申込書!$M$93,"")</f>
        <v/>
      </c>
      <c r="DB330" s="75"/>
      <c r="DC330" s="75"/>
      <c r="DD330" s="75"/>
      <c r="DE330" s="307"/>
      <c r="DF330" s="76"/>
      <c r="DG330" s="314" t="str">
        <f>IF(AND(申込書!$C$94&lt;&gt;"▼プルダウンより選択してください",申込書!$C$94&lt;&gt;"",申込書!$P$94&lt;&gt;"YYYY/MM/DD",$G330&lt;&gt;""),申込書!$P$94,"")</f>
        <v/>
      </c>
      <c r="DH330" s="75" t="str">
        <f>IF(AND(申込書!$C$94&lt;&gt;"▼プルダウンより選択してください",申込書!$C$94&lt;&gt;"",$G330&lt;&gt;""),申込書!$M$94,"")</f>
        <v/>
      </c>
      <c r="DI330" s="75"/>
      <c r="DJ330" s="75"/>
      <c r="DK330" s="75"/>
      <c r="DL330" s="307"/>
      <c r="DM330" s="76"/>
      <c r="DN330" s="314" t="str">
        <f>IF(AND(申込書!$C$95&lt;&gt;"▼プルダウンより選択してください",申込書!$C$95&lt;&gt;"",申込書!$P$95&lt;&gt;"YYYY/MM/DD",$G330&lt;&gt;""),申込書!$P$95,"")</f>
        <v/>
      </c>
      <c r="DO330" s="75" t="str">
        <f>IF(AND(申込書!$C$95&lt;&gt;"▼プルダウンより選択してください",申込書!$C$95&lt;&gt;"",$G330&lt;&gt;""),申込書!$M$95,"")</f>
        <v/>
      </c>
      <c r="DP330" s="75"/>
      <c r="DQ330" s="75"/>
      <c r="DR330" s="75"/>
      <c r="DS330" s="307"/>
      <c r="DT330" s="76"/>
      <c r="DU330" s="314" t="str">
        <f>IF(AND(申込書!$C$96&lt;&gt;"▼プルダウンより選択してください",申込書!$C$96&lt;&gt;"",申込書!$P$96&lt;&gt;"YYYY/MM/DD",$G330&lt;&gt;""),申込書!$P$96,"")</f>
        <v/>
      </c>
      <c r="DV330" s="75" t="str">
        <f>IF(AND(申込書!$C$96&lt;&gt;"▼プルダウンより選択してください",申込書!$C$96&lt;&gt;"",$G330&lt;&gt;""),申込書!$M$96,"")</f>
        <v/>
      </c>
      <c r="DW330" s="75"/>
      <c r="DX330" s="75"/>
      <c r="DY330" s="75"/>
      <c r="DZ330" s="307"/>
      <c r="EA330" s="76"/>
      <c r="EB330" s="314" t="str">
        <f>IF(AND(申込書!$C$97&lt;&gt;"▼プルダウンより選択してください",申込書!$C$97&lt;&gt;"",申込書!$P$97&lt;&gt;"YYYY/MM/DD",$G330&lt;&gt;""),申込書!$P$97,"")</f>
        <v/>
      </c>
      <c r="EC330" s="75" t="str">
        <f>IF(AND(申込書!$C$97&lt;&gt;"▼プルダウンより選択してください",申込書!$C$97&lt;&gt;"",$G330&lt;&gt;""),申込書!$M$97,"")</f>
        <v/>
      </c>
      <c r="ED330" s="75"/>
      <c r="EE330" s="75"/>
      <c r="EF330" s="149"/>
      <c r="EG330" s="307"/>
      <c r="EH330" s="76"/>
      <c r="EI330" s="314" t="str">
        <f>IF(AND(申込書!$C$98&lt;&gt;"▼プルダウンより選択してください",申込書!$C$98&lt;&gt;"",申込書!$P$98&lt;&gt;"YYYY/MM/DD",$G330&lt;&gt;""),申込書!$P$98,"")</f>
        <v/>
      </c>
      <c r="EJ330" s="75" t="str">
        <f>IF(AND(申込書!$C$98&lt;&gt;"▼プルダウンより選択してください",申込書!$C$98&lt;&gt;"",$G330&lt;&gt;""),申込書!$M$98,"")</f>
        <v/>
      </c>
      <c r="EK330" s="75"/>
      <c r="EL330" s="75"/>
      <c r="EM330" s="149"/>
      <c r="EN330" s="307"/>
      <c r="EO330" s="76"/>
      <c r="EP330" s="314" t="str">
        <f>IF(AND(申込書!$C$99&lt;&gt;"▼プルダウンより選択してください",申込書!$C$99&lt;&gt;"",申込書!$P$99&lt;&gt;"YYYY/MM/DD",$G330&lt;&gt;""),申込書!$P$99,"")</f>
        <v/>
      </c>
      <c r="EQ330" s="75" t="str">
        <f>IF(AND(申込書!$C$99&lt;&gt;"▼プルダウンより選択してください",申込書!$C$99&lt;&gt;"",$G330&lt;&gt;""),申込書!$M$99,"")</f>
        <v/>
      </c>
      <c r="ER330" s="75"/>
      <c r="ES330" s="75"/>
      <c r="ET330" s="149"/>
      <c r="EU330" s="307"/>
      <c r="EV330" s="76"/>
      <c r="EW330" s="314" t="str">
        <f>IF(AND(申込書!$C$100&lt;&gt;"▼プルダウンより選択してください",申込書!$C$100&lt;&gt;"",申込書!$P$100&lt;&gt;"YYYY/MM/DD",$G330&lt;&gt;""),申込書!$P$100,"")</f>
        <v/>
      </c>
      <c r="EX330" s="75" t="str">
        <f>IF(AND(申込書!$C$100&lt;&gt;"▼プルダウンより選択してください",申込書!$C$100&lt;&gt;"",$G330&lt;&gt;""),申込書!$M$100,"")</f>
        <v/>
      </c>
      <c r="EY330" s="75"/>
      <c r="EZ330" s="75"/>
      <c r="FA330" s="149"/>
      <c r="FB330" s="307"/>
      <c r="FC330" s="76"/>
      <c r="FD330" s="314" t="str">
        <f>IF(AND(申込書!$C$101&lt;&gt;"▼プルダウンより選択してください",申込書!$C$101&lt;&gt;"",申込書!$P$101&lt;&gt;"YYYY/MM/DD",$G330&lt;&gt;""),申込書!$P$101,"")</f>
        <v/>
      </c>
      <c r="FE330" s="75" t="str">
        <f>IF(AND(申込書!$C$101&lt;&gt;"▼プルダウンより選択してください",申込書!$C$101&lt;&gt;"",$G330&lt;&gt;""),申込書!$M$101,"")</f>
        <v/>
      </c>
      <c r="FF330" s="75"/>
      <c r="FG330" s="75"/>
      <c r="FH330" s="149"/>
      <c r="FI330" s="307"/>
      <c r="FJ330" s="76"/>
      <c r="FK330" s="314" t="str">
        <f>IF(AND(申込書!$C$102&lt;&gt;"▼プルダウンより選択してください",申込書!$C$102&lt;&gt;"",申込書!$P$102&lt;&gt;"YYYY/MM/DD",$G330&lt;&gt;""),申込書!$P$102,"")</f>
        <v/>
      </c>
      <c r="FL330" s="75" t="str">
        <f>IF(AND(申込書!$C$102&lt;&gt;"▼プルダウンより選択してください",申込書!$C$102&lt;&gt;"",$G330&lt;&gt;""),申込書!$M$102,"")</f>
        <v/>
      </c>
      <c r="FM330" s="75"/>
      <c r="FN330" s="75"/>
      <c r="FO330" s="149"/>
      <c r="FP330" s="307"/>
      <c r="FQ330" s="76"/>
      <c r="FR330" s="314" t="str">
        <f>IF(AND(申込書!$C$103&lt;&gt;"▼プルダウンより選択してください",申込書!$C$103&lt;&gt;"",申込書!$P$103&lt;&gt;"YYYY/MM/DD",$G330&lt;&gt;""),申込書!$P$103,"")</f>
        <v/>
      </c>
      <c r="FS330" s="75" t="str">
        <f>IF(AND(申込書!$C$103&lt;&gt;"▼プルダウンより選択してください",申込書!$C$103&lt;&gt;"",$G330&lt;&gt;""),申込書!$M$103,"")</f>
        <v/>
      </c>
      <c r="FT330" s="75"/>
      <c r="FU330" s="75"/>
      <c r="FV330" s="149"/>
      <c r="FW330" s="307"/>
      <c r="FX330" s="76"/>
      <c r="FY330" s="314" t="str">
        <f>IF(AND(申込書!$C$104&lt;&gt;"▼プルダウンより選択してください",申込書!$C$104&lt;&gt;"",申込書!$P$104&lt;&gt;"YYYY/MM/DD",$G330&lt;&gt;""),申込書!$P$104,"")</f>
        <v/>
      </c>
      <c r="FZ330" s="75" t="str">
        <f>IF(AND(申込書!$C$104&lt;&gt;"▼プルダウンより選択してください",申込書!$C$104&lt;&gt;"",$G330&lt;&gt;""),申込書!$M$104,"")</f>
        <v/>
      </c>
      <c r="GA330" s="75"/>
      <c r="GB330" s="75"/>
      <c r="GC330" s="149"/>
      <c r="GD330" s="307"/>
      <c r="GE330" s="76"/>
      <c r="GF330" s="314" t="str">
        <f>IF(AND(申込書!$C$105&lt;&gt;"▼プルダウンより選択してください",申込書!$C$105&lt;&gt;"",申込書!$P$105&lt;&gt;"YYYY/MM/DD",$G330&lt;&gt;""),申込書!$P$105,"")</f>
        <v/>
      </c>
      <c r="GG330" s="75" t="str">
        <f>IF(AND(申込書!$C$105&lt;&gt;"▼プルダウンより選択してください",申込書!$C$105&lt;&gt;"",$G330&lt;&gt;""),申込書!$M$105,"")</f>
        <v/>
      </c>
      <c r="GH330" s="75"/>
      <c r="GI330" s="75"/>
      <c r="GJ330" s="149"/>
      <c r="GK330" s="307"/>
      <c r="GL330" s="76"/>
      <c r="GM330" s="314" t="str">
        <f>IF(AND(申込書!$C$106&lt;&gt;"▼プルダウンより選択してください",申込書!$C$106&lt;&gt;"",申込書!$P$106&lt;&gt;"YYYY/MM/DD",$G330&lt;&gt;""),申込書!$P$106,"")</f>
        <v/>
      </c>
      <c r="GN330" s="75" t="str">
        <f>IF(AND(申込書!$C$106&lt;&gt;"▼プルダウンより選択してください",申込書!$C$106&lt;&gt;"",$G330&lt;&gt;""),申込書!$M$106,"")</f>
        <v/>
      </c>
      <c r="GO330" s="75"/>
      <c r="GP330" s="75"/>
      <c r="GQ330" s="149"/>
      <c r="GR330" s="307"/>
      <c r="GS330" s="76"/>
      <c r="GT330" s="314" t="str">
        <f>IF(AND(申込書!$C$107&lt;&gt;"▼プルダウンより選択してください",申込書!$C$107&lt;&gt;"",申込書!$P$107&lt;&gt;"YYYY/MM/DD",$G330&lt;&gt;""),申込書!$P$107,"")</f>
        <v/>
      </c>
      <c r="GU330" s="75" t="str">
        <f>IF(AND(申込書!$C$107&lt;&gt;"▼プルダウンより選択してください",申込書!$C$107&lt;&gt;"",$G330&lt;&gt;""),申込書!$M$107,"")</f>
        <v/>
      </c>
      <c r="GV330" s="75"/>
      <c r="GW330" s="75"/>
      <c r="GX330" s="149"/>
      <c r="GY330" s="307"/>
      <c r="GZ330" s="76"/>
      <c r="HA330" s="314" t="str">
        <f>IF(AND(申込書!$C$108&lt;&gt;"▼プルダウンより選択してください",申込書!$C$108&lt;&gt;"",申込書!$P$108&lt;&gt;"YYYY/MM/DD",$G330&lt;&gt;""),申込書!$P$108,"")</f>
        <v/>
      </c>
      <c r="HB330" s="75" t="str">
        <f>IF(AND(申込書!$C$108&lt;&gt;"▼プルダウンより選択してください",申込書!$C$108&lt;&gt;"",$G330&lt;&gt;""),申込書!$M$108,"")</f>
        <v/>
      </c>
      <c r="HC330" s="75"/>
      <c r="HD330" s="75"/>
      <c r="HE330" s="149"/>
      <c r="HF330" s="307"/>
      <c r="HG330" s="76"/>
      <c r="HH330" s="314" t="str">
        <f>IF(AND(申込書!$C$109&lt;&gt;"▼プルダウンより選択してください",申込書!$C$109&lt;&gt;"",申込書!$P$109&lt;&gt;"YYYY/MM/DD",$G330&lt;&gt;""),申込書!$P$109,"")</f>
        <v/>
      </c>
      <c r="HI330" s="75" t="str">
        <f>IF(AND(申込書!$C$109&lt;&gt;"▼プルダウンより選択してください",申込書!$C$109&lt;&gt;"",$G330&lt;&gt;""),申込書!$M$109,"")</f>
        <v/>
      </c>
      <c r="HJ330" s="75"/>
      <c r="HK330" s="75"/>
      <c r="HL330" s="149"/>
      <c r="HM330" s="307"/>
      <c r="HN330" s="76"/>
      <c r="HO330" s="314" t="str">
        <f>IF(AND(申込書!$C$110&lt;&gt;"▼プルダウンより選択してください",申込書!$C$110&lt;&gt;"",申込書!$P$110&lt;&gt;"YYYY/MM/DD",$G330&lt;&gt;""),申込書!$P$110,"")</f>
        <v/>
      </c>
      <c r="HP330" s="75" t="str">
        <f>IF(AND(申込書!$C$110&lt;&gt;"▼プルダウンより選択してください",申込書!$C$110&lt;&gt;"",$G330&lt;&gt;""),申込書!$M$110,"")</f>
        <v/>
      </c>
      <c r="HQ330" s="75"/>
      <c r="HR330" s="75"/>
      <c r="HS330" s="149"/>
      <c r="HT330" s="307"/>
      <c r="HU330" s="307"/>
      <c r="HV330" s="311" t="str">
        <f>IF(AND(申込書!$C$111&lt;&gt;"▼プルダウンより選択してください",申込書!$C$111&lt;&gt;"",申込書!$P$111&lt;&gt;"YYYY/MM/DD",$G330&lt;&gt;""),申込書!$P$111,"")</f>
        <v/>
      </c>
      <c r="HW330" s="75" t="str">
        <f>IF(AND(申込書!$C$111&lt;&gt;"▼プルダウンより選択してください",申込書!$C$111&lt;&gt;"",$G330&lt;&gt;""),申込書!$M$111,"")</f>
        <v/>
      </c>
      <c r="HX330" s="75"/>
      <c r="HY330" s="75"/>
      <c r="HZ330" s="149"/>
      <c r="IA330" s="307"/>
      <c r="IB330" s="76"/>
      <c r="IC330" s="77"/>
    </row>
    <row r="331" spans="2:237" ht="26.85" customHeight="1">
      <c r="B331" s="56">
        <f t="shared" si="4"/>
        <v>326</v>
      </c>
      <c r="C331" s="57"/>
      <c r="D331" s="58"/>
      <c r="E331" s="170"/>
      <c r="F331" s="59"/>
      <c r="G331" s="60"/>
      <c r="H331" s="61"/>
      <c r="I331" s="62"/>
      <c r="J331" s="63"/>
      <c r="K331" s="64"/>
      <c r="L331" s="65"/>
      <c r="M331" s="66"/>
      <c r="N331" s="67"/>
      <c r="O331" s="68"/>
      <c r="P331" s="69"/>
      <c r="Q331" s="70"/>
      <c r="R331" s="71"/>
      <c r="S331" s="72"/>
      <c r="T331" s="73"/>
      <c r="U331" s="73"/>
      <c r="V331" s="73"/>
      <c r="W331" s="71"/>
      <c r="X331" s="133"/>
      <c r="Y331" s="133"/>
      <c r="Z331" s="133"/>
      <c r="AA331" s="74" t="str">
        <f>IF(AND(申込書!$C$82&lt;&gt;"▼プルダウンより選択してください",申込書!$C$82&lt;&gt;"",申込書!$P$82&lt;&gt;"YYYY/MM/DD",$G331&lt;&gt;""),申込書!$P$82,"")</f>
        <v/>
      </c>
      <c r="AB331" s="75" t="str">
        <f>IF(AND(申込書!$C$82&lt;&gt;"▼プルダウンより選択してください",申込書!$C$82&lt;&gt;"",$G331&lt;&gt;""),申込書!$M$82,"")</f>
        <v/>
      </c>
      <c r="AC331" s="75"/>
      <c r="AD331" s="75"/>
      <c r="AE331" s="149"/>
      <c r="AF331" s="307"/>
      <c r="AG331" s="76"/>
      <c r="AH331" s="314" t="str">
        <f>IF(AND(申込書!$C$83&lt;&gt;"▼プルダウンより選択してください",申込書!$C$83&lt;&gt;"",申込書!$P$83&lt;&gt;"YYYY/MM/DD",$G331&lt;&gt;""),申込書!$P$83,"")</f>
        <v/>
      </c>
      <c r="AI331" s="75" t="str">
        <f>IF(AND(申込書!$C$83&lt;&gt;"▼プルダウンより選択してください",申込書!$C$83&lt;&gt;"",$G331&lt;&gt;""),申込書!$M$83,"")</f>
        <v/>
      </c>
      <c r="AJ331" s="75"/>
      <c r="AK331" s="75"/>
      <c r="AL331" s="149"/>
      <c r="AM331" s="307"/>
      <c r="AN331" s="76"/>
      <c r="AO331" s="314" t="str">
        <f>IF(AND(申込書!$C$84&lt;&gt;"▼プルダウンより選択してください",申込書!$C$84&lt;&gt;"",申込書!$P$84&lt;&gt;"YYYY/MM/DD",$G331&lt;&gt;""),申込書!$P$84,"")</f>
        <v/>
      </c>
      <c r="AP331" s="75" t="str">
        <f>IF(AND(申込書!$C$84&lt;&gt;"▼プルダウンより選択してください",申込書!$C$84&lt;&gt;"",$G331&lt;&gt;""),申込書!$M$84,"")</f>
        <v/>
      </c>
      <c r="AQ331" s="75"/>
      <c r="AR331" s="75"/>
      <c r="AS331" s="149"/>
      <c r="AT331" s="307"/>
      <c r="AU331" s="76"/>
      <c r="AV331" s="314" t="str">
        <f>IF(AND(申込書!$C$85&lt;&gt;"▼プルダウンより選択してください",申込書!$C$85&lt;&gt;"",申込書!$P$85&lt;&gt;"YYYY/MM/DD",$G331&lt;&gt;""),申込書!$P$85,"")</f>
        <v/>
      </c>
      <c r="AW331" s="75" t="str">
        <f>IF(AND(申込書!$C$85&lt;&gt;"▼プルダウンより選択してください",申込書!$C$85&lt;&gt;"",申込書!$M$85&gt;=1,$G331&lt;&gt;""),申込書!$M$85,"")</f>
        <v/>
      </c>
      <c r="AX331" s="75"/>
      <c r="AY331" s="75"/>
      <c r="AZ331" s="149"/>
      <c r="BA331" s="307"/>
      <c r="BB331" s="76"/>
      <c r="BC331" s="314" t="str">
        <f>IF(AND(申込書!$C$86&lt;&gt;"▼プルダウンより選択してください",申込書!$C$86&lt;&gt;"",申込書!$P$86&lt;&gt;"YYYY/MM/DD",$G331&lt;&gt;""),申込書!$P$86,"")</f>
        <v/>
      </c>
      <c r="BD331" s="75" t="str">
        <f>IF(AND(申込書!$C$86&lt;&gt;"▼プルダウンより選択してください",申込書!$C$86&lt;&gt;"",$G331&lt;&gt;""),申込書!$M$86,"")</f>
        <v/>
      </c>
      <c r="BE331" s="75"/>
      <c r="BF331" s="75"/>
      <c r="BG331" s="149"/>
      <c r="BH331" s="307"/>
      <c r="BI331" s="76"/>
      <c r="BJ331" s="314" t="str">
        <f>IF(AND(申込書!$C$87&lt;&gt;"▼プルダウンより選択してください",申込書!$C$87&lt;&gt;"",申込書!$P$87&lt;&gt;"YYYY/MM/DD",$G331&lt;&gt;""),申込書!$P$87,"")</f>
        <v/>
      </c>
      <c r="BK331" s="75" t="str">
        <f>IF(AND(申込書!$C$87&lt;&gt;"▼プルダウンより選択してください",申込書!$C$87&lt;&gt;"",$G331&lt;&gt;""),申込書!$M$87,"")</f>
        <v/>
      </c>
      <c r="BL331" s="75"/>
      <c r="BM331" s="75"/>
      <c r="BN331" s="149"/>
      <c r="BO331" s="307"/>
      <c r="BP331" s="76"/>
      <c r="BQ331" s="314" t="str">
        <f>IF(AND(申込書!$C$88&lt;&gt;"▼プルダウンより選択してください",申込書!$C$88&lt;&gt;"",申込書!$P$88&lt;&gt;"YYYY/MM/DD",$G331&lt;&gt;""),申込書!$P$88,"")</f>
        <v/>
      </c>
      <c r="BR331" s="75" t="str">
        <f>IF(AND(申込書!$C$88&lt;&gt;"▼プルダウンより選択してください",申込書!$C$88&lt;&gt;"",$G331&lt;&gt;""),申込書!$M$88,"")</f>
        <v/>
      </c>
      <c r="BS331" s="75"/>
      <c r="BT331" s="75"/>
      <c r="BU331" s="149"/>
      <c r="BV331" s="307"/>
      <c r="BW331" s="76"/>
      <c r="BX331" s="314" t="str">
        <f>IF(AND(申込書!$C$89&lt;&gt;"▼プルダウンより選択してください",申込書!$C$89&lt;&gt;"",申込書!$P$89&lt;&gt;"YYYY/MM/DD",$G331&lt;&gt;""),申込書!$P$89,"")</f>
        <v/>
      </c>
      <c r="BY331" s="75" t="str">
        <f>IF(AND(申込書!$C$89&lt;&gt;"▼プルダウンより選択してください",申込書!$C$89&lt;&gt;"",$G331&lt;&gt;""),申込書!$M$89,"")</f>
        <v/>
      </c>
      <c r="BZ331" s="75"/>
      <c r="CA331" s="75"/>
      <c r="CB331" s="149"/>
      <c r="CC331" s="307"/>
      <c r="CD331" s="76"/>
      <c r="CE331" s="314" t="str">
        <f>IF(AND(申込書!$C$90&lt;&gt;"▼プルダウンより選択してください",申込書!$C$90&lt;&gt;"",申込書!$P$90&lt;&gt;"YYYY/MM/DD",$G331&lt;&gt;""),申込書!$P$90,"")</f>
        <v/>
      </c>
      <c r="CF331" s="75" t="str">
        <f>IF(AND(申込書!$C$90&lt;&gt;"▼プルダウンより選択してください",申込書!$C$90&lt;&gt;"",$G331&lt;&gt;""),申込書!$M$90,"")</f>
        <v/>
      </c>
      <c r="CG331" s="75"/>
      <c r="CH331" s="75"/>
      <c r="CI331" s="149"/>
      <c r="CJ331" s="307"/>
      <c r="CK331" s="76"/>
      <c r="CL331" s="314" t="str">
        <f>IF(AND(申込書!$C$91&lt;&gt;"▼プルダウンより選択してください",申込書!$C$91&lt;&gt;"",申込書!$P$91&lt;&gt;"YYYY/MM/DD",$G331&lt;&gt;""),申込書!$P$91,"")</f>
        <v/>
      </c>
      <c r="CM331" s="75" t="str">
        <f>IF(AND(申込書!$C$91&lt;&gt;"▼プルダウンより選択してください",申込書!$C$91&lt;&gt;"",$G331&lt;&gt;""),申込書!$M$91,"")</f>
        <v/>
      </c>
      <c r="CN331" s="75"/>
      <c r="CO331" s="75"/>
      <c r="CP331" s="149"/>
      <c r="CQ331" s="307"/>
      <c r="CR331" s="76"/>
      <c r="CS331" s="314" t="str">
        <f>IF(AND(申込書!$C$92&lt;&gt;"▼プルダウンより選択してください",申込書!$C$92&lt;&gt;"",申込書!$P$92&lt;&gt;"YYYY/MM/DD",$G331&lt;&gt;""),申込書!$P$92,"")</f>
        <v/>
      </c>
      <c r="CT331" s="75" t="str">
        <f>IF(AND(申込書!$C$92&lt;&gt;"▼プルダウンより選択してください",申込書!$C$92&lt;&gt;"",$G331&lt;&gt;""),申込書!$M$92,"")</f>
        <v/>
      </c>
      <c r="CU331" s="75"/>
      <c r="CV331" s="75"/>
      <c r="CW331" s="75"/>
      <c r="CX331" s="307"/>
      <c r="CY331" s="76"/>
      <c r="CZ331" s="314" t="str">
        <f>IF(AND(申込書!$C$93&lt;&gt;"▼プルダウンより選択してください",申込書!$C$93&lt;&gt;"",申込書!$P$93&lt;&gt;"YYYY/MM/DD",$G331&lt;&gt;""),申込書!$P$93,"")</f>
        <v/>
      </c>
      <c r="DA331" s="75" t="str">
        <f>IF(AND(申込書!$C$93&lt;&gt;"▼プルダウンより選択してください",申込書!$C$93&lt;&gt;"",$G331&lt;&gt;""),申込書!$M$93,"")</f>
        <v/>
      </c>
      <c r="DB331" s="75"/>
      <c r="DC331" s="75"/>
      <c r="DD331" s="75"/>
      <c r="DE331" s="307"/>
      <c r="DF331" s="76"/>
      <c r="DG331" s="314" t="str">
        <f>IF(AND(申込書!$C$94&lt;&gt;"▼プルダウンより選択してください",申込書!$C$94&lt;&gt;"",申込書!$P$94&lt;&gt;"YYYY/MM/DD",$G331&lt;&gt;""),申込書!$P$94,"")</f>
        <v/>
      </c>
      <c r="DH331" s="75" t="str">
        <f>IF(AND(申込書!$C$94&lt;&gt;"▼プルダウンより選択してください",申込書!$C$94&lt;&gt;"",$G331&lt;&gt;""),申込書!$M$94,"")</f>
        <v/>
      </c>
      <c r="DI331" s="75"/>
      <c r="DJ331" s="75"/>
      <c r="DK331" s="75"/>
      <c r="DL331" s="307"/>
      <c r="DM331" s="76"/>
      <c r="DN331" s="314" t="str">
        <f>IF(AND(申込書!$C$95&lt;&gt;"▼プルダウンより選択してください",申込書!$C$95&lt;&gt;"",申込書!$P$95&lt;&gt;"YYYY/MM/DD",$G331&lt;&gt;""),申込書!$P$95,"")</f>
        <v/>
      </c>
      <c r="DO331" s="75" t="str">
        <f>IF(AND(申込書!$C$95&lt;&gt;"▼プルダウンより選択してください",申込書!$C$95&lt;&gt;"",$G331&lt;&gt;""),申込書!$M$95,"")</f>
        <v/>
      </c>
      <c r="DP331" s="75"/>
      <c r="DQ331" s="75"/>
      <c r="DR331" s="75"/>
      <c r="DS331" s="307"/>
      <c r="DT331" s="76"/>
      <c r="DU331" s="314" t="str">
        <f>IF(AND(申込書!$C$96&lt;&gt;"▼プルダウンより選択してください",申込書!$C$96&lt;&gt;"",申込書!$P$96&lt;&gt;"YYYY/MM/DD",$G331&lt;&gt;""),申込書!$P$96,"")</f>
        <v/>
      </c>
      <c r="DV331" s="75" t="str">
        <f>IF(AND(申込書!$C$96&lt;&gt;"▼プルダウンより選択してください",申込書!$C$96&lt;&gt;"",$G331&lt;&gt;""),申込書!$M$96,"")</f>
        <v/>
      </c>
      <c r="DW331" s="75"/>
      <c r="DX331" s="75"/>
      <c r="DY331" s="75"/>
      <c r="DZ331" s="307"/>
      <c r="EA331" s="76"/>
      <c r="EB331" s="314" t="str">
        <f>IF(AND(申込書!$C$97&lt;&gt;"▼プルダウンより選択してください",申込書!$C$97&lt;&gt;"",申込書!$P$97&lt;&gt;"YYYY/MM/DD",$G331&lt;&gt;""),申込書!$P$97,"")</f>
        <v/>
      </c>
      <c r="EC331" s="75" t="str">
        <f>IF(AND(申込書!$C$97&lt;&gt;"▼プルダウンより選択してください",申込書!$C$97&lt;&gt;"",$G331&lt;&gt;""),申込書!$M$97,"")</f>
        <v/>
      </c>
      <c r="ED331" s="75"/>
      <c r="EE331" s="75"/>
      <c r="EF331" s="149"/>
      <c r="EG331" s="307"/>
      <c r="EH331" s="76"/>
      <c r="EI331" s="314" t="str">
        <f>IF(AND(申込書!$C$98&lt;&gt;"▼プルダウンより選択してください",申込書!$C$98&lt;&gt;"",申込書!$P$98&lt;&gt;"YYYY/MM/DD",$G331&lt;&gt;""),申込書!$P$98,"")</f>
        <v/>
      </c>
      <c r="EJ331" s="75" t="str">
        <f>IF(AND(申込書!$C$98&lt;&gt;"▼プルダウンより選択してください",申込書!$C$98&lt;&gt;"",$G331&lt;&gt;""),申込書!$M$98,"")</f>
        <v/>
      </c>
      <c r="EK331" s="75"/>
      <c r="EL331" s="75"/>
      <c r="EM331" s="149"/>
      <c r="EN331" s="307"/>
      <c r="EO331" s="76"/>
      <c r="EP331" s="314" t="str">
        <f>IF(AND(申込書!$C$99&lt;&gt;"▼プルダウンより選択してください",申込書!$C$99&lt;&gt;"",申込書!$P$99&lt;&gt;"YYYY/MM/DD",$G331&lt;&gt;""),申込書!$P$99,"")</f>
        <v/>
      </c>
      <c r="EQ331" s="75" t="str">
        <f>IF(AND(申込書!$C$99&lt;&gt;"▼プルダウンより選択してください",申込書!$C$99&lt;&gt;"",$G331&lt;&gt;""),申込書!$M$99,"")</f>
        <v/>
      </c>
      <c r="ER331" s="75"/>
      <c r="ES331" s="75"/>
      <c r="ET331" s="149"/>
      <c r="EU331" s="307"/>
      <c r="EV331" s="76"/>
      <c r="EW331" s="314" t="str">
        <f>IF(AND(申込書!$C$100&lt;&gt;"▼プルダウンより選択してください",申込書!$C$100&lt;&gt;"",申込書!$P$100&lt;&gt;"YYYY/MM/DD",$G331&lt;&gt;""),申込書!$P$100,"")</f>
        <v/>
      </c>
      <c r="EX331" s="75" t="str">
        <f>IF(AND(申込書!$C$100&lt;&gt;"▼プルダウンより選択してください",申込書!$C$100&lt;&gt;"",$G331&lt;&gt;""),申込書!$M$100,"")</f>
        <v/>
      </c>
      <c r="EY331" s="75"/>
      <c r="EZ331" s="75"/>
      <c r="FA331" s="149"/>
      <c r="FB331" s="307"/>
      <c r="FC331" s="76"/>
      <c r="FD331" s="314" t="str">
        <f>IF(AND(申込書!$C$101&lt;&gt;"▼プルダウンより選択してください",申込書!$C$101&lt;&gt;"",申込書!$P$101&lt;&gt;"YYYY/MM/DD",$G331&lt;&gt;""),申込書!$P$101,"")</f>
        <v/>
      </c>
      <c r="FE331" s="75" t="str">
        <f>IF(AND(申込書!$C$101&lt;&gt;"▼プルダウンより選択してください",申込書!$C$101&lt;&gt;"",$G331&lt;&gt;""),申込書!$M$101,"")</f>
        <v/>
      </c>
      <c r="FF331" s="75"/>
      <c r="FG331" s="75"/>
      <c r="FH331" s="149"/>
      <c r="FI331" s="307"/>
      <c r="FJ331" s="76"/>
      <c r="FK331" s="314" t="str">
        <f>IF(AND(申込書!$C$102&lt;&gt;"▼プルダウンより選択してください",申込書!$C$102&lt;&gt;"",申込書!$P$102&lt;&gt;"YYYY/MM/DD",$G331&lt;&gt;""),申込書!$P$102,"")</f>
        <v/>
      </c>
      <c r="FL331" s="75" t="str">
        <f>IF(AND(申込書!$C$102&lt;&gt;"▼プルダウンより選択してください",申込書!$C$102&lt;&gt;"",$G331&lt;&gt;""),申込書!$M$102,"")</f>
        <v/>
      </c>
      <c r="FM331" s="75"/>
      <c r="FN331" s="75"/>
      <c r="FO331" s="149"/>
      <c r="FP331" s="307"/>
      <c r="FQ331" s="76"/>
      <c r="FR331" s="314" t="str">
        <f>IF(AND(申込書!$C$103&lt;&gt;"▼プルダウンより選択してください",申込書!$C$103&lt;&gt;"",申込書!$P$103&lt;&gt;"YYYY/MM/DD",$G331&lt;&gt;""),申込書!$P$103,"")</f>
        <v/>
      </c>
      <c r="FS331" s="75" t="str">
        <f>IF(AND(申込書!$C$103&lt;&gt;"▼プルダウンより選択してください",申込書!$C$103&lt;&gt;"",$G331&lt;&gt;""),申込書!$M$103,"")</f>
        <v/>
      </c>
      <c r="FT331" s="75"/>
      <c r="FU331" s="75"/>
      <c r="FV331" s="149"/>
      <c r="FW331" s="307"/>
      <c r="FX331" s="76"/>
      <c r="FY331" s="314" t="str">
        <f>IF(AND(申込書!$C$104&lt;&gt;"▼プルダウンより選択してください",申込書!$C$104&lt;&gt;"",申込書!$P$104&lt;&gt;"YYYY/MM/DD",$G331&lt;&gt;""),申込書!$P$104,"")</f>
        <v/>
      </c>
      <c r="FZ331" s="75" t="str">
        <f>IF(AND(申込書!$C$104&lt;&gt;"▼プルダウンより選択してください",申込書!$C$104&lt;&gt;"",$G331&lt;&gt;""),申込書!$M$104,"")</f>
        <v/>
      </c>
      <c r="GA331" s="75"/>
      <c r="GB331" s="75"/>
      <c r="GC331" s="149"/>
      <c r="GD331" s="307"/>
      <c r="GE331" s="76"/>
      <c r="GF331" s="314" t="str">
        <f>IF(AND(申込書!$C$105&lt;&gt;"▼プルダウンより選択してください",申込書!$C$105&lt;&gt;"",申込書!$P$105&lt;&gt;"YYYY/MM/DD",$G331&lt;&gt;""),申込書!$P$105,"")</f>
        <v/>
      </c>
      <c r="GG331" s="75" t="str">
        <f>IF(AND(申込書!$C$105&lt;&gt;"▼プルダウンより選択してください",申込書!$C$105&lt;&gt;"",$G331&lt;&gt;""),申込書!$M$105,"")</f>
        <v/>
      </c>
      <c r="GH331" s="75"/>
      <c r="GI331" s="75"/>
      <c r="GJ331" s="149"/>
      <c r="GK331" s="307"/>
      <c r="GL331" s="76"/>
      <c r="GM331" s="314" t="str">
        <f>IF(AND(申込書!$C$106&lt;&gt;"▼プルダウンより選択してください",申込書!$C$106&lt;&gt;"",申込書!$P$106&lt;&gt;"YYYY/MM/DD",$G331&lt;&gt;""),申込書!$P$106,"")</f>
        <v/>
      </c>
      <c r="GN331" s="75" t="str">
        <f>IF(AND(申込書!$C$106&lt;&gt;"▼プルダウンより選択してください",申込書!$C$106&lt;&gt;"",$G331&lt;&gt;""),申込書!$M$106,"")</f>
        <v/>
      </c>
      <c r="GO331" s="75"/>
      <c r="GP331" s="75"/>
      <c r="GQ331" s="149"/>
      <c r="GR331" s="307"/>
      <c r="GS331" s="76"/>
      <c r="GT331" s="314" t="str">
        <f>IF(AND(申込書!$C$107&lt;&gt;"▼プルダウンより選択してください",申込書!$C$107&lt;&gt;"",申込書!$P$107&lt;&gt;"YYYY/MM/DD",$G331&lt;&gt;""),申込書!$P$107,"")</f>
        <v/>
      </c>
      <c r="GU331" s="75" t="str">
        <f>IF(AND(申込書!$C$107&lt;&gt;"▼プルダウンより選択してください",申込書!$C$107&lt;&gt;"",$G331&lt;&gt;""),申込書!$M$107,"")</f>
        <v/>
      </c>
      <c r="GV331" s="75"/>
      <c r="GW331" s="75"/>
      <c r="GX331" s="149"/>
      <c r="GY331" s="307"/>
      <c r="GZ331" s="76"/>
      <c r="HA331" s="314" t="str">
        <f>IF(AND(申込書!$C$108&lt;&gt;"▼プルダウンより選択してください",申込書!$C$108&lt;&gt;"",申込書!$P$108&lt;&gt;"YYYY/MM/DD",$G331&lt;&gt;""),申込書!$P$108,"")</f>
        <v/>
      </c>
      <c r="HB331" s="75" t="str">
        <f>IF(AND(申込書!$C$108&lt;&gt;"▼プルダウンより選択してください",申込書!$C$108&lt;&gt;"",$G331&lt;&gt;""),申込書!$M$108,"")</f>
        <v/>
      </c>
      <c r="HC331" s="75"/>
      <c r="HD331" s="75"/>
      <c r="HE331" s="149"/>
      <c r="HF331" s="307"/>
      <c r="HG331" s="76"/>
      <c r="HH331" s="314" t="str">
        <f>IF(AND(申込書!$C$109&lt;&gt;"▼プルダウンより選択してください",申込書!$C$109&lt;&gt;"",申込書!$P$109&lt;&gt;"YYYY/MM/DD",$G331&lt;&gt;""),申込書!$P$109,"")</f>
        <v/>
      </c>
      <c r="HI331" s="75" t="str">
        <f>IF(AND(申込書!$C$109&lt;&gt;"▼プルダウンより選択してください",申込書!$C$109&lt;&gt;"",$G331&lt;&gt;""),申込書!$M$109,"")</f>
        <v/>
      </c>
      <c r="HJ331" s="75"/>
      <c r="HK331" s="75"/>
      <c r="HL331" s="149"/>
      <c r="HM331" s="307"/>
      <c r="HN331" s="76"/>
      <c r="HO331" s="314" t="str">
        <f>IF(AND(申込書!$C$110&lt;&gt;"▼プルダウンより選択してください",申込書!$C$110&lt;&gt;"",申込書!$P$110&lt;&gt;"YYYY/MM/DD",$G331&lt;&gt;""),申込書!$P$110,"")</f>
        <v/>
      </c>
      <c r="HP331" s="75" t="str">
        <f>IF(AND(申込書!$C$110&lt;&gt;"▼プルダウンより選択してください",申込書!$C$110&lt;&gt;"",$G331&lt;&gt;""),申込書!$M$110,"")</f>
        <v/>
      </c>
      <c r="HQ331" s="75"/>
      <c r="HR331" s="75"/>
      <c r="HS331" s="149"/>
      <c r="HT331" s="307"/>
      <c r="HU331" s="307"/>
      <c r="HV331" s="311" t="str">
        <f>IF(AND(申込書!$C$111&lt;&gt;"▼プルダウンより選択してください",申込書!$C$111&lt;&gt;"",申込書!$P$111&lt;&gt;"YYYY/MM/DD",$G331&lt;&gt;""),申込書!$P$111,"")</f>
        <v/>
      </c>
      <c r="HW331" s="75" t="str">
        <f>IF(AND(申込書!$C$111&lt;&gt;"▼プルダウンより選択してください",申込書!$C$111&lt;&gt;"",$G331&lt;&gt;""),申込書!$M$111,"")</f>
        <v/>
      </c>
      <c r="HX331" s="75"/>
      <c r="HY331" s="75"/>
      <c r="HZ331" s="149"/>
      <c r="IA331" s="307"/>
      <c r="IB331" s="76"/>
      <c r="IC331" s="77"/>
    </row>
    <row r="332" spans="2:237" ht="26.85" customHeight="1">
      <c r="B332" s="56">
        <f t="shared" si="4"/>
        <v>327</v>
      </c>
      <c r="C332" s="57"/>
      <c r="D332" s="58"/>
      <c r="E332" s="170"/>
      <c r="F332" s="59"/>
      <c r="G332" s="60"/>
      <c r="H332" s="61"/>
      <c r="I332" s="62"/>
      <c r="J332" s="63"/>
      <c r="K332" s="64"/>
      <c r="L332" s="65"/>
      <c r="M332" s="66"/>
      <c r="N332" s="67"/>
      <c r="O332" s="68"/>
      <c r="P332" s="69"/>
      <c r="Q332" s="70"/>
      <c r="R332" s="71"/>
      <c r="S332" s="72"/>
      <c r="T332" s="73"/>
      <c r="U332" s="73"/>
      <c r="V332" s="73"/>
      <c r="W332" s="71"/>
      <c r="X332" s="133"/>
      <c r="Y332" s="133"/>
      <c r="Z332" s="133"/>
      <c r="AA332" s="74" t="str">
        <f>IF(AND(申込書!$C$82&lt;&gt;"▼プルダウンより選択してください",申込書!$C$82&lt;&gt;"",申込書!$P$82&lt;&gt;"YYYY/MM/DD",$G332&lt;&gt;""),申込書!$P$82,"")</f>
        <v/>
      </c>
      <c r="AB332" s="75" t="str">
        <f>IF(AND(申込書!$C$82&lt;&gt;"▼プルダウンより選択してください",申込書!$C$82&lt;&gt;"",$G332&lt;&gt;""),申込書!$M$82,"")</f>
        <v/>
      </c>
      <c r="AC332" s="75"/>
      <c r="AD332" s="75"/>
      <c r="AE332" s="149"/>
      <c r="AF332" s="307"/>
      <c r="AG332" s="76"/>
      <c r="AH332" s="314" t="str">
        <f>IF(AND(申込書!$C$83&lt;&gt;"▼プルダウンより選択してください",申込書!$C$83&lt;&gt;"",申込書!$P$83&lt;&gt;"YYYY/MM/DD",$G332&lt;&gt;""),申込書!$P$83,"")</f>
        <v/>
      </c>
      <c r="AI332" s="75" t="str">
        <f>IF(AND(申込書!$C$83&lt;&gt;"▼プルダウンより選択してください",申込書!$C$83&lt;&gt;"",$G332&lt;&gt;""),申込書!$M$83,"")</f>
        <v/>
      </c>
      <c r="AJ332" s="75"/>
      <c r="AK332" s="75"/>
      <c r="AL332" s="149"/>
      <c r="AM332" s="307"/>
      <c r="AN332" s="76"/>
      <c r="AO332" s="314" t="str">
        <f>IF(AND(申込書!$C$84&lt;&gt;"▼プルダウンより選択してください",申込書!$C$84&lt;&gt;"",申込書!$P$84&lt;&gt;"YYYY/MM/DD",$G332&lt;&gt;""),申込書!$P$84,"")</f>
        <v/>
      </c>
      <c r="AP332" s="75" t="str">
        <f>IF(AND(申込書!$C$84&lt;&gt;"▼プルダウンより選択してください",申込書!$C$84&lt;&gt;"",$G332&lt;&gt;""),申込書!$M$84,"")</f>
        <v/>
      </c>
      <c r="AQ332" s="75"/>
      <c r="AR332" s="75"/>
      <c r="AS332" s="149"/>
      <c r="AT332" s="307"/>
      <c r="AU332" s="76"/>
      <c r="AV332" s="314" t="str">
        <f>IF(AND(申込書!$C$85&lt;&gt;"▼プルダウンより選択してください",申込書!$C$85&lt;&gt;"",申込書!$P$85&lt;&gt;"YYYY/MM/DD",$G332&lt;&gt;""),申込書!$P$85,"")</f>
        <v/>
      </c>
      <c r="AW332" s="75" t="str">
        <f>IF(AND(申込書!$C$85&lt;&gt;"▼プルダウンより選択してください",申込書!$C$85&lt;&gt;"",申込書!$M$85&gt;=1,$G332&lt;&gt;""),申込書!$M$85,"")</f>
        <v/>
      </c>
      <c r="AX332" s="75"/>
      <c r="AY332" s="75"/>
      <c r="AZ332" s="149"/>
      <c r="BA332" s="307"/>
      <c r="BB332" s="76"/>
      <c r="BC332" s="314" t="str">
        <f>IF(AND(申込書!$C$86&lt;&gt;"▼プルダウンより選択してください",申込書!$C$86&lt;&gt;"",申込書!$P$86&lt;&gt;"YYYY/MM/DD",$G332&lt;&gt;""),申込書!$P$86,"")</f>
        <v/>
      </c>
      <c r="BD332" s="75" t="str">
        <f>IF(AND(申込書!$C$86&lt;&gt;"▼プルダウンより選択してください",申込書!$C$86&lt;&gt;"",$G332&lt;&gt;""),申込書!$M$86,"")</f>
        <v/>
      </c>
      <c r="BE332" s="75"/>
      <c r="BF332" s="75"/>
      <c r="BG332" s="149"/>
      <c r="BH332" s="307"/>
      <c r="BI332" s="76"/>
      <c r="BJ332" s="314" t="str">
        <f>IF(AND(申込書!$C$87&lt;&gt;"▼プルダウンより選択してください",申込書!$C$87&lt;&gt;"",申込書!$P$87&lt;&gt;"YYYY/MM/DD",$G332&lt;&gt;""),申込書!$P$87,"")</f>
        <v/>
      </c>
      <c r="BK332" s="75" t="str">
        <f>IF(AND(申込書!$C$87&lt;&gt;"▼プルダウンより選択してください",申込書!$C$87&lt;&gt;"",$G332&lt;&gt;""),申込書!$M$87,"")</f>
        <v/>
      </c>
      <c r="BL332" s="75"/>
      <c r="BM332" s="75"/>
      <c r="BN332" s="149"/>
      <c r="BO332" s="307"/>
      <c r="BP332" s="76"/>
      <c r="BQ332" s="314" t="str">
        <f>IF(AND(申込書!$C$88&lt;&gt;"▼プルダウンより選択してください",申込書!$C$88&lt;&gt;"",申込書!$P$88&lt;&gt;"YYYY/MM/DD",$G332&lt;&gt;""),申込書!$P$88,"")</f>
        <v/>
      </c>
      <c r="BR332" s="75" t="str">
        <f>IF(AND(申込書!$C$88&lt;&gt;"▼プルダウンより選択してください",申込書!$C$88&lt;&gt;"",$G332&lt;&gt;""),申込書!$M$88,"")</f>
        <v/>
      </c>
      <c r="BS332" s="75"/>
      <c r="BT332" s="75"/>
      <c r="BU332" s="149"/>
      <c r="BV332" s="307"/>
      <c r="BW332" s="76"/>
      <c r="BX332" s="314" t="str">
        <f>IF(AND(申込書!$C$89&lt;&gt;"▼プルダウンより選択してください",申込書!$C$89&lt;&gt;"",申込書!$P$89&lt;&gt;"YYYY/MM/DD",$G332&lt;&gt;""),申込書!$P$89,"")</f>
        <v/>
      </c>
      <c r="BY332" s="75" t="str">
        <f>IF(AND(申込書!$C$89&lt;&gt;"▼プルダウンより選択してください",申込書!$C$89&lt;&gt;"",$G332&lt;&gt;""),申込書!$M$89,"")</f>
        <v/>
      </c>
      <c r="BZ332" s="75"/>
      <c r="CA332" s="75"/>
      <c r="CB332" s="149"/>
      <c r="CC332" s="307"/>
      <c r="CD332" s="76"/>
      <c r="CE332" s="314" t="str">
        <f>IF(AND(申込書!$C$90&lt;&gt;"▼プルダウンより選択してください",申込書!$C$90&lt;&gt;"",申込書!$P$90&lt;&gt;"YYYY/MM/DD",$G332&lt;&gt;""),申込書!$P$90,"")</f>
        <v/>
      </c>
      <c r="CF332" s="75" t="str">
        <f>IF(AND(申込書!$C$90&lt;&gt;"▼プルダウンより選択してください",申込書!$C$90&lt;&gt;"",$G332&lt;&gt;""),申込書!$M$90,"")</f>
        <v/>
      </c>
      <c r="CG332" s="75"/>
      <c r="CH332" s="75"/>
      <c r="CI332" s="149"/>
      <c r="CJ332" s="307"/>
      <c r="CK332" s="76"/>
      <c r="CL332" s="314" t="str">
        <f>IF(AND(申込書!$C$91&lt;&gt;"▼プルダウンより選択してください",申込書!$C$91&lt;&gt;"",申込書!$P$91&lt;&gt;"YYYY/MM/DD",$G332&lt;&gt;""),申込書!$P$91,"")</f>
        <v/>
      </c>
      <c r="CM332" s="75" t="str">
        <f>IF(AND(申込書!$C$91&lt;&gt;"▼プルダウンより選択してください",申込書!$C$91&lt;&gt;"",$G332&lt;&gt;""),申込書!$M$91,"")</f>
        <v/>
      </c>
      <c r="CN332" s="75"/>
      <c r="CO332" s="75"/>
      <c r="CP332" s="149"/>
      <c r="CQ332" s="307"/>
      <c r="CR332" s="76"/>
      <c r="CS332" s="314" t="str">
        <f>IF(AND(申込書!$C$92&lt;&gt;"▼プルダウンより選択してください",申込書!$C$92&lt;&gt;"",申込書!$P$92&lt;&gt;"YYYY/MM/DD",$G332&lt;&gt;""),申込書!$P$92,"")</f>
        <v/>
      </c>
      <c r="CT332" s="75" t="str">
        <f>IF(AND(申込書!$C$92&lt;&gt;"▼プルダウンより選択してください",申込書!$C$92&lt;&gt;"",$G332&lt;&gt;""),申込書!$M$92,"")</f>
        <v/>
      </c>
      <c r="CU332" s="75"/>
      <c r="CV332" s="75"/>
      <c r="CW332" s="75"/>
      <c r="CX332" s="307"/>
      <c r="CY332" s="76"/>
      <c r="CZ332" s="314" t="str">
        <f>IF(AND(申込書!$C$93&lt;&gt;"▼プルダウンより選択してください",申込書!$C$93&lt;&gt;"",申込書!$P$93&lt;&gt;"YYYY/MM/DD",$G332&lt;&gt;""),申込書!$P$93,"")</f>
        <v/>
      </c>
      <c r="DA332" s="75" t="str">
        <f>IF(AND(申込書!$C$93&lt;&gt;"▼プルダウンより選択してください",申込書!$C$93&lt;&gt;"",$G332&lt;&gt;""),申込書!$M$93,"")</f>
        <v/>
      </c>
      <c r="DB332" s="75"/>
      <c r="DC332" s="75"/>
      <c r="DD332" s="75"/>
      <c r="DE332" s="307"/>
      <c r="DF332" s="76"/>
      <c r="DG332" s="314" t="str">
        <f>IF(AND(申込書!$C$94&lt;&gt;"▼プルダウンより選択してください",申込書!$C$94&lt;&gt;"",申込書!$P$94&lt;&gt;"YYYY/MM/DD",$G332&lt;&gt;""),申込書!$P$94,"")</f>
        <v/>
      </c>
      <c r="DH332" s="75" t="str">
        <f>IF(AND(申込書!$C$94&lt;&gt;"▼プルダウンより選択してください",申込書!$C$94&lt;&gt;"",$G332&lt;&gt;""),申込書!$M$94,"")</f>
        <v/>
      </c>
      <c r="DI332" s="75"/>
      <c r="DJ332" s="75"/>
      <c r="DK332" s="75"/>
      <c r="DL332" s="307"/>
      <c r="DM332" s="76"/>
      <c r="DN332" s="314" t="str">
        <f>IF(AND(申込書!$C$95&lt;&gt;"▼プルダウンより選択してください",申込書!$C$95&lt;&gt;"",申込書!$P$95&lt;&gt;"YYYY/MM/DD",$G332&lt;&gt;""),申込書!$P$95,"")</f>
        <v/>
      </c>
      <c r="DO332" s="75" t="str">
        <f>IF(AND(申込書!$C$95&lt;&gt;"▼プルダウンより選択してください",申込書!$C$95&lt;&gt;"",$G332&lt;&gt;""),申込書!$M$95,"")</f>
        <v/>
      </c>
      <c r="DP332" s="75"/>
      <c r="DQ332" s="75"/>
      <c r="DR332" s="75"/>
      <c r="DS332" s="307"/>
      <c r="DT332" s="76"/>
      <c r="DU332" s="314" t="str">
        <f>IF(AND(申込書!$C$96&lt;&gt;"▼プルダウンより選択してください",申込書!$C$96&lt;&gt;"",申込書!$P$96&lt;&gt;"YYYY/MM/DD",$G332&lt;&gt;""),申込書!$P$96,"")</f>
        <v/>
      </c>
      <c r="DV332" s="75" t="str">
        <f>IF(AND(申込書!$C$96&lt;&gt;"▼プルダウンより選択してください",申込書!$C$96&lt;&gt;"",$G332&lt;&gt;""),申込書!$M$96,"")</f>
        <v/>
      </c>
      <c r="DW332" s="75"/>
      <c r="DX332" s="75"/>
      <c r="DY332" s="75"/>
      <c r="DZ332" s="307"/>
      <c r="EA332" s="76"/>
      <c r="EB332" s="314" t="str">
        <f>IF(AND(申込書!$C$97&lt;&gt;"▼プルダウンより選択してください",申込書!$C$97&lt;&gt;"",申込書!$P$97&lt;&gt;"YYYY/MM/DD",$G332&lt;&gt;""),申込書!$P$97,"")</f>
        <v/>
      </c>
      <c r="EC332" s="75" t="str">
        <f>IF(AND(申込書!$C$97&lt;&gt;"▼プルダウンより選択してください",申込書!$C$97&lt;&gt;"",$G332&lt;&gt;""),申込書!$M$97,"")</f>
        <v/>
      </c>
      <c r="ED332" s="75"/>
      <c r="EE332" s="75"/>
      <c r="EF332" s="149"/>
      <c r="EG332" s="307"/>
      <c r="EH332" s="76"/>
      <c r="EI332" s="314" t="str">
        <f>IF(AND(申込書!$C$98&lt;&gt;"▼プルダウンより選択してください",申込書!$C$98&lt;&gt;"",申込書!$P$98&lt;&gt;"YYYY/MM/DD",$G332&lt;&gt;""),申込書!$P$98,"")</f>
        <v/>
      </c>
      <c r="EJ332" s="75" t="str">
        <f>IF(AND(申込書!$C$98&lt;&gt;"▼プルダウンより選択してください",申込書!$C$98&lt;&gt;"",$G332&lt;&gt;""),申込書!$M$98,"")</f>
        <v/>
      </c>
      <c r="EK332" s="75"/>
      <c r="EL332" s="75"/>
      <c r="EM332" s="149"/>
      <c r="EN332" s="307"/>
      <c r="EO332" s="76"/>
      <c r="EP332" s="314" t="str">
        <f>IF(AND(申込書!$C$99&lt;&gt;"▼プルダウンより選択してください",申込書!$C$99&lt;&gt;"",申込書!$P$99&lt;&gt;"YYYY/MM/DD",$G332&lt;&gt;""),申込書!$P$99,"")</f>
        <v/>
      </c>
      <c r="EQ332" s="75" t="str">
        <f>IF(AND(申込書!$C$99&lt;&gt;"▼プルダウンより選択してください",申込書!$C$99&lt;&gt;"",$G332&lt;&gt;""),申込書!$M$99,"")</f>
        <v/>
      </c>
      <c r="ER332" s="75"/>
      <c r="ES332" s="75"/>
      <c r="ET332" s="149"/>
      <c r="EU332" s="307"/>
      <c r="EV332" s="76"/>
      <c r="EW332" s="314" t="str">
        <f>IF(AND(申込書!$C$100&lt;&gt;"▼プルダウンより選択してください",申込書!$C$100&lt;&gt;"",申込書!$P$100&lt;&gt;"YYYY/MM/DD",$G332&lt;&gt;""),申込書!$P$100,"")</f>
        <v/>
      </c>
      <c r="EX332" s="75" t="str">
        <f>IF(AND(申込書!$C$100&lt;&gt;"▼プルダウンより選択してください",申込書!$C$100&lt;&gt;"",$G332&lt;&gt;""),申込書!$M$100,"")</f>
        <v/>
      </c>
      <c r="EY332" s="75"/>
      <c r="EZ332" s="75"/>
      <c r="FA332" s="149"/>
      <c r="FB332" s="307"/>
      <c r="FC332" s="76"/>
      <c r="FD332" s="314" t="str">
        <f>IF(AND(申込書!$C$101&lt;&gt;"▼プルダウンより選択してください",申込書!$C$101&lt;&gt;"",申込書!$P$101&lt;&gt;"YYYY/MM/DD",$G332&lt;&gt;""),申込書!$P$101,"")</f>
        <v/>
      </c>
      <c r="FE332" s="75" t="str">
        <f>IF(AND(申込書!$C$101&lt;&gt;"▼プルダウンより選択してください",申込書!$C$101&lt;&gt;"",$G332&lt;&gt;""),申込書!$M$101,"")</f>
        <v/>
      </c>
      <c r="FF332" s="75"/>
      <c r="FG332" s="75"/>
      <c r="FH332" s="149"/>
      <c r="FI332" s="307"/>
      <c r="FJ332" s="76"/>
      <c r="FK332" s="314" t="str">
        <f>IF(AND(申込書!$C$102&lt;&gt;"▼プルダウンより選択してください",申込書!$C$102&lt;&gt;"",申込書!$P$102&lt;&gt;"YYYY/MM/DD",$G332&lt;&gt;""),申込書!$P$102,"")</f>
        <v/>
      </c>
      <c r="FL332" s="75" t="str">
        <f>IF(AND(申込書!$C$102&lt;&gt;"▼プルダウンより選択してください",申込書!$C$102&lt;&gt;"",$G332&lt;&gt;""),申込書!$M$102,"")</f>
        <v/>
      </c>
      <c r="FM332" s="75"/>
      <c r="FN332" s="75"/>
      <c r="FO332" s="149"/>
      <c r="FP332" s="307"/>
      <c r="FQ332" s="76"/>
      <c r="FR332" s="314" t="str">
        <f>IF(AND(申込書!$C$103&lt;&gt;"▼プルダウンより選択してください",申込書!$C$103&lt;&gt;"",申込書!$P$103&lt;&gt;"YYYY/MM/DD",$G332&lt;&gt;""),申込書!$P$103,"")</f>
        <v/>
      </c>
      <c r="FS332" s="75" t="str">
        <f>IF(AND(申込書!$C$103&lt;&gt;"▼プルダウンより選択してください",申込書!$C$103&lt;&gt;"",$G332&lt;&gt;""),申込書!$M$103,"")</f>
        <v/>
      </c>
      <c r="FT332" s="75"/>
      <c r="FU332" s="75"/>
      <c r="FV332" s="149"/>
      <c r="FW332" s="307"/>
      <c r="FX332" s="76"/>
      <c r="FY332" s="314" t="str">
        <f>IF(AND(申込書!$C$104&lt;&gt;"▼プルダウンより選択してください",申込書!$C$104&lt;&gt;"",申込書!$P$104&lt;&gt;"YYYY/MM/DD",$G332&lt;&gt;""),申込書!$P$104,"")</f>
        <v/>
      </c>
      <c r="FZ332" s="75" t="str">
        <f>IF(AND(申込書!$C$104&lt;&gt;"▼プルダウンより選択してください",申込書!$C$104&lt;&gt;"",$G332&lt;&gt;""),申込書!$M$104,"")</f>
        <v/>
      </c>
      <c r="GA332" s="75"/>
      <c r="GB332" s="75"/>
      <c r="GC332" s="149"/>
      <c r="GD332" s="307"/>
      <c r="GE332" s="76"/>
      <c r="GF332" s="314" t="str">
        <f>IF(AND(申込書!$C$105&lt;&gt;"▼プルダウンより選択してください",申込書!$C$105&lt;&gt;"",申込書!$P$105&lt;&gt;"YYYY/MM/DD",$G332&lt;&gt;""),申込書!$P$105,"")</f>
        <v/>
      </c>
      <c r="GG332" s="75" t="str">
        <f>IF(AND(申込書!$C$105&lt;&gt;"▼プルダウンより選択してください",申込書!$C$105&lt;&gt;"",$G332&lt;&gt;""),申込書!$M$105,"")</f>
        <v/>
      </c>
      <c r="GH332" s="75"/>
      <c r="GI332" s="75"/>
      <c r="GJ332" s="149"/>
      <c r="GK332" s="307"/>
      <c r="GL332" s="76"/>
      <c r="GM332" s="314" t="str">
        <f>IF(AND(申込書!$C$106&lt;&gt;"▼プルダウンより選択してください",申込書!$C$106&lt;&gt;"",申込書!$P$106&lt;&gt;"YYYY/MM/DD",$G332&lt;&gt;""),申込書!$P$106,"")</f>
        <v/>
      </c>
      <c r="GN332" s="75" t="str">
        <f>IF(AND(申込書!$C$106&lt;&gt;"▼プルダウンより選択してください",申込書!$C$106&lt;&gt;"",$G332&lt;&gt;""),申込書!$M$106,"")</f>
        <v/>
      </c>
      <c r="GO332" s="75"/>
      <c r="GP332" s="75"/>
      <c r="GQ332" s="149"/>
      <c r="GR332" s="307"/>
      <c r="GS332" s="76"/>
      <c r="GT332" s="314" t="str">
        <f>IF(AND(申込書!$C$107&lt;&gt;"▼プルダウンより選択してください",申込書!$C$107&lt;&gt;"",申込書!$P$107&lt;&gt;"YYYY/MM/DD",$G332&lt;&gt;""),申込書!$P$107,"")</f>
        <v/>
      </c>
      <c r="GU332" s="75" t="str">
        <f>IF(AND(申込書!$C$107&lt;&gt;"▼プルダウンより選択してください",申込書!$C$107&lt;&gt;"",$G332&lt;&gt;""),申込書!$M$107,"")</f>
        <v/>
      </c>
      <c r="GV332" s="75"/>
      <c r="GW332" s="75"/>
      <c r="GX332" s="149"/>
      <c r="GY332" s="307"/>
      <c r="GZ332" s="76"/>
      <c r="HA332" s="314" t="str">
        <f>IF(AND(申込書!$C$108&lt;&gt;"▼プルダウンより選択してください",申込書!$C$108&lt;&gt;"",申込書!$P$108&lt;&gt;"YYYY/MM/DD",$G332&lt;&gt;""),申込書!$P$108,"")</f>
        <v/>
      </c>
      <c r="HB332" s="75" t="str">
        <f>IF(AND(申込書!$C$108&lt;&gt;"▼プルダウンより選択してください",申込書!$C$108&lt;&gt;"",$G332&lt;&gt;""),申込書!$M$108,"")</f>
        <v/>
      </c>
      <c r="HC332" s="75"/>
      <c r="HD332" s="75"/>
      <c r="HE332" s="149"/>
      <c r="HF332" s="307"/>
      <c r="HG332" s="76"/>
      <c r="HH332" s="314" t="str">
        <f>IF(AND(申込書!$C$109&lt;&gt;"▼プルダウンより選択してください",申込書!$C$109&lt;&gt;"",申込書!$P$109&lt;&gt;"YYYY/MM/DD",$G332&lt;&gt;""),申込書!$P$109,"")</f>
        <v/>
      </c>
      <c r="HI332" s="75" t="str">
        <f>IF(AND(申込書!$C$109&lt;&gt;"▼プルダウンより選択してください",申込書!$C$109&lt;&gt;"",$G332&lt;&gt;""),申込書!$M$109,"")</f>
        <v/>
      </c>
      <c r="HJ332" s="75"/>
      <c r="HK332" s="75"/>
      <c r="HL332" s="149"/>
      <c r="HM332" s="307"/>
      <c r="HN332" s="76"/>
      <c r="HO332" s="314" t="str">
        <f>IF(AND(申込書!$C$110&lt;&gt;"▼プルダウンより選択してください",申込書!$C$110&lt;&gt;"",申込書!$P$110&lt;&gt;"YYYY/MM/DD",$G332&lt;&gt;""),申込書!$P$110,"")</f>
        <v/>
      </c>
      <c r="HP332" s="75" t="str">
        <f>IF(AND(申込書!$C$110&lt;&gt;"▼プルダウンより選択してください",申込書!$C$110&lt;&gt;"",$G332&lt;&gt;""),申込書!$M$110,"")</f>
        <v/>
      </c>
      <c r="HQ332" s="75"/>
      <c r="HR332" s="75"/>
      <c r="HS332" s="149"/>
      <c r="HT332" s="307"/>
      <c r="HU332" s="307"/>
      <c r="HV332" s="311" t="str">
        <f>IF(AND(申込書!$C$111&lt;&gt;"▼プルダウンより選択してください",申込書!$C$111&lt;&gt;"",申込書!$P$111&lt;&gt;"YYYY/MM/DD",$G332&lt;&gt;""),申込書!$P$111,"")</f>
        <v/>
      </c>
      <c r="HW332" s="75" t="str">
        <f>IF(AND(申込書!$C$111&lt;&gt;"▼プルダウンより選択してください",申込書!$C$111&lt;&gt;"",$G332&lt;&gt;""),申込書!$M$111,"")</f>
        <v/>
      </c>
      <c r="HX332" s="75"/>
      <c r="HY332" s="75"/>
      <c r="HZ332" s="149"/>
      <c r="IA332" s="307"/>
      <c r="IB332" s="76"/>
      <c r="IC332" s="77"/>
    </row>
    <row r="333" spans="2:237" ht="26.85" customHeight="1">
      <c r="B333" s="56">
        <f t="shared" si="4"/>
        <v>328</v>
      </c>
      <c r="C333" s="57"/>
      <c r="D333" s="58"/>
      <c r="E333" s="170"/>
      <c r="F333" s="59"/>
      <c r="G333" s="60"/>
      <c r="H333" s="61"/>
      <c r="I333" s="62"/>
      <c r="J333" s="63"/>
      <c r="K333" s="64"/>
      <c r="L333" s="65"/>
      <c r="M333" s="66"/>
      <c r="N333" s="67"/>
      <c r="O333" s="68"/>
      <c r="P333" s="69"/>
      <c r="Q333" s="70"/>
      <c r="R333" s="71"/>
      <c r="S333" s="72"/>
      <c r="T333" s="73"/>
      <c r="U333" s="73"/>
      <c r="V333" s="73"/>
      <c r="W333" s="71"/>
      <c r="X333" s="133"/>
      <c r="Y333" s="133"/>
      <c r="Z333" s="133"/>
      <c r="AA333" s="74" t="str">
        <f>IF(AND(申込書!$C$82&lt;&gt;"▼プルダウンより選択してください",申込書!$C$82&lt;&gt;"",申込書!$P$82&lt;&gt;"YYYY/MM/DD",$G333&lt;&gt;""),申込書!$P$82,"")</f>
        <v/>
      </c>
      <c r="AB333" s="75" t="str">
        <f>IF(AND(申込書!$C$82&lt;&gt;"▼プルダウンより選択してください",申込書!$C$82&lt;&gt;"",$G333&lt;&gt;""),申込書!$M$82,"")</f>
        <v/>
      </c>
      <c r="AC333" s="75"/>
      <c r="AD333" s="75"/>
      <c r="AE333" s="149"/>
      <c r="AF333" s="307"/>
      <c r="AG333" s="76"/>
      <c r="AH333" s="314" t="str">
        <f>IF(AND(申込書!$C$83&lt;&gt;"▼プルダウンより選択してください",申込書!$C$83&lt;&gt;"",申込書!$P$83&lt;&gt;"YYYY/MM/DD",$G333&lt;&gt;""),申込書!$P$83,"")</f>
        <v/>
      </c>
      <c r="AI333" s="75" t="str">
        <f>IF(AND(申込書!$C$83&lt;&gt;"▼プルダウンより選択してください",申込書!$C$83&lt;&gt;"",$G333&lt;&gt;""),申込書!$M$83,"")</f>
        <v/>
      </c>
      <c r="AJ333" s="75"/>
      <c r="AK333" s="75"/>
      <c r="AL333" s="149"/>
      <c r="AM333" s="307"/>
      <c r="AN333" s="76"/>
      <c r="AO333" s="314" t="str">
        <f>IF(AND(申込書!$C$84&lt;&gt;"▼プルダウンより選択してください",申込書!$C$84&lt;&gt;"",申込書!$P$84&lt;&gt;"YYYY/MM/DD",$G333&lt;&gt;""),申込書!$P$84,"")</f>
        <v/>
      </c>
      <c r="AP333" s="75" t="str">
        <f>IF(AND(申込書!$C$84&lt;&gt;"▼プルダウンより選択してください",申込書!$C$84&lt;&gt;"",$G333&lt;&gt;""),申込書!$M$84,"")</f>
        <v/>
      </c>
      <c r="AQ333" s="75"/>
      <c r="AR333" s="75"/>
      <c r="AS333" s="149"/>
      <c r="AT333" s="307"/>
      <c r="AU333" s="76"/>
      <c r="AV333" s="314" t="str">
        <f>IF(AND(申込書!$C$85&lt;&gt;"▼プルダウンより選択してください",申込書!$C$85&lt;&gt;"",申込書!$P$85&lt;&gt;"YYYY/MM/DD",$G333&lt;&gt;""),申込書!$P$85,"")</f>
        <v/>
      </c>
      <c r="AW333" s="75" t="str">
        <f>IF(AND(申込書!$C$85&lt;&gt;"▼プルダウンより選択してください",申込書!$C$85&lt;&gt;"",申込書!$M$85&gt;=1,$G333&lt;&gt;""),申込書!$M$85,"")</f>
        <v/>
      </c>
      <c r="AX333" s="75"/>
      <c r="AY333" s="75"/>
      <c r="AZ333" s="149"/>
      <c r="BA333" s="307"/>
      <c r="BB333" s="76"/>
      <c r="BC333" s="314" t="str">
        <f>IF(AND(申込書!$C$86&lt;&gt;"▼プルダウンより選択してください",申込書!$C$86&lt;&gt;"",申込書!$P$86&lt;&gt;"YYYY/MM/DD",$G333&lt;&gt;""),申込書!$P$86,"")</f>
        <v/>
      </c>
      <c r="BD333" s="75" t="str">
        <f>IF(AND(申込書!$C$86&lt;&gt;"▼プルダウンより選択してください",申込書!$C$86&lt;&gt;"",$G333&lt;&gt;""),申込書!$M$86,"")</f>
        <v/>
      </c>
      <c r="BE333" s="75"/>
      <c r="BF333" s="75"/>
      <c r="BG333" s="149"/>
      <c r="BH333" s="307"/>
      <c r="BI333" s="76"/>
      <c r="BJ333" s="314" t="str">
        <f>IF(AND(申込書!$C$87&lt;&gt;"▼プルダウンより選択してください",申込書!$C$87&lt;&gt;"",申込書!$P$87&lt;&gt;"YYYY/MM/DD",$G333&lt;&gt;""),申込書!$P$87,"")</f>
        <v/>
      </c>
      <c r="BK333" s="75" t="str">
        <f>IF(AND(申込書!$C$87&lt;&gt;"▼プルダウンより選択してください",申込書!$C$87&lt;&gt;"",$G333&lt;&gt;""),申込書!$M$87,"")</f>
        <v/>
      </c>
      <c r="BL333" s="75"/>
      <c r="BM333" s="75"/>
      <c r="BN333" s="149"/>
      <c r="BO333" s="307"/>
      <c r="BP333" s="76"/>
      <c r="BQ333" s="314" t="str">
        <f>IF(AND(申込書!$C$88&lt;&gt;"▼プルダウンより選択してください",申込書!$C$88&lt;&gt;"",申込書!$P$88&lt;&gt;"YYYY/MM/DD",$G333&lt;&gt;""),申込書!$P$88,"")</f>
        <v/>
      </c>
      <c r="BR333" s="75" t="str">
        <f>IF(AND(申込書!$C$88&lt;&gt;"▼プルダウンより選択してください",申込書!$C$88&lt;&gt;"",$G333&lt;&gt;""),申込書!$M$88,"")</f>
        <v/>
      </c>
      <c r="BS333" s="75"/>
      <c r="BT333" s="75"/>
      <c r="BU333" s="149"/>
      <c r="BV333" s="307"/>
      <c r="BW333" s="76"/>
      <c r="BX333" s="314" t="str">
        <f>IF(AND(申込書!$C$89&lt;&gt;"▼プルダウンより選択してください",申込書!$C$89&lt;&gt;"",申込書!$P$89&lt;&gt;"YYYY/MM/DD",$G333&lt;&gt;""),申込書!$P$89,"")</f>
        <v/>
      </c>
      <c r="BY333" s="75" t="str">
        <f>IF(AND(申込書!$C$89&lt;&gt;"▼プルダウンより選択してください",申込書!$C$89&lt;&gt;"",$G333&lt;&gt;""),申込書!$M$89,"")</f>
        <v/>
      </c>
      <c r="BZ333" s="75"/>
      <c r="CA333" s="75"/>
      <c r="CB333" s="149"/>
      <c r="CC333" s="307"/>
      <c r="CD333" s="76"/>
      <c r="CE333" s="314" t="str">
        <f>IF(AND(申込書!$C$90&lt;&gt;"▼プルダウンより選択してください",申込書!$C$90&lt;&gt;"",申込書!$P$90&lt;&gt;"YYYY/MM/DD",$G333&lt;&gt;""),申込書!$P$90,"")</f>
        <v/>
      </c>
      <c r="CF333" s="75" t="str">
        <f>IF(AND(申込書!$C$90&lt;&gt;"▼プルダウンより選択してください",申込書!$C$90&lt;&gt;"",$G333&lt;&gt;""),申込書!$M$90,"")</f>
        <v/>
      </c>
      <c r="CG333" s="75"/>
      <c r="CH333" s="75"/>
      <c r="CI333" s="149"/>
      <c r="CJ333" s="307"/>
      <c r="CK333" s="76"/>
      <c r="CL333" s="314" t="str">
        <f>IF(AND(申込書!$C$91&lt;&gt;"▼プルダウンより選択してください",申込書!$C$91&lt;&gt;"",申込書!$P$91&lt;&gt;"YYYY/MM/DD",$G333&lt;&gt;""),申込書!$P$91,"")</f>
        <v/>
      </c>
      <c r="CM333" s="75" t="str">
        <f>IF(AND(申込書!$C$91&lt;&gt;"▼プルダウンより選択してください",申込書!$C$91&lt;&gt;"",$G333&lt;&gt;""),申込書!$M$91,"")</f>
        <v/>
      </c>
      <c r="CN333" s="75"/>
      <c r="CO333" s="75"/>
      <c r="CP333" s="149"/>
      <c r="CQ333" s="307"/>
      <c r="CR333" s="76"/>
      <c r="CS333" s="314" t="str">
        <f>IF(AND(申込書!$C$92&lt;&gt;"▼プルダウンより選択してください",申込書!$C$92&lt;&gt;"",申込書!$P$92&lt;&gt;"YYYY/MM/DD",$G333&lt;&gt;""),申込書!$P$92,"")</f>
        <v/>
      </c>
      <c r="CT333" s="75" t="str">
        <f>IF(AND(申込書!$C$92&lt;&gt;"▼プルダウンより選択してください",申込書!$C$92&lt;&gt;"",$G333&lt;&gt;""),申込書!$M$92,"")</f>
        <v/>
      </c>
      <c r="CU333" s="75"/>
      <c r="CV333" s="75"/>
      <c r="CW333" s="75"/>
      <c r="CX333" s="307"/>
      <c r="CY333" s="76"/>
      <c r="CZ333" s="314" t="str">
        <f>IF(AND(申込書!$C$93&lt;&gt;"▼プルダウンより選択してください",申込書!$C$93&lt;&gt;"",申込書!$P$93&lt;&gt;"YYYY/MM/DD",$G333&lt;&gt;""),申込書!$P$93,"")</f>
        <v/>
      </c>
      <c r="DA333" s="75" t="str">
        <f>IF(AND(申込書!$C$93&lt;&gt;"▼プルダウンより選択してください",申込書!$C$93&lt;&gt;"",$G333&lt;&gt;""),申込書!$M$93,"")</f>
        <v/>
      </c>
      <c r="DB333" s="75"/>
      <c r="DC333" s="75"/>
      <c r="DD333" s="75"/>
      <c r="DE333" s="307"/>
      <c r="DF333" s="76"/>
      <c r="DG333" s="314" t="str">
        <f>IF(AND(申込書!$C$94&lt;&gt;"▼プルダウンより選択してください",申込書!$C$94&lt;&gt;"",申込書!$P$94&lt;&gt;"YYYY/MM/DD",$G333&lt;&gt;""),申込書!$P$94,"")</f>
        <v/>
      </c>
      <c r="DH333" s="75" t="str">
        <f>IF(AND(申込書!$C$94&lt;&gt;"▼プルダウンより選択してください",申込書!$C$94&lt;&gt;"",$G333&lt;&gt;""),申込書!$M$94,"")</f>
        <v/>
      </c>
      <c r="DI333" s="75"/>
      <c r="DJ333" s="75"/>
      <c r="DK333" s="75"/>
      <c r="DL333" s="307"/>
      <c r="DM333" s="76"/>
      <c r="DN333" s="314" t="str">
        <f>IF(AND(申込書!$C$95&lt;&gt;"▼プルダウンより選択してください",申込書!$C$95&lt;&gt;"",申込書!$P$95&lt;&gt;"YYYY/MM/DD",$G333&lt;&gt;""),申込書!$P$95,"")</f>
        <v/>
      </c>
      <c r="DO333" s="75" t="str">
        <f>IF(AND(申込書!$C$95&lt;&gt;"▼プルダウンより選択してください",申込書!$C$95&lt;&gt;"",$G333&lt;&gt;""),申込書!$M$95,"")</f>
        <v/>
      </c>
      <c r="DP333" s="75"/>
      <c r="DQ333" s="75"/>
      <c r="DR333" s="75"/>
      <c r="DS333" s="307"/>
      <c r="DT333" s="76"/>
      <c r="DU333" s="314" t="str">
        <f>IF(AND(申込書!$C$96&lt;&gt;"▼プルダウンより選択してください",申込書!$C$96&lt;&gt;"",申込書!$P$96&lt;&gt;"YYYY/MM/DD",$G333&lt;&gt;""),申込書!$P$96,"")</f>
        <v/>
      </c>
      <c r="DV333" s="75" t="str">
        <f>IF(AND(申込書!$C$96&lt;&gt;"▼プルダウンより選択してください",申込書!$C$96&lt;&gt;"",$G333&lt;&gt;""),申込書!$M$96,"")</f>
        <v/>
      </c>
      <c r="DW333" s="75"/>
      <c r="DX333" s="75"/>
      <c r="DY333" s="75"/>
      <c r="DZ333" s="307"/>
      <c r="EA333" s="76"/>
      <c r="EB333" s="314" t="str">
        <f>IF(AND(申込書!$C$97&lt;&gt;"▼プルダウンより選択してください",申込書!$C$97&lt;&gt;"",申込書!$P$97&lt;&gt;"YYYY/MM/DD",$G333&lt;&gt;""),申込書!$P$97,"")</f>
        <v/>
      </c>
      <c r="EC333" s="75" t="str">
        <f>IF(AND(申込書!$C$97&lt;&gt;"▼プルダウンより選択してください",申込書!$C$97&lt;&gt;"",$G333&lt;&gt;""),申込書!$M$97,"")</f>
        <v/>
      </c>
      <c r="ED333" s="75"/>
      <c r="EE333" s="75"/>
      <c r="EF333" s="149"/>
      <c r="EG333" s="307"/>
      <c r="EH333" s="76"/>
      <c r="EI333" s="314" t="str">
        <f>IF(AND(申込書!$C$98&lt;&gt;"▼プルダウンより選択してください",申込書!$C$98&lt;&gt;"",申込書!$P$98&lt;&gt;"YYYY/MM/DD",$G333&lt;&gt;""),申込書!$P$98,"")</f>
        <v/>
      </c>
      <c r="EJ333" s="75" t="str">
        <f>IF(AND(申込書!$C$98&lt;&gt;"▼プルダウンより選択してください",申込書!$C$98&lt;&gt;"",$G333&lt;&gt;""),申込書!$M$98,"")</f>
        <v/>
      </c>
      <c r="EK333" s="75"/>
      <c r="EL333" s="75"/>
      <c r="EM333" s="149"/>
      <c r="EN333" s="307"/>
      <c r="EO333" s="76"/>
      <c r="EP333" s="314" t="str">
        <f>IF(AND(申込書!$C$99&lt;&gt;"▼プルダウンより選択してください",申込書!$C$99&lt;&gt;"",申込書!$P$99&lt;&gt;"YYYY/MM/DD",$G333&lt;&gt;""),申込書!$P$99,"")</f>
        <v/>
      </c>
      <c r="EQ333" s="75" t="str">
        <f>IF(AND(申込書!$C$99&lt;&gt;"▼プルダウンより選択してください",申込書!$C$99&lt;&gt;"",$G333&lt;&gt;""),申込書!$M$99,"")</f>
        <v/>
      </c>
      <c r="ER333" s="75"/>
      <c r="ES333" s="75"/>
      <c r="ET333" s="149"/>
      <c r="EU333" s="307"/>
      <c r="EV333" s="76"/>
      <c r="EW333" s="314" t="str">
        <f>IF(AND(申込書!$C$100&lt;&gt;"▼プルダウンより選択してください",申込書!$C$100&lt;&gt;"",申込書!$P$100&lt;&gt;"YYYY/MM/DD",$G333&lt;&gt;""),申込書!$P$100,"")</f>
        <v/>
      </c>
      <c r="EX333" s="75" t="str">
        <f>IF(AND(申込書!$C$100&lt;&gt;"▼プルダウンより選択してください",申込書!$C$100&lt;&gt;"",$G333&lt;&gt;""),申込書!$M$100,"")</f>
        <v/>
      </c>
      <c r="EY333" s="75"/>
      <c r="EZ333" s="75"/>
      <c r="FA333" s="149"/>
      <c r="FB333" s="307"/>
      <c r="FC333" s="76"/>
      <c r="FD333" s="314" t="str">
        <f>IF(AND(申込書!$C$101&lt;&gt;"▼プルダウンより選択してください",申込書!$C$101&lt;&gt;"",申込書!$P$101&lt;&gt;"YYYY/MM/DD",$G333&lt;&gt;""),申込書!$P$101,"")</f>
        <v/>
      </c>
      <c r="FE333" s="75" t="str">
        <f>IF(AND(申込書!$C$101&lt;&gt;"▼プルダウンより選択してください",申込書!$C$101&lt;&gt;"",$G333&lt;&gt;""),申込書!$M$101,"")</f>
        <v/>
      </c>
      <c r="FF333" s="75"/>
      <c r="FG333" s="75"/>
      <c r="FH333" s="149"/>
      <c r="FI333" s="307"/>
      <c r="FJ333" s="76"/>
      <c r="FK333" s="314" t="str">
        <f>IF(AND(申込書!$C$102&lt;&gt;"▼プルダウンより選択してください",申込書!$C$102&lt;&gt;"",申込書!$P$102&lt;&gt;"YYYY/MM/DD",$G333&lt;&gt;""),申込書!$P$102,"")</f>
        <v/>
      </c>
      <c r="FL333" s="75" t="str">
        <f>IF(AND(申込書!$C$102&lt;&gt;"▼プルダウンより選択してください",申込書!$C$102&lt;&gt;"",$G333&lt;&gt;""),申込書!$M$102,"")</f>
        <v/>
      </c>
      <c r="FM333" s="75"/>
      <c r="FN333" s="75"/>
      <c r="FO333" s="149"/>
      <c r="FP333" s="307"/>
      <c r="FQ333" s="76"/>
      <c r="FR333" s="314" t="str">
        <f>IF(AND(申込書!$C$103&lt;&gt;"▼プルダウンより選択してください",申込書!$C$103&lt;&gt;"",申込書!$P$103&lt;&gt;"YYYY/MM/DD",$G333&lt;&gt;""),申込書!$P$103,"")</f>
        <v/>
      </c>
      <c r="FS333" s="75" t="str">
        <f>IF(AND(申込書!$C$103&lt;&gt;"▼プルダウンより選択してください",申込書!$C$103&lt;&gt;"",$G333&lt;&gt;""),申込書!$M$103,"")</f>
        <v/>
      </c>
      <c r="FT333" s="75"/>
      <c r="FU333" s="75"/>
      <c r="FV333" s="149"/>
      <c r="FW333" s="307"/>
      <c r="FX333" s="76"/>
      <c r="FY333" s="314" t="str">
        <f>IF(AND(申込書!$C$104&lt;&gt;"▼プルダウンより選択してください",申込書!$C$104&lt;&gt;"",申込書!$P$104&lt;&gt;"YYYY/MM/DD",$G333&lt;&gt;""),申込書!$P$104,"")</f>
        <v/>
      </c>
      <c r="FZ333" s="75" t="str">
        <f>IF(AND(申込書!$C$104&lt;&gt;"▼プルダウンより選択してください",申込書!$C$104&lt;&gt;"",$G333&lt;&gt;""),申込書!$M$104,"")</f>
        <v/>
      </c>
      <c r="GA333" s="75"/>
      <c r="GB333" s="75"/>
      <c r="GC333" s="149"/>
      <c r="GD333" s="307"/>
      <c r="GE333" s="76"/>
      <c r="GF333" s="314" t="str">
        <f>IF(AND(申込書!$C$105&lt;&gt;"▼プルダウンより選択してください",申込書!$C$105&lt;&gt;"",申込書!$P$105&lt;&gt;"YYYY/MM/DD",$G333&lt;&gt;""),申込書!$P$105,"")</f>
        <v/>
      </c>
      <c r="GG333" s="75" t="str">
        <f>IF(AND(申込書!$C$105&lt;&gt;"▼プルダウンより選択してください",申込書!$C$105&lt;&gt;"",$G333&lt;&gt;""),申込書!$M$105,"")</f>
        <v/>
      </c>
      <c r="GH333" s="75"/>
      <c r="GI333" s="75"/>
      <c r="GJ333" s="149"/>
      <c r="GK333" s="307"/>
      <c r="GL333" s="76"/>
      <c r="GM333" s="314" t="str">
        <f>IF(AND(申込書!$C$106&lt;&gt;"▼プルダウンより選択してください",申込書!$C$106&lt;&gt;"",申込書!$P$106&lt;&gt;"YYYY/MM/DD",$G333&lt;&gt;""),申込書!$P$106,"")</f>
        <v/>
      </c>
      <c r="GN333" s="75" t="str">
        <f>IF(AND(申込書!$C$106&lt;&gt;"▼プルダウンより選択してください",申込書!$C$106&lt;&gt;"",$G333&lt;&gt;""),申込書!$M$106,"")</f>
        <v/>
      </c>
      <c r="GO333" s="75"/>
      <c r="GP333" s="75"/>
      <c r="GQ333" s="149"/>
      <c r="GR333" s="307"/>
      <c r="GS333" s="76"/>
      <c r="GT333" s="314" t="str">
        <f>IF(AND(申込書!$C$107&lt;&gt;"▼プルダウンより選択してください",申込書!$C$107&lt;&gt;"",申込書!$P$107&lt;&gt;"YYYY/MM/DD",$G333&lt;&gt;""),申込書!$P$107,"")</f>
        <v/>
      </c>
      <c r="GU333" s="75" t="str">
        <f>IF(AND(申込書!$C$107&lt;&gt;"▼プルダウンより選択してください",申込書!$C$107&lt;&gt;"",$G333&lt;&gt;""),申込書!$M$107,"")</f>
        <v/>
      </c>
      <c r="GV333" s="75"/>
      <c r="GW333" s="75"/>
      <c r="GX333" s="149"/>
      <c r="GY333" s="307"/>
      <c r="GZ333" s="76"/>
      <c r="HA333" s="314" t="str">
        <f>IF(AND(申込書!$C$108&lt;&gt;"▼プルダウンより選択してください",申込書!$C$108&lt;&gt;"",申込書!$P$108&lt;&gt;"YYYY/MM/DD",$G333&lt;&gt;""),申込書!$P$108,"")</f>
        <v/>
      </c>
      <c r="HB333" s="75" t="str">
        <f>IF(AND(申込書!$C$108&lt;&gt;"▼プルダウンより選択してください",申込書!$C$108&lt;&gt;"",$G333&lt;&gt;""),申込書!$M$108,"")</f>
        <v/>
      </c>
      <c r="HC333" s="75"/>
      <c r="HD333" s="75"/>
      <c r="HE333" s="149"/>
      <c r="HF333" s="307"/>
      <c r="HG333" s="76"/>
      <c r="HH333" s="314" t="str">
        <f>IF(AND(申込書!$C$109&lt;&gt;"▼プルダウンより選択してください",申込書!$C$109&lt;&gt;"",申込書!$P$109&lt;&gt;"YYYY/MM/DD",$G333&lt;&gt;""),申込書!$P$109,"")</f>
        <v/>
      </c>
      <c r="HI333" s="75" t="str">
        <f>IF(AND(申込書!$C$109&lt;&gt;"▼プルダウンより選択してください",申込書!$C$109&lt;&gt;"",$G333&lt;&gt;""),申込書!$M$109,"")</f>
        <v/>
      </c>
      <c r="HJ333" s="75"/>
      <c r="HK333" s="75"/>
      <c r="HL333" s="149"/>
      <c r="HM333" s="307"/>
      <c r="HN333" s="76"/>
      <c r="HO333" s="314" t="str">
        <f>IF(AND(申込書!$C$110&lt;&gt;"▼プルダウンより選択してください",申込書!$C$110&lt;&gt;"",申込書!$P$110&lt;&gt;"YYYY/MM/DD",$G333&lt;&gt;""),申込書!$P$110,"")</f>
        <v/>
      </c>
      <c r="HP333" s="75" t="str">
        <f>IF(AND(申込書!$C$110&lt;&gt;"▼プルダウンより選択してください",申込書!$C$110&lt;&gt;"",$G333&lt;&gt;""),申込書!$M$110,"")</f>
        <v/>
      </c>
      <c r="HQ333" s="75"/>
      <c r="HR333" s="75"/>
      <c r="HS333" s="149"/>
      <c r="HT333" s="307"/>
      <c r="HU333" s="307"/>
      <c r="HV333" s="311" t="str">
        <f>IF(AND(申込書!$C$111&lt;&gt;"▼プルダウンより選択してください",申込書!$C$111&lt;&gt;"",申込書!$P$111&lt;&gt;"YYYY/MM/DD",$G333&lt;&gt;""),申込書!$P$111,"")</f>
        <v/>
      </c>
      <c r="HW333" s="75" t="str">
        <f>IF(AND(申込書!$C$111&lt;&gt;"▼プルダウンより選択してください",申込書!$C$111&lt;&gt;"",$G333&lt;&gt;""),申込書!$M$111,"")</f>
        <v/>
      </c>
      <c r="HX333" s="75"/>
      <c r="HY333" s="75"/>
      <c r="HZ333" s="149"/>
      <c r="IA333" s="307"/>
      <c r="IB333" s="76"/>
      <c r="IC333" s="77"/>
    </row>
    <row r="334" spans="2:237" ht="26.85" customHeight="1">
      <c r="B334" s="56">
        <f t="shared" si="4"/>
        <v>329</v>
      </c>
      <c r="C334" s="57"/>
      <c r="D334" s="58"/>
      <c r="E334" s="170"/>
      <c r="F334" s="59"/>
      <c r="G334" s="60"/>
      <c r="H334" s="61"/>
      <c r="I334" s="62"/>
      <c r="J334" s="63"/>
      <c r="K334" s="64"/>
      <c r="L334" s="65"/>
      <c r="M334" s="66"/>
      <c r="N334" s="67"/>
      <c r="O334" s="68"/>
      <c r="P334" s="69"/>
      <c r="Q334" s="70"/>
      <c r="R334" s="71"/>
      <c r="S334" s="72"/>
      <c r="T334" s="73"/>
      <c r="U334" s="73"/>
      <c r="V334" s="73"/>
      <c r="W334" s="71"/>
      <c r="X334" s="133"/>
      <c r="Y334" s="133"/>
      <c r="Z334" s="133"/>
      <c r="AA334" s="74" t="str">
        <f>IF(AND(申込書!$C$82&lt;&gt;"▼プルダウンより選択してください",申込書!$C$82&lt;&gt;"",申込書!$P$82&lt;&gt;"YYYY/MM/DD",$G334&lt;&gt;""),申込書!$P$82,"")</f>
        <v/>
      </c>
      <c r="AB334" s="75" t="str">
        <f>IF(AND(申込書!$C$82&lt;&gt;"▼プルダウンより選択してください",申込書!$C$82&lt;&gt;"",$G334&lt;&gt;""),申込書!$M$82,"")</f>
        <v/>
      </c>
      <c r="AC334" s="75"/>
      <c r="AD334" s="75"/>
      <c r="AE334" s="149"/>
      <c r="AF334" s="307"/>
      <c r="AG334" s="76"/>
      <c r="AH334" s="314" t="str">
        <f>IF(AND(申込書!$C$83&lt;&gt;"▼プルダウンより選択してください",申込書!$C$83&lt;&gt;"",申込書!$P$83&lt;&gt;"YYYY/MM/DD",$G334&lt;&gt;""),申込書!$P$83,"")</f>
        <v/>
      </c>
      <c r="AI334" s="75" t="str">
        <f>IF(AND(申込書!$C$83&lt;&gt;"▼プルダウンより選択してください",申込書!$C$83&lt;&gt;"",$G334&lt;&gt;""),申込書!$M$83,"")</f>
        <v/>
      </c>
      <c r="AJ334" s="75"/>
      <c r="AK334" s="75"/>
      <c r="AL334" s="149"/>
      <c r="AM334" s="307"/>
      <c r="AN334" s="76"/>
      <c r="AO334" s="314" t="str">
        <f>IF(AND(申込書!$C$84&lt;&gt;"▼プルダウンより選択してください",申込書!$C$84&lt;&gt;"",申込書!$P$84&lt;&gt;"YYYY/MM/DD",$G334&lt;&gt;""),申込書!$P$84,"")</f>
        <v/>
      </c>
      <c r="AP334" s="75" t="str">
        <f>IF(AND(申込書!$C$84&lt;&gt;"▼プルダウンより選択してください",申込書!$C$84&lt;&gt;"",$G334&lt;&gt;""),申込書!$M$84,"")</f>
        <v/>
      </c>
      <c r="AQ334" s="75"/>
      <c r="AR334" s="75"/>
      <c r="AS334" s="149"/>
      <c r="AT334" s="307"/>
      <c r="AU334" s="76"/>
      <c r="AV334" s="314" t="str">
        <f>IF(AND(申込書!$C$85&lt;&gt;"▼プルダウンより選択してください",申込書!$C$85&lt;&gt;"",申込書!$P$85&lt;&gt;"YYYY/MM/DD",$G334&lt;&gt;""),申込書!$P$85,"")</f>
        <v/>
      </c>
      <c r="AW334" s="75" t="str">
        <f>IF(AND(申込書!$C$85&lt;&gt;"▼プルダウンより選択してください",申込書!$C$85&lt;&gt;"",申込書!$M$85&gt;=1,$G334&lt;&gt;""),申込書!$M$85,"")</f>
        <v/>
      </c>
      <c r="AX334" s="75"/>
      <c r="AY334" s="75"/>
      <c r="AZ334" s="149"/>
      <c r="BA334" s="307"/>
      <c r="BB334" s="76"/>
      <c r="BC334" s="314" t="str">
        <f>IF(AND(申込書!$C$86&lt;&gt;"▼プルダウンより選択してください",申込書!$C$86&lt;&gt;"",申込書!$P$86&lt;&gt;"YYYY/MM/DD",$G334&lt;&gt;""),申込書!$P$86,"")</f>
        <v/>
      </c>
      <c r="BD334" s="75" t="str">
        <f>IF(AND(申込書!$C$86&lt;&gt;"▼プルダウンより選択してください",申込書!$C$86&lt;&gt;"",$G334&lt;&gt;""),申込書!$M$86,"")</f>
        <v/>
      </c>
      <c r="BE334" s="75"/>
      <c r="BF334" s="75"/>
      <c r="BG334" s="149"/>
      <c r="BH334" s="307"/>
      <c r="BI334" s="76"/>
      <c r="BJ334" s="314" t="str">
        <f>IF(AND(申込書!$C$87&lt;&gt;"▼プルダウンより選択してください",申込書!$C$87&lt;&gt;"",申込書!$P$87&lt;&gt;"YYYY/MM/DD",$G334&lt;&gt;""),申込書!$P$87,"")</f>
        <v/>
      </c>
      <c r="BK334" s="75" t="str">
        <f>IF(AND(申込書!$C$87&lt;&gt;"▼プルダウンより選択してください",申込書!$C$87&lt;&gt;"",$G334&lt;&gt;""),申込書!$M$87,"")</f>
        <v/>
      </c>
      <c r="BL334" s="75"/>
      <c r="BM334" s="75"/>
      <c r="BN334" s="149"/>
      <c r="BO334" s="307"/>
      <c r="BP334" s="76"/>
      <c r="BQ334" s="314" t="str">
        <f>IF(AND(申込書!$C$88&lt;&gt;"▼プルダウンより選択してください",申込書!$C$88&lt;&gt;"",申込書!$P$88&lt;&gt;"YYYY/MM/DD",$G334&lt;&gt;""),申込書!$P$88,"")</f>
        <v/>
      </c>
      <c r="BR334" s="75" t="str">
        <f>IF(AND(申込書!$C$88&lt;&gt;"▼プルダウンより選択してください",申込書!$C$88&lt;&gt;"",$G334&lt;&gt;""),申込書!$M$88,"")</f>
        <v/>
      </c>
      <c r="BS334" s="75"/>
      <c r="BT334" s="75"/>
      <c r="BU334" s="149"/>
      <c r="BV334" s="307"/>
      <c r="BW334" s="76"/>
      <c r="BX334" s="314" t="str">
        <f>IF(AND(申込書!$C$89&lt;&gt;"▼プルダウンより選択してください",申込書!$C$89&lt;&gt;"",申込書!$P$89&lt;&gt;"YYYY/MM/DD",$G334&lt;&gt;""),申込書!$P$89,"")</f>
        <v/>
      </c>
      <c r="BY334" s="75" t="str">
        <f>IF(AND(申込書!$C$89&lt;&gt;"▼プルダウンより選択してください",申込書!$C$89&lt;&gt;"",$G334&lt;&gt;""),申込書!$M$89,"")</f>
        <v/>
      </c>
      <c r="BZ334" s="75"/>
      <c r="CA334" s="75"/>
      <c r="CB334" s="149"/>
      <c r="CC334" s="307"/>
      <c r="CD334" s="76"/>
      <c r="CE334" s="314" t="str">
        <f>IF(AND(申込書!$C$90&lt;&gt;"▼プルダウンより選択してください",申込書!$C$90&lt;&gt;"",申込書!$P$90&lt;&gt;"YYYY/MM/DD",$G334&lt;&gt;""),申込書!$P$90,"")</f>
        <v/>
      </c>
      <c r="CF334" s="75" t="str">
        <f>IF(AND(申込書!$C$90&lt;&gt;"▼プルダウンより選択してください",申込書!$C$90&lt;&gt;"",$G334&lt;&gt;""),申込書!$M$90,"")</f>
        <v/>
      </c>
      <c r="CG334" s="75"/>
      <c r="CH334" s="75"/>
      <c r="CI334" s="149"/>
      <c r="CJ334" s="307"/>
      <c r="CK334" s="76"/>
      <c r="CL334" s="314" t="str">
        <f>IF(AND(申込書!$C$91&lt;&gt;"▼プルダウンより選択してください",申込書!$C$91&lt;&gt;"",申込書!$P$91&lt;&gt;"YYYY/MM/DD",$G334&lt;&gt;""),申込書!$P$91,"")</f>
        <v/>
      </c>
      <c r="CM334" s="75" t="str">
        <f>IF(AND(申込書!$C$91&lt;&gt;"▼プルダウンより選択してください",申込書!$C$91&lt;&gt;"",$G334&lt;&gt;""),申込書!$M$91,"")</f>
        <v/>
      </c>
      <c r="CN334" s="75"/>
      <c r="CO334" s="75"/>
      <c r="CP334" s="149"/>
      <c r="CQ334" s="307"/>
      <c r="CR334" s="76"/>
      <c r="CS334" s="314" t="str">
        <f>IF(AND(申込書!$C$92&lt;&gt;"▼プルダウンより選択してください",申込書!$C$92&lt;&gt;"",申込書!$P$92&lt;&gt;"YYYY/MM/DD",$G334&lt;&gt;""),申込書!$P$92,"")</f>
        <v/>
      </c>
      <c r="CT334" s="75" t="str">
        <f>IF(AND(申込書!$C$92&lt;&gt;"▼プルダウンより選択してください",申込書!$C$92&lt;&gt;"",$G334&lt;&gt;""),申込書!$M$92,"")</f>
        <v/>
      </c>
      <c r="CU334" s="75"/>
      <c r="CV334" s="75"/>
      <c r="CW334" s="75"/>
      <c r="CX334" s="307"/>
      <c r="CY334" s="76"/>
      <c r="CZ334" s="314" t="str">
        <f>IF(AND(申込書!$C$93&lt;&gt;"▼プルダウンより選択してください",申込書!$C$93&lt;&gt;"",申込書!$P$93&lt;&gt;"YYYY/MM/DD",$G334&lt;&gt;""),申込書!$P$93,"")</f>
        <v/>
      </c>
      <c r="DA334" s="75" t="str">
        <f>IF(AND(申込書!$C$93&lt;&gt;"▼プルダウンより選択してください",申込書!$C$93&lt;&gt;"",$G334&lt;&gt;""),申込書!$M$93,"")</f>
        <v/>
      </c>
      <c r="DB334" s="75"/>
      <c r="DC334" s="75"/>
      <c r="DD334" s="75"/>
      <c r="DE334" s="307"/>
      <c r="DF334" s="76"/>
      <c r="DG334" s="314" t="str">
        <f>IF(AND(申込書!$C$94&lt;&gt;"▼プルダウンより選択してください",申込書!$C$94&lt;&gt;"",申込書!$P$94&lt;&gt;"YYYY/MM/DD",$G334&lt;&gt;""),申込書!$P$94,"")</f>
        <v/>
      </c>
      <c r="DH334" s="75" t="str">
        <f>IF(AND(申込書!$C$94&lt;&gt;"▼プルダウンより選択してください",申込書!$C$94&lt;&gt;"",$G334&lt;&gt;""),申込書!$M$94,"")</f>
        <v/>
      </c>
      <c r="DI334" s="75"/>
      <c r="DJ334" s="75"/>
      <c r="DK334" s="75"/>
      <c r="DL334" s="307"/>
      <c r="DM334" s="76"/>
      <c r="DN334" s="314" t="str">
        <f>IF(AND(申込書!$C$95&lt;&gt;"▼プルダウンより選択してください",申込書!$C$95&lt;&gt;"",申込書!$P$95&lt;&gt;"YYYY/MM/DD",$G334&lt;&gt;""),申込書!$P$95,"")</f>
        <v/>
      </c>
      <c r="DO334" s="75" t="str">
        <f>IF(AND(申込書!$C$95&lt;&gt;"▼プルダウンより選択してください",申込書!$C$95&lt;&gt;"",$G334&lt;&gt;""),申込書!$M$95,"")</f>
        <v/>
      </c>
      <c r="DP334" s="75"/>
      <c r="DQ334" s="75"/>
      <c r="DR334" s="75"/>
      <c r="DS334" s="307"/>
      <c r="DT334" s="76"/>
      <c r="DU334" s="314" t="str">
        <f>IF(AND(申込書!$C$96&lt;&gt;"▼プルダウンより選択してください",申込書!$C$96&lt;&gt;"",申込書!$P$96&lt;&gt;"YYYY/MM/DD",$G334&lt;&gt;""),申込書!$P$96,"")</f>
        <v/>
      </c>
      <c r="DV334" s="75" t="str">
        <f>IF(AND(申込書!$C$96&lt;&gt;"▼プルダウンより選択してください",申込書!$C$96&lt;&gt;"",$G334&lt;&gt;""),申込書!$M$96,"")</f>
        <v/>
      </c>
      <c r="DW334" s="75"/>
      <c r="DX334" s="75"/>
      <c r="DY334" s="75"/>
      <c r="DZ334" s="307"/>
      <c r="EA334" s="76"/>
      <c r="EB334" s="314" t="str">
        <f>IF(AND(申込書!$C$97&lt;&gt;"▼プルダウンより選択してください",申込書!$C$97&lt;&gt;"",申込書!$P$97&lt;&gt;"YYYY/MM/DD",$G334&lt;&gt;""),申込書!$P$97,"")</f>
        <v/>
      </c>
      <c r="EC334" s="75" t="str">
        <f>IF(AND(申込書!$C$97&lt;&gt;"▼プルダウンより選択してください",申込書!$C$97&lt;&gt;"",$G334&lt;&gt;""),申込書!$M$97,"")</f>
        <v/>
      </c>
      <c r="ED334" s="75"/>
      <c r="EE334" s="75"/>
      <c r="EF334" s="149"/>
      <c r="EG334" s="307"/>
      <c r="EH334" s="76"/>
      <c r="EI334" s="314" t="str">
        <f>IF(AND(申込書!$C$98&lt;&gt;"▼プルダウンより選択してください",申込書!$C$98&lt;&gt;"",申込書!$P$98&lt;&gt;"YYYY/MM/DD",$G334&lt;&gt;""),申込書!$P$98,"")</f>
        <v/>
      </c>
      <c r="EJ334" s="75" t="str">
        <f>IF(AND(申込書!$C$98&lt;&gt;"▼プルダウンより選択してください",申込書!$C$98&lt;&gt;"",$G334&lt;&gt;""),申込書!$M$98,"")</f>
        <v/>
      </c>
      <c r="EK334" s="75"/>
      <c r="EL334" s="75"/>
      <c r="EM334" s="149"/>
      <c r="EN334" s="307"/>
      <c r="EO334" s="76"/>
      <c r="EP334" s="314" t="str">
        <f>IF(AND(申込書!$C$99&lt;&gt;"▼プルダウンより選択してください",申込書!$C$99&lt;&gt;"",申込書!$P$99&lt;&gt;"YYYY/MM/DD",$G334&lt;&gt;""),申込書!$P$99,"")</f>
        <v/>
      </c>
      <c r="EQ334" s="75" t="str">
        <f>IF(AND(申込書!$C$99&lt;&gt;"▼プルダウンより選択してください",申込書!$C$99&lt;&gt;"",$G334&lt;&gt;""),申込書!$M$99,"")</f>
        <v/>
      </c>
      <c r="ER334" s="75"/>
      <c r="ES334" s="75"/>
      <c r="ET334" s="149"/>
      <c r="EU334" s="307"/>
      <c r="EV334" s="76"/>
      <c r="EW334" s="314" t="str">
        <f>IF(AND(申込書!$C$100&lt;&gt;"▼プルダウンより選択してください",申込書!$C$100&lt;&gt;"",申込書!$P$100&lt;&gt;"YYYY/MM/DD",$G334&lt;&gt;""),申込書!$P$100,"")</f>
        <v/>
      </c>
      <c r="EX334" s="75" t="str">
        <f>IF(AND(申込書!$C$100&lt;&gt;"▼プルダウンより選択してください",申込書!$C$100&lt;&gt;"",$G334&lt;&gt;""),申込書!$M$100,"")</f>
        <v/>
      </c>
      <c r="EY334" s="75"/>
      <c r="EZ334" s="75"/>
      <c r="FA334" s="149"/>
      <c r="FB334" s="307"/>
      <c r="FC334" s="76"/>
      <c r="FD334" s="314" t="str">
        <f>IF(AND(申込書!$C$101&lt;&gt;"▼プルダウンより選択してください",申込書!$C$101&lt;&gt;"",申込書!$P$101&lt;&gt;"YYYY/MM/DD",$G334&lt;&gt;""),申込書!$P$101,"")</f>
        <v/>
      </c>
      <c r="FE334" s="75" t="str">
        <f>IF(AND(申込書!$C$101&lt;&gt;"▼プルダウンより選択してください",申込書!$C$101&lt;&gt;"",$G334&lt;&gt;""),申込書!$M$101,"")</f>
        <v/>
      </c>
      <c r="FF334" s="75"/>
      <c r="FG334" s="75"/>
      <c r="FH334" s="149"/>
      <c r="FI334" s="307"/>
      <c r="FJ334" s="76"/>
      <c r="FK334" s="314" t="str">
        <f>IF(AND(申込書!$C$102&lt;&gt;"▼プルダウンより選択してください",申込書!$C$102&lt;&gt;"",申込書!$P$102&lt;&gt;"YYYY/MM/DD",$G334&lt;&gt;""),申込書!$P$102,"")</f>
        <v/>
      </c>
      <c r="FL334" s="75" t="str">
        <f>IF(AND(申込書!$C$102&lt;&gt;"▼プルダウンより選択してください",申込書!$C$102&lt;&gt;"",$G334&lt;&gt;""),申込書!$M$102,"")</f>
        <v/>
      </c>
      <c r="FM334" s="75"/>
      <c r="FN334" s="75"/>
      <c r="FO334" s="149"/>
      <c r="FP334" s="307"/>
      <c r="FQ334" s="76"/>
      <c r="FR334" s="314" t="str">
        <f>IF(AND(申込書!$C$103&lt;&gt;"▼プルダウンより選択してください",申込書!$C$103&lt;&gt;"",申込書!$P$103&lt;&gt;"YYYY/MM/DD",$G334&lt;&gt;""),申込書!$P$103,"")</f>
        <v/>
      </c>
      <c r="FS334" s="75" t="str">
        <f>IF(AND(申込書!$C$103&lt;&gt;"▼プルダウンより選択してください",申込書!$C$103&lt;&gt;"",$G334&lt;&gt;""),申込書!$M$103,"")</f>
        <v/>
      </c>
      <c r="FT334" s="75"/>
      <c r="FU334" s="75"/>
      <c r="FV334" s="149"/>
      <c r="FW334" s="307"/>
      <c r="FX334" s="76"/>
      <c r="FY334" s="314" t="str">
        <f>IF(AND(申込書!$C$104&lt;&gt;"▼プルダウンより選択してください",申込書!$C$104&lt;&gt;"",申込書!$P$104&lt;&gt;"YYYY/MM/DD",$G334&lt;&gt;""),申込書!$P$104,"")</f>
        <v/>
      </c>
      <c r="FZ334" s="75" t="str">
        <f>IF(AND(申込書!$C$104&lt;&gt;"▼プルダウンより選択してください",申込書!$C$104&lt;&gt;"",$G334&lt;&gt;""),申込書!$M$104,"")</f>
        <v/>
      </c>
      <c r="GA334" s="75"/>
      <c r="GB334" s="75"/>
      <c r="GC334" s="149"/>
      <c r="GD334" s="307"/>
      <c r="GE334" s="76"/>
      <c r="GF334" s="314" t="str">
        <f>IF(AND(申込書!$C$105&lt;&gt;"▼プルダウンより選択してください",申込書!$C$105&lt;&gt;"",申込書!$P$105&lt;&gt;"YYYY/MM/DD",$G334&lt;&gt;""),申込書!$P$105,"")</f>
        <v/>
      </c>
      <c r="GG334" s="75" t="str">
        <f>IF(AND(申込書!$C$105&lt;&gt;"▼プルダウンより選択してください",申込書!$C$105&lt;&gt;"",$G334&lt;&gt;""),申込書!$M$105,"")</f>
        <v/>
      </c>
      <c r="GH334" s="75"/>
      <c r="GI334" s="75"/>
      <c r="GJ334" s="149"/>
      <c r="GK334" s="307"/>
      <c r="GL334" s="76"/>
      <c r="GM334" s="314" t="str">
        <f>IF(AND(申込書!$C$106&lt;&gt;"▼プルダウンより選択してください",申込書!$C$106&lt;&gt;"",申込書!$P$106&lt;&gt;"YYYY/MM/DD",$G334&lt;&gt;""),申込書!$P$106,"")</f>
        <v/>
      </c>
      <c r="GN334" s="75" t="str">
        <f>IF(AND(申込書!$C$106&lt;&gt;"▼プルダウンより選択してください",申込書!$C$106&lt;&gt;"",$G334&lt;&gt;""),申込書!$M$106,"")</f>
        <v/>
      </c>
      <c r="GO334" s="75"/>
      <c r="GP334" s="75"/>
      <c r="GQ334" s="149"/>
      <c r="GR334" s="307"/>
      <c r="GS334" s="76"/>
      <c r="GT334" s="314" t="str">
        <f>IF(AND(申込書!$C$107&lt;&gt;"▼プルダウンより選択してください",申込書!$C$107&lt;&gt;"",申込書!$P$107&lt;&gt;"YYYY/MM/DD",$G334&lt;&gt;""),申込書!$P$107,"")</f>
        <v/>
      </c>
      <c r="GU334" s="75" t="str">
        <f>IF(AND(申込書!$C$107&lt;&gt;"▼プルダウンより選択してください",申込書!$C$107&lt;&gt;"",$G334&lt;&gt;""),申込書!$M$107,"")</f>
        <v/>
      </c>
      <c r="GV334" s="75"/>
      <c r="GW334" s="75"/>
      <c r="GX334" s="149"/>
      <c r="GY334" s="307"/>
      <c r="GZ334" s="76"/>
      <c r="HA334" s="314" t="str">
        <f>IF(AND(申込書!$C$108&lt;&gt;"▼プルダウンより選択してください",申込書!$C$108&lt;&gt;"",申込書!$P$108&lt;&gt;"YYYY/MM/DD",$G334&lt;&gt;""),申込書!$P$108,"")</f>
        <v/>
      </c>
      <c r="HB334" s="75" t="str">
        <f>IF(AND(申込書!$C$108&lt;&gt;"▼プルダウンより選択してください",申込書!$C$108&lt;&gt;"",$G334&lt;&gt;""),申込書!$M$108,"")</f>
        <v/>
      </c>
      <c r="HC334" s="75"/>
      <c r="HD334" s="75"/>
      <c r="HE334" s="149"/>
      <c r="HF334" s="307"/>
      <c r="HG334" s="76"/>
      <c r="HH334" s="314" t="str">
        <f>IF(AND(申込書!$C$109&lt;&gt;"▼プルダウンより選択してください",申込書!$C$109&lt;&gt;"",申込書!$P$109&lt;&gt;"YYYY/MM/DD",$G334&lt;&gt;""),申込書!$P$109,"")</f>
        <v/>
      </c>
      <c r="HI334" s="75" t="str">
        <f>IF(AND(申込書!$C$109&lt;&gt;"▼プルダウンより選択してください",申込書!$C$109&lt;&gt;"",$G334&lt;&gt;""),申込書!$M$109,"")</f>
        <v/>
      </c>
      <c r="HJ334" s="75"/>
      <c r="HK334" s="75"/>
      <c r="HL334" s="149"/>
      <c r="HM334" s="307"/>
      <c r="HN334" s="76"/>
      <c r="HO334" s="314" t="str">
        <f>IF(AND(申込書!$C$110&lt;&gt;"▼プルダウンより選択してください",申込書!$C$110&lt;&gt;"",申込書!$P$110&lt;&gt;"YYYY/MM/DD",$G334&lt;&gt;""),申込書!$P$110,"")</f>
        <v/>
      </c>
      <c r="HP334" s="75" t="str">
        <f>IF(AND(申込書!$C$110&lt;&gt;"▼プルダウンより選択してください",申込書!$C$110&lt;&gt;"",$G334&lt;&gt;""),申込書!$M$110,"")</f>
        <v/>
      </c>
      <c r="HQ334" s="75"/>
      <c r="HR334" s="75"/>
      <c r="HS334" s="149"/>
      <c r="HT334" s="307"/>
      <c r="HU334" s="307"/>
      <c r="HV334" s="311" t="str">
        <f>IF(AND(申込書!$C$111&lt;&gt;"▼プルダウンより選択してください",申込書!$C$111&lt;&gt;"",申込書!$P$111&lt;&gt;"YYYY/MM/DD",$G334&lt;&gt;""),申込書!$P$111,"")</f>
        <v/>
      </c>
      <c r="HW334" s="75" t="str">
        <f>IF(AND(申込書!$C$111&lt;&gt;"▼プルダウンより選択してください",申込書!$C$111&lt;&gt;"",$G334&lt;&gt;""),申込書!$M$111,"")</f>
        <v/>
      </c>
      <c r="HX334" s="75"/>
      <c r="HY334" s="75"/>
      <c r="HZ334" s="149"/>
      <c r="IA334" s="307"/>
      <c r="IB334" s="76"/>
      <c r="IC334" s="77"/>
    </row>
    <row r="335" spans="2:237" ht="26.85" customHeight="1">
      <c r="B335" s="56">
        <f t="shared" si="4"/>
        <v>330</v>
      </c>
      <c r="C335" s="57"/>
      <c r="D335" s="58"/>
      <c r="E335" s="170"/>
      <c r="F335" s="59"/>
      <c r="G335" s="60"/>
      <c r="H335" s="61"/>
      <c r="I335" s="62"/>
      <c r="J335" s="63"/>
      <c r="K335" s="64"/>
      <c r="L335" s="65"/>
      <c r="M335" s="66"/>
      <c r="N335" s="67"/>
      <c r="O335" s="68"/>
      <c r="P335" s="69"/>
      <c r="Q335" s="70"/>
      <c r="R335" s="71"/>
      <c r="S335" s="72"/>
      <c r="T335" s="73"/>
      <c r="U335" s="73"/>
      <c r="V335" s="73"/>
      <c r="W335" s="71"/>
      <c r="X335" s="133"/>
      <c r="Y335" s="133"/>
      <c r="Z335" s="133"/>
      <c r="AA335" s="74" t="str">
        <f>IF(AND(申込書!$C$82&lt;&gt;"▼プルダウンより選択してください",申込書!$C$82&lt;&gt;"",申込書!$P$82&lt;&gt;"YYYY/MM/DD",$G335&lt;&gt;""),申込書!$P$82,"")</f>
        <v/>
      </c>
      <c r="AB335" s="75" t="str">
        <f>IF(AND(申込書!$C$82&lt;&gt;"▼プルダウンより選択してください",申込書!$C$82&lt;&gt;"",$G335&lt;&gt;""),申込書!$M$82,"")</f>
        <v/>
      </c>
      <c r="AC335" s="75"/>
      <c r="AD335" s="75"/>
      <c r="AE335" s="149"/>
      <c r="AF335" s="307"/>
      <c r="AG335" s="76"/>
      <c r="AH335" s="314" t="str">
        <f>IF(AND(申込書!$C$83&lt;&gt;"▼プルダウンより選択してください",申込書!$C$83&lt;&gt;"",申込書!$P$83&lt;&gt;"YYYY/MM/DD",$G335&lt;&gt;""),申込書!$P$83,"")</f>
        <v/>
      </c>
      <c r="AI335" s="75" t="str">
        <f>IF(AND(申込書!$C$83&lt;&gt;"▼プルダウンより選択してください",申込書!$C$83&lt;&gt;"",$G335&lt;&gt;""),申込書!$M$83,"")</f>
        <v/>
      </c>
      <c r="AJ335" s="75"/>
      <c r="AK335" s="75"/>
      <c r="AL335" s="149"/>
      <c r="AM335" s="307"/>
      <c r="AN335" s="76"/>
      <c r="AO335" s="314" t="str">
        <f>IF(AND(申込書!$C$84&lt;&gt;"▼プルダウンより選択してください",申込書!$C$84&lt;&gt;"",申込書!$P$84&lt;&gt;"YYYY/MM/DD",$G335&lt;&gt;""),申込書!$P$84,"")</f>
        <v/>
      </c>
      <c r="AP335" s="75" t="str">
        <f>IF(AND(申込書!$C$84&lt;&gt;"▼プルダウンより選択してください",申込書!$C$84&lt;&gt;"",$G335&lt;&gt;""),申込書!$M$84,"")</f>
        <v/>
      </c>
      <c r="AQ335" s="75"/>
      <c r="AR335" s="75"/>
      <c r="AS335" s="149"/>
      <c r="AT335" s="307"/>
      <c r="AU335" s="76"/>
      <c r="AV335" s="314" t="str">
        <f>IF(AND(申込書!$C$85&lt;&gt;"▼プルダウンより選択してください",申込書!$C$85&lt;&gt;"",申込書!$P$85&lt;&gt;"YYYY/MM/DD",$G335&lt;&gt;""),申込書!$P$85,"")</f>
        <v/>
      </c>
      <c r="AW335" s="75" t="str">
        <f>IF(AND(申込書!$C$85&lt;&gt;"▼プルダウンより選択してください",申込書!$C$85&lt;&gt;"",申込書!$M$85&gt;=1,$G335&lt;&gt;""),申込書!$M$85,"")</f>
        <v/>
      </c>
      <c r="AX335" s="75"/>
      <c r="AY335" s="75"/>
      <c r="AZ335" s="149"/>
      <c r="BA335" s="307"/>
      <c r="BB335" s="76"/>
      <c r="BC335" s="314" t="str">
        <f>IF(AND(申込書!$C$86&lt;&gt;"▼プルダウンより選択してください",申込書!$C$86&lt;&gt;"",申込書!$P$86&lt;&gt;"YYYY/MM/DD",$G335&lt;&gt;""),申込書!$P$86,"")</f>
        <v/>
      </c>
      <c r="BD335" s="75" t="str">
        <f>IF(AND(申込書!$C$86&lt;&gt;"▼プルダウンより選択してください",申込書!$C$86&lt;&gt;"",$G335&lt;&gt;""),申込書!$M$86,"")</f>
        <v/>
      </c>
      <c r="BE335" s="75"/>
      <c r="BF335" s="75"/>
      <c r="BG335" s="149"/>
      <c r="BH335" s="307"/>
      <c r="BI335" s="76"/>
      <c r="BJ335" s="314" t="str">
        <f>IF(AND(申込書!$C$87&lt;&gt;"▼プルダウンより選択してください",申込書!$C$87&lt;&gt;"",申込書!$P$87&lt;&gt;"YYYY/MM/DD",$G335&lt;&gt;""),申込書!$P$87,"")</f>
        <v/>
      </c>
      <c r="BK335" s="75" t="str">
        <f>IF(AND(申込書!$C$87&lt;&gt;"▼プルダウンより選択してください",申込書!$C$87&lt;&gt;"",$G335&lt;&gt;""),申込書!$M$87,"")</f>
        <v/>
      </c>
      <c r="BL335" s="75"/>
      <c r="BM335" s="75"/>
      <c r="BN335" s="149"/>
      <c r="BO335" s="307"/>
      <c r="BP335" s="76"/>
      <c r="BQ335" s="314" t="str">
        <f>IF(AND(申込書!$C$88&lt;&gt;"▼プルダウンより選択してください",申込書!$C$88&lt;&gt;"",申込書!$P$88&lt;&gt;"YYYY/MM/DD",$G335&lt;&gt;""),申込書!$P$88,"")</f>
        <v/>
      </c>
      <c r="BR335" s="75" t="str">
        <f>IF(AND(申込書!$C$88&lt;&gt;"▼プルダウンより選択してください",申込書!$C$88&lt;&gt;"",$G335&lt;&gt;""),申込書!$M$88,"")</f>
        <v/>
      </c>
      <c r="BS335" s="75"/>
      <c r="BT335" s="75"/>
      <c r="BU335" s="149"/>
      <c r="BV335" s="307"/>
      <c r="BW335" s="76"/>
      <c r="BX335" s="314" t="str">
        <f>IF(AND(申込書!$C$89&lt;&gt;"▼プルダウンより選択してください",申込書!$C$89&lt;&gt;"",申込書!$P$89&lt;&gt;"YYYY/MM/DD",$G335&lt;&gt;""),申込書!$P$89,"")</f>
        <v/>
      </c>
      <c r="BY335" s="75" t="str">
        <f>IF(AND(申込書!$C$89&lt;&gt;"▼プルダウンより選択してください",申込書!$C$89&lt;&gt;"",$G335&lt;&gt;""),申込書!$M$89,"")</f>
        <v/>
      </c>
      <c r="BZ335" s="75"/>
      <c r="CA335" s="75"/>
      <c r="CB335" s="149"/>
      <c r="CC335" s="307"/>
      <c r="CD335" s="76"/>
      <c r="CE335" s="314" t="str">
        <f>IF(AND(申込書!$C$90&lt;&gt;"▼プルダウンより選択してください",申込書!$C$90&lt;&gt;"",申込書!$P$90&lt;&gt;"YYYY/MM/DD",$G335&lt;&gt;""),申込書!$P$90,"")</f>
        <v/>
      </c>
      <c r="CF335" s="75" t="str">
        <f>IF(AND(申込書!$C$90&lt;&gt;"▼プルダウンより選択してください",申込書!$C$90&lt;&gt;"",$G335&lt;&gt;""),申込書!$M$90,"")</f>
        <v/>
      </c>
      <c r="CG335" s="75"/>
      <c r="CH335" s="75"/>
      <c r="CI335" s="149"/>
      <c r="CJ335" s="307"/>
      <c r="CK335" s="76"/>
      <c r="CL335" s="314" t="str">
        <f>IF(AND(申込書!$C$91&lt;&gt;"▼プルダウンより選択してください",申込書!$C$91&lt;&gt;"",申込書!$P$91&lt;&gt;"YYYY/MM/DD",$G335&lt;&gt;""),申込書!$P$91,"")</f>
        <v/>
      </c>
      <c r="CM335" s="75" t="str">
        <f>IF(AND(申込書!$C$91&lt;&gt;"▼プルダウンより選択してください",申込書!$C$91&lt;&gt;"",$G335&lt;&gt;""),申込書!$M$91,"")</f>
        <v/>
      </c>
      <c r="CN335" s="75"/>
      <c r="CO335" s="75"/>
      <c r="CP335" s="149"/>
      <c r="CQ335" s="307"/>
      <c r="CR335" s="76"/>
      <c r="CS335" s="314" t="str">
        <f>IF(AND(申込書!$C$92&lt;&gt;"▼プルダウンより選択してください",申込書!$C$92&lt;&gt;"",申込書!$P$92&lt;&gt;"YYYY/MM/DD",$G335&lt;&gt;""),申込書!$P$92,"")</f>
        <v/>
      </c>
      <c r="CT335" s="75" t="str">
        <f>IF(AND(申込書!$C$92&lt;&gt;"▼プルダウンより選択してください",申込書!$C$92&lt;&gt;"",$G335&lt;&gt;""),申込書!$M$92,"")</f>
        <v/>
      </c>
      <c r="CU335" s="75"/>
      <c r="CV335" s="75"/>
      <c r="CW335" s="75"/>
      <c r="CX335" s="307"/>
      <c r="CY335" s="76"/>
      <c r="CZ335" s="314" t="str">
        <f>IF(AND(申込書!$C$93&lt;&gt;"▼プルダウンより選択してください",申込書!$C$93&lt;&gt;"",申込書!$P$93&lt;&gt;"YYYY/MM/DD",$G335&lt;&gt;""),申込書!$P$93,"")</f>
        <v/>
      </c>
      <c r="DA335" s="75" t="str">
        <f>IF(AND(申込書!$C$93&lt;&gt;"▼プルダウンより選択してください",申込書!$C$93&lt;&gt;"",$G335&lt;&gt;""),申込書!$M$93,"")</f>
        <v/>
      </c>
      <c r="DB335" s="75"/>
      <c r="DC335" s="75"/>
      <c r="DD335" s="75"/>
      <c r="DE335" s="307"/>
      <c r="DF335" s="76"/>
      <c r="DG335" s="314" t="str">
        <f>IF(AND(申込書!$C$94&lt;&gt;"▼プルダウンより選択してください",申込書!$C$94&lt;&gt;"",申込書!$P$94&lt;&gt;"YYYY/MM/DD",$G335&lt;&gt;""),申込書!$P$94,"")</f>
        <v/>
      </c>
      <c r="DH335" s="75" t="str">
        <f>IF(AND(申込書!$C$94&lt;&gt;"▼プルダウンより選択してください",申込書!$C$94&lt;&gt;"",$G335&lt;&gt;""),申込書!$M$94,"")</f>
        <v/>
      </c>
      <c r="DI335" s="75"/>
      <c r="DJ335" s="75"/>
      <c r="DK335" s="75"/>
      <c r="DL335" s="307"/>
      <c r="DM335" s="76"/>
      <c r="DN335" s="314" t="str">
        <f>IF(AND(申込書!$C$95&lt;&gt;"▼プルダウンより選択してください",申込書!$C$95&lt;&gt;"",申込書!$P$95&lt;&gt;"YYYY/MM/DD",$G335&lt;&gt;""),申込書!$P$95,"")</f>
        <v/>
      </c>
      <c r="DO335" s="75" t="str">
        <f>IF(AND(申込書!$C$95&lt;&gt;"▼プルダウンより選択してください",申込書!$C$95&lt;&gt;"",$G335&lt;&gt;""),申込書!$M$95,"")</f>
        <v/>
      </c>
      <c r="DP335" s="75"/>
      <c r="DQ335" s="75"/>
      <c r="DR335" s="75"/>
      <c r="DS335" s="307"/>
      <c r="DT335" s="76"/>
      <c r="DU335" s="314" t="str">
        <f>IF(AND(申込書!$C$96&lt;&gt;"▼プルダウンより選択してください",申込書!$C$96&lt;&gt;"",申込書!$P$96&lt;&gt;"YYYY/MM/DD",$G335&lt;&gt;""),申込書!$P$96,"")</f>
        <v/>
      </c>
      <c r="DV335" s="75" t="str">
        <f>IF(AND(申込書!$C$96&lt;&gt;"▼プルダウンより選択してください",申込書!$C$96&lt;&gt;"",$G335&lt;&gt;""),申込書!$M$96,"")</f>
        <v/>
      </c>
      <c r="DW335" s="75"/>
      <c r="DX335" s="75"/>
      <c r="DY335" s="75"/>
      <c r="DZ335" s="307"/>
      <c r="EA335" s="76"/>
      <c r="EB335" s="314" t="str">
        <f>IF(AND(申込書!$C$97&lt;&gt;"▼プルダウンより選択してください",申込書!$C$97&lt;&gt;"",申込書!$P$97&lt;&gt;"YYYY/MM/DD",$G335&lt;&gt;""),申込書!$P$97,"")</f>
        <v/>
      </c>
      <c r="EC335" s="75" t="str">
        <f>IF(AND(申込書!$C$97&lt;&gt;"▼プルダウンより選択してください",申込書!$C$97&lt;&gt;"",$G335&lt;&gt;""),申込書!$M$97,"")</f>
        <v/>
      </c>
      <c r="ED335" s="75"/>
      <c r="EE335" s="75"/>
      <c r="EF335" s="149"/>
      <c r="EG335" s="307"/>
      <c r="EH335" s="76"/>
      <c r="EI335" s="314" t="str">
        <f>IF(AND(申込書!$C$98&lt;&gt;"▼プルダウンより選択してください",申込書!$C$98&lt;&gt;"",申込書!$P$98&lt;&gt;"YYYY/MM/DD",$G335&lt;&gt;""),申込書!$P$98,"")</f>
        <v/>
      </c>
      <c r="EJ335" s="75" t="str">
        <f>IF(AND(申込書!$C$98&lt;&gt;"▼プルダウンより選択してください",申込書!$C$98&lt;&gt;"",$G335&lt;&gt;""),申込書!$M$98,"")</f>
        <v/>
      </c>
      <c r="EK335" s="75"/>
      <c r="EL335" s="75"/>
      <c r="EM335" s="149"/>
      <c r="EN335" s="307"/>
      <c r="EO335" s="76"/>
      <c r="EP335" s="314" t="str">
        <f>IF(AND(申込書!$C$99&lt;&gt;"▼プルダウンより選択してください",申込書!$C$99&lt;&gt;"",申込書!$P$99&lt;&gt;"YYYY/MM/DD",$G335&lt;&gt;""),申込書!$P$99,"")</f>
        <v/>
      </c>
      <c r="EQ335" s="75" t="str">
        <f>IF(AND(申込書!$C$99&lt;&gt;"▼プルダウンより選択してください",申込書!$C$99&lt;&gt;"",$G335&lt;&gt;""),申込書!$M$99,"")</f>
        <v/>
      </c>
      <c r="ER335" s="75"/>
      <c r="ES335" s="75"/>
      <c r="ET335" s="149"/>
      <c r="EU335" s="307"/>
      <c r="EV335" s="76"/>
      <c r="EW335" s="314" t="str">
        <f>IF(AND(申込書!$C$100&lt;&gt;"▼プルダウンより選択してください",申込書!$C$100&lt;&gt;"",申込書!$P$100&lt;&gt;"YYYY/MM/DD",$G335&lt;&gt;""),申込書!$P$100,"")</f>
        <v/>
      </c>
      <c r="EX335" s="75" t="str">
        <f>IF(AND(申込書!$C$100&lt;&gt;"▼プルダウンより選択してください",申込書!$C$100&lt;&gt;"",$G335&lt;&gt;""),申込書!$M$100,"")</f>
        <v/>
      </c>
      <c r="EY335" s="75"/>
      <c r="EZ335" s="75"/>
      <c r="FA335" s="149"/>
      <c r="FB335" s="307"/>
      <c r="FC335" s="76"/>
      <c r="FD335" s="314" t="str">
        <f>IF(AND(申込書!$C$101&lt;&gt;"▼プルダウンより選択してください",申込書!$C$101&lt;&gt;"",申込書!$P$101&lt;&gt;"YYYY/MM/DD",$G335&lt;&gt;""),申込書!$P$101,"")</f>
        <v/>
      </c>
      <c r="FE335" s="75" t="str">
        <f>IF(AND(申込書!$C$101&lt;&gt;"▼プルダウンより選択してください",申込書!$C$101&lt;&gt;"",$G335&lt;&gt;""),申込書!$M$101,"")</f>
        <v/>
      </c>
      <c r="FF335" s="75"/>
      <c r="FG335" s="75"/>
      <c r="FH335" s="149"/>
      <c r="FI335" s="307"/>
      <c r="FJ335" s="76"/>
      <c r="FK335" s="314" t="str">
        <f>IF(AND(申込書!$C$102&lt;&gt;"▼プルダウンより選択してください",申込書!$C$102&lt;&gt;"",申込書!$P$102&lt;&gt;"YYYY/MM/DD",$G335&lt;&gt;""),申込書!$P$102,"")</f>
        <v/>
      </c>
      <c r="FL335" s="75" t="str">
        <f>IF(AND(申込書!$C$102&lt;&gt;"▼プルダウンより選択してください",申込書!$C$102&lt;&gt;"",$G335&lt;&gt;""),申込書!$M$102,"")</f>
        <v/>
      </c>
      <c r="FM335" s="75"/>
      <c r="FN335" s="75"/>
      <c r="FO335" s="149"/>
      <c r="FP335" s="307"/>
      <c r="FQ335" s="76"/>
      <c r="FR335" s="314" t="str">
        <f>IF(AND(申込書!$C$103&lt;&gt;"▼プルダウンより選択してください",申込書!$C$103&lt;&gt;"",申込書!$P$103&lt;&gt;"YYYY/MM/DD",$G335&lt;&gt;""),申込書!$P$103,"")</f>
        <v/>
      </c>
      <c r="FS335" s="75" t="str">
        <f>IF(AND(申込書!$C$103&lt;&gt;"▼プルダウンより選択してください",申込書!$C$103&lt;&gt;"",$G335&lt;&gt;""),申込書!$M$103,"")</f>
        <v/>
      </c>
      <c r="FT335" s="75"/>
      <c r="FU335" s="75"/>
      <c r="FV335" s="149"/>
      <c r="FW335" s="307"/>
      <c r="FX335" s="76"/>
      <c r="FY335" s="314" t="str">
        <f>IF(AND(申込書!$C$104&lt;&gt;"▼プルダウンより選択してください",申込書!$C$104&lt;&gt;"",申込書!$P$104&lt;&gt;"YYYY/MM/DD",$G335&lt;&gt;""),申込書!$P$104,"")</f>
        <v/>
      </c>
      <c r="FZ335" s="75" t="str">
        <f>IF(AND(申込書!$C$104&lt;&gt;"▼プルダウンより選択してください",申込書!$C$104&lt;&gt;"",$G335&lt;&gt;""),申込書!$M$104,"")</f>
        <v/>
      </c>
      <c r="GA335" s="75"/>
      <c r="GB335" s="75"/>
      <c r="GC335" s="149"/>
      <c r="GD335" s="307"/>
      <c r="GE335" s="76"/>
      <c r="GF335" s="314" t="str">
        <f>IF(AND(申込書!$C$105&lt;&gt;"▼プルダウンより選択してください",申込書!$C$105&lt;&gt;"",申込書!$P$105&lt;&gt;"YYYY/MM/DD",$G335&lt;&gt;""),申込書!$P$105,"")</f>
        <v/>
      </c>
      <c r="GG335" s="75" t="str">
        <f>IF(AND(申込書!$C$105&lt;&gt;"▼プルダウンより選択してください",申込書!$C$105&lt;&gt;"",$G335&lt;&gt;""),申込書!$M$105,"")</f>
        <v/>
      </c>
      <c r="GH335" s="75"/>
      <c r="GI335" s="75"/>
      <c r="GJ335" s="149"/>
      <c r="GK335" s="307"/>
      <c r="GL335" s="76"/>
      <c r="GM335" s="314" t="str">
        <f>IF(AND(申込書!$C$106&lt;&gt;"▼プルダウンより選択してください",申込書!$C$106&lt;&gt;"",申込書!$P$106&lt;&gt;"YYYY/MM/DD",$G335&lt;&gt;""),申込書!$P$106,"")</f>
        <v/>
      </c>
      <c r="GN335" s="75" t="str">
        <f>IF(AND(申込書!$C$106&lt;&gt;"▼プルダウンより選択してください",申込書!$C$106&lt;&gt;"",$G335&lt;&gt;""),申込書!$M$106,"")</f>
        <v/>
      </c>
      <c r="GO335" s="75"/>
      <c r="GP335" s="75"/>
      <c r="GQ335" s="149"/>
      <c r="GR335" s="307"/>
      <c r="GS335" s="76"/>
      <c r="GT335" s="314" t="str">
        <f>IF(AND(申込書!$C$107&lt;&gt;"▼プルダウンより選択してください",申込書!$C$107&lt;&gt;"",申込書!$P$107&lt;&gt;"YYYY/MM/DD",$G335&lt;&gt;""),申込書!$P$107,"")</f>
        <v/>
      </c>
      <c r="GU335" s="75" t="str">
        <f>IF(AND(申込書!$C$107&lt;&gt;"▼プルダウンより選択してください",申込書!$C$107&lt;&gt;"",$G335&lt;&gt;""),申込書!$M$107,"")</f>
        <v/>
      </c>
      <c r="GV335" s="75"/>
      <c r="GW335" s="75"/>
      <c r="GX335" s="149"/>
      <c r="GY335" s="307"/>
      <c r="GZ335" s="76"/>
      <c r="HA335" s="314" t="str">
        <f>IF(AND(申込書!$C$108&lt;&gt;"▼プルダウンより選択してください",申込書!$C$108&lt;&gt;"",申込書!$P$108&lt;&gt;"YYYY/MM/DD",$G335&lt;&gt;""),申込書!$P$108,"")</f>
        <v/>
      </c>
      <c r="HB335" s="75" t="str">
        <f>IF(AND(申込書!$C$108&lt;&gt;"▼プルダウンより選択してください",申込書!$C$108&lt;&gt;"",$G335&lt;&gt;""),申込書!$M$108,"")</f>
        <v/>
      </c>
      <c r="HC335" s="75"/>
      <c r="HD335" s="75"/>
      <c r="HE335" s="149"/>
      <c r="HF335" s="307"/>
      <c r="HG335" s="76"/>
      <c r="HH335" s="314" t="str">
        <f>IF(AND(申込書!$C$109&lt;&gt;"▼プルダウンより選択してください",申込書!$C$109&lt;&gt;"",申込書!$P$109&lt;&gt;"YYYY/MM/DD",$G335&lt;&gt;""),申込書!$P$109,"")</f>
        <v/>
      </c>
      <c r="HI335" s="75" t="str">
        <f>IF(AND(申込書!$C$109&lt;&gt;"▼プルダウンより選択してください",申込書!$C$109&lt;&gt;"",$G335&lt;&gt;""),申込書!$M$109,"")</f>
        <v/>
      </c>
      <c r="HJ335" s="75"/>
      <c r="HK335" s="75"/>
      <c r="HL335" s="149"/>
      <c r="HM335" s="307"/>
      <c r="HN335" s="76"/>
      <c r="HO335" s="314" t="str">
        <f>IF(AND(申込書!$C$110&lt;&gt;"▼プルダウンより選択してください",申込書!$C$110&lt;&gt;"",申込書!$P$110&lt;&gt;"YYYY/MM/DD",$G335&lt;&gt;""),申込書!$P$110,"")</f>
        <v/>
      </c>
      <c r="HP335" s="75" t="str">
        <f>IF(AND(申込書!$C$110&lt;&gt;"▼プルダウンより選択してください",申込書!$C$110&lt;&gt;"",$G335&lt;&gt;""),申込書!$M$110,"")</f>
        <v/>
      </c>
      <c r="HQ335" s="75"/>
      <c r="HR335" s="75"/>
      <c r="HS335" s="149"/>
      <c r="HT335" s="307"/>
      <c r="HU335" s="307"/>
      <c r="HV335" s="311" t="str">
        <f>IF(AND(申込書!$C$111&lt;&gt;"▼プルダウンより選択してください",申込書!$C$111&lt;&gt;"",申込書!$P$111&lt;&gt;"YYYY/MM/DD",$G335&lt;&gt;""),申込書!$P$111,"")</f>
        <v/>
      </c>
      <c r="HW335" s="75" t="str">
        <f>IF(AND(申込書!$C$111&lt;&gt;"▼プルダウンより選択してください",申込書!$C$111&lt;&gt;"",$G335&lt;&gt;""),申込書!$M$111,"")</f>
        <v/>
      </c>
      <c r="HX335" s="75"/>
      <c r="HY335" s="75"/>
      <c r="HZ335" s="149"/>
      <c r="IA335" s="307"/>
      <c r="IB335" s="76"/>
      <c r="IC335" s="77"/>
    </row>
    <row r="336" spans="2:237" ht="26.85" customHeight="1">
      <c r="B336" s="56">
        <f t="shared" si="4"/>
        <v>331</v>
      </c>
      <c r="C336" s="57"/>
      <c r="D336" s="58"/>
      <c r="E336" s="170"/>
      <c r="F336" s="59"/>
      <c r="G336" s="60"/>
      <c r="H336" s="61"/>
      <c r="I336" s="62"/>
      <c r="J336" s="63"/>
      <c r="K336" s="64"/>
      <c r="L336" s="65"/>
      <c r="M336" s="66"/>
      <c r="N336" s="67"/>
      <c r="O336" s="68"/>
      <c r="P336" s="69"/>
      <c r="Q336" s="70"/>
      <c r="R336" s="71"/>
      <c r="S336" s="72"/>
      <c r="T336" s="73"/>
      <c r="U336" s="73"/>
      <c r="V336" s="73"/>
      <c r="W336" s="71"/>
      <c r="X336" s="133"/>
      <c r="Y336" s="133"/>
      <c r="Z336" s="133"/>
      <c r="AA336" s="74" t="str">
        <f>IF(AND(申込書!$C$82&lt;&gt;"▼プルダウンより選択してください",申込書!$C$82&lt;&gt;"",申込書!$P$82&lt;&gt;"YYYY/MM/DD",$G336&lt;&gt;""),申込書!$P$82,"")</f>
        <v/>
      </c>
      <c r="AB336" s="75" t="str">
        <f>IF(AND(申込書!$C$82&lt;&gt;"▼プルダウンより選択してください",申込書!$C$82&lt;&gt;"",$G336&lt;&gt;""),申込書!$M$82,"")</f>
        <v/>
      </c>
      <c r="AC336" s="75"/>
      <c r="AD336" s="75"/>
      <c r="AE336" s="149"/>
      <c r="AF336" s="307"/>
      <c r="AG336" s="76"/>
      <c r="AH336" s="314" t="str">
        <f>IF(AND(申込書!$C$83&lt;&gt;"▼プルダウンより選択してください",申込書!$C$83&lt;&gt;"",申込書!$P$83&lt;&gt;"YYYY/MM/DD",$G336&lt;&gt;""),申込書!$P$83,"")</f>
        <v/>
      </c>
      <c r="AI336" s="75" t="str">
        <f>IF(AND(申込書!$C$83&lt;&gt;"▼プルダウンより選択してください",申込書!$C$83&lt;&gt;"",$G336&lt;&gt;""),申込書!$M$83,"")</f>
        <v/>
      </c>
      <c r="AJ336" s="75"/>
      <c r="AK336" s="75"/>
      <c r="AL336" s="149"/>
      <c r="AM336" s="307"/>
      <c r="AN336" s="76"/>
      <c r="AO336" s="314" t="str">
        <f>IF(AND(申込書!$C$84&lt;&gt;"▼プルダウンより選択してください",申込書!$C$84&lt;&gt;"",申込書!$P$84&lt;&gt;"YYYY/MM/DD",$G336&lt;&gt;""),申込書!$P$84,"")</f>
        <v/>
      </c>
      <c r="AP336" s="75" t="str">
        <f>IF(AND(申込書!$C$84&lt;&gt;"▼プルダウンより選択してください",申込書!$C$84&lt;&gt;"",$G336&lt;&gt;""),申込書!$M$84,"")</f>
        <v/>
      </c>
      <c r="AQ336" s="75"/>
      <c r="AR336" s="75"/>
      <c r="AS336" s="149"/>
      <c r="AT336" s="307"/>
      <c r="AU336" s="76"/>
      <c r="AV336" s="314" t="str">
        <f>IF(AND(申込書!$C$85&lt;&gt;"▼プルダウンより選択してください",申込書!$C$85&lt;&gt;"",申込書!$P$85&lt;&gt;"YYYY/MM/DD",$G336&lt;&gt;""),申込書!$P$85,"")</f>
        <v/>
      </c>
      <c r="AW336" s="75" t="str">
        <f>IF(AND(申込書!$C$85&lt;&gt;"▼プルダウンより選択してください",申込書!$C$85&lt;&gt;"",申込書!$M$85&gt;=1,$G336&lt;&gt;""),申込書!$M$85,"")</f>
        <v/>
      </c>
      <c r="AX336" s="75"/>
      <c r="AY336" s="75"/>
      <c r="AZ336" s="149"/>
      <c r="BA336" s="307"/>
      <c r="BB336" s="76"/>
      <c r="BC336" s="314" t="str">
        <f>IF(AND(申込書!$C$86&lt;&gt;"▼プルダウンより選択してください",申込書!$C$86&lt;&gt;"",申込書!$P$86&lt;&gt;"YYYY/MM/DD",$G336&lt;&gt;""),申込書!$P$86,"")</f>
        <v/>
      </c>
      <c r="BD336" s="75" t="str">
        <f>IF(AND(申込書!$C$86&lt;&gt;"▼プルダウンより選択してください",申込書!$C$86&lt;&gt;"",$G336&lt;&gt;""),申込書!$M$86,"")</f>
        <v/>
      </c>
      <c r="BE336" s="75"/>
      <c r="BF336" s="75"/>
      <c r="BG336" s="149"/>
      <c r="BH336" s="307"/>
      <c r="BI336" s="76"/>
      <c r="BJ336" s="314" t="str">
        <f>IF(AND(申込書!$C$87&lt;&gt;"▼プルダウンより選択してください",申込書!$C$87&lt;&gt;"",申込書!$P$87&lt;&gt;"YYYY/MM/DD",$G336&lt;&gt;""),申込書!$P$87,"")</f>
        <v/>
      </c>
      <c r="BK336" s="75" t="str">
        <f>IF(AND(申込書!$C$87&lt;&gt;"▼プルダウンより選択してください",申込書!$C$87&lt;&gt;"",$G336&lt;&gt;""),申込書!$M$87,"")</f>
        <v/>
      </c>
      <c r="BL336" s="75"/>
      <c r="BM336" s="75"/>
      <c r="BN336" s="149"/>
      <c r="BO336" s="307"/>
      <c r="BP336" s="76"/>
      <c r="BQ336" s="314" t="str">
        <f>IF(AND(申込書!$C$88&lt;&gt;"▼プルダウンより選択してください",申込書!$C$88&lt;&gt;"",申込書!$P$88&lt;&gt;"YYYY/MM/DD",$G336&lt;&gt;""),申込書!$P$88,"")</f>
        <v/>
      </c>
      <c r="BR336" s="75" t="str">
        <f>IF(AND(申込書!$C$88&lt;&gt;"▼プルダウンより選択してください",申込書!$C$88&lt;&gt;"",$G336&lt;&gt;""),申込書!$M$88,"")</f>
        <v/>
      </c>
      <c r="BS336" s="75"/>
      <c r="BT336" s="75"/>
      <c r="BU336" s="149"/>
      <c r="BV336" s="307"/>
      <c r="BW336" s="76"/>
      <c r="BX336" s="314" t="str">
        <f>IF(AND(申込書!$C$89&lt;&gt;"▼プルダウンより選択してください",申込書!$C$89&lt;&gt;"",申込書!$P$89&lt;&gt;"YYYY/MM/DD",$G336&lt;&gt;""),申込書!$P$89,"")</f>
        <v/>
      </c>
      <c r="BY336" s="75" t="str">
        <f>IF(AND(申込書!$C$89&lt;&gt;"▼プルダウンより選択してください",申込書!$C$89&lt;&gt;"",$G336&lt;&gt;""),申込書!$M$89,"")</f>
        <v/>
      </c>
      <c r="BZ336" s="75"/>
      <c r="CA336" s="75"/>
      <c r="CB336" s="149"/>
      <c r="CC336" s="307"/>
      <c r="CD336" s="76"/>
      <c r="CE336" s="314" t="str">
        <f>IF(AND(申込書!$C$90&lt;&gt;"▼プルダウンより選択してください",申込書!$C$90&lt;&gt;"",申込書!$P$90&lt;&gt;"YYYY/MM/DD",$G336&lt;&gt;""),申込書!$P$90,"")</f>
        <v/>
      </c>
      <c r="CF336" s="75" t="str">
        <f>IF(AND(申込書!$C$90&lt;&gt;"▼プルダウンより選択してください",申込書!$C$90&lt;&gt;"",$G336&lt;&gt;""),申込書!$M$90,"")</f>
        <v/>
      </c>
      <c r="CG336" s="75"/>
      <c r="CH336" s="75"/>
      <c r="CI336" s="149"/>
      <c r="CJ336" s="307"/>
      <c r="CK336" s="76"/>
      <c r="CL336" s="314" t="str">
        <f>IF(AND(申込書!$C$91&lt;&gt;"▼プルダウンより選択してください",申込書!$C$91&lt;&gt;"",申込書!$P$91&lt;&gt;"YYYY/MM/DD",$G336&lt;&gt;""),申込書!$P$91,"")</f>
        <v/>
      </c>
      <c r="CM336" s="75" t="str">
        <f>IF(AND(申込書!$C$91&lt;&gt;"▼プルダウンより選択してください",申込書!$C$91&lt;&gt;"",$G336&lt;&gt;""),申込書!$M$91,"")</f>
        <v/>
      </c>
      <c r="CN336" s="75"/>
      <c r="CO336" s="75"/>
      <c r="CP336" s="149"/>
      <c r="CQ336" s="307"/>
      <c r="CR336" s="76"/>
      <c r="CS336" s="314" t="str">
        <f>IF(AND(申込書!$C$92&lt;&gt;"▼プルダウンより選択してください",申込書!$C$92&lt;&gt;"",申込書!$P$92&lt;&gt;"YYYY/MM/DD",$G336&lt;&gt;""),申込書!$P$92,"")</f>
        <v/>
      </c>
      <c r="CT336" s="75" t="str">
        <f>IF(AND(申込書!$C$92&lt;&gt;"▼プルダウンより選択してください",申込書!$C$92&lt;&gt;"",$G336&lt;&gt;""),申込書!$M$92,"")</f>
        <v/>
      </c>
      <c r="CU336" s="75"/>
      <c r="CV336" s="75"/>
      <c r="CW336" s="75"/>
      <c r="CX336" s="307"/>
      <c r="CY336" s="76"/>
      <c r="CZ336" s="314" t="str">
        <f>IF(AND(申込書!$C$93&lt;&gt;"▼プルダウンより選択してください",申込書!$C$93&lt;&gt;"",申込書!$P$93&lt;&gt;"YYYY/MM/DD",$G336&lt;&gt;""),申込書!$P$93,"")</f>
        <v/>
      </c>
      <c r="DA336" s="75" t="str">
        <f>IF(AND(申込書!$C$93&lt;&gt;"▼プルダウンより選択してください",申込書!$C$93&lt;&gt;"",$G336&lt;&gt;""),申込書!$M$93,"")</f>
        <v/>
      </c>
      <c r="DB336" s="75"/>
      <c r="DC336" s="75"/>
      <c r="DD336" s="75"/>
      <c r="DE336" s="307"/>
      <c r="DF336" s="76"/>
      <c r="DG336" s="314" t="str">
        <f>IF(AND(申込書!$C$94&lt;&gt;"▼プルダウンより選択してください",申込書!$C$94&lt;&gt;"",申込書!$P$94&lt;&gt;"YYYY/MM/DD",$G336&lt;&gt;""),申込書!$P$94,"")</f>
        <v/>
      </c>
      <c r="DH336" s="75" t="str">
        <f>IF(AND(申込書!$C$94&lt;&gt;"▼プルダウンより選択してください",申込書!$C$94&lt;&gt;"",$G336&lt;&gt;""),申込書!$M$94,"")</f>
        <v/>
      </c>
      <c r="DI336" s="75"/>
      <c r="DJ336" s="75"/>
      <c r="DK336" s="75"/>
      <c r="DL336" s="307"/>
      <c r="DM336" s="76"/>
      <c r="DN336" s="314" t="str">
        <f>IF(AND(申込書!$C$95&lt;&gt;"▼プルダウンより選択してください",申込書!$C$95&lt;&gt;"",申込書!$P$95&lt;&gt;"YYYY/MM/DD",$G336&lt;&gt;""),申込書!$P$95,"")</f>
        <v/>
      </c>
      <c r="DO336" s="75" t="str">
        <f>IF(AND(申込書!$C$95&lt;&gt;"▼プルダウンより選択してください",申込書!$C$95&lt;&gt;"",$G336&lt;&gt;""),申込書!$M$95,"")</f>
        <v/>
      </c>
      <c r="DP336" s="75"/>
      <c r="DQ336" s="75"/>
      <c r="DR336" s="75"/>
      <c r="DS336" s="307"/>
      <c r="DT336" s="76"/>
      <c r="DU336" s="314" t="str">
        <f>IF(AND(申込書!$C$96&lt;&gt;"▼プルダウンより選択してください",申込書!$C$96&lt;&gt;"",申込書!$P$96&lt;&gt;"YYYY/MM/DD",$G336&lt;&gt;""),申込書!$P$96,"")</f>
        <v/>
      </c>
      <c r="DV336" s="75" t="str">
        <f>IF(AND(申込書!$C$96&lt;&gt;"▼プルダウンより選択してください",申込書!$C$96&lt;&gt;"",$G336&lt;&gt;""),申込書!$M$96,"")</f>
        <v/>
      </c>
      <c r="DW336" s="75"/>
      <c r="DX336" s="75"/>
      <c r="DY336" s="75"/>
      <c r="DZ336" s="307"/>
      <c r="EA336" s="76"/>
      <c r="EB336" s="314" t="str">
        <f>IF(AND(申込書!$C$97&lt;&gt;"▼プルダウンより選択してください",申込書!$C$97&lt;&gt;"",申込書!$P$97&lt;&gt;"YYYY/MM/DD",$G336&lt;&gt;""),申込書!$P$97,"")</f>
        <v/>
      </c>
      <c r="EC336" s="75" t="str">
        <f>IF(AND(申込書!$C$97&lt;&gt;"▼プルダウンより選択してください",申込書!$C$97&lt;&gt;"",$G336&lt;&gt;""),申込書!$M$97,"")</f>
        <v/>
      </c>
      <c r="ED336" s="75"/>
      <c r="EE336" s="75"/>
      <c r="EF336" s="149"/>
      <c r="EG336" s="307"/>
      <c r="EH336" s="76"/>
      <c r="EI336" s="314" t="str">
        <f>IF(AND(申込書!$C$98&lt;&gt;"▼プルダウンより選択してください",申込書!$C$98&lt;&gt;"",申込書!$P$98&lt;&gt;"YYYY/MM/DD",$G336&lt;&gt;""),申込書!$P$98,"")</f>
        <v/>
      </c>
      <c r="EJ336" s="75" t="str">
        <f>IF(AND(申込書!$C$98&lt;&gt;"▼プルダウンより選択してください",申込書!$C$98&lt;&gt;"",$G336&lt;&gt;""),申込書!$M$98,"")</f>
        <v/>
      </c>
      <c r="EK336" s="75"/>
      <c r="EL336" s="75"/>
      <c r="EM336" s="149"/>
      <c r="EN336" s="307"/>
      <c r="EO336" s="76"/>
      <c r="EP336" s="314" t="str">
        <f>IF(AND(申込書!$C$99&lt;&gt;"▼プルダウンより選択してください",申込書!$C$99&lt;&gt;"",申込書!$P$99&lt;&gt;"YYYY/MM/DD",$G336&lt;&gt;""),申込書!$P$99,"")</f>
        <v/>
      </c>
      <c r="EQ336" s="75" t="str">
        <f>IF(AND(申込書!$C$99&lt;&gt;"▼プルダウンより選択してください",申込書!$C$99&lt;&gt;"",$G336&lt;&gt;""),申込書!$M$99,"")</f>
        <v/>
      </c>
      <c r="ER336" s="75"/>
      <c r="ES336" s="75"/>
      <c r="ET336" s="149"/>
      <c r="EU336" s="307"/>
      <c r="EV336" s="76"/>
      <c r="EW336" s="314" t="str">
        <f>IF(AND(申込書!$C$100&lt;&gt;"▼プルダウンより選択してください",申込書!$C$100&lt;&gt;"",申込書!$P$100&lt;&gt;"YYYY/MM/DD",$G336&lt;&gt;""),申込書!$P$100,"")</f>
        <v/>
      </c>
      <c r="EX336" s="75" t="str">
        <f>IF(AND(申込書!$C$100&lt;&gt;"▼プルダウンより選択してください",申込書!$C$100&lt;&gt;"",$G336&lt;&gt;""),申込書!$M$100,"")</f>
        <v/>
      </c>
      <c r="EY336" s="75"/>
      <c r="EZ336" s="75"/>
      <c r="FA336" s="149"/>
      <c r="FB336" s="307"/>
      <c r="FC336" s="76"/>
      <c r="FD336" s="314" t="str">
        <f>IF(AND(申込書!$C$101&lt;&gt;"▼プルダウンより選択してください",申込書!$C$101&lt;&gt;"",申込書!$P$101&lt;&gt;"YYYY/MM/DD",$G336&lt;&gt;""),申込書!$P$101,"")</f>
        <v/>
      </c>
      <c r="FE336" s="75" t="str">
        <f>IF(AND(申込書!$C$101&lt;&gt;"▼プルダウンより選択してください",申込書!$C$101&lt;&gt;"",$G336&lt;&gt;""),申込書!$M$101,"")</f>
        <v/>
      </c>
      <c r="FF336" s="75"/>
      <c r="FG336" s="75"/>
      <c r="FH336" s="149"/>
      <c r="FI336" s="307"/>
      <c r="FJ336" s="76"/>
      <c r="FK336" s="314" t="str">
        <f>IF(AND(申込書!$C$102&lt;&gt;"▼プルダウンより選択してください",申込書!$C$102&lt;&gt;"",申込書!$P$102&lt;&gt;"YYYY/MM/DD",$G336&lt;&gt;""),申込書!$P$102,"")</f>
        <v/>
      </c>
      <c r="FL336" s="75" t="str">
        <f>IF(AND(申込書!$C$102&lt;&gt;"▼プルダウンより選択してください",申込書!$C$102&lt;&gt;"",$G336&lt;&gt;""),申込書!$M$102,"")</f>
        <v/>
      </c>
      <c r="FM336" s="75"/>
      <c r="FN336" s="75"/>
      <c r="FO336" s="149"/>
      <c r="FP336" s="307"/>
      <c r="FQ336" s="76"/>
      <c r="FR336" s="314" t="str">
        <f>IF(AND(申込書!$C$103&lt;&gt;"▼プルダウンより選択してください",申込書!$C$103&lt;&gt;"",申込書!$P$103&lt;&gt;"YYYY/MM/DD",$G336&lt;&gt;""),申込書!$P$103,"")</f>
        <v/>
      </c>
      <c r="FS336" s="75" t="str">
        <f>IF(AND(申込書!$C$103&lt;&gt;"▼プルダウンより選択してください",申込書!$C$103&lt;&gt;"",$G336&lt;&gt;""),申込書!$M$103,"")</f>
        <v/>
      </c>
      <c r="FT336" s="75"/>
      <c r="FU336" s="75"/>
      <c r="FV336" s="149"/>
      <c r="FW336" s="307"/>
      <c r="FX336" s="76"/>
      <c r="FY336" s="314" t="str">
        <f>IF(AND(申込書!$C$104&lt;&gt;"▼プルダウンより選択してください",申込書!$C$104&lt;&gt;"",申込書!$P$104&lt;&gt;"YYYY/MM/DD",$G336&lt;&gt;""),申込書!$P$104,"")</f>
        <v/>
      </c>
      <c r="FZ336" s="75" t="str">
        <f>IF(AND(申込書!$C$104&lt;&gt;"▼プルダウンより選択してください",申込書!$C$104&lt;&gt;"",$G336&lt;&gt;""),申込書!$M$104,"")</f>
        <v/>
      </c>
      <c r="GA336" s="75"/>
      <c r="GB336" s="75"/>
      <c r="GC336" s="149"/>
      <c r="GD336" s="307"/>
      <c r="GE336" s="76"/>
      <c r="GF336" s="314" t="str">
        <f>IF(AND(申込書!$C$105&lt;&gt;"▼プルダウンより選択してください",申込書!$C$105&lt;&gt;"",申込書!$P$105&lt;&gt;"YYYY/MM/DD",$G336&lt;&gt;""),申込書!$P$105,"")</f>
        <v/>
      </c>
      <c r="GG336" s="75" t="str">
        <f>IF(AND(申込書!$C$105&lt;&gt;"▼プルダウンより選択してください",申込書!$C$105&lt;&gt;"",$G336&lt;&gt;""),申込書!$M$105,"")</f>
        <v/>
      </c>
      <c r="GH336" s="75"/>
      <c r="GI336" s="75"/>
      <c r="GJ336" s="149"/>
      <c r="GK336" s="307"/>
      <c r="GL336" s="76"/>
      <c r="GM336" s="314" t="str">
        <f>IF(AND(申込書!$C$106&lt;&gt;"▼プルダウンより選択してください",申込書!$C$106&lt;&gt;"",申込書!$P$106&lt;&gt;"YYYY/MM/DD",$G336&lt;&gt;""),申込書!$P$106,"")</f>
        <v/>
      </c>
      <c r="GN336" s="75" t="str">
        <f>IF(AND(申込書!$C$106&lt;&gt;"▼プルダウンより選択してください",申込書!$C$106&lt;&gt;"",$G336&lt;&gt;""),申込書!$M$106,"")</f>
        <v/>
      </c>
      <c r="GO336" s="75"/>
      <c r="GP336" s="75"/>
      <c r="GQ336" s="149"/>
      <c r="GR336" s="307"/>
      <c r="GS336" s="76"/>
      <c r="GT336" s="314" t="str">
        <f>IF(AND(申込書!$C$107&lt;&gt;"▼プルダウンより選択してください",申込書!$C$107&lt;&gt;"",申込書!$P$107&lt;&gt;"YYYY/MM/DD",$G336&lt;&gt;""),申込書!$P$107,"")</f>
        <v/>
      </c>
      <c r="GU336" s="75" t="str">
        <f>IF(AND(申込書!$C$107&lt;&gt;"▼プルダウンより選択してください",申込書!$C$107&lt;&gt;"",$G336&lt;&gt;""),申込書!$M$107,"")</f>
        <v/>
      </c>
      <c r="GV336" s="75"/>
      <c r="GW336" s="75"/>
      <c r="GX336" s="149"/>
      <c r="GY336" s="307"/>
      <c r="GZ336" s="76"/>
      <c r="HA336" s="314" t="str">
        <f>IF(AND(申込書!$C$108&lt;&gt;"▼プルダウンより選択してください",申込書!$C$108&lt;&gt;"",申込書!$P$108&lt;&gt;"YYYY/MM/DD",$G336&lt;&gt;""),申込書!$P$108,"")</f>
        <v/>
      </c>
      <c r="HB336" s="75" t="str">
        <f>IF(AND(申込書!$C$108&lt;&gt;"▼プルダウンより選択してください",申込書!$C$108&lt;&gt;"",$G336&lt;&gt;""),申込書!$M$108,"")</f>
        <v/>
      </c>
      <c r="HC336" s="75"/>
      <c r="HD336" s="75"/>
      <c r="HE336" s="149"/>
      <c r="HF336" s="307"/>
      <c r="HG336" s="76"/>
      <c r="HH336" s="314" t="str">
        <f>IF(AND(申込書!$C$109&lt;&gt;"▼プルダウンより選択してください",申込書!$C$109&lt;&gt;"",申込書!$P$109&lt;&gt;"YYYY/MM/DD",$G336&lt;&gt;""),申込書!$P$109,"")</f>
        <v/>
      </c>
      <c r="HI336" s="75" t="str">
        <f>IF(AND(申込書!$C$109&lt;&gt;"▼プルダウンより選択してください",申込書!$C$109&lt;&gt;"",$G336&lt;&gt;""),申込書!$M$109,"")</f>
        <v/>
      </c>
      <c r="HJ336" s="75"/>
      <c r="HK336" s="75"/>
      <c r="HL336" s="149"/>
      <c r="HM336" s="307"/>
      <c r="HN336" s="76"/>
      <c r="HO336" s="314" t="str">
        <f>IF(AND(申込書!$C$110&lt;&gt;"▼プルダウンより選択してください",申込書!$C$110&lt;&gt;"",申込書!$P$110&lt;&gt;"YYYY/MM/DD",$G336&lt;&gt;""),申込書!$P$110,"")</f>
        <v/>
      </c>
      <c r="HP336" s="75" t="str">
        <f>IF(AND(申込書!$C$110&lt;&gt;"▼プルダウンより選択してください",申込書!$C$110&lt;&gt;"",$G336&lt;&gt;""),申込書!$M$110,"")</f>
        <v/>
      </c>
      <c r="HQ336" s="75"/>
      <c r="HR336" s="75"/>
      <c r="HS336" s="149"/>
      <c r="HT336" s="307"/>
      <c r="HU336" s="307"/>
      <c r="HV336" s="311" t="str">
        <f>IF(AND(申込書!$C$111&lt;&gt;"▼プルダウンより選択してください",申込書!$C$111&lt;&gt;"",申込書!$P$111&lt;&gt;"YYYY/MM/DD",$G336&lt;&gt;""),申込書!$P$111,"")</f>
        <v/>
      </c>
      <c r="HW336" s="75" t="str">
        <f>IF(AND(申込書!$C$111&lt;&gt;"▼プルダウンより選択してください",申込書!$C$111&lt;&gt;"",$G336&lt;&gt;""),申込書!$M$111,"")</f>
        <v/>
      </c>
      <c r="HX336" s="75"/>
      <c r="HY336" s="75"/>
      <c r="HZ336" s="149"/>
      <c r="IA336" s="307"/>
      <c r="IB336" s="76"/>
      <c r="IC336" s="77"/>
    </row>
    <row r="337" spans="2:237" ht="26.85" customHeight="1">
      <c r="B337" s="56">
        <f t="shared" si="4"/>
        <v>332</v>
      </c>
      <c r="C337" s="57"/>
      <c r="D337" s="58"/>
      <c r="E337" s="170"/>
      <c r="F337" s="59"/>
      <c r="G337" s="60"/>
      <c r="H337" s="61"/>
      <c r="I337" s="62"/>
      <c r="J337" s="63"/>
      <c r="K337" s="64"/>
      <c r="L337" s="65"/>
      <c r="M337" s="66"/>
      <c r="N337" s="67"/>
      <c r="O337" s="68"/>
      <c r="P337" s="69"/>
      <c r="Q337" s="70"/>
      <c r="R337" s="71"/>
      <c r="S337" s="72"/>
      <c r="T337" s="73"/>
      <c r="U337" s="73"/>
      <c r="V337" s="73"/>
      <c r="W337" s="71"/>
      <c r="X337" s="133"/>
      <c r="Y337" s="133"/>
      <c r="Z337" s="133"/>
      <c r="AA337" s="74" t="str">
        <f>IF(AND(申込書!$C$82&lt;&gt;"▼プルダウンより選択してください",申込書!$C$82&lt;&gt;"",申込書!$P$82&lt;&gt;"YYYY/MM/DD",$G337&lt;&gt;""),申込書!$P$82,"")</f>
        <v/>
      </c>
      <c r="AB337" s="75" t="str">
        <f>IF(AND(申込書!$C$82&lt;&gt;"▼プルダウンより選択してください",申込書!$C$82&lt;&gt;"",$G337&lt;&gt;""),申込書!$M$82,"")</f>
        <v/>
      </c>
      <c r="AC337" s="75"/>
      <c r="AD337" s="75"/>
      <c r="AE337" s="149"/>
      <c r="AF337" s="307"/>
      <c r="AG337" s="76"/>
      <c r="AH337" s="314" t="str">
        <f>IF(AND(申込書!$C$83&lt;&gt;"▼プルダウンより選択してください",申込書!$C$83&lt;&gt;"",申込書!$P$83&lt;&gt;"YYYY/MM/DD",$G337&lt;&gt;""),申込書!$P$83,"")</f>
        <v/>
      </c>
      <c r="AI337" s="75" t="str">
        <f>IF(AND(申込書!$C$83&lt;&gt;"▼プルダウンより選択してください",申込書!$C$83&lt;&gt;"",$G337&lt;&gt;""),申込書!$M$83,"")</f>
        <v/>
      </c>
      <c r="AJ337" s="75"/>
      <c r="AK337" s="75"/>
      <c r="AL337" s="149"/>
      <c r="AM337" s="307"/>
      <c r="AN337" s="76"/>
      <c r="AO337" s="314" t="str">
        <f>IF(AND(申込書!$C$84&lt;&gt;"▼プルダウンより選択してください",申込書!$C$84&lt;&gt;"",申込書!$P$84&lt;&gt;"YYYY/MM/DD",$G337&lt;&gt;""),申込書!$P$84,"")</f>
        <v/>
      </c>
      <c r="AP337" s="75" t="str">
        <f>IF(AND(申込書!$C$84&lt;&gt;"▼プルダウンより選択してください",申込書!$C$84&lt;&gt;"",$G337&lt;&gt;""),申込書!$M$84,"")</f>
        <v/>
      </c>
      <c r="AQ337" s="75"/>
      <c r="AR337" s="75"/>
      <c r="AS337" s="149"/>
      <c r="AT337" s="307"/>
      <c r="AU337" s="76"/>
      <c r="AV337" s="314" t="str">
        <f>IF(AND(申込書!$C$85&lt;&gt;"▼プルダウンより選択してください",申込書!$C$85&lt;&gt;"",申込書!$P$85&lt;&gt;"YYYY/MM/DD",$G337&lt;&gt;""),申込書!$P$85,"")</f>
        <v/>
      </c>
      <c r="AW337" s="75" t="str">
        <f>IF(AND(申込書!$C$85&lt;&gt;"▼プルダウンより選択してください",申込書!$C$85&lt;&gt;"",申込書!$M$85&gt;=1,$G337&lt;&gt;""),申込書!$M$85,"")</f>
        <v/>
      </c>
      <c r="AX337" s="75"/>
      <c r="AY337" s="75"/>
      <c r="AZ337" s="149"/>
      <c r="BA337" s="307"/>
      <c r="BB337" s="76"/>
      <c r="BC337" s="314" t="str">
        <f>IF(AND(申込書!$C$86&lt;&gt;"▼プルダウンより選択してください",申込書!$C$86&lt;&gt;"",申込書!$P$86&lt;&gt;"YYYY/MM/DD",$G337&lt;&gt;""),申込書!$P$86,"")</f>
        <v/>
      </c>
      <c r="BD337" s="75" t="str">
        <f>IF(AND(申込書!$C$86&lt;&gt;"▼プルダウンより選択してください",申込書!$C$86&lt;&gt;"",$G337&lt;&gt;""),申込書!$M$86,"")</f>
        <v/>
      </c>
      <c r="BE337" s="75"/>
      <c r="BF337" s="75"/>
      <c r="BG337" s="149"/>
      <c r="BH337" s="307"/>
      <c r="BI337" s="76"/>
      <c r="BJ337" s="314" t="str">
        <f>IF(AND(申込書!$C$87&lt;&gt;"▼プルダウンより選択してください",申込書!$C$87&lt;&gt;"",申込書!$P$87&lt;&gt;"YYYY/MM/DD",$G337&lt;&gt;""),申込書!$P$87,"")</f>
        <v/>
      </c>
      <c r="BK337" s="75" t="str">
        <f>IF(AND(申込書!$C$87&lt;&gt;"▼プルダウンより選択してください",申込書!$C$87&lt;&gt;"",$G337&lt;&gt;""),申込書!$M$87,"")</f>
        <v/>
      </c>
      <c r="BL337" s="75"/>
      <c r="BM337" s="75"/>
      <c r="BN337" s="149"/>
      <c r="BO337" s="307"/>
      <c r="BP337" s="76"/>
      <c r="BQ337" s="314" t="str">
        <f>IF(AND(申込書!$C$88&lt;&gt;"▼プルダウンより選択してください",申込書!$C$88&lt;&gt;"",申込書!$P$88&lt;&gt;"YYYY/MM/DD",$G337&lt;&gt;""),申込書!$P$88,"")</f>
        <v/>
      </c>
      <c r="BR337" s="75" t="str">
        <f>IF(AND(申込書!$C$88&lt;&gt;"▼プルダウンより選択してください",申込書!$C$88&lt;&gt;"",$G337&lt;&gt;""),申込書!$M$88,"")</f>
        <v/>
      </c>
      <c r="BS337" s="75"/>
      <c r="BT337" s="75"/>
      <c r="BU337" s="149"/>
      <c r="BV337" s="307"/>
      <c r="BW337" s="76"/>
      <c r="BX337" s="314" t="str">
        <f>IF(AND(申込書!$C$89&lt;&gt;"▼プルダウンより選択してください",申込書!$C$89&lt;&gt;"",申込書!$P$89&lt;&gt;"YYYY/MM/DD",$G337&lt;&gt;""),申込書!$P$89,"")</f>
        <v/>
      </c>
      <c r="BY337" s="75" t="str">
        <f>IF(AND(申込書!$C$89&lt;&gt;"▼プルダウンより選択してください",申込書!$C$89&lt;&gt;"",$G337&lt;&gt;""),申込書!$M$89,"")</f>
        <v/>
      </c>
      <c r="BZ337" s="75"/>
      <c r="CA337" s="75"/>
      <c r="CB337" s="149"/>
      <c r="CC337" s="307"/>
      <c r="CD337" s="76"/>
      <c r="CE337" s="314" t="str">
        <f>IF(AND(申込書!$C$90&lt;&gt;"▼プルダウンより選択してください",申込書!$C$90&lt;&gt;"",申込書!$P$90&lt;&gt;"YYYY/MM/DD",$G337&lt;&gt;""),申込書!$P$90,"")</f>
        <v/>
      </c>
      <c r="CF337" s="75" t="str">
        <f>IF(AND(申込書!$C$90&lt;&gt;"▼プルダウンより選択してください",申込書!$C$90&lt;&gt;"",$G337&lt;&gt;""),申込書!$M$90,"")</f>
        <v/>
      </c>
      <c r="CG337" s="75"/>
      <c r="CH337" s="75"/>
      <c r="CI337" s="149"/>
      <c r="CJ337" s="307"/>
      <c r="CK337" s="76"/>
      <c r="CL337" s="314" t="str">
        <f>IF(AND(申込書!$C$91&lt;&gt;"▼プルダウンより選択してください",申込書!$C$91&lt;&gt;"",申込書!$P$91&lt;&gt;"YYYY/MM/DD",$G337&lt;&gt;""),申込書!$P$91,"")</f>
        <v/>
      </c>
      <c r="CM337" s="75" t="str">
        <f>IF(AND(申込書!$C$91&lt;&gt;"▼プルダウンより選択してください",申込書!$C$91&lt;&gt;"",$G337&lt;&gt;""),申込書!$M$91,"")</f>
        <v/>
      </c>
      <c r="CN337" s="75"/>
      <c r="CO337" s="75"/>
      <c r="CP337" s="149"/>
      <c r="CQ337" s="307"/>
      <c r="CR337" s="76"/>
      <c r="CS337" s="314" t="str">
        <f>IF(AND(申込書!$C$92&lt;&gt;"▼プルダウンより選択してください",申込書!$C$92&lt;&gt;"",申込書!$P$92&lt;&gt;"YYYY/MM/DD",$G337&lt;&gt;""),申込書!$P$92,"")</f>
        <v/>
      </c>
      <c r="CT337" s="75" t="str">
        <f>IF(AND(申込書!$C$92&lt;&gt;"▼プルダウンより選択してください",申込書!$C$92&lt;&gt;"",$G337&lt;&gt;""),申込書!$M$92,"")</f>
        <v/>
      </c>
      <c r="CU337" s="75"/>
      <c r="CV337" s="75"/>
      <c r="CW337" s="75"/>
      <c r="CX337" s="307"/>
      <c r="CY337" s="76"/>
      <c r="CZ337" s="314" t="str">
        <f>IF(AND(申込書!$C$93&lt;&gt;"▼プルダウンより選択してください",申込書!$C$93&lt;&gt;"",申込書!$P$93&lt;&gt;"YYYY/MM/DD",$G337&lt;&gt;""),申込書!$P$93,"")</f>
        <v/>
      </c>
      <c r="DA337" s="75" t="str">
        <f>IF(AND(申込書!$C$93&lt;&gt;"▼プルダウンより選択してください",申込書!$C$93&lt;&gt;"",$G337&lt;&gt;""),申込書!$M$93,"")</f>
        <v/>
      </c>
      <c r="DB337" s="75"/>
      <c r="DC337" s="75"/>
      <c r="DD337" s="75"/>
      <c r="DE337" s="307"/>
      <c r="DF337" s="76"/>
      <c r="DG337" s="314" t="str">
        <f>IF(AND(申込書!$C$94&lt;&gt;"▼プルダウンより選択してください",申込書!$C$94&lt;&gt;"",申込書!$P$94&lt;&gt;"YYYY/MM/DD",$G337&lt;&gt;""),申込書!$P$94,"")</f>
        <v/>
      </c>
      <c r="DH337" s="75" t="str">
        <f>IF(AND(申込書!$C$94&lt;&gt;"▼プルダウンより選択してください",申込書!$C$94&lt;&gt;"",$G337&lt;&gt;""),申込書!$M$94,"")</f>
        <v/>
      </c>
      <c r="DI337" s="75"/>
      <c r="DJ337" s="75"/>
      <c r="DK337" s="75"/>
      <c r="DL337" s="307"/>
      <c r="DM337" s="76"/>
      <c r="DN337" s="314" t="str">
        <f>IF(AND(申込書!$C$95&lt;&gt;"▼プルダウンより選択してください",申込書!$C$95&lt;&gt;"",申込書!$P$95&lt;&gt;"YYYY/MM/DD",$G337&lt;&gt;""),申込書!$P$95,"")</f>
        <v/>
      </c>
      <c r="DO337" s="75" t="str">
        <f>IF(AND(申込書!$C$95&lt;&gt;"▼プルダウンより選択してください",申込書!$C$95&lt;&gt;"",$G337&lt;&gt;""),申込書!$M$95,"")</f>
        <v/>
      </c>
      <c r="DP337" s="75"/>
      <c r="DQ337" s="75"/>
      <c r="DR337" s="75"/>
      <c r="DS337" s="307"/>
      <c r="DT337" s="76"/>
      <c r="DU337" s="314" t="str">
        <f>IF(AND(申込書!$C$96&lt;&gt;"▼プルダウンより選択してください",申込書!$C$96&lt;&gt;"",申込書!$P$96&lt;&gt;"YYYY/MM/DD",$G337&lt;&gt;""),申込書!$P$96,"")</f>
        <v/>
      </c>
      <c r="DV337" s="75" t="str">
        <f>IF(AND(申込書!$C$96&lt;&gt;"▼プルダウンより選択してください",申込書!$C$96&lt;&gt;"",$G337&lt;&gt;""),申込書!$M$96,"")</f>
        <v/>
      </c>
      <c r="DW337" s="75"/>
      <c r="DX337" s="75"/>
      <c r="DY337" s="75"/>
      <c r="DZ337" s="307"/>
      <c r="EA337" s="76"/>
      <c r="EB337" s="314" t="str">
        <f>IF(AND(申込書!$C$97&lt;&gt;"▼プルダウンより選択してください",申込書!$C$97&lt;&gt;"",申込書!$P$97&lt;&gt;"YYYY/MM/DD",$G337&lt;&gt;""),申込書!$P$97,"")</f>
        <v/>
      </c>
      <c r="EC337" s="75" t="str">
        <f>IF(AND(申込書!$C$97&lt;&gt;"▼プルダウンより選択してください",申込書!$C$97&lt;&gt;"",$G337&lt;&gt;""),申込書!$M$97,"")</f>
        <v/>
      </c>
      <c r="ED337" s="75"/>
      <c r="EE337" s="75"/>
      <c r="EF337" s="149"/>
      <c r="EG337" s="307"/>
      <c r="EH337" s="76"/>
      <c r="EI337" s="314" t="str">
        <f>IF(AND(申込書!$C$98&lt;&gt;"▼プルダウンより選択してください",申込書!$C$98&lt;&gt;"",申込書!$P$98&lt;&gt;"YYYY/MM/DD",$G337&lt;&gt;""),申込書!$P$98,"")</f>
        <v/>
      </c>
      <c r="EJ337" s="75" t="str">
        <f>IF(AND(申込書!$C$98&lt;&gt;"▼プルダウンより選択してください",申込書!$C$98&lt;&gt;"",$G337&lt;&gt;""),申込書!$M$98,"")</f>
        <v/>
      </c>
      <c r="EK337" s="75"/>
      <c r="EL337" s="75"/>
      <c r="EM337" s="149"/>
      <c r="EN337" s="307"/>
      <c r="EO337" s="76"/>
      <c r="EP337" s="314" t="str">
        <f>IF(AND(申込書!$C$99&lt;&gt;"▼プルダウンより選択してください",申込書!$C$99&lt;&gt;"",申込書!$P$99&lt;&gt;"YYYY/MM/DD",$G337&lt;&gt;""),申込書!$P$99,"")</f>
        <v/>
      </c>
      <c r="EQ337" s="75" t="str">
        <f>IF(AND(申込書!$C$99&lt;&gt;"▼プルダウンより選択してください",申込書!$C$99&lt;&gt;"",$G337&lt;&gt;""),申込書!$M$99,"")</f>
        <v/>
      </c>
      <c r="ER337" s="75"/>
      <c r="ES337" s="75"/>
      <c r="ET337" s="149"/>
      <c r="EU337" s="307"/>
      <c r="EV337" s="76"/>
      <c r="EW337" s="314" t="str">
        <f>IF(AND(申込書!$C$100&lt;&gt;"▼プルダウンより選択してください",申込書!$C$100&lt;&gt;"",申込書!$P$100&lt;&gt;"YYYY/MM/DD",$G337&lt;&gt;""),申込書!$P$100,"")</f>
        <v/>
      </c>
      <c r="EX337" s="75" t="str">
        <f>IF(AND(申込書!$C$100&lt;&gt;"▼プルダウンより選択してください",申込書!$C$100&lt;&gt;"",$G337&lt;&gt;""),申込書!$M$100,"")</f>
        <v/>
      </c>
      <c r="EY337" s="75"/>
      <c r="EZ337" s="75"/>
      <c r="FA337" s="149"/>
      <c r="FB337" s="307"/>
      <c r="FC337" s="76"/>
      <c r="FD337" s="314" t="str">
        <f>IF(AND(申込書!$C$101&lt;&gt;"▼プルダウンより選択してください",申込書!$C$101&lt;&gt;"",申込書!$P$101&lt;&gt;"YYYY/MM/DD",$G337&lt;&gt;""),申込書!$P$101,"")</f>
        <v/>
      </c>
      <c r="FE337" s="75" t="str">
        <f>IF(AND(申込書!$C$101&lt;&gt;"▼プルダウンより選択してください",申込書!$C$101&lt;&gt;"",$G337&lt;&gt;""),申込書!$M$101,"")</f>
        <v/>
      </c>
      <c r="FF337" s="75"/>
      <c r="FG337" s="75"/>
      <c r="FH337" s="149"/>
      <c r="FI337" s="307"/>
      <c r="FJ337" s="76"/>
      <c r="FK337" s="314" t="str">
        <f>IF(AND(申込書!$C$102&lt;&gt;"▼プルダウンより選択してください",申込書!$C$102&lt;&gt;"",申込書!$P$102&lt;&gt;"YYYY/MM/DD",$G337&lt;&gt;""),申込書!$P$102,"")</f>
        <v/>
      </c>
      <c r="FL337" s="75" t="str">
        <f>IF(AND(申込書!$C$102&lt;&gt;"▼プルダウンより選択してください",申込書!$C$102&lt;&gt;"",$G337&lt;&gt;""),申込書!$M$102,"")</f>
        <v/>
      </c>
      <c r="FM337" s="75"/>
      <c r="FN337" s="75"/>
      <c r="FO337" s="149"/>
      <c r="FP337" s="307"/>
      <c r="FQ337" s="76"/>
      <c r="FR337" s="314" t="str">
        <f>IF(AND(申込書!$C$103&lt;&gt;"▼プルダウンより選択してください",申込書!$C$103&lt;&gt;"",申込書!$P$103&lt;&gt;"YYYY/MM/DD",$G337&lt;&gt;""),申込書!$P$103,"")</f>
        <v/>
      </c>
      <c r="FS337" s="75" t="str">
        <f>IF(AND(申込書!$C$103&lt;&gt;"▼プルダウンより選択してください",申込書!$C$103&lt;&gt;"",$G337&lt;&gt;""),申込書!$M$103,"")</f>
        <v/>
      </c>
      <c r="FT337" s="75"/>
      <c r="FU337" s="75"/>
      <c r="FV337" s="149"/>
      <c r="FW337" s="307"/>
      <c r="FX337" s="76"/>
      <c r="FY337" s="314" t="str">
        <f>IF(AND(申込書!$C$104&lt;&gt;"▼プルダウンより選択してください",申込書!$C$104&lt;&gt;"",申込書!$P$104&lt;&gt;"YYYY/MM/DD",$G337&lt;&gt;""),申込書!$P$104,"")</f>
        <v/>
      </c>
      <c r="FZ337" s="75" t="str">
        <f>IF(AND(申込書!$C$104&lt;&gt;"▼プルダウンより選択してください",申込書!$C$104&lt;&gt;"",$G337&lt;&gt;""),申込書!$M$104,"")</f>
        <v/>
      </c>
      <c r="GA337" s="75"/>
      <c r="GB337" s="75"/>
      <c r="GC337" s="149"/>
      <c r="GD337" s="307"/>
      <c r="GE337" s="76"/>
      <c r="GF337" s="314" t="str">
        <f>IF(AND(申込書!$C$105&lt;&gt;"▼プルダウンより選択してください",申込書!$C$105&lt;&gt;"",申込書!$P$105&lt;&gt;"YYYY/MM/DD",$G337&lt;&gt;""),申込書!$P$105,"")</f>
        <v/>
      </c>
      <c r="GG337" s="75" t="str">
        <f>IF(AND(申込書!$C$105&lt;&gt;"▼プルダウンより選択してください",申込書!$C$105&lt;&gt;"",$G337&lt;&gt;""),申込書!$M$105,"")</f>
        <v/>
      </c>
      <c r="GH337" s="75"/>
      <c r="GI337" s="75"/>
      <c r="GJ337" s="149"/>
      <c r="GK337" s="307"/>
      <c r="GL337" s="76"/>
      <c r="GM337" s="314" t="str">
        <f>IF(AND(申込書!$C$106&lt;&gt;"▼プルダウンより選択してください",申込書!$C$106&lt;&gt;"",申込書!$P$106&lt;&gt;"YYYY/MM/DD",$G337&lt;&gt;""),申込書!$P$106,"")</f>
        <v/>
      </c>
      <c r="GN337" s="75" t="str">
        <f>IF(AND(申込書!$C$106&lt;&gt;"▼プルダウンより選択してください",申込書!$C$106&lt;&gt;"",$G337&lt;&gt;""),申込書!$M$106,"")</f>
        <v/>
      </c>
      <c r="GO337" s="75"/>
      <c r="GP337" s="75"/>
      <c r="GQ337" s="149"/>
      <c r="GR337" s="307"/>
      <c r="GS337" s="76"/>
      <c r="GT337" s="314" t="str">
        <f>IF(AND(申込書!$C$107&lt;&gt;"▼プルダウンより選択してください",申込書!$C$107&lt;&gt;"",申込書!$P$107&lt;&gt;"YYYY/MM/DD",$G337&lt;&gt;""),申込書!$P$107,"")</f>
        <v/>
      </c>
      <c r="GU337" s="75" t="str">
        <f>IF(AND(申込書!$C$107&lt;&gt;"▼プルダウンより選択してください",申込書!$C$107&lt;&gt;"",$G337&lt;&gt;""),申込書!$M$107,"")</f>
        <v/>
      </c>
      <c r="GV337" s="75"/>
      <c r="GW337" s="75"/>
      <c r="GX337" s="149"/>
      <c r="GY337" s="307"/>
      <c r="GZ337" s="76"/>
      <c r="HA337" s="314" t="str">
        <f>IF(AND(申込書!$C$108&lt;&gt;"▼プルダウンより選択してください",申込書!$C$108&lt;&gt;"",申込書!$P$108&lt;&gt;"YYYY/MM/DD",$G337&lt;&gt;""),申込書!$P$108,"")</f>
        <v/>
      </c>
      <c r="HB337" s="75" t="str">
        <f>IF(AND(申込書!$C$108&lt;&gt;"▼プルダウンより選択してください",申込書!$C$108&lt;&gt;"",$G337&lt;&gt;""),申込書!$M$108,"")</f>
        <v/>
      </c>
      <c r="HC337" s="75"/>
      <c r="HD337" s="75"/>
      <c r="HE337" s="149"/>
      <c r="HF337" s="307"/>
      <c r="HG337" s="76"/>
      <c r="HH337" s="314" t="str">
        <f>IF(AND(申込書!$C$109&lt;&gt;"▼プルダウンより選択してください",申込書!$C$109&lt;&gt;"",申込書!$P$109&lt;&gt;"YYYY/MM/DD",$G337&lt;&gt;""),申込書!$P$109,"")</f>
        <v/>
      </c>
      <c r="HI337" s="75" t="str">
        <f>IF(AND(申込書!$C$109&lt;&gt;"▼プルダウンより選択してください",申込書!$C$109&lt;&gt;"",$G337&lt;&gt;""),申込書!$M$109,"")</f>
        <v/>
      </c>
      <c r="HJ337" s="75"/>
      <c r="HK337" s="75"/>
      <c r="HL337" s="149"/>
      <c r="HM337" s="307"/>
      <c r="HN337" s="76"/>
      <c r="HO337" s="314" t="str">
        <f>IF(AND(申込書!$C$110&lt;&gt;"▼プルダウンより選択してください",申込書!$C$110&lt;&gt;"",申込書!$P$110&lt;&gt;"YYYY/MM/DD",$G337&lt;&gt;""),申込書!$P$110,"")</f>
        <v/>
      </c>
      <c r="HP337" s="75" t="str">
        <f>IF(AND(申込書!$C$110&lt;&gt;"▼プルダウンより選択してください",申込書!$C$110&lt;&gt;"",$G337&lt;&gt;""),申込書!$M$110,"")</f>
        <v/>
      </c>
      <c r="HQ337" s="75"/>
      <c r="HR337" s="75"/>
      <c r="HS337" s="149"/>
      <c r="HT337" s="307"/>
      <c r="HU337" s="307"/>
      <c r="HV337" s="311" t="str">
        <f>IF(AND(申込書!$C$111&lt;&gt;"▼プルダウンより選択してください",申込書!$C$111&lt;&gt;"",申込書!$P$111&lt;&gt;"YYYY/MM/DD",$G337&lt;&gt;""),申込書!$P$111,"")</f>
        <v/>
      </c>
      <c r="HW337" s="75" t="str">
        <f>IF(AND(申込書!$C$111&lt;&gt;"▼プルダウンより選択してください",申込書!$C$111&lt;&gt;"",$G337&lt;&gt;""),申込書!$M$111,"")</f>
        <v/>
      </c>
      <c r="HX337" s="75"/>
      <c r="HY337" s="75"/>
      <c r="HZ337" s="149"/>
      <c r="IA337" s="307"/>
      <c r="IB337" s="76"/>
      <c r="IC337" s="77"/>
    </row>
    <row r="338" spans="2:237" ht="26.85" customHeight="1">
      <c r="B338" s="56">
        <f t="shared" si="4"/>
        <v>333</v>
      </c>
      <c r="C338" s="57"/>
      <c r="D338" s="58"/>
      <c r="E338" s="170"/>
      <c r="F338" s="59"/>
      <c r="G338" s="60"/>
      <c r="H338" s="61"/>
      <c r="I338" s="62"/>
      <c r="J338" s="63"/>
      <c r="K338" s="64"/>
      <c r="L338" s="65"/>
      <c r="M338" s="66"/>
      <c r="N338" s="67"/>
      <c r="O338" s="68"/>
      <c r="P338" s="69"/>
      <c r="Q338" s="70"/>
      <c r="R338" s="71"/>
      <c r="S338" s="72"/>
      <c r="T338" s="73"/>
      <c r="U338" s="73"/>
      <c r="V338" s="73"/>
      <c r="W338" s="71"/>
      <c r="X338" s="133"/>
      <c r="Y338" s="133"/>
      <c r="Z338" s="133"/>
      <c r="AA338" s="74" t="str">
        <f>IF(AND(申込書!$C$82&lt;&gt;"▼プルダウンより選択してください",申込書!$C$82&lt;&gt;"",申込書!$P$82&lt;&gt;"YYYY/MM/DD",$G338&lt;&gt;""),申込書!$P$82,"")</f>
        <v/>
      </c>
      <c r="AB338" s="75" t="str">
        <f>IF(AND(申込書!$C$82&lt;&gt;"▼プルダウンより選択してください",申込書!$C$82&lt;&gt;"",$G338&lt;&gt;""),申込書!$M$82,"")</f>
        <v/>
      </c>
      <c r="AC338" s="75"/>
      <c r="AD338" s="75"/>
      <c r="AE338" s="149"/>
      <c r="AF338" s="307"/>
      <c r="AG338" s="76"/>
      <c r="AH338" s="314" t="str">
        <f>IF(AND(申込書!$C$83&lt;&gt;"▼プルダウンより選択してください",申込書!$C$83&lt;&gt;"",申込書!$P$83&lt;&gt;"YYYY/MM/DD",$G338&lt;&gt;""),申込書!$P$83,"")</f>
        <v/>
      </c>
      <c r="AI338" s="75" t="str">
        <f>IF(AND(申込書!$C$83&lt;&gt;"▼プルダウンより選択してください",申込書!$C$83&lt;&gt;"",$G338&lt;&gt;""),申込書!$M$83,"")</f>
        <v/>
      </c>
      <c r="AJ338" s="75"/>
      <c r="AK338" s="75"/>
      <c r="AL338" s="149"/>
      <c r="AM338" s="307"/>
      <c r="AN338" s="76"/>
      <c r="AO338" s="314" t="str">
        <f>IF(AND(申込書!$C$84&lt;&gt;"▼プルダウンより選択してください",申込書!$C$84&lt;&gt;"",申込書!$P$84&lt;&gt;"YYYY/MM/DD",$G338&lt;&gt;""),申込書!$P$84,"")</f>
        <v/>
      </c>
      <c r="AP338" s="75" t="str">
        <f>IF(AND(申込書!$C$84&lt;&gt;"▼プルダウンより選択してください",申込書!$C$84&lt;&gt;"",$G338&lt;&gt;""),申込書!$M$84,"")</f>
        <v/>
      </c>
      <c r="AQ338" s="75"/>
      <c r="AR338" s="75"/>
      <c r="AS338" s="149"/>
      <c r="AT338" s="307"/>
      <c r="AU338" s="76"/>
      <c r="AV338" s="314" t="str">
        <f>IF(AND(申込書!$C$85&lt;&gt;"▼プルダウンより選択してください",申込書!$C$85&lt;&gt;"",申込書!$P$85&lt;&gt;"YYYY/MM/DD",$G338&lt;&gt;""),申込書!$P$85,"")</f>
        <v/>
      </c>
      <c r="AW338" s="75" t="str">
        <f>IF(AND(申込書!$C$85&lt;&gt;"▼プルダウンより選択してください",申込書!$C$85&lt;&gt;"",申込書!$M$85&gt;=1,$G338&lt;&gt;""),申込書!$M$85,"")</f>
        <v/>
      </c>
      <c r="AX338" s="75"/>
      <c r="AY338" s="75"/>
      <c r="AZ338" s="149"/>
      <c r="BA338" s="307"/>
      <c r="BB338" s="76"/>
      <c r="BC338" s="314" t="str">
        <f>IF(AND(申込書!$C$86&lt;&gt;"▼プルダウンより選択してください",申込書!$C$86&lt;&gt;"",申込書!$P$86&lt;&gt;"YYYY/MM/DD",$G338&lt;&gt;""),申込書!$P$86,"")</f>
        <v/>
      </c>
      <c r="BD338" s="75" t="str">
        <f>IF(AND(申込書!$C$86&lt;&gt;"▼プルダウンより選択してください",申込書!$C$86&lt;&gt;"",$G338&lt;&gt;""),申込書!$M$86,"")</f>
        <v/>
      </c>
      <c r="BE338" s="75"/>
      <c r="BF338" s="75"/>
      <c r="BG338" s="149"/>
      <c r="BH338" s="307"/>
      <c r="BI338" s="76"/>
      <c r="BJ338" s="314" t="str">
        <f>IF(AND(申込書!$C$87&lt;&gt;"▼プルダウンより選択してください",申込書!$C$87&lt;&gt;"",申込書!$P$87&lt;&gt;"YYYY/MM/DD",$G338&lt;&gt;""),申込書!$P$87,"")</f>
        <v/>
      </c>
      <c r="BK338" s="75" t="str">
        <f>IF(AND(申込書!$C$87&lt;&gt;"▼プルダウンより選択してください",申込書!$C$87&lt;&gt;"",$G338&lt;&gt;""),申込書!$M$87,"")</f>
        <v/>
      </c>
      <c r="BL338" s="75"/>
      <c r="BM338" s="75"/>
      <c r="BN338" s="149"/>
      <c r="BO338" s="307"/>
      <c r="BP338" s="76"/>
      <c r="BQ338" s="314" t="str">
        <f>IF(AND(申込書!$C$88&lt;&gt;"▼プルダウンより選択してください",申込書!$C$88&lt;&gt;"",申込書!$P$88&lt;&gt;"YYYY/MM/DD",$G338&lt;&gt;""),申込書!$P$88,"")</f>
        <v/>
      </c>
      <c r="BR338" s="75" t="str">
        <f>IF(AND(申込書!$C$88&lt;&gt;"▼プルダウンより選択してください",申込書!$C$88&lt;&gt;"",$G338&lt;&gt;""),申込書!$M$88,"")</f>
        <v/>
      </c>
      <c r="BS338" s="75"/>
      <c r="BT338" s="75"/>
      <c r="BU338" s="149"/>
      <c r="BV338" s="307"/>
      <c r="BW338" s="76"/>
      <c r="BX338" s="314" t="str">
        <f>IF(AND(申込書!$C$89&lt;&gt;"▼プルダウンより選択してください",申込書!$C$89&lt;&gt;"",申込書!$P$89&lt;&gt;"YYYY/MM/DD",$G338&lt;&gt;""),申込書!$P$89,"")</f>
        <v/>
      </c>
      <c r="BY338" s="75" t="str">
        <f>IF(AND(申込書!$C$89&lt;&gt;"▼プルダウンより選択してください",申込書!$C$89&lt;&gt;"",$G338&lt;&gt;""),申込書!$M$89,"")</f>
        <v/>
      </c>
      <c r="BZ338" s="75"/>
      <c r="CA338" s="75"/>
      <c r="CB338" s="149"/>
      <c r="CC338" s="307"/>
      <c r="CD338" s="76"/>
      <c r="CE338" s="314" t="str">
        <f>IF(AND(申込書!$C$90&lt;&gt;"▼プルダウンより選択してください",申込書!$C$90&lt;&gt;"",申込書!$P$90&lt;&gt;"YYYY/MM/DD",$G338&lt;&gt;""),申込書!$P$90,"")</f>
        <v/>
      </c>
      <c r="CF338" s="75" t="str">
        <f>IF(AND(申込書!$C$90&lt;&gt;"▼プルダウンより選択してください",申込書!$C$90&lt;&gt;"",$G338&lt;&gt;""),申込書!$M$90,"")</f>
        <v/>
      </c>
      <c r="CG338" s="75"/>
      <c r="CH338" s="75"/>
      <c r="CI338" s="149"/>
      <c r="CJ338" s="307"/>
      <c r="CK338" s="76"/>
      <c r="CL338" s="314" t="str">
        <f>IF(AND(申込書!$C$91&lt;&gt;"▼プルダウンより選択してください",申込書!$C$91&lt;&gt;"",申込書!$P$91&lt;&gt;"YYYY/MM/DD",$G338&lt;&gt;""),申込書!$P$91,"")</f>
        <v/>
      </c>
      <c r="CM338" s="75" t="str">
        <f>IF(AND(申込書!$C$91&lt;&gt;"▼プルダウンより選択してください",申込書!$C$91&lt;&gt;"",$G338&lt;&gt;""),申込書!$M$91,"")</f>
        <v/>
      </c>
      <c r="CN338" s="75"/>
      <c r="CO338" s="75"/>
      <c r="CP338" s="149"/>
      <c r="CQ338" s="307"/>
      <c r="CR338" s="76"/>
      <c r="CS338" s="314" t="str">
        <f>IF(AND(申込書!$C$92&lt;&gt;"▼プルダウンより選択してください",申込書!$C$92&lt;&gt;"",申込書!$P$92&lt;&gt;"YYYY/MM/DD",$G338&lt;&gt;""),申込書!$P$92,"")</f>
        <v/>
      </c>
      <c r="CT338" s="75" t="str">
        <f>IF(AND(申込書!$C$92&lt;&gt;"▼プルダウンより選択してください",申込書!$C$92&lt;&gt;"",$G338&lt;&gt;""),申込書!$M$92,"")</f>
        <v/>
      </c>
      <c r="CU338" s="75"/>
      <c r="CV338" s="75"/>
      <c r="CW338" s="75"/>
      <c r="CX338" s="307"/>
      <c r="CY338" s="76"/>
      <c r="CZ338" s="314" t="str">
        <f>IF(AND(申込書!$C$93&lt;&gt;"▼プルダウンより選択してください",申込書!$C$93&lt;&gt;"",申込書!$P$93&lt;&gt;"YYYY/MM/DD",$G338&lt;&gt;""),申込書!$P$93,"")</f>
        <v/>
      </c>
      <c r="DA338" s="75" t="str">
        <f>IF(AND(申込書!$C$93&lt;&gt;"▼プルダウンより選択してください",申込書!$C$93&lt;&gt;"",$G338&lt;&gt;""),申込書!$M$93,"")</f>
        <v/>
      </c>
      <c r="DB338" s="75"/>
      <c r="DC338" s="75"/>
      <c r="DD338" s="75"/>
      <c r="DE338" s="307"/>
      <c r="DF338" s="76"/>
      <c r="DG338" s="314" t="str">
        <f>IF(AND(申込書!$C$94&lt;&gt;"▼プルダウンより選択してください",申込書!$C$94&lt;&gt;"",申込書!$P$94&lt;&gt;"YYYY/MM/DD",$G338&lt;&gt;""),申込書!$P$94,"")</f>
        <v/>
      </c>
      <c r="DH338" s="75" t="str">
        <f>IF(AND(申込書!$C$94&lt;&gt;"▼プルダウンより選択してください",申込書!$C$94&lt;&gt;"",$G338&lt;&gt;""),申込書!$M$94,"")</f>
        <v/>
      </c>
      <c r="DI338" s="75"/>
      <c r="DJ338" s="75"/>
      <c r="DK338" s="75"/>
      <c r="DL338" s="307"/>
      <c r="DM338" s="76"/>
      <c r="DN338" s="314" t="str">
        <f>IF(AND(申込書!$C$95&lt;&gt;"▼プルダウンより選択してください",申込書!$C$95&lt;&gt;"",申込書!$P$95&lt;&gt;"YYYY/MM/DD",$G338&lt;&gt;""),申込書!$P$95,"")</f>
        <v/>
      </c>
      <c r="DO338" s="75" t="str">
        <f>IF(AND(申込書!$C$95&lt;&gt;"▼プルダウンより選択してください",申込書!$C$95&lt;&gt;"",$G338&lt;&gt;""),申込書!$M$95,"")</f>
        <v/>
      </c>
      <c r="DP338" s="75"/>
      <c r="DQ338" s="75"/>
      <c r="DR338" s="75"/>
      <c r="DS338" s="307"/>
      <c r="DT338" s="76"/>
      <c r="DU338" s="314" t="str">
        <f>IF(AND(申込書!$C$96&lt;&gt;"▼プルダウンより選択してください",申込書!$C$96&lt;&gt;"",申込書!$P$96&lt;&gt;"YYYY/MM/DD",$G338&lt;&gt;""),申込書!$P$96,"")</f>
        <v/>
      </c>
      <c r="DV338" s="75" t="str">
        <f>IF(AND(申込書!$C$96&lt;&gt;"▼プルダウンより選択してください",申込書!$C$96&lt;&gt;"",$G338&lt;&gt;""),申込書!$M$96,"")</f>
        <v/>
      </c>
      <c r="DW338" s="75"/>
      <c r="DX338" s="75"/>
      <c r="DY338" s="75"/>
      <c r="DZ338" s="307"/>
      <c r="EA338" s="76"/>
      <c r="EB338" s="314" t="str">
        <f>IF(AND(申込書!$C$97&lt;&gt;"▼プルダウンより選択してください",申込書!$C$97&lt;&gt;"",申込書!$P$97&lt;&gt;"YYYY/MM/DD",$G338&lt;&gt;""),申込書!$P$97,"")</f>
        <v/>
      </c>
      <c r="EC338" s="75" t="str">
        <f>IF(AND(申込書!$C$97&lt;&gt;"▼プルダウンより選択してください",申込書!$C$97&lt;&gt;"",$G338&lt;&gt;""),申込書!$M$97,"")</f>
        <v/>
      </c>
      <c r="ED338" s="75"/>
      <c r="EE338" s="75"/>
      <c r="EF338" s="149"/>
      <c r="EG338" s="307"/>
      <c r="EH338" s="76"/>
      <c r="EI338" s="314" t="str">
        <f>IF(AND(申込書!$C$98&lt;&gt;"▼プルダウンより選択してください",申込書!$C$98&lt;&gt;"",申込書!$P$98&lt;&gt;"YYYY/MM/DD",$G338&lt;&gt;""),申込書!$P$98,"")</f>
        <v/>
      </c>
      <c r="EJ338" s="75" t="str">
        <f>IF(AND(申込書!$C$98&lt;&gt;"▼プルダウンより選択してください",申込書!$C$98&lt;&gt;"",$G338&lt;&gt;""),申込書!$M$98,"")</f>
        <v/>
      </c>
      <c r="EK338" s="75"/>
      <c r="EL338" s="75"/>
      <c r="EM338" s="149"/>
      <c r="EN338" s="307"/>
      <c r="EO338" s="76"/>
      <c r="EP338" s="314" t="str">
        <f>IF(AND(申込書!$C$99&lt;&gt;"▼プルダウンより選択してください",申込書!$C$99&lt;&gt;"",申込書!$P$99&lt;&gt;"YYYY/MM/DD",$G338&lt;&gt;""),申込書!$P$99,"")</f>
        <v/>
      </c>
      <c r="EQ338" s="75" t="str">
        <f>IF(AND(申込書!$C$99&lt;&gt;"▼プルダウンより選択してください",申込書!$C$99&lt;&gt;"",$G338&lt;&gt;""),申込書!$M$99,"")</f>
        <v/>
      </c>
      <c r="ER338" s="75"/>
      <c r="ES338" s="75"/>
      <c r="ET338" s="149"/>
      <c r="EU338" s="307"/>
      <c r="EV338" s="76"/>
      <c r="EW338" s="314" t="str">
        <f>IF(AND(申込書!$C$100&lt;&gt;"▼プルダウンより選択してください",申込書!$C$100&lt;&gt;"",申込書!$P$100&lt;&gt;"YYYY/MM/DD",$G338&lt;&gt;""),申込書!$P$100,"")</f>
        <v/>
      </c>
      <c r="EX338" s="75" t="str">
        <f>IF(AND(申込書!$C$100&lt;&gt;"▼プルダウンより選択してください",申込書!$C$100&lt;&gt;"",$G338&lt;&gt;""),申込書!$M$100,"")</f>
        <v/>
      </c>
      <c r="EY338" s="75"/>
      <c r="EZ338" s="75"/>
      <c r="FA338" s="149"/>
      <c r="FB338" s="307"/>
      <c r="FC338" s="76"/>
      <c r="FD338" s="314" t="str">
        <f>IF(AND(申込書!$C$101&lt;&gt;"▼プルダウンより選択してください",申込書!$C$101&lt;&gt;"",申込書!$P$101&lt;&gt;"YYYY/MM/DD",$G338&lt;&gt;""),申込書!$P$101,"")</f>
        <v/>
      </c>
      <c r="FE338" s="75" t="str">
        <f>IF(AND(申込書!$C$101&lt;&gt;"▼プルダウンより選択してください",申込書!$C$101&lt;&gt;"",$G338&lt;&gt;""),申込書!$M$101,"")</f>
        <v/>
      </c>
      <c r="FF338" s="75"/>
      <c r="FG338" s="75"/>
      <c r="FH338" s="149"/>
      <c r="FI338" s="307"/>
      <c r="FJ338" s="76"/>
      <c r="FK338" s="314" t="str">
        <f>IF(AND(申込書!$C$102&lt;&gt;"▼プルダウンより選択してください",申込書!$C$102&lt;&gt;"",申込書!$P$102&lt;&gt;"YYYY/MM/DD",$G338&lt;&gt;""),申込書!$P$102,"")</f>
        <v/>
      </c>
      <c r="FL338" s="75" t="str">
        <f>IF(AND(申込書!$C$102&lt;&gt;"▼プルダウンより選択してください",申込書!$C$102&lt;&gt;"",$G338&lt;&gt;""),申込書!$M$102,"")</f>
        <v/>
      </c>
      <c r="FM338" s="75"/>
      <c r="FN338" s="75"/>
      <c r="FO338" s="149"/>
      <c r="FP338" s="307"/>
      <c r="FQ338" s="76"/>
      <c r="FR338" s="314" t="str">
        <f>IF(AND(申込書!$C$103&lt;&gt;"▼プルダウンより選択してください",申込書!$C$103&lt;&gt;"",申込書!$P$103&lt;&gt;"YYYY/MM/DD",$G338&lt;&gt;""),申込書!$P$103,"")</f>
        <v/>
      </c>
      <c r="FS338" s="75" t="str">
        <f>IF(AND(申込書!$C$103&lt;&gt;"▼プルダウンより選択してください",申込書!$C$103&lt;&gt;"",$G338&lt;&gt;""),申込書!$M$103,"")</f>
        <v/>
      </c>
      <c r="FT338" s="75"/>
      <c r="FU338" s="75"/>
      <c r="FV338" s="149"/>
      <c r="FW338" s="307"/>
      <c r="FX338" s="76"/>
      <c r="FY338" s="314" t="str">
        <f>IF(AND(申込書!$C$104&lt;&gt;"▼プルダウンより選択してください",申込書!$C$104&lt;&gt;"",申込書!$P$104&lt;&gt;"YYYY/MM/DD",$G338&lt;&gt;""),申込書!$P$104,"")</f>
        <v/>
      </c>
      <c r="FZ338" s="75" t="str">
        <f>IF(AND(申込書!$C$104&lt;&gt;"▼プルダウンより選択してください",申込書!$C$104&lt;&gt;"",$G338&lt;&gt;""),申込書!$M$104,"")</f>
        <v/>
      </c>
      <c r="GA338" s="75"/>
      <c r="GB338" s="75"/>
      <c r="GC338" s="149"/>
      <c r="GD338" s="307"/>
      <c r="GE338" s="76"/>
      <c r="GF338" s="314" t="str">
        <f>IF(AND(申込書!$C$105&lt;&gt;"▼プルダウンより選択してください",申込書!$C$105&lt;&gt;"",申込書!$P$105&lt;&gt;"YYYY/MM/DD",$G338&lt;&gt;""),申込書!$P$105,"")</f>
        <v/>
      </c>
      <c r="GG338" s="75" t="str">
        <f>IF(AND(申込書!$C$105&lt;&gt;"▼プルダウンより選択してください",申込書!$C$105&lt;&gt;"",$G338&lt;&gt;""),申込書!$M$105,"")</f>
        <v/>
      </c>
      <c r="GH338" s="75"/>
      <c r="GI338" s="75"/>
      <c r="GJ338" s="149"/>
      <c r="GK338" s="307"/>
      <c r="GL338" s="76"/>
      <c r="GM338" s="314" t="str">
        <f>IF(AND(申込書!$C$106&lt;&gt;"▼プルダウンより選択してください",申込書!$C$106&lt;&gt;"",申込書!$P$106&lt;&gt;"YYYY/MM/DD",$G338&lt;&gt;""),申込書!$P$106,"")</f>
        <v/>
      </c>
      <c r="GN338" s="75" t="str">
        <f>IF(AND(申込書!$C$106&lt;&gt;"▼プルダウンより選択してください",申込書!$C$106&lt;&gt;"",$G338&lt;&gt;""),申込書!$M$106,"")</f>
        <v/>
      </c>
      <c r="GO338" s="75"/>
      <c r="GP338" s="75"/>
      <c r="GQ338" s="149"/>
      <c r="GR338" s="307"/>
      <c r="GS338" s="76"/>
      <c r="GT338" s="314" t="str">
        <f>IF(AND(申込書!$C$107&lt;&gt;"▼プルダウンより選択してください",申込書!$C$107&lt;&gt;"",申込書!$P$107&lt;&gt;"YYYY/MM/DD",$G338&lt;&gt;""),申込書!$P$107,"")</f>
        <v/>
      </c>
      <c r="GU338" s="75" t="str">
        <f>IF(AND(申込書!$C$107&lt;&gt;"▼プルダウンより選択してください",申込書!$C$107&lt;&gt;"",$G338&lt;&gt;""),申込書!$M$107,"")</f>
        <v/>
      </c>
      <c r="GV338" s="75"/>
      <c r="GW338" s="75"/>
      <c r="GX338" s="149"/>
      <c r="GY338" s="307"/>
      <c r="GZ338" s="76"/>
      <c r="HA338" s="314" t="str">
        <f>IF(AND(申込書!$C$108&lt;&gt;"▼プルダウンより選択してください",申込書!$C$108&lt;&gt;"",申込書!$P$108&lt;&gt;"YYYY/MM/DD",$G338&lt;&gt;""),申込書!$P$108,"")</f>
        <v/>
      </c>
      <c r="HB338" s="75" t="str">
        <f>IF(AND(申込書!$C$108&lt;&gt;"▼プルダウンより選択してください",申込書!$C$108&lt;&gt;"",$G338&lt;&gt;""),申込書!$M$108,"")</f>
        <v/>
      </c>
      <c r="HC338" s="75"/>
      <c r="HD338" s="75"/>
      <c r="HE338" s="149"/>
      <c r="HF338" s="307"/>
      <c r="HG338" s="76"/>
      <c r="HH338" s="314" t="str">
        <f>IF(AND(申込書!$C$109&lt;&gt;"▼プルダウンより選択してください",申込書!$C$109&lt;&gt;"",申込書!$P$109&lt;&gt;"YYYY/MM/DD",$G338&lt;&gt;""),申込書!$P$109,"")</f>
        <v/>
      </c>
      <c r="HI338" s="75" t="str">
        <f>IF(AND(申込書!$C$109&lt;&gt;"▼プルダウンより選択してください",申込書!$C$109&lt;&gt;"",$G338&lt;&gt;""),申込書!$M$109,"")</f>
        <v/>
      </c>
      <c r="HJ338" s="75"/>
      <c r="HK338" s="75"/>
      <c r="HL338" s="149"/>
      <c r="HM338" s="307"/>
      <c r="HN338" s="76"/>
      <c r="HO338" s="314" t="str">
        <f>IF(AND(申込書!$C$110&lt;&gt;"▼プルダウンより選択してください",申込書!$C$110&lt;&gt;"",申込書!$P$110&lt;&gt;"YYYY/MM/DD",$G338&lt;&gt;""),申込書!$P$110,"")</f>
        <v/>
      </c>
      <c r="HP338" s="75" t="str">
        <f>IF(AND(申込書!$C$110&lt;&gt;"▼プルダウンより選択してください",申込書!$C$110&lt;&gt;"",$G338&lt;&gt;""),申込書!$M$110,"")</f>
        <v/>
      </c>
      <c r="HQ338" s="75"/>
      <c r="HR338" s="75"/>
      <c r="HS338" s="149"/>
      <c r="HT338" s="307"/>
      <c r="HU338" s="307"/>
      <c r="HV338" s="311" t="str">
        <f>IF(AND(申込書!$C$111&lt;&gt;"▼プルダウンより選択してください",申込書!$C$111&lt;&gt;"",申込書!$P$111&lt;&gt;"YYYY/MM/DD",$G338&lt;&gt;""),申込書!$P$111,"")</f>
        <v/>
      </c>
      <c r="HW338" s="75" t="str">
        <f>IF(AND(申込書!$C$111&lt;&gt;"▼プルダウンより選択してください",申込書!$C$111&lt;&gt;"",$G338&lt;&gt;""),申込書!$M$111,"")</f>
        <v/>
      </c>
      <c r="HX338" s="75"/>
      <c r="HY338" s="75"/>
      <c r="HZ338" s="149"/>
      <c r="IA338" s="307"/>
      <c r="IB338" s="76"/>
      <c r="IC338" s="77"/>
    </row>
    <row r="339" spans="2:237" ht="26.85" customHeight="1">
      <c r="B339" s="56">
        <f t="shared" si="4"/>
        <v>334</v>
      </c>
      <c r="C339" s="57"/>
      <c r="D339" s="58"/>
      <c r="E339" s="170"/>
      <c r="F339" s="59"/>
      <c r="G339" s="60"/>
      <c r="H339" s="61"/>
      <c r="I339" s="62"/>
      <c r="J339" s="63"/>
      <c r="K339" s="64"/>
      <c r="L339" s="65"/>
      <c r="M339" s="66"/>
      <c r="N339" s="67"/>
      <c r="O339" s="68"/>
      <c r="P339" s="69"/>
      <c r="Q339" s="70"/>
      <c r="R339" s="71"/>
      <c r="S339" s="72"/>
      <c r="T339" s="73"/>
      <c r="U339" s="73"/>
      <c r="V339" s="73"/>
      <c r="W339" s="71"/>
      <c r="X339" s="133"/>
      <c r="Y339" s="133"/>
      <c r="Z339" s="133"/>
      <c r="AA339" s="74" t="str">
        <f>IF(AND(申込書!$C$82&lt;&gt;"▼プルダウンより選択してください",申込書!$C$82&lt;&gt;"",申込書!$P$82&lt;&gt;"YYYY/MM/DD",$G339&lt;&gt;""),申込書!$P$82,"")</f>
        <v/>
      </c>
      <c r="AB339" s="75" t="str">
        <f>IF(AND(申込書!$C$82&lt;&gt;"▼プルダウンより選択してください",申込書!$C$82&lt;&gt;"",$G339&lt;&gt;""),申込書!$M$82,"")</f>
        <v/>
      </c>
      <c r="AC339" s="75"/>
      <c r="AD339" s="75"/>
      <c r="AE339" s="149"/>
      <c r="AF339" s="307"/>
      <c r="AG339" s="76"/>
      <c r="AH339" s="314" t="str">
        <f>IF(AND(申込書!$C$83&lt;&gt;"▼プルダウンより選択してください",申込書!$C$83&lt;&gt;"",申込書!$P$83&lt;&gt;"YYYY/MM/DD",$G339&lt;&gt;""),申込書!$P$83,"")</f>
        <v/>
      </c>
      <c r="AI339" s="75" t="str">
        <f>IF(AND(申込書!$C$83&lt;&gt;"▼プルダウンより選択してください",申込書!$C$83&lt;&gt;"",$G339&lt;&gt;""),申込書!$M$83,"")</f>
        <v/>
      </c>
      <c r="AJ339" s="75"/>
      <c r="AK339" s="75"/>
      <c r="AL339" s="149"/>
      <c r="AM339" s="307"/>
      <c r="AN339" s="76"/>
      <c r="AO339" s="314" t="str">
        <f>IF(AND(申込書!$C$84&lt;&gt;"▼プルダウンより選択してください",申込書!$C$84&lt;&gt;"",申込書!$P$84&lt;&gt;"YYYY/MM/DD",$G339&lt;&gt;""),申込書!$P$84,"")</f>
        <v/>
      </c>
      <c r="AP339" s="75" t="str">
        <f>IF(AND(申込書!$C$84&lt;&gt;"▼プルダウンより選択してください",申込書!$C$84&lt;&gt;"",$G339&lt;&gt;""),申込書!$M$84,"")</f>
        <v/>
      </c>
      <c r="AQ339" s="75"/>
      <c r="AR339" s="75"/>
      <c r="AS339" s="149"/>
      <c r="AT339" s="307"/>
      <c r="AU339" s="76"/>
      <c r="AV339" s="314" t="str">
        <f>IF(AND(申込書!$C$85&lt;&gt;"▼プルダウンより選択してください",申込書!$C$85&lt;&gt;"",申込書!$P$85&lt;&gt;"YYYY/MM/DD",$G339&lt;&gt;""),申込書!$P$85,"")</f>
        <v/>
      </c>
      <c r="AW339" s="75" t="str">
        <f>IF(AND(申込書!$C$85&lt;&gt;"▼プルダウンより選択してください",申込書!$C$85&lt;&gt;"",申込書!$M$85&gt;=1,$G339&lt;&gt;""),申込書!$M$85,"")</f>
        <v/>
      </c>
      <c r="AX339" s="75"/>
      <c r="AY339" s="75"/>
      <c r="AZ339" s="149"/>
      <c r="BA339" s="307"/>
      <c r="BB339" s="76"/>
      <c r="BC339" s="314" t="str">
        <f>IF(AND(申込書!$C$86&lt;&gt;"▼プルダウンより選択してください",申込書!$C$86&lt;&gt;"",申込書!$P$86&lt;&gt;"YYYY/MM/DD",$G339&lt;&gt;""),申込書!$P$86,"")</f>
        <v/>
      </c>
      <c r="BD339" s="75" t="str">
        <f>IF(AND(申込書!$C$86&lt;&gt;"▼プルダウンより選択してください",申込書!$C$86&lt;&gt;"",$G339&lt;&gt;""),申込書!$M$86,"")</f>
        <v/>
      </c>
      <c r="BE339" s="75"/>
      <c r="BF339" s="75"/>
      <c r="BG339" s="149"/>
      <c r="BH339" s="307"/>
      <c r="BI339" s="76"/>
      <c r="BJ339" s="314" t="str">
        <f>IF(AND(申込書!$C$87&lt;&gt;"▼プルダウンより選択してください",申込書!$C$87&lt;&gt;"",申込書!$P$87&lt;&gt;"YYYY/MM/DD",$G339&lt;&gt;""),申込書!$P$87,"")</f>
        <v/>
      </c>
      <c r="BK339" s="75" t="str">
        <f>IF(AND(申込書!$C$87&lt;&gt;"▼プルダウンより選択してください",申込書!$C$87&lt;&gt;"",$G339&lt;&gt;""),申込書!$M$87,"")</f>
        <v/>
      </c>
      <c r="BL339" s="75"/>
      <c r="BM339" s="75"/>
      <c r="BN339" s="149"/>
      <c r="BO339" s="307"/>
      <c r="BP339" s="76"/>
      <c r="BQ339" s="314" t="str">
        <f>IF(AND(申込書!$C$88&lt;&gt;"▼プルダウンより選択してください",申込書!$C$88&lt;&gt;"",申込書!$P$88&lt;&gt;"YYYY/MM/DD",$G339&lt;&gt;""),申込書!$P$88,"")</f>
        <v/>
      </c>
      <c r="BR339" s="75" t="str">
        <f>IF(AND(申込書!$C$88&lt;&gt;"▼プルダウンより選択してください",申込書!$C$88&lt;&gt;"",$G339&lt;&gt;""),申込書!$M$88,"")</f>
        <v/>
      </c>
      <c r="BS339" s="75"/>
      <c r="BT339" s="75"/>
      <c r="BU339" s="149"/>
      <c r="BV339" s="307"/>
      <c r="BW339" s="76"/>
      <c r="BX339" s="314" t="str">
        <f>IF(AND(申込書!$C$89&lt;&gt;"▼プルダウンより選択してください",申込書!$C$89&lt;&gt;"",申込書!$P$89&lt;&gt;"YYYY/MM/DD",$G339&lt;&gt;""),申込書!$P$89,"")</f>
        <v/>
      </c>
      <c r="BY339" s="75" t="str">
        <f>IF(AND(申込書!$C$89&lt;&gt;"▼プルダウンより選択してください",申込書!$C$89&lt;&gt;"",$G339&lt;&gt;""),申込書!$M$89,"")</f>
        <v/>
      </c>
      <c r="BZ339" s="75"/>
      <c r="CA339" s="75"/>
      <c r="CB339" s="149"/>
      <c r="CC339" s="307"/>
      <c r="CD339" s="76"/>
      <c r="CE339" s="314" t="str">
        <f>IF(AND(申込書!$C$90&lt;&gt;"▼プルダウンより選択してください",申込書!$C$90&lt;&gt;"",申込書!$P$90&lt;&gt;"YYYY/MM/DD",$G339&lt;&gt;""),申込書!$P$90,"")</f>
        <v/>
      </c>
      <c r="CF339" s="75" t="str">
        <f>IF(AND(申込書!$C$90&lt;&gt;"▼プルダウンより選択してください",申込書!$C$90&lt;&gt;"",$G339&lt;&gt;""),申込書!$M$90,"")</f>
        <v/>
      </c>
      <c r="CG339" s="75"/>
      <c r="CH339" s="75"/>
      <c r="CI339" s="149"/>
      <c r="CJ339" s="307"/>
      <c r="CK339" s="76"/>
      <c r="CL339" s="314" t="str">
        <f>IF(AND(申込書!$C$91&lt;&gt;"▼プルダウンより選択してください",申込書!$C$91&lt;&gt;"",申込書!$P$91&lt;&gt;"YYYY/MM/DD",$G339&lt;&gt;""),申込書!$P$91,"")</f>
        <v/>
      </c>
      <c r="CM339" s="75" t="str">
        <f>IF(AND(申込書!$C$91&lt;&gt;"▼プルダウンより選択してください",申込書!$C$91&lt;&gt;"",$G339&lt;&gt;""),申込書!$M$91,"")</f>
        <v/>
      </c>
      <c r="CN339" s="75"/>
      <c r="CO339" s="75"/>
      <c r="CP339" s="149"/>
      <c r="CQ339" s="307"/>
      <c r="CR339" s="76"/>
      <c r="CS339" s="314" t="str">
        <f>IF(AND(申込書!$C$92&lt;&gt;"▼プルダウンより選択してください",申込書!$C$92&lt;&gt;"",申込書!$P$92&lt;&gt;"YYYY/MM/DD",$G339&lt;&gt;""),申込書!$P$92,"")</f>
        <v/>
      </c>
      <c r="CT339" s="75" t="str">
        <f>IF(AND(申込書!$C$92&lt;&gt;"▼プルダウンより選択してください",申込書!$C$92&lt;&gt;"",$G339&lt;&gt;""),申込書!$M$92,"")</f>
        <v/>
      </c>
      <c r="CU339" s="75"/>
      <c r="CV339" s="75"/>
      <c r="CW339" s="75"/>
      <c r="CX339" s="307"/>
      <c r="CY339" s="76"/>
      <c r="CZ339" s="314" t="str">
        <f>IF(AND(申込書!$C$93&lt;&gt;"▼プルダウンより選択してください",申込書!$C$93&lt;&gt;"",申込書!$P$93&lt;&gt;"YYYY/MM/DD",$G339&lt;&gt;""),申込書!$P$93,"")</f>
        <v/>
      </c>
      <c r="DA339" s="75" t="str">
        <f>IF(AND(申込書!$C$93&lt;&gt;"▼プルダウンより選択してください",申込書!$C$93&lt;&gt;"",$G339&lt;&gt;""),申込書!$M$93,"")</f>
        <v/>
      </c>
      <c r="DB339" s="75"/>
      <c r="DC339" s="75"/>
      <c r="DD339" s="75"/>
      <c r="DE339" s="307"/>
      <c r="DF339" s="76"/>
      <c r="DG339" s="314" t="str">
        <f>IF(AND(申込書!$C$94&lt;&gt;"▼プルダウンより選択してください",申込書!$C$94&lt;&gt;"",申込書!$P$94&lt;&gt;"YYYY/MM/DD",$G339&lt;&gt;""),申込書!$P$94,"")</f>
        <v/>
      </c>
      <c r="DH339" s="75" t="str">
        <f>IF(AND(申込書!$C$94&lt;&gt;"▼プルダウンより選択してください",申込書!$C$94&lt;&gt;"",$G339&lt;&gt;""),申込書!$M$94,"")</f>
        <v/>
      </c>
      <c r="DI339" s="75"/>
      <c r="DJ339" s="75"/>
      <c r="DK339" s="75"/>
      <c r="DL339" s="307"/>
      <c r="DM339" s="76"/>
      <c r="DN339" s="314" t="str">
        <f>IF(AND(申込書!$C$95&lt;&gt;"▼プルダウンより選択してください",申込書!$C$95&lt;&gt;"",申込書!$P$95&lt;&gt;"YYYY/MM/DD",$G339&lt;&gt;""),申込書!$P$95,"")</f>
        <v/>
      </c>
      <c r="DO339" s="75" t="str">
        <f>IF(AND(申込書!$C$95&lt;&gt;"▼プルダウンより選択してください",申込書!$C$95&lt;&gt;"",$G339&lt;&gt;""),申込書!$M$95,"")</f>
        <v/>
      </c>
      <c r="DP339" s="75"/>
      <c r="DQ339" s="75"/>
      <c r="DR339" s="75"/>
      <c r="DS339" s="307"/>
      <c r="DT339" s="76"/>
      <c r="DU339" s="314" t="str">
        <f>IF(AND(申込書!$C$96&lt;&gt;"▼プルダウンより選択してください",申込書!$C$96&lt;&gt;"",申込書!$P$96&lt;&gt;"YYYY/MM/DD",$G339&lt;&gt;""),申込書!$P$96,"")</f>
        <v/>
      </c>
      <c r="DV339" s="75" t="str">
        <f>IF(AND(申込書!$C$96&lt;&gt;"▼プルダウンより選択してください",申込書!$C$96&lt;&gt;"",$G339&lt;&gt;""),申込書!$M$96,"")</f>
        <v/>
      </c>
      <c r="DW339" s="75"/>
      <c r="DX339" s="75"/>
      <c r="DY339" s="75"/>
      <c r="DZ339" s="307"/>
      <c r="EA339" s="76"/>
      <c r="EB339" s="314" t="str">
        <f>IF(AND(申込書!$C$97&lt;&gt;"▼プルダウンより選択してください",申込書!$C$97&lt;&gt;"",申込書!$P$97&lt;&gt;"YYYY/MM/DD",$G339&lt;&gt;""),申込書!$P$97,"")</f>
        <v/>
      </c>
      <c r="EC339" s="75" t="str">
        <f>IF(AND(申込書!$C$97&lt;&gt;"▼プルダウンより選択してください",申込書!$C$97&lt;&gt;"",$G339&lt;&gt;""),申込書!$M$97,"")</f>
        <v/>
      </c>
      <c r="ED339" s="75"/>
      <c r="EE339" s="75"/>
      <c r="EF339" s="149"/>
      <c r="EG339" s="307"/>
      <c r="EH339" s="76"/>
      <c r="EI339" s="314" t="str">
        <f>IF(AND(申込書!$C$98&lt;&gt;"▼プルダウンより選択してください",申込書!$C$98&lt;&gt;"",申込書!$P$98&lt;&gt;"YYYY/MM/DD",$G339&lt;&gt;""),申込書!$P$98,"")</f>
        <v/>
      </c>
      <c r="EJ339" s="75" t="str">
        <f>IF(AND(申込書!$C$98&lt;&gt;"▼プルダウンより選択してください",申込書!$C$98&lt;&gt;"",$G339&lt;&gt;""),申込書!$M$98,"")</f>
        <v/>
      </c>
      <c r="EK339" s="75"/>
      <c r="EL339" s="75"/>
      <c r="EM339" s="149"/>
      <c r="EN339" s="307"/>
      <c r="EO339" s="76"/>
      <c r="EP339" s="314" t="str">
        <f>IF(AND(申込書!$C$99&lt;&gt;"▼プルダウンより選択してください",申込書!$C$99&lt;&gt;"",申込書!$P$99&lt;&gt;"YYYY/MM/DD",$G339&lt;&gt;""),申込書!$P$99,"")</f>
        <v/>
      </c>
      <c r="EQ339" s="75" t="str">
        <f>IF(AND(申込書!$C$99&lt;&gt;"▼プルダウンより選択してください",申込書!$C$99&lt;&gt;"",$G339&lt;&gt;""),申込書!$M$99,"")</f>
        <v/>
      </c>
      <c r="ER339" s="75"/>
      <c r="ES339" s="75"/>
      <c r="ET339" s="149"/>
      <c r="EU339" s="307"/>
      <c r="EV339" s="76"/>
      <c r="EW339" s="314" t="str">
        <f>IF(AND(申込書!$C$100&lt;&gt;"▼プルダウンより選択してください",申込書!$C$100&lt;&gt;"",申込書!$P$100&lt;&gt;"YYYY/MM/DD",$G339&lt;&gt;""),申込書!$P$100,"")</f>
        <v/>
      </c>
      <c r="EX339" s="75" t="str">
        <f>IF(AND(申込書!$C$100&lt;&gt;"▼プルダウンより選択してください",申込書!$C$100&lt;&gt;"",$G339&lt;&gt;""),申込書!$M$100,"")</f>
        <v/>
      </c>
      <c r="EY339" s="75"/>
      <c r="EZ339" s="75"/>
      <c r="FA339" s="149"/>
      <c r="FB339" s="307"/>
      <c r="FC339" s="76"/>
      <c r="FD339" s="314" t="str">
        <f>IF(AND(申込書!$C$101&lt;&gt;"▼プルダウンより選択してください",申込書!$C$101&lt;&gt;"",申込書!$P$101&lt;&gt;"YYYY/MM/DD",$G339&lt;&gt;""),申込書!$P$101,"")</f>
        <v/>
      </c>
      <c r="FE339" s="75" t="str">
        <f>IF(AND(申込書!$C$101&lt;&gt;"▼プルダウンより選択してください",申込書!$C$101&lt;&gt;"",$G339&lt;&gt;""),申込書!$M$101,"")</f>
        <v/>
      </c>
      <c r="FF339" s="75"/>
      <c r="FG339" s="75"/>
      <c r="FH339" s="149"/>
      <c r="FI339" s="307"/>
      <c r="FJ339" s="76"/>
      <c r="FK339" s="314" t="str">
        <f>IF(AND(申込書!$C$102&lt;&gt;"▼プルダウンより選択してください",申込書!$C$102&lt;&gt;"",申込書!$P$102&lt;&gt;"YYYY/MM/DD",$G339&lt;&gt;""),申込書!$P$102,"")</f>
        <v/>
      </c>
      <c r="FL339" s="75" t="str">
        <f>IF(AND(申込書!$C$102&lt;&gt;"▼プルダウンより選択してください",申込書!$C$102&lt;&gt;"",$G339&lt;&gt;""),申込書!$M$102,"")</f>
        <v/>
      </c>
      <c r="FM339" s="75"/>
      <c r="FN339" s="75"/>
      <c r="FO339" s="149"/>
      <c r="FP339" s="307"/>
      <c r="FQ339" s="76"/>
      <c r="FR339" s="314" t="str">
        <f>IF(AND(申込書!$C$103&lt;&gt;"▼プルダウンより選択してください",申込書!$C$103&lt;&gt;"",申込書!$P$103&lt;&gt;"YYYY/MM/DD",$G339&lt;&gt;""),申込書!$P$103,"")</f>
        <v/>
      </c>
      <c r="FS339" s="75" t="str">
        <f>IF(AND(申込書!$C$103&lt;&gt;"▼プルダウンより選択してください",申込書!$C$103&lt;&gt;"",$G339&lt;&gt;""),申込書!$M$103,"")</f>
        <v/>
      </c>
      <c r="FT339" s="75"/>
      <c r="FU339" s="75"/>
      <c r="FV339" s="149"/>
      <c r="FW339" s="307"/>
      <c r="FX339" s="76"/>
      <c r="FY339" s="314" t="str">
        <f>IF(AND(申込書!$C$104&lt;&gt;"▼プルダウンより選択してください",申込書!$C$104&lt;&gt;"",申込書!$P$104&lt;&gt;"YYYY/MM/DD",$G339&lt;&gt;""),申込書!$P$104,"")</f>
        <v/>
      </c>
      <c r="FZ339" s="75" t="str">
        <f>IF(AND(申込書!$C$104&lt;&gt;"▼プルダウンより選択してください",申込書!$C$104&lt;&gt;"",$G339&lt;&gt;""),申込書!$M$104,"")</f>
        <v/>
      </c>
      <c r="GA339" s="75"/>
      <c r="GB339" s="75"/>
      <c r="GC339" s="149"/>
      <c r="GD339" s="307"/>
      <c r="GE339" s="76"/>
      <c r="GF339" s="314" t="str">
        <f>IF(AND(申込書!$C$105&lt;&gt;"▼プルダウンより選択してください",申込書!$C$105&lt;&gt;"",申込書!$P$105&lt;&gt;"YYYY/MM/DD",$G339&lt;&gt;""),申込書!$P$105,"")</f>
        <v/>
      </c>
      <c r="GG339" s="75" t="str">
        <f>IF(AND(申込書!$C$105&lt;&gt;"▼プルダウンより選択してください",申込書!$C$105&lt;&gt;"",$G339&lt;&gt;""),申込書!$M$105,"")</f>
        <v/>
      </c>
      <c r="GH339" s="75"/>
      <c r="GI339" s="75"/>
      <c r="GJ339" s="149"/>
      <c r="GK339" s="307"/>
      <c r="GL339" s="76"/>
      <c r="GM339" s="314" t="str">
        <f>IF(AND(申込書!$C$106&lt;&gt;"▼プルダウンより選択してください",申込書!$C$106&lt;&gt;"",申込書!$P$106&lt;&gt;"YYYY/MM/DD",$G339&lt;&gt;""),申込書!$P$106,"")</f>
        <v/>
      </c>
      <c r="GN339" s="75" t="str">
        <f>IF(AND(申込書!$C$106&lt;&gt;"▼プルダウンより選択してください",申込書!$C$106&lt;&gt;"",$G339&lt;&gt;""),申込書!$M$106,"")</f>
        <v/>
      </c>
      <c r="GO339" s="75"/>
      <c r="GP339" s="75"/>
      <c r="GQ339" s="149"/>
      <c r="GR339" s="307"/>
      <c r="GS339" s="76"/>
      <c r="GT339" s="314" t="str">
        <f>IF(AND(申込書!$C$107&lt;&gt;"▼プルダウンより選択してください",申込書!$C$107&lt;&gt;"",申込書!$P$107&lt;&gt;"YYYY/MM/DD",$G339&lt;&gt;""),申込書!$P$107,"")</f>
        <v/>
      </c>
      <c r="GU339" s="75" t="str">
        <f>IF(AND(申込書!$C$107&lt;&gt;"▼プルダウンより選択してください",申込書!$C$107&lt;&gt;"",$G339&lt;&gt;""),申込書!$M$107,"")</f>
        <v/>
      </c>
      <c r="GV339" s="75"/>
      <c r="GW339" s="75"/>
      <c r="GX339" s="149"/>
      <c r="GY339" s="307"/>
      <c r="GZ339" s="76"/>
      <c r="HA339" s="314" t="str">
        <f>IF(AND(申込書!$C$108&lt;&gt;"▼プルダウンより選択してください",申込書!$C$108&lt;&gt;"",申込書!$P$108&lt;&gt;"YYYY/MM/DD",$G339&lt;&gt;""),申込書!$P$108,"")</f>
        <v/>
      </c>
      <c r="HB339" s="75" t="str">
        <f>IF(AND(申込書!$C$108&lt;&gt;"▼プルダウンより選択してください",申込書!$C$108&lt;&gt;"",$G339&lt;&gt;""),申込書!$M$108,"")</f>
        <v/>
      </c>
      <c r="HC339" s="75"/>
      <c r="HD339" s="75"/>
      <c r="HE339" s="149"/>
      <c r="HF339" s="307"/>
      <c r="HG339" s="76"/>
      <c r="HH339" s="314" t="str">
        <f>IF(AND(申込書!$C$109&lt;&gt;"▼プルダウンより選択してください",申込書!$C$109&lt;&gt;"",申込書!$P$109&lt;&gt;"YYYY/MM/DD",$G339&lt;&gt;""),申込書!$P$109,"")</f>
        <v/>
      </c>
      <c r="HI339" s="75" t="str">
        <f>IF(AND(申込書!$C$109&lt;&gt;"▼プルダウンより選択してください",申込書!$C$109&lt;&gt;"",$G339&lt;&gt;""),申込書!$M$109,"")</f>
        <v/>
      </c>
      <c r="HJ339" s="75"/>
      <c r="HK339" s="75"/>
      <c r="HL339" s="149"/>
      <c r="HM339" s="307"/>
      <c r="HN339" s="76"/>
      <c r="HO339" s="314" t="str">
        <f>IF(AND(申込書!$C$110&lt;&gt;"▼プルダウンより選択してください",申込書!$C$110&lt;&gt;"",申込書!$P$110&lt;&gt;"YYYY/MM/DD",$G339&lt;&gt;""),申込書!$P$110,"")</f>
        <v/>
      </c>
      <c r="HP339" s="75" t="str">
        <f>IF(AND(申込書!$C$110&lt;&gt;"▼プルダウンより選択してください",申込書!$C$110&lt;&gt;"",$G339&lt;&gt;""),申込書!$M$110,"")</f>
        <v/>
      </c>
      <c r="HQ339" s="75"/>
      <c r="HR339" s="75"/>
      <c r="HS339" s="149"/>
      <c r="HT339" s="307"/>
      <c r="HU339" s="307"/>
      <c r="HV339" s="311" t="str">
        <f>IF(AND(申込書!$C$111&lt;&gt;"▼プルダウンより選択してください",申込書!$C$111&lt;&gt;"",申込書!$P$111&lt;&gt;"YYYY/MM/DD",$G339&lt;&gt;""),申込書!$P$111,"")</f>
        <v/>
      </c>
      <c r="HW339" s="75" t="str">
        <f>IF(AND(申込書!$C$111&lt;&gt;"▼プルダウンより選択してください",申込書!$C$111&lt;&gt;"",$G339&lt;&gt;""),申込書!$M$111,"")</f>
        <v/>
      </c>
      <c r="HX339" s="75"/>
      <c r="HY339" s="75"/>
      <c r="HZ339" s="149"/>
      <c r="IA339" s="307"/>
      <c r="IB339" s="76"/>
      <c r="IC339" s="77"/>
    </row>
    <row r="340" spans="2:237" ht="26.85" customHeight="1">
      <c r="B340" s="56">
        <f t="shared" si="4"/>
        <v>335</v>
      </c>
      <c r="C340" s="57"/>
      <c r="D340" s="58"/>
      <c r="E340" s="170"/>
      <c r="F340" s="59"/>
      <c r="G340" s="60"/>
      <c r="H340" s="61"/>
      <c r="I340" s="62"/>
      <c r="J340" s="63"/>
      <c r="K340" s="64"/>
      <c r="L340" s="65"/>
      <c r="M340" s="66"/>
      <c r="N340" s="67"/>
      <c r="O340" s="68"/>
      <c r="P340" s="69"/>
      <c r="Q340" s="70"/>
      <c r="R340" s="71"/>
      <c r="S340" s="72"/>
      <c r="T340" s="73"/>
      <c r="U340" s="73"/>
      <c r="V340" s="73"/>
      <c r="W340" s="71"/>
      <c r="X340" s="133"/>
      <c r="Y340" s="133"/>
      <c r="Z340" s="133"/>
      <c r="AA340" s="74" t="str">
        <f>IF(AND(申込書!$C$82&lt;&gt;"▼プルダウンより選択してください",申込書!$C$82&lt;&gt;"",申込書!$P$82&lt;&gt;"YYYY/MM/DD",$G340&lt;&gt;""),申込書!$P$82,"")</f>
        <v/>
      </c>
      <c r="AB340" s="75" t="str">
        <f>IF(AND(申込書!$C$82&lt;&gt;"▼プルダウンより選択してください",申込書!$C$82&lt;&gt;"",$G340&lt;&gt;""),申込書!$M$82,"")</f>
        <v/>
      </c>
      <c r="AC340" s="75"/>
      <c r="AD340" s="75"/>
      <c r="AE340" s="149"/>
      <c r="AF340" s="307"/>
      <c r="AG340" s="76"/>
      <c r="AH340" s="314" t="str">
        <f>IF(AND(申込書!$C$83&lt;&gt;"▼プルダウンより選択してください",申込書!$C$83&lt;&gt;"",申込書!$P$83&lt;&gt;"YYYY/MM/DD",$G340&lt;&gt;""),申込書!$P$83,"")</f>
        <v/>
      </c>
      <c r="AI340" s="75" t="str">
        <f>IF(AND(申込書!$C$83&lt;&gt;"▼プルダウンより選択してください",申込書!$C$83&lt;&gt;"",$G340&lt;&gt;""),申込書!$M$83,"")</f>
        <v/>
      </c>
      <c r="AJ340" s="75"/>
      <c r="AK340" s="75"/>
      <c r="AL340" s="149"/>
      <c r="AM340" s="307"/>
      <c r="AN340" s="76"/>
      <c r="AO340" s="314" t="str">
        <f>IF(AND(申込書!$C$84&lt;&gt;"▼プルダウンより選択してください",申込書!$C$84&lt;&gt;"",申込書!$P$84&lt;&gt;"YYYY/MM/DD",$G340&lt;&gt;""),申込書!$P$84,"")</f>
        <v/>
      </c>
      <c r="AP340" s="75" t="str">
        <f>IF(AND(申込書!$C$84&lt;&gt;"▼プルダウンより選択してください",申込書!$C$84&lt;&gt;"",$G340&lt;&gt;""),申込書!$M$84,"")</f>
        <v/>
      </c>
      <c r="AQ340" s="75"/>
      <c r="AR340" s="75"/>
      <c r="AS340" s="149"/>
      <c r="AT340" s="307"/>
      <c r="AU340" s="76"/>
      <c r="AV340" s="314" t="str">
        <f>IF(AND(申込書!$C$85&lt;&gt;"▼プルダウンより選択してください",申込書!$C$85&lt;&gt;"",申込書!$P$85&lt;&gt;"YYYY/MM/DD",$G340&lt;&gt;""),申込書!$P$85,"")</f>
        <v/>
      </c>
      <c r="AW340" s="75" t="str">
        <f>IF(AND(申込書!$C$85&lt;&gt;"▼プルダウンより選択してください",申込書!$C$85&lt;&gt;"",申込書!$M$85&gt;=1,$G340&lt;&gt;""),申込書!$M$85,"")</f>
        <v/>
      </c>
      <c r="AX340" s="75"/>
      <c r="AY340" s="75"/>
      <c r="AZ340" s="149"/>
      <c r="BA340" s="307"/>
      <c r="BB340" s="76"/>
      <c r="BC340" s="314" t="str">
        <f>IF(AND(申込書!$C$86&lt;&gt;"▼プルダウンより選択してください",申込書!$C$86&lt;&gt;"",申込書!$P$86&lt;&gt;"YYYY/MM/DD",$G340&lt;&gt;""),申込書!$P$86,"")</f>
        <v/>
      </c>
      <c r="BD340" s="75" t="str">
        <f>IF(AND(申込書!$C$86&lt;&gt;"▼プルダウンより選択してください",申込書!$C$86&lt;&gt;"",$G340&lt;&gt;""),申込書!$M$86,"")</f>
        <v/>
      </c>
      <c r="BE340" s="75"/>
      <c r="BF340" s="75"/>
      <c r="BG340" s="149"/>
      <c r="BH340" s="307"/>
      <c r="BI340" s="76"/>
      <c r="BJ340" s="314" t="str">
        <f>IF(AND(申込書!$C$87&lt;&gt;"▼プルダウンより選択してください",申込書!$C$87&lt;&gt;"",申込書!$P$87&lt;&gt;"YYYY/MM/DD",$G340&lt;&gt;""),申込書!$P$87,"")</f>
        <v/>
      </c>
      <c r="BK340" s="75" t="str">
        <f>IF(AND(申込書!$C$87&lt;&gt;"▼プルダウンより選択してください",申込書!$C$87&lt;&gt;"",$G340&lt;&gt;""),申込書!$M$87,"")</f>
        <v/>
      </c>
      <c r="BL340" s="75"/>
      <c r="BM340" s="75"/>
      <c r="BN340" s="149"/>
      <c r="BO340" s="307"/>
      <c r="BP340" s="76"/>
      <c r="BQ340" s="314" t="str">
        <f>IF(AND(申込書!$C$88&lt;&gt;"▼プルダウンより選択してください",申込書!$C$88&lt;&gt;"",申込書!$P$88&lt;&gt;"YYYY/MM/DD",$G340&lt;&gt;""),申込書!$P$88,"")</f>
        <v/>
      </c>
      <c r="BR340" s="75" t="str">
        <f>IF(AND(申込書!$C$88&lt;&gt;"▼プルダウンより選択してください",申込書!$C$88&lt;&gt;"",$G340&lt;&gt;""),申込書!$M$88,"")</f>
        <v/>
      </c>
      <c r="BS340" s="75"/>
      <c r="BT340" s="75"/>
      <c r="BU340" s="149"/>
      <c r="BV340" s="307"/>
      <c r="BW340" s="76"/>
      <c r="BX340" s="314" t="str">
        <f>IF(AND(申込書!$C$89&lt;&gt;"▼プルダウンより選択してください",申込書!$C$89&lt;&gt;"",申込書!$P$89&lt;&gt;"YYYY/MM/DD",$G340&lt;&gt;""),申込書!$P$89,"")</f>
        <v/>
      </c>
      <c r="BY340" s="75" t="str">
        <f>IF(AND(申込書!$C$89&lt;&gt;"▼プルダウンより選択してください",申込書!$C$89&lt;&gt;"",$G340&lt;&gt;""),申込書!$M$89,"")</f>
        <v/>
      </c>
      <c r="BZ340" s="75"/>
      <c r="CA340" s="75"/>
      <c r="CB340" s="149"/>
      <c r="CC340" s="307"/>
      <c r="CD340" s="76"/>
      <c r="CE340" s="314" t="str">
        <f>IF(AND(申込書!$C$90&lt;&gt;"▼プルダウンより選択してください",申込書!$C$90&lt;&gt;"",申込書!$P$90&lt;&gt;"YYYY/MM/DD",$G340&lt;&gt;""),申込書!$P$90,"")</f>
        <v/>
      </c>
      <c r="CF340" s="75" t="str">
        <f>IF(AND(申込書!$C$90&lt;&gt;"▼プルダウンより選択してください",申込書!$C$90&lt;&gt;"",$G340&lt;&gt;""),申込書!$M$90,"")</f>
        <v/>
      </c>
      <c r="CG340" s="75"/>
      <c r="CH340" s="75"/>
      <c r="CI340" s="149"/>
      <c r="CJ340" s="307"/>
      <c r="CK340" s="76"/>
      <c r="CL340" s="314" t="str">
        <f>IF(AND(申込書!$C$91&lt;&gt;"▼プルダウンより選択してください",申込書!$C$91&lt;&gt;"",申込書!$P$91&lt;&gt;"YYYY/MM/DD",$G340&lt;&gt;""),申込書!$P$91,"")</f>
        <v/>
      </c>
      <c r="CM340" s="75" t="str">
        <f>IF(AND(申込書!$C$91&lt;&gt;"▼プルダウンより選択してください",申込書!$C$91&lt;&gt;"",$G340&lt;&gt;""),申込書!$M$91,"")</f>
        <v/>
      </c>
      <c r="CN340" s="75"/>
      <c r="CO340" s="75"/>
      <c r="CP340" s="149"/>
      <c r="CQ340" s="307"/>
      <c r="CR340" s="76"/>
      <c r="CS340" s="314" t="str">
        <f>IF(AND(申込書!$C$92&lt;&gt;"▼プルダウンより選択してください",申込書!$C$92&lt;&gt;"",申込書!$P$92&lt;&gt;"YYYY/MM/DD",$G340&lt;&gt;""),申込書!$P$92,"")</f>
        <v/>
      </c>
      <c r="CT340" s="75" t="str">
        <f>IF(AND(申込書!$C$92&lt;&gt;"▼プルダウンより選択してください",申込書!$C$92&lt;&gt;"",$G340&lt;&gt;""),申込書!$M$92,"")</f>
        <v/>
      </c>
      <c r="CU340" s="75"/>
      <c r="CV340" s="75"/>
      <c r="CW340" s="75"/>
      <c r="CX340" s="307"/>
      <c r="CY340" s="76"/>
      <c r="CZ340" s="314" t="str">
        <f>IF(AND(申込書!$C$93&lt;&gt;"▼プルダウンより選択してください",申込書!$C$93&lt;&gt;"",申込書!$P$93&lt;&gt;"YYYY/MM/DD",$G340&lt;&gt;""),申込書!$P$93,"")</f>
        <v/>
      </c>
      <c r="DA340" s="75" t="str">
        <f>IF(AND(申込書!$C$93&lt;&gt;"▼プルダウンより選択してください",申込書!$C$93&lt;&gt;"",$G340&lt;&gt;""),申込書!$M$93,"")</f>
        <v/>
      </c>
      <c r="DB340" s="75"/>
      <c r="DC340" s="75"/>
      <c r="DD340" s="75"/>
      <c r="DE340" s="307"/>
      <c r="DF340" s="76"/>
      <c r="DG340" s="314" t="str">
        <f>IF(AND(申込書!$C$94&lt;&gt;"▼プルダウンより選択してください",申込書!$C$94&lt;&gt;"",申込書!$P$94&lt;&gt;"YYYY/MM/DD",$G340&lt;&gt;""),申込書!$P$94,"")</f>
        <v/>
      </c>
      <c r="DH340" s="75" t="str">
        <f>IF(AND(申込書!$C$94&lt;&gt;"▼プルダウンより選択してください",申込書!$C$94&lt;&gt;"",$G340&lt;&gt;""),申込書!$M$94,"")</f>
        <v/>
      </c>
      <c r="DI340" s="75"/>
      <c r="DJ340" s="75"/>
      <c r="DK340" s="75"/>
      <c r="DL340" s="307"/>
      <c r="DM340" s="76"/>
      <c r="DN340" s="314" t="str">
        <f>IF(AND(申込書!$C$95&lt;&gt;"▼プルダウンより選択してください",申込書!$C$95&lt;&gt;"",申込書!$P$95&lt;&gt;"YYYY/MM/DD",$G340&lt;&gt;""),申込書!$P$95,"")</f>
        <v/>
      </c>
      <c r="DO340" s="75" t="str">
        <f>IF(AND(申込書!$C$95&lt;&gt;"▼プルダウンより選択してください",申込書!$C$95&lt;&gt;"",$G340&lt;&gt;""),申込書!$M$95,"")</f>
        <v/>
      </c>
      <c r="DP340" s="75"/>
      <c r="DQ340" s="75"/>
      <c r="DR340" s="75"/>
      <c r="DS340" s="307"/>
      <c r="DT340" s="76"/>
      <c r="DU340" s="314" t="str">
        <f>IF(AND(申込書!$C$96&lt;&gt;"▼プルダウンより選択してください",申込書!$C$96&lt;&gt;"",申込書!$P$96&lt;&gt;"YYYY/MM/DD",$G340&lt;&gt;""),申込書!$P$96,"")</f>
        <v/>
      </c>
      <c r="DV340" s="75" t="str">
        <f>IF(AND(申込書!$C$96&lt;&gt;"▼プルダウンより選択してください",申込書!$C$96&lt;&gt;"",$G340&lt;&gt;""),申込書!$M$96,"")</f>
        <v/>
      </c>
      <c r="DW340" s="75"/>
      <c r="DX340" s="75"/>
      <c r="DY340" s="75"/>
      <c r="DZ340" s="307"/>
      <c r="EA340" s="76"/>
      <c r="EB340" s="314" t="str">
        <f>IF(AND(申込書!$C$97&lt;&gt;"▼プルダウンより選択してください",申込書!$C$97&lt;&gt;"",申込書!$P$97&lt;&gt;"YYYY/MM/DD",$G340&lt;&gt;""),申込書!$P$97,"")</f>
        <v/>
      </c>
      <c r="EC340" s="75" t="str">
        <f>IF(AND(申込書!$C$97&lt;&gt;"▼プルダウンより選択してください",申込書!$C$97&lt;&gt;"",$G340&lt;&gt;""),申込書!$M$97,"")</f>
        <v/>
      </c>
      <c r="ED340" s="75"/>
      <c r="EE340" s="75"/>
      <c r="EF340" s="149"/>
      <c r="EG340" s="307"/>
      <c r="EH340" s="76"/>
      <c r="EI340" s="314" t="str">
        <f>IF(AND(申込書!$C$98&lt;&gt;"▼プルダウンより選択してください",申込書!$C$98&lt;&gt;"",申込書!$P$98&lt;&gt;"YYYY/MM/DD",$G340&lt;&gt;""),申込書!$P$98,"")</f>
        <v/>
      </c>
      <c r="EJ340" s="75" t="str">
        <f>IF(AND(申込書!$C$98&lt;&gt;"▼プルダウンより選択してください",申込書!$C$98&lt;&gt;"",$G340&lt;&gt;""),申込書!$M$98,"")</f>
        <v/>
      </c>
      <c r="EK340" s="75"/>
      <c r="EL340" s="75"/>
      <c r="EM340" s="149"/>
      <c r="EN340" s="307"/>
      <c r="EO340" s="76"/>
      <c r="EP340" s="314" t="str">
        <f>IF(AND(申込書!$C$99&lt;&gt;"▼プルダウンより選択してください",申込書!$C$99&lt;&gt;"",申込書!$P$99&lt;&gt;"YYYY/MM/DD",$G340&lt;&gt;""),申込書!$P$99,"")</f>
        <v/>
      </c>
      <c r="EQ340" s="75" t="str">
        <f>IF(AND(申込書!$C$99&lt;&gt;"▼プルダウンより選択してください",申込書!$C$99&lt;&gt;"",$G340&lt;&gt;""),申込書!$M$99,"")</f>
        <v/>
      </c>
      <c r="ER340" s="75"/>
      <c r="ES340" s="75"/>
      <c r="ET340" s="149"/>
      <c r="EU340" s="307"/>
      <c r="EV340" s="76"/>
      <c r="EW340" s="314" t="str">
        <f>IF(AND(申込書!$C$100&lt;&gt;"▼プルダウンより選択してください",申込書!$C$100&lt;&gt;"",申込書!$P$100&lt;&gt;"YYYY/MM/DD",$G340&lt;&gt;""),申込書!$P$100,"")</f>
        <v/>
      </c>
      <c r="EX340" s="75" t="str">
        <f>IF(AND(申込書!$C$100&lt;&gt;"▼プルダウンより選択してください",申込書!$C$100&lt;&gt;"",$G340&lt;&gt;""),申込書!$M$100,"")</f>
        <v/>
      </c>
      <c r="EY340" s="75"/>
      <c r="EZ340" s="75"/>
      <c r="FA340" s="149"/>
      <c r="FB340" s="307"/>
      <c r="FC340" s="76"/>
      <c r="FD340" s="314" t="str">
        <f>IF(AND(申込書!$C$101&lt;&gt;"▼プルダウンより選択してください",申込書!$C$101&lt;&gt;"",申込書!$P$101&lt;&gt;"YYYY/MM/DD",$G340&lt;&gt;""),申込書!$P$101,"")</f>
        <v/>
      </c>
      <c r="FE340" s="75" t="str">
        <f>IF(AND(申込書!$C$101&lt;&gt;"▼プルダウンより選択してください",申込書!$C$101&lt;&gt;"",$G340&lt;&gt;""),申込書!$M$101,"")</f>
        <v/>
      </c>
      <c r="FF340" s="75"/>
      <c r="FG340" s="75"/>
      <c r="FH340" s="149"/>
      <c r="FI340" s="307"/>
      <c r="FJ340" s="76"/>
      <c r="FK340" s="314" t="str">
        <f>IF(AND(申込書!$C$102&lt;&gt;"▼プルダウンより選択してください",申込書!$C$102&lt;&gt;"",申込書!$P$102&lt;&gt;"YYYY/MM/DD",$G340&lt;&gt;""),申込書!$P$102,"")</f>
        <v/>
      </c>
      <c r="FL340" s="75" t="str">
        <f>IF(AND(申込書!$C$102&lt;&gt;"▼プルダウンより選択してください",申込書!$C$102&lt;&gt;"",$G340&lt;&gt;""),申込書!$M$102,"")</f>
        <v/>
      </c>
      <c r="FM340" s="75"/>
      <c r="FN340" s="75"/>
      <c r="FO340" s="149"/>
      <c r="FP340" s="307"/>
      <c r="FQ340" s="76"/>
      <c r="FR340" s="314" t="str">
        <f>IF(AND(申込書!$C$103&lt;&gt;"▼プルダウンより選択してください",申込書!$C$103&lt;&gt;"",申込書!$P$103&lt;&gt;"YYYY/MM/DD",$G340&lt;&gt;""),申込書!$P$103,"")</f>
        <v/>
      </c>
      <c r="FS340" s="75" t="str">
        <f>IF(AND(申込書!$C$103&lt;&gt;"▼プルダウンより選択してください",申込書!$C$103&lt;&gt;"",$G340&lt;&gt;""),申込書!$M$103,"")</f>
        <v/>
      </c>
      <c r="FT340" s="75"/>
      <c r="FU340" s="75"/>
      <c r="FV340" s="149"/>
      <c r="FW340" s="307"/>
      <c r="FX340" s="76"/>
      <c r="FY340" s="314" t="str">
        <f>IF(AND(申込書!$C$104&lt;&gt;"▼プルダウンより選択してください",申込書!$C$104&lt;&gt;"",申込書!$P$104&lt;&gt;"YYYY/MM/DD",$G340&lt;&gt;""),申込書!$P$104,"")</f>
        <v/>
      </c>
      <c r="FZ340" s="75" t="str">
        <f>IF(AND(申込書!$C$104&lt;&gt;"▼プルダウンより選択してください",申込書!$C$104&lt;&gt;"",$G340&lt;&gt;""),申込書!$M$104,"")</f>
        <v/>
      </c>
      <c r="GA340" s="75"/>
      <c r="GB340" s="75"/>
      <c r="GC340" s="149"/>
      <c r="GD340" s="307"/>
      <c r="GE340" s="76"/>
      <c r="GF340" s="314" t="str">
        <f>IF(AND(申込書!$C$105&lt;&gt;"▼プルダウンより選択してください",申込書!$C$105&lt;&gt;"",申込書!$P$105&lt;&gt;"YYYY/MM/DD",$G340&lt;&gt;""),申込書!$P$105,"")</f>
        <v/>
      </c>
      <c r="GG340" s="75" t="str">
        <f>IF(AND(申込書!$C$105&lt;&gt;"▼プルダウンより選択してください",申込書!$C$105&lt;&gt;"",$G340&lt;&gt;""),申込書!$M$105,"")</f>
        <v/>
      </c>
      <c r="GH340" s="75"/>
      <c r="GI340" s="75"/>
      <c r="GJ340" s="149"/>
      <c r="GK340" s="307"/>
      <c r="GL340" s="76"/>
      <c r="GM340" s="314" t="str">
        <f>IF(AND(申込書!$C$106&lt;&gt;"▼プルダウンより選択してください",申込書!$C$106&lt;&gt;"",申込書!$P$106&lt;&gt;"YYYY/MM/DD",$G340&lt;&gt;""),申込書!$P$106,"")</f>
        <v/>
      </c>
      <c r="GN340" s="75" t="str">
        <f>IF(AND(申込書!$C$106&lt;&gt;"▼プルダウンより選択してください",申込書!$C$106&lt;&gt;"",$G340&lt;&gt;""),申込書!$M$106,"")</f>
        <v/>
      </c>
      <c r="GO340" s="75"/>
      <c r="GP340" s="75"/>
      <c r="GQ340" s="149"/>
      <c r="GR340" s="307"/>
      <c r="GS340" s="76"/>
      <c r="GT340" s="314" t="str">
        <f>IF(AND(申込書!$C$107&lt;&gt;"▼プルダウンより選択してください",申込書!$C$107&lt;&gt;"",申込書!$P$107&lt;&gt;"YYYY/MM/DD",$G340&lt;&gt;""),申込書!$P$107,"")</f>
        <v/>
      </c>
      <c r="GU340" s="75" t="str">
        <f>IF(AND(申込書!$C$107&lt;&gt;"▼プルダウンより選択してください",申込書!$C$107&lt;&gt;"",$G340&lt;&gt;""),申込書!$M$107,"")</f>
        <v/>
      </c>
      <c r="GV340" s="75"/>
      <c r="GW340" s="75"/>
      <c r="GX340" s="149"/>
      <c r="GY340" s="307"/>
      <c r="GZ340" s="76"/>
      <c r="HA340" s="314" t="str">
        <f>IF(AND(申込書!$C$108&lt;&gt;"▼プルダウンより選択してください",申込書!$C$108&lt;&gt;"",申込書!$P$108&lt;&gt;"YYYY/MM/DD",$G340&lt;&gt;""),申込書!$P$108,"")</f>
        <v/>
      </c>
      <c r="HB340" s="75" t="str">
        <f>IF(AND(申込書!$C$108&lt;&gt;"▼プルダウンより選択してください",申込書!$C$108&lt;&gt;"",$G340&lt;&gt;""),申込書!$M$108,"")</f>
        <v/>
      </c>
      <c r="HC340" s="75"/>
      <c r="HD340" s="75"/>
      <c r="HE340" s="149"/>
      <c r="HF340" s="307"/>
      <c r="HG340" s="76"/>
      <c r="HH340" s="314" t="str">
        <f>IF(AND(申込書!$C$109&lt;&gt;"▼プルダウンより選択してください",申込書!$C$109&lt;&gt;"",申込書!$P$109&lt;&gt;"YYYY/MM/DD",$G340&lt;&gt;""),申込書!$P$109,"")</f>
        <v/>
      </c>
      <c r="HI340" s="75" t="str">
        <f>IF(AND(申込書!$C$109&lt;&gt;"▼プルダウンより選択してください",申込書!$C$109&lt;&gt;"",$G340&lt;&gt;""),申込書!$M$109,"")</f>
        <v/>
      </c>
      <c r="HJ340" s="75"/>
      <c r="HK340" s="75"/>
      <c r="HL340" s="149"/>
      <c r="HM340" s="307"/>
      <c r="HN340" s="76"/>
      <c r="HO340" s="314" t="str">
        <f>IF(AND(申込書!$C$110&lt;&gt;"▼プルダウンより選択してください",申込書!$C$110&lt;&gt;"",申込書!$P$110&lt;&gt;"YYYY/MM/DD",$G340&lt;&gt;""),申込書!$P$110,"")</f>
        <v/>
      </c>
      <c r="HP340" s="75" t="str">
        <f>IF(AND(申込書!$C$110&lt;&gt;"▼プルダウンより選択してください",申込書!$C$110&lt;&gt;"",$G340&lt;&gt;""),申込書!$M$110,"")</f>
        <v/>
      </c>
      <c r="HQ340" s="75"/>
      <c r="HR340" s="75"/>
      <c r="HS340" s="149"/>
      <c r="HT340" s="307"/>
      <c r="HU340" s="307"/>
      <c r="HV340" s="311" t="str">
        <f>IF(AND(申込書!$C$111&lt;&gt;"▼プルダウンより選択してください",申込書!$C$111&lt;&gt;"",申込書!$P$111&lt;&gt;"YYYY/MM/DD",$G340&lt;&gt;""),申込書!$P$111,"")</f>
        <v/>
      </c>
      <c r="HW340" s="75" t="str">
        <f>IF(AND(申込書!$C$111&lt;&gt;"▼プルダウンより選択してください",申込書!$C$111&lt;&gt;"",$G340&lt;&gt;""),申込書!$M$111,"")</f>
        <v/>
      </c>
      <c r="HX340" s="75"/>
      <c r="HY340" s="75"/>
      <c r="HZ340" s="149"/>
      <c r="IA340" s="307"/>
      <c r="IB340" s="76"/>
      <c r="IC340" s="77"/>
    </row>
    <row r="341" spans="2:237" ht="26.85" customHeight="1">
      <c r="B341" s="56">
        <f t="shared" si="4"/>
        <v>336</v>
      </c>
      <c r="C341" s="57"/>
      <c r="D341" s="58"/>
      <c r="E341" s="170"/>
      <c r="F341" s="59"/>
      <c r="G341" s="60"/>
      <c r="H341" s="61"/>
      <c r="I341" s="62"/>
      <c r="J341" s="63"/>
      <c r="K341" s="64"/>
      <c r="L341" s="65"/>
      <c r="M341" s="66"/>
      <c r="N341" s="67"/>
      <c r="O341" s="68"/>
      <c r="P341" s="69"/>
      <c r="Q341" s="70"/>
      <c r="R341" s="71"/>
      <c r="S341" s="72"/>
      <c r="T341" s="73"/>
      <c r="U341" s="73"/>
      <c r="V341" s="73"/>
      <c r="W341" s="71"/>
      <c r="X341" s="133"/>
      <c r="Y341" s="133"/>
      <c r="Z341" s="133"/>
      <c r="AA341" s="74" t="str">
        <f>IF(AND(申込書!$C$82&lt;&gt;"▼プルダウンより選択してください",申込書!$C$82&lt;&gt;"",申込書!$P$82&lt;&gt;"YYYY/MM/DD",$G341&lt;&gt;""),申込書!$P$82,"")</f>
        <v/>
      </c>
      <c r="AB341" s="75" t="str">
        <f>IF(AND(申込書!$C$82&lt;&gt;"▼プルダウンより選択してください",申込書!$C$82&lt;&gt;"",$G341&lt;&gt;""),申込書!$M$82,"")</f>
        <v/>
      </c>
      <c r="AC341" s="75"/>
      <c r="AD341" s="75"/>
      <c r="AE341" s="149"/>
      <c r="AF341" s="307"/>
      <c r="AG341" s="76"/>
      <c r="AH341" s="314" t="str">
        <f>IF(AND(申込書!$C$83&lt;&gt;"▼プルダウンより選択してください",申込書!$C$83&lt;&gt;"",申込書!$P$83&lt;&gt;"YYYY/MM/DD",$G341&lt;&gt;""),申込書!$P$83,"")</f>
        <v/>
      </c>
      <c r="AI341" s="75" t="str">
        <f>IF(AND(申込書!$C$83&lt;&gt;"▼プルダウンより選択してください",申込書!$C$83&lt;&gt;"",$G341&lt;&gt;""),申込書!$M$83,"")</f>
        <v/>
      </c>
      <c r="AJ341" s="75"/>
      <c r="AK341" s="75"/>
      <c r="AL341" s="149"/>
      <c r="AM341" s="307"/>
      <c r="AN341" s="76"/>
      <c r="AO341" s="314" t="str">
        <f>IF(AND(申込書!$C$84&lt;&gt;"▼プルダウンより選択してください",申込書!$C$84&lt;&gt;"",申込書!$P$84&lt;&gt;"YYYY/MM/DD",$G341&lt;&gt;""),申込書!$P$84,"")</f>
        <v/>
      </c>
      <c r="AP341" s="75" t="str">
        <f>IF(AND(申込書!$C$84&lt;&gt;"▼プルダウンより選択してください",申込書!$C$84&lt;&gt;"",$G341&lt;&gt;""),申込書!$M$84,"")</f>
        <v/>
      </c>
      <c r="AQ341" s="75"/>
      <c r="AR341" s="75"/>
      <c r="AS341" s="149"/>
      <c r="AT341" s="307"/>
      <c r="AU341" s="76"/>
      <c r="AV341" s="314" t="str">
        <f>IF(AND(申込書!$C$85&lt;&gt;"▼プルダウンより選択してください",申込書!$C$85&lt;&gt;"",申込書!$P$85&lt;&gt;"YYYY/MM/DD",$G341&lt;&gt;""),申込書!$P$85,"")</f>
        <v/>
      </c>
      <c r="AW341" s="75" t="str">
        <f>IF(AND(申込書!$C$85&lt;&gt;"▼プルダウンより選択してください",申込書!$C$85&lt;&gt;"",申込書!$M$85&gt;=1,$G341&lt;&gt;""),申込書!$M$85,"")</f>
        <v/>
      </c>
      <c r="AX341" s="75"/>
      <c r="AY341" s="75"/>
      <c r="AZ341" s="149"/>
      <c r="BA341" s="307"/>
      <c r="BB341" s="76"/>
      <c r="BC341" s="314" t="str">
        <f>IF(AND(申込書!$C$86&lt;&gt;"▼プルダウンより選択してください",申込書!$C$86&lt;&gt;"",申込書!$P$86&lt;&gt;"YYYY/MM/DD",$G341&lt;&gt;""),申込書!$P$86,"")</f>
        <v/>
      </c>
      <c r="BD341" s="75" t="str">
        <f>IF(AND(申込書!$C$86&lt;&gt;"▼プルダウンより選択してください",申込書!$C$86&lt;&gt;"",$G341&lt;&gt;""),申込書!$M$86,"")</f>
        <v/>
      </c>
      <c r="BE341" s="75"/>
      <c r="BF341" s="75"/>
      <c r="BG341" s="149"/>
      <c r="BH341" s="307"/>
      <c r="BI341" s="76"/>
      <c r="BJ341" s="314" t="str">
        <f>IF(AND(申込書!$C$87&lt;&gt;"▼プルダウンより選択してください",申込書!$C$87&lt;&gt;"",申込書!$P$87&lt;&gt;"YYYY/MM/DD",$G341&lt;&gt;""),申込書!$P$87,"")</f>
        <v/>
      </c>
      <c r="BK341" s="75" t="str">
        <f>IF(AND(申込書!$C$87&lt;&gt;"▼プルダウンより選択してください",申込書!$C$87&lt;&gt;"",$G341&lt;&gt;""),申込書!$M$87,"")</f>
        <v/>
      </c>
      <c r="BL341" s="75"/>
      <c r="BM341" s="75"/>
      <c r="BN341" s="149"/>
      <c r="BO341" s="307"/>
      <c r="BP341" s="76"/>
      <c r="BQ341" s="314" t="str">
        <f>IF(AND(申込書!$C$88&lt;&gt;"▼プルダウンより選択してください",申込書!$C$88&lt;&gt;"",申込書!$P$88&lt;&gt;"YYYY/MM/DD",$G341&lt;&gt;""),申込書!$P$88,"")</f>
        <v/>
      </c>
      <c r="BR341" s="75" t="str">
        <f>IF(AND(申込書!$C$88&lt;&gt;"▼プルダウンより選択してください",申込書!$C$88&lt;&gt;"",$G341&lt;&gt;""),申込書!$M$88,"")</f>
        <v/>
      </c>
      <c r="BS341" s="75"/>
      <c r="BT341" s="75"/>
      <c r="BU341" s="149"/>
      <c r="BV341" s="307"/>
      <c r="BW341" s="76"/>
      <c r="BX341" s="314" t="str">
        <f>IF(AND(申込書!$C$89&lt;&gt;"▼プルダウンより選択してください",申込書!$C$89&lt;&gt;"",申込書!$P$89&lt;&gt;"YYYY/MM/DD",$G341&lt;&gt;""),申込書!$P$89,"")</f>
        <v/>
      </c>
      <c r="BY341" s="75" t="str">
        <f>IF(AND(申込書!$C$89&lt;&gt;"▼プルダウンより選択してください",申込書!$C$89&lt;&gt;"",$G341&lt;&gt;""),申込書!$M$89,"")</f>
        <v/>
      </c>
      <c r="BZ341" s="75"/>
      <c r="CA341" s="75"/>
      <c r="CB341" s="149"/>
      <c r="CC341" s="307"/>
      <c r="CD341" s="76"/>
      <c r="CE341" s="314" t="str">
        <f>IF(AND(申込書!$C$90&lt;&gt;"▼プルダウンより選択してください",申込書!$C$90&lt;&gt;"",申込書!$P$90&lt;&gt;"YYYY/MM/DD",$G341&lt;&gt;""),申込書!$P$90,"")</f>
        <v/>
      </c>
      <c r="CF341" s="75" t="str">
        <f>IF(AND(申込書!$C$90&lt;&gt;"▼プルダウンより選択してください",申込書!$C$90&lt;&gt;"",$G341&lt;&gt;""),申込書!$M$90,"")</f>
        <v/>
      </c>
      <c r="CG341" s="75"/>
      <c r="CH341" s="75"/>
      <c r="CI341" s="149"/>
      <c r="CJ341" s="307"/>
      <c r="CK341" s="76"/>
      <c r="CL341" s="314" t="str">
        <f>IF(AND(申込書!$C$91&lt;&gt;"▼プルダウンより選択してください",申込書!$C$91&lt;&gt;"",申込書!$P$91&lt;&gt;"YYYY/MM/DD",$G341&lt;&gt;""),申込書!$P$91,"")</f>
        <v/>
      </c>
      <c r="CM341" s="75" t="str">
        <f>IF(AND(申込書!$C$91&lt;&gt;"▼プルダウンより選択してください",申込書!$C$91&lt;&gt;"",$G341&lt;&gt;""),申込書!$M$91,"")</f>
        <v/>
      </c>
      <c r="CN341" s="75"/>
      <c r="CO341" s="75"/>
      <c r="CP341" s="149"/>
      <c r="CQ341" s="307"/>
      <c r="CR341" s="76"/>
      <c r="CS341" s="314" t="str">
        <f>IF(AND(申込書!$C$92&lt;&gt;"▼プルダウンより選択してください",申込書!$C$92&lt;&gt;"",申込書!$P$92&lt;&gt;"YYYY/MM/DD",$G341&lt;&gt;""),申込書!$P$92,"")</f>
        <v/>
      </c>
      <c r="CT341" s="75" t="str">
        <f>IF(AND(申込書!$C$92&lt;&gt;"▼プルダウンより選択してください",申込書!$C$92&lt;&gt;"",$G341&lt;&gt;""),申込書!$M$92,"")</f>
        <v/>
      </c>
      <c r="CU341" s="75"/>
      <c r="CV341" s="75"/>
      <c r="CW341" s="75"/>
      <c r="CX341" s="307"/>
      <c r="CY341" s="76"/>
      <c r="CZ341" s="314" t="str">
        <f>IF(AND(申込書!$C$93&lt;&gt;"▼プルダウンより選択してください",申込書!$C$93&lt;&gt;"",申込書!$P$93&lt;&gt;"YYYY/MM/DD",$G341&lt;&gt;""),申込書!$P$93,"")</f>
        <v/>
      </c>
      <c r="DA341" s="75" t="str">
        <f>IF(AND(申込書!$C$93&lt;&gt;"▼プルダウンより選択してください",申込書!$C$93&lt;&gt;"",$G341&lt;&gt;""),申込書!$M$93,"")</f>
        <v/>
      </c>
      <c r="DB341" s="75"/>
      <c r="DC341" s="75"/>
      <c r="DD341" s="75"/>
      <c r="DE341" s="307"/>
      <c r="DF341" s="76"/>
      <c r="DG341" s="314" t="str">
        <f>IF(AND(申込書!$C$94&lt;&gt;"▼プルダウンより選択してください",申込書!$C$94&lt;&gt;"",申込書!$P$94&lt;&gt;"YYYY/MM/DD",$G341&lt;&gt;""),申込書!$P$94,"")</f>
        <v/>
      </c>
      <c r="DH341" s="75" t="str">
        <f>IF(AND(申込書!$C$94&lt;&gt;"▼プルダウンより選択してください",申込書!$C$94&lt;&gt;"",$G341&lt;&gt;""),申込書!$M$94,"")</f>
        <v/>
      </c>
      <c r="DI341" s="75"/>
      <c r="DJ341" s="75"/>
      <c r="DK341" s="75"/>
      <c r="DL341" s="307"/>
      <c r="DM341" s="76"/>
      <c r="DN341" s="314" t="str">
        <f>IF(AND(申込書!$C$95&lt;&gt;"▼プルダウンより選択してください",申込書!$C$95&lt;&gt;"",申込書!$P$95&lt;&gt;"YYYY/MM/DD",$G341&lt;&gt;""),申込書!$P$95,"")</f>
        <v/>
      </c>
      <c r="DO341" s="75" t="str">
        <f>IF(AND(申込書!$C$95&lt;&gt;"▼プルダウンより選択してください",申込書!$C$95&lt;&gt;"",$G341&lt;&gt;""),申込書!$M$95,"")</f>
        <v/>
      </c>
      <c r="DP341" s="75"/>
      <c r="DQ341" s="75"/>
      <c r="DR341" s="75"/>
      <c r="DS341" s="307"/>
      <c r="DT341" s="76"/>
      <c r="DU341" s="314" t="str">
        <f>IF(AND(申込書!$C$96&lt;&gt;"▼プルダウンより選択してください",申込書!$C$96&lt;&gt;"",申込書!$P$96&lt;&gt;"YYYY/MM/DD",$G341&lt;&gt;""),申込書!$P$96,"")</f>
        <v/>
      </c>
      <c r="DV341" s="75" t="str">
        <f>IF(AND(申込書!$C$96&lt;&gt;"▼プルダウンより選択してください",申込書!$C$96&lt;&gt;"",$G341&lt;&gt;""),申込書!$M$96,"")</f>
        <v/>
      </c>
      <c r="DW341" s="75"/>
      <c r="DX341" s="75"/>
      <c r="DY341" s="75"/>
      <c r="DZ341" s="307"/>
      <c r="EA341" s="76"/>
      <c r="EB341" s="314" t="str">
        <f>IF(AND(申込書!$C$97&lt;&gt;"▼プルダウンより選択してください",申込書!$C$97&lt;&gt;"",申込書!$P$97&lt;&gt;"YYYY/MM/DD",$G341&lt;&gt;""),申込書!$P$97,"")</f>
        <v/>
      </c>
      <c r="EC341" s="75" t="str">
        <f>IF(AND(申込書!$C$97&lt;&gt;"▼プルダウンより選択してください",申込書!$C$97&lt;&gt;"",$G341&lt;&gt;""),申込書!$M$97,"")</f>
        <v/>
      </c>
      <c r="ED341" s="75"/>
      <c r="EE341" s="75"/>
      <c r="EF341" s="149"/>
      <c r="EG341" s="307"/>
      <c r="EH341" s="76"/>
      <c r="EI341" s="314" t="str">
        <f>IF(AND(申込書!$C$98&lt;&gt;"▼プルダウンより選択してください",申込書!$C$98&lt;&gt;"",申込書!$P$98&lt;&gt;"YYYY/MM/DD",$G341&lt;&gt;""),申込書!$P$98,"")</f>
        <v/>
      </c>
      <c r="EJ341" s="75" t="str">
        <f>IF(AND(申込書!$C$98&lt;&gt;"▼プルダウンより選択してください",申込書!$C$98&lt;&gt;"",$G341&lt;&gt;""),申込書!$M$98,"")</f>
        <v/>
      </c>
      <c r="EK341" s="75"/>
      <c r="EL341" s="75"/>
      <c r="EM341" s="149"/>
      <c r="EN341" s="307"/>
      <c r="EO341" s="76"/>
      <c r="EP341" s="314" t="str">
        <f>IF(AND(申込書!$C$99&lt;&gt;"▼プルダウンより選択してください",申込書!$C$99&lt;&gt;"",申込書!$P$99&lt;&gt;"YYYY/MM/DD",$G341&lt;&gt;""),申込書!$P$99,"")</f>
        <v/>
      </c>
      <c r="EQ341" s="75" t="str">
        <f>IF(AND(申込書!$C$99&lt;&gt;"▼プルダウンより選択してください",申込書!$C$99&lt;&gt;"",$G341&lt;&gt;""),申込書!$M$99,"")</f>
        <v/>
      </c>
      <c r="ER341" s="75"/>
      <c r="ES341" s="75"/>
      <c r="ET341" s="149"/>
      <c r="EU341" s="307"/>
      <c r="EV341" s="76"/>
      <c r="EW341" s="314" t="str">
        <f>IF(AND(申込書!$C$100&lt;&gt;"▼プルダウンより選択してください",申込書!$C$100&lt;&gt;"",申込書!$P$100&lt;&gt;"YYYY/MM/DD",$G341&lt;&gt;""),申込書!$P$100,"")</f>
        <v/>
      </c>
      <c r="EX341" s="75" t="str">
        <f>IF(AND(申込書!$C$100&lt;&gt;"▼プルダウンより選択してください",申込書!$C$100&lt;&gt;"",$G341&lt;&gt;""),申込書!$M$100,"")</f>
        <v/>
      </c>
      <c r="EY341" s="75"/>
      <c r="EZ341" s="75"/>
      <c r="FA341" s="149"/>
      <c r="FB341" s="307"/>
      <c r="FC341" s="76"/>
      <c r="FD341" s="314" t="str">
        <f>IF(AND(申込書!$C$101&lt;&gt;"▼プルダウンより選択してください",申込書!$C$101&lt;&gt;"",申込書!$P$101&lt;&gt;"YYYY/MM/DD",$G341&lt;&gt;""),申込書!$P$101,"")</f>
        <v/>
      </c>
      <c r="FE341" s="75" t="str">
        <f>IF(AND(申込書!$C$101&lt;&gt;"▼プルダウンより選択してください",申込書!$C$101&lt;&gt;"",$G341&lt;&gt;""),申込書!$M$101,"")</f>
        <v/>
      </c>
      <c r="FF341" s="75"/>
      <c r="FG341" s="75"/>
      <c r="FH341" s="149"/>
      <c r="FI341" s="307"/>
      <c r="FJ341" s="76"/>
      <c r="FK341" s="314" t="str">
        <f>IF(AND(申込書!$C$102&lt;&gt;"▼プルダウンより選択してください",申込書!$C$102&lt;&gt;"",申込書!$P$102&lt;&gt;"YYYY/MM/DD",$G341&lt;&gt;""),申込書!$P$102,"")</f>
        <v/>
      </c>
      <c r="FL341" s="75" t="str">
        <f>IF(AND(申込書!$C$102&lt;&gt;"▼プルダウンより選択してください",申込書!$C$102&lt;&gt;"",$G341&lt;&gt;""),申込書!$M$102,"")</f>
        <v/>
      </c>
      <c r="FM341" s="75"/>
      <c r="FN341" s="75"/>
      <c r="FO341" s="149"/>
      <c r="FP341" s="307"/>
      <c r="FQ341" s="76"/>
      <c r="FR341" s="314" t="str">
        <f>IF(AND(申込書!$C$103&lt;&gt;"▼プルダウンより選択してください",申込書!$C$103&lt;&gt;"",申込書!$P$103&lt;&gt;"YYYY/MM/DD",$G341&lt;&gt;""),申込書!$P$103,"")</f>
        <v/>
      </c>
      <c r="FS341" s="75" t="str">
        <f>IF(AND(申込書!$C$103&lt;&gt;"▼プルダウンより選択してください",申込書!$C$103&lt;&gt;"",$G341&lt;&gt;""),申込書!$M$103,"")</f>
        <v/>
      </c>
      <c r="FT341" s="75"/>
      <c r="FU341" s="75"/>
      <c r="FV341" s="149"/>
      <c r="FW341" s="307"/>
      <c r="FX341" s="76"/>
      <c r="FY341" s="314" t="str">
        <f>IF(AND(申込書!$C$104&lt;&gt;"▼プルダウンより選択してください",申込書!$C$104&lt;&gt;"",申込書!$P$104&lt;&gt;"YYYY/MM/DD",$G341&lt;&gt;""),申込書!$P$104,"")</f>
        <v/>
      </c>
      <c r="FZ341" s="75" t="str">
        <f>IF(AND(申込書!$C$104&lt;&gt;"▼プルダウンより選択してください",申込書!$C$104&lt;&gt;"",$G341&lt;&gt;""),申込書!$M$104,"")</f>
        <v/>
      </c>
      <c r="GA341" s="75"/>
      <c r="GB341" s="75"/>
      <c r="GC341" s="149"/>
      <c r="GD341" s="307"/>
      <c r="GE341" s="76"/>
      <c r="GF341" s="314" t="str">
        <f>IF(AND(申込書!$C$105&lt;&gt;"▼プルダウンより選択してください",申込書!$C$105&lt;&gt;"",申込書!$P$105&lt;&gt;"YYYY/MM/DD",$G341&lt;&gt;""),申込書!$P$105,"")</f>
        <v/>
      </c>
      <c r="GG341" s="75" t="str">
        <f>IF(AND(申込書!$C$105&lt;&gt;"▼プルダウンより選択してください",申込書!$C$105&lt;&gt;"",$G341&lt;&gt;""),申込書!$M$105,"")</f>
        <v/>
      </c>
      <c r="GH341" s="75"/>
      <c r="GI341" s="75"/>
      <c r="GJ341" s="149"/>
      <c r="GK341" s="307"/>
      <c r="GL341" s="76"/>
      <c r="GM341" s="314" t="str">
        <f>IF(AND(申込書!$C$106&lt;&gt;"▼プルダウンより選択してください",申込書!$C$106&lt;&gt;"",申込書!$P$106&lt;&gt;"YYYY/MM/DD",$G341&lt;&gt;""),申込書!$P$106,"")</f>
        <v/>
      </c>
      <c r="GN341" s="75" t="str">
        <f>IF(AND(申込書!$C$106&lt;&gt;"▼プルダウンより選択してください",申込書!$C$106&lt;&gt;"",$G341&lt;&gt;""),申込書!$M$106,"")</f>
        <v/>
      </c>
      <c r="GO341" s="75"/>
      <c r="GP341" s="75"/>
      <c r="GQ341" s="149"/>
      <c r="GR341" s="307"/>
      <c r="GS341" s="76"/>
      <c r="GT341" s="314" t="str">
        <f>IF(AND(申込書!$C$107&lt;&gt;"▼プルダウンより選択してください",申込書!$C$107&lt;&gt;"",申込書!$P$107&lt;&gt;"YYYY/MM/DD",$G341&lt;&gt;""),申込書!$P$107,"")</f>
        <v/>
      </c>
      <c r="GU341" s="75" t="str">
        <f>IF(AND(申込書!$C$107&lt;&gt;"▼プルダウンより選択してください",申込書!$C$107&lt;&gt;"",$G341&lt;&gt;""),申込書!$M$107,"")</f>
        <v/>
      </c>
      <c r="GV341" s="75"/>
      <c r="GW341" s="75"/>
      <c r="GX341" s="149"/>
      <c r="GY341" s="307"/>
      <c r="GZ341" s="76"/>
      <c r="HA341" s="314" t="str">
        <f>IF(AND(申込書!$C$108&lt;&gt;"▼プルダウンより選択してください",申込書!$C$108&lt;&gt;"",申込書!$P$108&lt;&gt;"YYYY/MM/DD",$G341&lt;&gt;""),申込書!$P$108,"")</f>
        <v/>
      </c>
      <c r="HB341" s="75" t="str">
        <f>IF(AND(申込書!$C$108&lt;&gt;"▼プルダウンより選択してください",申込書!$C$108&lt;&gt;"",$G341&lt;&gt;""),申込書!$M$108,"")</f>
        <v/>
      </c>
      <c r="HC341" s="75"/>
      <c r="HD341" s="75"/>
      <c r="HE341" s="149"/>
      <c r="HF341" s="307"/>
      <c r="HG341" s="76"/>
      <c r="HH341" s="314" t="str">
        <f>IF(AND(申込書!$C$109&lt;&gt;"▼プルダウンより選択してください",申込書!$C$109&lt;&gt;"",申込書!$P$109&lt;&gt;"YYYY/MM/DD",$G341&lt;&gt;""),申込書!$P$109,"")</f>
        <v/>
      </c>
      <c r="HI341" s="75" t="str">
        <f>IF(AND(申込書!$C$109&lt;&gt;"▼プルダウンより選択してください",申込書!$C$109&lt;&gt;"",$G341&lt;&gt;""),申込書!$M$109,"")</f>
        <v/>
      </c>
      <c r="HJ341" s="75"/>
      <c r="HK341" s="75"/>
      <c r="HL341" s="149"/>
      <c r="HM341" s="307"/>
      <c r="HN341" s="76"/>
      <c r="HO341" s="314" t="str">
        <f>IF(AND(申込書!$C$110&lt;&gt;"▼プルダウンより選択してください",申込書!$C$110&lt;&gt;"",申込書!$P$110&lt;&gt;"YYYY/MM/DD",$G341&lt;&gt;""),申込書!$P$110,"")</f>
        <v/>
      </c>
      <c r="HP341" s="75" t="str">
        <f>IF(AND(申込書!$C$110&lt;&gt;"▼プルダウンより選択してください",申込書!$C$110&lt;&gt;"",$G341&lt;&gt;""),申込書!$M$110,"")</f>
        <v/>
      </c>
      <c r="HQ341" s="75"/>
      <c r="HR341" s="75"/>
      <c r="HS341" s="149"/>
      <c r="HT341" s="307"/>
      <c r="HU341" s="307"/>
      <c r="HV341" s="311" t="str">
        <f>IF(AND(申込書!$C$111&lt;&gt;"▼プルダウンより選択してください",申込書!$C$111&lt;&gt;"",申込書!$P$111&lt;&gt;"YYYY/MM/DD",$G341&lt;&gt;""),申込書!$P$111,"")</f>
        <v/>
      </c>
      <c r="HW341" s="75" t="str">
        <f>IF(AND(申込書!$C$111&lt;&gt;"▼プルダウンより選択してください",申込書!$C$111&lt;&gt;"",$G341&lt;&gt;""),申込書!$M$111,"")</f>
        <v/>
      </c>
      <c r="HX341" s="75"/>
      <c r="HY341" s="75"/>
      <c r="HZ341" s="149"/>
      <c r="IA341" s="307"/>
      <c r="IB341" s="76"/>
      <c r="IC341" s="77"/>
    </row>
    <row r="342" spans="2:237" ht="26.85" customHeight="1">
      <c r="B342" s="56">
        <f t="shared" si="4"/>
        <v>337</v>
      </c>
      <c r="C342" s="57"/>
      <c r="D342" s="58"/>
      <c r="E342" s="170"/>
      <c r="F342" s="59"/>
      <c r="G342" s="60"/>
      <c r="H342" s="61"/>
      <c r="I342" s="62"/>
      <c r="J342" s="63"/>
      <c r="K342" s="64"/>
      <c r="L342" s="65"/>
      <c r="M342" s="66"/>
      <c r="N342" s="67"/>
      <c r="O342" s="68"/>
      <c r="P342" s="69"/>
      <c r="Q342" s="70"/>
      <c r="R342" s="71"/>
      <c r="S342" s="72"/>
      <c r="T342" s="73"/>
      <c r="U342" s="73"/>
      <c r="V342" s="73"/>
      <c r="W342" s="71"/>
      <c r="X342" s="133"/>
      <c r="Y342" s="133"/>
      <c r="Z342" s="133"/>
      <c r="AA342" s="74" t="str">
        <f>IF(AND(申込書!$C$82&lt;&gt;"▼プルダウンより選択してください",申込書!$C$82&lt;&gt;"",申込書!$P$82&lt;&gt;"YYYY/MM/DD",$G342&lt;&gt;""),申込書!$P$82,"")</f>
        <v/>
      </c>
      <c r="AB342" s="75" t="str">
        <f>IF(AND(申込書!$C$82&lt;&gt;"▼プルダウンより選択してください",申込書!$C$82&lt;&gt;"",$G342&lt;&gt;""),申込書!$M$82,"")</f>
        <v/>
      </c>
      <c r="AC342" s="75"/>
      <c r="AD342" s="75"/>
      <c r="AE342" s="149"/>
      <c r="AF342" s="307"/>
      <c r="AG342" s="76"/>
      <c r="AH342" s="314" t="str">
        <f>IF(AND(申込書!$C$83&lt;&gt;"▼プルダウンより選択してください",申込書!$C$83&lt;&gt;"",申込書!$P$83&lt;&gt;"YYYY/MM/DD",$G342&lt;&gt;""),申込書!$P$83,"")</f>
        <v/>
      </c>
      <c r="AI342" s="75" t="str">
        <f>IF(AND(申込書!$C$83&lt;&gt;"▼プルダウンより選択してください",申込書!$C$83&lt;&gt;"",$G342&lt;&gt;""),申込書!$M$83,"")</f>
        <v/>
      </c>
      <c r="AJ342" s="75"/>
      <c r="AK342" s="75"/>
      <c r="AL342" s="149"/>
      <c r="AM342" s="307"/>
      <c r="AN342" s="76"/>
      <c r="AO342" s="314" t="str">
        <f>IF(AND(申込書!$C$84&lt;&gt;"▼プルダウンより選択してください",申込書!$C$84&lt;&gt;"",申込書!$P$84&lt;&gt;"YYYY/MM/DD",$G342&lt;&gt;""),申込書!$P$84,"")</f>
        <v/>
      </c>
      <c r="AP342" s="75" t="str">
        <f>IF(AND(申込書!$C$84&lt;&gt;"▼プルダウンより選択してください",申込書!$C$84&lt;&gt;"",$G342&lt;&gt;""),申込書!$M$84,"")</f>
        <v/>
      </c>
      <c r="AQ342" s="75"/>
      <c r="AR342" s="75"/>
      <c r="AS342" s="149"/>
      <c r="AT342" s="307"/>
      <c r="AU342" s="76"/>
      <c r="AV342" s="314" t="str">
        <f>IF(AND(申込書!$C$85&lt;&gt;"▼プルダウンより選択してください",申込書!$C$85&lt;&gt;"",申込書!$P$85&lt;&gt;"YYYY/MM/DD",$G342&lt;&gt;""),申込書!$P$85,"")</f>
        <v/>
      </c>
      <c r="AW342" s="75" t="str">
        <f>IF(AND(申込書!$C$85&lt;&gt;"▼プルダウンより選択してください",申込書!$C$85&lt;&gt;"",申込書!$M$85&gt;=1,$G342&lt;&gt;""),申込書!$M$85,"")</f>
        <v/>
      </c>
      <c r="AX342" s="75"/>
      <c r="AY342" s="75"/>
      <c r="AZ342" s="149"/>
      <c r="BA342" s="307"/>
      <c r="BB342" s="76"/>
      <c r="BC342" s="314" t="str">
        <f>IF(AND(申込書!$C$86&lt;&gt;"▼プルダウンより選択してください",申込書!$C$86&lt;&gt;"",申込書!$P$86&lt;&gt;"YYYY/MM/DD",$G342&lt;&gt;""),申込書!$P$86,"")</f>
        <v/>
      </c>
      <c r="BD342" s="75" t="str">
        <f>IF(AND(申込書!$C$86&lt;&gt;"▼プルダウンより選択してください",申込書!$C$86&lt;&gt;"",$G342&lt;&gt;""),申込書!$M$86,"")</f>
        <v/>
      </c>
      <c r="BE342" s="75"/>
      <c r="BF342" s="75"/>
      <c r="BG342" s="149"/>
      <c r="BH342" s="307"/>
      <c r="BI342" s="76"/>
      <c r="BJ342" s="314" t="str">
        <f>IF(AND(申込書!$C$87&lt;&gt;"▼プルダウンより選択してください",申込書!$C$87&lt;&gt;"",申込書!$P$87&lt;&gt;"YYYY/MM/DD",$G342&lt;&gt;""),申込書!$P$87,"")</f>
        <v/>
      </c>
      <c r="BK342" s="75" t="str">
        <f>IF(AND(申込書!$C$87&lt;&gt;"▼プルダウンより選択してください",申込書!$C$87&lt;&gt;"",$G342&lt;&gt;""),申込書!$M$87,"")</f>
        <v/>
      </c>
      <c r="BL342" s="75"/>
      <c r="BM342" s="75"/>
      <c r="BN342" s="149"/>
      <c r="BO342" s="307"/>
      <c r="BP342" s="76"/>
      <c r="BQ342" s="314" t="str">
        <f>IF(AND(申込書!$C$88&lt;&gt;"▼プルダウンより選択してください",申込書!$C$88&lt;&gt;"",申込書!$P$88&lt;&gt;"YYYY/MM/DD",$G342&lt;&gt;""),申込書!$P$88,"")</f>
        <v/>
      </c>
      <c r="BR342" s="75" t="str">
        <f>IF(AND(申込書!$C$88&lt;&gt;"▼プルダウンより選択してください",申込書!$C$88&lt;&gt;"",$G342&lt;&gt;""),申込書!$M$88,"")</f>
        <v/>
      </c>
      <c r="BS342" s="75"/>
      <c r="BT342" s="75"/>
      <c r="BU342" s="149"/>
      <c r="BV342" s="307"/>
      <c r="BW342" s="76"/>
      <c r="BX342" s="314" t="str">
        <f>IF(AND(申込書!$C$89&lt;&gt;"▼プルダウンより選択してください",申込書!$C$89&lt;&gt;"",申込書!$P$89&lt;&gt;"YYYY/MM/DD",$G342&lt;&gt;""),申込書!$P$89,"")</f>
        <v/>
      </c>
      <c r="BY342" s="75" t="str">
        <f>IF(AND(申込書!$C$89&lt;&gt;"▼プルダウンより選択してください",申込書!$C$89&lt;&gt;"",$G342&lt;&gt;""),申込書!$M$89,"")</f>
        <v/>
      </c>
      <c r="BZ342" s="75"/>
      <c r="CA342" s="75"/>
      <c r="CB342" s="149"/>
      <c r="CC342" s="307"/>
      <c r="CD342" s="76"/>
      <c r="CE342" s="314" t="str">
        <f>IF(AND(申込書!$C$90&lt;&gt;"▼プルダウンより選択してください",申込書!$C$90&lt;&gt;"",申込書!$P$90&lt;&gt;"YYYY/MM/DD",$G342&lt;&gt;""),申込書!$P$90,"")</f>
        <v/>
      </c>
      <c r="CF342" s="75" t="str">
        <f>IF(AND(申込書!$C$90&lt;&gt;"▼プルダウンより選択してください",申込書!$C$90&lt;&gt;"",$G342&lt;&gt;""),申込書!$M$90,"")</f>
        <v/>
      </c>
      <c r="CG342" s="75"/>
      <c r="CH342" s="75"/>
      <c r="CI342" s="149"/>
      <c r="CJ342" s="307"/>
      <c r="CK342" s="76"/>
      <c r="CL342" s="314" t="str">
        <f>IF(AND(申込書!$C$91&lt;&gt;"▼プルダウンより選択してください",申込書!$C$91&lt;&gt;"",申込書!$P$91&lt;&gt;"YYYY/MM/DD",$G342&lt;&gt;""),申込書!$P$91,"")</f>
        <v/>
      </c>
      <c r="CM342" s="75" t="str">
        <f>IF(AND(申込書!$C$91&lt;&gt;"▼プルダウンより選択してください",申込書!$C$91&lt;&gt;"",$G342&lt;&gt;""),申込書!$M$91,"")</f>
        <v/>
      </c>
      <c r="CN342" s="75"/>
      <c r="CO342" s="75"/>
      <c r="CP342" s="149"/>
      <c r="CQ342" s="307"/>
      <c r="CR342" s="76"/>
      <c r="CS342" s="314" t="str">
        <f>IF(AND(申込書!$C$92&lt;&gt;"▼プルダウンより選択してください",申込書!$C$92&lt;&gt;"",申込書!$P$92&lt;&gt;"YYYY/MM/DD",$G342&lt;&gt;""),申込書!$P$92,"")</f>
        <v/>
      </c>
      <c r="CT342" s="75" t="str">
        <f>IF(AND(申込書!$C$92&lt;&gt;"▼プルダウンより選択してください",申込書!$C$92&lt;&gt;"",$G342&lt;&gt;""),申込書!$M$92,"")</f>
        <v/>
      </c>
      <c r="CU342" s="75"/>
      <c r="CV342" s="75"/>
      <c r="CW342" s="75"/>
      <c r="CX342" s="307"/>
      <c r="CY342" s="76"/>
      <c r="CZ342" s="314" t="str">
        <f>IF(AND(申込書!$C$93&lt;&gt;"▼プルダウンより選択してください",申込書!$C$93&lt;&gt;"",申込書!$P$93&lt;&gt;"YYYY/MM/DD",$G342&lt;&gt;""),申込書!$P$93,"")</f>
        <v/>
      </c>
      <c r="DA342" s="75" t="str">
        <f>IF(AND(申込書!$C$93&lt;&gt;"▼プルダウンより選択してください",申込書!$C$93&lt;&gt;"",$G342&lt;&gt;""),申込書!$M$93,"")</f>
        <v/>
      </c>
      <c r="DB342" s="75"/>
      <c r="DC342" s="75"/>
      <c r="DD342" s="75"/>
      <c r="DE342" s="307"/>
      <c r="DF342" s="76"/>
      <c r="DG342" s="314" t="str">
        <f>IF(AND(申込書!$C$94&lt;&gt;"▼プルダウンより選択してください",申込書!$C$94&lt;&gt;"",申込書!$P$94&lt;&gt;"YYYY/MM/DD",$G342&lt;&gt;""),申込書!$P$94,"")</f>
        <v/>
      </c>
      <c r="DH342" s="75" t="str">
        <f>IF(AND(申込書!$C$94&lt;&gt;"▼プルダウンより選択してください",申込書!$C$94&lt;&gt;"",$G342&lt;&gt;""),申込書!$M$94,"")</f>
        <v/>
      </c>
      <c r="DI342" s="75"/>
      <c r="DJ342" s="75"/>
      <c r="DK342" s="75"/>
      <c r="DL342" s="307"/>
      <c r="DM342" s="76"/>
      <c r="DN342" s="314" t="str">
        <f>IF(AND(申込書!$C$95&lt;&gt;"▼プルダウンより選択してください",申込書!$C$95&lt;&gt;"",申込書!$P$95&lt;&gt;"YYYY/MM/DD",$G342&lt;&gt;""),申込書!$P$95,"")</f>
        <v/>
      </c>
      <c r="DO342" s="75" t="str">
        <f>IF(AND(申込書!$C$95&lt;&gt;"▼プルダウンより選択してください",申込書!$C$95&lt;&gt;"",$G342&lt;&gt;""),申込書!$M$95,"")</f>
        <v/>
      </c>
      <c r="DP342" s="75"/>
      <c r="DQ342" s="75"/>
      <c r="DR342" s="75"/>
      <c r="DS342" s="307"/>
      <c r="DT342" s="76"/>
      <c r="DU342" s="314" t="str">
        <f>IF(AND(申込書!$C$96&lt;&gt;"▼プルダウンより選択してください",申込書!$C$96&lt;&gt;"",申込書!$P$96&lt;&gt;"YYYY/MM/DD",$G342&lt;&gt;""),申込書!$P$96,"")</f>
        <v/>
      </c>
      <c r="DV342" s="75" t="str">
        <f>IF(AND(申込書!$C$96&lt;&gt;"▼プルダウンより選択してください",申込書!$C$96&lt;&gt;"",$G342&lt;&gt;""),申込書!$M$96,"")</f>
        <v/>
      </c>
      <c r="DW342" s="75"/>
      <c r="DX342" s="75"/>
      <c r="DY342" s="75"/>
      <c r="DZ342" s="307"/>
      <c r="EA342" s="76"/>
      <c r="EB342" s="314" t="str">
        <f>IF(AND(申込書!$C$97&lt;&gt;"▼プルダウンより選択してください",申込書!$C$97&lt;&gt;"",申込書!$P$97&lt;&gt;"YYYY/MM/DD",$G342&lt;&gt;""),申込書!$P$97,"")</f>
        <v/>
      </c>
      <c r="EC342" s="75" t="str">
        <f>IF(AND(申込書!$C$97&lt;&gt;"▼プルダウンより選択してください",申込書!$C$97&lt;&gt;"",$G342&lt;&gt;""),申込書!$M$97,"")</f>
        <v/>
      </c>
      <c r="ED342" s="75"/>
      <c r="EE342" s="75"/>
      <c r="EF342" s="149"/>
      <c r="EG342" s="307"/>
      <c r="EH342" s="76"/>
      <c r="EI342" s="314" t="str">
        <f>IF(AND(申込書!$C$98&lt;&gt;"▼プルダウンより選択してください",申込書!$C$98&lt;&gt;"",申込書!$P$98&lt;&gt;"YYYY/MM/DD",$G342&lt;&gt;""),申込書!$P$98,"")</f>
        <v/>
      </c>
      <c r="EJ342" s="75" t="str">
        <f>IF(AND(申込書!$C$98&lt;&gt;"▼プルダウンより選択してください",申込書!$C$98&lt;&gt;"",$G342&lt;&gt;""),申込書!$M$98,"")</f>
        <v/>
      </c>
      <c r="EK342" s="75"/>
      <c r="EL342" s="75"/>
      <c r="EM342" s="149"/>
      <c r="EN342" s="307"/>
      <c r="EO342" s="76"/>
      <c r="EP342" s="314" t="str">
        <f>IF(AND(申込書!$C$99&lt;&gt;"▼プルダウンより選択してください",申込書!$C$99&lt;&gt;"",申込書!$P$99&lt;&gt;"YYYY/MM/DD",$G342&lt;&gt;""),申込書!$P$99,"")</f>
        <v/>
      </c>
      <c r="EQ342" s="75" t="str">
        <f>IF(AND(申込書!$C$99&lt;&gt;"▼プルダウンより選択してください",申込書!$C$99&lt;&gt;"",$G342&lt;&gt;""),申込書!$M$99,"")</f>
        <v/>
      </c>
      <c r="ER342" s="75"/>
      <c r="ES342" s="75"/>
      <c r="ET342" s="149"/>
      <c r="EU342" s="307"/>
      <c r="EV342" s="76"/>
      <c r="EW342" s="314" t="str">
        <f>IF(AND(申込書!$C$100&lt;&gt;"▼プルダウンより選択してください",申込書!$C$100&lt;&gt;"",申込書!$P$100&lt;&gt;"YYYY/MM/DD",$G342&lt;&gt;""),申込書!$P$100,"")</f>
        <v/>
      </c>
      <c r="EX342" s="75" t="str">
        <f>IF(AND(申込書!$C$100&lt;&gt;"▼プルダウンより選択してください",申込書!$C$100&lt;&gt;"",$G342&lt;&gt;""),申込書!$M$100,"")</f>
        <v/>
      </c>
      <c r="EY342" s="75"/>
      <c r="EZ342" s="75"/>
      <c r="FA342" s="149"/>
      <c r="FB342" s="307"/>
      <c r="FC342" s="76"/>
      <c r="FD342" s="314" t="str">
        <f>IF(AND(申込書!$C$101&lt;&gt;"▼プルダウンより選択してください",申込書!$C$101&lt;&gt;"",申込書!$P$101&lt;&gt;"YYYY/MM/DD",$G342&lt;&gt;""),申込書!$P$101,"")</f>
        <v/>
      </c>
      <c r="FE342" s="75" t="str">
        <f>IF(AND(申込書!$C$101&lt;&gt;"▼プルダウンより選択してください",申込書!$C$101&lt;&gt;"",$G342&lt;&gt;""),申込書!$M$101,"")</f>
        <v/>
      </c>
      <c r="FF342" s="75"/>
      <c r="FG342" s="75"/>
      <c r="FH342" s="149"/>
      <c r="FI342" s="307"/>
      <c r="FJ342" s="76"/>
      <c r="FK342" s="314" t="str">
        <f>IF(AND(申込書!$C$102&lt;&gt;"▼プルダウンより選択してください",申込書!$C$102&lt;&gt;"",申込書!$P$102&lt;&gt;"YYYY/MM/DD",$G342&lt;&gt;""),申込書!$P$102,"")</f>
        <v/>
      </c>
      <c r="FL342" s="75" t="str">
        <f>IF(AND(申込書!$C$102&lt;&gt;"▼プルダウンより選択してください",申込書!$C$102&lt;&gt;"",$G342&lt;&gt;""),申込書!$M$102,"")</f>
        <v/>
      </c>
      <c r="FM342" s="75"/>
      <c r="FN342" s="75"/>
      <c r="FO342" s="149"/>
      <c r="FP342" s="307"/>
      <c r="FQ342" s="76"/>
      <c r="FR342" s="314" t="str">
        <f>IF(AND(申込書!$C$103&lt;&gt;"▼プルダウンより選択してください",申込書!$C$103&lt;&gt;"",申込書!$P$103&lt;&gt;"YYYY/MM/DD",$G342&lt;&gt;""),申込書!$P$103,"")</f>
        <v/>
      </c>
      <c r="FS342" s="75" t="str">
        <f>IF(AND(申込書!$C$103&lt;&gt;"▼プルダウンより選択してください",申込書!$C$103&lt;&gt;"",$G342&lt;&gt;""),申込書!$M$103,"")</f>
        <v/>
      </c>
      <c r="FT342" s="75"/>
      <c r="FU342" s="75"/>
      <c r="FV342" s="149"/>
      <c r="FW342" s="307"/>
      <c r="FX342" s="76"/>
      <c r="FY342" s="314" t="str">
        <f>IF(AND(申込書!$C$104&lt;&gt;"▼プルダウンより選択してください",申込書!$C$104&lt;&gt;"",申込書!$P$104&lt;&gt;"YYYY/MM/DD",$G342&lt;&gt;""),申込書!$P$104,"")</f>
        <v/>
      </c>
      <c r="FZ342" s="75" t="str">
        <f>IF(AND(申込書!$C$104&lt;&gt;"▼プルダウンより選択してください",申込書!$C$104&lt;&gt;"",$G342&lt;&gt;""),申込書!$M$104,"")</f>
        <v/>
      </c>
      <c r="GA342" s="75"/>
      <c r="GB342" s="75"/>
      <c r="GC342" s="149"/>
      <c r="GD342" s="307"/>
      <c r="GE342" s="76"/>
      <c r="GF342" s="314" t="str">
        <f>IF(AND(申込書!$C$105&lt;&gt;"▼プルダウンより選択してください",申込書!$C$105&lt;&gt;"",申込書!$P$105&lt;&gt;"YYYY/MM/DD",$G342&lt;&gt;""),申込書!$P$105,"")</f>
        <v/>
      </c>
      <c r="GG342" s="75" t="str">
        <f>IF(AND(申込書!$C$105&lt;&gt;"▼プルダウンより選択してください",申込書!$C$105&lt;&gt;"",$G342&lt;&gt;""),申込書!$M$105,"")</f>
        <v/>
      </c>
      <c r="GH342" s="75"/>
      <c r="GI342" s="75"/>
      <c r="GJ342" s="149"/>
      <c r="GK342" s="307"/>
      <c r="GL342" s="76"/>
      <c r="GM342" s="314" t="str">
        <f>IF(AND(申込書!$C$106&lt;&gt;"▼プルダウンより選択してください",申込書!$C$106&lt;&gt;"",申込書!$P$106&lt;&gt;"YYYY/MM/DD",$G342&lt;&gt;""),申込書!$P$106,"")</f>
        <v/>
      </c>
      <c r="GN342" s="75" t="str">
        <f>IF(AND(申込書!$C$106&lt;&gt;"▼プルダウンより選択してください",申込書!$C$106&lt;&gt;"",$G342&lt;&gt;""),申込書!$M$106,"")</f>
        <v/>
      </c>
      <c r="GO342" s="75"/>
      <c r="GP342" s="75"/>
      <c r="GQ342" s="149"/>
      <c r="GR342" s="307"/>
      <c r="GS342" s="76"/>
      <c r="GT342" s="314" t="str">
        <f>IF(AND(申込書!$C$107&lt;&gt;"▼プルダウンより選択してください",申込書!$C$107&lt;&gt;"",申込書!$P$107&lt;&gt;"YYYY/MM/DD",$G342&lt;&gt;""),申込書!$P$107,"")</f>
        <v/>
      </c>
      <c r="GU342" s="75" t="str">
        <f>IF(AND(申込書!$C$107&lt;&gt;"▼プルダウンより選択してください",申込書!$C$107&lt;&gt;"",$G342&lt;&gt;""),申込書!$M$107,"")</f>
        <v/>
      </c>
      <c r="GV342" s="75"/>
      <c r="GW342" s="75"/>
      <c r="GX342" s="149"/>
      <c r="GY342" s="307"/>
      <c r="GZ342" s="76"/>
      <c r="HA342" s="314" t="str">
        <f>IF(AND(申込書!$C$108&lt;&gt;"▼プルダウンより選択してください",申込書!$C$108&lt;&gt;"",申込書!$P$108&lt;&gt;"YYYY/MM/DD",$G342&lt;&gt;""),申込書!$P$108,"")</f>
        <v/>
      </c>
      <c r="HB342" s="75" t="str">
        <f>IF(AND(申込書!$C$108&lt;&gt;"▼プルダウンより選択してください",申込書!$C$108&lt;&gt;"",$G342&lt;&gt;""),申込書!$M$108,"")</f>
        <v/>
      </c>
      <c r="HC342" s="75"/>
      <c r="HD342" s="75"/>
      <c r="HE342" s="149"/>
      <c r="HF342" s="307"/>
      <c r="HG342" s="76"/>
      <c r="HH342" s="314" t="str">
        <f>IF(AND(申込書!$C$109&lt;&gt;"▼プルダウンより選択してください",申込書!$C$109&lt;&gt;"",申込書!$P$109&lt;&gt;"YYYY/MM/DD",$G342&lt;&gt;""),申込書!$P$109,"")</f>
        <v/>
      </c>
      <c r="HI342" s="75" t="str">
        <f>IF(AND(申込書!$C$109&lt;&gt;"▼プルダウンより選択してください",申込書!$C$109&lt;&gt;"",$G342&lt;&gt;""),申込書!$M$109,"")</f>
        <v/>
      </c>
      <c r="HJ342" s="75"/>
      <c r="HK342" s="75"/>
      <c r="HL342" s="149"/>
      <c r="HM342" s="307"/>
      <c r="HN342" s="76"/>
      <c r="HO342" s="314" t="str">
        <f>IF(AND(申込書!$C$110&lt;&gt;"▼プルダウンより選択してください",申込書!$C$110&lt;&gt;"",申込書!$P$110&lt;&gt;"YYYY/MM/DD",$G342&lt;&gt;""),申込書!$P$110,"")</f>
        <v/>
      </c>
      <c r="HP342" s="75" t="str">
        <f>IF(AND(申込書!$C$110&lt;&gt;"▼プルダウンより選択してください",申込書!$C$110&lt;&gt;"",$G342&lt;&gt;""),申込書!$M$110,"")</f>
        <v/>
      </c>
      <c r="HQ342" s="75"/>
      <c r="HR342" s="75"/>
      <c r="HS342" s="149"/>
      <c r="HT342" s="307"/>
      <c r="HU342" s="307"/>
      <c r="HV342" s="311" t="str">
        <f>IF(AND(申込書!$C$111&lt;&gt;"▼プルダウンより選択してください",申込書!$C$111&lt;&gt;"",申込書!$P$111&lt;&gt;"YYYY/MM/DD",$G342&lt;&gt;""),申込書!$P$111,"")</f>
        <v/>
      </c>
      <c r="HW342" s="75" t="str">
        <f>IF(AND(申込書!$C$111&lt;&gt;"▼プルダウンより選択してください",申込書!$C$111&lt;&gt;"",$G342&lt;&gt;""),申込書!$M$111,"")</f>
        <v/>
      </c>
      <c r="HX342" s="75"/>
      <c r="HY342" s="75"/>
      <c r="HZ342" s="149"/>
      <c r="IA342" s="307"/>
      <c r="IB342" s="76"/>
      <c r="IC342" s="77"/>
    </row>
    <row r="343" spans="2:237" ht="26.85" customHeight="1">
      <c r="B343" s="56">
        <f t="shared" si="4"/>
        <v>338</v>
      </c>
      <c r="C343" s="57"/>
      <c r="D343" s="58"/>
      <c r="E343" s="170"/>
      <c r="F343" s="59"/>
      <c r="G343" s="60"/>
      <c r="H343" s="61"/>
      <c r="I343" s="62"/>
      <c r="J343" s="63"/>
      <c r="K343" s="64"/>
      <c r="L343" s="65"/>
      <c r="M343" s="66"/>
      <c r="N343" s="67"/>
      <c r="O343" s="68"/>
      <c r="P343" s="69"/>
      <c r="Q343" s="70"/>
      <c r="R343" s="71"/>
      <c r="S343" s="72"/>
      <c r="T343" s="73"/>
      <c r="U343" s="73"/>
      <c r="V343" s="73"/>
      <c r="W343" s="71"/>
      <c r="X343" s="133"/>
      <c r="Y343" s="133"/>
      <c r="Z343" s="133"/>
      <c r="AA343" s="74" t="str">
        <f>IF(AND(申込書!$C$82&lt;&gt;"▼プルダウンより選択してください",申込書!$C$82&lt;&gt;"",申込書!$P$82&lt;&gt;"YYYY/MM/DD",$G343&lt;&gt;""),申込書!$P$82,"")</f>
        <v/>
      </c>
      <c r="AB343" s="75" t="str">
        <f>IF(AND(申込書!$C$82&lt;&gt;"▼プルダウンより選択してください",申込書!$C$82&lt;&gt;"",$G343&lt;&gt;""),申込書!$M$82,"")</f>
        <v/>
      </c>
      <c r="AC343" s="75"/>
      <c r="AD343" s="75"/>
      <c r="AE343" s="149"/>
      <c r="AF343" s="307"/>
      <c r="AG343" s="76"/>
      <c r="AH343" s="314" t="str">
        <f>IF(AND(申込書!$C$83&lt;&gt;"▼プルダウンより選択してください",申込書!$C$83&lt;&gt;"",申込書!$P$83&lt;&gt;"YYYY/MM/DD",$G343&lt;&gt;""),申込書!$P$83,"")</f>
        <v/>
      </c>
      <c r="AI343" s="75" t="str">
        <f>IF(AND(申込書!$C$83&lt;&gt;"▼プルダウンより選択してください",申込書!$C$83&lt;&gt;"",$G343&lt;&gt;""),申込書!$M$83,"")</f>
        <v/>
      </c>
      <c r="AJ343" s="75"/>
      <c r="AK343" s="75"/>
      <c r="AL343" s="149"/>
      <c r="AM343" s="307"/>
      <c r="AN343" s="76"/>
      <c r="AO343" s="314" t="str">
        <f>IF(AND(申込書!$C$84&lt;&gt;"▼プルダウンより選択してください",申込書!$C$84&lt;&gt;"",申込書!$P$84&lt;&gt;"YYYY/MM/DD",$G343&lt;&gt;""),申込書!$P$84,"")</f>
        <v/>
      </c>
      <c r="AP343" s="75" t="str">
        <f>IF(AND(申込書!$C$84&lt;&gt;"▼プルダウンより選択してください",申込書!$C$84&lt;&gt;"",$G343&lt;&gt;""),申込書!$M$84,"")</f>
        <v/>
      </c>
      <c r="AQ343" s="75"/>
      <c r="AR343" s="75"/>
      <c r="AS343" s="149"/>
      <c r="AT343" s="307"/>
      <c r="AU343" s="76"/>
      <c r="AV343" s="314" t="str">
        <f>IF(AND(申込書!$C$85&lt;&gt;"▼プルダウンより選択してください",申込書!$C$85&lt;&gt;"",申込書!$P$85&lt;&gt;"YYYY/MM/DD",$G343&lt;&gt;""),申込書!$P$85,"")</f>
        <v/>
      </c>
      <c r="AW343" s="75" t="str">
        <f>IF(AND(申込書!$C$85&lt;&gt;"▼プルダウンより選択してください",申込書!$C$85&lt;&gt;"",申込書!$M$85&gt;=1,$G343&lt;&gt;""),申込書!$M$85,"")</f>
        <v/>
      </c>
      <c r="AX343" s="75"/>
      <c r="AY343" s="75"/>
      <c r="AZ343" s="149"/>
      <c r="BA343" s="307"/>
      <c r="BB343" s="76"/>
      <c r="BC343" s="314" t="str">
        <f>IF(AND(申込書!$C$86&lt;&gt;"▼プルダウンより選択してください",申込書!$C$86&lt;&gt;"",申込書!$P$86&lt;&gt;"YYYY/MM/DD",$G343&lt;&gt;""),申込書!$P$86,"")</f>
        <v/>
      </c>
      <c r="BD343" s="75" t="str">
        <f>IF(AND(申込書!$C$86&lt;&gt;"▼プルダウンより選択してください",申込書!$C$86&lt;&gt;"",$G343&lt;&gt;""),申込書!$M$86,"")</f>
        <v/>
      </c>
      <c r="BE343" s="75"/>
      <c r="BF343" s="75"/>
      <c r="BG343" s="149"/>
      <c r="BH343" s="307"/>
      <c r="BI343" s="76"/>
      <c r="BJ343" s="314" t="str">
        <f>IF(AND(申込書!$C$87&lt;&gt;"▼プルダウンより選択してください",申込書!$C$87&lt;&gt;"",申込書!$P$87&lt;&gt;"YYYY/MM/DD",$G343&lt;&gt;""),申込書!$P$87,"")</f>
        <v/>
      </c>
      <c r="BK343" s="75" t="str">
        <f>IF(AND(申込書!$C$87&lt;&gt;"▼プルダウンより選択してください",申込書!$C$87&lt;&gt;"",$G343&lt;&gt;""),申込書!$M$87,"")</f>
        <v/>
      </c>
      <c r="BL343" s="75"/>
      <c r="BM343" s="75"/>
      <c r="BN343" s="149"/>
      <c r="BO343" s="307"/>
      <c r="BP343" s="76"/>
      <c r="BQ343" s="314" t="str">
        <f>IF(AND(申込書!$C$88&lt;&gt;"▼プルダウンより選択してください",申込書!$C$88&lt;&gt;"",申込書!$P$88&lt;&gt;"YYYY/MM/DD",$G343&lt;&gt;""),申込書!$P$88,"")</f>
        <v/>
      </c>
      <c r="BR343" s="75" t="str">
        <f>IF(AND(申込書!$C$88&lt;&gt;"▼プルダウンより選択してください",申込書!$C$88&lt;&gt;"",$G343&lt;&gt;""),申込書!$M$88,"")</f>
        <v/>
      </c>
      <c r="BS343" s="75"/>
      <c r="BT343" s="75"/>
      <c r="BU343" s="149"/>
      <c r="BV343" s="307"/>
      <c r="BW343" s="76"/>
      <c r="BX343" s="314" t="str">
        <f>IF(AND(申込書!$C$89&lt;&gt;"▼プルダウンより選択してください",申込書!$C$89&lt;&gt;"",申込書!$P$89&lt;&gt;"YYYY/MM/DD",$G343&lt;&gt;""),申込書!$P$89,"")</f>
        <v/>
      </c>
      <c r="BY343" s="75" t="str">
        <f>IF(AND(申込書!$C$89&lt;&gt;"▼プルダウンより選択してください",申込書!$C$89&lt;&gt;"",$G343&lt;&gt;""),申込書!$M$89,"")</f>
        <v/>
      </c>
      <c r="BZ343" s="75"/>
      <c r="CA343" s="75"/>
      <c r="CB343" s="149"/>
      <c r="CC343" s="307"/>
      <c r="CD343" s="76"/>
      <c r="CE343" s="314" t="str">
        <f>IF(AND(申込書!$C$90&lt;&gt;"▼プルダウンより選択してください",申込書!$C$90&lt;&gt;"",申込書!$P$90&lt;&gt;"YYYY/MM/DD",$G343&lt;&gt;""),申込書!$P$90,"")</f>
        <v/>
      </c>
      <c r="CF343" s="75" t="str">
        <f>IF(AND(申込書!$C$90&lt;&gt;"▼プルダウンより選択してください",申込書!$C$90&lt;&gt;"",$G343&lt;&gt;""),申込書!$M$90,"")</f>
        <v/>
      </c>
      <c r="CG343" s="75"/>
      <c r="CH343" s="75"/>
      <c r="CI343" s="149"/>
      <c r="CJ343" s="307"/>
      <c r="CK343" s="76"/>
      <c r="CL343" s="314" t="str">
        <f>IF(AND(申込書!$C$91&lt;&gt;"▼プルダウンより選択してください",申込書!$C$91&lt;&gt;"",申込書!$P$91&lt;&gt;"YYYY/MM/DD",$G343&lt;&gt;""),申込書!$P$91,"")</f>
        <v/>
      </c>
      <c r="CM343" s="75" t="str">
        <f>IF(AND(申込書!$C$91&lt;&gt;"▼プルダウンより選択してください",申込書!$C$91&lt;&gt;"",$G343&lt;&gt;""),申込書!$M$91,"")</f>
        <v/>
      </c>
      <c r="CN343" s="75"/>
      <c r="CO343" s="75"/>
      <c r="CP343" s="149"/>
      <c r="CQ343" s="307"/>
      <c r="CR343" s="76"/>
      <c r="CS343" s="314" t="str">
        <f>IF(AND(申込書!$C$92&lt;&gt;"▼プルダウンより選択してください",申込書!$C$92&lt;&gt;"",申込書!$P$92&lt;&gt;"YYYY/MM/DD",$G343&lt;&gt;""),申込書!$P$92,"")</f>
        <v/>
      </c>
      <c r="CT343" s="75" t="str">
        <f>IF(AND(申込書!$C$92&lt;&gt;"▼プルダウンより選択してください",申込書!$C$92&lt;&gt;"",$G343&lt;&gt;""),申込書!$M$92,"")</f>
        <v/>
      </c>
      <c r="CU343" s="75"/>
      <c r="CV343" s="75"/>
      <c r="CW343" s="75"/>
      <c r="CX343" s="307"/>
      <c r="CY343" s="76"/>
      <c r="CZ343" s="314" t="str">
        <f>IF(AND(申込書!$C$93&lt;&gt;"▼プルダウンより選択してください",申込書!$C$93&lt;&gt;"",申込書!$P$93&lt;&gt;"YYYY/MM/DD",$G343&lt;&gt;""),申込書!$P$93,"")</f>
        <v/>
      </c>
      <c r="DA343" s="75" t="str">
        <f>IF(AND(申込書!$C$93&lt;&gt;"▼プルダウンより選択してください",申込書!$C$93&lt;&gt;"",$G343&lt;&gt;""),申込書!$M$93,"")</f>
        <v/>
      </c>
      <c r="DB343" s="75"/>
      <c r="DC343" s="75"/>
      <c r="DD343" s="75"/>
      <c r="DE343" s="307"/>
      <c r="DF343" s="76"/>
      <c r="DG343" s="314" t="str">
        <f>IF(AND(申込書!$C$94&lt;&gt;"▼プルダウンより選択してください",申込書!$C$94&lt;&gt;"",申込書!$P$94&lt;&gt;"YYYY/MM/DD",$G343&lt;&gt;""),申込書!$P$94,"")</f>
        <v/>
      </c>
      <c r="DH343" s="75" t="str">
        <f>IF(AND(申込書!$C$94&lt;&gt;"▼プルダウンより選択してください",申込書!$C$94&lt;&gt;"",$G343&lt;&gt;""),申込書!$M$94,"")</f>
        <v/>
      </c>
      <c r="DI343" s="75"/>
      <c r="DJ343" s="75"/>
      <c r="DK343" s="75"/>
      <c r="DL343" s="307"/>
      <c r="DM343" s="76"/>
      <c r="DN343" s="314" t="str">
        <f>IF(AND(申込書!$C$95&lt;&gt;"▼プルダウンより選択してください",申込書!$C$95&lt;&gt;"",申込書!$P$95&lt;&gt;"YYYY/MM/DD",$G343&lt;&gt;""),申込書!$P$95,"")</f>
        <v/>
      </c>
      <c r="DO343" s="75" t="str">
        <f>IF(AND(申込書!$C$95&lt;&gt;"▼プルダウンより選択してください",申込書!$C$95&lt;&gt;"",$G343&lt;&gt;""),申込書!$M$95,"")</f>
        <v/>
      </c>
      <c r="DP343" s="75"/>
      <c r="DQ343" s="75"/>
      <c r="DR343" s="75"/>
      <c r="DS343" s="307"/>
      <c r="DT343" s="76"/>
      <c r="DU343" s="314" t="str">
        <f>IF(AND(申込書!$C$96&lt;&gt;"▼プルダウンより選択してください",申込書!$C$96&lt;&gt;"",申込書!$P$96&lt;&gt;"YYYY/MM/DD",$G343&lt;&gt;""),申込書!$P$96,"")</f>
        <v/>
      </c>
      <c r="DV343" s="75" t="str">
        <f>IF(AND(申込書!$C$96&lt;&gt;"▼プルダウンより選択してください",申込書!$C$96&lt;&gt;"",$G343&lt;&gt;""),申込書!$M$96,"")</f>
        <v/>
      </c>
      <c r="DW343" s="75"/>
      <c r="DX343" s="75"/>
      <c r="DY343" s="75"/>
      <c r="DZ343" s="307"/>
      <c r="EA343" s="76"/>
      <c r="EB343" s="314" t="str">
        <f>IF(AND(申込書!$C$97&lt;&gt;"▼プルダウンより選択してください",申込書!$C$97&lt;&gt;"",申込書!$P$97&lt;&gt;"YYYY/MM/DD",$G343&lt;&gt;""),申込書!$P$97,"")</f>
        <v/>
      </c>
      <c r="EC343" s="75" t="str">
        <f>IF(AND(申込書!$C$97&lt;&gt;"▼プルダウンより選択してください",申込書!$C$97&lt;&gt;"",$G343&lt;&gt;""),申込書!$M$97,"")</f>
        <v/>
      </c>
      <c r="ED343" s="75"/>
      <c r="EE343" s="75"/>
      <c r="EF343" s="149"/>
      <c r="EG343" s="307"/>
      <c r="EH343" s="76"/>
      <c r="EI343" s="314" t="str">
        <f>IF(AND(申込書!$C$98&lt;&gt;"▼プルダウンより選択してください",申込書!$C$98&lt;&gt;"",申込書!$P$98&lt;&gt;"YYYY/MM/DD",$G343&lt;&gt;""),申込書!$P$98,"")</f>
        <v/>
      </c>
      <c r="EJ343" s="75" t="str">
        <f>IF(AND(申込書!$C$98&lt;&gt;"▼プルダウンより選択してください",申込書!$C$98&lt;&gt;"",$G343&lt;&gt;""),申込書!$M$98,"")</f>
        <v/>
      </c>
      <c r="EK343" s="75"/>
      <c r="EL343" s="75"/>
      <c r="EM343" s="149"/>
      <c r="EN343" s="307"/>
      <c r="EO343" s="76"/>
      <c r="EP343" s="314" t="str">
        <f>IF(AND(申込書!$C$99&lt;&gt;"▼プルダウンより選択してください",申込書!$C$99&lt;&gt;"",申込書!$P$99&lt;&gt;"YYYY/MM/DD",$G343&lt;&gt;""),申込書!$P$99,"")</f>
        <v/>
      </c>
      <c r="EQ343" s="75" t="str">
        <f>IF(AND(申込書!$C$99&lt;&gt;"▼プルダウンより選択してください",申込書!$C$99&lt;&gt;"",$G343&lt;&gt;""),申込書!$M$99,"")</f>
        <v/>
      </c>
      <c r="ER343" s="75"/>
      <c r="ES343" s="75"/>
      <c r="ET343" s="149"/>
      <c r="EU343" s="307"/>
      <c r="EV343" s="76"/>
      <c r="EW343" s="314" t="str">
        <f>IF(AND(申込書!$C$100&lt;&gt;"▼プルダウンより選択してください",申込書!$C$100&lt;&gt;"",申込書!$P$100&lt;&gt;"YYYY/MM/DD",$G343&lt;&gt;""),申込書!$P$100,"")</f>
        <v/>
      </c>
      <c r="EX343" s="75" t="str">
        <f>IF(AND(申込書!$C$100&lt;&gt;"▼プルダウンより選択してください",申込書!$C$100&lt;&gt;"",$G343&lt;&gt;""),申込書!$M$100,"")</f>
        <v/>
      </c>
      <c r="EY343" s="75"/>
      <c r="EZ343" s="75"/>
      <c r="FA343" s="149"/>
      <c r="FB343" s="307"/>
      <c r="FC343" s="76"/>
      <c r="FD343" s="314" t="str">
        <f>IF(AND(申込書!$C$101&lt;&gt;"▼プルダウンより選択してください",申込書!$C$101&lt;&gt;"",申込書!$P$101&lt;&gt;"YYYY/MM/DD",$G343&lt;&gt;""),申込書!$P$101,"")</f>
        <v/>
      </c>
      <c r="FE343" s="75" t="str">
        <f>IF(AND(申込書!$C$101&lt;&gt;"▼プルダウンより選択してください",申込書!$C$101&lt;&gt;"",$G343&lt;&gt;""),申込書!$M$101,"")</f>
        <v/>
      </c>
      <c r="FF343" s="75"/>
      <c r="FG343" s="75"/>
      <c r="FH343" s="149"/>
      <c r="FI343" s="307"/>
      <c r="FJ343" s="76"/>
      <c r="FK343" s="314" t="str">
        <f>IF(AND(申込書!$C$102&lt;&gt;"▼プルダウンより選択してください",申込書!$C$102&lt;&gt;"",申込書!$P$102&lt;&gt;"YYYY/MM/DD",$G343&lt;&gt;""),申込書!$P$102,"")</f>
        <v/>
      </c>
      <c r="FL343" s="75" t="str">
        <f>IF(AND(申込書!$C$102&lt;&gt;"▼プルダウンより選択してください",申込書!$C$102&lt;&gt;"",$G343&lt;&gt;""),申込書!$M$102,"")</f>
        <v/>
      </c>
      <c r="FM343" s="75"/>
      <c r="FN343" s="75"/>
      <c r="FO343" s="149"/>
      <c r="FP343" s="307"/>
      <c r="FQ343" s="76"/>
      <c r="FR343" s="314" t="str">
        <f>IF(AND(申込書!$C$103&lt;&gt;"▼プルダウンより選択してください",申込書!$C$103&lt;&gt;"",申込書!$P$103&lt;&gt;"YYYY/MM/DD",$G343&lt;&gt;""),申込書!$P$103,"")</f>
        <v/>
      </c>
      <c r="FS343" s="75" t="str">
        <f>IF(AND(申込書!$C$103&lt;&gt;"▼プルダウンより選択してください",申込書!$C$103&lt;&gt;"",$G343&lt;&gt;""),申込書!$M$103,"")</f>
        <v/>
      </c>
      <c r="FT343" s="75"/>
      <c r="FU343" s="75"/>
      <c r="FV343" s="149"/>
      <c r="FW343" s="307"/>
      <c r="FX343" s="76"/>
      <c r="FY343" s="314" t="str">
        <f>IF(AND(申込書!$C$104&lt;&gt;"▼プルダウンより選択してください",申込書!$C$104&lt;&gt;"",申込書!$P$104&lt;&gt;"YYYY/MM/DD",$G343&lt;&gt;""),申込書!$P$104,"")</f>
        <v/>
      </c>
      <c r="FZ343" s="75" t="str">
        <f>IF(AND(申込書!$C$104&lt;&gt;"▼プルダウンより選択してください",申込書!$C$104&lt;&gt;"",$G343&lt;&gt;""),申込書!$M$104,"")</f>
        <v/>
      </c>
      <c r="GA343" s="75"/>
      <c r="GB343" s="75"/>
      <c r="GC343" s="149"/>
      <c r="GD343" s="307"/>
      <c r="GE343" s="76"/>
      <c r="GF343" s="314" t="str">
        <f>IF(AND(申込書!$C$105&lt;&gt;"▼プルダウンより選択してください",申込書!$C$105&lt;&gt;"",申込書!$P$105&lt;&gt;"YYYY/MM/DD",$G343&lt;&gt;""),申込書!$P$105,"")</f>
        <v/>
      </c>
      <c r="GG343" s="75" t="str">
        <f>IF(AND(申込書!$C$105&lt;&gt;"▼プルダウンより選択してください",申込書!$C$105&lt;&gt;"",$G343&lt;&gt;""),申込書!$M$105,"")</f>
        <v/>
      </c>
      <c r="GH343" s="75"/>
      <c r="GI343" s="75"/>
      <c r="GJ343" s="149"/>
      <c r="GK343" s="307"/>
      <c r="GL343" s="76"/>
      <c r="GM343" s="314" t="str">
        <f>IF(AND(申込書!$C$106&lt;&gt;"▼プルダウンより選択してください",申込書!$C$106&lt;&gt;"",申込書!$P$106&lt;&gt;"YYYY/MM/DD",$G343&lt;&gt;""),申込書!$P$106,"")</f>
        <v/>
      </c>
      <c r="GN343" s="75" t="str">
        <f>IF(AND(申込書!$C$106&lt;&gt;"▼プルダウンより選択してください",申込書!$C$106&lt;&gt;"",$G343&lt;&gt;""),申込書!$M$106,"")</f>
        <v/>
      </c>
      <c r="GO343" s="75"/>
      <c r="GP343" s="75"/>
      <c r="GQ343" s="149"/>
      <c r="GR343" s="307"/>
      <c r="GS343" s="76"/>
      <c r="GT343" s="314" t="str">
        <f>IF(AND(申込書!$C$107&lt;&gt;"▼プルダウンより選択してください",申込書!$C$107&lt;&gt;"",申込書!$P$107&lt;&gt;"YYYY/MM/DD",$G343&lt;&gt;""),申込書!$P$107,"")</f>
        <v/>
      </c>
      <c r="GU343" s="75" t="str">
        <f>IF(AND(申込書!$C$107&lt;&gt;"▼プルダウンより選択してください",申込書!$C$107&lt;&gt;"",$G343&lt;&gt;""),申込書!$M$107,"")</f>
        <v/>
      </c>
      <c r="GV343" s="75"/>
      <c r="GW343" s="75"/>
      <c r="GX343" s="149"/>
      <c r="GY343" s="307"/>
      <c r="GZ343" s="76"/>
      <c r="HA343" s="314" t="str">
        <f>IF(AND(申込書!$C$108&lt;&gt;"▼プルダウンより選択してください",申込書!$C$108&lt;&gt;"",申込書!$P$108&lt;&gt;"YYYY/MM/DD",$G343&lt;&gt;""),申込書!$P$108,"")</f>
        <v/>
      </c>
      <c r="HB343" s="75" t="str">
        <f>IF(AND(申込書!$C$108&lt;&gt;"▼プルダウンより選択してください",申込書!$C$108&lt;&gt;"",$G343&lt;&gt;""),申込書!$M$108,"")</f>
        <v/>
      </c>
      <c r="HC343" s="75"/>
      <c r="HD343" s="75"/>
      <c r="HE343" s="149"/>
      <c r="HF343" s="307"/>
      <c r="HG343" s="76"/>
      <c r="HH343" s="314" t="str">
        <f>IF(AND(申込書!$C$109&lt;&gt;"▼プルダウンより選択してください",申込書!$C$109&lt;&gt;"",申込書!$P$109&lt;&gt;"YYYY/MM/DD",$G343&lt;&gt;""),申込書!$P$109,"")</f>
        <v/>
      </c>
      <c r="HI343" s="75" t="str">
        <f>IF(AND(申込書!$C$109&lt;&gt;"▼プルダウンより選択してください",申込書!$C$109&lt;&gt;"",$G343&lt;&gt;""),申込書!$M$109,"")</f>
        <v/>
      </c>
      <c r="HJ343" s="75"/>
      <c r="HK343" s="75"/>
      <c r="HL343" s="149"/>
      <c r="HM343" s="307"/>
      <c r="HN343" s="76"/>
      <c r="HO343" s="314" t="str">
        <f>IF(AND(申込書!$C$110&lt;&gt;"▼プルダウンより選択してください",申込書!$C$110&lt;&gt;"",申込書!$P$110&lt;&gt;"YYYY/MM/DD",$G343&lt;&gt;""),申込書!$P$110,"")</f>
        <v/>
      </c>
      <c r="HP343" s="75" t="str">
        <f>IF(AND(申込書!$C$110&lt;&gt;"▼プルダウンより選択してください",申込書!$C$110&lt;&gt;"",$G343&lt;&gt;""),申込書!$M$110,"")</f>
        <v/>
      </c>
      <c r="HQ343" s="75"/>
      <c r="HR343" s="75"/>
      <c r="HS343" s="149"/>
      <c r="HT343" s="307"/>
      <c r="HU343" s="307"/>
      <c r="HV343" s="311" t="str">
        <f>IF(AND(申込書!$C$111&lt;&gt;"▼プルダウンより選択してください",申込書!$C$111&lt;&gt;"",申込書!$P$111&lt;&gt;"YYYY/MM/DD",$G343&lt;&gt;""),申込書!$P$111,"")</f>
        <v/>
      </c>
      <c r="HW343" s="75" t="str">
        <f>IF(AND(申込書!$C$111&lt;&gt;"▼プルダウンより選択してください",申込書!$C$111&lt;&gt;"",$G343&lt;&gt;""),申込書!$M$111,"")</f>
        <v/>
      </c>
      <c r="HX343" s="75"/>
      <c r="HY343" s="75"/>
      <c r="HZ343" s="149"/>
      <c r="IA343" s="307"/>
      <c r="IB343" s="76"/>
      <c r="IC343" s="77"/>
    </row>
    <row r="344" spans="2:237" ht="26.85" customHeight="1">
      <c r="B344" s="56">
        <f t="shared" si="4"/>
        <v>339</v>
      </c>
      <c r="C344" s="57"/>
      <c r="D344" s="58"/>
      <c r="E344" s="170"/>
      <c r="F344" s="59"/>
      <c r="G344" s="60"/>
      <c r="H344" s="61"/>
      <c r="I344" s="62"/>
      <c r="J344" s="63"/>
      <c r="K344" s="64"/>
      <c r="L344" s="65"/>
      <c r="M344" s="66"/>
      <c r="N344" s="67"/>
      <c r="O344" s="68"/>
      <c r="P344" s="69"/>
      <c r="Q344" s="70"/>
      <c r="R344" s="71"/>
      <c r="S344" s="72"/>
      <c r="T344" s="73"/>
      <c r="U344" s="73"/>
      <c r="V344" s="73"/>
      <c r="W344" s="71"/>
      <c r="X344" s="133"/>
      <c r="Y344" s="133"/>
      <c r="Z344" s="133"/>
      <c r="AA344" s="74" t="str">
        <f>IF(AND(申込書!$C$82&lt;&gt;"▼プルダウンより選択してください",申込書!$C$82&lt;&gt;"",申込書!$P$82&lt;&gt;"YYYY/MM/DD",$G344&lt;&gt;""),申込書!$P$82,"")</f>
        <v/>
      </c>
      <c r="AB344" s="75" t="str">
        <f>IF(AND(申込書!$C$82&lt;&gt;"▼プルダウンより選択してください",申込書!$C$82&lt;&gt;"",$G344&lt;&gt;""),申込書!$M$82,"")</f>
        <v/>
      </c>
      <c r="AC344" s="75"/>
      <c r="AD344" s="75"/>
      <c r="AE344" s="149"/>
      <c r="AF344" s="307"/>
      <c r="AG344" s="76"/>
      <c r="AH344" s="314" t="str">
        <f>IF(AND(申込書!$C$83&lt;&gt;"▼プルダウンより選択してください",申込書!$C$83&lt;&gt;"",申込書!$P$83&lt;&gt;"YYYY/MM/DD",$G344&lt;&gt;""),申込書!$P$83,"")</f>
        <v/>
      </c>
      <c r="AI344" s="75" t="str">
        <f>IF(AND(申込書!$C$83&lt;&gt;"▼プルダウンより選択してください",申込書!$C$83&lt;&gt;"",$G344&lt;&gt;""),申込書!$M$83,"")</f>
        <v/>
      </c>
      <c r="AJ344" s="75"/>
      <c r="AK344" s="75"/>
      <c r="AL344" s="149"/>
      <c r="AM344" s="307"/>
      <c r="AN344" s="76"/>
      <c r="AO344" s="314" t="str">
        <f>IF(AND(申込書!$C$84&lt;&gt;"▼プルダウンより選択してください",申込書!$C$84&lt;&gt;"",申込書!$P$84&lt;&gt;"YYYY/MM/DD",$G344&lt;&gt;""),申込書!$P$84,"")</f>
        <v/>
      </c>
      <c r="AP344" s="75" t="str">
        <f>IF(AND(申込書!$C$84&lt;&gt;"▼プルダウンより選択してください",申込書!$C$84&lt;&gt;"",$G344&lt;&gt;""),申込書!$M$84,"")</f>
        <v/>
      </c>
      <c r="AQ344" s="75"/>
      <c r="AR344" s="75"/>
      <c r="AS344" s="149"/>
      <c r="AT344" s="307"/>
      <c r="AU344" s="76"/>
      <c r="AV344" s="314" t="str">
        <f>IF(AND(申込書!$C$85&lt;&gt;"▼プルダウンより選択してください",申込書!$C$85&lt;&gt;"",申込書!$P$85&lt;&gt;"YYYY/MM/DD",$G344&lt;&gt;""),申込書!$P$85,"")</f>
        <v/>
      </c>
      <c r="AW344" s="75" t="str">
        <f>IF(AND(申込書!$C$85&lt;&gt;"▼プルダウンより選択してください",申込書!$C$85&lt;&gt;"",申込書!$M$85&gt;=1,$G344&lt;&gt;""),申込書!$M$85,"")</f>
        <v/>
      </c>
      <c r="AX344" s="75"/>
      <c r="AY344" s="75"/>
      <c r="AZ344" s="149"/>
      <c r="BA344" s="307"/>
      <c r="BB344" s="76"/>
      <c r="BC344" s="314" t="str">
        <f>IF(AND(申込書!$C$86&lt;&gt;"▼プルダウンより選択してください",申込書!$C$86&lt;&gt;"",申込書!$P$86&lt;&gt;"YYYY/MM/DD",$G344&lt;&gt;""),申込書!$P$86,"")</f>
        <v/>
      </c>
      <c r="BD344" s="75" t="str">
        <f>IF(AND(申込書!$C$86&lt;&gt;"▼プルダウンより選択してください",申込書!$C$86&lt;&gt;"",$G344&lt;&gt;""),申込書!$M$86,"")</f>
        <v/>
      </c>
      <c r="BE344" s="75"/>
      <c r="BF344" s="75"/>
      <c r="BG344" s="149"/>
      <c r="BH344" s="307"/>
      <c r="BI344" s="76"/>
      <c r="BJ344" s="314" t="str">
        <f>IF(AND(申込書!$C$87&lt;&gt;"▼プルダウンより選択してください",申込書!$C$87&lt;&gt;"",申込書!$P$87&lt;&gt;"YYYY/MM/DD",$G344&lt;&gt;""),申込書!$P$87,"")</f>
        <v/>
      </c>
      <c r="BK344" s="75" t="str">
        <f>IF(AND(申込書!$C$87&lt;&gt;"▼プルダウンより選択してください",申込書!$C$87&lt;&gt;"",$G344&lt;&gt;""),申込書!$M$87,"")</f>
        <v/>
      </c>
      <c r="BL344" s="75"/>
      <c r="BM344" s="75"/>
      <c r="BN344" s="149"/>
      <c r="BO344" s="307"/>
      <c r="BP344" s="76"/>
      <c r="BQ344" s="314" t="str">
        <f>IF(AND(申込書!$C$88&lt;&gt;"▼プルダウンより選択してください",申込書!$C$88&lt;&gt;"",申込書!$P$88&lt;&gt;"YYYY/MM/DD",$G344&lt;&gt;""),申込書!$P$88,"")</f>
        <v/>
      </c>
      <c r="BR344" s="75" t="str">
        <f>IF(AND(申込書!$C$88&lt;&gt;"▼プルダウンより選択してください",申込書!$C$88&lt;&gt;"",$G344&lt;&gt;""),申込書!$M$88,"")</f>
        <v/>
      </c>
      <c r="BS344" s="75"/>
      <c r="BT344" s="75"/>
      <c r="BU344" s="149"/>
      <c r="BV344" s="307"/>
      <c r="BW344" s="76"/>
      <c r="BX344" s="314" t="str">
        <f>IF(AND(申込書!$C$89&lt;&gt;"▼プルダウンより選択してください",申込書!$C$89&lt;&gt;"",申込書!$P$89&lt;&gt;"YYYY/MM/DD",$G344&lt;&gt;""),申込書!$P$89,"")</f>
        <v/>
      </c>
      <c r="BY344" s="75" t="str">
        <f>IF(AND(申込書!$C$89&lt;&gt;"▼プルダウンより選択してください",申込書!$C$89&lt;&gt;"",$G344&lt;&gt;""),申込書!$M$89,"")</f>
        <v/>
      </c>
      <c r="BZ344" s="75"/>
      <c r="CA344" s="75"/>
      <c r="CB344" s="149"/>
      <c r="CC344" s="307"/>
      <c r="CD344" s="76"/>
      <c r="CE344" s="314" t="str">
        <f>IF(AND(申込書!$C$90&lt;&gt;"▼プルダウンより選択してください",申込書!$C$90&lt;&gt;"",申込書!$P$90&lt;&gt;"YYYY/MM/DD",$G344&lt;&gt;""),申込書!$P$90,"")</f>
        <v/>
      </c>
      <c r="CF344" s="75" t="str">
        <f>IF(AND(申込書!$C$90&lt;&gt;"▼プルダウンより選択してください",申込書!$C$90&lt;&gt;"",$G344&lt;&gt;""),申込書!$M$90,"")</f>
        <v/>
      </c>
      <c r="CG344" s="75"/>
      <c r="CH344" s="75"/>
      <c r="CI344" s="149"/>
      <c r="CJ344" s="307"/>
      <c r="CK344" s="76"/>
      <c r="CL344" s="314" t="str">
        <f>IF(AND(申込書!$C$91&lt;&gt;"▼プルダウンより選択してください",申込書!$C$91&lt;&gt;"",申込書!$P$91&lt;&gt;"YYYY/MM/DD",$G344&lt;&gt;""),申込書!$P$91,"")</f>
        <v/>
      </c>
      <c r="CM344" s="75" t="str">
        <f>IF(AND(申込書!$C$91&lt;&gt;"▼プルダウンより選択してください",申込書!$C$91&lt;&gt;"",$G344&lt;&gt;""),申込書!$M$91,"")</f>
        <v/>
      </c>
      <c r="CN344" s="75"/>
      <c r="CO344" s="75"/>
      <c r="CP344" s="149"/>
      <c r="CQ344" s="307"/>
      <c r="CR344" s="76"/>
      <c r="CS344" s="314" t="str">
        <f>IF(AND(申込書!$C$92&lt;&gt;"▼プルダウンより選択してください",申込書!$C$92&lt;&gt;"",申込書!$P$92&lt;&gt;"YYYY/MM/DD",$G344&lt;&gt;""),申込書!$P$92,"")</f>
        <v/>
      </c>
      <c r="CT344" s="75" t="str">
        <f>IF(AND(申込書!$C$92&lt;&gt;"▼プルダウンより選択してください",申込書!$C$92&lt;&gt;"",$G344&lt;&gt;""),申込書!$M$92,"")</f>
        <v/>
      </c>
      <c r="CU344" s="75"/>
      <c r="CV344" s="75"/>
      <c r="CW344" s="75"/>
      <c r="CX344" s="307"/>
      <c r="CY344" s="76"/>
      <c r="CZ344" s="314" t="str">
        <f>IF(AND(申込書!$C$93&lt;&gt;"▼プルダウンより選択してください",申込書!$C$93&lt;&gt;"",申込書!$P$93&lt;&gt;"YYYY/MM/DD",$G344&lt;&gt;""),申込書!$P$93,"")</f>
        <v/>
      </c>
      <c r="DA344" s="75" t="str">
        <f>IF(AND(申込書!$C$93&lt;&gt;"▼プルダウンより選択してください",申込書!$C$93&lt;&gt;"",$G344&lt;&gt;""),申込書!$M$93,"")</f>
        <v/>
      </c>
      <c r="DB344" s="75"/>
      <c r="DC344" s="75"/>
      <c r="DD344" s="75"/>
      <c r="DE344" s="307"/>
      <c r="DF344" s="76"/>
      <c r="DG344" s="314" t="str">
        <f>IF(AND(申込書!$C$94&lt;&gt;"▼プルダウンより選択してください",申込書!$C$94&lt;&gt;"",申込書!$P$94&lt;&gt;"YYYY/MM/DD",$G344&lt;&gt;""),申込書!$P$94,"")</f>
        <v/>
      </c>
      <c r="DH344" s="75" t="str">
        <f>IF(AND(申込書!$C$94&lt;&gt;"▼プルダウンより選択してください",申込書!$C$94&lt;&gt;"",$G344&lt;&gt;""),申込書!$M$94,"")</f>
        <v/>
      </c>
      <c r="DI344" s="75"/>
      <c r="DJ344" s="75"/>
      <c r="DK344" s="75"/>
      <c r="DL344" s="307"/>
      <c r="DM344" s="76"/>
      <c r="DN344" s="314" t="str">
        <f>IF(AND(申込書!$C$95&lt;&gt;"▼プルダウンより選択してください",申込書!$C$95&lt;&gt;"",申込書!$P$95&lt;&gt;"YYYY/MM/DD",$G344&lt;&gt;""),申込書!$P$95,"")</f>
        <v/>
      </c>
      <c r="DO344" s="75" t="str">
        <f>IF(AND(申込書!$C$95&lt;&gt;"▼プルダウンより選択してください",申込書!$C$95&lt;&gt;"",$G344&lt;&gt;""),申込書!$M$95,"")</f>
        <v/>
      </c>
      <c r="DP344" s="75"/>
      <c r="DQ344" s="75"/>
      <c r="DR344" s="75"/>
      <c r="DS344" s="307"/>
      <c r="DT344" s="76"/>
      <c r="DU344" s="314" t="str">
        <f>IF(AND(申込書!$C$96&lt;&gt;"▼プルダウンより選択してください",申込書!$C$96&lt;&gt;"",申込書!$P$96&lt;&gt;"YYYY/MM/DD",$G344&lt;&gt;""),申込書!$P$96,"")</f>
        <v/>
      </c>
      <c r="DV344" s="75" t="str">
        <f>IF(AND(申込書!$C$96&lt;&gt;"▼プルダウンより選択してください",申込書!$C$96&lt;&gt;"",$G344&lt;&gt;""),申込書!$M$96,"")</f>
        <v/>
      </c>
      <c r="DW344" s="75"/>
      <c r="DX344" s="75"/>
      <c r="DY344" s="75"/>
      <c r="DZ344" s="307"/>
      <c r="EA344" s="76"/>
      <c r="EB344" s="314" t="str">
        <f>IF(AND(申込書!$C$97&lt;&gt;"▼プルダウンより選択してください",申込書!$C$97&lt;&gt;"",申込書!$P$97&lt;&gt;"YYYY/MM/DD",$G344&lt;&gt;""),申込書!$P$97,"")</f>
        <v/>
      </c>
      <c r="EC344" s="75" t="str">
        <f>IF(AND(申込書!$C$97&lt;&gt;"▼プルダウンより選択してください",申込書!$C$97&lt;&gt;"",$G344&lt;&gt;""),申込書!$M$97,"")</f>
        <v/>
      </c>
      <c r="ED344" s="75"/>
      <c r="EE344" s="75"/>
      <c r="EF344" s="149"/>
      <c r="EG344" s="307"/>
      <c r="EH344" s="76"/>
      <c r="EI344" s="314" t="str">
        <f>IF(AND(申込書!$C$98&lt;&gt;"▼プルダウンより選択してください",申込書!$C$98&lt;&gt;"",申込書!$P$98&lt;&gt;"YYYY/MM/DD",$G344&lt;&gt;""),申込書!$P$98,"")</f>
        <v/>
      </c>
      <c r="EJ344" s="75" t="str">
        <f>IF(AND(申込書!$C$98&lt;&gt;"▼プルダウンより選択してください",申込書!$C$98&lt;&gt;"",$G344&lt;&gt;""),申込書!$M$98,"")</f>
        <v/>
      </c>
      <c r="EK344" s="75"/>
      <c r="EL344" s="75"/>
      <c r="EM344" s="149"/>
      <c r="EN344" s="307"/>
      <c r="EO344" s="76"/>
      <c r="EP344" s="314" t="str">
        <f>IF(AND(申込書!$C$99&lt;&gt;"▼プルダウンより選択してください",申込書!$C$99&lt;&gt;"",申込書!$P$99&lt;&gt;"YYYY/MM/DD",$G344&lt;&gt;""),申込書!$P$99,"")</f>
        <v/>
      </c>
      <c r="EQ344" s="75" t="str">
        <f>IF(AND(申込書!$C$99&lt;&gt;"▼プルダウンより選択してください",申込書!$C$99&lt;&gt;"",$G344&lt;&gt;""),申込書!$M$99,"")</f>
        <v/>
      </c>
      <c r="ER344" s="75"/>
      <c r="ES344" s="75"/>
      <c r="ET344" s="149"/>
      <c r="EU344" s="307"/>
      <c r="EV344" s="76"/>
      <c r="EW344" s="314" t="str">
        <f>IF(AND(申込書!$C$100&lt;&gt;"▼プルダウンより選択してください",申込書!$C$100&lt;&gt;"",申込書!$P$100&lt;&gt;"YYYY/MM/DD",$G344&lt;&gt;""),申込書!$P$100,"")</f>
        <v/>
      </c>
      <c r="EX344" s="75" t="str">
        <f>IF(AND(申込書!$C$100&lt;&gt;"▼プルダウンより選択してください",申込書!$C$100&lt;&gt;"",$G344&lt;&gt;""),申込書!$M$100,"")</f>
        <v/>
      </c>
      <c r="EY344" s="75"/>
      <c r="EZ344" s="75"/>
      <c r="FA344" s="149"/>
      <c r="FB344" s="307"/>
      <c r="FC344" s="76"/>
      <c r="FD344" s="314" t="str">
        <f>IF(AND(申込書!$C$101&lt;&gt;"▼プルダウンより選択してください",申込書!$C$101&lt;&gt;"",申込書!$P$101&lt;&gt;"YYYY/MM/DD",$G344&lt;&gt;""),申込書!$P$101,"")</f>
        <v/>
      </c>
      <c r="FE344" s="75" t="str">
        <f>IF(AND(申込書!$C$101&lt;&gt;"▼プルダウンより選択してください",申込書!$C$101&lt;&gt;"",$G344&lt;&gt;""),申込書!$M$101,"")</f>
        <v/>
      </c>
      <c r="FF344" s="75"/>
      <c r="FG344" s="75"/>
      <c r="FH344" s="149"/>
      <c r="FI344" s="307"/>
      <c r="FJ344" s="76"/>
      <c r="FK344" s="314" t="str">
        <f>IF(AND(申込書!$C$102&lt;&gt;"▼プルダウンより選択してください",申込書!$C$102&lt;&gt;"",申込書!$P$102&lt;&gt;"YYYY/MM/DD",$G344&lt;&gt;""),申込書!$P$102,"")</f>
        <v/>
      </c>
      <c r="FL344" s="75" t="str">
        <f>IF(AND(申込書!$C$102&lt;&gt;"▼プルダウンより選択してください",申込書!$C$102&lt;&gt;"",$G344&lt;&gt;""),申込書!$M$102,"")</f>
        <v/>
      </c>
      <c r="FM344" s="75"/>
      <c r="FN344" s="75"/>
      <c r="FO344" s="149"/>
      <c r="FP344" s="307"/>
      <c r="FQ344" s="76"/>
      <c r="FR344" s="314" t="str">
        <f>IF(AND(申込書!$C$103&lt;&gt;"▼プルダウンより選択してください",申込書!$C$103&lt;&gt;"",申込書!$P$103&lt;&gt;"YYYY/MM/DD",$G344&lt;&gt;""),申込書!$P$103,"")</f>
        <v/>
      </c>
      <c r="FS344" s="75" t="str">
        <f>IF(AND(申込書!$C$103&lt;&gt;"▼プルダウンより選択してください",申込書!$C$103&lt;&gt;"",$G344&lt;&gt;""),申込書!$M$103,"")</f>
        <v/>
      </c>
      <c r="FT344" s="75"/>
      <c r="FU344" s="75"/>
      <c r="FV344" s="149"/>
      <c r="FW344" s="307"/>
      <c r="FX344" s="76"/>
      <c r="FY344" s="314" t="str">
        <f>IF(AND(申込書!$C$104&lt;&gt;"▼プルダウンより選択してください",申込書!$C$104&lt;&gt;"",申込書!$P$104&lt;&gt;"YYYY/MM/DD",$G344&lt;&gt;""),申込書!$P$104,"")</f>
        <v/>
      </c>
      <c r="FZ344" s="75" t="str">
        <f>IF(AND(申込書!$C$104&lt;&gt;"▼プルダウンより選択してください",申込書!$C$104&lt;&gt;"",$G344&lt;&gt;""),申込書!$M$104,"")</f>
        <v/>
      </c>
      <c r="GA344" s="75"/>
      <c r="GB344" s="75"/>
      <c r="GC344" s="149"/>
      <c r="GD344" s="307"/>
      <c r="GE344" s="76"/>
      <c r="GF344" s="314" t="str">
        <f>IF(AND(申込書!$C$105&lt;&gt;"▼プルダウンより選択してください",申込書!$C$105&lt;&gt;"",申込書!$P$105&lt;&gt;"YYYY/MM/DD",$G344&lt;&gt;""),申込書!$P$105,"")</f>
        <v/>
      </c>
      <c r="GG344" s="75" t="str">
        <f>IF(AND(申込書!$C$105&lt;&gt;"▼プルダウンより選択してください",申込書!$C$105&lt;&gt;"",$G344&lt;&gt;""),申込書!$M$105,"")</f>
        <v/>
      </c>
      <c r="GH344" s="75"/>
      <c r="GI344" s="75"/>
      <c r="GJ344" s="149"/>
      <c r="GK344" s="307"/>
      <c r="GL344" s="76"/>
      <c r="GM344" s="314" t="str">
        <f>IF(AND(申込書!$C$106&lt;&gt;"▼プルダウンより選択してください",申込書!$C$106&lt;&gt;"",申込書!$P$106&lt;&gt;"YYYY/MM/DD",$G344&lt;&gt;""),申込書!$P$106,"")</f>
        <v/>
      </c>
      <c r="GN344" s="75" t="str">
        <f>IF(AND(申込書!$C$106&lt;&gt;"▼プルダウンより選択してください",申込書!$C$106&lt;&gt;"",$G344&lt;&gt;""),申込書!$M$106,"")</f>
        <v/>
      </c>
      <c r="GO344" s="75"/>
      <c r="GP344" s="75"/>
      <c r="GQ344" s="149"/>
      <c r="GR344" s="307"/>
      <c r="GS344" s="76"/>
      <c r="GT344" s="314" t="str">
        <f>IF(AND(申込書!$C$107&lt;&gt;"▼プルダウンより選択してください",申込書!$C$107&lt;&gt;"",申込書!$P$107&lt;&gt;"YYYY/MM/DD",$G344&lt;&gt;""),申込書!$P$107,"")</f>
        <v/>
      </c>
      <c r="GU344" s="75" t="str">
        <f>IF(AND(申込書!$C$107&lt;&gt;"▼プルダウンより選択してください",申込書!$C$107&lt;&gt;"",$G344&lt;&gt;""),申込書!$M$107,"")</f>
        <v/>
      </c>
      <c r="GV344" s="75"/>
      <c r="GW344" s="75"/>
      <c r="GX344" s="149"/>
      <c r="GY344" s="307"/>
      <c r="GZ344" s="76"/>
      <c r="HA344" s="314" t="str">
        <f>IF(AND(申込書!$C$108&lt;&gt;"▼プルダウンより選択してください",申込書!$C$108&lt;&gt;"",申込書!$P$108&lt;&gt;"YYYY/MM/DD",$G344&lt;&gt;""),申込書!$P$108,"")</f>
        <v/>
      </c>
      <c r="HB344" s="75" t="str">
        <f>IF(AND(申込書!$C$108&lt;&gt;"▼プルダウンより選択してください",申込書!$C$108&lt;&gt;"",$G344&lt;&gt;""),申込書!$M$108,"")</f>
        <v/>
      </c>
      <c r="HC344" s="75"/>
      <c r="HD344" s="75"/>
      <c r="HE344" s="149"/>
      <c r="HF344" s="307"/>
      <c r="HG344" s="76"/>
      <c r="HH344" s="314" t="str">
        <f>IF(AND(申込書!$C$109&lt;&gt;"▼プルダウンより選択してください",申込書!$C$109&lt;&gt;"",申込書!$P$109&lt;&gt;"YYYY/MM/DD",$G344&lt;&gt;""),申込書!$P$109,"")</f>
        <v/>
      </c>
      <c r="HI344" s="75" t="str">
        <f>IF(AND(申込書!$C$109&lt;&gt;"▼プルダウンより選択してください",申込書!$C$109&lt;&gt;"",$G344&lt;&gt;""),申込書!$M$109,"")</f>
        <v/>
      </c>
      <c r="HJ344" s="75"/>
      <c r="HK344" s="75"/>
      <c r="HL344" s="149"/>
      <c r="HM344" s="307"/>
      <c r="HN344" s="76"/>
      <c r="HO344" s="314" t="str">
        <f>IF(AND(申込書!$C$110&lt;&gt;"▼プルダウンより選択してください",申込書!$C$110&lt;&gt;"",申込書!$P$110&lt;&gt;"YYYY/MM/DD",$G344&lt;&gt;""),申込書!$P$110,"")</f>
        <v/>
      </c>
      <c r="HP344" s="75" t="str">
        <f>IF(AND(申込書!$C$110&lt;&gt;"▼プルダウンより選択してください",申込書!$C$110&lt;&gt;"",$G344&lt;&gt;""),申込書!$M$110,"")</f>
        <v/>
      </c>
      <c r="HQ344" s="75"/>
      <c r="HR344" s="75"/>
      <c r="HS344" s="149"/>
      <c r="HT344" s="307"/>
      <c r="HU344" s="307"/>
      <c r="HV344" s="311" t="str">
        <f>IF(AND(申込書!$C$111&lt;&gt;"▼プルダウンより選択してください",申込書!$C$111&lt;&gt;"",申込書!$P$111&lt;&gt;"YYYY/MM/DD",$G344&lt;&gt;""),申込書!$P$111,"")</f>
        <v/>
      </c>
      <c r="HW344" s="75" t="str">
        <f>IF(AND(申込書!$C$111&lt;&gt;"▼プルダウンより選択してください",申込書!$C$111&lt;&gt;"",$G344&lt;&gt;""),申込書!$M$111,"")</f>
        <v/>
      </c>
      <c r="HX344" s="75"/>
      <c r="HY344" s="75"/>
      <c r="HZ344" s="149"/>
      <c r="IA344" s="307"/>
      <c r="IB344" s="76"/>
      <c r="IC344" s="77"/>
    </row>
    <row r="345" spans="2:237" ht="26.85" customHeight="1">
      <c r="B345" s="56">
        <f t="shared" si="4"/>
        <v>340</v>
      </c>
      <c r="C345" s="57"/>
      <c r="D345" s="58"/>
      <c r="E345" s="170"/>
      <c r="F345" s="59"/>
      <c r="G345" s="60"/>
      <c r="H345" s="61"/>
      <c r="I345" s="62"/>
      <c r="J345" s="63"/>
      <c r="K345" s="64"/>
      <c r="L345" s="65"/>
      <c r="M345" s="66"/>
      <c r="N345" s="67"/>
      <c r="O345" s="68"/>
      <c r="P345" s="69"/>
      <c r="Q345" s="70"/>
      <c r="R345" s="71"/>
      <c r="S345" s="72"/>
      <c r="T345" s="73"/>
      <c r="U345" s="73"/>
      <c r="V345" s="73"/>
      <c r="W345" s="71"/>
      <c r="X345" s="133"/>
      <c r="Y345" s="133"/>
      <c r="Z345" s="133"/>
      <c r="AA345" s="74" t="str">
        <f>IF(AND(申込書!$C$82&lt;&gt;"▼プルダウンより選択してください",申込書!$C$82&lt;&gt;"",申込書!$P$82&lt;&gt;"YYYY/MM/DD",$G345&lt;&gt;""),申込書!$P$82,"")</f>
        <v/>
      </c>
      <c r="AB345" s="75" t="str">
        <f>IF(AND(申込書!$C$82&lt;&gt;"▼プルダウンより選択してください",申込書!$C$82&lt;&gt;"",$G345&lt;&gt;""),申込書!$M$82,"")</f>
        <v/>
      </c>
      <c r="AC345" s="75"/>
      <c r="AD345" s="75"/>
      <c r="AE345" s="149"/>
      <c r="AF345" s="307"/>
      <c r="AG345" s="76"/>
      <c r="AH345" s="314" t="str">
        <f>IF(AND(申込書!$C$83&lt;&gt;"▼プルダウンより選択してください",申込書!$C$83&lt;&gt;"",申込書!$P$83&lt;&gt;"YYYY/MM/DD",$G345&lt;&gt;""),申込書!$P$83,"")</f>
        <v/>
      </c>
      <c r="AI345" s="75" t="str">
        <f>IF(AND(申込書!$C$83&lt;&gt;"▼プルダウンより選択してください",申込書!$C$83&lt;&gt;"",$G345&lt;&gt;""),申込書!$M$83,"")</f>
        <v/>
      </c>
      <c r="AJ345" s="75"/>
      <c r="AK345" s="75"/>
      <c r="AL345" s="149"/>
      <c r="AM345" s="307"/>
      <c r="AN345" s="76"/>
      <c r="AO345" s="314" t="str">
        <f>IF(AND(申込書!$C$84&lt;&gt;"▼プルダウンより選択してください",申込書!$C$84&lt;&gt;"",申込書!$P$84&lt;&gt;"YYYY/MM/DD",$G345&lt;&gt;""),申込書!$P$84,"")</f>
        <v/>
      </c>
      <c r="AP345" s="75" t="str">
        <f>IF(AND(申込書!$C$84&lt;&gt;"▼プルダウンより選択してください",申込書!$C$84&lt;&gt;"",$G345&lt;&gt;""),申込書!$M$84,"")</f>
        <v/>
      </c>
      <c r="AQ345" s="75"/>
      <c r="AR345" s="75"/>
      <c r="AS345" s="149"/>
      <c r="AT345" s="307"/>
      <c r="AU345" s="76"/>
      <c r="AV345" s="314" t="str">
        <f>IF(AND(申込書!$C$85&lt;&gt;"▼プルダウンより選択してください",申込書!$C$85&lt;&gt;"",申込書!$P$85&lt;&gt;"YYYY/MM/DD",$G345&lt;&gt;""),申込書!$P$85,"")</f>
        <v/>
      </c>
      <c r="AW345" s="75" t="str">
        <f>IF(AND(申込書!$C$85&lt;&gt;"▼プルダウンより選択してください",申込書!$C$85&lt;&gt;"",申込書!$M$85&gt;=1,$G345&lt;&gt;""),申込書!$M$85,"")</f>
        <v/>
      </c>
      <c r="AX345" s="75"/>
      <c r="AY345" s="75"/>
      <c r="AZ345" s="149"/>
      <c r="BA345" s="307"/>
      <c r="BB345" s="76"/>
      <c r="BC345" s="314" t="str">
        <f>IF(AND(申込書!$C$86&lt;&gt;"▼プルダウンより選択してください",申込書!$C$86&lt;&gt;"",申込書!$P$86&lt;&gt;"YYYY/MM/DD",$G345&lt;&gt;""),申込書!$P$86,"")</f>
        <v/>
      </c>
      <c r="BD345" s="75" t="str">
        <f>IF(AND(申込書!$C$86&lt;&gt;"▼プルダウンより選択してください",申込書!$C$86&lt;&gt;"",$G345&lt;&gt;""),申込書!$M$86,"")</f>
        <v/>
      </c>
      <c r="BE345" s="75"/>
      <c r="BF345" s="75"/>
      <c r="BG345" s="149"/>
      <c r="BH345" s="307"/>
      <c r="BI345" s="76"/>
      <c r="BJ345" s="314" t="str">
        <f>IF(AND(申込書!$C$87&lt;&gt;"▼プルダウンより選択してください",申込書!$C$87&lt;&gt;"",申込書!$P$87&lt;&gt;"YYYY/MM/DD",$G345&lt;&gt;""),申込書!$P$87,"")</f>
        <v/>
      </c>
      <c r="BK345" s="75" t="str">
        <f>IF(AND(申込書!$C$87&lt;&gt;"▼プルダウンより選択してください",申込書!$C$87&lt;&gt;"",$G345&lt;&gt;""),申込書!$M$87,"")</f>
        <v/>
      </c>
      <c r="BL345" s="75"/>
      <c r="BM345" s="75"/>
      <c r="BN345" s="149"/>
      <c r="BO345" s="307"/>
      <c r="BP345" s="76"/>
      <c r="BQ345" s="314" t="str">
        <f>IF(AND(申込書!$C$88&lt;&gt;"▼プルダウンより選択してください",申込書!$C$88&lt;&gt;"",申込書!$P$88&lt;&gt;"YYYY/MM/DD",$G345&lt;&gt;""),申込書!$P$88,"")</f>
        <v/>
      </c>
      <c r="BR345" s="75" t="str">
        <f>IF(AND(申込書!$C$88&lt;&gt;"▼プルダウンより選択してください",申込書!$C$88&lt;&gt;"",$G345&lt;&gt;""),申込書!$M$88,"")</f>
        <v/>
      </c>
      <c r="BS345" s="75"/>
      <c r="BT345" s="75"/>
      <c r="BU345" s="149"/>
      <c r="BV345" s="307"/>
      <c r="BW345" s="76"/>
      <c r="BX345" s="314" t="str">
        <f>IF(AND(申込書!$C$89&lt;&gt;"▼プルダウンより選択してください",申込書!$C$89&lt;&gt;"",申込書!$P$89&lt;&gt;"YYYY/MM/DD",$G345&lt;&gt;""),申込書!$P$89,"")</f>
        <v/>
      </c>
      <c r="BY345" s="75" t="str">
        <f>IF(AND(申込書!$C$89&lt;&gt;"▼プルダウンより選択してください",申込書!$C$89&lt;&gt;"",$G345&lt;&gt;""),申込書!$M$89,"")</f>
        <v/>
      </c>
      <c r="BZ345" s="75"/>
      <c r="CA345" s="75"/>
      <c r="CB345" s="149"/>
      <c r="CC345" s="307"/>
      <c r="CD345" s="76"/>
      <c r="CE345" s="314" t="str">
        <f>IF(AND(申込書!$C$90&lt;&gt;"▼プルダウンより選択してください",申込書!$C$90&lt;&gt;"",申込書!$P$90&lt;&gt;"YYYY/MM/DD",$G345&lt;&gt;""),申込書!$P$90,"")</f>
        <v/>
      </c>
      <c r="CF345" s="75" t="str">
        <f>IF(AND(申込書!$C$90&lt;&gt;"▼プルダウンより選択してください",申込書!$C$90&lt;&gt;"",$G345&lt;&gt;""),申込書!$M$90,"")</f>
        <v/>
      </c>
      <c r="CG345" s="75"/>
      <c r="CH345" s="75"/>
      <c r="CI345" s="149"/>
      <c r="CJ345" s="307"/>
      <c r="CK345" s="76"/>
      <c r="CL345" s="314" t="str">
        <f>IF(AND(申込書!$C$91&lt;&gt;"▼プルダウンより選択してください",申込書!$C$91&lt;&gt;"",申込書!$P$91&lt;&gt;"YYYY/MM/DD",$G345&lt;&gt;""),申込書!$P$91,"")</f>
        <v/>
      </c>
      <c r="CM345" s="75" t="str">
        <f>IF(AND(申込書!$C$91&lt;&gt;"▼プルダウンより選択してください",申込書!$C$91&lt;&gt;"",$G345&lt;&gt;""),申込書!$M$91,"")</f>
        <v/>
      </c>
      <c r="CN345" s="75"/>
      <c r="CO345" s="75"/>
      <c r="CP345" s="149"/>
      <c r="CQ345" s="307"/>
      <c r="CR345" s="76"/>
      <c r="CS345" s="314" t="str">
        <f>IF(AND(申込書!$C$92&lt;&gt;"▼プルダウンより選択してください",申込書!$C$92&lt;&gt;"",申込書!$P$92&lt;&gt;"YYYY/MM/DD",$G345&lt;&gt;""),申込書!$P$92,"")</f>
        <v/>
      </c>
      <c r="CT345" s="75" t="str">
        <f>IF(AND(申込書!$C$92&lt;&gt;"▼プルダウンより選択してください",申込書!$C$92&lt;&gt;"",$G345&lt;&gt;""),申込書!$M$92,"")</f>
        <v/>
      </c>
      <c r="CU345" s="75"/>
      <c r="CV345" s="75"/>
      <c r="CW345" s="75"/>
      <c r="CX345" s="307"/>
      <c r="CY345" s="76"/>
      <c r="CZ345" s="314" t="str">
        <f>IF(AND(申込書!$C$93&lt;&gt;"▼プルダウンより選択してください",申込書!$C$93&lt;&gt;"",申込書!$P$93&lt;&gt;"YYYY/MM/DD",$G345&lt;&gt;""),申込書!$P$93,"")</f>
        <v/>
      </c>
      <c r="DA345" s="75" t="str">
        <f>IF(AND(申込書!$C$93&lt;&gt;"▼プルダウンより選択してください",申込書!$C$93&lt;&gt;"",$G345&lt;&gt;""),申込書!$M$93,"")</f>
        <v/>
      </c>
      <c r="DB345" s="75"/>
      <c r="DC345" s="75"/>
      <c r="DD345" s="75"/>
      <c r="DE345" s="307"/>
      <c r="DF345" s="76"/>
      <c r="DG345" s="314" t="str">
        <f>IF(AND(申込書!$C$94&lt;&gt;"▼プルダウンより選択してください",申込書!$C$94&lt;&gt;"",申込書!$P$94&lt;&gt;"YYYY/MM/DD",$G345&lt;&gt;""),申込書!$P$94,"")</f>
        <v/>
      </c>
      <c r="DH345" s="75" t="str">
        <f>IF(AND(申込書!$C$94&lt;&gt;"▼プルダウンより選択してください",申込書!$C$94&lt;&gt;"",$G345&lt;&gt;""),申込書!$M$94,"")</f>
        <v/>
      </c>
      <c r="DI345" s="75"/>
      <c r="DJ345" s="75"/>
      <c r="DK345" s="75"/>
      <c r="DL345" s="307"/>
      <c r="DM345" s="76"/>
      <c r="DN345" s="314" t="str">
        <f>IF(AND(申込書!$C$95&lt;&gt;"▼プルダウンより選択してください",申込書!$C$95&lt;&gt;"",申込書!$P$95&lt;&gt;"YYYY/MM/DD",$G345&lt;&gt;""),申込書!$P$95,"")</f>
        <v/>
      </c>
      <c r="DO345" s="75" t="str">
        <f>IF(AND(申込書!$C$95&lt;&gt;"▼プルダウンより選択してください",申込書!$C$95&lt;&gt;"",$G345&lt;&gt;""),申込書!$M$95,"")</f>
        <v/>
      </c>
      <c r="DP345" s="75"/>
      <c r="DQ345" s="75"/>
      <c r="DR345" s="75"/>
      <c r="DS345" s="307"/>
      <c r="DT345" s="76"/>
      <c r="DU345" s="314" t="str">
        <f>IF(AND(申込書!$C$96&lt;&gt;"▼プルダウンより選択してください",申込書!$C$96&lt;&gt;"",申込書!$P$96&lt;&gt;"YYYY/MM/DD",$G345&lt;&gt;""),申込書!$P$96,"")</f>
        <v/>
      </c>
      <c r="DV345" s="75" t="str">
        <f>IF(AND(申込書!$C$96&lt;&gt;"▼プルダウンより選択してください",申込書!$C$96&lt;&gt;"",$G345&lt;&gt;""),申込書!$M$96,"")</f>
        <v/>
      </c>
      <c r="DW345" s="75"/>
      <c r="DX345" s="75"/>
      <c r="DY345" s="75"/>
      <c r="DZ345" s="307"/>
      <c r="EA345" s="76"/>
      <c r="EB345" s="314" t="str">
        <f>IF(AND(申込書!$C$97&lt;&gt;"▼プルダウンより選択してください",申込書!$C$97&lt;&gt;"",申込書!$P$97&lt;&gt;"YYYY/MM/DD",$G345&lt;&gt;""),申込書!$P$97,"")</f>
        <v/>
      </c>
      <c r="EC345" s="75" t="str">
        <f>IF(AND(申込書!$C$97&lt;&gt;"▼プルダウンより選択してください",申込書!$C$97&lt;&gt;"",$G345&lt;&gt;""),申込書!$M$97,"")</f>
        <v/>
      </c>
      <c r="ED345" s="75"/>
      <c r="EE345" s="75"/>
      <c r="EF345" s="149"/>
      <c r="EG345" s="307"/>
      <c r="EH345" s="76"/>
      <c r="EI345" s="314" t="str">
        <f>IF(AND(申込書!$C$98&lt;&gt;"▼プルダウンより選択してください",申込書!$C$98&lt;&gt;"",申込書!$P$98&lt;&gt;"YYYY/MM/DD",$G345&lt;&gt;""),申込書!$P$98,"")</f>
        <v/>
      </c>
      <c r="EJ345" s="75" t="str">
        <f>IF(AND(申込書!$C$98&lt;&gt;"▼プルダウンより選択してください",申込書!$C$98&lt;&gt;"",$G345&lt;&gt;""),申込書!$M$98,"")</f>
        <v/>
      </c>
      <c r="EK345" s="75"/>
      <c r="EL345" s="75"/>
      <c r="EM345" s="149"/>
      <c r="EN345" s="307"/>
      <c r="EO345" s="76"/>
      <c r="EP345" s="314" t="str">
        <f>IF(AND(申込書!$C$99&lt;&gt;"▼プルダウンより選択してください",申込書!$C$99&lt;&gt;"",申込書!$P$99&lt;&gt;"YYYY/MM/DD",$G345&lt;&gt;""),申込書!$P$99,"")</f>
        <v/>
      </c>
      <c r="EQ345" s="75" t="str">
        <f>IF(AND(申込書!$C$99&lt;&gt;"▼プルダウンより選択してください",申込書!$C$99&lt;&gt;"",$G345&lt;&gt;""),申込書!$M$99,"")</f>
        <v/>
      </c>
      <c r="ER345" s="75"/>
      <c r="ES345" s="75"/>
      <c r="ET345" s="149"/>
      <c r="EU345" s="307"/>
      <c r="EV345" s="76"/>
      <c r="EW345" s="314" t="str">
        <f>IF(AND(申込書!$C$100&lt;&gt;"▼プルダウンより選択してください",申込書!$C$100&lt;&gt;"",申込書!$P$100&lt;&gt;"YYYY/MM/DD",$G345&lt;&gt;""),申込書!$P$100,"")</f>
        <v/>
      </c>
      <c r="EX345" s="75" t="str">
        <f>IF(AND(申込書!$C$100&lt;&gt;"▼プルダウンより選択してください",申込書!$C$100&lt;&gt;"",$G345&lt;&gt;""),申込書!$M$100,"")</f>
        <v/>
      </c>
      <c r="EY345" s="75"/>
      <c r="EZ345" s="75"/>
      <c r="FA345" s="149"/>
      <c r="FB345" s="307"/>
      <c r="FC345" s="76"/>
      <c r="FD345" s="314" t="str">
        <f>IF(AND(申込書!$C$101&lt;&gt;"▼プルダウンより選択してください",申込書!$C$101&lt;&gt;"",申込書!$P$101&lt;&gt;"YYYY/MM/DD",$G345&lt;&gt;""),申込書!$P$101,"")</f>
        <v/>
      </c>
      <c r="FE345" s="75" t="str">
        <f>IF(AND(申込書!$C$101&lt;&gt;"▼プルダウンより選択してください",申込書!$C$101&lt;&gt;"",$G345&lt;&gt;""),申込書!$M$101,"")</f>
        <v/>
      </c>
      <c r="FF345" s="75"/>
      <c r="FG345" s="75"/>
      <c r="FH345" s="149"/>
      <c r="FI345" s="307"/>
      <c r="FJ345" s="76"/>
      <c r="FK345" s="314" t="str">
        <f>IF(AND(申込書!$C$102&lt;&gt;"▼プルダウンより選択してください",申込書!$C$102&lt;&gt;"",申込書!$P$102&lt;&gt;"YYYY/MM/DD",$G345&lt;&gt;""),申込書!$P$102,"")</f>
        <v/>
      </c>
      <c r="FL345" s="75" t="str">
        <f>IF(AND(申込書!$C$102&lt;&gt;"▼プルダウンより選択してください",申込書!$C$102&lt;&gt;"",$G345&lt;&gt;""),申込書!$M$102,"")</f>
        <v/>
      </c>
      <c r="FM345" s="75"/>
      <c r="FN345" s="75"/>
      <c r="FO345" s="149"/>
      <c r="FP345" s="307"/>
      <c r="FQ345" s="76"/>
      <c r="FR345" s="314" t="str">
        <f>IF(AND(申込書!$C$103&lt;&gt;"▼プルダウンより選択してください",申込書!$C$103&lt;&gt;"",申込書!$P$103&lt;&gt;"YYYY/MM/DD",$G345&lt;&gt;""),申込書!$P$103,"")</f>
        <v/>
      </c>
      <c r="FS345" s="75" t="str">
        <f>IF(AND(申込書!$C$103&lt;&gt;"▼プルダウンより選択してください",申込書!$C$103&lt;&gt;"",$G345&lt;&gt;""),申込書!$M$103,"")</f>
        <v/>
      </c>
      <c r="FT345" s="75"/>
      <c r="FU345" s="75"/>
      <c r="FV345" s="149"/>
      <c r="FW345" s="307"/>
      <c r="FX345" s="76"/>
      <c r="FY345" s="314" t="str">
        <f>IF(AND(申込書!$C$104&lt;&gt;"▼プルダウンより選択してください",申込書!$C$104&lt;&gt;"",申込書!$P$104&lt;&gt;"YYYY/MM/DD",$G345&lt;&gt;""),申込書!$P$104,"")</f>
        <v/>
      </c>
      <c r="FZ345" s="75" t="str">
        <f>IF(AND(申込書!$C$104&lt;&gt;"▼プルダウンより選択してください",申込書!$C$104&lt;&gt;"",$G345&lt;&gt;""),申込書!$M$104,"")</f>
        <v/>
      </c>
      <c r="GA345" s="75"/>
      <c r="GB345" s="75"/>
      <c r="GC345" s="149"/>
      <c r="GD345" s="307"/>
      <c r="GE345" s="76"/>
      <c r="GF345" s="314" t="str">
        <f>IF(AND(申込書!$C$105&lt;&gt;"▼プルダウンより選択してください",申込書!$C$105&lt;&gt;"",申込書!$P$105&lt;&gt;"YYYY/MM/DD",$G345&lt;&gt;""),申込書!$P$105,"")</f>
        <v/>
      </c>
      <c r="GG345" s="75" t="str">
        <f>IF(AND(申込書!$C$105&lt;&gt;"▼プルダウンより選択してください",申込書!$C$105&lt;&gt;"",$G345&lt;&gt;""),申込書!$M$105,"")</f>
        <v/>
      </c>
      <c r="GH345" s="75"/>
      <c r="GI345" s="75"/>
      <c r="GJ345" s="149"/>
      <c r="GK345" s="307"/>
      <c r="GL345" s="76"/>
      <c r="GM345" s="314" t="str">
        <f>IF(AND(申込書!$C$106&lt;&gt;"▼プルダウンより選択してください",申込書!$C$106&lt;&gt;"",申込書!$P$106&lt;&gt;"YYYY/MM/DD",$G345&lt;&gt;""),申込書!$P$106,"")</f>
        <v/>
      </c>
      <c r="GN345" s="75" t="str">
        <f>IF(AND(申込書!$C$106&lt;&gt;"▼プルダウンより選択してください",申込書!$C$106&lt;&gt;"",$G345&lt;&gt;""),申込書!$M$106,"")</f>
        <v/>
      </c>
      <c r="GO345" s="75"/>
      <c r="GP345" s="75"/>
      <c r="GQ345" s="149"/>
      <c r="GR345" s="307"/>
      <c r="GS345" s="76"/>
      <c r="GT345" s="314" t="str">
        <f>IF(AND(申込書!$C$107&lt;&gt;"▼プルダウンより選択してください",申込書!$C$107&lt;&gt;"",申込書!$P$107&lt;&gt;"YYYY/MM/DD",$G345&lt;&gt;""),申込書!$P$107,"")</f>
        <v/>
      </c>
      <c r="GU345" s="75" t="str">
        <f>IF(AND(申込書!$C$107&lt;&gt;"▼プルダウンより選択してください",申込書!$C$107&lt;&gt;"",$G345&lt;&gt;""),申込書!$M$107,"")</f>
        <v/>
      </c>
      <c r="GV345" s="75"/>
      <c r="GW345" s="75"/>
      <c r="GX345" s="149"/>
      <c r="GY345" s="307"/>
      <c r="GZ345" s="76"/>
      <c r="HA345" s="314" t="str">
        <f>IF(AND(申込書!$C$108&lt;&gt;"▼プルダウンより選択してください",申込書!$C$108&lt;&gt;"",申込書!$P$108&lt;&gt;"YYYY/MM/DD",$G345&lt;&gt;""),申込書!$P$108,"")</f>
        <v/>
      </c>
      <c r="HB345" s="75" t="str">
        <f>IF(AND(申込書!$C$108&lt;&gt;"▼プルダウンより選択してください",申込書!$C$108&lt;&gt;"",$G345&lt;&gt;""),申込書!$M$108,"")</f>
        <v/>
      </c>
      <c r="HC345" s="75"/>
      <c r="HD345" s="75"/>
      <c r="HE345" s="149"/>
      <c r="HF345" s="307"/>
      <c r="HG345" s="76"/>
      <c r="HH345" s="314" t="str">
        <f>IF(AND(申込書!$C$109&lt;&gt;"▼プルダウンより選択してください",申込書!$C$109&lt;&gt;"",申込書!$P$109&lt;&gt;"YYYY/MM/DD",$G345&lt;&gt;""),申込書!$P$109,"")</f>
        <v/>
      </c>
      <c r="HI345" s="75" t="str">
        <f>IF(AND(申込書!$C$109&lt;&gt;"▼プルダウンより選択してください",申込書!$C$109&lt;&gt;"",$G345&lt;&gt;""),申込書!$M$109,"")</f>
        <v/>
      </c>
      <c r="HJ345" s="75"/>
      <c r="HK345" s="75"/>
      <c r="HL345" s="149"/>
      <c r="HM345" s="307"/>
      <c r="HN345" s="76"/>
      <c r="HO345" s="314" t="str">
        <f>IF(AND(申込書!$C$110&lt;&gt;"▼プルダウンより選択してください",申込書!$C$110&lt;&gt;"",申込書!$P$110&lt;&gt;"YYYY/MM/DD",$G345&lt;&gt;""),申込書!$P$110,"")</f>
        <v/>
      </c>
      <c r="HP345" s="75" t="str">
        <f>IF(AND(申込書!$C$110&lt;&gt;"▼プルダウンより選択してください",申込書!$C$110&lt;&gt;"",$G345&lt;&gt;""),申込書!$M$110,"")</f>
        <v/>
      </c>
      <c r="HQ345" s="75"/>
      <c r="HR345" s="75"/>
      <c r="HS345" s="149"/>
      <c r="HT345" s="307"/>
      <c r="HU345" s="307"/>
      <c r="HV345" s="311" t="str">
        <f>IF(AND(申込書!$C$111&lt;&gt;"▼プルダウンより選択してください",申込書!$C$111&lt;&gt;"",申込書!$P$111&lt;&gt;"YYYY/MM/DD",$G345&lt;&gt;""),申込書!$P$111,"")</f>
        <v/>
      </c>
      <c r="HW345" s="75" t="str">
        <f>IF(AND(申込書!$C$111&lt;&gt;"▼プルダウンより選択してください",申込書!$C$111&lt;&gt;"",$G345&lt;&gt;""),申込書!$M$111,"")</f>
        <v/>
      </c>
      <c r="HX345" s="75"/>
      <c r="HY345" s="75"/>
      <c r="HZ345" s="149"/>
      <c r="IA345" s="307"/>
      <c r="IB345" s="76"/>
      <c r="IC345" s="77"/>
    </row>
    <row r="346" spans="2:237" ht="26.85" customHeight="1">
      <c r="B346" s="56">
        <f t="shared" si="4"/>
        <v>341</v>
      </c>
      <c r="C346" s="57"/>
      <c r="D346" s="58"/>
      <c r="E346" s="170"/>
      <c r="F346" s="59"/>
      <c r="G346" s="60"/>
      <c r="H346" s="61"/>
      <c r="I346" s="62"/>
      <c r="J346" s="63"/>
      <c r="K346" s="64"/>
      <c r="L346" s="65"/>
      <c r="M346" s="66"/>
      <c r="N346" s="67"/>
      <c r="O346" s="68"/>
      <c r="P346" s="69"/>
      <c r="Q346" s="70"/>
      <c r="R346" s="71"/>
      <c r="S346" s="72"/>
      <c r="T346" s="73"/>
      <c r="U346" s="73"/>
      <c r="V346" s="73"/>
      <c r="W346" s="71"/>
      <c r="X346" s="133"/>
      <c r="Y346" s="133"/>
      <c r="Z346" s="133"/>
      <c r="AA346" s="74" t="str">
        <f>IF(AND(申込書!$C$82&lt;&gt;"▼プルダウンより選択してください",申込書!$C$82&lt;&gt;"",申込書!$P$82&lt;&gt;"YYYY/MM/DD",$G346&lt;&gt;""),申込書!$P$82,"")</f>
        <v/>
      </c>
      <c r="AB346" s="75" t="str">
        <f>IF(AND(申込書!$C$82&lt;&gt;"▼プルダウンより選択してください",申込書!$C$82&lt;&gt;"",$G346&lt;&gt;""),申込書!$M$82,"")</f>
        <v/>
      </c>
      <c r="AC346" s="75"/>
      <c r="AD346" s="75"/>
      <c r="AE346" s="149"/>
      <c r="AF346" s="307"/>
      <c r="AG346" s="76"/>
      <c r="AH346" s="314" t="str">
        <f>IF(AND(申込書!$C$83&lt;&gt;"▼プルダウンより選択してください",申込書!$C$83&lt;&gt;"",申込書!$P$83&lt;&gt;"YYYY/MM/DD",$G346&lt;&gt;""),申込書!$P$83,"")</f>
        <v/>
      </c>
      <c r="AI346" s="75" t="str">
        <f>IF(AND(申込書!$C$83&lt;&gt;"▼プルダウンより選択してください",申込書!$C$83&lt;&gt;"",$G346&lt;&gt;""),申込書!$M$83,"")</f>
        <v/>
      </c>
      <c r="AJ346" s="75"/>
      <c r="AK346" s="75"/>
      <c r="AL346" s="149"/>
      <c r="AM346" s="307"/>
      <c r="AN346" s="76"/>
      <c r="AO346" s="314" t="str">
        <f>IF(AND(申込書!$C$84&lt;&gt;"▼プルダウンより選択してください",申込書!$C$84&lt;&gt;"",申込書!$P$84&lt;&gt;"YYYY/MM/DD",$G346&lt;&gt;""),申込書!$P$84,"")</f>
        <v/>
      </c>
      <c r="AP346" s="75" t="str">
        <f>IF(AND(申込書!$C$84&lt;&gt;"▼プルダウンより選択してください",申込書!$C$84&lt;&gt;"",$G346&lt;&gt;""),申込書!$M$84,"")</f>
        <v/>
      </c>
      <c r="AQ346" s="75"/>
      <c r="AR346" s="75"/>
      <c r="AS346" s="149"/>
      <c r="AT346" s="307"/>
      <c r="AU346" s="76"/>
      <c r="AV346" s="314" t="str">
        <f>IF(AND(申込書!$C$85&lt;&gt;"▼プルダウンより選択してください",申込書!$C$85&lt;&gt;"",申込書!$P$85&lt;&gt;"YYYY/MM/DD",$G346&lt;&gt;""),申込書!$P$85,"")</f>
        <v/>
      </c>
      <c r="AW346" s="75" t="str">
        <f>IF(AND(申込書!$C$85&lt;&gt;"▼プルダウンより選択してください",申込書!$C$85&lt;&gt;"",申込書!$M$85&gt;=1,$G346&lt;&gt;""),申込書!$M$85,"")</f>
        <v/>
      </c>
      <c r="AX346" s="75"/>
      <c r="AY346" s="75"/>
      <c r="AZ346" s="149"/>
      <c r="BA346" s="307"/>
      <c r="BB346" s="76"/>
      <c r="BC346" s="314" t="str">
        <f>IF(AND(申込書!$C$86&lt;&gt;"▼プルダウンより選択してください",申込書!$C$86&lt;&gt;"",申込書!$P$86&lt;&gt;"YYYY/MM/DD",$G346&lt;&gt;""),申込書!$P$86,"")</f>
        <v/>
      </c>
      <c r="BD346" s="75" t="str">
        <f>IF(AND(申込書!$C$86&lt;&gt;"▼プルダウンより選択してください",申込書!$C$86&lt;&gt;"",$G346&lt;&gt;""),申込書!$M$86,"")</f>
        <v/>
      </c>
      <c r="BE346" s="75"/>
      <c r="BF346" s="75"/>
      <c r="BG346" s="149"/>
      <c r="BH346" s="307"/>
      <c r="BI346" s="76"/>
      <c r="BJ346" s="314" t="str">
        <f>IF(AND(申込書!$C$87&lt;&gt;"▼プルダウンより選択してください",申込書!$C$87&lt;&gt;"",申込書!$P$87&lt;&gt;"YYYY/MM/DD",$G346&lt;&gt;""),申込書!$P$87,"")</f>
        <v/>
      </c>
      <c r="BK346" s="75" t="str">
        <f>IF(AND(申込書!$C$87&lt;&gt;"▼プルダウンより選択してください",申込書!$C$87&lt;&gt;"",$G346&lt;&gt;""),申込書!$M$87,"")</f>
        <v/>
      </c>
      <c r="BL346" s="75"/>
      <c r="BM346" s="75"/>
      <c r="BN346" s="149"/>
      <c r="BO346" s="307"/>
      <c r="BP346" s="76"/>
      <c r="BQ346" s="314" t="str">
        <f>IF(AND(申込書!$C$88&lt;&gt;"▼プルダウンより選択してください",申込書!$C$88&lt;&gt;"",申込書!$P$88&lt;&gt;"YYYY/MM/DD",$G346&lt;&gt;""),申込書!$P$88,"")</f>
        <v/>
      </c>
      <c r="BR346" s="75" t="str">
        <f>IF(AND(申込書!$C$88&lt;&gt;"▼プルダウンより選択してください",申込書!$C$88&lt;&gt;"",$G346&lt;&gt;""),申込書!$M$88,"")</f>
        <v/>
      </c>
      <c r="BS346" s="75"/>
      <c r="BT346" s="75"/>
      <c r="BU346" s="149"/>
      <c r="BV346" s="307"/>
      <c r="BW346" s="76"/>
      <c r="BX346" s="314" t="str">
        <f>IF(AND(申込書!$C$89&lt;&gt;"▼プルダウンより選択してください",申込書!$C$89&lt;&gt;"",申込書!$P$89&lt;&gt;"YYYY/MM/DD",$G346&lt;&gt;""),申込書!$P$89,"")</f>
        <v/>
      </c>
      <c r="BY346" s="75" t="str">
        <f>IF(AND(申込書!$C$89&lt;&gt;"▼プルダウンより選択してください",申込書!$C$89&lt;&gt;"",$G346&lt;&gt;""),申込書!$M$89,"")</f>
        <v/>
      </c>
      <c r="BZ346" s="75"/>
      <c r="CA346" s="75"/>
      <c r="CB346" s="149"/>
      <c r="CC346" s="307"/>
      <c r="CD346" s="76"/>
      <c r="CE346" s="314" t="str">
        <f>IF(AND(申込書!$C$90&lt;&gt;"▼プルダウンより選択してください",申込書!$C$90&lt;&gt;"",申込書!$P$90&lt;&gt;"YYYY/MM/DD",$G346&lt;&gt;""),申込書!$P$90,"")</f>
        <v/>
      </c>
      <c r="CF346" s="75" t="str">
        <f>IF(AND(申込書!$C$90&lt;&gt;"▼プルダウンより選択してください",申込書!$C$90&lt;&gt;"",$G346&lt;&gt;""),申込書!$M$90,"")</f>
        <v/>
      </c>
      <c r="CG346" s="75"/>
      <c r="CH346" s="75"/>
      <c r="CI346" s="149"/>
      <c r="CJ346" s="307"/>
      <c r="CK346" s="76"/>
      <c r="CL346" s="314" t="str">
        <f>IF(AND(申込書!$C$91&lt;&gt;"▼プルダウンより選択してください",申込書!$C$91&lt;&gt;"",申込書!$P$91&lt;&gt;"YYYY/MM/DD",$G346&lt;&gt;""),申込書!$P$91,"")</f>
        <v/>
      </c>
      <c r="CM346" s="75" t="str">
        <f>IF(AND(申込書!$C$91&lt;&gt;"▼プルダウンより選択してください",申込書!$C$91&lt;&gt;"",$G346&lt;&gt;""),申込書!$M$91,"")</f>
        <v/>
      </c>
      <c r="CN346" s="75"/>
      <c r="CO346" s="75"/>
      <c r="CP346" s="149"/>
      <c r="CQ346" s="307"/>
      <c r="CR346" s="76"/>
      <c r="CS346" s="314" t="str">
        <f>IF(AND(申込書!$C$92&lt;&gt;"▼プルダウンより選択してください",申込書!$C$92&lt;&gt;"",申込書!$P$92&lt;&gt;"YYYY/MM/DD",$G346&lt;&gt;""),申込書!$P$92,"")</f>
        <v/>
      </c>
      <c r="CT346" s="75" t="str">
        <f>IF(AND(申込書!$C$92&lt;&gt;"▼プルダウンより選択してください",申込書!$C$92&lt;&gt;"",$G346&lt;&gt;""),申込書!$M$92,"")</f>
        <v/>
      </c>
      <c r="CU346" s="75"/>
      <c r="CV346" s="75"/>
      <c r="CW346" s="75"/>
      <c r="CX346" s="307"/>
      <c r="CY346" s="76"/>
      <c r="CZ346" s="314" t="str">
        <f>IF(AND(申込書!$C$93&lt;&gt;"▼プルダウンより選択してください",申込書!$C$93&lt;&gt;"",申込書!$P$93&lt;&gt;"YYYY/MM/DD",$G346&lt;&gt;""),申込書!$P$93,"")</f>
        <v/>
      </c>
      <c r="DA346" s="75" t="str">
        <f>IF(AND(申込書!$C$93&lt;&gt;"▼プルダウンより選択してください",申込書!$C$93&lt;&gt;"",$G346&lt;&gt;""),申込書!$M$93,"")</f>
        <v/>
      </c>
      <c r="DB346" s="75"/>
      <c r="DC346" s="75"/>
      <c r="DD346" s="75"/>
      <c r="DE346" s="307"/>
      <c r="DF346" s="76"/>
      <c r="DG346" s="314" t="str">
        <f>IF(AND(申込書!$C$94&lt;&gt;"▼プルダウンより選択してください",申込書!$C$94&lt;&gt;"",申込書!$P$94&lt;&gt;"YYYY/MM/DD",$G346&lt;&gt;""),申込書!$P$94,"")</f>
        <v/>
      </c>
      <c r="DH346" s="75" t="str">
        <f>IF(AND(申込書!$C$94&lt;&gt;"▼プルダウンより選択してください",申込書!$C$94&lt;&gt;"",$G346&lt;&gt;""),申込書!$M$94,"")</f>
        <v/>
      </c>
      <c r="DI346" s="75"/>
      <c r="DJ346" s="75"/>
      <c r="DK346" s="75"/>
      <c r="DL346" s="307"/>
      <c r="DM346" s="76"/>
      <c r="DN346" s="314" t="str">
        <f>IF(AND(申込書!$C$95&lt;&gt;"▼プルダウンより選択してください",申込書!$C$95&lt;&gt;"",申込書!$P$95&lt;&gt;"YYYY/MM/DD",$G346&lt;&gt;""),申込書!$P$95,"")</f>
        <v/>
      </c>
      <c r="DO346" s="75" t="str">
        <f>IF(AND(申込書!$C$95&lt;&gt;"▼プルダウンより選択してください",申込書!$C$95&lt;&gt;"",$G346&lt;&gt;""),申込書!$M$95,"")</f>
        <v/>
      </c>
      <c r="DP346" s="75"/>
      <c r="DQ346" s="75"/>
      <c r="DR346" s="75"/>
      <c r="DS346" s="307"/>
      <c r="DT346" s="76"/>
      <c r="DU346" s="314" t="str">
        <f>IF(AND(申込書!$C$96&lt;&gt;"▼プルダウンより選択してください",申込書!$C$96&lt;&gt;"",申込書!$P$96&lt;&gt;"YYYY/MM/DD",$G346&lt;&gt;""),申込書!$P$96,"")</f>
        <v/>
      </c>
      <c r="DV346" s="75" t="str">
        <f>IF(AND(申込書!$C$96&lt;&gt;"▼プルダウンより選択してください",申込書!$C$96&lt;&gt;"",$G346&lt;&gt;""),申込書!$M$96,"")</f>
        <v/>
      </c>
      <c r="DW346" s="75"/>
      <c r="DX346" s="75"/>
      <c r="DY346" s="75"/>
      <c r="DZ346" s="307"/>
      <c r="EA346" s="76"/>
      <c r="EB346" s="314" t="str">
        <f>IF(AND(申込書!$C$97&lt;&gt;"▼プルダウンより選択してください",申込書!$C$97&lt;&gt;"",申込書!$P$97&lt;&gt;"YYYY/MM/DD",$G346&lt;&gt;""),申込書!$P$97,"")</f>
        <v/>
      </c>
      <c r="EC346" s="75" t="str">
        <f>IF(AND(申込書!$C$97&lt;&gt;"▼プルダウンより選択してください",申込書!$C$97&lt;&gt;"",$G346&lt;&gt;""),申込書!$M$97,"")</f>
        <v/>
      </c>
      <c r="ED346" s="75"/>
      <c r="EE346" s="75"/>
      <c r="EF346" s="149"/>
      <c r="EG346" s="307"/>
      <c r="EH346" s="76"/>
      <c r="EI346" s="314" t="str">
        <f>IF(AND(申込書!$C$98&lt;&gt;"▼プルダウンより選択してください",申込書!$C$98&lt;&gt;"",申込書!$P$98&lt;&gt;"YYYY/MM/DD",$G346&lt;&gt;""),申込書!$P$98,"")</f>
        <v/>
      </c>
      <c r="EJ346" s="75" t="str">
        <f>IF(AND(申込書!$C$98&lt;&gt;"▼プルダウンより選択してください",申込書!$C$98&lt;&gt;"",$G346&lt;&gt;""),申込書!$M$98,"")</f>
        <v/>
      </c>
      <c r="EK346" s="75"/>
      <c r="EL346" s="75"/>
      <c r="EM346" s="149"/>
      <c r="EN346" s="307"/>
      <c r="EO346" s="76"/>
      <c r="EP346" s="314" t="str">
        <f>IF(AND(申込書!$C$99&lt;&gt;"▼プルダウンより選択してください",申込書!$C$99&lt;&gt;"",申込書!$P$99&lt;&gt;"YYYY/MM/DD",$G346&lt;&gt;""),申込書!$P$99,"")</f>
        <v/>
      </c>
      <c r="EQ346" s="75" t="str">
        <f>IF(AND(申込書!$C$99&lt;&gt;"▼プルダウンより選択してください",申込書!$C$99&lt;&gt;"",$G346&lt;&gt;""),申込書!$M$99,"")</f>
        <v/>
      </c>
      <c r="ER346" s="75"/>
      <c r="ES346" s="75"/>
      <c r="ET346" s="149"/>
      <c r="EU346" s="307"/>
      <c r="EV346" s="76"/>
      <c r="EW346" s="314" t="str">
        <f>IF(AND(申込書!$C$100&lt;&gt;"▼プルダウンより選択してください",申込書!$C$100&lt;&gt;"",申込書!$P$100&lt;&gt;"YYYY/MM/DD",$G346&lt;&gt;""),申込書!$P$100,"")</f>
        <v/>
      </c>
      <c r="EX346" s="75" t="str">
        <f>IF(AND(申込書!$C$100&lt;&gt;"▼プルダウンより選択してください",申込書!$C$100&lt;&gt;"",$G346&lt;&gt;""),申込書!$M$100,"")</f>
        <v/>
      </c>
      <c r="EY346" s="75"/>
      <c r="EZ346" s="75"/>
      <c r="FA346" s="149"/>
      <c r="FB346" s="307"/>
      <c r="FC346" s="76"/>
      <c r="FD346" s="314" t="str">
        <f>IF(AND(申込書!$C$101&lt;&gt;"▼プルダウンより選択してください",申込書!$C$101&lt;&gt;"",申込書!$P$101&lt;&gt;"YYYY/MM/DD",$G346&lt;&gt;""),申込書!$P$101,"")</f>
        <v/>
      </c>
      <c r="FE346" s="75" t="str">
        <f>IF(AND(申込書!$C$101&lt;&gt;"▼プルダウンより選択してください",申込書!$C$101&lt;&gt;"",$G346&lt;&gt;""),申込書!$M$101,"")</f>
        <v/>
      </c>
      <c r="FF346" s="75"/>
      <c r="FG346" s="75"/>
      <c r="FH346" s="149"/>
      <c r="FI346" s="307"/>
      <c r="FJ346" s="76"/>
      <c r="FK346" s="314" t="str">
        <f>IF(AND(申込書!$C$102&lt;&gt;"▼プルダウンより選択してください",申込書!$C$102&lt;&gt;"",申込書!$P$102&lt;&gt;"YYYY/MM/DD",$G346&lt;&gt;""),申込書!$P$102,"")</f>
        <v/>
      </c>
      <c r="FL346" s="75" t="str">
        <f>IF(AND(申込書!$C$102&lt;&gt;"▼プルダウンより選択してください",申込書!$C$102&lt;&gt;"",$G346&lt;&gt;""),申込書!$M$102,"")</f>
        <v/>
      </c>
      <c r="FM346" s="75"/>
      <c r="FN346" s="75"/>
      <c r="FO346" s="149"/>
      <c r="FP346" s="307"/>
      <c r="FQ346" s="76"/>
      <c r="FR346" s="314" t="str">
        <f>IF(AND(申込書!$C$103&lt;&gt;"▼プルダウンより選択してください",申込書!$C$103&lt;&gt;"",申込書!$P$103&lt;&gt;"YYYY/MM/DD",$G346&lt;&gt;""),申込書!$P$103,"")</f>
        <v/>
      </c>
      <c r="FS346" s="75" t="str">
        <f>IF(AND(申込書!$C$103&lt;&gt;"▼プルダウンより選択してください",申込書!$C$103&lt;&gt;"",$G346&lt;&gt;""),申込書!$M$103,"")</f>
        <v/>
      </c>
      <c r="FT346" s="75"/>
      <c r="FU346" s="75"/>
      <c r="FV346" s="149"/>
      <c r="FW346" s="307"/>
      <c r="FX346" s="76"/>
      <c r="FY346" s="314" t="str">
        <f>IF(AND(申込書!$C$104&lt;&gt;"▼プルダウンより選択してください",申込書!$C$104&lt;&gt;"",申込書!$P$104&lt;&gt;"YYYY/MM/DD",$G346&lt;&gt;""),申込書!$P$104,"")</f>
        <v/>
      </c>
      <c r="FZ346" s="75" t="str">
        <f>IF(AND(申込書!$C$104&lt;&gt;"▼プルダウンより選択してください",申込書!$C$104&lt;&gt;"",$G346&lt;&gt;""),申込書!$M$104,"")</f>
        <v/>
      </c>
      <c r="GA346" s="75"/>
      <c r="GB346" s="75"/>
      <c r="GC346" s="149"/>
      <c r="GD346" s="307"/>
      <c r="GE346" s="76"/>
      <c r="GF346" s="314" t="str">
        <f>IF(AND(申込書!$C$105&lt;&gt;"▼プルダウンより選択してください",申込書!$C$105&lt;&gt;"",申込書!$P$105&lt;&gt;"YYYY/MM/DD",$G346&lt;&gt;""),申込書!$P$105,"")</f>
        <v/>
      </c>
      <c r="GG346" s="75" t="str">
        <f>IF(AND(申込書!$C$105&lt;&gt;"▼プルダウンより選択してください",申込書!$C$105&lt;&gt;"",$G346&lt;&gt;""),申込書!$M$105,"")</f>
        <v/>
      </c>
      <c r="GH346" s="75"/>
      <c r="GI346" s="75"/>
      <c r="GJ346" s="149"/>
      <c r="GK346" s="307"/>
      <c r="GL346" s="76"/>
      <c r="GM346" s="314" t="str">
        <f>IF(AND(申込書!$C$106&lt;&gt;"▼プルダウンより選択してください",申込書!$C$106&lt;&gt;"",申込書!$P$106&lt;&gt;"YYYY/MM/DD",$G346&lt;&gt;""),申込書!$P$106,"")</f>
        <v/>
      </c>
      <c r="GN346" s="75" t="str">
        <f>IF(AND(申込書!$C$106&lt;&gt;"▼プルダウンより選択してください",申込書!$C$106&lt;&gt;"",$G346&lt;&gt;""),申込書!$M$106,"")</f>
        <v/>
      </c>
      <c r="GO346" s="75"/>
      <c r="GP346" s="75"/>
      <c r="GQ346" s="149"/>
      <c r="GR346" s="307"/>
      <c r="GS346" s="76"/>
      <c r="GT346" s="314" t="str">
        <f>IF(AND(申込書!$C$107&lt;&gt;"▼プルダウンより選択してください",申込書!$C$107&lt;&gt;"",申込書!$P$107&lt;&gt;"YYYY/MM/DD",$G346&lt;&gt;""),申込書!$P$107,"")</f>
        <v/>
      </c>
      <c r="GU346" s="75" t="str">
        <f>IF(AND(申込書!$C$107&lt;&gt;"▼プルダウンより選択してください",申込書!$C$107&lt;&gt;"",$G346&lt;&gt;""),申込書!$M$107,"")</f>
        <v/>
      </c>
      <c r="GV346" s="75"/>
      <c r="GW346" s="75"/>
      <c r="GX346" s="149"/>
      <c r="GY346" s="307"/>
      <c r="GZ346" s="76"/>
      <c r="HA346" s="314" t="str">
        <f>IF(AND(申込書!$C$108&lt;&gt;"▼プルダウンより選択してください",申込書!$C$108&lt;&gt;"",申込書!$P$108&lt;&gt;"YYYY/MM/DD",$G346&lt;&gt;""),申込書!$P$108,"")</f>
        <v/>
      </c>
      <c r="HB346" s="75" t="str">
        <f>IF(AND(申込書!$C$108&lt;&gt;"▼プルダウンより選択してください",申込書!$C$108&lt;&gt;"",$G346&lt;&gt;""),申込書!$M$108,"")</f>
        <v/>
      </c>
      <c r="HC346" s="75"/>
      <c r="HD346" s="75"/>
      <c r="HE346" s="149"/>
      <c r="HF346" s="307"/>
      <c r="HG346" s="76"/>
      <c r="HH346" s="314" t="str">
        <f>IF(AND(申込書!$C$109&lt;&gt;"▼プルダウンより選択してください",申込書!$C$109&lt;&gt;"",申込書!$P$109&lt;&gt;"YYYY/MM/DD",$G346&lt;&gt;""),申込書!$P$109,"")</f>
        <v/>
      </c>
      <c r="HI346" s="75" t="str">
        <f>IF(AND(申込書!$C$109&lt;&gt;"▼プルダウンより選択してください",申込書!$C$109&lt;&gt;"",$G346&lt;&gt;""),申込書!$M$109,"")</f>
        <v/>
      </c>
      <c r="HJ346" s="75"/>
      <c r="HK346" s="75"/>
      <c r="HL346" s="149"/>
      <c r="HM346" s="307"/>
      <c r="HN346" s="76"/>
      <c r="HO346" s="314" t="str">
        <f>IF(AND(申込書!$C$110&lt;&gt;"▼プルダウンより選択してください",申込書!$C$110&lt;&gt;"",申込書!$P$110&lt;&gt;"YYYY/MM/DD",$G346&lt;&gt;""),申込書!$P$110,"")</f>
        <v/>
      </c>
      <c r="HP346" s="75" t="str">
        <f>IF(AND(申込書!$C$110&lt;&gt;"▼プルダウンより選択してください",申込書!$C$110&lt;&gt;"",$G346&lt;&gt;""),申込書!$M$110,"")</f>
        <v/>
      </c>
      <c r="HQ346" s="75"/>
      <c r="HR346" s="75"/>
      <c r="HS346" s="149"/>
      <c r="HT346" s="307"/>
      <c r="HU346" s="307"/>
      <c r="HV346" s="311" t="str">
        <f>IF(AND(申込書!$C$111&lt;&gt;"▼プルダウンより選択してください",申込書!$C$111&lt;&gt;"",申込書!$P$111&lt;&gt;"YYYY/MM/DD",$G346&lt;&gt;""),申込書!$P$111,"")</f>
        <v/>
      </c>
      <c r="HW346" s="75" t="str">
        <f>IF(AND(申込書!$C$111&lt;&gt;"▼プルダウンより選択してください",申込書!$C$111&lt;&gt;"",$G346&lt;&gt;""),申込書!$M$111,"")</f>
        <v/>
      </c>
      <c r="HX346" s="75"/>
      <c r="HY346" s="75"/>
      <c r="HZ346" s="149"/>
      <c r="IA346" s="307"/>
      <c r="IB346" s="76"/>
      <c r="IC346" s="77"/>
    </row>
    <row r="347" spans="2:237" ht="26.85" customHeight="1">
      <c r="B347" s="56">
        <f t="shared" si="4"/>
        <v>342</v>
      </c>
      <c r="C347" s="57"/>
      <c r="D347" s="58"/>
      <c r="E347" s="170"/>
      <c r="F347" s="59"/>
      <c r="G347" s="60"/>
      <c r="H347" s="61"/>
      <c r="I347" s="62"/>
      <c r="J347" s="63"/>
      <c r="K347" s="64"/>
      <c r="L347" s="65"/>
      <c r="M347" s="66"/>
      <c r="N347" s="67"/>
      <c r="O347" s="68"/>
      <c r="P347" s="69"/>
      <c r="Q347" s="70"/>
      <c r="R347" s="71"/>
      <c r="S347" s="72"/>
      <c r="T347" s="73"/>
      <c r="U347" s="73"/>
      <c r="V347" s="73"/>
      <c r="W347" s="71"/>
      <c r="X347" s="133"/>
      <c r="Y347" s="133"/>
      <c r="Z347" s="133"/>
      <c r="AA347" s="74" t="str">
        <f>IF(AND(申込書!$C$82&lt;&gt;"▼プルダウンより選択してください",申込書!$C$82&lt;&gt;"",申込書!$P$82&lt;&gt;"YYYY/MM/DD",$G347&lt;&gt;""),申込書!$P$82,"")</f>
        <v/>
      </c>
      <c r="AB347" s="75" t="str">
        <f>IF(AND(申込書!$C$82&lt;&gt;"▼プルダウンより選択してください",申込書!$C$82&lt;&gt;"",$G347&lt;&gt;""),申込書!$M$82,"")</f>
        <v/>
      </c>
      <c r="AC347" s="75"/>
      <c r="AD347" s="75"/>
      <c r="AE347" s="149"/>
      <c r="AF347" s="307"/>
      <c r="AG347" s="76"/>
      <c r="AH347" s="314" t="str">
        <f>IF(AND(申込書!$C$83&lt;&gt;"▼プルダウンより選択してください",申込書!$C$83&lt;&gt;"",申込書!$P$83&lt;&gt;"YYYY/MM/DD",$G347&lt;&gt;""),申込書!$P$83,"")</f>
        <v/>
      </c>
      <c r="AI347" s="75" t="str">
        <f>IF(AND(申込書!$C$83&lt;&gt;"▼プルダウンより選択してください",申込書!$C$83&lt;&gt;"",$G347&lt;&gt;""),申込書!$M$83,"")</f>
        <v/>
      </c>
      <c r="AJ347" s="75"/>
      <c r="AK347" s="75"/>
      <c r="AL347" s="149"/>
      <c r="AM347" s="307"/>
      <c r="AN347" s="76"/>
      <c r="AO347" s="314" t="str">
        <f>IF(AND(申込書!$C$84&lt;&gt;"▼プルダウンより選択してください",申込書!$C$84&lt;&gt;"",申込書!$P$84&lt;&gt;"YYYY/MM/DD",$G347&lt;&gt;""),申込書!$P$84,"")</f>
        <v/>
      </c>
      <c r="AP347" s="75" t="str">
        <f>IF(AND(申込書!$C$84&lt;&gt;"▼プルダウンより選択してください",申込書!$C$84&lt;&gt;"",$G347&lt;&gt;""),申込書!$M$84,"")</f>
        <v/>
      </c>
      <c r="AQ347" s="75"/>
      <c r="AR347" s="75"/>
      <c r="AS347" s="149"/>
      <c r="AT347" s="307"/>
      <c r="AU347" s="76"/>
      <c r="AV347" s="314" t="str">
        <f>IF(AND(申込書!$C$85&lt;&gt;"▼プルダウンより選択してください",申込書!$C$85&lt;&gt;"",申込書!$P$85&lt;&gt;"YYYY/MM/DD",$G347&lt;&gt;""),申込書!$P$85,"")</f>
        <v/>
      </c>
      <c r="AW347" s="75" t="str">
        <f>IF(AND(申込書!$C$85&lt;&gt;"▼プルダウンより選択してください",申込書!$C$85&lt;&gt;"",申込書!$M$85&gt;=1,$G347&lt;&gt;""),申込書!$M$85,"")</f>
        <v/>
      </c>
      <c r="AX347" s="75"/>
      <c r="AY347" s="75"/>
      <c r="AZ347" s="149"/>
      <c r="BA347" s="307"/>
      <c r="BB347" s="76"/>
      <c r="BC347" s="314" t="str">
        <f>IF(AND(申込書!$C$86&lt;&gt;"▼プルダウンより選択してください",申込書!$C$86&lt;&gt;"",申込書!$P$86&lt;&gt;"YYYY/MM/DD",$G347&lt;&gt;""),申込書!$P$86,"")</f>
        <v/>
      </c>
      <c r="BD347" s="75" t="str">
        <f>IF(AND(申込書!$C$86&lt;&gt;"▼プルダウンより選択してください",申込書!$C$86&lt;&gt;"",$G347&lt;&gt;""),申込書!$M$86,"")</f>
        <v/>
      </c>
      <c r="BE347" s="75"/>
      <c r="BF347" s="75"/>
      <c r="BG347" s="149"/>
      <c r="BH347" s="307"/>
      <c r="BI347" s="76"/>
      <c r="BJ347" s="314" t="str">
        <f>IF(AND(申込書!$C$87&lt;&gt;"▼プルダウンより選択してください",申込書!$C$87&lt;&gt;"",申込書!$P$87&lt;&gt;"YYYY/MM/DD",$G347&lt;&gt;""),申込書!$P$87,"")</f>
        <v/>
      </c>
      <c r="BK347" s="75" t="str">
        <f>IF(AND(申込書!$C$87&lt;&gt;"▼プルダウンより選択してください",申込書!$C$87&lt;&gt;"",$G347&lt;&gt;""),申込書!$M$87,"")</f>
        <v/>
      </c>
      <c r="BL347" s="75"/>
      <c r="BM347" s="75"/>
      <c r="BN347" s="149"/>
      <c r="BO347" s="307"/>
      <c r="BP347" s="76"/>
      <c r="BQ347" s="314" t="str">
        <f>IF(AND(申込書!$C$88&lt;&gt;"▼プルダウンより選択してください",申込書!$C$88&lt;&gt;"",申込書!$P$88&lt;&gt;"YYYY/MM/DD",$G347&lt;&gt;""),申込書!$P$88,"")</f>
        <v/>
      </c>
      <c r="BR347" s="75" t="str">
        <f>IF(AND(申込書!$C$88&lt;&gt;"▼プルダウンより選択してください",申込書!$C$88&lt;&gt;"",$G347&lt;&gt;""),申込書!$M$88,"")</f>
        <v/>
      </c>
      <c r="BS347" s="75"/>
      <c r="BT347" s="75"/>
      <c r="BU347" s="149"/>
      <c r="BV347" s="307"/>
      <c r="BW347" s="76"/>
      <c r="BX347" s="314" t="str">
        <f>IF(AND(申込書!$C$89&lt;&gt;"▼プルダウンより選択してください",申込書!$C$89&lt;&gt;"",申込書!$P$89&lt;&gt;"YYYY/MM/DD",$G347&lt;&gt;""),申込書!$P$89,"")</f>
        <v/>
      </c>
      <c r="BY347" s="75" t="str">
        <f>IF(AND(申込書!$C$89&lt;&gt;"▼プルダウンより選択してください",申込書!$C$89&lt;&gt;"",$G347&lt;&gt;""),申込書!$M$89,"")</f>
        <v/>
      </c>
      <c r="BZ347" s="75"/>
      <c r="CA347" s="75"/>
      <c r="CB347" s="149"/>
      <c r="CC347" s="307"/>
      <c r="CD347" s="76"/>
      <c r="CE347" s="314" t="str">
        <f>IF(AND(申込書!$C$90&lt;&gt;"▼プルダウンより選択してください",申込書!$C$90&lt;&gt;"",申込書!$P$90&lt;&gt;"YYYY/MM/DD",$G347&lt;&gt;""),申込書!$P$90,"")</f>
        <v/>
      </c>
      <c r="CF347" s="75" t="str">
        <f>IF(AND(申込書!$C$90&lt;&gt;"▼プルダウンより選択してください",申込書!$C$90&lt;&gt;"",$G347&lt;&gt;""),申込書!$M$90,"")</f>
        <v/>
      </c>
      <c r="CG347" s="75"/>
      <c r="CH347" s="75"/>
      <c r="CI347" s="149"/>
      <c r="CJ347" s="307"/>
      <c r="CK347" s="76"/>
      <c r="CL347" s="314" t="str">
        <f>IF(AND(申込書!$C$91&lt;&gt;"▼プルダウンより選択してください",申込書!$C$91&lt;&gt;"",申込書!$P$91&lt;&gt;"YYYY/MM/DD",$G347&lt;&gt;""),申込書!$P$91,"")</f>
        <v/>
      </c>
      <c r="CM347" s="75" t="str">
        <f>IF(AND(申込書!$C$91&lt;&gt;"▼プルダウンより選択してください",申込書!$C$91&lt;&gt;"",$G347&lt;&gt;""),申込書!$M$91,"")</f>
        <v/>
      </c>
      <c r="CN347" s="75"/>
      <c r="CO347" s="75"/>
      <c r="CP347" s="149"/>
      <c r="CQ347" s="307"/>
      <c r="CR347" s="76"/>
      <c r="CS347" s="314" t="str">
        <f>IF(AND(申込書!$C$92&lt;&gt;"▼プルダウンより選択してください",申込書!$C$92&lt;&gt;"",申込書!$P$92&lt;&gt;"YYYY/MM/DD",$G347&lt;&gt;""),申込書!$P$92,"")</f>
        <v/>
      </c>
      <c r="CT347" s="75" t="str">
        <f>IF(AND(申込書!$C$92&lt;&gt;"▼プルダウンより選択してください",申込書!$C$92&lt;&gt;"",$G347&lt;&gt;""),申込書!$M$92,"")</f>
        <v/>
      </c>
      <c r="CU347" s="75"/>
      <c r="CV347" s="75"/>
      <c r="CW347" s="75"/>
      <c r="CX347" s="307"/>
      <c r="CY347" s="76"/>
      <c r="CZ347" s="314" t="str">
        <f>IF(AND(申込書!$C$93&lt;&gt;"▼プルダウンより選択してください",申込書!$C$93&lt;&gt;"",申込書!$P$93&lt;&gt;"YYYY/MM/DD",$G347&lt;&gt;""),申込書!$P$93,"")</f>
        <v/>
      </c>
      <c r="DA347" s="75" t="str">
        <f>IF(AND(申込書!$C$93&lt;&gt;"▼プルダウンより選択してください",申込書!$C$93&lt;&gt;"",$G347&lt;&gt;""),申込書!$M$93,"")</f>
        <v/>
      </c>
      <c r="DB347" s="75"/>
      <c r="DC347" s="75"/>
      <c r="DD347" s="75"/>
      <c r="DE347" s="307"/>
      <c r="DF347" s="76"/>
      <c r="DG347" s="314" t="str">
        <f>IF(AND(申込書!$C$94&lt;&gt;"▼プルダウンより選択してください",申込書!$C$94&lt;&gt;"",申込書!$P$94&lt;&gt;"YYYY/MM/DD",$G347&lt;&gt;""),申込書!$P$94,"")</f>
        <v/>
      </c>
      <c r="DH347" s="75" t="str">
        <f>IF(AND(申込書!$C$94&lt;&gt;"▼プルダウンより選択してください",申込書!$C$94&lt;&gt;"",$G347&lt;&gt;""),申込書!$M$94,"")</f>
        <v/>
      </c>
      <c r="DI347" s="75"/>
      <c r="DJ347" s="75"/>
      <c r="DK347" s="75"/>
      <c r="DL347" s="307"/>
      <c r="DM347" s="76"/>
      <c r="DN347" s="314" t="str">
        <f>IF(AND(申込書!$C$95&lt;&gt;"▼プルダウンより選択してください",申込書!$C$95&lt;&gt;"",申込書!$P$95&lt;&gt;"YYYY/MM/DD",$G347&lt;&gt;""),申込書!$P$95,"")</f>
        <v/>
      </c>
      <c r="DO347" s="75" t="str">
        <f>IF(AND(申込書!$C$95&lt;&gt;"▼プルダウンより選択してください",申込書!$C$95&lt;&gt;"",$G347&lt;&gt;""),申込書!$M$95,"")</f>
        <v/>
      </c>
      <c r="DP347" s="75"/>
      <c r="DQ347" s="75"/>
      <c r="DR347" s="75"/>
      <c r="DS347" s="307"/>
      <c r="DT347" s="76"/>
      <c r="DU347" s="314" t="str">
        <f>IF(AND(申込書!$C$96&lt;&gt;"▼プルダウンより選択してください",申込書!$C$96&lt;&gt;"",申込書!$P$96&lt;&gt;"YYYY/MM/DD",$G347&lt;&gt;""),申込書!$P$96,"")</f>
        <v/>
      </c>
      <c r="DV347" s="75" t="str">
        <f>IF(AND(申込書!$C$96&lt;&gt;"▼プルダウンより選択してください",申込書!$C$96&lt;&gt;"",$G347&lt;&gt;""),申込書!$M$96,"")</f>
        <v/>
      </c>
      <c r="DW347" s="75"/>
      <c r="DX347" s="75"/>
      <c r="DY347" s="75"/>
      <c r="DZ347" s="307"/>
      <c r="EA347" s="76"/>
      <c r="EB347" s="314" t="str">
        <f>IF(AND(申込書!$C$97&lt;&gt;"▼プルダウンより選択してください",申込書!$C$97&lt;&gt;"",申込書!$P$97&lt;&gt;"YYYY/MM/DD",$G347&lt;&gt;""),申込書!$P$97,"")</f>
        <v/>
      </c>
      <c r="EC347" s="75" t="str">
        <f>IF(AND(申込書!$C$97&lt;&gt;"▼プルダウンより選択してください",申込書!$C$97&lt;&gt;"",$G347&lt;&gt;""),申込書!$M$97,"")</f>
        <v/>
      </c>
      <c r="ED347" s="75"/>
      <c r="EE347" s="75"/>
      <c r="EF347" s="149"/>
      <c r="EG347" s="307"/>
      <c r="EH347" s="76"/>
      <c r="EI347" s="314" t="str">
        <f>IF(AND(申込書!$C$98&lt;&gt;"▼プルダウンより選択してください",申込書!$C$98&lt;&gt;"",申込書!$P$98&lt;&gt;"YYYY/MM/DD",$G347&lt;&gt;""),申込書!$P$98,"")</f>
        <v/>
      </c>
      <c r="EJ347" s="75" t="str">
        <f>IF(AND(申込書!$C$98&lt;&gt;"▼プルダウンより選択してください",申込書!$C$98&lt;&gt;"",$G347&lt;&gt;""),申込書!$M$98,"")</f>
        <v/>
      </c>
      <c r="EK347" s="75"/>
      <c r="EL347" s="75"/>
      <c r="EM347" s="149"/>
      <c r="EN347" s="307"/>
      <c r="EO347" s="76"/>
      <c r="EP347" s="314" t="str">
        <f>IF(AND(申込書!$C$99&lt;&gt;"▼プルダウンより選択してください",申込書!$C$99&lt;&gt;"",申込書!$P$99&lt;&gt;"YYYY/MM/DD",$G347&lt;&gt;""),申込書!$P$99,"")</f>
        <v/>
      </c>
      <c r="EQ347" s="75" t="str">
        <f>IF(AND(申込書!$C$99&lt;&gt;"▼プルダウンより選択してください",申込書!$C$99&lt;&gt;"",$G347&lt;&gt;""),申込書!$M$99,"")</f>
        <v/>
      </c>
      <c r="ER347" s="75"/>
      <c r="ES347" s="75"/>
      <c r="ET347" s="149"/>
      <c r="EU347" s="307"/>
      <c r="EV347" s="76"/>
      <c r="EW347" s="314" t="str">
        <f>IF(AND(申込書!$C$100&lt;&gt;"▼プルダウンより選択してください",申込書!$C$100&lt;&gt;"",申込書!$P$100&lt;&gt;"YYYY/MM/DD",$G347&lt;&gt;""),申込書!$P$100,"")</f>
        <v/>
      </c>
      <c r="EX347" s="75" t="str">
        <f>IF(AND(申込書!$C$100&lt;&gt;"▼プルダウンより選択してください",申込書!$C$100&lt;&gt;"",$G347&lt;&gt;""),申込書!$M$100,"")</f>
        <v/>
      </c>
      <c r="EY347" s="75"/>
      <c r="EZ347" s="75"/>
      <c r="FA347" s="149"/>
      <c r="FB347" s="307"/>
      <c r="FC347" s="76"/>
      <c r="FD347" s="314" t="str">
        <f>IF(AND(申込書!$C$101&lt;&gt;"▼プルダウンより選択してください",申込書!$C$101&lt;&gt;"",申込書!$P$101&lt;&gt;"YYYY/MM/DD",$G347&lt;&gt;""),申込書!$P$101,"")</f>
        <v/>
      </c>
      <c r="FE347" s="75" t="str">
        <f>IF(AND(申込書!$C$101&lt;&gt;"▼プルダウンより選択してください",申込書!$C$101&lt;&gt;"",$G347&lt;&gt;""),申込書!$M$101,"")</f>
        <v/>
      </c>
      <c r="FF347" s="75"/>
      <c r="FG347" s="75"/>
      <c r="FH347" s="149"/>
      <c r="FI347" s="307"/>
      <c r="FJ347" s="76"/>
      <c r="FK347" s="314" t="str">
        <f>IF(AND(申込書!$C$102&lt;&gt;"▼プルダウンより選択してください",申込書!$C$102&lt;&gt;"",申込書!$P$102&lt;&gt;"YYYY/MM/DD",$G347&lt;&gt;""),申込書!$P$102,"")</f>
        <v/>
      </c>
      <c r="FL347" s="75" t="str">
        <f>IF(AND(申込書!$C$102&lt;&gt;"▼プルダウンより選択してください",申込書!$C$102&lt;&gt;"",$G347&lt;&gt;""),申込書!$M$102,"")</f>
        <v/>
      </c>
      <c r="FM347" s="75"/>
      <c r="FN347" s="75"/>
      <c r="FO347" s="149"/>
      <c r="FP347" s="307"/>
      <c r="FQ347" s="76"/>
      <c r="FR347" s="314" t="str">
        <f>IF(AND(申込書!$C$103&lt;&gt;"▼プルダウンより選択してください",申込書!$C$103&lt;&gt;"",申込書!$P$103&lt;&gt;"YYYY/MM/DD",$G347&lt;&gt;""),申込書!$P$103,"")</f>
        <v/>
      </c>
      <c r="FS347" s="75" t="str">
        <f>IF(AND(申込書!$C$103&lt;&gt;"▼プルダウンより選択してください",申込書!$C$103&lt;&gt;"",$G347&lt;&gt;""),申込書!$M$103,"")</f>
        <v/>
      </c>
      <c r="FT347" s="75"/>
      <c r="FU347" s="75"/>
      <c r="FV347" s="149"/>
      <c r="FW347" s="307"/>
      <c r="FX347" s="76"/>
      <c r="FY347" s="314" t="str">
        <f>IF(AND(申込書!$C$104&lt;&gt;"▼プルダウンより選択してください",申込書!$C$104&lt;&gt;"",申込書!$P$104&lt;&gt;"YYYY/MM/DD",$G347&lt;&gt;""),申込書!$P$104,"")</f>
        <v/>
      </c>
      <c r="FZ347" s="75" t="str">
        <f>IF(AND(申込書!$C$104&lt;&gt;"▼プルダウンより選択してください",申込書!$C$104&lt;&gt;"",$G347&lt;&gt;""),申込書!$M$104,"")</f>
        <v/>
      </c>
      <c r="GA347" s="75"/>
      <c r="GB347" s="75"/>
      <c r="GC347" s="149"/>
      <c r="GD347" s="307"/>
      <c r="GE347" s="76"/>
      <c r="GF347" s="314" t="str">
        <f>IF(AND(申込書!$C$105&lt;&gt;"▼プルダウンより選択してください",申込書!$C$105&lt;&gt;"",申込書!$P$105&lt;&gt;"YYYY/MM/DD",$G347&lt;&gt;""),申込書!$P$105,"")</f>
        <v/>
      </c>
      <c r="GG347" s="75" t="str">
        <f>IF(AND(申込書!$C$105&lt;&gt;"▼プルダウンより選択してください",申込書!$C$105&lt;&gt;"",$G347&lt;&gt;""),申込書!$M$105,"")</f>
        <v/>
      </c>
      <c r="GH347" s="75"/>
      <c r="GI347" s="75"/>
      <c r="GJ347" s="149"/>
      <c r="GK347" s="307"/>
      <c r="GL347" s="76"/>
      <c r="GM347" s="314" t="str">
        <f>IF(AND(申込書!$C$106&lt;&gt;"▼プルダウンより選択してください",申込書!$C$106&lt;&gt;"",申込書!$P$106&lt;&gt;"YYYY/MM/DD",$G347&lt;&gt;""),申込書!$P$106,"")</f>
        <v/>
      </c>
      <c r="GN347" s="75" t="str">
        <f>IF(AND(申込書!$C$106&lt;&gt;"▼プルダウンより選択してください",申込書!$C$106&lt;&gt;"",$G347&lt;&gt;""),申込書!$M$106,"")</f>
        <v/>
      </c>
      <c r="GO347" s="75"/>
      <c r="GP347" s="75"/>
      <c r="GQ347" s="149"/>
      <c r="GR347" s="307"/>
      <c r="GS347" s="76"/>
      <c r="GT347" s="314" t="str">
        <f>IF(AND(申込書!$C$107&lt;&gt;"▼プルダウンより選択してください",申込書!$C$107&lt;&gt;"",申込書!$P$107&lt;&gt;"YYYY/MM/DD",$G347&lt;&gt;""),申込書!$P$107,"")</f>
        <v/>
      </c>
      <c r="GU347" s="75" t="str">
        <f>IF(AND(申込書!$C$107&lt;&gt;"▼プルダウンより選択してください",申込書!$C$107&lt;&gt;"",$G347&lt;&gt;""),申込書!$M$107,"")</f>
        <v/>
      </c>
      <c r="GV347" s="75"/>
      <c r="GW347" s="75"/>
      <c r="GX347" s="149"/>
      <c r="GY347" s="307"/>
      <c r="GZ347" s="76"/>
      <c r="HA347" s="314" t="str">
        <f>IF(AND(申込書!$C$108&lt;&gt;"▼プルダウンより選択してください",申込書!$C$108&lt;&gt;"",申込書!$P$108&lt;&gt;"YYYY/MM/DD",$G347&lt;&gt;""),申込書!$P$108,"")</f>
        <v/>
      </c>
      <c r="HB347" s="75" t="str">
        <f>IF(AND(申込書!$C$108&lt;&gt;"▼プルダウンより選択してください",申込書!$C$108&lt;&gt;"",$G347&lt;&gt;""),申込書!$M$108,"")</f>
        <v/>
      </c>
      <c r="HC347" s="75"/>
      <c r="HD347" s="75"/>
      <c r="HE347" s="149"/>
      <c r="HF347" s="307"/>
      <c r="HG347" s="76"/>
      <c r="HH347" s="314" t="str">
        <f>IF(AND(申込書!$C$109&lt;&gt;"▼プルダウンより選択してください",申込書!$C$109&lt;&gt;"",申込書!$P$109&lt;&gt;"YYYY/MM/DD",$G347&lt;&gt;""),申込書!$P$109,"")</f>
        <v/>
      </c>
      <c r="HI347" s="75" t="str">
        <f>IF(AND(申込書!$C$109&lt;&gt;"▼プルダウンより選択してください",申込書!$C$109&lt;&gt;"",$G347&lt;&gt;""),申込書!$M$109,"")</f>
        <v/>
      </c>
      <c r="HJ347" s="75"/>
      <c r="HK347" s="75"/>
      <c r="HL347" s="149"/>
      <c r="HM347" s="307"/>
      <c r="HN347" s="76"/>
      <c r="HO347" s="314" t="str">
        <f>IF(AND(申込書!$C$110&lt;&gt;"▼プルダウンより選択してください",申込書!$C$110&lt;&gt;"",申込書!$P$110&lt;&gt;"YYYY/MM/DD",$G347&lt;&gt;""),申込書!$P$110,"")</f>
        <v/>
      </c>
      <c r="HP347" s="75" t="str">
        <f>IF(AND(申込書!$C$110&lt;&gt;"▼プルダウンより選択してください",申込書!$C$110&lt;&gt;"",$G347&lt;&gt;""),申込書!$M$110,"")</f>
        <v/>
      </c>
      <c r="HQ347" s="75"/>
      <c r="HR347" s="75"/>
      <c r="HS347" s="149"/>
      <c r="HT347" s="307"/>
      <c r="HU347" s="307"/>
      <c r="HV347" s="311" t="str">
        <f>IF(AND(申込書!$C$111&lt;&gt;"▼プルダウンより選択してください",申込書!$C$111&lt;&gt;"",申込書!$P$111&lt;&gt;"YYYY/MM/DD",$G347&lt;&gt;""),申込書!$P$111,"")</f>
        <v/>
      </c>
      <c r="HW347" s="75" t="str">
        <f>IF(AND(申込書!$C$111&lt;&gt;"▼プルダウンより選択してください",申込書!$C$111&lt;&gt;"",$G347&lt;&gt;""),申込書!$M$111,"")</f>
        <v/>
      </c>
      <c r="HX347" s="75"/>
      <c r="HY347" s="75"/>
      <c r="HZ347" s="149"/>
      <c r="IA347" s="307"/>
      <c r="IB347" s="76"/>
      <c r="IC347" s="77"/>
    </row>
    <row r="348" spans="2:237" ht="26.85" customHeight="1">
      <c r="B348" s="56">
        <f t="shared" si="4"/>
        <v>343</v>
      </c>
      <c r="C348" s="57"/>
      <c r="D348" s="58"/>
      <c r="E348" s="170"/>
      <c r="F348" s="59"/>
      <c r="G348" s="60"/>
      <c r="H348" s="61"/>
      <c r="I348" s="62"/>
      <c r="J348" s="63"/>
      <c r="K348" s="64"/>
      <c r="L348" s="65"/>
      <c r="M348" s="66"/>
      <c r="N348" s="67"/>
      <c r="O348" s="68"/>
      <c r="P348" s="69"/>
      <c r="Q348" s="70"/>
      <c r="R348" s="71"/>
      <c r="S348" s="72"/>
      <c r="T348" s="73"/>
      <c r="U348" s="73"/>
      <c r="V348" s="73"/>
      <c r="W348" s="71"/>
      <c r="X348" s="133"/>
      <c r="Y348" s="133"/>
      <c r="Z348" s="133"/>
      <c r="AA348" s="74" t="str">
        <f>IF(AND(申込書!$C$82&lt;&gt;"▼プルダウンより選択してください",申込書!$C$82&lt;&gt;"",申込書!$P$82&lt;&gt;"YYYY/MM/DD",$G348&lt;&gt;""),申込書!$P$82,"")</f>
        <v/>
      </c>
      <c r="AB348" s="75" t="str">
        <f>IF(AND(申込書!$C$82&lt;&gt;"▼プルダウンより選択してください",申込書!$C$82&lt;&gt;"",$G348&lt;&gt;""),申込書!$M$82,"")</f>
        <v/>
      </c>
      <c r="AC348" s="75"/>
      <c r="AD348" s="75"/>
      <c r="AE348" s="149"/>
      <c r="AF348" s="307"/>
      <c r="AG348" s="76"/>
      <c r="AH348" s="314" t="str">
        <f>IF(AND(申込書!$C$83&lt;&gt;"▼プルダウンより選択してください",申込書!$C$83&lt;&gt;"",申込書!$P$83&lt;&gt;"YYYY/MM/DD",$G348&lt;&gt;""),申込書!$P$83,"")</f>
        <v/>
      </c>
      <c r="AI348" s="75" t="str">
        <f>IF(AND(申込書!$C$83&lt;&gt;"▼プルダウンより選択してください",申込書!$C$83&lt;&gt;"",$G348&lt;&gt;""),申込書!$M$83,"")</f>
        <v/>
      </c>
      <c r="AJ348" s="75"/>
      <c r="AK348" s="75"/>
      <c r="AL348" s="149"/>
      <c r="AM348" s="307"/>
      <c r="AN348" s="76"/>
      <c r="AO348" s="314" t="str">
        <f>IF(AND(申込書!$C$84&lt;&gt;"▼プルダウンより選択してください",申込書!$C$84&lt;&gt;"",申込書!$P$84&lt;&gt;"YYYY/MM/DD",$G348&lt;&gt;""),申込書!$P$84,"")</f>
        <v/>
      </c>
      <c r="AP348" s="75" t="str">
        <f>IF(AND(申込書!$C$84&lt;&gt;"▼プルダウンより選択してください",申込書!$C$84&lt;&gt;"",$G348&lt;&gt;""),申込書!$M$84,"")</f>
        <v/>
      </c>
      <c r="AQ348" s="75"/>
      <c r="AR348" s="75"/>
      <c r="AS348" s="149"/>
      <c r="AT348" s="307"/>
      <c r="AU348" s="76"/>
      <c r="AV348" s="314" t="str">
        <f>IF(AND(申込書!$C$85&lt;&gt;"▼プルダウンより選択してください",申込書!$C$85&lt;&gt;"",申込書!$P$85&lt;&gt;"YYYY/MM/DD",$G348&lt;&gt;""),申込書!$P$85,"")</f>
        <v/>
      </c>
      <c r="AW348" s="75" t="str">
        <f>IF(AND(申込書!$C$85&lt;&gt;"▼プルダウンより選択してください",申込書!$C$85&lt;&gt;"",申込書!$M$85&gt;=1,$G348&lt;&gt;""),申込書!$M$85,"")</f>
        <v/>
      </c>
      <c r="AX348" s="75"/>
      <c r="AY348" s="75"/>
      <c r="AZ348" s="149"/>
      <c r="BA348" s="307"/>
      <c r="BB348" s="76"/>
      <c r="BC348" s="314" t="str">
        <f>IF(AND(申込書!$C$86&lt;&gt;"▼プルダウンより選択してください",申込書!$C$86&lt;&gt;"",申込書!$P$86&lt;&gt;"YYYY/MM/DD",$G348&lt;&gt;""),申込書!$P$86,"")</f>
        <v/>
      </c>
      <c r="BD348" s="75" t="str">
        <f>IF(AND(申込書!$C$86&lt;&gt;"▼プルダウンより選択してください",申込書!$C$86&lt;&gt;"",$G348&lt;&gt;""),申込書!$M$86,"")</f>
        <v/>
      </c>
      <c r="BE348" s="75"/>
      <c r="BF348" s="75"/>
      <c r="BG348" s="149"/>
      <c r="BH348" s="307"/>
      <c r="BI348" s="76"/>
      <c r="BJ348" s="314" t="str">
        <f>IF(AND(申込書!$C$87&lt;&gt;"▼プルダウンより選択してください",申込書!$C$87&lt;&gt;"",申込書!$P$87&lt;&gt;"YYYY/MM/DD",$G348&lt;&gt;""),申込書!$P$87,"")</f>
        <v/>
      </c>
      <c r="BK348" s="75" t="str">
        <f>IF(AND(申込書!$C$87&lt;&gt;"▼プルダウンより選択してください",申込書!$C$87&lt;&gt;"",$G348&lt;&gt;""),申込書!$M$87,"")</f>
        <v/>
      </c>
      <c r="BL348" s="75"/>
      <c r="BM348" s="75"/>
      <c r="BN348" s="149"/>
      <c r="BO348" s="307"/>
      <c r="BP348" s="76"/>
      <c r="BQ348" s="314" t="str">
        <f>IF(AND(申込書!$C$88&lt;&gt;"▼プルダウンより選択してください",申込書!$C$88&lt;&gt;"",申込書!$P$88&lt;&gt;"YYYY/MM/DD",$G348&lt;&gt;""),申込書!$P$88,"")</f>
        <v/>
      </c>
      <c r="BR348" s="75" t="str">
        <f>IF(AND(申込書!$C$88&lt;&gt;"▼プルダウンより選択してください",申込書!$C$88&lt;&gt;"",$G348&lt;&gt;""),申込書!$M$88,"")</f>
        <v/>
      </c>
      <c r="BS348" s="75"/>
      <c r="BT348" s="75"/>
      <c r="BU348" s="149"/>
      <c r="BV348" s="307"/>
      <c r="BW348" s="76"/>
      <c r="BX348" s="314" t="str">
        <f>IF(AND(申込書!$C$89&lt;&gt;"▼プルダウンより選択してください",申込書!$C$89&lt;&gt;"",申込書!$P$89&lt;&gt;"YYYY/MM/DD",$G348&lt;&gt;""),申込書!$P$89,"")</f>
        <v/>
      </c>
      <c r="BY348" s="75" t="str">
        <f>IF(AND(申込書!$C$89&lt;&gt;"▼プルダウンより選択してください",申込書!$C$89&lt;&gt;"",$G348&lt;&gt;""),申込書!$M$89,"")</f>
        <v/>
      </c>
      <c r="BZ348" s="75"/>
      <c r="CA348" s="75"/>
      <c r="CB348" s="149"/>
      <c r="CC348" s="307"/>
      <c r="CD348" s="76"/>
      <c r="CE348" s="314" t="str">
        <f>IF(AND(申込書!$C$90&lt;&gt;"▼プルダウンより選択してください",申込書!$C$90&lt;&gt;"",申込書!$P$90&lt;&gt;"YYYY/MM/DD",$G348&lt;&gt;""),申込書!$P$90,"")</f>
        <v/>
      </c>
      <c r="CF348" s="75" t="str">
        <f>IF(AND(申込書!$C$90&lt;&gt;"▼プルダウンより選択してください",申込書!$C$90&lt;&gt;"",$G348&lt;&gt;""),申込書!$M$90,"")</f>
        <v/>
      </c>
      <c r="CG348" s="75"/>
      <c r="CH348" s="75"/>
      <c r="CI348" s="149"/>
      <c r="CJ348" s="307"/>
      <c r="CK348" s="76"/>
      <c r="CL348" s="314" t="str">
        <f>IF(AND(申込書!$C$91&lt;&gt;"▼プルダウンより選択してください",申込書!$C$91&lt;&gt;"",申込書!$P$91&lt;&gt;"YYYY/MM/DD",$G348&lt;&gt;""),申込書!$P$91,"")</f>
        <v/>
      </c>
      <c r="CM348" s="75" t="str">
        <f>IF(AND(申込書!$C$91&lt;&gt;"▼プルダウンより選択してください",申込書!$C$91&lt;&gt;"",$G348&lt;&gt;""),申込書!$M$91,"")</f>
        <v/>
      </c>
      <c r="CN348" s="75"/>
      <c r="CO348" s="75"/>
      <c r="CP348" s="149"/>
      <c r="CQ348" s="307"/>
      <c r="CR348" s="76"/>
      <c r="CS348" s="314" t="str">
        <f>IF(AND(申込書!$C$92&lt;&gt;"▼プルダウンより選択してください",申込書!$C$92&lt;&gt;"",申込書!$P$92&lt;&gt;"YYYY/MM/DD",$G348&lt;&gt;""),申込書!$P$92,"")</f>
        <v/>
      </c>
      <c r="CT348" s="75" t="str">
        <f>IF(AND(申込書!$C$92&lt;&gt;"▼プルダウンより選択してください",申込書!$C$92&lt;&gt;"",$G348&lt;&gt;""),申込書!$M$92,"")</f>
        <v/>
      </c>
      <c r="CU348" s="75"/>
      <c r="CV348" s="75"/>
      <c r="CW348" s="75"/>
      <c r="CX348" s="307"/>
      <c r="CY348" s="76"/>
      <c r="CZ348" s="314" t="str">
        <f>IF(AND(申込書!$C$93&lt;&gt;"▼プルダウンより選択してください",申込書!$C$93&lt;&gt;"",申込書!$P$93&lt;&gt;"YYYY/MM/DD",$G348&lt;&gt;""),申込書!$P$93,"")</f>
        <v/>
      </c>
      <c r="DA348" s="75" t="str">
        <f>IF(AND(申込書!$C$93&lt;&gt;"▼プルダウンより選択してください",申込書!$C$93&lt;&gt;"",$G348&lt;&gt;""),申込書!$M$93,"")</f>
        <v/>
      </c>
      <c r="DB348" s="75"/>
      <c r="DC348" s="75"/>
      <c r="DD348" s="75"/>
      <c r="DE348" s="307"/>
      <c r="DF348" s="76"/>
      <c r="DG348" s="314" t="str">
        <f>IF(AND(申込書!$C$94&lt;&gt;"▼プルダウンより選択してください",申込書!$C$94&lt;&gt;"",申込書!$P$94&lt;&gt;"YYYY/MM/DD",$G348&lt;&gt;""),申込書!$P$94,"")</f>
        <v/>
      </c>
      <c r="DH348" s="75" t="str">
        <f>IF(AND(申込書!$C$94&lt;&gt;"▼プルダウンより選択してください",申込書!$C$94&lt;&gt;"",$G348&lt;&gt;""),申込書!$M$94,"")</f>
        <v/>
      </c>
      <c r="DI348" s="75"/>
      <c r="DJ348" s="75"/>
      <c r="DK348" s="75"/>
      <c r="DL348" s="307"/>
      <c r="DM348" s="76"/>
      <c r="DN348" s="314" t="str">
        <f>IF(AND(申込書!$C$95&lt;&gt;"▼プルダウンより選択してください",申込書!$C$95&lt;&gt;"",申込書!$P$95&lt;&gt;"YYYY/MM/DD",$G348&lt;&gt;""),申込書!$P$95,"")</f>
        <v/>
      </c>
      <c r="DO348" s="75" t="str">
        <f>IF(AND(申込書!$C$95&lt;&gt;"▼プルダウンより選択してください",申込書!$C$95&lt;&gt;"",$G348&lt;&gt;""),申込書!$M$95,"")</f>
        <v/>
      </c>
      <c r="DP348" s="75"/>
      <c r="DQ348" s="75"/>
      <c r="DR348" s="75"/>
      <c r="DS348" s="307"/>
      <c r="DT348" s="76"/>
      <c r="DU348" s="314" t="str">
        <f>IF(AND(申込書!$C$96&lt;&gt;"▼プルダウンより選択してください",申込書!$C$96&lt;&gt;"",申込書!$P$96&lt;&gt;"YYYY/MM/DD",$G348&lt;&gt;""),申込書!$P$96,"")</f>
        <v/>
      </c>
      <c r="DV348" s="75" t="str">
        <f>IF(AND(申込書!$C$96&lt;&gt;"▼プルダウンより選択してください",申込書!$C$96&lt;&gt;"",$G348&lt;&gt;""),申込書!$M$96,"")</f>
        <v/>
      </c>
      <c r="DW348" s="75"/>
      <c r="DX348" s="75"/>
      <c r="DY348" s="75"/>
      <c r="DZ348" s="307"/>
      <c r="EA348" s="76"/>
      <c r="EB348" s="314" t="str">
        <f>IF(AND(申込書!$C$97&lt;&gt;"▼プルダウンより選択してください",申込書!$C$97&lt;&gt;"",申込書!$P$97&lt;&gt;"YYYY/MM/DD",$G348&lt;&gt;""),申込書!$P$97,"")</f>
        <v/>
      </c>
      <c r="EC348" s="75" t="str">
        <f>IF(AND(申込書!$C$97&lt;&gt;"▼プルダウンより選択してください",申込書!$C$97&lt;&gt;"",$G348&lt;&gt;""),申込書!$M$97,"")</f>
        <v/>
      </c>
      <c r="ED348" s="75"/>
      <c r="EE348" s="75"/>
      <c r="EF348" s="149"/>
      <c r="EG348" s="307"/>
      <c r="EH348" s="76"/>
      <c r="EI348" s="314" t="str">
        <f>IF(AND(申込書!$C$98&lt;&gt;"▼プルダウンより選択してください",申込書!$C$98&lt;&gt;"",申込書!$P$98&lt;&gt;"YYYY/MM/DD",$G348&lt;&gt;""),申込書!$P$98,"")</f>
        <v/>
      </c>
      <c r="EJ348" s="75" t="str">
        <f>IF(AND(申込書!$C$98&lt;&gt;"▼プルダウンより選択してください",申込書!$C$98&lt;&gt;"",$G348&lt;&gt;""),申込書!$M$98,"")</f>
        <v/>
      </c>
      <c r="EK348" s="75"/>
      <c r="EL348" s="75"/>
      <c r="EM348" s="149"/>
      <c r="EN348" s="307"/>
      <c r="EO348" s="76"/>
      <c r="EP348" s="314" t="str">
        <f>IF(AND(申込書!$C$99&lt;&gt;"▼プルダウンより選択してください",申込書!$C$99&lt;&gt;"",申込書!$P$99&lt;&gt;"YYYY/MM/DD",$G348&lt;&gt;""),申込書!$P$99,"")</f>
        <v/>
      </c>
      <c r="EQ348" s="75" t="str">
        <f>IF(AND(申込書!$C$99&lt;&gt;"▼プルダウンより選択してください",申込書!$C$99&lt;&gt;"",$G348&lt;&gt;""),申込書!$M$99,"")</f>
        <v/>
      </c>
      <c r="ER348" s="75"/>
      <c r="ES348" s="75"/>
      <c r="ET348" s="149"/>
      <c r="EU348" s="307"/>
      <c r="EV348" s="76"/>
      <c r="EW348" s="314" t="str">
        <f>IF(AND(申込書!$C$100&lt;&gt;"▼プルダウンより選択してください",申込書!$C$100&lt;&gt;"",申込書!$P$100&lt;&gt;"YYYY/MM/DD",$G348&lt;&gt;""),申込書!$P$100,"")</f>
        <v/>
      </c>
      <c r="EX348" s="75" t="str">
        <f>IF(AND(申込書!$C$100&lt;&gt;"▼プルダウンより選択してください",申込書!$C$100&lt;&gt;"",$G348&lt;&gt;""),申込書!$M$100,"")</f>
        <v/>
      </c>
      <c r="EY348" s="75"/>
      <c r="EZ348" s="75"/>
      <c r="FA348" s="149"/>
      <c r="FB348" s="307"/>
      <c r="FC348" s="76"/>
      <c r="FD348" s="314" t="str">
        <f>IF(AND(申込書!$C$101&lt;&gt;"▼プルダウンより選択してください",申込書!$C$101&lt;&gt;"",申込書!$P$101&lt;&gt;"YYYY/MM/DD",$G348&lt;&gt;""),申込書!$P$101,"")</f>
        <v/>
      </c>
      <c r="FE348" s="75" t="str">
        <f>IF(AND(申込書!$C$101&lt;&gt;"▼プルダウンより選択してください",申込書!$C$101&lt;&gt;"",$G348&lt;&gt;""),申込書!$M$101,"")</f>
        <v/>
      </c>
      <c r="FF348" s="75"/>
      <c r="FG348" s="75"/>
      <c r="FH348" s="149"/>
      <c r="FI348" s="307"/>
      <c r="FJ348" s="76"/>
      <c r="FK348" s="314" t="str">
        <f>IF(AND(申込書!$C$102&lt;&gt;"▼プルダウンより選択してください",申込書!$C$102&lt;&gt;"",申込書!$P$102&lt;&gt;"YYYY/MM/DD",$G348&lt;&gt;""),申込書!$P$102,"")</f>
        <v/>
      </c>
      <c r="FL348" s="75" t="str">
        <f>IF(AND(申込書!$C$102&lt;&gt;"▼プルダウンより選択してください",申込書!$C$102&lt;&gt;"",$G348&lt;&gt;""),申込書!$M$102,"")</f>
        <v/>
      </c>
      <c r="FM348" s="75"/>
      <c r="FN348" s="75"/>
      <c r="FO348" s="149"/>
      <c r="FP348" s="307"/>
      <c r="FQ348" s="76"/>
      <c r="FR348" s="314" t="str">
        <f>IF(AND(申込書!$C$103&lt;&gt;"▼プルダウンより選択してください",申込書!$C$103&lt;&gt;"",申込書!$P$103&lt;&gt;"YYYY/MM/DD",$G348&lt;&gt;""),申込書!$P$103,"")</f>
        <v/>
      </c>
      <c r="FS348" s="75" t="str">
        <f>IF(AND(申込書!$C$103&lt;&gt;"▼プルダウンより選択してください",申込書!$C$103&lt;&gt;"",$G348&lt;&gt;""),申込書!$M$103,"")</f>
        <v/>
      </c>
      <c r="FT348" s="75"/>
      <c r="FU348" s="75"/>
      <c r="FV348" s="149"/>
      <c r="FW348" s="307"/>
      <c r="FX348" s="76"/>
      <c r="FY348" s="314" t="str">
        <f>IF(AND(申込書!$C$104&lt;&gt;"▼プルダウンより選択してください",申込書!$C$104&lt;&gt;"",申込書!$P$104&lt;&gt;"YYYY/MM/DD",$G348&lt;&gt;""),申込書!$P$104,"")</f>
        <v/>
      </c>
      <c r="FZ348" s="75" t="str">
        <f>IF(AND(申込書!$C$104&lt;&gt;"▼プルダウンより選択してください",申込書!$C$104&lt;&gt;"",$G348&lt;&gt;""),申込書!$M$104,"")</f>
        <v/>
      </c>
      <c r="GA348" s="75"/>
      <c r="GB348" s="75"/>
      <c r="GC348" s="149"/>
      <c r="GD348" s="307"/>
      <c r="GE348" s="76"/>
      <c r="GF348" s="314" t="str">
        <f>IF(AND(申込書!$C$105&lt;&gt;"▼プルダウンより選択してください",申込書!$C$105&lt;&gt;"",申込書!$P$105&lt;&gt;"YYYY/MM/DD",$G348&lt;&gt;""),申込書!$P$105,"")</f>
        <v/>
      </c>
      <c r="GG348" s="75" t="str">
        <f>IF(AND(申込書!$C$105&lt;&gt;"▼プルダウンより選択してください",申込書!$C$105&lt;&gt;"",$G348&lt;&gt;""),申込書!$M$105,"")</f>
        <v/>
      </c>
      <c r="GH348" s="75"/>
      <c r="GI348" s="75"/>
      <c r="GJ348" s="149"/>
      <c r="GK348" s="307"/>
      <c r="GL348" s="76"/>
      <c r="GM348" s="314" t="str">
        <f>IF(AND(申込書!$C$106&lt;&gt;"▼プルダウンより選択してください",申込書!$C$106&lt;&gt;"",申込書!$P$106&lt;&gt;"YYYY/MM/DD",$G348&lt;&gt;""),申込書!$P$106,"")</f>
        <v/>
      </c>
      <c r="GN348" s="75" t="str">
        <f>IF(AND(申込書!$C$106&lt;&gt;"▼プルダウンより選択してください",申込書!$C$106&lt;&gt;"",$G348&lt;&gt;""),申込書!$M$106,"")</f>
        <v/>
      </c>
      <c r="GO348" s="75"/>
      <c r="GP348" s="75"/>
      <c r="GQ348" s="149"/>
      <c r="GR348" s="307"/>
      <c r="GS348" s="76"/>
      <c r="GT348" s="314" t="str">
        <f>IF(AND(申込書!$C$107&lt;&gt;"▼プルダウンより選択してください",申込書!$C$107&lt;&gt;"",申込書!$P$107&lt;&gt;"YYYY/MM/DD",$G348&lt;&gt;""),申込書!$P$107,"")</f>
        <v/>
      </c>
      <c r="GU348" s="75" t="str">
        <f>IF(AND(申込書!$C$107&lt;&gt;"▼プルダウンより選択してください",申込書!$C$107&lt;&gt;"",$G348&lt;&gt;""),申込書!$M$107,"")</f>
        <v/>
      </c>
      <c r="GV348" s="75"/>
      <c r="GW348" s="75"/>
      <c r="GX348" s="149"/>
      <c r="GY348" s="307"/>
      <c r="GZ348" s="76"/>
      <c r="HA348" s="314" t="str">
        <f>IF(AND(申込書!$C$108&lt;&gt;"▼プルダウンより選択してください",申込書!$C$108&lt;&gt;"",申込書!$P$108&lt;&gt;"YYYY/MM/DD",$G348&lt;&gt;""),申込書!$P$108,"")</f>
        <v/>
      </c>
      <c r="HB348" s="75" t="str">
        <f>IF(AND(申込書!$C$108&lt;&gt;"▼プルダウンより選択してください",申込書!$C$108&lt;&gt;"",$G348&lt;&gt;""),申込書!$M$108,"")</f>
        <v/>
      </c>
      <c r="HC348" s="75"/>
      <c r="HD348" s="75"/>
      <c r="HE348" s="149"/>
      <c r="HF348" s="307"/>
      <c r="HG348" s="76"/>
      <c r="HH348" s="314" t="str">
        <f>IF(AND(申込書!$C$109&lt;&gt;"▼プルダウンより選択してください",申込書!$C$109&lt;&gt;"",申込書!$P$109&lt;&gt;"YYYY/MM/DD",$G348&lt;&gt;""),申込書!$P$109,"")</f>
        <v/>
      </c>
      <c r="HI348" s="75" t="str">
        <f>IF(AND(申込書!$C$109&lt;&gt;"▼プルダウンより選択してください",申込書!$C$109&lt;&gt;"",$G348&lt;&gt;""),申込書!$M$109,"")</f>
        <v/>
      </c>
      <c r="HJ348" s="75"/>
      <c r="HK348" s="75"/>
      <c r="HL348" s="149"/>
      <c r="HM348" s="307"/>
      <c r="HN348" s="76"/>
      <c r="HO348" s="314" t="str">
        <f>IF(AND(申込書!$C$110&lt;&gt;"▼プルダウンより選択してください",申込書!$C$110&lt;&gt;"",申込書!$P$110&lt;&gt;"YYYY/MM/DD",$G348&lt;&gt;""),申込書!$P$110,"")</f>
        <v/>
      </c>
      <c r="HP348" s="75" t="str">
        <f>IF(AND(申込書!$C$110&lt;&gt;"▼プルダウンより選択してください",申込書!$C$110&lt;&gt;"",$G348&lt;&gt;""),申込書!$M$110,"")</f>
        <v/>
      </c>
      <c r="HQ348" s="75"/>
      <c r="HR348" s="75"/>
      <c r="HS348" s="149"/>
      <c r="HT348" s="307"/>
      <c r="HU348" s="307"/>
      <c r="HV348" s="311" t="str">
        <f>IF(AND(申込書!$C$111&lt;&gt;"▼プルダウンより選択してください",申込書!$C$111&lt;&gt;"",申込書!$P$111&lt;&gt;"YYYY/MM/DD",$G348&lt;&gt;""),申込書!$P$111,"")</f>
        <v/>
      </c>
      <c r="HW348" s="75" t="str">
        <f>IF(AND(申込書!$C$111&lt;&gt;"▼プルダウンより選択してください",申込書!$C$111&lt;&gt;"",$G348&lt;&gt;""),申込書!$M$111,"")</f>
        <v/>
      </c>
      <c r="HX348" s="75"/>
      <c r="HY348" s="75"/>
      <c r="HZ348" s="149"/>
      <c r="IA348" s="307"/>
      <c r="IB348" s="76"/>
      <c r="IC348" s="77"/>
    </row>
    <row r="349" spans="2:237" ht="26.85" customHeight="1">
      <c r="B349" s="56">
        <f t="shared" si="4"/>
        <v>344</v>
      </c>
      <c r="C349" s="57"/>
      <c r="D349" s="58"/>
      <c r="E349" s="170"/>
      <c r="F349" s="59"/>
      <c r="G349" s="60"/>
      <c r="H349" s="61"/>
      <c r="I349" s="62"/>
      <c r="J349" s="63"/>
      <c r="K349" s="64"/>
      <c r="L349" s="65"/>
      <c r="M349" s="66"/>
      <c r="N349" s="67"/>
      <c r="O349" s="68"/>
      <c r="P349" s="69"/>
      <c r="Q349" s="70"/>
      <c r="R349" s="71"/>
      <c r="S349" s="72"/>
      <c r="T349" s="73"/>
      <c r="U349" s="73"/>
      <c r="V349" s="73"/>
      <c r="W349" s="71"/>
      <c r="X349" s="133"/>
      <c r="Y349" s="133"/>
      <c r="Z349" s="133"/>
      <c r="AA349" s="74" t="str">
        <f>IF(AND(申込書!$C$82&lt;&gt;"▼プルダウンより選択してください",申込書!$C$82&lt;&gt;"",申込書!$P$82&lt;&gt;"YYYY/MM/DD",$G349&lt;&gt;""),申込書!$P$82,"")</f>
        <v/>
      </c>
      <c r="AB349" s="75" t="str">
        <f>IF(AND(申込書!$C$82&lt;&gt;"▼プルダウンより選択してください",申込書!$C$82&lt;&gt;"",$G349&lt;&gt;""),申込書!$M$82,"")</f>
        <v/>
      </c>
      <c r="AC349" s="75"/>
      <c r="AD349" s="75"/>
      <c r="AE349" s="149"/>
      <c r="AF349" s="307"/>
      <c r="AG349" s="76"/>
      <c r="AH349" s="314" t="str">
        <f>IF(AND(申込書!$C$83&lt;&gt;"▼プルダウンより選択してください",申込書!$C$83&lt;&gt;"",申込書!$P$83&lt;&gt;"YYYY/MM/DD",$G349&lt;&gt;""),申込書!$P$83,"")</f>
        <v/>
      </c>
      <c r="AI349" s="75" t="str">
        <f>IF(AND(申込書!$C$83&lt;&gt;"▼プルダウンより選択してください",申込書!$C$83&lt;&gt;"",$G349&lt;&gt;""),申込書!$M$83,"")</f>
        <v/>
      </c>
      <c r="AJ349" s="75"/>
      <c r="AK349" s="75"/>
      <c r="AL349" s="149"/>
      <c r="AM349" s="307"/>
      <c r="AN349" s="76"/>
      <c r="AO349" s="314" t="str">
        <f>IF(AND(申込書!$C$84&lt;&gt;"▼プルダウンより選択してください",申込書!$C$84&lt;&gt;"",申込書!$P$84&lt;&gt;"YYYY/MM/DD",$G349&lt;&gt;""),申込書!$P$84,"")</f>
        <v/>
      </c>
      <c r="AP349" s="75" t="str">
        <f>IF(AND(申込書!$C$84&lt;&gt;"▼プルダウンより選択してください",申込書!$C$84&lt;&gt;"",$G349&lt;&gt;""),申込書!$M$84,"")</f>
        <v/>
      </c>
      <c r="AQ349" s="75"/>
      <c r="AR349" s="75"/>
      <c r="AS349" s="149"/>
      <c r="AT349" s="307"/>
      <c r="AU349" s="76"/>
      <c r="AV349" s="314" t="str">
        <f>IF(AND(申込書!$C$85&lt;&gt;"▼プルダウンより選択してください",申込書!$C$85&lt;&gt;"",申込書!$P$85&lt;&gt;"YYYY/MM/DD",$G349&lt;&gt;""),申込書!$P$85,"")</f>
        <v/>
      </c>
      <c r="AW349" s="75" t="str">
        <f>IF(AND(申込書!$C$85&lt;&gt;"▼プルダウンより選択してください",申込書!$C$85&lt;&gt;"",申込書!$M$85&gt;=1,$G349&lt;&gt;""),申込書!$M$85,"")</f>
        <v/>
      </c>
      <c r="AX349" s="75"/>
      <c r="AY349" s="75"/>
      <c r="AZ349" s="149"/>
      <c r="BA349" s="307"/>
      <c r="BB349" s="76"/>
      <c r="BC349" s="314" t="str">
        <f>IF(AND(申込書!$C$86&lt;&gt;"▼プルダウンより選択してください",申込書!$C$86&lt;&gt;"",申込書!$P$86&lt;&gt;"YYYY/MM/DD",$G349&lt;&gt;""),申込書!$P$86,"")</f>
        <v/>
      </c>
      <c r="BD349" s="75" t="str">
        <f>IF(AND(申込書!$C$86&lt;&gt;"▼プルダウンより選択してください",申込書!$C$86&lt;&gt;"",$G349&lt;&gt;""),申込書!$M$86,"")</f>
        <v/>
      </c>
      <c r="BE349" s="75"/>
      <c r="BF349" s="75"/>
      <c r="BG349" s="149"/>
      <c r="BH349" s="307"/>
      <c r="BI349" s="76"/>
      <c r="BJ349" s="314" t="str">
        <f>IF(AND(申込書!$C$87&lt;&gt;"▼プルダウンより選択してください",申込書!$C$87&lt;&gt;"",申込書!$P$87&lt;&gt;"YYYY/MM/DD",$G349&lt;&gt;""),申込書!$P$87,"")</f>
        <v/>
      </c>
      <c r="BK349" s="75" t="str">
        <f>IF(AND(申込書!$C$87&lt;&gt;"▼プルダウンより選択してください",申込書!$C$87&lt;&gt;"",$G349&lt;&gt;""),申込書!$M$87,"")</f>
        <v/>
      </c>
      <c r="BL349" s="75"/>
      <c r="BM349" s="75"/>
      <c r="BN349" s="149"/>
      <c r="BO349" s="307"/>
      <c r="BP349" s="76"/>
      <c r="BQ349" s="314" t="str">
        <f>IF(AND(申込書!$C$88&lt;&gt;"▼プルダウンより選択してください",申込書!$C$88&lt;&gt;"",申込書!$P$88&lt;&gt;"YYYY/MM/DD",$G349&lt;&gt;""),申込書!$P$88,"")</f>
        <v/>
      </c>
      <c r="BR349" s="75" t="str">
        <f>IF(AND(申込書!$C$88&lt;&gt;"▼プルダウンより選択してください",申込書!$C$88&lt;&gt;"",$G349&lt;&gt;""),申込書!$M$88,"")</f>
        <v/>
      </c>
      <c r="BS349" s="75"/>
      <c r="BT349" s="75"/>
      <c r="BU349" s="149"/>
      <c r="BV349" s="307"/>
      <c r="BW349" s="76"/>
      <c r="BX349" s="314" t="str">
        <f>IF(AND(申込書!$C$89&lt;&gt;"▼プルダウンより選択してください",申込書!$C$89&lt;&gt;"",申込書!$P$89&lt;&gt;"YYYY/MM/DD",$G349&lt;&gt;""),申込書!$P$89,"")</f>
        <v/>
      </c>
      <c r="BY349" s="75" t="str">
        <f>IF(AND(申込書!$C$89&lt;&gt;"▼プルダウンより選択してください",申込書!$C$89&lt;&gt;"",$G349&lt;&gt;""),申込書!$M$89,"")</f>
        <v/>
      </c>
      <c r="BZ349" s="75"/>
      <c r="CA349" s="75"/>
      <c r="CB349" s="149"/>
      <c r="CC349" s="307"/>
      <c r="CD349" s="76"/>
      <c r="CE349" s="314" t="str">
        <f>IF(AND(申込書!$C$90&lt;&gt;"▼プルダウンより選択してください",申込書!$C$90&lt;&gt;"",申込書!$P$90&lt;&gt;"YYYY/MM/DD",$G349&lt;&gt;""),申込書!$P$90,"")</f>
        <v/>
      </c>
      <c r="CF349" s="75" t="str">
        <f>IF(AND(申込書!$C$90&lt;&gt;"▼プルダウンより選択してください",申込書!$C$90&lt;&gt;"",$G349&lt;&gt;""),申込書!$M$90,"")</f>
        <v/>
      </c>
      <c r="CG349" s="75"/>
      <c r="CH349" s="75"/>
      <c r="CI349" s="149"/>
      <c r="CJ349" s="307"/>
      <c r="CK349" s="76"/>
      <c r="CL349" s="314" t="str">
        <f>IF(AND(申込書!$C$91&lt;&gt;"▼プルダウンより選択してください",申込書!$C$91&lt;&gt;"",申込書!$P$91&lt;&gt;"YYYY/MM/DD",$G349&lt;&gt;""),申込書!$P$91,"")</f>
        <v/>
      </c>
      <c r="CM349" s="75" t="str">
        <f>IF(AND(申込書!$C$91&lt;&gt;"▼プルダウンより選択してください",申込書!$C$91&lt;&gt;"",$G349&lt;&gt;""),申込書!$M$91,"")</f>
        <v/>
      </c>
      <c r="CN349" s="75"/>
      <c r="CO349" s="75"/>
      <c r="CP349" s="149"/>
      <c r="CQ349" s="307"/>
      <c r="CR349" s="76"/>
      <c r="CS349" s="314" t="str">
        <f>IF(AND(申込書!$C$92&lt;&gt;"▼プルダウンより選択してください",申込書!$C$92&lt;&gt;"",申込書!$P$92&lt;&gt;"YYYY/MM/DD",$G349&lt;&gt;""),申込書!$P$92,"")</f>
        <v/>
      </c>
      <c r="CT349" s="75" t="str">
        <f>IF(AND(申込書!$C$92&lt;&gt;"▼プルダウンより選択してください",申込書!$C$92&lt;&gt;"",$G349&lt;&gt;""),申込書!$M$92,"")</f>
        <v/>
      </c>
      <c r="CU349" s="75"/>
      <c r="CV349" s="75"/>
      <c r="CW349" s="75"/>
      <c r="CX349" s="307"/>
      <c r="CY349" s="76"/>
      <c r="CZ349" s="314" t="str">
        <f>IF(AND(申込書!$C$93&lt;&gt;"▼プルダウンより選択してください",申込書!$C$93&lt;&gt;"",申込書!$P$93&lt;&gt;"YYYY/MM/DD",$G349&lt;&gt;""),申込書!$P$93,"")</f>
        <v/>
      </c>
      <c r="DA349" s="75" t="str">
        <f>IF(AND(申込書!$C$93&lt;&gt;"▼プルダウンより選択してください",申込書!$C$93&lt;&gt;"",$G349&lt;&gt;""),申込書!$M$93,"")</f>
        <v/>
      </c>
      <c r="DB349" s="75"/>
      <c r="DC349" s="75"/>
      <c r="DD349" s="75"/>
      <c r="DE349" s="307"/>
      <c r="DF349" s="76"/>
      <c r="DG349" s="314" t="str">
        <f>IF(AND(申込書!$C$94&lt;&gt;"▼プルダウンより選択してください",申込書!$C$94&lt;&gt;"",申込書!$P$94&lt;&gt;"YYYY/MM/DD",$G349&lt;&gt;""),申込書!$P$94,"")</f>
        <v/>
      </c>
      <c r="DH349" s="75" t="str">
        <f>IF(AND(申込書!$C$94&lt;&gt;"▼プルダウンより選択してください",申込書!$C$94&lt;&gt;"",$G349&lt;&gt;""),申込書!$M$94,"")</f>
        <v/>
      </c>
      <c r="DI349" s="75"/>
      <c r="DJ349" s="75"/>
      <c r="DK349" s="75"/>
      <c r="DL349" s="307"/>
      <c r="DM349" s="76"/>
      <c r="DN349" s="314" t="str">
        <f>IF(AND(申込書!$C$95&lt;&gt;"▼プルダウンより選択してください",申込書!$C$95&lt;&gt;"",申込書!$P$95&lt;&gt;"YYYY/MM/DD",$G349&lt;&gt;""),申込書!$P$95,"")</f>
        <v/>
      </c>
      <c r="DO349" s="75" t="str">
        <f>IF(AND(申込書!$C$95&lt;&gt;"▼プルダウンより選択してください",申込書!$C$95&lt;&gt;"",$G349&lt;&gt;""),申込書!$M$95,"")</f>
        <v/>
      </c>
      <c r="DP349" s="75"/>
      <c r="DQ349" s="75"/>
      <c r="DR349" s="75"/>
      <c r="DS349" s="307"/>
      <c r="DT349" s="76"/>
      <c r="DU349" s="314" t="str">
        <f>IF(AND(申込書!$C$96&lt;&gt;"▼プルダウンより選択してください",申込書!$C$96&lt;&gt;"",申込書!$P$96&lt;&gt;"YYYY/MM/DD",$G349&lt;&gt;""),申込書!$P$96,"")</f>
        <v/>
      </c>
      <c r="DV349" s="75" t="str">
        <f>IF(AND(申込書!$C$96&lt;&gt;"▼プルダウンより選択してください",申込書!$C$96&lt;&gt;"",$G349&lt;&gt;""),申込書!$M$96,"")</f>
        <v/>
      </c>
      <c r="DW349" s="75"/>
      <c r="DX349" s="75"/>
      <c r="DY349" s="75"/>
      <c r="DZ349" s="307"/>
      <c r="EA349" s="76"/>
      <c r="EB349" s="314" t="str">
        <f>IF(AND(申込書!$C$97&lt;&gt;"▼プルダウンより選択してください",申込書!$C$97&lt;&gt;"",申込書!$P$97&lt;&gt;"YYYY/MM/DD",$G349&lt;&gt;""),申込書!$P$97,"")</f>
        <v/>
      </c>
      <c r="EC349" s="75" t="str">
        <f>IF(AND(申込書!$C$97&lt;&gt;"▼プルダウンより選択してください",申込書!$C$97&lt;&gt;"",$G349&lt;&gt;""),申込書!$M$97,"")</f>
        <v/>
      </c>
      <c r="ED349" s="75"/>
      <c r="EE349" s="75"/>
      <c r="EF349" s="149"/>
      <c r="EG349" s="307"/>
      <c r="EH349" s="76"/>
      <c r="EI349" s="314" t="str">
        <f>IF(AND(申込書!$C$98&lt;&gt;"▼プルダウンより選択してください",申込書!$C$98&lt;&gt;"",申込書!$P$98&lt;&gt;"YYYY/MM/DD",$G349&lt;&gt;""),申込書!$P$98,"")</f>
        <v/>
      </c>
      <c r="EJ349" s="75" t="str">
        <f>IF(AND(申込書!$C$98&lt;&gt;"▼プルダウンより選択してください",申込書!$C$98&lt;&gt;"",$G349&lt;&gt;""),申込書!$M$98,"")</f>
        <v/>
      </c>
      <c r="EK349" s="75"/>
      <c r="EL349" s="75"/>
      <c r="EM349" s="149"/>
      <c r="EN349" s="307"/>
      <c r="EO349" s="76"/>
      <c r="EP349" s="314" t="str">
        <f>IF(AND(申込書!$C$99&lt;&gt;"▼プルダウンより選択してください",申込書!$C$99&lt;&gt;"",申込書!$P$99&lt;&gt;"YYYY/MM/DD",$G349&lt;&gt;""),申込書!$P$99,"")</f>
        <v/>
      </c>
      <c r="EQ349" s="75" t="str">
        <f>IF(AND(申込書!$C$99&lt;&gt;"▼プルダウンより選択してください",申込書!$C$99&lt;&gt;"",$G349&lt;&gt;""),申込書!$M$99,"")</f>
        <v/>
      </c>
      <c r="ER349" s="75"/>
      <c r="ES349" s="75"/>
      <c r="ET349" s="149"/>
      <c r="EU349" s="307"/>
      <c r="EV349" s="76"/>
      <c r="EW349" s="314" t="str">
        <f>IF(AND(申込書!$C$100&lt;&gt;"▼プルダウンより選択してください",申込書!$C$100&lt;&gt;"",申込書!$P$100&lt;&gt;"YYYY/MM/DD",$G349&lt;&gt;""),申込書!$P$100,"")</f>
        <v/>
      </c>
      <c r="EX349" s="75" t="str">
        <f>IF(AND(申込書!$C$100&lt;&gt;"▼プルダウンより選択してください",申込書!$C$100&lt;&gt;"",$G349&lt;&gt;""),申込書!$M$100,"")</f>
        <v/>
      </c>
      <c r="EY349" s="75"/>
      <c r="EZ349" s="75"/>
      <c r="FA349" s="149"/>
      <c r="FB349" s="307"/>
      <c r="FC349" s="76"/>
      <c r="FD349" s="314" t="str">
        <f>IF(AND(申込書!$C$101&lt;&gt;"▼プルダウンより選択してください",申込書!$C$101&lt;&gt;"",申込書!$P$101&lt;&gt;"YYYY/MM/DD",$G349&lt;&gt;""),申込書!$P$101,"")</f>
        <v/>
      </c>
      <c r="FE349" s="75" t="str">
        <f>IF(AND(申込書!$C$101&lt;&gt;"▼プルダウンより選択してください",申込書!$C$101&lt;&gt;"",$G349&lt;&gt;""),申込書!$M$101,"")</f>
        <v/>
      </c>
      <c r="FF349" s="75"/>
      <c r="FG349" s="75"/>
      <c r="FH349" s="149"/>
      <c r="FI349" s="307"/>
      <c r="FJ349" s="76"/>
      <c r="FK349" s="314" t="str">
        <f>IF(AND(申込書!$C$102&lt;&gt;"▼プルダウンより選択してください",申込書!$C$102&lt;&gt;"",申込書!$P$102&lt;&gt;"YYYY/MM/DD",$G349&lt;&gt;""),申込書!$P$102,"")</f>
        <v/>
      </c>
      <c r="FL349" s="75" t="str">
        <f>IF(AND(申込書!$C$102&lt;&gt;"▼プルダウンより選択してください",申込書!$C$102&lt;&gt;"",$G349&lt;&gt;""),申込書!$M$102,"")</f>
        <v/>
      </c>
      <c r="FM349" s="75"/>
      <c r="FN349" s="75"/>
      <c r="FO349" s="149"/>
      <c r="FP349" s="307"/>
      <c r="FQ349" s="76"/>
      <c r="FR349" s="314" t="str">
        <f>IF(AND(申込書!$C$103&lt;&gt;"▼プルダウンより選択してください",申込書!$C$103&lt;&gt;"",申込書!$P$103&lt;&gt;"YYYY/MM/DD",$G349&lt;&gt;""),申込書!$P$103,"")</f>
        <v/>
      </c>
      <c r="FS349" s="75" t="str">
        <f>IF(AND(申込書!$C$103&lt;&gt;"▼プルダウンより選択してください",申込書!$C$103&lt;&gt;"",$G349&lt;&gt;""),申込書!$M$103,"")</f>
        <v/>
      </c>
      <c r="FT349" s="75"/>
      <c r="FU349" s="75"/>
      <c r="FV349" s="149"/>
      <c r="FW349" s="307"/>
      <c r="FX349" s="76"/>
      <c r="FY349" s="314" t="str">
        <f>IF(AND(申込書!$C$104&lt;&gt;"▼プルダウンより選択してください",申込書!$C$104&lt;&gt;"",申込書!$P$104&lt;&gt;"YYYY/MM/DD",$G349&lt;&gt;""),申込書!$P$104,"")</f>
        <v/>
      </c>
      <c r="FZ349" s="75" t="str">
        <f>IF(AND(申込書!$C$104&lt;&gt;"▼プルダウンより選択してください",申込書!$C$104&lt;&gt;"",$G349&lt;&gt;""),申込書!$M$104,"")</f>
        <v/>
      </c>
      <c r="GA349" s="75"/>
      <c r="GB349" s="75"/>
      <c r="GC349" s="149"/>
      <c r="GD349" s="307"/>
      <c r="GE349" s="76"/>
      <c r="GF349" s="314" t="str">
        <f>IF(AND(申込書!$C$105&lt;&gt;"▼プルダウンより選択してください",申込書!$C$105&lt;&gt;"",申込書!$P$105&lt;&gt;"YYYY/MM/DD",$G349&lt;&gt;""),申込書!$P$105,"")</f>
        <v/>
      </c>
      <c r="GG349" s="75" t="str">
        <f>IF(AND(申込書!$C$105&lt;&gt;"▼プルダウンより選択してください",申込書!$C$105&lt;&gt;"",$G349&lt;&gt;""),申込書!$M$105,"")</f>
        <v/>
      </c>
      <c r="GH349" s="75"/>
      <c r="GI349" s="75"/>
      <c r="GJ349" s="149"/>
      <c r="GK349" s="307"/>
      <c r="GL349" s="76"/>
      <c r="GM349" s="314" t="str">
        <f>IF(AND(申込書!$C$106&lt;&gt;"▼プルダウンより選択してください",申込書!$C$106&lt;&gt;"",申込書!$P$106&lt;&gt;"YYYY/MM/DD",$G349&lt;&gt;""),申込書!$P$106,"")</f>
        <v/>
      </c>
      <c r="GN349" s="75" t="str">
        <f>IF(AND(申込書!$C$106&lt;&gt;"▼プルダウンより選択してください",申込書!$C$106&lt;&gt;"",$G349&lt;&gt;""),申込書!$M$106,"")</f>
        <v/>
      </c>
      <c r="GO349" s="75"/>
      <c r="GP349" s="75"/>
      <c r="GQ349" s="149"/>
      <c r="GR349" s="307"/>
      <c r="GS349" s="76"/>
      <c r="GT349" s="314" t="str">
        <f>IF(AND(申込書!$C$107&lt;&gt;"▼プルダウンより選択してください",申込書!$C$107&lt;&gt;"",申込書!$P$107&lt;&gt;"YYYY/MM/DD",$G349&lt;&gt;""),申込書!$P$107,"")</f>
        <v/>
      </c>
      <c r="GU349" s="75" t="str">
        <f>IF(AND(申込書!$C$107&lt;&gt;"▼プルダウンより選択してください",申込書!$C$107&lt;&gt;"",$G349&lt;&gt;""),申込書!$M$107,"")</f>
        <v/>
      </c>
      <c r="GV349" s="75"/>
      <c r="GW349" s="75"/>
      <c r="GX349" s="149"/>
      <c r="GY349" s="307"/>
      <c r="GZ349" s="76"/>
      <c r="HA349" s="314" t="str">
        <f>IF(AND(申込書!$C$108&lt;&gt;"▼プルダウンより選択してください",申込書!$C$108&lt;&gt;"",申込書!$P$108&lt;&gt;"YYYY/MM/DD",$G349&lt;&gt;""),申込書!$P$108,"")</f>
        <v/>
      </c>
      <c r="HB349" s="75" t="str">
        <f>IF(AND(申込書!$C$108&lt;&gt;"▼プルダウンより選択してください",申込書!$C$108&lt;&gt;"",$G349&lt;&gt;""),申込書!$M$108,"")</f>
        <v/>
      </c>
      <c r="HC349" s="75"/>
      <c r="HD349" s="75"/>
      <c r="HE349" s="149"/>
      <c r="HF349" s="307"/>
      <c r="HG349" s="76"/>
      <c r="HH349" s="314" t="str">
        <f>IF(AND(申込書!$C$109&lt;&gt;"▼プルダウンより選択してください",申込書!$C$109&lt;&gt;"",申込書!$P$109&lt;&gt;"YYYY/MM/DD",$G349&lt;&gt;""),申込書!$P$109,"")</f>
        <v/>
      </c>
      <c r="HI349" s="75" t="str">
        <f>IF(AND(申込書!$C$109&lt;&gt;"▼プルダウンより選択してください",申込書!$C$109&lt;&gt;"",$G349&lt;&gt;""),申込書!$M$109,"")</f>
        <v/>
      </c>
      <c r="HJ349" s="75"/>
      <c r="HK349" s="75"/>
      <c r="HL349" s="149"/>
      <c r="HM349" s="307"/>
      <c r="HN349" s="76"/>
      <c r="HO349" s="314" t="str">
        <f>IF(AND(申込書!$C$110&lt;&gt;"▼プルダウンより選択してください",申込書!$C$110&lt;&gt;"",申込書!$P$110&lt;&gt;"YYYY/MM/DD",$G349&lt;&gt;""),申込書!$P$110,"")</f>
        <v/>
      </c>
      <c r="HP349" s="75" t="str">
        <f>IF(AND(申込書!$C$110&lt;&gt;"▼プルダウンより選択してください",申込書!$C$110&lt;&gt;"",$G349&lt;&gt;""),申込書!$M$110,"")</f>
        <v/>
      </c>
      <c r="HQ349" s="75"/>
      <c r="HR349" s="75"/>
      <c r="HS349" s="149"/>
      <c r="HT349" s="307"/>
      <c r="HU349" s="307"/>
      <c r="HV349" s="311" t="str">
        <f>IF(AND(申込書!$C$111&lt;&gt;"▼プルダウンより選択してください",申込書!$C$111&lt;&gt;"",申込書!$P$111&lt;&gt;"YYYY/MM/DD",$G349&lt;&gt;""),申込書!$P$111,"")</f>
        <v/>
      </c>
      <c r="HW349" s="75" t="str">
        <f>IF(AND(申込書!$C$111&lt;&gt;"▼プルダウンより選択してください",申込書!$C$111&lt;&gt;"",$G349&lt;&gt;""),申込書!$M$111,"")</f>
        <v/>
      </c>
      <c r="HX349" s="75"/>
      <c r="HY349" s="75"/>
      <c r="HZ349" s="149"/>
      <c r="IA349" s="307"/>
      <c r="IB349" s="76"/>
      <c r="IC349" s="77"/>
    </row>
    <row r="350" spans="2:237" ht="26.85" customHeight="1">
      <c r="B350" s="56">
        <f t="shared" si="4"/>
        <v>345</v>
      </c>
      <c r="C350" s="57"/>
      <c r="D350" s="58"/>
      <c r="E350" s="170"/>
      <c r="F350" s="59"/>
      <c r="G350" s="60"/>
      <c r="H350" s="61"/>
      <c r="I350" s="62"/>
      <c r="J350" s="63"/>
      <c r="K350" s="64"/>
      <c r="L350" s="65"/>
      <c r="M350" s="66"/>
      <c r="N350" s="67"/>
      <c r="O350" s="68"/>
      <c r="P350" s="69"/>
      <c r="Q350" s="70"/>
      <c r="R350" s="71"/>
      <c r="S350" s="72"/>
      <c r="T350" s="73"/>
      <c r="U350" s="73"/>
      <c r="V350" s="73"/>
      <c r="W350" s="71"/>
      <c r="X350" s="133"/>
      <c r="Y350" s="133"/>
      <c r="Z350" s="133"/>
      <c r="AA350" s="74" t="str">
        <f>IF(AND(申込書!$C$82&lt;&gt;"▼プルダウンより選択してください",申込書!$C$82&lt;&gt;"",申込書!$P$82&lt;&gt;"YYYY/MM/DD",$G350&lt;&gt;""),申込書!$P$82,"")</f>
        <v/>
      </c>
      <c r="AB350" s="75" t="str">
        <f>IF(AND(申込書!$C$82&lt;&gt;"▼プルダウンより選択してください",申込書!$C$82&lt;&gt;"",$G350&lt;&gt;""),申込書!$M$82,"")</f>
        <v/>
      </c>
      <c r="AC350" s="75"/>
      <c r="AD350" s="75"/>
      <c r="AE350" s="149"/>
      <c r="AF350" s="307"/>
      <c r="AG350" s="76"/>
      <c r="AH350" s="314" t="str">
        <f>IF(AND(申込書!$C$83&lt;&gt;"▼プルダウンより選択してください",申込書!$C$83&lt;&gt;"",申込書!$P$83&lt;&gt;"YYYY/MM/DD",$G350&lt;&gt;""),申込書!$P$83,"")</f>
        <v/>
      </c>
      <c r="AI350" s="75" t="str">
        <f>IF(AND(申込書!$C$83&lt;&gt;"▼プルダウンより選択してください",申込書!$C$83&lt;&gt;"",$G350&lt;&gt;""),申込書!$M$83,"")</f>
        <v/>
      </c>
      <c r="AJ350" s="75"/>
      <c r="AK350" s="75"/>
      <c r="AL350" s="149"/>
      <c r="AM350" s="307"/>
      <c r="AN350" s="76"/>
      <c r="AO350" s="314" t="str">
        <f>IF(AND(申込書!$C$84&lt;&gt;"▼プルダウンより選択してください",申込書!$C$84&lt;&gt;"",申込書!$P$84&lt;&gt;"YYYY/MM/DD",$G350&lt;&gt;""),申込書!$P$84,"")</f>
        <v/>
      </c>
      <c r="AP350" s="75" t="str">
        <f>IF(AND(申込書!$C$84&lt;&gt;"▼プルダウンより選択してください",申込書!$C$84&lt;&gt;"",$G350&lt;&gt;""),申込書!$M$84,"")</f>
        <v/>
      </c>
      <c r="AQ350" s="75"/>
      <c r="AR350" s="75"/>
      <c r="AS350" s="149"/>
      <c r="AT350" s="307"/>
      <c r="AU350" s="76"/>
      <c r="AV350" s="314" t="str">
        <f>IF(AND(申込書!$C$85&lt;&gt;"▼プルダウンより選択してください",申込書!$C$85&lt;&gt;"",申込書!$P$85&lt;&gt;"YYYY/MM/DD",$G350&lt;&gt;""),申込書!$P$85,"")</f>
        <v/>
      </c>
      <c r="AW350" s="75" t="str">
        <f>IF(AND(申込書!$C$85&lt;&gt;"▼プルダウンより選択してください",申込書!$C$85&lt;&gt;"",申込書!$M$85&gt;=1,$G350&lt;&gt;""),申込書!$M$85,"")</f>
        <v/>
      </c>
      <c r="AX350" s="75"/>
      <c r="AY350" s="75"/>
      <c r="AZ350" s="149"/>
      <c r="BA350" s="307"/>
      <c r="BB350" s="76"/>
      <c r="BC350" s="314" t="str">
        <f>IF(AND(申込書!$C$86&lt;&gt;"▼プルダウンより選択してください",申込書!$C$86&lt;&gt;"",申込書!$P$86&lt;&gt;"YYYY/MM/DD",$G350&lt;&gt;""),申込書!$P$86,"")</f>
        <v/>
      </c>
      <c r="BD350" s="75" t="str">
        <f>IF(AND(申込書!$C$86&lt;&gt;"▼プルダウンより選択してください",申込書!$C$86&lt;&gt;"",$G350&lt;&gt;""),申込書!$M$86,"")</f>
        <v/>
      </c>
      <c r="BE350" s="75"/>
      <c r="BF350" s="75"/>
      <c r="BG350" s="149"/>
      <c r="BH350" s="307"/>
      <c r="BI350" s="76"/>
      <c r="BJ350" s="314" t="str">
        <f>IF(AND(申込書!$C$87&lt;&gt;"▼プルダウンより選択してください",申込書!$C$87&lt;&gt;"",申込書!$P$87&lt;&gt;"YYYY/MM/DD",$G350&lt;&gt;""),申込書!$P$87,"")</f>
        <v/>
      </c>
      <c r="BK350" s="75" t="str">
        <f>IF(AND(申込書!$C$87&lt;&gt;"▼プルダウンより選択してください",申込書!$C$87&lt;&gt;"",$G350&lt;&gt;""),申込書!$M$87,"")</f>
        <v/>
      </c>
      <c r="BL350" s="75"/>
      <c r="BM350" s="75"/>
      <c r="BN350" s="149"/>
      <c r="BO350" s="307"/>
      <c r="BP350" s="76"/>
      <c r="BQ350" s="314" t="str">
        <f>IF(AND(申込書!$C$88&lt;&gt;"▼プルダウンより選択してください",申込書!$C$88&lt;&gt;"",申込書!$P$88&lt;&gt;"YYYY/MM/DD",$G350&lt;&gt;""),申込書!$P$88,"")</f>
        <v/>
      </c>
      <c r="BR350" s="75" t="str">
        <f>IF(AND(申込書!$C$88&lt;&gt;"▼プルダウンより選択してください",申込書!$C$88&lt;&gt;"",$G350&lt;&gt;""),申込書!$M$88,"")</f>
        <v/>
      </c>
      <c r="BS350" s="75"/>
      <c r="BT350" s="75"/>
      <c r="BU350" s="149"/>
      <c r="BV350" s="307"/>
      <c r="BW350" s="76"/>
      <c r="BX350" s="314" t="str">
        <f>IF(AND(申込書!$C$89&lt;&gt;"▼プルダウンより選択してください",申込書!$C$89&lt;&gt;"",申込書!$P$89&lt;&gt;"YYYY/MM/DD",$G350&lt;&gt;""),申込書!$P$89,"")</f>
        <v/>
      </c>
      <c r="BY350" s="75" t="str">
        <f>IF(AND(申込書!$C$89&lt;&gt;"▼プルダウンより選択してください",申込書!$C$89&lt;&gt;"",$G350&lt;&gt;""),申込書!$M$89,"")</f>
        <v/>
      </c>
      <c r="BZ350" s="75"/>
      <c r="CA350" s="75"/>
      <c r="CB350" s="149"/>
      <c r="CC350" s="307"/>
      <c r="CD350" s="76"/>
      <c r="CE350" s="314" t="str">
        <f>IF(AND(申込書!$C$90&lt;&gt;"▼プルダウンより選択してください",申込書!$C$90&lt;&gt;"",申込書!$P$90&lt;&gt;"YYYY/MM/DD",$G350&lt;&gt;""),申込書!$P$90,"")</f>
        <v/>
      </c>
      <c r="CF350" s="75" t="str">
        <f>IF(AND(申込書!$C$90&lt;&gt;"▼プルダウンより選択してください",申込書!$C$90&lt;&gt;"",$G350&lt;&gt;""),申込書!$M$90,"")</f>
        <v/>
      </c>
      <c r="CG350" s="75"/>
      <c r="CH350" s="75"/>
      <c r="CI350" s="149"/>
      <c r="CJ350" s="307"/>
      <c r="CK350" s="76"/>
      <c r="CL350" s="314" t="str">
        <f>IF(AND(申込書!$C$91&lt;&gt;"▼プルダウンより選択してください",申込書!$C$91&lt;&gt;"",申込書!$P$91&lt;&gt;"YYYY/MM/DD",$G350&lt;&gt;""),申込書!$P$91,"")</f>
        <v/>
      </c>
      <c r="CM350" s="75" t="str">
        <f>IF(AND(申込書!$C$91&lt;&gt;"▼プルダウンより選択してください",申込書!$C$91&lt;&gt;"",$G350&lt;&gt;""),申込書!$M$91,"")</f>
        <v/>
      </c>
      <c r="CN350" s="75"/>
      <c r="CO350" s="75"/>
      <c r="CP350" s="149"/>
      <c r="CQ350" s="307"/>
      <c r="CR350" s="76"/>
      <c r="CS350" s="314" t="str">
        <f>IF(AND(申込書!$C$92&lt;&gt;"▼プルダウンより選択してください",申込書!$C$92&lt;&gt;"",申込書!$P$92&lt;&gt;"YYYY/MM/DD",$G350&lt;&gt;""),申込書!$P$92,"")</f>
        <v/>
      </c>
      <c r="CT350" s="75" t="str">
        <f>IF(AND(申込書!$C$92&lt;&gt;"▼プルダウンより選択してください",申込書!$C$92&lt;&gt;"",$G350&lt;&gt;""),申込書!$M$92,"")</f>
        <v/>
      </c>
      <c r="CU350" s="75"/>
      <c r="CV350" s="75"/>
      <c r="CW350" s="75"/>
      <c r="CX350" s="307"/>
      <c r="CY350" s="76"/>
      <c r="CZ350" s="314" t="str">
        <f>IF(AND(申込書!$C$93&lt;&gt;"▼プルダウンより選択してください",申込書!$C$93&lt;&gt;"",申込書!$P$93&lt;&gt;"YYYY/MM/DD",$G350&lt;&gt;""),申込書!$P$93,"")</f>
        <v/>
      </c>
      <c r="DA350" s="75" t="str">
        <f>IF(AND(申込書!$C$93&lt;&gt;"▼プルダウンより選択してください",申込書!$C$93&lt;&gt;"",$G350&lt;&gt;""),申込書!$M$93,"")</f>
        <v/>
      </c>
      <c r="DB350" s="75"/>
      <c r="DC350" s="75"/>
      <c r="DD350" s="75"/>
      <c r="DE350" s="307"/>
      <c r="DF350" s="76"/>
      <c r="DG350" s="314" t="str">
        <f>IF(AND(申込書!$C$94&lt;&gt;"▼プルダウンより選択してください",申込書!$C$94&lt;&gt;"",申込書!$P$94&lt;&gt;"YYYY/MM/DD",$G350&lt;&gt;""),申込書!$P$94,"")</f>
        <v/>
      </c>
      <c r="DH350" s="75" t="str">
        <f>IF(AND(申込書!$C$94&lt;&gt;"▼プルダウンより選択してください",申込書!$C$94&lt;&gt;"",$G350&lt;&gt;""),申込書!$M$94,"")</f>
        <v/>
      </c>
      <c r="DI350" s="75"/>
      <c r="DJ350" s="75"/>
      <c r="DK350" s="75"/>
      <c r="DL350" s="307"/>
      <c r="DM350" s="76"/>
      <c r="DN350" s="314" t="str">
        <f>IF(AND(申込書!$C$95&lt;&gt;"▼プルダウンより選択してください",申込書!$C$95&lt;&gt;"",申込書!$P$95&lt;&gt;"YYYY/MM/DD",$G350&lt;&gt;""),申込書!$P$95,"")</f>
        <v/>
      </c>
      <c r="DO350" s="75" t="str">
        <f>IF(AND(申込書!$C$95&lt;&gt;"▼プルダウンより選択してください",申込書!$C$95&lt;&gt;"",$G350&lt;&gt;""),申込書!$M$95,"")</f>
        <v/>
      </c>
      <c r="DP350" s="75"/>
      <c r="DQ350" s="75"/>
      <c r="DR350" s="75"/>
      <c r="DS350" s="307"/>
      <c r="DT350" s="76"/>
      <c r="DU350" s="314" t="str">
        <f>IF(AND(申込書!$C$96&lt;&gt;"▼プルダウンより選択してください",申込書!$C$96&lt;&gt;"",申込書!$P$96&lt;&gt;"YYYY/MM/DD",$G350&lt;&gt;""),申込書!$P$96,"")</f>
        <v/>
      </c>
      <c r="DV350" s="75" t="str">
        <f>IF(AND(申込書!$C$96&lt;&gt;"▼プルダウンより選択してください",申込書!$C$96&lt;&gt;"",$G350&lt;&gt;""),申込書!$M$96,"")</f>
        <v/>
      </c>
      <c r="DW350" s="75"/>
      <c r="DX350" s="75"/>
      <c r="DY350" s="75"/>
      <c r="DZ350" s="307"/>
      <c r="EA350" s="76"/>
      <c r="EB350" s="314" t="str">
        <f>IF(AND(申込書!$C$97&lt;&gt;"▼プルダウンより選択してください",申込書!$C$97&lt;&gt;"",申込書!$P$97&lt;&gt;"YYYY/MM/DD",$G350&lt;&gt;""),申込書!$P$97,"")</f>
        <v/>
      </c>
      <c r="EC350" s="75" t="str">
        <f>IF(AND(申込書!$C$97&lt;&gt;"▼プルダウンより選択してください",申込書!$C$97&lt;&gt;"",$G350&lt;&gt;""),申込書!$M$97,"")</f>
        <v/>
      </c>
      <c r="ED350" s="75"/>
      <c r="EE350" s="75"/>
      <c r="EF350" s="149"/>
      <c r="EG350" s="307"/>
      <c r="EH350" s="76"/>
      <c r="EI350" s="314" t="str">
        <f>IF(AND(申込書!$C$98&lt;&gt;"▼プルダウンより選択してください",申込書!$C$98&lt;&gt;"",申込書!$P$98&lt;&gt;"YYYY/MM/DD",$G350&lt;&gt;""),申込書!$P$98,"")</f>
        <v/>
      </c>
      <c r="EJ350" s="75" t="str">
        <f>IF(AND(申込書!$C$98&lt;&gt;"▼プルダウンより選択してください",申込書!$C$98&lt;&gt;"",$G350&lt;&gt;""),申込書!$M$98,"")</f>
        <v/>
      </c>
      <c r="EK350" s="75"/>
      <c r="EL350" s="75"/>
      <c r="EM350" s="149"/>
      <c r="EN350" s="307"/>
      <c r="EO350" s="76"/>
      <c r="EP350" s="314" t="str">
        <f>IF(AND(申込書!$C$99&lt;&gt;"▼プルダウンより選択してください",申込書!$C$99&lt;&gt;"",申込書!$P$99&lt;&gt;"YYYY/MM/DD",$G350&lt;&gt;""),申込書!$P$99,"")</f>
        <v/>
      </c>
      <c r="EQ350" s="75" t="str">
        <f>IF(AND(申込書!$C$99&lt;&gt;"▼プルダウンより選択してください",申込書!$C$99&lt;&gt;"",$G350&lt;&gt;""),申込書!$M$99,"")</f>
        <v/>
      </c>
      <c r="ER350" s="75"/>
      <c r="ES350" s="75"/>
      <c r="ET350" s="149"/>
      <c r="EU350" s="307"/>
      <c r="EV350" s="76"/>
      <c r="EW350" s="314" t="str">
        <f>IF(AND(申込書!$C$100&lt;&gt;"▼プルダウンより選択してください",申込書!$C$100&lt;&gt;"",申込書!$P$100&lt;&gt;"YYYY/MM/DD",$G350&lt;&gt;""),申込書!$P$100,"")</f>
        <v/>
      </c>
      <c r="EX350" s="75" t="str">
        <f>IF(AND(申込書!$C$100&lt;&gt;"▼プルダウンより選択してください",申込書!$C$100&lt;&gt;"",$G350&lt;&gt;""),申込書!$M$100,"")</f>
        <v/>
      </c>
      <c r="EY350" s="75"/>
      <c r="EZ350" s="75"/>
      <c r="FA350" s="149"/>
      <c r="FB350" s="307"/>
      <c r="FC350" s="76"/>
      <c r="FD350" s="314" t="str">
        <f>IF(AND(申込書!$C$101&lt;&gt;"▼プルダウンより選択してください",申込書!$C$101&lt;&gt;"",申込書!$P$101&lt;&gt;"YYYY/MM/DD",$G350&lt;&gt;""),申込書!$P$101,"")</f>
        <v/>
      </c>
      <c r="FE350" s="75" t="str">
        <f>IF(AND(申込書!$C$101&lt;&gt;"▼プルダウンより選択してください",申込書!$C$101&lt;&gt;"",$G350&lt;&gt;""),申込書!$M$101,"")</f>
        <v/>
      </c>
      <c r="FF350" s="75"/>
      <c r="FG350" s="75"/>
      <c r="FH350" s="149"/>
      <c r="FI350" s="307"/>
      <c r="FJ350" s="76"/>
      <c r="FK350" s="314" t="str">
        <f>IF(AND(申込書!$C$102&lt;&gt;"▼プルダウンより選択してください",申込書!$C$102&lt;&gt;"",申込書!$P$102&lt;&gt;"YYYY/MM/DD",$G350&lt;&gt;""),申込書!$P$102,"")</f>
        <v/>
      </c>
      <c r="FL350" s="75" t="str">
        <f>IF(AND(申込書!$C$102&lt;&gt;"▼プルダウンより選択してください",申込書!$C$102&lt;&gt;"",$G350&lt;&gt;""),申込書!$M$102,"")</f>
        <v/>
      </c>
      <c r="FM350" s="75"/>
      <c r="FN350" s="75"/>
      <c r="FO350" s="149"/>
      <c r="FP350" s="307"/>
      <c r="FQ350" s="76"/>
      <c r="FR350" s="314" t="str">
        <f>IF(AND(申込書!$C$103&lt;&gt;"▼プルダウンより選択してください",申込書!$C$103&lt;&gt;"",申込書!$P$103&lt;&gt;"YYYY/MM/DD",$G350&lt;&gt;""),申込書!$P$103,"")</f>
        <v/>
      </c>
      <c r="FS350" s="75" t="str">
        <f>IF(AND(申込書!$C$103&lt;&gt;"▼プルダウンより選択してください",申込書!$C$103&lt;&gt;"",$G350&lt;&gt;""),申込書!$M$103,"")</f>
        <v/>
      </c>
      <c r="FT350" s="75"/>
      <c r="FU350" s="75"/>
      <c r="FV350" s="149"/>
      <c r="FW350" s="307"/>
      <c r="FX350" s="76"/>
      <c r="FY350" s="314" t="str">
        <f>IF(AND(申込書!$C$104&lt;&gt;"▼プルダウンより選択してください",申込書!$C$104&lt;&gt;"",申込書!$P$104&lt;&gt;"YYYY/MM/DD",$G350&lt;&gt;""),申込書!$P$104,"")</f>
        <v/>
      </c>
      <c r="FZ350" s="75" t="str">
        <f>IF(AND(申込書!$C$104&lt;&gt;"▼プルダウンより選択してください",申込書!$C$104&lt;&gt;"",$G350&lt;&gt;""),申込書!$M$104,"")</f>
        <v/>
      </c>
      <c r="GA350" s="75"/>
      <c r="GB350" s="75"/>
      <c r="GC350" s="149"/>
      <c r="GD350" s="307"/>
      <c r="GE350" s="76"/>
      <c r="GF350" s="314" t="str">
        <f>IF(AND(申込書!$C$105&lt;&gt;"▼プルダウンより選択してください",申込書!$C$105&lt;&gt;"",申込書!$P$105&lt;&gt;"YYYY/MM/DD",$G350&lt;&gt;""),申込書!$P$105,"")</f>
        <v/>
      </c>
      <c r="GG350" s="75" t="str">
        <f>IF(AND(申込書!$C$105&lt;&gt;"▼プルダウンより選択してください",申込書!$C$105&lt;&gt;"",$G350&lt;&gt;""),申込書!$M$105,"")</f>
        <v/>
      </c>
      <c r="GH350" s="75"/>
      <c r="GI350" s="75"/>
      <c r="GJ350" s="149"/>
      <c r="GK350" s="307"/>
      <c r="GL350" s="76"/>
      <c r="GM350" s="314" t="str">
        <f>IF(AND(申込書!$C$106&lt;&gt;"▼プルダウンより選択してください",申込書!$C$106&lt;&gt;"",申込書!$P$106&lt;&gt;"YYYY/MM/DD",$G350&lt;&gt;""),申込書!$P$106,"")</f>
        <v/>
      </c>
      <c r="GN350" s="75" t="str">
        <f>IF(AND(申込書!$C$106&lt;&gt;"▼プルダウンより選択してください",申込書!$C$106&lt;&gt;"",$G350&lt;&gt;""),申込書!$M$106,"")</f>
        <v/>
      </c>
      <c r="GO350" s="75"/>
      <c r="GP350" s="75"/>
      <c r="GQ350" s="149"/>
      <c r="GR350" s="307"/>
      <c r="GS350" s="76"/>
      <c r="GT350" s="314" t="str">
        <f>IF(AND(申込書!$C$107&lt;&gt;"▼プルダウンより選択してください",申込書!$C$107&lt;&gt;"",申込書!$P$107&lt;&gt;"YYYY/MM/DD",$G350&lt;&gt;""),申込書!$P$107,"")</f>
        <v/>
      </c>
      <c r="GU350" s="75" t="str">
        <f>IF(AND(申込書!$C$107&lt;&gt;"▼プルダウンより選択してください",申込書!$C$107&lt;&gt;"",$G350&lt;&gt;""),申込書!$M$107,"")</f>
        <v/>
      </c>
      <c r="GV350" s="75"/>
      <c r="GW350" s="75"/>
      <c r="GX350" s="149"/>
      <c r="GY350" s="307"/>
      <c r="GZ350" s="76"/>
      <c r="HA350" s="314" t="str">
        <f>IF(AND(申込書!$C$108&lt;&gt;"▼プルダウンより選択してください",申込書!$C$108&lt;&gt;"",申込書!$P$108&lt;&gt;"YYYY/MM/DD",$G350&lt;&gt;""),申込書!$P$108,"")</f>
        <v/>
      </c>
      <c r="HB350" s="75" t="str">
        <f>IF(AND(申込書!$C$108&lt;&gt;"▼プルダウンより選択してください",申込書!$C$108&lt;&gt;"",$G350&lt;&gt;""),申込書!$M$108,"")</f>
        <v/>
      </c>
      <c r="HC350" s="75"/>
      <c r="HD350" s="75"/>
      <c r="HE350" s="149"/>
      <c r="HF350" s="307"/>
      <c r="HG350" s="76"/>
      <c r="HH350" s="314" t="str">
        <f>IF(AND(申込書!$C$109&lt;&gt;"▼プルダウンより選択してください",申込書!$C$109&lt;&gt;"",申込書!$P$109&lt;&gt;"YYYY/MM/DD",$G350&lt;&gt;""),申込書!$P$109,"")</f>
        <v/>
      </c>
      <c r="HI350" s="75" t="str">
        <f>IF(AND(申込書!$C$109&lt;&gt;"▼プルダウンより選択してください",申込書!$C$109&lt;&gt;"",$G350&lt;&gt;""),申込書!$M$109,"")</f>
        <v/>
      </c>
      <c r="HJ350" s="75"/>
      <c r="HK350" s="75"/>
      <c r="HL350" s="149"/>
      <c r="HM350" s="307"/>
      <c r="HN350" s="76"/>
      <c r="HO350" s="314" t="str">
        <f>IF(AND(申込書!$C$110&lt;&gt;"▼プルダウンより選択してください",申込書!$C$110&lt;&gt;"",申込書!$P$110&lt;&gt;"YYYY/MM/DD",$G350&lt;&gt;""),申込書!$P$110,"")</f>
        <v/>
      </c>
      <c r="HP350" s="75" t="str">
        <f>IF(AND(申込書!$C$110&lt;&gt;"▼プルダウンより選択してください",申込書!$C$110&lt;&gt;"",$G350&lt;&gt;""),申込書!$M$110,"")</f>
        <v/>
      </c>
      <c r="HQ350" s="75"/>
      <c r="HR350" s="75"/>
      <c r="HS350" s="149"/>
      <c r="HT350" s="307"/>
      <c r="HU350" s="307"/>
      <c r="HV350" s="311" t="str">
        <f>IF(AND(申込書!$C$111&lt;&gt;"▼プルダウンより選択してください",申込書!$C$111&lt;&gt;"",申込書!$P$111&lt;&gt;"YYYY/MM/DD",$G350&lt;&gt;""),申込書!$P$111,"")</f>
        <v/>
      </c>
      <c r="HW350" s="75" t="str">
        <f>IF(AND(申込書!$C$111&lt;&gt;"▼プルダウンより選択してください",申込書!$C$111&lt;&gt;"",$G350&lt;&gt;""),申込書!$M$111,"")</f>
        <v/>
      </c>
      <c r="HX350" s="75"/>
      <c r="HY350" s="75"/>
      <c r="HZ350" s="149"/>
      <c r="IA350" s="307"/>
      <c r="IB350" s="76"/>
      <c r="IC350" s="77"/>
    </row>
    <row r="351" spans="2:237" ht="26.85" customHeight="1">
      <c r="B351" s="56">
        <f t="shared" si="4"/>
        <v>346</v>
      </c>
      <c r="C351" s="57"/>
      <c r="D351" s="58"/>
      <c r="E351" s="170"/>
      <c r="F351" s="59"/>
      <c r="G351" s="60"/>
      <c r="H351" s="61"/>
      <c r="I351" s="62"/>
      <c r="J351" s="63"/>
      <c r="K351" s="64"/>
      <c r="L351" s="65"/>
      <c r="M351" s="66"/>
      <c r="N351" s="67"/>
      <c r="O351" s="68"/>
      <c r="P351" s="69"/>
      <c r="Q351" s="70"/>
      <c r="R351" s="71"/>
      <c r="S351" s="72"/>
      <c r="T351" s="73"/>
      <c r="U351" s="73"/>
      <c r="V351" s="73"/>
      <c r="W351" s="71"/>
      <c r="X351" s="133"/>
      <c r="Y351" s="133"/>
      <c r="Z351" s="133"/>
      <c r="AA351" s="74" t="str">
        <f>IF(AND(申込書!$C$82&lt;&gt;"▼プルダウンより選択してください",申込書!$C$82&lt;&gt;"",申込書!$P$82&lt;&gt;"YYYY/MM/DD",$G351&lt;&gt;""),申込書!$P$82,"")</f>
        <v/>
      </c>
      <c r="AB351" s="75" t="str">
        <f>IF(AND(申込書!$C$82&lt;&gt;"▼プルダウンより選択してください",申込書!$C$82&lt;&gt;"",$G351&lt;&gt;""),申込書!$M$82,"")</f>
        <v/>
      </c>
      <c r="AC351" s="75"/>
      <c r="AD351" s="75"/>
      <c r="AE351" s="149"/>
      <c r="AF351" s="307"/>
      <c r="AG351" s="76"/>
      <c r="AH351" s="314" t="str">
        <f>IF(AND(申込書!$C$83&lt;&gt;"▼プルダウンより選択してください",申込書!$C$83&lt;&gt;"",申込書!$P$83&lt;&gt;"YYYY/MM/DD",$G351&lt;&gt;""),申込書!$P$83,"")</f>
        <v/>
      </c>
      <c r="AI351" s="75" t="str">
        <f>IF(AND(申込書!$C$83&lt;&gt;"▼プルダウンより選択してください",申込書!$C$83&lt;&gt;"",$G351&lt;&gt;""),申込書!$M$83,"")</f>
        <v/>
      </c>
      <c r="AJ351" s="75"/>
      <c r="AK351" s="75"/>
      <c r="AL351" s="149"/>
      <c r="AM351" s="307"/>
      <c r="AN351" s="76"/>
      <c r="AO351" s="314" t="str">
        <f>IF(AND(申込書!$C$84&lt;&gt;"▼プルダウンより選択してください",申込書!$C$84&lt;&gt;"",申込書!$P$84&lt;&gt;"YYYY/MM/DD",$G351&lt;&gt;""),申込書!$P$84,"")</f>
        <v/>
      </c>
      <c r="AP351" s="75" t="str">
        <f>IF(AND(申込書!$C$84&lt;&gt;"▼プルダウンより選択してください",申込書!$C$84&lt;&gt;"",$G351&lt;&gt;""),申込書!$M$84,"")</f>
        <v/>
      </c>
      <c r="AQ351" s="75"/>
      <c r="AR351" s="75"/>
      <c r="AS351" s="149"/>
      <c r="AT351" s="307"/>
      <c r="AU351" s="76"/>
      <c r="AV351" s="314" t="str">
        <f>IF(AND(申込書!$C$85&lt;&gt;"▼プルダウンより選択してください",申込書!$C$85&lt;&gt;"",申込書!$P$85&lt;&gt;"YYYY/MM/DD",$G351&lt;&gt;""),申込書!$P$85,"")</f>
        <v/>
      </c>
      <c r="AW351" s="75" t="str">
        <f>IF(AND(申込書!$C$85&lt;&gt;"▼プルダウンより選択してください",申込書!$C$85&lt;&gt;"",申込書!$M$85&gt;=1,$G351&lt;&gt;""),申込書!$M$85,"")</f>
        <v/>
      </c>
      <c r="AX351" s="75"/>
      <c r="AY351" s="75"/>
      <c r="AZ351" s="149"/>
      <c r="BA351" s="307"/>
      <c r="BB351" s="76"/>
      <c r="BC351" s="314" t="str">
        <f>IF(AND(申込書!$C$86&lt;&gt;"▼プルダウンより選択してください",申込書!$C$86&lt;&gt;"",申込書!$P$86&lt;&gt;"YYYY/MM/DD",$G351&lt;&gt;""),申込書!$P$86,"")</f>
        <v/>
      </c>
      <c r="BD351" s="75" t="str">
        <f>IF(AND(申込書!$C$86&lt;&gt;"▼プルダウンより選択してください",申込書!$C$86&lt;&gt;"",$G351&lt;&gt;""),申込書!$M$86,"")</f>
        <v/>
      </c>
      <c r="BE351" s="75"/>
      <c r="BF351" s="75"/>
      <c r="BG351" s="149"/>
      <c r="BH351" s="307"/>
      <c r="BI351" s="76"/>
      <c r="BJ351" s="314" t="str">
        <f>IF(AND(申込書!$C$87&lt;&gt;"▼プルダウンより選択してください",申込書!$C$87&lt;&gt;"",申込書!$P$87&lt;&gt;"YYYY/MM/DD",$G351&lt;&gt;""),申込書!$P$87,"")</f>
        <v/>
      </c>
      <c r="BK351" s="75" t="str">
        <f>IF(AND(申込書!$C$87&lt;&gt;"▼プルダウンより選択してください",申込書!$C$87&lt;&gt;"",$G351&lt;&gt;""),申込書!$M$87,"")</f>
        <v/>
      </c>
      <c r="BL351" s="75"/>
      <c r="BM351" s="75"/>
      <c r="BN351" s="149"/>
      <c r="BO351" s="307"/>
      <c r="BP351" s="76"/>
      <c r="BQ351" s="314" t="str">
        <f>IF(AND(申込書!$C$88&lt;&gt;"▼プルダウンより選択してください",申込書!$C$88&lt;&gt;"",申込書!$P$88&lt;&gt;"YYYY/MM/DD",$G351&lt;&gt;""),申込書!$P$88,"")</f>
        <v/>
      </c>
      <c r="BR351" s="75" t="str">
        <f>IF(AND(申込書!$C$88&lt;&gt;"▼プルダウンより選択してください",申込書!$C$88&lt;&gt;"",$G351&lt;&gt;""),申込書!$M$88,"")</f>
        <v/>
      </c>
      <c r="BS351" s="75"/>
      <c r="BT351" s="75"/>
      <c r="BU351" s="149"/>
      <c r="BV351" s="307"/>
      <c r="BW351" s="76"/>
      <c r="BX351" s="314" t="str">
        <f>IF(AND(申込書!$C$89&lt;&gt;"▼プルダウンより選択してください",申込書!$C$89&lt;&gt;"",申込書!$P$89&lt;&gt;"YYYY/MM/DD",$G351&lt;&gt;""),申込書!$P$89,"")</f>
        <v/>
      </c>
      <c r="BY351" s="75" t="str">
        <f>IF(AND(申込書!$C$89&lt;&gt;"▼プルダウンより選択してください",申込書!$C$89&lt;&gt;"",$G351&lt;&gt;""),申込書!$M$89,"")</f>
        <v/>
      </c>
      <c r="BZ351" s="75"/>
      <c r="CA351" s="75"/>
      <c r="CB351" s="149"/>
      <c r="CC351" s="307"/>
      <c r="CD351" s="76"/>
      <c r="CE351" s="314" t="str">
        <f>IF(AND(申込書!$C$90&lt;&gt;"▼プルダウンより選択してください",申込書!$C$90&lt;&gt;"",申込書!$P$90&lt;&gt;"YYYY/MM/DD",$G351&lt;&gt;""),申込書!$P$90,"")</f>
        <v/>
      </c>
      <c r="CF351" s="75" t="str">
        <f>IF(AND(申込書!$C$90&lt;&gt;"▼プルダウンより選択してください",申込書!$C$90&lt;&gt;"",$G351&lt;&gt;""),申込書!$M$90,"")</f>
        <v/>
      </c>
      <c r="CG351" s="75"/>
      <c r="CH351" s="75"/>
      <c r="CI351" s="149"/>
      <c r="CJ351" s="307"/>
      <c r="CK351" s="76"/>
      <c r="CL351" s="314" t="str">
        <f>IF(AND(申込書!$C$91&lt;&gt;"▼プルダウンより選択してください",申込書!$C$91&lt;&gt;"",申込書!$P$91&lt;&gt;"YYYY/MM/DD",$G351&lt;&gt;""),申込書!$P$91,"")</f>
        <v/>
      </c>
      <c r="CM351" s="75" t="str">
        <f>IF(AND(申込書!$C$91&lt;&gt;"▼プルダウンより選択してください",申込書!$C$91&lt;&gt;"",$G351&lt;&gt;""),申込書!$M$91,"")</f>
        <v/>
      </c>
      <c r="CN351" s="75"/>
      <c r="CO351" s="75"/>
      <c r="CP351" s="149"/>
      <c r="CQ351" s="307"/>
      <c r="CR351" s="76"/>
      <c r="CS351" s="314" t="str">
        <f>IF(AND(申込書!$C$92&lt;&gt;"▼プルダウンより選択してください",申込書!$C$92&lt;&gt;"",申込書!$P$92&lt;&gt;"YYYY/MM/DD",$G351&lt;&gt;""),申込書!$P$92,"")</f>
        <v/>
      </c>
      <c r="CT351" s="75" t="str">
        <f>IF(AND(申込書!$C$92&lt;&gt;"▼プルダウンより選択してください",申込書!$C$92&lt;&gt;"",$G351&lt;&gt;""),申込書!$M$92,"")</f>
        <v/>
      </c>
      <c r="CU351" s="75"/>
      <c r="CV351" s="75"/>
      <c r="CW351" s="75"/>
      <c r="CX351" s="307"/>
      <c r="CY351" s="76"/>
      <c r="CZ351" s="314" t="str">
        <f>IF(AND(申込書!$C$93&lt;&gt;"▼プルダウンより選択してください",申込書!$C$93&lt;&gt;"",申込書!$P$93&lt;&gt;"YYYY/MM/DD",$G351&lt;&gt;""),申込書!$P$93,"")</f>
        <v/>
      </c>
      <c r="DA351" s="75" t="str">
        <f>IF(AND(申込書!$C$93&lt;&gt;"▼プルダウンより選択してください",申込書!$C$93&lt;&gt;"",$G351&lt;&gt;""),申込書!$M$93,"")</f>
        <v/>
      </c>
      <c r="DB351" s="75"/>
      <c r="DC351" s="75"/>
      <c r="DD351" s="75"/>
      <c r="DE351" s="307"/>
      <c r="DF351" s="76"/>
      <c r="DG351" s="314" t="str">
        <f>IF(AND(申込書!$C$94&lt;&gt;"▼プルダウンより選択してください",申込書!$C$94&lt;&gt;"",申込書!$P$94&lt;&gt;"YYYY/MM/DD",$G351&lt;&gt;""),申込書!$P$94,"")</f>
        <v/>
      </c>
      <c r="DH351" s="75" t="str">
        <f>IF(AND(申込書!$C$94&lt;&gt;"▼プルダウンより選択してください",申込書!$C$94&lt;&gt;"",$G351&lt;&gt;""),申込書!$M$94,"")</f>
        <v/>
      </c>
      <c r="DI351" s="75"/>
      <c r="DJ351" s="75"/>
      <c r="DK351" s="75"/>
      <c r="DL351" s="307"/>
      <c r="DM351" s="76"/>
      <c r="DN351" s="314" t="str">
        <f>IF(AND(申込書!$C$95&lt;&gt;"▼プルダウンより選択してください",申込書!$C$95&lt;&gt;"",申込書!$P$95&lt;&gt;"YYYY/MM/DD",$G351&lt;&gt;""),申込書!$P$95,"")</f>
        <v/>
      </c>
      <c r="DO351" s="75" t="str">
        <f>IF(AND(申込書!$C$95&lt;&gt;"▼プルダウンより選択してください",申込書!$C$95&lt;&gt;"",$G351&lt;&gt;""),申込書!$M$95,"")</f>
        <v/>
      </c>
      <c r="DP351" s="75"/>
      <c r="DQ351" s="75"/>
      <c r="DR351" s="75"/>
      <c r="DS351" s="307"/>
      <c r="DT351" s="76"/>
      <c r="DU351" s="314" t="str">
        <f>IF(AND(申込書!$C$96&lt;&gt;"▼プルダウンより選択してください",申込書!$C$96&lt;&gt;"",申込書!$P$96&lt;&gt;"YYYY/MM/DD",$G351&lt;&gt;""),申込書!$P$96,"")</f>
        <v/>
      </c>
      <c r="DV351" s="75" t="str">
        <f>IF(AND(申込書!$C$96&lt;&gt;"▼プルダウンより選択してください",申込書!$C$96&lt;&gt;"",$G351&lt;&gt;""),申込書!$M$96,"")</f>
        <v/>
      </c>
      <c r="DW351" s="75"/>
      <c r="DX351" s="75"/>
      <c r="DY351" s="75"/>
      <c r="DZ351" s="307"/>
      <c r="EA351" s="76"/>
      <c r="EB351" s="314" t="str">
        <f>IF(AND(申込書!$C$97&lt;&gt;"▼プルダウンより選択してください",申込書!$C$97&lt;&gt;"",申込書!$P$97&lt;&gt;"YYYY/MM/DD",$G351&lt;&gt;""),申込書!$P$97,"")</f>
        <v/>
      </c>
      <c r="EC351" s="75" t="str">
        <f>IF(AND(申込書!$C$97&lt;&gt;"▼プルダウンより選択してください",申込書!$C$97&lt;&gt;"",$G351&lt;&gt;""),申込書!$M$97,"")</f>
        <v/>
      </c>
      <c r="ED351" s="75"/>
      <c r="EE351" s="75"/>
      <c r="EF351" s="149"/>
      <c r="EG351" s="307"/>
      <c r="EH351" s="76"/>
      <c r="EI351" s="314" t="str">
        <f>IF(AND(申込書!$C$98&lt;&gt;"▼プルダウンより選択してください",申込書!$C$98&lt;&gt;"",申込書!$P$98&lt;&gt;"YYYY/MM/DD",$G351&lt;&gt;""),申込書!$P$98,"")</f>
        <v/>
      </c>
      <c r="EJ351" s="75" t="str">
        <f>IF(AND(申込書!$C$98&lt;&gt;"▼プルダウンより選択してください",申込書!$C$98&lt;&gt;"",$G351&lt;&gt;""),申込書!$M$98,"")</f>
        <v/>
      </c>
      <c r="EK351" s="75"/>
      <c r="EL351" s="75"/>
      <c r="EM351" s="149"/>
      <c r="EN351" s="307"/>
      <c r="EO351" s="76"/>
      <c r="EP351" s="314" t="str">
        <f>IF(AND(申込書!$C$99&lt;&gt;"▼プルダウンより選択してください",申込書!$C$99&lt;&gt;"",申込書!$P$99&lt;&gt;"YYYY/MM/DD",$G351&lt;&gt;""),申込書!$P$99,"")</f>
        <v/>
      </c>
      <c r="EQ351" s="75" t="str">
        <f>IF(AND(申込書!$C$99&lt;&gt;"▼プルダウンより選択してください",申込書!$C$99&lt;&gt;"",$G351&lt;&gt;""),申込書!$M$99,"")</f>
        <v/>
      </c>
      <c r="ER351" s="75"/>
      <c r="ES351" s="75"/>
      <c r="ET351" s="149"/>
      <c r="EU351" s="307"/>
      <c r="EV351" s="76"/>
      <c r="EW351" s="314" t="str">
        <f>IF(AND(申込書!$C$100&lt;&gt;"▼プルダウンより選択してください",申込書!$C$100&lt;&gt;"",申込書!$P$100&lt;&gt;"YYYY/MM/DD",$G351&lt;&gt;""),申込書!$P$100,"")</f>
        <v/>
      </c>
      <c r="EX351" s="75" t="str">
        <f>IF(AND(申込書!$C$100&lt;&gt;"▼プルダウンより選択してください",申込書!$C$100&lt;&gt;"",$G351&lt;&gt;""),申込書!$M$100,"")</f>
        <v/>
      </c>
      <c r="EY351" s="75"/>
      <c r="EZ351" s="75"/>
      <c r="FA351" s="149"/>
      <c r="FB351" s="307"/>
      <c r="FC351" s="76"/>
      <c r="FD351" s="314" t="str">
        <f>IF(AND(申込書!$C$101&lt;&gt;"▼プルダウンより選択してください",申込書!$C$101&lt;&gt;"",申込書!$P$101&lt;&gt;"YYYY/MM/DD",$G351&lt;&gt;""),申込書!$P$101,"")</f>
        <v/>
      </c>
      <c r="FE351" s="75" t="str">
        <f>IF(AND(申込書!$C$101&lt;&gt;"▼プルダウンより選択してください",申込書!$C$101&lt;&gt;"",$G351&lt;&gt;""),申込書!$M$101,"")</f>
        <v/>
      </c>
      <c r="FF351" s="75"/>
      <c r="FG351" s="75"/>
      <c r="FH351" s="149"/>
      <c r="FI351" s="307"/>
      <c r="FJ351" s="76"/>
      <c r="FK351" s="314" t="str">
        <f>IF(AND(申込書!$C$102&lt;&gt;"▼プルダウンより選択してください",申込書!$C$102&lt;&gt;"",申込書!$P$102&lt;&gt;"YYYY/MM/DD",$G351&lt;&gt;""),申込書!$P$102,"")</f>
        <v/>
      </c>
      <c r="FL351" s="75" t="str">
        <f>IF(AND(申込書!$C$102&lt;&gt;"▼プルダウンより選択してください",申込書!$C$102&lt;&gt;"",$G351&lt;&gt;""),申込書!$M$102,"")</f>
        <v/>
      </c>
      <c r="FM351" s="75"/>
      <c r="FN351" s="75"/>
      <c r="FO351" s="149"/>
      <c r="FP351" s="307"/>
      <c r="FQ351" s="76"/>
      <c r="FR351" s="314" t="str">
        <f>IF(AND(申込書!$C$103&lt;&gt;"▼プルダウンより選択してください",申込書!$C$103&lt;&gt;"",申込書!$P$103&lt;&gt;"YYYY/MM/DD",$G351&lt;&gt;""),申込書!$P$103,"")</f>
        <v/>
      </c>
      <c r="FS351" s="75" t="str">
        <f>IF(AND(申込書!$C$103&lt;&gt;"▼プルダウンより選択してください",申込書!$C$103&lt;&gt;"",$G351&lt;&gt;""),申込書!$M$103,"")</f>
        <v/>
      </c>
      <c r="FT351" s="75"/>
      <c r="FU351" s="75"/>
      <c r="FV351" s="149"/>
      <c r="FW351" s="307"/>
      <c r="FX351" s="76"/>
      <c r="FY351" s="314" t="str">
        <f>IF(AND(申込書!$C$104&lt;&gt;"▼プルダウンより選択してください",申込書!$C$104&lt;&gt;"",申込書!$P$104&lt;&gt;"YYYY/MM/DD",$G351&lt;&gt;""),申込書!$P$104,"")</f>
        <v/>
      </c>
      <c r="FZ351" s="75" t="str">
        <f>IF(AND(申込書!$C$104&lt;&gt;"▼プルダウンより選択してください",申込書!$C$104&lt;&gt;"",$G351&lt;&gt;""),申込書!$M$104,"")</f>
        <v/>
      </c>
      <c r="GA351" s="75"/>
      <c r="GB351" s="75"/>
      <c r="GC351" s="149"/>
      <c r="GD351" s="307"/>
      <c r="GE351" s="76"/>
      <c r="GF351" s="314" t="str">
        <f>IF(AND(申込書!$C$105&lt;&gt;"▼プルダウンより選択してください",申込書!$C$105&lt;&gt;"",申込書!$P$105&lt;&gt;"YYYY/MM/DD",$G351&lt;&gt;""),申込書!$P$105,"")</f>
        <v/>
      </c>
      <c r="GG351" s="75" t="str">
        <f>IF(AND(申込書!$C$105&lt;&gt;"▼プルダウンより選択してください",申込書!$C$105&lt;&gt;"",$G351&lt;&gt;""),申込書!$M$105,"")</f>
        <v/>
      </c>
      <c r="GH351" s="75"/>
      <c r="GI351" s="75"/>
      <c r="GJ351" s="149"/>
      <c r="GK351" s="307"/>
      <c r="GL351" s="76"/>
      <c r="GM351" s="314" t="str">
        <f>IF(AND(申込書!$C$106&lt;&gt;"▼プルダウンより選択してください",申込書!$C$106&lt;&gt;"",申込書!$P$106&lt;&gt;"YYYY/MM/DD",$G351&lt;&gt;""),申込書!$P$106,"")</f>
        <v/>
      </c>
      <c r="GN351" s="75" t="str">
        <f>IF(AND(申込書!$C$106&lt;&gt;"▼プルダウンより選択してください",申込書!$C$106&lt;&gt;"",$G351&lt;&gt;""),申込書!$M$106,"")</f>
        <v/>
      </c>
      <c r="GO351" s="75"/>
      <c r="GP351" s="75"/>
      <c r="GQ351" s="149"/>
      <c r="GR351" s="307"/>
      <c r="GS351" s="76"/>
      <c r="GT351" s="314" t="str">
        <f>IF(AND(申込書!$C$107&lt;&gt;"▼プルダウンより選択してください",申込書!$C$107&lt;&gt;"",申込書!$P$107&lt;&gt;"YYYY/MM/DD",$G351&lt;&gt;""),申込書!$P$107,"")</f>
        <v/>
      </c>
      <c r="GU351" s="75" t="str">
        <f>IF(AND(申込書!$C$107&lt;&gt;"▼プルダウンより選択してください",申込書!$C$107&lt;&gt;"",$G351&lt;&gt;""),申込書!$M$107,"")</f>
        <v/>
      </c>
      <c r="GV351" s="75"/>
      <c r="GW351" s="75"/>
      <c r="GX351" s="149"/>
      <c r="GY351" s="307"/>
      <c r="GZ351" s="76"/>
      <c r="HA351" s="314" t="str">
        <f>IF(AND(申込書!$C$108&lt;&gt;"▼プルダウンより選択してください",申込書!$C$108&lt;&gt;"",申込書!$P$108&lt;&gt;"YYYY/MM/DD",$G351&lt;&gt;""),申込書!$P$108,"")</f>
        <v/>
      </c>
      <c r="HB351" s="75" t="str">
        <f>IF(AND(申込書!$C$108&lt;&gt;"▼プルダウンより選択してください",申込書!$C$108&lt;&gt;"",$G351&lt;&gt;""),申込書!$M$108,"")</f>
        <v/>
      </c>
      <c r="HC351" s="75"/>
      <c r="HD351" s="75"/>
      <c r="HE351" s="149"/>
      <c r="HF351" s="307"/>
      <c r="HG351" s="76"/>
      <c r="HH351" s="314" t="str">
        <f>IF(AND(申込書!$C$109&lt;&gt;"▼プルダウンより選択してください",申込書!$C$109&lt;&gt;"",申込書!$P$109&lt;&gt;"YYYY/MM/DD",$G351&lt;&gt;""),申込書!$P$109,"")</f>
        <v/>
      </c>
      <c r="HI351" s="75" t="str">
        <f>IF(AND(申込書!$C$109&lt;&gt;"▼プルダウンより選択してください",申込書!$C$109&lt;&gt;"",$G351&lt;&gt;""),申込書!$M$109,"")</f>
        <v/>
      </c>
      <c r="HJ351" s="75"/>
      <c r="HK351" s="75"/>
      <c r="HL351" s="149"/>
      <c r="HM351" s="307"/>
      <c r="HN351" s="76"/>
      <c r="HO351" s="314" t="str">
        <f>IF(AND(申込書!$C$110&lt;&gt;"▼プルダウンより選択してください",申込書!$C$110&lt;&gt;"",申込書!$P$110&lt;&gt;"YYYY/MM/DD",$G351&lt;&gt;""),申込書!$P$110,"")</f>
        <v/>
      </c>
      <c r="HP351" s="75" t="str">
        <f>IF(AND(申込書!$C$110&lt;&gt;"▼プルダウンより選択してください",申込書!$C$110&lt;&gt;"",$G351&lt;&gt;""),申込書!$M$110,"")</f>
        <v/>
      </c>
      <c r="HQ351" s="75"/>
      <c r="HR351" s="75"/>
      <c r="HS351" s="149"/>
      <c r="HT351" s="307"/>
      <c r="HU351" s="307"/>
      <c r="HV351" s="311" t="str">
        <f>IF(AND(申込書!$C$111&lt;&gt;"▼プルダウンより選択してください",申込書!$C$111&lt;&gt;"",申込書!$P$111&lt;&gt;"YYYY/MM/DD",$G351&lt;&gt;""),申込書!$P$111,"")</f>
        <v/>
      </c>
      <c r="HW351" s="75" t="str">
        <f>IF(AND(申込書!$C$111&lt;&gt;"▼プルダウンより選択してください",申込書!$C$111&lt;&gt;"",$G351&lt;&gt;""),申込書!$M$111,"")</f>
        <v/>
      </c>
      <c r="HX351" s="75"/>
      <c r="HY351" s="75"/>
      <c r="HZ351" s="149"/>
      <c r="IA351" s="307"/>
      <c r="IB351" s="76"/>
      <c r="IC351" s="77"/>
    </row>
    <row r="352" spans="2:237" ht="26.85" customHeight="1">
      <c r="B352" s="56">
        <f t="shared" si="4"/>
        <v>347</v>
      </c>
      <c r="C352" s="57"/>
      <c r="D352" s="58"/>
      <c r="E352" s="170"/>
      <c r="F352" s="59"/>
      <c r="G352" s="60"/>
      <c r="H352" s="61"/>
      <c r="I352" s="62"/>
      <c r="J352" s="63"/>
      <c r="K352" s="64"/>
      <c r="L352" s="65"/>
      <c r="M352" s="66"/>
      <c r="N352" s="67"/>
      <c r="O352" s="68"/>
      <c r="P352" s="69"/>
      <c r="Q352" s="70"/>
      <c r="R352" s="71"/>
      <c r="S352" s="72"/>
      <c r="T352" s="73"/>
      <c r="U352" s="73"/>
      <c r="V352" s="73"/>
      <c r="W352" s="71"/>
      <c r="X352" s="133"/>
      <c r="Y352" s="133"/>
      <c r="Z352" s="133"/>
      <c r="AA352" s="74" t="str">
        <f>IF(AND(申込書!$C$82&lt;&gt;"▼プルダウンより選択してください",申込書!$C$82&lt;&gt;"",申込書!$P$82&lt;&gt;"YYYY/MM/DD",$G352&lt;&gt;""),申込書!$P$82,"")</f>
        <v/>
      </c>
      <c r="AB352" s="75" t="str">
        <f>IF(AND(申込書!$C$82&lt;&gt;"▼プルダウンより選択してください",申込書!$C$82&lt;&gt;"",$G352&lt;&gt;""),申込書!$M$82,"")</f>
        <v/>
      </c>
      <c r="AC352" s="75"/>
      <c r="AD352" s="75"/>
      <c r="AE352" s="149"/>
      <c r="AF352" s="307"/>
      <c r="AG352" s="76"/>
      <c r="AH352" s="314" t="str">
        <f>IF(AND(申込書!$C$83&lt;&gt;"▼プルダウンより選択してください",申込書!$C$83&lt;&gt;"",申込書!$P$83&lt;&gt;"YYYY/MM/DD",$G352&lt;&gt;""),申込書!$P$83,"")</f>
        <v/>
      </c>
      <c r="AI352" s="75" t="str">
        <f>IF(AND(申込書!$C$83&lt;&gt;"▼プルダウンより選択してください",申込書!$C$83&lt;&gt;"",$G352&lt;&gt;""),申込書!$M$83,"")</f>
        <v/>
      </c>
      <c r="AJ352" s="75"/>
      <c r="AK352" s="75"/>
      <c r="AL352" s="149"/>
      <c r="AM352" s="307"/>
      <c r="AN352" s="76"/>
      <c r="AO352" s="314" t="str">
        <f>IF(AND(申込書!$C$84&lt;&gt;"▼プルダウンより選択してください",申込書!$C$84&lt;&gt;"",申込書!$P$84&lt;&gt;"YYYY/MM/DD",$G352&lt;&gt;""),申込書!$P$84,"")</f>
        <v/>
      </c>
      <c r="AP352" s="75" t="str">
        <f>IF(AND(申込書!$C$84&lt;&gt;"▼プルダウンより選択してください",申込書!$C$84&lt;&gt;"",$G352&lt;&gt;""),申込書!$M$84,"")</f>
        <v/>
      </c>
      <c r="AQ352" s="75"/>
      <c r="AR352" s="75"/>
      <c r="AS352" s="149"/>
      <c r="AT352" s="307"/>
      <c r="AU352" s="76"/>
      <c r="AV352" s="314" t="str">
        <f>IF(AND(申込書!$C$85&lt;&gt;"▼プルダウンより選択してください",申込書!$C$85&lt;&gt;"",申込書!$P$85&lt;&gt;"YYYY/MM/DD",$G352&lt;&gt;""),申込書!$P$85,"")</f>
        <v/>
      </c>
      <c r="AW352" s="75" t="str">
        <f>IF(AND(申込書!$C$85&lt;&gt;"▼プルダウンより選択してください",申込書!$C$85&lt;&gt;"",申込書!$M$85&gt;=1,$G352&lt;&gt;""),申込書!$M$85,"")</f>
        <v/>
      </c>
      <c r="AX352" s="75"/>
      <c r="AY352" s="75"/>
      <c r="AZ352" s="149"/>
      <c r="BA352" s="307"/>
      <c r="BB352" s="76"/>
      <c r="BC352" s="314" t="str">
        <f>IF(AND(申込書!$C$86&lt;&gt;"▼プルダウンより選択してください",申込書!$C$86&lt;&gt;"",申込書!$P$86&lt;&gt;"YYYY/MM/DD",$G352&lt;&gt;""),申込書!$P$86,"")</f>
        <v/>
      </c>
      <c r="BD352" s="75" t="str">
        <f>IF(AND(申込書!$C$86&lt;&gt;"▼プルダウンより選択してください",申込書!$C$86&lt;&gt;"",$G352&lt;&gt;""),申込書!$M$86,"")</f>
        <v/>
      </c>
      <c r="BE352" s="75"/>
      <c r="BF352" s="75"/>
      <c r="BG352" s="149"/>
      <c r="BH352" s="307"/>
      <c r="BI352" s="76"/>
      <c r="BJ352" s="314" t="str">
        <f>IF(AND(申込書!$C$87&lt;&gt;"▼プルダウンより選択してください",申込書!$C$87&lt;&gt;"",申込書!$P$87&lt;&gt;"YYYY/MM/DD",$G352&lt;&gt;""),申込書!$P$87,"")</f>
        <v/>
      </c>
      <c r="BK352" s="75" t="str">
        <f>IF(AND(申込書!$C$87&lt;&gt;"▼プルダウンより選択してください",申込書!$C$87&lt;&gt;"",$G352&lt;&gt;""),申込書!$M$87,"")</f>
        <v/>
      </c>
      <c r="BL352" s="75"/>
      <c r="BM352" s="75"/>
      <c r="BN352" s="149"/>
      <c r="BO352" s="307"/>
      <c r="BP352" s="76"/>
      <c r="BQ352" s="314" t="str">
        <f>IF(AND(申込書!$C$88&lt;&gt;"▼プルダウンより選択してください",申込書!$C$88&lt;&gt;"",申込書!$P$88&lt;&gt;"YYYY/MM/DD",$G352&lt;&gt;""),申込書!$P$88,"")</f>
        <v/>
      </c>
      <c r="BR352" s="75" t="str">
        <f>IF(AND(申込書!$C$88&lt;&gt;"▼プルダウンより選択してください",申込書!$C$88&lt;&gt;"",$G352&lt;&gt;""),申込書!$M$88,"")</f>
        <v/>
      </c>
      <c r="BS352" s="75"/>
      <c r="BT352" s="75"/>
      <c r="BU352" s="149"/>
      <c r="BV352" s="307"/>
      <c r="BW352" s="76"/>
      <c r="BX352" s="314" t="str">
        <f>IF(AND(申込書!$C$89&lt;&gt;"▼プルダウンより選択してください",申込書!$C$89&lt;&gt;"",申込書!$P$89&lt;&gt;"YYYY/MM/DD",$G352&lt;&gt;""),申込書!$P$89,"")</f>
        <v/>
      </c>
      <c r="BY352" s="75" t="str">
        <f>IF(AND(申込書!$C$89&lt;&gt;"▼プルダウンより選択してください",申込書!$C$89&lt;&gt;"",$G352&lt;&gt;""),申込書!$M$89,"")</f>
        <v/>
      </c>
      <c r="BZ352" s="75"/>
      <c r="CA352" s="75"/>
      <c r="CB352" s="149"/>
      <c r="CC352" s="307"/>
      <c r="CD352" s="76"/>
      <c r="CE352" s="314" t="str">
        <f>IF(AND(申込書!$C$90&lt;&gt;"▼プルダウンより選択してください",申込書!$C$90&lt;&gt;"",申込書!$P$90&lt;&gt;"YYYY/MM/DD",$G352&lt;&gt;""),申込書!$P$90,"")</f>
        <v/>
      </c>
      <c r="CF352" s="75" t="str">
        <f>IF(AND(申込書!$C$90&lt;&gt;"▼プルダウンより選択してください",申込書!$C$90&lt;&gt;"",$G352&lt;&gt;""),申込書!$M$90,"")</f>
        <v/>
      </c>
      <c r="CG352" s="75"/>
      <c r="CH352" s="75"/>
      <c r="CI352" s="149"/>
      <c r="CJ352" s="307"/>
      <c r="CK352" s="76"/>
      <c r="CL352" s="314" t="str">
        <f>IF(AND(申込書!$C$91&lt;&gt;"▼プルダウンより選択してください",申込書!$C$91&lt;&gt;"",申込書!$P$91&lt;&gt;"YYYY/MM/DD",$G352&lt;&gt;""),申込書!$P$91,"")</f>
        <v/>
      </c>
      <c r="CM352" s="75" t="str">
        <f>IF(AND(申込書!$C$91&lt;&gt;"▼プルダウンより選択してください",申込書!$C$91&lt;&gt;"",$G352&lt;&gt;""),申込書!$M$91,"")</f>
        <v/>
      </c>
      <c r="CN352" s="75"/>
      <c r="CO352" s="75"/>
      <c r="CP352" s="149"/>
      <c r="CQ352" s="307"/>
      <c r="CR352" s="76"/>
      <c r="CS352" s="314" t="str">
        <f>IF(AND(申込書!$C$92&lt;&gt;"▼プルダウンより選択してください",申込書!$C$92&lt;&gt;"",申込書!$P$92&lt;&gt;"YYYY/MM/DD",$G352&lt;&gt;""),申込書!$P$92,"")</f>
        <v/>
      </c>
      <c r="CT352" s="75" t="str">
        <f>IF(AND(申込書!$C$92&lt;&gt;"▼プルダウンより選択してください",申込書!$C$92&lt;&gt;"",$G352&lt;&gt;""),申込書!$M$92,"")</f>
        <v/>
      </c>
      <c r="CU352" s="75"/>
      <c r="CV352" s="75"/>
      <c r="CW352" s="75"/>
      <c r="CX352" s="307"/>
      <c r="CY352" s="76"/>
      <c r="CZ352" s="314" t="str">
        <f>IF(AND(申込書!$C$93&lt;&gt;"▼プルダウンより選択してください",申込書!$C$93&lt;&gt;"",申込書!$P$93&lt;&gt;"YYYY/MM/DD",$G352&lt;&gt;""),申込書!$P$93,"")</f>
        <v/>
      </c>
      <c r="DA352" s="75" t="str">
        <f>IF(AND(申込書!$C$93&lt;&gt;"▼プルダウンより選択してください",申込書!$C$93&lt;&gt;"",$G352&lt;&gt;""),申込書!$M$93,"")</f>
        <v/>
      </c>
      <c r="DB352" s="75"/>
      <c r="DC352" s="75"/>
      <c r="DD352" s="75"/>
      <c r="DE352" s="307"/>
      <c r="DF352" s="76"/>
      <c r="DG352" s="314" t="str">
        <f>IF(AND(申込書!$C$94&lt;&gt;"▼プルダウンより選択してください",申込書!$C$94&lt;&gt;"",申込書!$P$94&lt;&gt;"YYYY/MM/DD",$G352&lt;&gt;""),申込書!$P$94,"")</f>
        <v/>
      </c>
      <c r="DH352" s="75" t="str">
        <f>IF(AND(申込書!$C$94&lt;&gt;"▼プルダウンより選択してください",申込書!$C$94&lt;&gt;"",$G352&lt;&gt;""),申込書!$M$94,"")</f>
        <v/>
      </c>
      <c r="DI352" s="75"/>
      <c r="DJ352" s="75"/>
      <c r="DK352" s="75"/>
      <c r="DL352" s="307"/>
      <c r="DM352" s="76"/>
      <c r="DN352" s="314" t="str">
        <f>IF(AND(申込書!$C$95&lt;&gt;"▼プルダウンより選択してください",申込書!$C$95&lt;&gt;"",申込書!$P$95&lt;&gt;"YYYY/MM/DD",$G352&lt;&gt;""),申込書!$P$95,"")</f>
        <v/>
      </c>
      <c r="DO352" s="75" t="str">
        <f>IF(AND(申込書!$C$95&lt;&gt;"▼プルダウンより選択してください",申込書!$C$95&lt;&gt;"",$G352&lt;&gt;""),申込書!$M$95,"")</f>
        <v/>
      </c>
      <c r="DP352" s="75"/>
      <c r="DQ352" s="75"/>
      <c r="DR352" s="75"/>
      <c r="DS352" s="307"/>
      <c r="DT352" s="76"/>
      <c r="DU352" s="314" t="str">
        <f>IF(AND(申込書!$C$96&lt;&gt;"▼プルダウンより選択してください",申込書!$C$96&lt;&gt;"",申込書!$P$96&lt;&gt;"YYYY/MM/DD",$G352&lt;&gt;""),申込書!$P$96,"")</f>
        <v/>
      </c>
      <c r="DV352" s="75" t="str">
        <f>IF(AND(申込書!$C$96&lt;&gt;"▼プルダウンより選択してください",申込書!$C$96&lt;&gt;"",$G352&lt;&gt;""),申込書!$M$96,"")</f>
        <v/>
      </c>
      <c r="DW352" s="75"/>
      <c r="DX352" s="75"/>
      <c r="DY352" s="75"/>
      <c r="DZ352" s="307"/>
      <c r="EA352" s="76"/>
      <c r="EB352" s="314" t="str">
        <f>IF(AND(申込書!$C$97&lt;&gt;"▼プルダウンより選択してください",申込書!$C$97&lt;&gt;"",申込書!$P$97&lt;&gt;"YYYY/MM/DD",$G352&lt;&gt;""),申込書!$P$97,"")</f>
        <v/>
      </c>
      <c r="EC352" s="75" t="str">
        <f>IF(AND(申込書!$C$97&lt;&gt;"▼プルダウンより選択してください",申込書!$C$97&lt;&gt;"",$G352&lt;&gt;""),申込書!$M$97,"")</f>
        <v/>
      </c>
      <c r="ED352" s="75"/>
      <c r="EE352" s="75"/>
      <c r="EF352" s="149"/>
      <c r="EG352" s="307"/>
      <c r="EH352" s="76"/>
      <c r="EI352" s="314" t="str">
        <f>IF(AND(申込書!$C$98&lt;&gt;"▼プルダウンより選択してください",申込書!$C$98&lt;&gt;"",申込書!$P$98&lt;&gt;"YYYY/MM/DD",$G352&lt;&gt;""),申込書!$P$98,"")</f>
        <v/>
      </c>
      <c r="EJ352" s="75" t="str">
        <f>IF(AND(申込書!$C$98&lt;&gt;"▼プルダウンより選択してください",申込書!$C$98&lt;&gt;"",$G352&lt;&gt;""),申込書!$M$98,"")</f>
        <v/>
      </c>
      <c r="EK352" s="75"/>
      <c r="EL352" s="75"/>
      <c r="EM352" s="149"/>
      <c r="EN352" s="307"/>
      <c r="EO352" s="76"/>
      <c r="EP352" s="314" t="str">
        <f>IF(AND(申込書!$C$99&lt;&gt;"▼プルダウンより選択してください",申込書!$C$99&lt;&gt;"",申込書!$P$99&lt;&gt;"YYYY/MM/DD",$G352&lt;&gt;""),申込書!$P$99,"")</f>
        <v/>
      </c>
      <c r="EQ352" s="75" t="str">
        <f>IF(AND(申込書!$C$99&lt;&gt;"▼プルダウンより選択してください",申込書!$C$99&lt;&gt;"",$G352&lt;&gt;""),申込書!$M$99,"")</f>
        <v/>
      </c>
      <c r="ER352" s="75"/>
      <c r="ES352" s="75"/>
      <c r="ET352" s="149"/>
      <c r="EU352" s="307"/>
      <c r="EV352" s="76"/>
      <c r="EW352" s="314" t="str">
        <f>IF(AND(申込書!$C$100&lt;&gt;"▼プルダウンより選択してください",申込書!$C$100&lt;&gt;"",申込書!$P$100&lt;&gt;"YYYY/MM/DD",$G352&lt;&gt;""),申込書!$P$100,"")</f>
        <v/>
      </c>
      <c r="EX352" s="75" t="str">
        <f>IF(AND(申込書!$C$100&lt;&gt;"▼プルダウンより選択してください",申込書!$C$100&lt;&gt;"",$G352&lt;&gt;""),申込書!$M$100,"")</f>
        <v/>
      </c>
      <c r="EY352" s="75"/>
      <c r="EZ352" s="75"/>
      <c r="FA352" s="149"/>
      <c r="FB352" s="307"/>
      <c r="FC352" s="76"/>
      <c r="FD352" s="314" t="str">
        <f>IF(AND(申込書!$C$101&lt;&gt;"▼プルダウンより選択してください",申込書!$C$101&lt;&gt;"",申込書!$P$101&lt;&gt;"YYYY/MM/DD",$G352&lt;&gt;""),申込書!$P$101,"")</f>
        <v/>
      </c>
      <c r="FE352" s="75" t="str">
        <f>IF(AND(申込書!$C$101&lt;&gt;"▼プルダウンより選択してください",申込書!$C$101&lt;&gt;"",$G352&lt;&gt;""),申込書!$M$101,"")</f>
        <v/>
      </c>
      <c r="FF352" s="75"/>
      <c r="FG352" s="75"/>
      <c r="FH352" s="149"/>
      <c r="FI352" s="307"/>
      <c r="FJ352" s="76"/>
      <c r="FK352" s="314" t="str">
        <f>IF(AND(申込書!$C$102&lt;&gt;"▼プルダウンより選択してください",申込書!$C$102&lt;&gt;"",申込書!$P$102&lt;&gt;"YYYY/MM/DD",$G352&lt;&gt;""),申込書!$P$102,"")</f>
        <v/>
      </c>
      <c r="FL352" s="75" t="str">
        <f>IF(AND(申込書!$C$102&lt;&gt;"▼プルダウンより選択してください",申込書!$C$102&lt;&gt;"",$G352&lt;&gt;""),申込書!$M$102,"")</f>
        <v/>
      </c>
      <c r="FM352" s="75"/>
      <c r="FN352" s="75"/>
      <c r="FO352" s="149"/>
      <c r="FP352" s="307"/>
      <c r="FQ352" s="76"/>
      <c r="FR352" s="314" t="str">
        <f>IF(AND(申込書!$C$103&lt;&gt;"▼プルダウンより選択してください",申込書!$C$103&lt;&gt;"",申込書!$P$103&lt;&gt;"YYYY/MM/DD",$G352&lt;&gt;""),申込書!$P$103,"")</f>
        <v/>
      </c>
      <c r="FS352" s="75" t="str">
        <f>IF(AND(申込書!$C$103&lt;&gt;"▼プルダウンより選択してください",申込書!$C$103&lt;&gt;"",$G352&lt;&gt;""),申込書!$M$103,"")</f>
        <v/>
      </c>
      <c r="FT352" s="75"/>
      <c r="FU352" s="75"/>
      <c r="FV352" s="149"/>
      <c r="FW352" s="307"/>
      <c r="FX352" s="76"/>
      <c r="FY352" s="314" t="str">
        <f>IF(AND(申込書!$C$104&lt;&gt;"▼プルダウンより選択してください",申込書!$C$104&lt;&gt;"",申込書!$P$104&lt;&gt;"YYYY/MM/DD",$G352&lt;&gt;""),申込書!$P$104,"")</f>
        <v/>
      </c>
      <c r="FZ352" s="75" t="str">
        <f>IF(AND(申込書!$C$104&lt;&gt;"▼プルダウンより選択してください",申込書!$C$104&lt;&gt;"",$G352&lt;&gt;""),申込書!$M$104,"")</f>
        <v/>
      </c>
      <c r="GA352" s="75"/>
      <c r="GB352" s="75"/>
      <c r="GC352" s="149"/>
      <c r="GD352" s="307"/>
      <c r="GE352" s="76"/>
      <c r="GF352" s="314" t="str">
        <f>IF(AND(申込書!$C$105&lt;&gt;"▼プルダウンより選択してください",申込書!$C$105&lt;&gt;"",申込書!$P$105&lt;&gt;"YYYY/MM/DD",$G352&lt;&gt;""),申込書!$P$105,"")</f>
        <v/>
      </c>
      <c r="GG352" s="75" t="str">
        <f>IF(AND(申込書!$C$105&lt;&gt;"▼プルダウンより選択してください",申込書!$C$105&lt;&gt;"",$G352&lt;&gt;""),申込書!$M$105,"")</f>
        <v/>
      </c>
      <c r="GH352" s="75"/>
      <c r="GI352" s="75"/>
      <c r="GJ352" s="149"/>
      <c r="GK352" s="307"/>
      <c r="GL352" s="76"/>
      <c r="GM352" s="314" t="str">
        <f>IF(AND(申込書!$C$106&lt;&gt;"▼プルダウンより選択してください",申込書!$C$106&lt;&gt;"",申込書!$P$106&lt;&gt;"YYYY/MM/DD",$G352&lt;&gt;""),申込書!$P$106,"")</f>
        <v/>
      </c>
      <c r="GN352" s="75" t="str">
        <f>IF(AND(申込書!$C$106&lt;&gt;"▼プルダウンより選択してください",申込書!$C$106&lt;&gt;"",$G352&lt;&gt;""),申込書!$M$106,"")</f>
        <v/>
      </c>
      <c r="GO352" s="75"/>
      <c r="GP352" s="75"/>
      <c r="GQ352" s="149"/>
      <c r="GR352" s="307"/>
      <c r="GS352" s="76"/>
      <c r="GT352" s="314" t="str">
        <f>IF(AND(申込書!$C$107&lt;&gt;"▼プルダウンより選択してください",申込書!$C$107&lt;&gt;"",申込書!$P$107&lt;&gt;"YYYY/MM/DD",$G352&lt;&gt;""),申込書!$P$107,"")</f>
        <v/>
      </c>
      <c r="GU352" s="75" t="str">
        <f>IF(AND(申込書!$C$107&lt;&gt;"▼プルダウンより選択してください",申込書!$C$107&lt;&gt;"",$G352&lt;&gt;""),申込書!$M$107,"")</f>
        <v/>
      </c>
      <c r="GV352" s="75"/>
      <c r="GW352" s="75"/>
      <c r="GX352" s="149"/>
      <c r="GY352" s="307"/>
      <c r="GZ352" s="76"/>
      <c r="HA352" s="314" t="str">
        <f>IF(AND(申込書!$C$108&lt;&gt;"▼プルダウンより選択してください",申込書!$C$108&lt;&gt;"",申込書!$P$108&lt;&gt;"YYYY/MM/DD",$G352&lt;&gt;""),申込書!$P$108,"")</f>
        <v/>
      </c>
      <c r="HB352" s="75" t="str">
        <f>IF(AND(申込書!$C$108&lt;&gt;"▼プルダウンより選択してください",申込書!$C$108&lt;&gt;"",$G352&lt;&gt;""),申込書!$M$108,"")</f>
        <v/>
      </c>
      <c r="HC352" s="75"/>
      <c r="HD352" s="75"/>
      <c r="HE352" s="149"/>
      <c r="HF352" s="307"/>
      <c r="HG352" s="76"/>
      <c r="HH352" s="314" t="str">
        <f>IF(AND(申込書!$C$109&lt;&gt;"▼プルダウンより選択してください",申込書!$C$109&lt;&gt;"",申込書!$P$109&lt;&gt;"YYYY/MM/DD",$G352&lt;&gt;""),申込書!$P$109,"")</f>
        <v/>
      </c>
      <c r="HI352" s="75" t="str">
        <f>IF(AND(申込書!$C$109&lt;&gt;"▼プルダウンより選択してください",申込書!$C$109&lt;&gt;"",$G352&lt;&gt;""),申込書!$M$109,"")</f>
        <v/>
      </c>
      <c r="HJ352" s="75"/>
      <c r="HK352" s="75"/>
      <c r="HL352" s="149"/>
      <c r="HM352" s="307"/>
      <c r="HN352" s="76"/>
      <c r="HO352" s="314" t="str">
        <f>IF(AND(申込書!$C$110&lt;&gt;"▼プルダウンより選択してください",申込書!$C$110&lt;&gt;"",申込書!$P$110&lt;&gt;"YYYY/MM/DD",$G352&lt;&gt;""),申込書!$P$110,"")</f>
        <v/>
      </c>
      <c r="HP352" s="75" t="str">
        <f>IF(AND(申込書!$C$110&lt;&gt;"▼プルダウンより選択してください",申込書!$C$110&lt;&gt;"",$G352&lt;&gt;""),申込書!$M$110,"")</f>
        <v/>
      </c>
      <c r="HQ352" s="75"/>
      <c r="HR352" s="75"/>
      <c r="HS352" s="149"/>
      <c r="HT352" s="307"/>
      <c r="HU352" s="307"/>
      <c r="HV352" s="311" t="str">
        <f>IF(AND(申込書!$C$111&lt;&gt;"▼プルダウンより選択してください",申込書!$C$111&lt;&gt;"",申込書!$P$111&lt;&gt;"YYYY/MM/DD",$G352&lt;&gt;""),申込書!$P$111,"")</f>
        <v/>
      </c>
      <c r="HW352" s="75" t="str">
        <f>IF(AND(申込書!$C$111&lt;&gt;"▼プルダウンより選択してください",申込書!$C$111&lt;&gt;"",$G352&lt;&gt;""),申込書!$M$111,"")</f>
        <v/>
      </c>
      <c r="HX352" s="75"/>
      <c r="HY352" s="75"/>
      <c r="HZ352" s="149"/>
      <c r="IA352" s="307"/>
      <c r="IB352" s="76"/>
      <c r="IC352" s="77"/>
    </row>
    <row r="353" spans="2:237" ht="26.85" customHeight="1">
      <c r="B353" s="56">
        <f t="shared" si="4"/>
        <v>348</v>
      </c>
      <c r="C353" s="57"/>
      <c r="D353" s="58"/>
      <c r="E353" s="170"/>
      <c r="F353" s="59"/>
      <c r="G353" s="60"/>
      <c r="H353" s="61"/>
      <c r="I353" s="62"/>
      <c r="J353" s="63"/>
      <c r="K353" s="64"/>
      <c r="L353" s="65"/>
      <c r="M353" s="66"/>
      <c r="N353" s="67"/>
      <c r="O353" s="68"/>
      <c r="P353" s="69"/>
      <c r="Q353" s="70"/>
      <c r="R353" s="71"/>
      <c r="S353" s="72"/>
      <c r="T353" s="73"/>
      <c r="U353" s="73"/>
      <c r="V353" s="73"/>
      <c r="W353" s="71"/>
      <c r="X353" s="133"/>
      <c r="Y353" s="133"/>
      <c r="Z353" s="133"/>
      <c r="AA353" s="74" t="str">
        <f>IF(AND(申込書!$C$82&lt;&gt;"▼プルダウンより選択してください",申込書!$C$82&lt;&gt;"",申込書!$P$82&lt;&gt;"YYYY/MM/DD",$G353&lt;&gt;""),申込書!$P$82,"")</f>
        <v/>
      </c>
      <c r="AB353" s="75" t="str">
        <f>IF(AND(申込書!$C$82&lt;&gt;"▼プルダウンより選択してください",申込書!$C$82&lt;&gt;"",$G353&lt;&gt;""),申込書!$M$82,"")</f>
        <v/>
      </c>
      <c r="AC353" s="75"/>
      <c r="AD353" s="75"/>
      <c r="AE353" s="149"/>
      <c r="AF353" s="307"/>
      <c r="AG353" s="76"/>
      <c r="AH353" s="314" t="str">
        <f>IF(AND(申込書!$C$83&lt;&gt;"▼プルダウンより選択してください",申込書!$C$83&lt;&gt;"",申込書!$P$83&lt;&gt;"YYYY/MM/DD",$G353&lt;&gt;""),申込書!$P$83,"")</f>
        <v/>
      </c>
      <c r="AI353" s="75" t="str">
        <f>IF(AND(申込書!$C$83&lt;&gt;"▼プルダウンより選択してください",申込書!$C$83&lt;&gt;"",$G353&lt;&gt;""),申込書!$M$83,"")</f>
        <v/>
      </c>
      <c r="AJ353" s="75"/>
      <c r="AK353" s="75"/>
      <c r="AL353" s="149"/>
      <c r="AM353" s="307"/>
      <c r="AN353" s="76"/>
      <c r="AO353" s="314" t="str">
        <f>IF(AND(申込書!$C$84&lt;&gt;"▼プルダウンより選択してください",申込書!$C$84&lt;&gt;"",申込書!$P$84&lt;&gt;"YYYY/MM/DD",$G353&lt;&gt;""),申込書!$P$84,"")</f>
        <v/>
      </c>
      <c r="AP353" s="75" t="str">
        <f>IF(AND(申込書!$C$84&lt;&gt;"▼プルダウンより選択してください",申込書!$C$84&lt;&gt;"",$G353&lt;&gt;""),申込書!$M$84,"")</f>
        <v/>
      </c>
      <c r="AQ353" s="75"/>
      <c r="AR353" s="75"/>
      <c r="AS353" s="149"/>
      <c r="AT353" s="307"/>
      <c r="AU353" s="76"/>
      <c r="AV353" s="314" t="str">
        <f>IF(AND(申込書!$C$85&lt;&gt;"▼プルダウンより選択してください",申込書!$C$85&lt;&gt;"",申込書!$P$85&lt;&gt;"YYYY/MM/DD",$G353&lt;&gt;""),申込書!$P$85,"")</f>
        <v/>
      </c>
      <c r="AW353" s="75" t="str">
        <f>IF(AND(申込書!$C$85&lt;&gt;"▼プルダウンより選択してください",申込書!$C$85&lt;&gt;"",申込書!$M$85&gt;=1,$G353&lt;&gt;""),申込書!$M$85,"")</f>
        <v/>
      </c>
      <c r="AX353" s="75"/>
      <c r="AY353" s="75"/>
      <c r="AZ353" s="149"/>
      <c r="BA353" s="307"/>
      <c r="BB353" s="76"/>
      <c r="BC353" s="314" t="str">
        <f>IF(AND(申込書!$C$86&lt;&gt;"▼プルダウンより選択してください",申込書!$C$86&lt;&gt;"",申込書!$P$86&lt;&gt;"YYYY/MM/DD",$G353&lt;&gt;""),申込書!$P$86,"")</f>
        <v/>
      </c>
      <c r="BD353" s="75" t="str">
        <f>IF(AND(申込書!$C$86&lt;&gt;"▼プルダウンより選択してください",申込書!$C$86&lt;&gt;"",$G353&lt;&gt;""),申込書!$M$86,"")</f>
        <v/>
      </c>
      <c r="BE353" s="75"/>
      <c r="BF353" s="75"/>
      <c r="BG353" s="149"/>
      <c r="BH353" s="307"/>
      <c r="BI353" s="76"/>
      <c r="BJ353" s="314" t="str">
        <f>IF(AND(申込書!$C$87&lt;&gt;"▼プルダウンより選択してください",申込書!$C$87&lt;&gt;"",申込書!$P$87&lt;&gt;"YYYY/MM/DD",$G353&lt;&gt;""),申込書!$P$87,"")</f>
        <v/>
      </c>
      <c r="BK353" s="75" t="str">
        <f>IF(AND(申込書!$C$87&lt;&gt;"▼プルダウンより選択してください",申込書!$C$87&lt;&gt;"",$G353&lt;&gt;""),申込書!$M$87,"")</f>
        <v/>
      </c>
      <c r="BL353" s="75"/>
      <c r="BM353" s="75"/>
      <c r="BN353" s="149"/>
      <c r="BO353" s="307"/>
      <c r="BP353" s="76"/>
      <c r="BQ353" s="314" t="str">
        <f>IF(AND(申込書!$C$88&lt;&gt;"▼プルダウンより選択してください",申込書!$C$88&lt;&gt;"",申込書!$P$88&lt;&gt;"YYYY/MM/DD",$G353&lt;&gt;""),申込書!$P$88,"")</f>
        <v/>
      </c>
      <c r="BR353" s="75" t="str">
        <f>IF(AND(申込書!$C$88&lt;&gt;"▼プルダウンより選択してください",申込書!$C$88&lt;&gt;"",$G353&lt;&gt;""),申込書!$M$88,"")</f>
        <v/>
      </c>
      <c r="BS353" s="75"/>
      <c r="BT353" s="75"/>
      <c r="BU353" s="149"/>
      <c r="BV353" s="307"/>
      <c r="BW353" s="76"/>
      <c r="BX353" s="314" t="str">
        <f>IF(AND(申込書!$C$89&lt;&gt;"▼プルダウンより選択してください",申込書!$C$89&lt;&gt;"",申込書!$P$89&lt;&gt;"YYYY/MM/DD",$G353&lt;&gt;""),申込書!$P$89,"")</f>
        <v/>
      </c>
      <c r="BY353" s="75" t="str">
        <f>IF(AND(申込書!$C$89&lt;&gt;"▼プルダウンより選択してください",申込書!$C$89&lt;&gt;"",$G353&lt;&gt;""),申込書!$M$89,"")</f>
        <v/>
      </c>
      <c r="BZ353" s="75"/>
      <c r="CA353" s="75"/>
      <c r="CB353" s="149"/>
      <c r="CC353" s="307"/>
      <c r="CD353" s="76"/>
      <c r="CE353" s="314" t="str">
        <f>IF(AND(申込書!$C$90&lt;&gt;"▼プルダウンより選択してください",申込書!$C$90&lt;&gt;"",申込書!$P$90&lt;&gt;"YYYY/MM/DD",$G353&lt;&gt;""),申込書!$P$90,"")</f>
        <v/>
      </c>
      <c r="CF353" s="75" t="str">
        <f>IF(AND(申込書!$C$90&lt;&gt;"▼プルダウンより選択してください",申込書!$C$90&lt;&gt;"",$G353&lt;&gt;""),申込書!$M$90,"")</f>
        <v/>
      </c>
      <c r="CG353" s="75"/>
      <c r="CH353" s="75"/>
      <c r="CI353" s="149"/>
      <c r="CJ353" s="307"/>
      <c r="CK353" s="76"/>
      <c r="CL353" s="314" t="str">
        <f>IF(AND(申込書!$C$91&lt;&gt;"▼プルダウンより選択してください",申込書!$C$91&lt;&gt;"",申込書!$P$91&lt;&gt;"YYYY/MM/DD",$G353&lt;&gt;""),申込書!$P$91,"")</f>
        <v/>
      </c>
      <c r="CM353" s="75" t="str">
        <f>IF(AND(申込書!$C$91&lt;&gt;"▼プルダウンより選択してください",申込書!$C$91&lt;&gt;"",$G353&lt;&gt;""),申込書!$M$91,"")</f>
        <v/>
      </c>
      <c r="CN353" s="75"/>
      <c r="CO353" s="75"/>
      <c r="CP353" s="149"/>
      <c r="CQ353" s="307"/>
      <c r="CR353" s="76"/>
      <c r="CS353" s="314" t="str">
        <f>IF(AND(申込書!$C$92&lt;&gt;"▼プルダウンより選択してください",申込書!$C$92&lt;&gt;"",申込書!$P$92&lt;&gt;"YYYY/MM/DD",$G353&lt;&gt;""),申込書!$P$92,"")</f>
        <v/>
      </c>
      <c r="CT353" s="75" t="str">
        <f>IF(AND(申込書!$C$92&lt;&gt;"▼プルダウンより選択してください",申込書!$C$92&lt;&gt;"",$G353&lt;&gt;""),申込書!$M$92,"")</f>
        <v/>
      </c>
      <c r="CU353" s="75"/>
      <c r="CV353" s="75"/>
      <c r="CW353" s="75"/>
      <c r="CX353" s="307"/>
      <c r="CY353" s="76"/>
      <c r="CZ353" s="314" t="str">
        <f>IF(AND(申込書!$C$93&lt;&gt;"▼プルダウンより選択してください",申込書!$C$93&lt;&gt;"",申込書!$P$93&lt;&gt;"YYYY/MM/DD",$G353&lt;&gt;""),申込書!$P$93,"")</f>
        <v/>
      </c>
      <c r="DA353" s="75" t="str">
        <f>IF(AND(申込書!$C$93&lt;&gt;"▼プルダウンより選択してください",申込書!$C$93&lt;&gt;"",$G353&lt;&gt;""),申込書!$M$93,"")</f>
        <v/>
      </c>
      <c r="DB353" s="75"/>
      <c r="DC353" s="75"/>
      <c r="DD353" s="75"/>
      <c r="DE353" s="307"/>
      <c r="DF353" s="76"/>
      <c r="DG353" s="314" t="str">
        <f>IF(AND(申込書!$C$94&lt;&gt;"▼プルダウンより選択してください",申込書!$C$94&lt;&gt;"",申込書!$P$94&lt;&gt;"YYYY/MM/DD",$G353&lt;&gt;""),申込書!$P$94,"")</f>
        <v/>
      </c>
      <c r="DH353" s="75" t="str">
        <f>IF(AND(申込書!$C$94&lt;&gt;"▼プルダウンより選択してください",申込書!$C$94&lt;&gt;"",$G353&lt;&gt;""),申込書!$M$94,"")</f>
        <v/>
      </c>
      <c r="DI353" s="75"/>
      <c r="DJ353" s="75"/>
      <c r="DK353" s="75"/>
      <c r="DL353" s="307"/>
      <c r="DM353" s="76"/>
      <c r="DN353" s="314" t="str">
        <f>IF(AND(申込書!$C$95&lt;&gt;"▼プルダウンより選択してください",申込書!$C$95&lt;&gt;"",申込書!$P$95&lt;&gt;"YYYY/MM/DD",$G353&lt;&gt;""),申込書!$P$95,"")</f>
        <v/>
      </c>
      <c r="DO353" s="75" t="str">
        <f>IF(AND(申込書!$C$95&lt;&gt;"▼プルダウンより選択してください",申込書!$C$95&lt;&gt;"",$G353&lt;&gt;""),申込書!$M$95,"")</f>
        <v/>
      </c>
      <c r="DP353" s="75"/>
      <c r="DQ353" s="75"/>
      <c r="DR353" s="75"/>
      <c r="DS353" s="307"/>
      <c r="DT353" s="76"/>
      <c r="DU353" s="314" t="str">
        <f>IF(AND(申込書!$C$96&lt;&gt;"▼プルダウンより選択してください",申込書!$C$96&lt;&gt;"",申込書!$P$96&lt;&gt;"YYYY/MM/DD",$G353&lt;&gt;""),申込書!$P$96,"")</f>
        <v/>
      </c>
      <c r="DV353" s="75" t="str">
        <f>IF(AND(申込書!$C$96&lt;&gt;"▼プルダウンより選択してください",申込書!$C$96&lt;&gt;"",$G353&lt;&gt;""),申込書!$M$96,"")</f>
        <v/>
      </c>
      <c r="DW353" s="75"/>
      <c r="DX353" s="75"/>
      <c r="DY353" s="75"/>
      <c r="DZ353" s="307"/>
      <c r="EA353" s="76"/>
      <c r="EB353" s="314" t="str">
        <f>IF(AND(申込書!$C$97&lt;&gt;"▼プルダウンより選択してください",申込書!$C$97&lt;&gt;"",申込書!$P$97&lt;&gt;"YYYY/MM/DD",$G353&lt;&gt;""),申込書!$P$97,"")</f>
        <v/>
      </c>
      <c r="EC353" s="75" t="str">
        <f>IF(AND(申込書!$C$97&lt;&gt;"▼プルダウンより選択してください",申込書!$C$97&lt;&gt;"",$G353&lt;&gt;""),申込書!$M$97,"")</f>
        <v/>
      </c>
      <c r="ED353" s="75"/>
      <c r="EE353" s="75"/>
      <c r="EF353" s="149"/>
      <c r="EG353" s="307"/>
      <c r="EH353" s="76"/>
      <c r="EI353" s="314" t="str">
        <f>IF(AND(申込書!$C$98&lt;&gt;"▼プルダウンより選択してください",申込書!$C$98&lt;&gt;"",申込書!$P$98&lt;&gt;"YYYY/MM/DD",$G353&lt;&gt;""),申込書!$P$98,"")</f>
        <v/>
      </c>
      <c r="EJ353" s="75" t="str">
        <f>IF(AND(申込書!$C$98&lt;&gt;"▼プルダウンより選択してください",申込書!$C$98&lt;&gt;"",$G353&lt;&gt;""),申込書!$M$98,"")</f>
        <v/>
      </c>
      <c r="EK353" s="75"/>
      <c r="EL353" s="75"/>
      <c r="EM353" s="149"/>
      <c r="EN353" s="307"/>
      <c r="EO353" s="76"/>
      <c r="EP353" s="314" t="str">
        <f>IF(AND(申込書!$C$99&lt;&gt;"▼プルダウンより選択してください",申込書!$C$99&lt;&gt;"",申込書!$P$99&lt;&gt;"YYYY/MM/DD",$G353&lt;&gt;""),申込書!$P$99,"")</f>
        <v/>
      </c>
      <c r="EQ353" s="75" t="str">
        <f>IF(AND(申込書!$C$99&lt;&gt;"▼プルダウンより選択してください",申込書!$C$99&lt;&gt;"",$G353&lt;&gt;""),申込書!$M$99,"")</f>
        <v/>
      </c>
      <c r="ER353" s="75"/>
      <c r="ES353" s="75"/>
      <c r="ET353" s="149"/>
      <c r="EU353" s="307"/>
      <c r="EV353" s="76"/>
      <c r="EW353" s="314" t="str">
        <f>IF(AND(申込書!$C$100&lt;&gt;"▼プルダウンより選択してください",申込書!$C$100&lt;&gt;"",申込書!$P$100&lt;&gt;"YYYY/MM/DD",$G353&lt;&gt;""),申込書!$P$100,"")</f>
        <v/>
      </c>
      <c r="EX353" s="75" t="str">
        <f>IF(AND(申込書!$C$100&lt;&gt;"▼プルダウンより選択してください",申込書!$C$100&lt;&gt;"",$G353&lt;&gt;""),申込書!$M$100,"")</f>
        <v/>
      </c>
      <c r="EY353" s="75"/>
      <c r="EZ353" s="75"/>
      <c r="FA353" s="149"/>
      <c r="FB353" s="307"/>
      <c r="FC353" s="76"/>
      <c r="FD353" s="314" t="str">
        <f>IF(AND(申込書!$C$101&lt;&gt;"▼プルダウンより選択してください",申込書!$C$101&lt;&gt;"",申込書!$P$101&lt;&gt;"YYYY/MM/DD",$G353&lt;&gt;""),申込書!$P$101,"")</f>
        <v/>
      </c>
      <c r="FE353" s="75" t="str">
        <f>IF(AND(申込書!$C$101&lt;&gt;"▼プルダウンより選択してください",申込書!$C$101&lt;&gt;"",$G353&lt;&gt;""),申込書!$M$101,"")</f>
        <v/>
      </c>
      <c r="FF353" s="75"/>
      <c r="FG353" s="75"/>
      <c r="FH353" s="149"/>
      <c r="FI353" s="307"/>
      <c r="FJ353" s="76"/>
      <c r="FK353" s="314" t="str">
        <f>IF(AND(申込書!$C$102&lt;&gt;"▼プルダウンより選択してください",申込書!$C$102&lt;&gt;"",申込書!$P$102&lt;&gt;"YYYY/MM/DD",$G353&lt;&gt;""),申込書!$P$102,"")</f>
        <v/>
      </c>
      <c r="FL353" s="75" t="str">
        <f>IF(AND(申込書!$C$102&lt;&gt;"▼プルダウンより選択してください",申込書!$C$102&lt;&gt;"",$G353&lt;&gt;""),申込書!$M$102,"")</f>
        <v/>
      </c>
      <c r="FM353" s="75"/>
      <c r="FN353" s="75"/>
      <c r="FO353" s="149"/>
      <c r="FP353" s="307"/>
      <c r="FQ353" s="76"/>
      <c r="FR353" s="314" t="str">
        <f>IF(AND(申込書!$C$103&lt;&gt;"▼プルダウンより選択してください",申込書!$C$103&lt;&gt;"",申込書!$P$103&lt;&gt;"YYYY/MM/DD",$G353&lt;&gt;""),申込書!$P$103,"")</f>
        <v/>
      </c>
      <c r="FS353" s="75" t="str">
        <f>IF(AND(申込書!$C$103&lt;&gt;"▼プルダウンより選択してください",申込書!$C$103&lt;&gt;"",$G353&lt;&gt;""),申込書!$M$103,"")</f>
        <v/>
      </c>
      <c r="FT353" s="75"/>
      <c r="FU353" s="75"/>
      <c r="FV353" s="149"/>
      <c r="FW353" s="307"/>
      <c r="FX353" s="76"/>
      <c r="FY353" s="314" t="str">
        <f>IF(AND(申込書!$C$104&lt;&gt;"▼プルダウンより選択してください",申込書!$C$104&lt;&gt;"",申込書!$P$104&lt;&gt;"YYYY/MM/DD",$G353&lt;&gt;""),申込書!$P$104,"")</f>
        <v/>
      </c>
      <c r="FZ353" s="75" t="str">
        <f>IF(AND(申込書!$C$104&lt;&gt;"▼プルダウンより選択してください",申込書!$C$104&lt;&gt;"",$G353&lt;&gt;""),申込書!$M$104,"")</f>
        <v/>
      </c>
      <c r="GA353" s="75"/>
      <c r="GB353" s="75"/>
      <c r="GC353" s="149"/>
      <c r="GD353" s="307"/>
      <c r="GE353" s="76"/>
      <c r="GF353" s="314" t="str">
        <f>IF(AND(申込書!$C$105&lt;&gt;"▼プルダウンより選択してください",申込書!$C$105&lt;&gt;"",申込書!$P$105&lt;&gt;"YYYY/MM/DD",$G353&lt;&gt;""),申込書!$P$105,"")</f>
        <v/>
      </c>
      <c r="GG353" s="75" t="str">
        <f>IF(AND(申込書!$C$105&lt;&gt;"▼プルダウンより選択してください",申込書!$C$105&lt;&gt;"",$G353&lt;&gt;""),申込書!$M$105,"")</f>
        <v/>
      </c>
      <c r="GH353" s="75"/>
      <c r="GI353" s="75"/>
      <c r="GJ353" s="149"/>
      <c r="GK353" s="307"/>
      <c r="GL353" s="76"/>
      <c r="GM353" s="314" t="str">
        <f>IF(AND(申込書!$C$106&lt;&gt;"▼プルダウンより選択してください",申込書!$C$106&lt;&gt;"",申込書!$P$106&lt;&gt;"YYYY/MM/DD",$G353&lt;&gt;""),申込書!$P$106,"")</f>
        <v/>
      </c>
      <c r="GN353" s="75" t="str">
        <f>IF(AND(申込書!$C$106&lt;&gt;"▼プルダウンより選択してください",申込書!$C$106&lt;&gt;"",$G353&lt;&gt;""),申込書!$M$106,"")</f>
        <v/>
      </c>
      <c r="GO353" s="75"/>
      <c r="GP353" s="75"/>
      <c r="GQ353" s="149"/>
      <c r="GR353" s="307"/>
      <c r="GS353" s="76"/>
      <c r="GT353" s="314" t="str">
        <f>IF(AND(申込書!$C$107&lt;&gt;"▼プルダウンより選択してください",申込書!$C$107&lt;&gt;"",申込書!$P$107&lt;&gt;"YYYY/MM/DD",$G353&lt;&gt;""),申込書!$P$107,"")</f>
        <v/>
      </c>
      <c r="GU353" s="75" t="str">
        <f>IF(AND(申込書!$C$107&lt;&gt;"▼プルダウンより選択してください",申込書!$C$107&lt;&gt;"",$G353&lt;&gt;""),申込書!$M$107,"")</f>
        <v/>
      </c>
      <c r="GV353" s="75"/>
      <c r="GW353" s="75"/>
      <c r="GX353" s="149"/>
      <c r="GY353" s="307"/>
      <c r="GZ353" s="76"/>
      <c r="HA353" s="314" t="str">
        <f>IF(AND(申込書!$C$108&lt;&gt;"▼プルダウンより選択してください",申込書!$C$108&lt;&gt;"",申込書!$P$108&lt;&gt;"YYYY/MM/DD",$G353&lt;&gt;""),申込書!$P$108,"")</f>
        <v/>
      </c>
      <c r="HB353" s="75" t="str">
        <f>IF(AND(申込書!$C$108&lt;&gt;"▼プルダウンより選択してください",申込書!$C$108&lt;&gt;"",$G353&lt;&gt;""),申込書!$M$108,"")</f>
        <v/>
      </c>
      <c r="HC353" s="75"/>
      <c r="HD353" s="75"/>
      <c r="HE353" s="149"/>
      <c r="HF353" s="307"/>
      <c r="HG353" s="76"/>
      <c r="HH353" s="314" t="str">
        <f>IF(AND(申込書!$C$109&lt;&gt;"▼プルダウンより選択してください",申込書!$C$109&lt;&gt;"",申込書!$P$109&lt;&gt;"YYYY/MM/DD",$G353&lt;&gt;""),申込書!$P$109,"")</f>
        <v/>
      </c>
      <c r="HI353" s="75" t="str">
        <f>IF(AND(申込書!$C$109&lt;&gt;"▼プルダウンより選択してください",申込書!$C$109&lt;&gt;"",$G353&lt;&gt;""),申込書!$M$109,"")</f>
        <v/>
      </c>
      <c r="HJ353" s="75"/>
      <c r="HK353" s="75"/>
      <c r="HL353" s="149"/>
      <c r="HM353" s="307"/>
      <c r="HN353" s="76"/>
      <c r="HO353" s="314" t="str">
        <f>IF(AND(申込書!$C$110&lt;&gt;"▼プルダウンより選択してください",申込書!$C$110&lt;&gt;"",申込書!$P$110&lt;&gt;"YYYY/MM/DD",$G353&lt;&gt;""),申込書!$P$110,"")</f>
        <v/>
      </c>
      <c r="HP353" s="75" t="str">
        <f>IF(AND(申込書!$C$110&lt;&gt;"▼プルダウンより選択してください",申込書!$C$110&lt;&gt;"",$G353&lt;&gt;""),申込書!$M$110,"")</f>
        <v/>
      </c>
      <c r="HQ353" s="75"/>
      <c r="HR353" s="75"/>
      <c r="HS353" s="149"/>
      <c r="HT353" s="307"/>
      <c r="HU353" s="307"/>
      <c r="HV353" s="311" t="str">
        <f>IF(AND(申込書!$C$111&lt;&gt;"▼プルダウンより選択してください",申込書!$C$111&lt;&gt;"",申込書!$P$111&lt;&gt;"YYYY/MM/DD",$G353&lt;&gt;""),申込書!$P$111,"")</f>
        <v/>
      </c>
      <c r="HW353" s="75" t="str">
        <f>IF(AND(申込書!$C$111&lt;&gt;"▼プルダウンより選択してください",申込書!$C$111&lt;&gt;"",$G353&lt;&gt;""),申込書!$M$111,"")</f>
        <v/>
      </c>
      <c r="HX353" s="75"/>
      <c r="HY353" s="75"/>
      <c r="HZ353" s="149"/>
      <c r="IA353" s="307"/>
      <c r="IB353" s="76"/>
      <c r="IC353" s="77"/>
    </row>
    <row r="354" spans="2:237" ht="26.85" customHeight="1">
      <c r="B354" s="56">
        <f t="shared" si="4"/>
        <v>349</v>
      </c>
      <c r="C354" s="57"/>
      <c r="D354" s="58"/>
      <c r="E354" s="170"/>
      <c r="F354" s="59"/>
      <c r="G354" s="60"/>
      <c r="H354" s="61"/>
      <c r="I354" s="62"/>
      <c r="J354" s="63"/>
      <c r="K354" s="64"/>
      <c r="L354" s="65"/>
      <c r="M354" s="66"/>
      <c r="N354" s="67"/>
      <c r="O354" s="68"/>
      <c r="P354" s="69"/>
      <c r="Q354" s="70"/>
      <c r="R354" s="71"/>
      <c r="S354" s="72"/>
      <c r="T354" s="73"/>
      <c r="U354" s="73"/>
      <c r="V354" s="73"/>
      <c r="W354" s="71"/>
      <c r="X354" s="133"/>
      <c r="Y354" s="133"/>
      <c r="Z354" s="133"/>
      <c r="AA354" s="74" t="str">
        <f>IF(AND(申込書!$C$82&lt;&gt;"▼プルダウンより選択してください",申込書!$C$82&lt;&gt;"",申込書!$P$82&lt;&gt;"YYYY/MM/DD",$G354&lt;&gt;""),申込書!$P$82,"")</f>
        <v/>
      </c>
      <c r="AB354" s="75" t="str">
        <f>IF(AND(申込書!$C$82&lt;&gt;"▼プルダウンより選択してください",申込書!$C$82&lt;&gt;"",$G354&lt;&gt;""),申込書!$M$82,"")</f>
        <v/>
      </c>
      <c r="AC354" s="75"/>
      <c r="AD354" s="75"/>
      <c r="AE354" s="149"/>
      <c r="AF354" s="307"/>
      <c r="AG354" s="76"/>
      <c r="AH354" s="314" t="str">
        <f>IF(AND(申込書!$C$83&lt;&gt;"▼プルダウンより選択してください",申込書!$C$83&lt;&gt;"",申込書!$P$83&lt;&gt;"YYYY/MM/DD",$G354&lt;&gt;""),申込書!$P$83,"")</f>
        <v/>
      </c>
      <c r="AI354" s="75" t="str">
        <f>IF(AND(申込書!$C$83&lt;&gt;"▼プルダウンより選択してください",申込書!$C$83&lt;&gt;"",$G354&lt;&gt;""),申込書!$M$83,"")</f>
        <v/>
      </c>
      <c r="AJ354" s="75"/>
      <c r="AK354" s="75"/>
      <c r="AL354" s="149"/>
      <c r="AM354" s="307"/>
      <c r="AN354" s="76"/>
      <c r="AO354" s="314" t="str">
        <f>IF(AND(申込書!$C$84&lt;&gt;"▼プルダウンより選択してください",申込書!$C$84&lt;&gt;"",申込書!$P$84&lt;&gt;"YYYY/MM/DD",$G354&lt;&gt;""),申込書!$P$84,"")</f>
        <v/>
      </c>
      <c r="AP354" s="75" t="str">
        <f>IF(AND(申込書!$C$84&lt;&gt;"▼プルダウンより選択してください",申込書!$C$84&lt;&gt;"",$G354&lt;&gt;""),申込書!$M$84,"")</f>
        <v/>
      </c>
      <c r="AQ354" s="75"/>
      <c r="AR354" s="75"/>
      <c r="AS354" s="149"/>
      <c r="AT354" s="307"/>
      <c r="AU354" s="76"/>
      <c r="AV354" s="314" t="str">
        <f>IF(AND(申込書!$C$85&lt;&gt;"▼プルダウンより選択してください",申込書!$C$85&lt;&gt;"",申込書!$P$85&lt;&gt;"YYYY/MM/DD",$G354&lt;&gt;""),申込書!$P$85,"")</f>
        <v/>
      </c>
      <c r="AW354" s="75" t="str">
        <f>IF(AND(申込書!$C$85&lt;&gt;"▼プルダウンより選択してください",申込書!$C$85&lt;&gt;"",申込書!$M$85&gt;=1,$G354&lt;&gt;""),申込書!$M$85,"")</f>
        <v/>
      </c>
      <c r="AX354" s="75"/>
      <c r="AY354" s="75"/>
      <c r="AZ354" s="149"/>
      <c r="BA354" s="307"/>
      <c r="BB354" s="76"/>
      <c r="BC354" s="314" t="str">
        <f>IF(AND(申込書!$C$86&lt;&gt;"▼プルダウンより選択してください",申込書!$C$86&lt;&gt;"",申込書!$P$86&lt;&gt;"YYYY/MM/DD",$G354&lt;&gt;""),申込書!$P$86,"")</f>
        <v/>
      </c>
      <c r="BD354" s="75" t="str">
        <f>IF(AND(申込書!$C$86&lt;&gt;"▼プルダウンより選択してください",申込書!$C$86&lt;&gt;"",$G354&lt;&gt;""),申込書!$M$86,"")</f>
        <v/>
      </c>
      <c r="BE354" s="75"/>
      <c r="BF354" s="75"/>
      <c r="BG354" s="149"/>
      <c r="BH354" s="307"/>
      <c r="BI354" s="76"/>
      <c r="BJ354" s="314" t="str">
        <f>IF(AND(申込書!$C$87&lt;&gt;"▼プルダウンより選択してください",申込書!$C$87&lt;&gt;"",申込書!$P$87&lt;&gt;"YYYY/MM/DD",$G354&lt;&gt;""),申込書!$P$87,"")</f>
        <v/>
      </c>
      <c r="BK354" s="75" t="str">
        <f>IF(AND(申込書!$C$87&lt;&gt;"▼プルダウンより選択してください",申込書!$C$87&lt;&gt;"",$G354&lt;&gt;""),申込書!$M$87,"")</f>
        <v/>
      </c>
      <c r="BL354" s="75"/>
      <c r="BM354" s="75"/>
      <c r="BN354" s="149"/>
      <c r="BO354" s="307"/>
      <c r="BP354" s="76"/>
      <c r="BQ354" s="314" t="str">
        <f>IF(AND(申込書!$C$88&lt;&gt;"▼プルダウンより選択してください",申込書!$C$88&lt;&gt;"",申込書!$P$88&lt;&gt;"YYYY/MM/DD",$G354&lt;&gt;""),申込書!$P$88,"")</f>
        <v/>
      </c>
      <c r="BR354" s="75" t="str">
        <f>IF(AND(申込書!$C$88&lt;&gt;"▼プルダウンより選択してください",申込書!$C$88&lt;&gt;"",$G354&lt;&gt;""),申込書!$M$88,"")</f>
        <v/>
      </c>
      <c r="BS354" s="75"/>
      <c r="BT354" s="75"/>
      <c r="BU354" s="149"/>
      <c r="BV354" s="307"/>
      <c r="BW354" s="76"/>
      <c r="BX354" s="314" t="str">
        <f>IF(AND(申込書!$C$89&lt;&gt;"▼プルダウンより選択してください",申込書!$C$89&lt;&gt;"",申込書!$P$89&lt;&gt;"YYYY/MM/DD",$G354&lt;&gt;""),申込書!$P$89,"")</f>
        <v/>
      </c>
      <c r="BY354" s="75" t="str">
        <f>IF(AND(申込書!$C$89&lt;&gt;"▼プルダウンより選択してください",申込書!$C$89&lt;&gt;"",$G354&lt;&gt;""),申込書!$M$89,"")</f>
        <v/>
      </c>
      <c r="BZ354" s="75"/>
      <c r="CA354" s="75"/>
      <c r="CB354" s="149"/>
      <c r="CC354" s="307"/>
      <c r="CD354" s="76"/>
      <c r="CE354" s="314" t="str">
        <f>IF(AND(申込書!$C$90&lt;&gt;"▼プルダウンより選択してください",申込書!$C$90&lt;&gt;"",申込書!$P$90&lt;&gt;"YYYY/MM/DD",$G354&lt;&gt;""),申込書!$P$90,"")</f>
        <v/>
      </c>
      <c r="CF354" s="75" t="str">
        <f>IF(AND(申込書!$C$90&lt;&gt;"▼プルダウンより選択してください",申込書!$C$90&lt;&gt;"",$G354&lt;&gt;""),申込書!$M$90,"")</f>
        <v/>
      </c>
      <c r="CG354" s="75"/>
      <c r="CH354" s="75"/>
      <c r="CI354" s="149"/>
      <c r="CJ354" s="307"/>
      <c r="CK354" s="76"/>
      <c r="CL354" s="314" t="str">
        <f>IF(AND(申込書!$C$91&lt;&gt;"▼プルダウンより選択してください",申込書!$C$91&lt;&gt;"",申込書!$P$91&lt;&gt;"YYYY/MM/DD",$G354&lt;&gt;""),申込書!$P$91,"")</f>
        <v/>
      </c>
      <c r="CM354" s="75" t="str">
        <f>IF(AND(申込書!$C$91&lt;&gt;"▼プルダウンより選択してください",申込書!$C$91&lt;&gt;"",$G354&lt;&gt;""),申込書!$M$91,"")</f>
        <v/>
      </c>
      <c r="CN354" s="75"/>
      <c r="CO354" s="75"/>
      <c r="CP354" s="149"/>
      <c r="CQ354" s="307"/>
      <c r="CR354" s="76"/>
      <c r="CS354" s="314" t="str">
        <f>IF(AND(申込書!$C$92&lt;&gt;"▼プルダウンより選択してください",申込書!$C$92&lt;&gt;"",申込書!$P$92&lt;&gt;"YYYY/MM/DD",$G354&lt;&gt;""),申込書!$P$92,"")</f>
        <v/>
      </c>
      <c r="CT354" s="75" t="str">
        <f>IF(AND(申込書!$C$92&lt;&gt;"▼プルダウンより選択してください",申込書!$C$92&lt;&gt;"",$G354&lt;&gt;""),申込書!$M$92,"")</f>
        <v/>
      </c>
      <c r="CU354" s="75"/>
      <c r="CV354" s="75"/>
      <c r="CW354" s="75"/>
      <c r="CX354" s="307"/>
      <c r="CY354" s="76"/>
      <c r="CZ354" s="314" t="str">
        <f>IF(AND(申込書!$C$93&lt;&gt;"▼プルダウンより選択してください",申込書!$C$93&lt;&gt;"",申込書!$P$93&lt;&gt;"YYYY/MM/DD",$G354&lt;&gt;""),申込書!$P$93,"")</f>
        <v/>
      </c>
      <c r="DA354" s="75" t="str">
        <f>IF(AND(申込書!$C$93&lt;&gt;"▼プルダウンより選択してください",申込書!$C$93&lt;&gt;"",$G354&lt;&gt;""),申込書!$M$93,"")</f>
        <v/>
      </c>
      <c r="DB354" s="75"/>
      <c r="DC354" s="75"/>
      <c r="DD354" s="75"/>
      <c r="DE354" s="307"/>
      <c r="DF354" s="76"/>
      <c r="DG354" s="314" t="str">
        <f>IF(AND(申込書!$C$94&lt;&gt;"▼プルダウンより選択してください",申込書!$C$94&lt;&gt;"",申込書!$P$94&lt;&gt;"YYYY/MM/DD",$G354&lt;&gt;""),申込書!$P$94,"")</f>
        <v/>
      </c>
      <c r="DH354" s="75" t="str">
        <f>IF(AND(申込書!$C$94&lt;&gt;"▼プルダウンより選択してください",申込書!$C$94&lt;&gt;"",$G354&lt;&gt;""),申込書!$M$94,"")</f>
        <v/>
      </c>
      <c r="DI354" s="75"/>
      <c r="DJ354" s="75"/>
      <c r="DK354" s="75"/>
      <c r="DL354" s="307"/>
      <c r="DM354" s="76"/>
      <c r="DN354" s="314" t="str">
        <f>IF(AND(申込書!$C$95&lt;&gt;"▼プルダウンより選択してください",申込書!$C$95&lt;&gt;"",申込書!$P$95&lt;&gt;"YYYY/MM/DD",$G354&lt;&gt;""),申込書!$P$95,"")</f>
        <v/>
      </c>
      <c r="DO354" s="75" t="str">
        <f>IF(AND(申込書!$C$95&lt;&gt;"▼プルダウンより選択してください",申込書!$C$95&lt;&gt;"",$G354&lt;&gt;""),申込書!$M$95,"")</f>
        <v/>
      </c>
      <c r="DP354" s="75"/>
      <c r="DQ354" s="75"/>
      <c r="DR354" s="75"/>
      <c r="DS354" s="307"/>
      <c r="DT354" s="76"/>
      <c r="DU354" s="314" t="str">
        <f>IF(AND(申込書!$C$96&lt;&gt;"▼プルダウンより選択してください",申込書!$C$96&lt;&gt;"",申込書!$P$96&lt;&gt;"YYYY/MM/DD",$G354&lt;&gt;""),申込書!$P$96,"")</f>
        <v/>
      </c>
      <c r="DV354" s="75" t="str">
        <f>IF(AND(申込書!$C$96&lt;&gt;"▼プルダウンより選択してください",申込書!$C$96&lt;&gt;"",$G354&lt;&gt;""),申込書!$M$96,"")</f>
        <v/>
      </c>
      <c r="DW354" s="75"/>
      <c r="DX354" s="75"/>
      <c r="DY354" s="75"/>
      <c r="DZ354" s="307"/>
      <c r="EA354" s="76"/>
      <c r="EB354" s="314" t="str">
        <f>IF(AND(申込書!$C$97&lt;&gt;"▼プルダウンより選択してください",申込書!$C$97&lt;&gt;"",申込書!$P$97&lt;&gt;"YYYY/MM/DD",$G354&lt;&gt;""),申込書!$P$97,"")</f>
        <v/>
      </c>
      <c r="EC354" s="75" t="str">
        <f>IF(AND(申込書!$C$97&lt;&gt;"▼プルダウンより選択してください",申込書!$C$97&lt;&gt;"",$G354&lt;&gt;""),申込書!$M$97,"")</f>
        <v/>
      </c>
      <c r="ED354" s="75"/>
      <c r="EE354" s="75"/>
      <c r="EF354" s="149"/>
      <c r="EG354" s="307"/>
      <c r="EH354" s="76"/>
      <c r="EI354" s="314" t="str">
        <f>IF(AND(申込書!$C$98&lt;&gt;"▼プルダウンより選択してください",申込書!$C$98&lt;&gt;"",申込書!$P$98&lt;&gt;"YYYY/MM/DD",$G354&lt;&gt;""),申込書!$P$98,"")</f>
        <v/>
      </c>
      <c r="EJ354" s="75" t="str">
        <f>IF(AND(申込書!$C$98&lt;&gt;"▼プルダウンより選択してください",申込書!$C$98&lt;&gt;"",$G354&lt;&gt;""),申込書!$M$98,"")</f>
        <v/>
      </c>
      <c r="EK354" s="75"/>
      <c r="EL354" s="75"/>
      <c r="EM354" s="149"/>
      <c r="EN354" s="307"/>
      <c r="EO354" s="76"/>
      <c r="EP354" s="314" t="str">
        <f>IF(AND(申込書!$C$99&lt;&gt;"▼プルダウンより選択してください",申込書!$C$99&lt;&gt;"",申込書!$P$99&lt;&gt;"YYYY/MM/DD",$G354&lt;&gt;""),申込書!$P$99,"")</f>
        <v/>
      </c>
      <c r="EQ354" s="75" t="str">
        <f>IF(AND(申込書!$C$99&lt;&gt;"▼プルダウンより選択してください",申込書!$C$99&lt;&gt;"",$G354&lt;&gt;""),申込書!$M$99,"")</f>
        <v/>
      </c>
      <c r="ER354" s="75"/>
      <c r="ES354" s="75"/>
      <c r="ET354" s="149"/>
      <c r="EU354" s="307"/>
      <c r="EV354" s="76"/>
      <c r="EW354" s="314" t="str">
        <f>IF(AND(申込書!$C$100&lt;&gt;"▼プルダウンより選択してください",申込書!$C$100&lt;&gt;"",申込書!$P$100&lt;&gt;"YYYY/MM/DD",$G354&lt;&gt;""),申込書!$P$100,"")</f>
        <v/>
      </c>
      <c r="EX354" s="75" t="str">
        <f>IF(AND(申込書!$C$100&lt;&gt;"▼プルダウンより選択してください",申込書!$C$100&lt;&gt;"",$G354&lt;&gt;""),申込書!$M$100,"")</f>
        <v/>
      </c>
      <c r="EY354" s="75"/>
      <c r="EZ354" s="75"/>
      <c r="FA354" s="149"/>
      <c r="FB354" s="307"/>
      <c r="FC354" s="76"/>
      <c r="FD354" s="314" t="str">
        <f>IF(AND(申込書!$C$101&lt;&gt;"▼プルダウンより選択してください",申込書!$C$101&lt;&gt;"",申込書!$P$101&lt;&gt;"YYYY/MM/DD",$G354&lt;&gt;""),申込書!$P$101,"")</f>
        <v/>
      </c>
      <c r="FE354" s="75" t="str">
        <f>IF(AND(申込書!$C$101&lt;&gt;"▼プルダウンより選択してください",申込書!$C$101&lt;&gt;"",$G354&lt;&gt;""),申込書!$M$101,"")</f>
        <v/>
      </c>
      <c r="FF354" s="75"/>
      <c r="FG354" s="75"/>
      <c r="FH354" s="149"/>
      <c r="FI354" s="307"/>
      <c r="FJ354" s="76"/>
      <c r="FK354" s="314" t="str">
        <f>IF(AND(申込書!$C$102&lt;&gt;"▼プルダウンより選択してください",申込書!$C$102&lt;&gt;"",申込書!$P$102&lt;&gt;"YYYY/MM/DD",$G354&lt;&gt;""),申込書!$P$102,"")</f>
        <v/>
      </c>
      <c r="FL354" s="75" t="str">
        <f>IF(AND(申込書!$C$102&lt;&gt;"▼プルダウンより選択してください",申込書!$C$102&lt;&gt;"",$G354&lt;&gt;""),申込書!$M$102,"")</f>
        <v/>
      </c>
      <c r="FM354" s="75"/>
      <c r="FN354" s="75"/>
      <c r="FO354" s="149"/>
      <c r="FP354" s="307"/>
      <c r="FQ354" s="76"/>
      <c r="FR354" s="314" t="str">
        <f>IF(AND(申込書!$C$103&lt;&gt;"▼プルダウンより選択してください",申込書!$C$103&lt;&gt;"",申込書!$P$103&lt;&gt;"YYYY/MM/DD",$G354&lt;&gt;""),申込書!$P$103,"")</f>
        <v/>
      </c>
      <c r="FS354" s="75" t="str">
        <f>IF(AND(申込書!$C$103&lt;&gt;"▼プルダウンより選択してください",申込書!$C$103&lt;&gt;"",$G354&lt;&gt;""),申込書!$M$103,"")</f>
        <v/>
      </c>
      <c r="FT354" s="75"/>
      <c r="FU354" s="75"/>
      <c r="FV354" s="149"/>
      <c r="FW354" s="307"/>
      <c r="FX354" s="76"/>
      <c r="FY354" s="314" t="str">
        <f>IF(AND(申込書!$C$104&lt;&gt;"▼プルダウンより選択してください",申込書!$C$104&lt;&gt;"",申込書!$P$104&lt;&gt;"YYYY/MM/DD",$G354&lt;&gt;""),申込書!$P$104,"")</f>
        <v/>
      </c>
      <c r="FZ354" s="75" t="str">
        <f>IF(AND(申込書!$C$104&lt;&gt;"▼プルダウンより選択してください",申込書!$C$104&lt;&gt;"",$G354&lt;&gt;""),申込書!$M$104,"")</f>
        <v/>
      </c>
      <c r="GA354" s="75"/>
      <c r="GB354" s="75"/>
      <c r="GC354" s="149"/>
      <c r="GD354" s="307"/>
      <c r="GE354" s="76"/>
      <c r="GF354" s="314" t="str">
        <f>IF(AND(申込書!$C$105&lt;&gt;"▼プルダウンより選択してください",申込書!$C$105&lt;&gt;"",申込書!$P$105&lt;&gt;"YYYY/MM/DD",$G354&lt;&gt;""),申込書!$P$105,"")</f>
        <v/>
      </c>
      <c r="GG354" s="75" t="str">
        <f>IF(AND(申込書!$C$105&lt;&gt;"▼プルダウンより選択してください",申込書!$C$105&lt;&gt;"",$G354&lt;&gt;""),申込書!$M$105,"")</f>
        <v/>
      </c>
      <c r="GH354" s="75"/>
      <c r="GI354" s="75"/>
      <c r="GJ354" s="149"/>
      <c r="GK354" s="307"/>
      <c r="GL354" s="76"/>
      <c r="GM354" s="314" t="str">
        <f>IF(AND(申込書!$C$106&lt;&gt;"▼プルダウンより選択してください",申込書!$C$106&lt;&gt;"",申込書!$P$106&lt;&gt;"YYYY/MM/DD",$G354&lt;&gt;""),申込書!$P$106,"")</f>
        <v/>
      </c>
      <c r="GN354" s="75" t="str">
        <f>IF(AND(申込書!$C$106&lt;&gt;"▼プルダウンより選択してください",申込書!$C$106&lt;&gt;"",$G354&lt;&gt;""),申込書!$M$106,"")</f>
        <v/>
      </c>
      <c r="GO354" s="75"/>
      <c r="GP354" s="75"/>
      <c r="GQ354" s="149"/>
      <c r="GR354" s="307"/>
      <c r="GS354" s="76"/>
      <c r="GT354" s="314" t="str">
        <f>IF(AND(申込書!$C$107&lt;&gt;"▼プルダウンより選択してください",申込書!$C$107&lt;&gt;"",申込書!$P$107&lt;&gt;"YYYY/MM/DD",$G354&lt;&gt;""),申込書!$P$107,"")</f>
        <v/>
      </c>
      <c r="GU354" s="75" t="str">
        <f>IF(AND(申込書!$C$107&lt;&gt;"▼プルダウンより選択してください",申込書!$C$107&lt;&gt;"",$G354&lt;&gt;""),申込書!$M$107,"")</f>
        <v/>
      </c>
      <c r="GV354" s="75"/>
      <c r="GW354" s="75"/>
      <c r="GX354" s="149"/>
      <c r="GY354" s="307"/>
      <c r="GZ354" s="76"/>
      <c r="HA354" s="314" t="str">
        <f>IF(AND(申込書!$C$108&lt;&gt;"▼プルダウンより選択してください",申込書!$C$108&lt;&gt;"",申込書!$P$108&lt;&gt;"YYYY/MM/DD",$G354&lt;&gt;""),申込書!$P$108,"")</f>
        <v/>
      </c>
      <c r="HB354" s="75" t="str">
        <f>IF(AND(申込書!$C$108&lt;&gt;"▼プルダウンより選択してください",申込書!$C$108&lt;&gt;"",$G354&lt;&gt;""),申込書!$M$108,"")</f>
        <v/>
      </c>
      <c r="HC354" s="75"/>
      <c r="HD354" s="75"/>
      <c r="HE354" s="149"/>
      <c r="HF354" s="307"/>
      <c r="HG354" s="76"/>
      <c r="HH354" s="314" t="str">
        <f>IF(AND(申込書!$C$109&lt;&gt;"▼プルダウンより選択してください",申込書!$C$109&lt;&gt;"",申込書!$P$109&lt;&gt;"YYYY/MM/DD",$G354&lt;&gt;""),申込書!$P$109,"")</f>
        <v/>
      </c>
      <c r="HI354" s="75" t="str">
        <f>IF(AND(申込書!$C$109&lt;&gt;"▼プルダウンより選択してください",申込書!$C$109&lt;&gt;"",$G354&lt;&gt;""),申込書!$M$109,"")</f>
        <v/>
      </c>
      <c r="HJ354" s="75"/>
      <c r="HK354" s="75"/>
      <c r="HL354" s="149"/>
      <c r="HM354" s="307"/>
      <c r="HN354" s="76"/>
      <c r="HO354" s="314" t="str">
        <f>IF(AND(申込書!$C$110&lt;&gt;"▼プルダウンより選択してください",申込書!$C$110&lt;&gt;"",申込書!$P$110&lt;&gt;"YYYY/MM/DD",$G354&lt;&gt;""),申込書!$P$110,"")</f>
        <v/>
      </c>
      <c r="HP354" s="75" t="str">
        <f>IF(AND(申込書!$C$110&lt;&gt;"▼プルダウンより選択してください",申込書!$C$110&lt;&gt;"",$G354&lt;&gt;""),申込書!$M$110,"")</f>
        <v/>
      </c>
      <c r="HQ354" s="75"/>
      <c r="HR354" s="75"/>
      <c r="HS354" s="149"/>
      <c r="HT354" s="307"/>
      <c r="HU354" s="307"/>
      <c r="HV354" s="311" t="str">
        <f>IF(AND(申込書!$C$111&lt;&gt;"▼プルダウンより選択してください",申込書!$C$111&lt;&gt;"",申込書!$P$111&lt;&gt;"YYYY/MM/DD",$G354&lt;&gt;""),申込書!$P$111,"")</f>
        <v/>
      </c>
      <c r="HW354" s="75" t="str">
        <f>IF(AND(申込書!$C$111&lt;&gt;"▼プルダウンより選択してください",申込書!$C$111&lt;&gt;"",$G354&lt;&gt;""),申込書!$M$111,"")</f>
        <v/>
      </c>
      <c r="HX354" s="75"/>
      <c r="HY354" s="75"/>
      <c r="HZ354" s="149"/>
      <c r="IA354" s="307"/>
      <c r="IB354" s="76"/>
      <c r="IC354" s="77"/>
    </row>
    <row r="355" spans="2:237" ht="26.85" customHeight="1">
      <c r="B355" s="56">
        <f t="shared" si="4"/>
        <v>350</v>
      </c>
      <c r="C355" s="57"/>
      <c r="D355" s="58"/>
      <c r="E355" s="170"/>
      <c r="F355" s="59"/>
      <c r="G355" s="60"/>
      <c r="H355" s="61"/>
      <c r="I355" s="62"/>
      <c r="J355" s="63"/>
      <c r="K355" s="64"/>
      <c r="L355" s="65"/>
      <c r="M355" s="66"/>
      <c r="N355" s="67"/>
      <c r="O355" s="68"/>
      <c r="P355" s="69"/>
      <c r="Q355" s="70"/>
      <c r="R355" s="71"/>
      <c r="S355" s="72"/>
      <c r="T355" s="73"/>
      <c r="U355" s="73"/>
      <c r="V355" s="73"/>
      <c r="W355" s="71"/>
      <c r="X355" s="133"/>
      <c r="Y355" s="133"/>
      <c r="Z355" s="133"/>
      <c r="AA355" s="74" t="str">
        <f>IF(AND(申込書!$C$82&lt;&gt;"▼プルダウンより選択してください",申込書!$C$82&lt;&gt;"",申込書!$P$82&lt;&gt;"YYYY/MM/DD",$G355&lt;&gt;""),申込書!$P$82,"")</f>
        <v/>
      </c>
      <c r="AB355" s="75" t="str">
        <f>IF(AND(申込書!$C$82&lt;&gt;"▼プルダウンより選択してください",申込書!$C$82&lt;&gt;"",$G355&lt;&gt;""),申込書!$M$82,"")</f>
        <v/>
      </c>
      <c r="AC355" s="75"/>
      <c r="AD355" s="75"/>
      <c r="AE355" s="149"/>
      <c r="AF355" s="307"/>
      <c r="AG355" s="76"/>
      <c r="AH355" s="314" t="str">
        <f>IF(AND(申込書!$C$83&lt;&gt;"▼プルダウンより選択してください",申込書!$C$83&lt;&gt;"",申込書!$P$83&lt;&gt;"YYYY/MM/DD",$G355&lt;&gt;""),申込書!$P$83,"")</f>
        <v/>
      </c>
      <c r="AI355" s="75" t="str">
        <f>IF(AND(申込書!$C$83&lt;&gt;"▼プルダウンより選択してください",申込書!$C$83&lt;&gt;"",$G355&lt;&gt;""),申込書!$M$83,"")</f>
        <v/>
      </c>
      <c r="AJ355" s="75"/>
      <c r="AK355" s="75"/>
      <c r="AL355" s="149"/>
      <c r="AM355" s="307"/>
      <c r="AN355" s="76"/>
      <c r="AO355" s="314" t="str">
        <f>IF(AND(申込書!$C$84&lt;&gt;"▼プルダウンより選択してください",申込書!$C$84&lt;&gt;"",申込書!$P$84&lt;&gt;"YYYY/MM/DD",$G355&lt;&gt;""),申込書!$P$84,"")</f>
        <v/>
      </c>
      <c r="AP355" s="75" t="str">
        <f>IF(AND(申込書!$C$84&lt;&gt;"▼プルダウンより選択してください",申込書!$C$84&lt;&gt;"",$G355&lt;&gt;""),申込書!$M$84,"")</f>
        <v/>
      </c>
      <c r="AQ355" s="75"/>
      <c r="AR355" s="75"/>
      <c r="AS355" s="149"/>
      <c r="AT355" s="307"/>
      <c r="AU355" s="76"/>
      <c r="AV355" s="314" t="str">
        <f>IF(AND(申込書!$C$85&lt;&gt;"▼プルダウンより選択してください",申込書!$C$85&lt;&gt;"",申込書!$P$85&lt;&gt;"YYYY/MM/DD",$G355&lt;&gt;""),申込書!$P$85,"")</f>
        <v/>
      </c>
      <c r="AW355" s="75" t="str">
        <f>IF(AND(申込書!$C$85&lt;&gt;"▼プルダウンより選択してください",申込書!$C$85&lt;&gt;"",申込書!$M$85&gt;=1,$G355&lt;&gt;""),申込書!$M$85,"")</f>
        <v/>
      </c>
      <c r="AX355" s="75"/>
      <c r="AY355" s="75"/>
      <c r="AZ355" s="149"/>
      <c r="BA355" s="307"/>
      <c r="BB355" s="76"/>
      <c r="BC355" s="314" t="str">
        <f>IF(AND(申込書!$C$86&lt;&gt;"▼プルダウンより選択してください",申込書!$C$86&lt;&gt;"",申込書!$P$86&lt;&gt;"YYYY/MM/DD",$G355&lt;&gt;""),申込書!$P$86,"")</f>
        <v/>
      </c>
      <c r="BD355" s="75" t="str">
        <f>IF(AND(申込書!$C$86&lt;&gt;"▼プルダウンより選択してください",申込書!$C$86&lt;&gt;"",$G355&lt;&gt;""),申込書!$M$86,"")</f>
        <v/>
      </c>
      <c r="BE355" s="75"/>
      <c r="BF355" s="75"/>
      <c r="BG355" s="149"/>
      <c r="BH355" s="307"/>
      <c r="BI355" s="76"/>
      <c r="BJ355" s="314" t="str">
        <f>IF(AND(申込書!$C$87&lt;&gt;"▼プルダウンより選択してください",申込書!$C$87&lt;&gt;"",申込書!$P$87&lt;&gt;"YYYY/MM/DD",$G355&lt;&gt;""),申込書!$P$87,"")</f>
        <v/>
      </c>
      <c r="BK355" s="75" t="str">
        <f>IF(AND(申込書!$C$87&lt;&gt;"▼プルダウンより選択してください",申込書!$C$87&lt;&gt;"",$G355&lt;&gt;""),申込書!$M$87,"")</f>
        <v/>
      </c>
      <c r="BL355" s="75"/>
      <c r="BM355" s="75"/>
      <c r="BN355" s="149"/>
      <c r="BO355" s="307"/>
      <c r="BP355" s="76"/>
      <c r="BQ355" s="314" t="str">
        <f>IF(AND(申込書!$C$88&lt;&gt;"▼プルダウンより選択してください",申込書!$C$88&lt;&gt;"",申込書!$P$88&lt;&gt;"YYYY/MM/DD",$G355&lt;&gt;""),申込書!$P$88,"")</f>
        <v/>
      </c>
      <c r="BR355" s="75" t="str">
        <f>IF(AND(申込書!$C$88&lt;&gt;"▼プルダウンより選択してください",申込書!$C$88&lt;&gt;"",$G355&lt;&gt;""),申込書!$M$88,"")</f>
        <v/>
      </c>
      <c r="BS355" s="75"/>
      <c r="BT355" s="75"/>
      <c r="BU355" s="149"/>
      <c r="BV355" s="307"/>
      <c r="BW355" s="76"/>
      <c r="BX355" s="314" t="str">
        <f>IF(AND(申込書!$C$89&lt;&gt;"▼プルダウンより選択してください",申込書!$C$89&lt;&gt;"",申込書!$P$89&lt;&gt;"YYYY/MM/DD",$G355&lt;&gt;""),申込書!$P$89,"")</f>
        <v/>
      </c>
      <c r="BY355" s="75" t="str">
        <f>IF(AND(申込書!$C$89&lt;&gt;"▼プルダウンより選択してください",申込書!$C$89&lt;&gt;"",$G355&lt;&gt;""),申込書!$M$89,"")</f>
        <v/>
      </c>
      <c r="BZ355" s="75"/>
      <c r="CA355" s="75"/>
      <c r="CB355" s="149"/>
      <c r="CC355" s="307"/>
      <c r="CD355" s="76"/>
      <c r="CE355" s="314" t="str">
        <f>IF(AND(申込書!$C$90&lt;&gt;"▼プルダウンより選択してください",申込書!$C$90&lt;&gt;"",申込書!$P$90&lt;&gt;"YYYY/MM/DD",$G355&lt;&gt;""),申込書!$P$90,"")</f>
        <v/>
      </c>
      <c r="CF355" s="75" t="str">
        <f>IF(AND(申込書!$C$90&lt;&gt;"▼プルダウンより選択してください",申込書!$C$90&lt;&gt;"",$G355&lt;&gt;""),申込書!$M$90,"")</f>
        <v/>
      </c>
      <c r="CG355" s="75"/>
      <c r="CH355" s="75"/>
      <c r="CI355" s="149"/>
      <c r="CJ355" s="307"/>
      <c r="CK355" s="76"/>
      <c r="CL355" s="314" t="str">
        <f>IF(AND(申込書!$C$91&lt;&gt;"▼プルダウンより選択してください",申込書!$C$91&lt;&gt;"",申込書!$P$91&lt;&gt;"YYYY/MM/DD",$G355&lt;&gt;""),申込書!$P$91,"")</f>
        <v/>
      </c>
      <c r="CM355" s="75" t="str">
        <f>IF(AND(申込書!$C$91&lt;&gt;"▼プルダウンより選択してください",申込書!$C$91&lt;&gt;"",$G355&lt;&gt;""),申込書!$M$91,"")</f>
        <v/>
      </c>
      <c r="CN355" s="75"/>
      <c r="CO355" s="75"/>
      <c r="CP355" s="149"/>
      <c r="CQ355" s="307"/>
      <c r="CR355" s="76"/>
      <c r="CS355" s="314" t="str">
        <f>IF(AND(申込書!$C$92&lt;&gt;"▼プルダウンより選択してください",申込書!$C$92&lt;&gt;"",申込書!$P$92&lt;&gt;"YYYY/MM/DD",$G355&lt;&gt;""),申込書!$P$92,"")</f>
        <v/>
      </c>
      <c r="CT355" s="75" t="str">
        <f>IF(AND(申込書!$C$92&lt;&gt;"▼プルダウンより選択してください",申込書!$C$92&lt;&gt;"",$G355&lt;&gt;""),申込書!$M$92,"")</f>
        <v/>
      </c>
      <c r="CU355" s="75"/>
      <c r="CV355" s="75"/>
      <c r="CW355" s="75"/>
      <c r="CX355" s="307"/>
      <c r="CY355" s="76"/>
      <c r="CZ355" s="314" t="str">
        <f>IF(AND(申込書!$C$93&lt;&gt;"▼プルダウンより選択してください",申込書!$C$93&lt;&gt;"",申込書!$P$93&lt;&gt;"YYYY/MM/DD",$G355&lt;&gt;""),申込書!$P$93,"")</f>
        <v/>
      </c>
      <c r="DA355" s="75" t="str">
        <f>IF(AND(申込書!$C$93&lt;&gt;"▼プルダウンより選択してください",申込書!$C$93&lt;&gt;"",$G355&lt;&gt;""),申込書!$M$93,"")</f>
        <v/>
      </c>
      <c r="DB355" s="75"/>
      <c r="DC355" s="75"/>
      <c r="DD355" s="75"/>
      <c r="DE355" s="307"/>
      <c r="DF355" s="76"/>
      <c r="DG355" s="314" t="str">
        <f>IF(AND(申込書!$C$94&lt;&gt;"▼プルダウンより選択してください",申込書!$C$94&lt;&gt;"",申込書!$P$94&lt;&gt;"YYYY/MM/DD",$G355&lt;&gt;""),申込書!$P$94,"")</f>
        <v/>
      </c>
      <c r="DH355" s="75" t="str">
        <f>IF(AND(申込書!$C$94&lt;&gt;"▼プルダウンより選択してください",申込書!$C$94&lt;&gt;"",$G355&lt;&gt;""),申込書!$M$94,"")</f>
        <v/>
      </c>
      <c r="DI355" s="75"/>
      <c r="DJ355" s="75"/>
      <c r="DK355" s="75"/>
      <c r="DL355" s="307"/>
      <c r="DM355" s="76"/>
      <c r="DN355" s="314" t="str">
        <f>IF(AND(申込書!$C$95&lt;&gt;"▼プルダウンより選択してください",申込書!$C$95&lt;&gt;"",申込書!$P$95&lt;&gt;"YYYY/MM/DD",$G355&lt;&gt;""),申込書!$P$95,"")</f>
        <v/>
      </c>
      <c r="DO355" s="75" t="str">
        <f>IF(AND(申込書!$C$95&lt;&gt;"▼プルダウンより選択してください",申込書!$C$95&lt;&gt;"",$G355&lt;&gt;""),申込書!$M$95,"")</f>
        <v/>
      </c>
      <c r="DP355" s="75"/>
      <c r="DQ355" s="75"/>
      <c r="DR355" s="75"/>
      <c r="DS355" s="307"/>
      <c r="DT355" s="76"/>
      <c r="DU355" s="314" t="str">
        <f>IF(AND(申込書!$C$96&lt;&gt;"▼プルダウンより選択してください",申込書!$C$96&lt;&gt;"",申込書!$P$96&lt;&gt;"YYYY/MM/DD",$G355&lt;&gt;""),申込書!$P$96,"")</f>
        <v/>
      </c>
      <c r="DV355" s="75" t="str">
        <f>IF(AND(申込書!$C$96&lt;&gt;"▼プルダウンより選択してください",申込書!$C$96&lt;&gt;"",$G355&lt;&gt;""),申込書!$M$96,"")</f>
        <v/>
      </c>
      <c r="DW355" s="75"/>
      <c r="DX355" s="75"/>
      <c r="DY355" s="75"/>
      <c r="DZ355" s="307"/>
      <c r="EA355" s="76"/>
      <c r="EB355" s="314" t="str">
        <f>IF(AND(申込書!$C$97&lt;&gt;"▼プルダウンより選択してください",申込書!$C$97&lt;&gt;"",申込書!$P$97&lt;&gt;"YYYY/MM/DD",$G355&lt;&gt;""),申込書!$P$97,"")</f>
        <v/>
      </c>
      <c r="EC355" s="75" t="str">
        <f>IF(AND(申込書!$C$97&lt;&gt;"▼プルダウンより選択してください",申込書!$C$97&lt;&gt;"",$G355&lt;&gt;""),申込書!$M$97,"")</f>
        <v/>
      </c>
      <c r="ED355" s="75"/>
      <c r="EE355" s="75"/>
      <c r="EF355" s="149"/>
      <c r="EG355" s="307"/>
      <c r="EH355" s="76"/>
      <c r="EI355" s="314" t="str">
        <f>IF(AND(申込書!$C$98&lt;&gt;"▼プルダウンより選択してください",申込書!$C$98&lt;&gt;"",申込書!$P$98&lt;&gt;"YYYY/MM/DD",$G355&lt;&gt;""),申込書!$P$98,"")</f>
        <v/>
      </c>
      <c r="EJ355" s="75" t="str">
        <f>IF(AND(申込書!$C$98&lt;&gt;"▼プルダウンより選択してください",申込書!$C$98&lt;&gt;"",$G355&lt;&gt;""),申込書!$M$98,"")</f>
        <v/>
      </c>
      <c r="EK355" s="75"/>
      <c r="EL355" s="75"/>
      <c r="EM355" s="149"/>
      <c r="EN355" s="307"/>
      <c r="EO355" s="76"/>
      <c r="EP355" s="314" t="str">
        <f>IF(AND(申込書!$C$99&lt;&gt;"▼プルダウンより選択してください",申込書!$C$99&lt;&gt;"",申込書!$P$99&lt;&gt;"YYYY/MM/DD",$G355&lt;&gt;""),申込書!$P$99,"")</f>
        <v/>
      </c>
      <c r="EQ355" s="75" t="str">
        <f>IF(AND(申込書!$C$99&lt;&gt;"▼プルダウンより選択してください",申込書!$C$99&lt;&gt;"",$G355&lt;&gt;""),申込書!$M$99,"")</f>
        <v/>
      </c>
      <c r="ER355" s="75"/>
      <c r="ES355" s="75"/>
      <c r="ET355" s="149"/>
      <c r="EU355" s="307"/>
      <c r="EV355" s="76"/>
      <c r="EW355" s="314" t="str">
        <f>IF(AND(申込書!$C$100&lt;&gt;"▼プルダウンより選択してください",申込書!$C$100&lt;&gt;"",申込書!$P$100&lt;&gt;"YYYY/MM/DD",$G355&lt;&gt;""),申込書!$P$100,"")</f>
        <v/>
      </c>
      <c r="EX355" s="75" t="str">
        <f>IF(AND(申込書!$C$100&lt;&gt;"▼プルダウンより選択してください",申込書!$C$100&lt;&gt;"",$G355&lt;&gt;""),申込書!$M$100,"")</f>
        <v/>
      </c>
      <c r="EY355" s="75"/>
      <c r="EZ355" s="75"/>
      <c r="FA355" s="149"/>
      <c r="FB355" s="307"/>
      <c r="FC355" s="76"/>
      <c r="FD355" s="314" t="str">
        <f>IF(AND(申込書!$C$101&lt;&gt;"▼プルダウンより選択してください",申込書!$C$101&lt;&gt;"",申込書!$P$101&lt;&gt;"YYYY/MM/DD",$G355&lt;&gt;""),申込書!$P$101,"")</f>
        <v/>
      </c>
      <c r="FE355" s="75" t="str">
        <f>IF(AND(申込書!$C$101&lt;&gt;"▼プルダウンより選択してください",申込書!$C$101&lt;&gt;"",$G355&lt;&gt;""),申込書!$M$101,"")</f>
        <v/>
      </c>
      <c r="FF355" s="75"/>
      <c r="FG355" s="75"/>
      <c r="FH355" s="149"/>
      <c r="FI355" s="307"/>
      <c r="FJ355" s="76"/>
      <c r="FK355" s="314" t="str">
        <f>IF(AND(申込書!$C$102&lt;&gt;"▼プルダウンより選択してください",申込書!$C$102&lt;&gt;"",申込書!$P$102&lt;&gt;"YYYY/MM/DD",$G355&lt;&gt;""),申込書!$P$102,"")</f>
        <v/>
      </c>
      <c r="FL355" s="75" t="str">
        <f>IF(AND(申込書!$C$102&lt;&gt;"▼プルダウンより選択してください",申込書!$C$102&lt;&gt;"",$G355&lt;&gt;""),申込書!$M$102,"")</f>
        <v/>
      </c>
      <c r="FM355" s="75"/>
      <c r="FN355" s="75"/>
      <c r="FO355" s="149"/>
      <c r="FP355" s="307"/>
      <c r="FQ355" s="76"/>
      <c r="FR355" s="314" t="str">
        <f>IF(AND(申込書!$C$103&lt;&gt;"▼プルダウンより選択してください",申込書!$C$103&lt;&gt;"",申込書!$P$103&lt;&gt;"YYYY/MM/DD",$G355&lt;&gt;""),申込書!$P$103,"")</f>
        <v/>
      </c>
      <c r="FS355" s="75" t="str">
        <f>IF(AND(申込書!$C$103&lt;&gt;"▼プルダウンより選択してください",申込書!$C$103&lt;&gt;"",$G355&lt;&gt;""),申込書!$M$103,"")</f>
        <v/>
      </c>
      <c r="FT355" s="75"/>
      <c r="FU355" s="75"/>
      <c r="FV355" s="149"/>
      <c r="FW355" s="307"/>
      <c r="FX355" s="76"/>
      <c r="FY355" s="314" t="str">
        <f>IF(AND(申込書!$C$104&lt;&gt;"▼プルダウンより選択してください",申込書!$C$104&lt;&gt;"",申込書!$P$104&lt;&gt;"YYYY/MM/DD",$G355&lt;&gt;""),申込書!$P$104,"")</f>
        <v/>
      </c>
      <c r="FZ355" s="75" t="str">
        <f>IF(AND(申込書!$C$104&lt;&gt;"▼プルダウンより選択してください",申込書!$C$104&lt;&gt;"",$G355&lt;&gt;""),申込書!$M$104,"")</f>
        <v/>
      </c>
      <c r="GA355" s="75"/>
      <c r="GB355" s="75"/>
      <c r="GC355" s="149"/>
      <c r="GD355" s="307"/>
      <c r="GE355" s="76"/>
      <c r="GF355" s="314" t="str">
        <f>IF(AND(申込書!$C$105&lt;&gt;"▼プルダウンより選択してください",申込書!$C$105&lt;&gt;"",申込書!$P$105&lt;&gt;"YYYY/MM/DD",$G355&lt;&gt;""),申込書!$P$105,"")</f>
        <v/>
      </c>
      <c r="GG355" s="75" t="str">
        <f>IF(AND(申込書!$C$105&lt;&gt;"▼プルダウンより選択してください",申込書!$C$105&lt;&gt;"",$G355&lt;&gt;""),申込書!$M$105,"")</f>
        <v/>
      </c>
      <c r="GH355" s="75"/>
      <c r="GI355" s="75"/>
      <c r="GJ355" s="149"/>
      <c r="GK355" s="307"/>
      <c r="GL355" s="76"/>
      <c r="GM355" s="314" t="str">
        <f>IF(AND(申込書!$C$106&lt;&gt;"▼プルダウンより選択してください",申込書!$C$106&lt;&gt;"",申込書!$P$106&lt;&gt;"YYYY/MM/DD",$G355&lt;&gt;""),申込書!$P$106,"")</f>
        <v/>
      </c>
      <c r="GN355" s="75" t="str">
        <f>IF(AND(申込書!$C$106&lt;&gt;"▼プルダウンより選択してください",申込書!$C$106&lt;&gt;"",$G355&lt;&gt;""),申込書!$M$106,"")</f>
        <v/>
      </c>
      <c r="GO355" s="75"/>
      <c r="GP355" s="75"/>
      <c r="GQ355" s="149"/>
      <c r="GR355" s="307"/>
      <c r="GS355" s="76"/>
      <c r="GT355" s="314" t="str">
        <f>IF(AND(申込書!$C$107&lt;&gt;"▼プルダウンより選択してください",申込書!$C$107&lt;&gt;"",申込書!$P$107&lt;&gt;"YYYY/MM/DD",$G355&lt;&gt;""),申込書!$P$107,"")</f>
        <v/>
      </c>
      <c r="GU355" s="75" t="str">
        <f>IF(AND(申込書!$C$107&lt;&gt;"▼プルダウンより選択してください",申込書!$C$107&lt;&gt;"",$G355&lt;&gt;""),申込書!$M$107,"")</f>
        <v/>
      </c>
      <c r="GV355" s="75"/>
      <c r="GW355" s="75"/>
      <c r="GX355" s="149"/>
      <c r="GY355" s="307"/>
      <c r="GZ355" s="76"/>
      <c r="HA355" s="314" t="str">
        <f>IF(AND(申込書!$C$108&lt;&gt;"▼プルダウンより選択してください",申込書!$C$108&lt;&gt;"",申込書!$P$108&lt;&gt;"YYYY/MM/DD",$G355&lt;&gt;""),申込書!$P$108,"")</f>
        <v/>
      </c>
      <c r="HB355" s="75" t="str">
        <f>IF(AND(申込書!$C$108&lt;&gt;"▼プルダウンより選択してください",申込書!$C$108&lt;&gt;"",$G355&lt;&gt;""),申込書!$M$108,"")</f>
        <v/>
      </c>
      <c r="HC355" s="75"/>
      <c r="HD355" s="75"/>
      <c r="HE355" s="149"/>
      <c r="HF355" s="307"/>
      <c r="HG355" s="76"/>
      <c r="HH355" s="314" t="str">
        <f>IF(AND(申込書!$C$109&lt;&gt;"▼プルダウンより選択してください",申込書!$C$109&lt;&gt;"",申込書!$P$109&lt;&gt;"YYYY/MM/DD",$G355&lt;&gt;""),申込書!$P$109,"")</f>
        <v/>
      </c>
      <c r="HI355" s="75" t="str">
        <f>IF(AND(申込書!$C$109&lt;&gt;"▼プルダウンより選択してください",申込書!$C$109&lt;&gt;"",$G355&lt;&gt;""),申込書!$M$109,"")</f>
        <v/>
      </c>
      <c r="HJ355" s="75"/>
      <c r="HK355" s="75"/>
      <c r="HL355" s="149"/>
      <c r="HM355" s="307"/>
      <c r="HN355" s="76"/>
      <c r="HO355" s="314" t="str">
        <f>IF(AND(申込書!$C$110&lt;&gt;"▼プルダウンより選択してください",申込書!$C$110&lt;&gt;"",申込書!$P$110&lt;&gt;"YYYY/MM/DD",$G355&lt;&gt;""),申込書!$P$110,"")</f>
        <v/>
      </c>
      <c r="HP355" s="75" t="str">
        <f>IF(AND(申込書!$C$110&lt;&gt;"▼プルダウンより選択してください",申込書!$C$110&lt;&gt;"",$G355&lt;&gt;""),申込書!$M$110,"")</f>
        <v/>
      </c>
      <c r="HQ355" s="75"/>
      <c r="HR355" s="75"/>
      <c r="HS355" s="149"/>
      <c r="HT355" s="307"/>
      <c r="HU355" s="307"/>
      <c r="HV355" s="311" t="str">
        <f>IF(AND(申込書!$C$111&lt;&gt;"▼プルダウンより選択してください",申込書!$C$111&lt;&gt;"",申込書!$P$111&lt;&gt;"YYYY/MM/DD",$G355&lt;&gt;""),申込書!$P$111,"")</f>
        <v/>
      </c>
      <c r="HW355" s="75" t="str">
        <f>IF(AND(申込書!$C$111&lt;&gt;"▼プルダウンより選択してください",申込書!$C$111&lt;&gt;"",$G355&lt;&gt;""),申込書!$M$111,"")</f>
        <v/>
      </c>
      <c r="HX355" s="75"/>
      <c r="HY355" s="75"/>
      <c r="HZ355" s="149"/>
      <c r="IA355" s="307"/>
      <c r="IB355" s="76"/>
      <c r="IC355" s="77"/>
    </row>
    <row r="356" spans="2:237" ht="26.85" customHeight="1">
      <c r="B356" s="56">
        <f t="shared" si="4"/>
        <v>351</v>
      </c>
      <c r="C356" s="57"/>
      <c r="D356" s="58"/>
      <c r="E356" s="170"/>
      <c r="F356" s="59"/>
      <c r="G356" s="60"/>
      <c r="H356" s="61"/>
      <c r="I356" s="62"/>
      <c r="J356" s="63"/>
      <c r="K356" s="64"/>
      <c r="L356" s="65"/>
      <c r="M356" s="66"/>
      <c r="N356" s="67"/>
      <c r="O356" s="68"/>
      <c r="P356" s="69"/>
      <c r="Q356" s="70"/>
      <c r="R356" s="71"/>
      <c r="S356" s="72"/>
      <c r="T356" s="73"/>
      <c r="U356" s="73"/>
      <c r="V356" s="73"/>
      <c r="W356" s="71"/>
      <c r="X356" s="133"/>
      <c r="Y356" s="133"/>
      <c r="Z356" s="133"/>
      <c r="AA356" s="74" t="str">
        <f>IF(AND(申込書!$C$82&lt;&gt;"▼プルダウンより選択してください",申込書!$C$82&lt;&gt;"",申込書!$P$82&lt;&gt;"YYYY/MM/DD",$G356&lt;&gt;""),申込書!$P$82,"")</f>
        <v/>
      </c>
      <c r="AB356" s="75" t="str">
        <f>IF(AND(申込書!$C$82&lt;&gt;"▼プルダウンより選択してください",申込書!$C$82&lt;&gt;"",$G356&lt;&gt;""),申込書!$M$82,"")</f>
        <v/>
      </c>
      <c r="AC356" s="75"/>
      <c r="AD356" s="75"/>
      <c r="AE356" s="149"/>
      <c r="AF356" s="307"/>
      <c r="AG356" s="76"/>
      <c r="AH356" s="314" t="str">
        <f>IF(AND(申込書!$C$83&lt;&gt;"▼プルダウンより選択してください",申込書!$C$83&lt;&gt;"",申込書!$P$83&lt;&gt;"YYYY/MM/DD",$G356&lt;&gt;""),申込書!$P$83,"")</f>
        <v/>
      </c>
      <c r="AI356" s="75" t="str">
        <f>IF(AND(申込書!$C$83&lt;&gt;"▼プルダウンより選択してください",申込書!$C$83&lt;&gt;"",$G356&lt;&gt;""),申込書!$M$83,"")</f>
        <v/>
      </c>
      <c r="AJ356" s="75"/>
      <c r="AK356" s="75"/>
      <c r="AL356" s="149"/>
      <c r="AM356" s="307"/>
      <c r="AN356" s="76"/>
      <c r="AO356" s="314" t="str">
        <f>IF(AND(申込書!$C$84&lt;&gt;"▼プルダウンより選択してください",申込書!$C$84&lt;&gt;"",申込書!$P$84&lt;&gt;"YYYY/MM/DD",$G356&lt;&gt;""),申込書!$P$84,"")</f>
        <v/>
      </c>
      <c r="AP356" s="75" t="str">
        <f>IF(AND(申込書!$C$84&lt;&gt;"▼プルダウンより選択してください",申込書!$C$84&lt;&gt;"",$G356&lt;&gt;""),申込書!$M$84,"")</f>
        <v/>
      </c>
      <c r="AQ356" s="75"/>
      <c r="AR356" s="75"/>
      <c r="AS356" s="149"/>
      <c r="AT356" s="307"/>
      <c r="AU356" s="76"/>
      <c r="AV356" s="314" t="str">
        <f>IF(AND(申込書!$C$85&lt;&gt;"▼プルダウンより選択してください",申込書!$C$85&lt;&gt;"",申込書!$P$85&lt;&gt;"YYYY/MM/DD",$G356&lt;&gt;""),申込書!$P$85,"")</f>
        <v/>
      </c>
      <c r="AW356" s="75" t="str">
        <f>IF(AND(申込書!$C$85&lt;&gt;"▼プルダウンより選択してください",申込書!$C$85&lt;&gt;"",申込書!$M$85&gt;=1,$G356&lt;&gt;""),申込書!$M$85,"")</f>
        <v/>
      </c>
      <c r="AX356" s="75"/>
      <c r="AY356" s="75"/>
      <c r="AZ356" s="149"/>
      <c r="BA356" s="307"/>
      <c r="BB356" s="76"/>
      <c r="BC356" s="314" t="str">
        <f>IF(AND(申込書!$C$86&lt;&gt;"▼プルダウンより選択してください",申込書!$C$86&lt;&gt;"",申込書!$P$86&lt;&gt;"YYYY/MM/DD",$G356&lt;&gt;""),申込書!$P$86,"")</f>
        <v/>
      </c>
      <c r="BD356" s="75" t="str">
        <f>IF(AND(申込書!$C$86&lt;&gt;"▼プルダウンより選択してください",申込書!$C$86&lt;&gt;"",$G356&lt;&gt;""),申込書!$M$86,"")</f>
        <v/>
      </c>
      <c r="BE356" s="75"/>
      <c r="BF356" s="75"/>
      <c r="BG356" s="149"/>
      <c r="BH356" s="307"/>
      <c r="BI356" s="76"/>
      <c r="BJ356" s="314" t="str">
        <f>IF(AND(申込書!$C$87&lt;&gt;"▼プルダウンより選択してください",申込書!$C$87&lt;&gt;"",申込書!$P$87&lt;&gt;"YYYY/MM/DD",$G356&lt;&gt;""),申込書!$P$87,"")</f>
        <v/>
      </c>
      <c r="BK356" s="75" t="str">
        <f>IF(AND(申込書!$C$87&lt;&gt;"▼プルダウンより選択してください",申込書!$C$87&lt;&gt;"",$G356&lt;&gt;""),申込書!$M$87,"")</f>
        <v/>
      </c>
      <c r="BL356" s="75"/>
      <c r="BM356" s="75"/>
      <c r="BN356" s="149"/>
      <c r="BO356" s="307"/>
      <c r="BP356" s="76"/>
      <c r="BQ356" s="314" t="str">
        <f>IF(AND(申込書!$C$88&lt;&gt;"▼プルダウンより選択してください",申込書!$C$88&lt;&gt;"",申込書!$P$88&lt;&gt;"YYYY/MM/DD",$G356&lt;&gt;""),申込書!$P$88,"")</f>
        <v/>
      </c>
      <c r="BR356" s="75" t="str">
        <f>IF(AND(申込書!$C$88&lt;&gt;"▼プルダウンより選択してください",申込書!$C$88&lt;&gt;"",$G356&lt;&gt;""),申込書!$M$88,"")</f>
        <v/>
      </c>
      <c r="BS356" s="75"/>
      <c r="BT356" s="75"/>
      <c r="BU356" s="149"/>
      <c r="BV356" s="307"/>
      <c r="BW356" s="76"/>
      <c r="BX356" s="314" t="str">
        <f>IF(AND(申込書!$C$89&lt;&gt;"▼プルダウンより選択してください",申込書!$C$89&lt;&gt;"",申込書!$P$89&lt;&gt;"YYYY/MM/DD",$G356&lt;&gt;""),申込書!$P$89,"")</f>
        <v/>
      </c>
      <c r="BY356" s="75" t="str">
        <f>IF(AND(申込書!$C$89&lt;&gt;"▼プルダウンより選択してください",申込書!$C$89&lt;&gt;"",$G356&lt;&gt;""),申込書!$M$89,"")</f>
        <v/>
      </c>
      <c r="BZ356" s="75"/>
      <c r="CA356" s="75"/>
      <c r="CB356" s="149"/>
      <c r="CC356" s="307"/>
      <c r="CD356" s="76"/>
      <c r="CE356" s="314" t="str">
        <f>IF(AND(申込書!$C$90&lt;&gt;"▼プルダウンより選択してください",申込書!$C$90&lt;&gt;"",申込書!$P$90&lt;&gt;"YYYY/MM/DD",$G356&lt;&gt;""),申込書!$P$90,"")</f>
        <v/>
      </c>
      <c r="CF356" s="75" t="str">
        <f>IF(AND(申込書!$C$90&lt;&gt;"▼プルダウンより選択してください",申込書!$C$90&lt;&gt;"",$G356&lt;&gt;""),申込書!$M$90,"")</f>
        <v/>
      </c>
      <c r="CG356" s="75"/>
      <c r="CH356" s="75"/>
      <c r="CI356" s="149"/>
      <c r="CJ356" s="307"/>
      <c r="CK356" s="76"/>
      <c r="CL356" s="314" t="str">
        <f>IF(AND(申込書!$C$91&lt;&gt;"▼プルダウンより選択してください",申込書!$C$91&lt;&gt;"",申込書!$P$91&lt;&gt;"YYYY/MM/DD",$G356&lt;&gt;""),申込書!$P$91,"")</f>
        <v/>
      </c>
      <c r="CM356" s="75" t="str">
        <f>IF(AND(申込書!$C$91&lt;&gt;"▼プルダウンより選択してください",申込書!$C$91&lt;&gt;"",$G356&lt;&gt;""),申込書!$M$91,"")</f>
        <v/>
      </c>
      <c r="CN356" s="75"/>
      <c r="CO356" s="75"/>
      <c r="CP356" s="149"/>
      <c r="CQ356" s="307"/>
      <c r="CR356" s="76"/>
      <c r="CS356" s="314" t="str">
        <f>IF(AND(申込書!$C$92&lt;&gt;"▼プルダウンより選択してください",申込書!$C$92&lt;&gt;"",申込書!$P$92&lt;&gt;"YYYY/MM/DD",$G356&lt;&gt;""),申込書!$P$92,"")</f>
        <v/>
      </c>
      <c r="CT356" s="75" t="str">
        <f>IF(AND(申込書!$C$92&lt;&gt;"▼プルダウンより選択してください",申込書!$C$92&lt;&gt;"",$G356&lt;&gt;""),申込書!$M$92,"")</f>
        <v/>
      </c>
      <c r="CU356" s="75"/>
      <c r="CV356" s="75"/>
      <c r="CW356" s="75"/>
      <c r="CX356" s="307"/>
      <c r="CY356" s="76"/>
      <c r="CZ356" s="314" t="str">
        <f>IF(AND(申込書!$C$93&lt;&gt;"▼プルダウンより選択してください",申込書!$C$93&lt;&gt;"",申込書!$P$93&lt;&gt;"YYYY/MM/DD",$G356&lt;&gt;""),申込書!$P$93,"")</f>
        <v/>
      </c>
      <c r="DA356" s="75" t="str">
        <f>IF(AND(申込書!$C$93&lt;&gt;"▼プルダウンより選択してください",申込書!$C$93&lt;&gt;"",$G356&lt;&gt;""),申込書!$M$93,"")</f>
        <v/>
      </c>
      <c r="DB356" s="75"/>
      <c r="DC356" s="75"/>
      <c r="DD356" s="75"/>
      <c r="DE356" s="307"/>
      <c r="DF356" s="76"/>
      <c r="DG356" s="314" t="str">
        <f>IF(AND(申込書!$C$94&lt;&gt;"▼プルダウンより選択してください",申込書!$C$94&lt;&gt;"",申込書!$P$94&lt;&gt;"YYYY/MM/DD",$G356&lt;&gt;""),申込書!$P$94,"")</f>
        <v/>
      </c>
      <c r="DH356" s="75" t="str">
        <f>IF(AND(申込書!$C$94&lt;&gt;"▼プルダウンより選択してください",申込書!$C$94&lt;&gt;"",$G356&lt;&gt;""),申込書!$M$94,"")</f>
        <v/>
      </c>
      <c r="DI356" s="75"/>
      <c r="DJ356" s="75"/>
      <c r="DK356" s="75"/>
      <c r="DL356" s="307"/>
      <c r="DM356" s="76"/>
      <c r="DN356" s="314" t="str">
        <f>IF(AND(申込書!$C$95&lt;&gt;"▼プルダウンより選択してください",申込書!$C$95&lt;&gt;"",申込書!$P$95&lt;&gt;"YYYY/MM/DD",$G356&lt;&gt;""),申込書!$P$95,"")</f>
        <v/>
      </c>
      <c r="DO356" s="75" t="str">
        <f>IF(AND(申込書!$C$95&lt;&gt;"▼プルダウンより選択してください",申込書!$C$95&lt;&gt;"",$G356&lt;&gt;""),申込書!$M$95,"")</f>
        <v/>
      </c>
      <c r="DP356" s="75"/>
      <c r="DQ356" s="75"/>
      <c r="DR356" s="75"/>
      <c r="DS356" s="307"/>
      <c r="DT356" s="76"/>
      <c r="DU356" s="314" t="str">
        <f>IF(AND(申込書!$C$96&lt;&gt;"▼プルダウンより選択してください",申込書!$C$96&lt;&gt;"",申込書!$P$96&lt;&gt;"YYYY/MM/DD",$G356&lt;&gt;""),申込書!$P$96,"")</f>
        <v/>
      </c>
      <c r="DV356" s="75" t="str">
        <f>IF(AND(申込書!$C$96&lt;&gt;"▼プルダウンより選択してください",申込書!$C$96&lt;&gt;"",$G356&lt;&gt;""),申込書!$M$96,"")</f>
        <v/>
      </c>
      <c r="DW356" s="75"/>
      <c r="DX356" s="75"/>
      <c r="DY356" s="75"/>
      <c r="DZ356" s="307"/>
      <c r="EA356" s="76"/>
      <c r="EB356" s="314" t="str">
        <f>IF(AND(申込書!$C$97&lt;&gt;"▼プルダウンより選択してください",申込書!$C$97&lt;&gt;"",申込書!$P$97&lt;&gt;"YYYY/MM/DD",$G356&lt;&gt;""),申込書!$P$97,"")</f>
        <v/>
      </c>
      <c r="EC356" s="75" t="str">
        <f>IF(AND(申込書!$C$97&lt;&gt;"▼プルダウンより選択してください",申込書!$C$97&lt;&gt;"",$G356&lt;&gt;""),申込書!$M$97,"")</f>
        <v/>
      </c>
      <c r="ED356" s="75"/>
      <c r="EE356" s="75"/>
      <c r="EF356" s="149"/>
      <c r="EG356" s="307"/>
      <c r="EH356" s="76"/>
      <c r="EI356" s="314" t="str">
        <f>IF(AND(申込書!$C$98&lt;&gt;"▼プルダウンより選択してください",申込書!$C$98&lt;&gt;"",申込書!$P$98&lt;&gt;"YYYY/MM/DD",$G356&lt;&gt;""),申込書!$P$98,"")</f>
        <v/>
      </c>
      <c r="EJ356" s="75" t="str">
        <f>IF(AND(申込書!$C$98&lt;&gt;"▼プルダウンより選択してください",申込書!$C$98&lt;&gt;"",$G356&lt;&gt;""),申込書!$M$98,"")</f>
        <v/>
      </c>
      <c r="EK356" s="75"/>
      <c r="EL356" s="75"/>
      <c r="EM356" s="149"/>
      <c r="EN356" s="307"/>
      <c r="EO356" s="76"/>
      <c r="EP356" s="314" t="str">
        <f>IF(AND(申込書!$C$99&lt;&gt;"▼プルダウンより選択してください",申込書!$C$99&lt;&gt;"",申込書!$P$99&lt;&gt;"YYYY/MM/DD",$G356&lt;&gt;""),申込書!$P$99,"")</f>
        <v/>
      </c>
      <c r="EQ356" s="75" t="str">
        <f>IF(AND(申込書!$C$99&lt;&gt;"▼プルダウンより選択してください",申込書!$C$99&lt;&gt;"",$G356&lt;&gt;""),申込書!$M$99,"")</f>
        <v/>
      </c>
      <c r="ER356" s="75"/>
      <c r="ES356" s="75"/>
      <c r="ET356" s="149"/>
      <c r="EU356" s="307"/>
      <c r="EV356" s="76"/>
      <c r="EW356" s="314" t="str">
        <f>IF(AND(申込書!$C$100&lt;&gt;"▼プルダウンより選択してください",申込書!$C$100&lt;&gt;"",申込書!$P$100&lt;&gt;"YYYY/MM/DD",$G356&lt;&gt;""),申込書!$P$100,"")</f>
        <v/>
      </c>
      <c r="EX356" s="75" t="str">
        <f>IF(AND(申込書!$C$100&lt;&gt;"▼プルダウンより選択してください",申込書!$C$100&lt;&gt;"",$G356&lt;&gt;""),申込書!$M$100,"")</f>
        <v/>
      </c>
      <c r="EY356" s="75"/>
      <c r="EZ356" s="75"/>
      <c r="FA356" s="149"/>
      <c r="FB356" s="307"/>
      <c r="FC356" s="76"/>
      <c r="FD356" s="314" t="str">
        <f>IF(AND(申込書!$C$101&lt;&gt;"▼プルダウンより選択してください",申込書!$C$101&lt;&gt;"",申込書!$P$101&lt;&gt;"YYYY/MM/DD",$G356&lt;&gt;""),申込書!$P$101,"")</f>
        <v/>
      </c>
      <c r="FE356" s="75" t="str">
        <f>IF(AND(申込書!$C$101&lt;&gt;"▼プルダウンより選択してください",申込書!$C$101&lt;&gt;"",$G356&lt;&gt;""),申込書!$M$101,"")</f>
        <v/>
      </c>
      <c r="FF356" s="75"/>
      <c r="FG356" s="75"/>
      <c r="FH356" s="149"/>
      <c r="FI356" s="307"/>
      <c r="FJ356" s="76"/>
      <c r="FK356" s="314" t="str">
        <f>IF(AND(申込書!$C$102&lt;&gt;"▼プルダウンより選択してください",申込書!$C$102&lt;&gt;"",申込書!$P$102&lt;&gt;"YYYY/MM/DD",$G356&lt;&gt;""),申込書!$P$102,"")</f>
        <v/>
      </c>
      <c r="FL356" s="75" t="str">
        <f>IF(AND(申込書!$C$102&lt;&gt;"▼プルダウンより選択してください",申込書!$C$102&lt;&gt;"",$G356&lt;&gt;""),申込書!$M$102,"")</f>
        <v/>
      </c>
      <c r="FM356" s="75"/>
      <c r="FN356" s="75"/>
      <c r="FO356" s="149"/>
      <c r="FP356" s="307"/>
      <c r="FQ356" s="76"/>
      <c r="FR356" s="314" t="str">
        <f>IF(AND(申込書!$C$103&lt;&gt;"▼プルダウンより選択してください",申込書!$C$103&lt;&gt;"",申込書!$P$103&lt;&gt;"YYYY/MM/DD",$G356&lt;&gt;""),申込書!$P$103,"")</f>
        <v/>
      </c>
      <c r="FS356" s="75" t="str">
        <f>IF(AND(申込書!$C$103&lt;&gt;"▼プルダウンより選択してください",申込書!$C$103&lt;&gt;"",$G356&lt;&gt;""),申込書!$M$103,"")</f>
        <v/>
      </c>
      <c r="FT356" s="75"/>
      <c r="FU356" s="75"/>
      <c r="FV356" s="149"/>
      <c r="FW356" s="307"/>
      <c r="FX356" s="76"/>
      <c r="FY356" s="314" t="str">
        <f>IF(AND(申込書!$C$104&lt;&gt;"▼プルダウンより選択してください",申込書!$C$104&lt;&gt;"",申込書!$P$104&lt;&gt;"YYYY/MM/DD",$G356&lt;&gt;""),申込書!$P$104,"")</f>
        <v/>
      </c>
      <c r="FZ356" s="75" t="str">
        <f>IF(AND(申込書!$C$104&lt;&gt;"▼プルダウンより選択してください",申込書!$C$104&lt;&gt;"",$G356&lt;&gt;""),申込書!$M$104,"")</f>
        <v/>
      </c>
      <c r="GA356" s="75"/>
      <c r="GB356" s="75"/>
      <c r="GC356" s="149"/>
      <c r="GD356" s="307"/>
      <c r="GE356" s="76"/>
      <c r="GF356" s="314" t="str">
        <f>IF(AND(申込書!$C$105&lt;&gt;"▼プルダウンより選択してください",申込書!$C$105&lt;&gt;"",申込書!$P$105&lt;&gt;"YYYY/MM/DD",$G356&lt;&gt;""),申込書!$P$105,"")</f>
        <v/>
      </c>
      <c r="GG356" s="75" t="str">
        <f>IF(AND(申込書!$C$105&lt;&gt;"▼プルダウンより選択してください",申込書!$C$105&lt;&gt;"",$G356&lt;&gt;""),申込書!$M$105,"")</f>
        <v/>
      </c>
      <c r="GH356" s="75"/>
      <c r="GI356" s="75"/>
      <c r="GJ356" s="149"/>
      <c r="GK356" s="307"/>
      <c r="GL356" s="76"/>
      <c r="GM356" s="314" t="str">
        <f>IF(AND(申込書!$C$106&lt;&gt;"▼プルダウンより選択してください",申込書!$C$106&lt;&gt;"",申込書!$P$106&lt;&gt;"YYYY/MM/DD",$G356&lt;&gt;""),申込書!$P$106,"")</f>
        <v/>
      </c>
      <c r="GN356" s="75" t="str">
        <f>IF(AND(申込書!$C$106&lt;&gt;"▼プルダウンより選択してください",申込書!$C$106&lt;&gt;"",$G356&lt;&gt;""),申込書!$M$106,"")</f>
        <v/>
      </c>
      <c r="GO356" s="75"/>
      <c r="GP356" s="75"/>
      <c r="GQ356" s="149"/>
      <c r="GR356" s="307"/>
      <c r="GS356" s="76"/>
      <c r="GT356" s="314" t="str">
        <f>IF(AND(申込書!$C$107&lt;&gt;"▼プルダウンより選択してください",申込書!$C$107&lt;&gt;"",申込書!$P$107&lt;&gt;"YYYY/MM/DD",$G356&lt;&gt;""),申込書!$P$107,"")</f>
        <v/>
      </c>
      <c r="GU356" s="75" t="str">
        <f>IF(AND(申込書!$C$107&lt;&gt;"▼プルダウンより選択してください",申込書!$C$107&lt;&gt;"",$G356&lt;&gt;""),申込書!$M$107,"")</f>
        <v/>
      </c>
      <c r="GV356" s="75"/>
      <c r="GW356" s="75"/>
      <c r="GX356" s="149"/>
      <c r="GY356" s="307"/>
      <c r="GZ356" s="76"/>
      <c r="HA356" s="314" t="str">
        <f>IF(AND(申込書!$C$108&lt;&gt;"▼プルダウンより選択してください",申込書!$C$108&lt;&gt;"",申込書!$P$108&lt;&gt;"YYYY/MM/DD",$G356&lt;&gt;""),申込書!$P$108,"")</f>
        <v/>
      </c>
      <c r="HB356" s="75" t="str">
        <f>IF(AND(申込書!$C$108&lt;&gt;"▼プルダウンより選択してください",申込書!$C$108&lt;&gt;"",$G356&lt;&gt;""),申込書!$M$108,"")</f>
        <v/>
      </c>
      <c r="HC356" s="75"/>
      <c r="HD356" s="75"/>
      <c r="HE356" s="149"/>
      <c r="HF356" s="307"/>
      <c r="HG356" s="76"/>
      <c r="HH356" s="314" t="str">
        <f>IF(AND(申込書!$C$109&lt;&gt;"▼プルダウンより選択してください",申込書!$C$109&lt;&gt;"",申込書!$P$109&lt;&gt;"YYYY/MM/DD",$G356&lt;&gt;""),申込書!$P$109,"")</f>
        <v/>
      </c>
      <c r="HI356" s="75" t="str">
        <f>IF(AND(申込書!$C$109&lt;&gt;"▼プルダウンより選択してください",申込書!$C$109&lt;&gt;"",$G356&lt;&gt;""),申込書!$M$109,"")</f>
        <v/>
      </c>
      <c r="HJ356" s="75"/>
      <c r="HK356" s="75"/>
      <c r="HL356" s="149"/>
      <c r="HM356" s="307"/>
      <c r="HN356" s="76"/>
      <c r="HO356" s="314" t="str">
        <f>IF(AND(申込書!$C$110&lt;&gt;"▼プルダウンより選択してください",申込書!$C$110&lt;&gt;"",申込書!$P$110&lt;&gt;"YYYY/MM/DD",$G356&lt;&gt;""),申込書!$P$110,"")</f>
        <v/>
      </c>
      <c r="HP356" s="75" t="str">
        <f>IF(AND(申込書!$C$110&lt;&gt;"▼プルダウンより選択してください",申込書!$C$110&lt;&gt;"",$G356&lt;&gt;""),申込書!$M$110,"")</f>
        <v/>
      </c>
      <c r="HQ356" s="75"/>
      <c r="HR356" s="75"/>
      <c r="HS356" s="149"/>
      <c r="HT356" s="307"/>
      <c r="HU356" s="307"/>
      <c r="HV356" s="311" t="str">
        <f>IF(AND(申込書!$C$111&lt;&gt;"▼プルダウンより選択してください",申込書!$C$111&lt;&gt;"",申込書!$P$111&lt;&gt;"YYYY/MM/DD",$G356&lt;&gt;""),申込書!$P$111,"")</f>
        <v/>
      </c>
      <c r="HW356" s="75" t="str">
        <f>IF(AND(申込書!$C$111&lt;&gt;"▼プルダウンより選択してください",申込書!$C$111&lt;&gt;"",$G356&lt;&gt;""),申込書!$M$111,"")</f>
        <v/>
      </c>
      <c r="HX356" s="75"/>
      <c r="HY356" s="75"/>
      <c r="HZ356" s="149"/>
      <c r="IA356" s="307"/>
      <c r="IB356" s="76"/>
      <c r="IC356" s="77"/>
    </row>
    <row r="357" spans="2:237" ht="26.85" customHeight="1">
      <c r="B357" s="56">
        <f t="shared" si="4"/>
        <v>352</v>
      </c>
      <c r="C357" s="57"/>
      <c r="D357" s="58"/>
      <c r="E357" s="170"/>
      <c r="F357" s="59"/>
      <c r="G357" s="60"/>
      <c r="H357" s="61"/>
      <c r="I357" s="62"/>
      <c r="J357" s="63"/>
      <c r="K357" s="64"/>
      <c r="L357" s="65"/>
      <c r="M357" s="66"/>
      <c r="N357" s="67"/>
      <c r="O357" s="68"/>
      <c r="P357" s="69"/>
      <c r="Q357" s="70"/>
      <c r="R357" s="71"/>
      <c r="S357" s="72"/>
      <c r="T357" s="73"/>
      <c r="U357" s="73"/>
      <c r="V357" s="73"/>
      <c r="W357" s="71"/>
      <c r="X357" s="133"/>
      <c r="Y357" s="133"/>
      <c r="Z357" s="133"/>
      <c r="AA357" s="74" t="str">
        <f>IF(AND(申込書!$C$82&lt;&gt;"▼プルダウンより選択してください",申込書!$C$82&lt;&gt;"",申込書!$P$82&lt;&gt;"YYYY/MM/DD",$G357&lt;&gt;""),申込書!$P$82,"")</f>
        <v/>
      </c>
      <c r="AB357" s="75" t="str">
        <f>IF(AND(申込書!$C$82&lt;&gt;"▼プルダウンより選択してください",申込書!$C$82&lt;&gt;"",$G357&lt;&gt;""),申込書!$M$82,"")</f>
        <v/>
      </c>
      <c r="AC357" s="75"/>
      <c r="AD357" s="75"/>
      <c r="AE357" s="149"/>
      <c r="AF357" s="307"/>
      <c r="AG357" s="76"/>
      <c r="AH357" s="314" t="str">
        <f>IF(AND(申込書!$C$83&lt;&gt;"▼プルダウンより選択してください",申込書!$C$83&lt;&gt;"",申込書!$P$83&lt;&gt;"YYYY/MM/DD",$G357&lt;&gt;""),申込書!$P$83,"")</f>
        <v/>
      </c>
      <c r="AI357" s="75" t="str">
        <f>IF(AND(申込書!$C$83&lt;&gt;"▼プルダウンより選択してください",申込書!$C$83&lt;&gt;"",$G357&lt;&gt;""),申込書!$M$83,"")</f>
        <v/>
      </c>
      <c r="AJ357" s="75"/>
      <c r="AK357" s="75"/>
      <c r="AL357" s="149"/>
      <c r="AM357" s="307"/>
      <c r="AN357" s="76"/>
      <c r="AO357" s="314" t="str">
        <f>IF(AND(申込書!$C$84&lt;&gt;"▼プルダウンより選択してください",申込書!$C$84&lt;&gt;"",申込書!$P$84&lt;&gt;"YYYY/MM/DD",$G357&lt;&gt;""),申込書!$P$84,"")</f>
        <v/>
      </c>
      <c r="AP357" s="75" t="str">
        <f>IF(AND(申込書!$C$84&lt;&gt;"▼プルダウンより選択してください",申込書!$C$84&lt;&gt;"",$G357&lt;&gt;""),申込書!$M$84,"")</f>
        <v/>
      </c>
      <c r="AQ357" s="75"/>
      <c r="AR357" s="75"/>
      <c r="AS357" s="149"/>
      <c r="AT357" s="307"/>
      <c r="AU357" s="76"/>
      <c r="AV357" s="314" t="str">
        <f>IF(AND(申込書!$C$85&lt;&gt;"▼プルダウンより選択してください",申込書!$C$85&lt;&gt;"",申込書!$P$85&lt;&gt;"YYYY/MM/DD",$G357&lt;&gt;""),申込書!$P$85,"")</f>
        <v/>
      </c>
      <c r="AW357" s="75" t="str">
        <f>IF(AND(申込書!$C$85&lt;&gt;"▼プルダウンより選択してください",申込書!$C$85&lt;&gt;"",申込書!$M$85&gt;=1,$G357&lt;&gt;""),申込書!$M$85,"")</f>
        <v/>
      </c>
      <c r="AX357" s="75"/>
      <c r="AY357" s="75"/>
      <c r="AZ357" s="149"/>
      <c r="BA357" s="307"/>
      <c r="BB357" s="76"/>
      <c r="BC357" s="314" t="str">
        <f>IF(AND(申込書!$C$86&lt;&gt;"▼プルダウンより選択してください",申込書!$C$86&lt;&gt;"",申込書!$P$86&lt;&gt;"YYYY/MM/DD",$G357&lt;&gt;""),申込書!$P$86,"")</f>
        <v/>
      </c>
      <c r="BD357" s="75" t="str">
        <f>IF(AND(申込書!$C$86&lt;&gt;"▼プルダウンより選択してください",申込書!$C$86&lt;&gt;"",$G357&lt;&gt;""),申込書!$M$86,"")</f>
        <v/>
      </c>
      <c r="BE357" s="75"/>
      <c r="BF357" s="75"/>
      <c r="BG357" s="149"/>
      <c r="BH357" s="307"/>
      <c r="BI357" s="76"/>
      <c r="BJ357" s="314" t="str">
        <f>IF(AND(申込書!$C$87&lt;&gt;"▼プルダウンより選択してください",申込書!$C$87&lt;&gt;"",申込書!$P$87&lt;&gt;"YYYY/MM/DD",$G357&lt;&gt;""),申込書!$P$87,"")</f>
        <v/>
      </c>
      <c r="BK357" s="75" t="str">
        <f>IF(AND(申込書!$C$87&lt;&gt;"▼プルダウンより選択してください",申込書!$C$87&lt;&gt;"",$G357&lt;&gt;""),申込書!$M$87,"")</f>
        <v/>
      </c>
      <c r="BL357" s="75"/>
      <c r="BM357" s="75"/>
      <c r="BN357" s="149"/>
      <c r="BO357" s="307"/>
      <c r="BP357" s="76"/>
      <c r="BQ357" s="314" t="str">
        <f>IF(AND(申込書!$C$88&lt;&gt;"▼プルダウンより選択してください",申込書!$C$88&lt;&gt;"",申込書!$P$88&lt;&gt;"YYYY/MM/DD",$G357&lt;&gt;""),申込書!$P$88,"")</f>
        <v/>
      </c>
      <c r="BR357" s="75" t="str">
        <f>IF(AND(申込書!$C$88&lt;&gt;"▼プルダウンより選択してください",申込書!$C$88&lt;&gt;"",$G357&lt;&gt;""),申込書!$M$88,"")</f>
        <v/>
      </c>
      <c r="BS357" s="75"/>
      <c r="BT357" s="75"/>
      <c r="BU357" s="149"/>
      <c r="BV357" s="307"/>
      <c r="BW357" s="76"/>
      <c r="BX357" s="314" t="str">
        <f>IF(AND(申込書!$C$89&lt;&gt;"▼プルダウンより選択してください",申込書!$C$89&lt;&gt;"",申込書!$P$89&lt;&gt;"YYYY/MM/DD",$G357&lt;&gt;""),申込書!$P$89,"")</f>
        <v/>
      </c>
      <c r="BY357" s="75" t="str">
        <f>IF(AND(申込書!$C$89&lt;&gt;"▼プルダウンより選択してください",申込書!$C$89&lt;&gt;"",$G357&lt;&gt;""),申込書!$M$89,"")</f>
        <v/>
      </c>
      <c r="BZ357" s="75"/>
      <c r="CA357" s="75"/>
      <c r="CB357" s="149"/>
      <c r="CC357" s="307"/>
      <c r="CD357" s="76"/>
      <c r="CE357" s="314" t="str">
        <f>IF(AND(申込書!$C$90&lt;&gt;"▼プルダウンより選択してください",申込書!$C$90&lt;&gt;"",申込書!$P$90&lt;&gt;"YYYY/MM/DD",$G357&lt;&gt;""),申込書!$P$90,"")</f>
        <v/>
      </c>
      <c r="CF357" s="75" t="str">
        <f>IF(AND(申込書!$C$90&lt;&gt;"▼プルダウンより選択してください",申込書!$C$90&lt;&gt;"",$G357&lt;&gt;""),申込書!$M$90,"")</f>
        <v/>
      </c>
      <c r="CG357" s="75"/>
      <c r="CH357" s="75"/>
      <c r="CI357" s="149"/>
      <c r="CJ357" s="307"/>
      <c r="CK357" s="76"/>
      <c r="CL357" s="314" t="str">
        <f>IF(AND(申込書!$C$91&lt;&gt;"▼プルダウンより選択してください",申込書!$C$91&lt;&gt;"",申込書!$P$91&lt;&gt;"YYYY/MM/DD",$G357&lt;&gt;""),申込書!$P$91,"")</f>
        <v/>
      </c>
      <c r="CM357" s="75" t="str">
        <f>IF(AND(申込書!$C$91&lt;&gt;"▼プルダウンより選択してください",申込書!$C$91&lt;&gt;"",$G357&lt;&gt;""),申込書!$M$91,"")</f>
        <v/>
      </c>
      <c r="CN357" s="75"/>
      <c r="CO357" s="75"/>
      <c r="CP357" s="149"/>
      <c r="CQ357" s="307"/>
      <c r="CR357" s="76"/>
      <c r="CS357" s="314" t="str">
        <f>IF(AND(申込書!$C$92&lt;&gt;"▼プルダウンより選択してください",申込書!$C$92&lt;&gt;"",申込書!$P$92&lt;&gt;"YYYY/MM/DD",$G357&lt;&gt;""),申込書!$P$92,"")</f>
        <v/>
      </c>
      <c r="CT357" s="75" t="str">
        <f>IF(AND(申込書!$C$92&lt;&gt;"▼プルダウンより選択してください",申込書!$C$92&lt;&gt;"",$G357&lt;&gt;""),申込書!$M$92,"")</f>
        <v/>
      </c>
      <c r="CU357" s="75"/>
      <c r="CV357" s="75"/>
      <c r="CW357" s="75"/>
      <c r="CX357" s="307"/>
      <c r="CY357" s="76"/>
      <c r="CZ357" s="314" t="str">
        <f>IF(AND(申込書!$C$93&lt;&gt;"▼プルダウンより選択してください",申込書!$C$93&lt;&gt;"",申込書!$P$93&lt;&gt;"YYYY/MM/DD",$G357&lt;&gt;""),申込書!$P$93,"")</f>
        <v/>
      </c>
      <c r="DA357" s="75" t="str">
        <f>IF(AND(申込書!$C$93&lt;&gt;"▼プルダウンより選択してください",申込書!$C$93&lt;&gt;"",$G357&lt;&gt;""),申込書!$M$93,"")</f>
        <v/>
      </c>
      <c r="DB357" s="75"/>
      <c r="DC357" s="75"/>
      <c r="DD357" s="75"/>
      <c r="DE357" s="307"/>
      <c r="DF357" s="76"/>
      <c r="DG357" s="314" t="str">
        <f>IF(AND(申込書!$C$94&lt;&gt;"▼プルダウンより選択してください",申込書!$C$94&lt;&gt;"",申込書!$P$94&lt;&gt;"YYYY/MM/DD",$G357&lt;&gt;""),申込書!$P$94,"")</f>
        <v/>
      </c>
      <c r="DH357" s="75" t="str">
        <f>IF(AND(申込書!$C$94&lt;&gt;"▼プルダウンより選択してください",申込書!$C$94&lt;&gt;"",$G357&lt;&gt;""),申込書!$M$94,"")</f>
        <v/>
      </c>
      <c r="DI357" s="75"/>
      <c r="DJ357" s="75"/>
      <c r="DK357" s="75"/>
      <c r="DL357" s="307"/>
      <c r="DM357" s="76"/>
      <c r="DN357" s="314" t="str">
        <f>IF(AND(申込書!$C$95&lt;&gt;"▼プルダウンより選択してください",申込書!$C$95&lt;&gt;"",申込書!$P$95&lt;&gt;"YYYY/MM/DD",$G357&lt;&gt;""),申込書!$P$95,"")</f>
        <v/>
      </c>
      <c r="DO357" s="75" t="str">
        <f>IF(AND(申込書!$C$95&lt;&gt;"▼プルダウンより選択してください",申込書!$C$95&lt;&gt;"",$G357&lt;&gt;""),申込書!$M$95,"")</f>
        <v/>
      </c>
      <c r="DP357" s="75"/>
      <c r="DQ357" s="75"/>
      <c r="DR357" s="75"/>
      <c r="DS357" s="307"/>
      <c r="DT357" s="76"/>
      <c r="DU357" s="314" t="str">
        <f>IF(AND(申込書!$C$96&lt;&gt;"▼プルダウンより選択してください",申込書!$C$96&lt;&gt;"",申込書!$P$96&lt;&gt;"YYYY/MM/DD",$G357&lt;&gt;""),申込書!$P$96,"")</f>
        <v/>
      </c>
      <c r="DV357" s="75" t="str">
        <f>IF(AND(申込書!$C$96&lt;&gt;"▼プルダウンより選択してください",申込書!$C$96&lt;&gt;"",$G357&lt;&gt;""),申込書!$M$96,"")</f>
        <v/>
      </c>
      <c r="DW357" s="75"/>
      <c r="DX357" s="75"/>
      <c r="DY357" s="75"/>
      <c r="DZ357" s="307"/>
      <c r="EA357" s="76"/>
      <c r="EB357" s="314" t="str">
        <f>IF(AND(申込書!$C$97&lt;&gt;"▼プルダウンより選択してください",申込書!$C$97&lt;&gt;"",申込書!$P$97&lt;&gt;"YYYY/MM/DD",$G357&lt;&gt;""),申込書!$P$97,"")</f>
        <v/>
      </c>
      <c r="EC357" s="75" t="str">
        <f>IF(AND(申込書!$C$97&lt;&gt;"▼プルダウンより選択してください",申込書!$C$97&lt;&gt;"",$G357&lt;&gt;""),申込書!$M$97,"")</f>
        <v/>
      </c>
      <c r="ED357" s="75"/>
      <c r="EE357" s="75"/>
      <c r="EF357" s="149"/>
      <c r="EG357" s="307"/>
      <c r="EH357" s="76"/>
      <c r="EI357" s="314" t="str">
        <f>IF(AND(申込書!$C$98&lt;&gt;"▼プルダウンより選択してください",申込書!$C$98&lt;&gt;"",申込書!$P$98&lt;&gt;"YYYY/MM/DD",$G357&lt;&gt;""),申込書!$P$98,"")</f>
        <v/>
      </c>
      <c r="EJ357" s="75" t="str">
        <f>IF(AND(申込書!$C$98&lt;&gt;"▼プルダウンより選択してください",申込書!$C$98&lt;&gt;"",$G357&lt;&gt;""),申込書!$M$98,"")</f>
        <v/>
      </c>
      <c r="EK357" s="75"/>
      <c r="EL357" s="75"/>
      <c r="EM357" s="149"/>
      <c r="EN357" s="307"/>
      <c r="EO357" s="76"/>
      <c r="EP357" s="314" t="str">
        <f>IF(AND(申込書!$C$99&lt;&gt;"▼プルダウンより選択してください",申込書!$C$99&lt;&gt;"",申込書!$P$99&lt;&gt;"YYYY/MM/DD",$G357&lt;&gt;""),申込書!$P$99,"")</f>
        <v/>
      </c>
      <c r="EQ357" s="75" t="str">
        <f>IF(AND(申込書!$C$99&lt;&gt;"▼プルダウンより選択してください",申込書!$C$99&lt;&gt;"",$G357&lt;&gt;""),申込書!$M$99,"")</f>
        <v/>
      </c>
      <c r="ER357" s="75"/>
      <c r="ES357" s="75"/>
      <c r="ET357" s="149"/>
      <c r="EU357" s="307"/>
      <c r="EV357" s="76"/>
      <c r="EW357" s="314" t="str">
        <f>IF(AND(申込書!$C$100&lt;&gt;"▼プルダウンより選択してください",申込書!$C$100&lt;&gt;"",申込書!$P$100&lt;&gt;"YYYY/MM/DD",$G357&lt;&gt;""),申込書!$P$100,"")</f>
        <v/>
      </c>
      <c r="EX357" s="75" t="str">
        <f>IF(AND(申込書!$C$100&lt;&gt;"▼プルダウンより選択してください",申込書!$C$100&lt;&gt;"",$G357&lt;&gt;""),申込書!$M$100,"")</f>
        <v/>
      </c>
      <c r="EY357" s="75"/>
      <c r="EZ357" s="75"/>
      <c r="FA357" s="149"/>
      <c r="FB357" s="307"/>
      <c r="FC357" s="76"/>
      <c r="FD357" s="314" t="str">
        <f>IF(AND(申込書!$C$101&lt;&gt;"▼プルダウンより選択してください",申込書!$C$101&lt;&gt;"",申込書!$P$101&lt;&gt;"YYYY/MM/DD",$G357&lt;&gt;""),申込書!$P$101,"")</f>
        <v/>
      </c>
      <c r="FE357" s="75" t="str">
        <f>IF(AND(申込書!$C$101&lt;&gt;"▼プルダウンより選択してください",申込書!$C$101&lt;&gt;"",$G357&lt;&gt;""),申込書!$M$101,"")</f>
        <v/>
      </c>
      <c r="FF357" s="75"/>
      <c r="FG357" s="75"/>
      <c r="FH357" s="149"/>
      <c r="FI357" s="307"/>
      <c r="FJ357" s="76"/>
      <c r="FK357" s="314" t="str">
        <f>IF(AND(申込書!$C$102&lt;&gt;"▼プルダウンより選択してください",申込書!$C$102&lt;&gt;"",申込書!$P$102&lt;&gt;"YYYY/MM/DD",$G357&lt;&gt;""),申込書!$P$102,"")</f>
        <v/>
      </c>
      <c r="FL357" s="75" t="str">
        <f>IF(AND(申込書!$C$102&lt;&gt;"▼プルダウンより選択してください",申込書!$C$102&lt;&gt;"",$G357&lt;&gt;""),申込書!$M$102,"")</f>
        <v/>
      </c>
      <c r="FM357" s="75"/>
      <c r="FN357" s="75"/>
      <c r="FO357" s="149"/>
      <c r="FP357" s="307"/>
      <c r="FQ357" s="76"/>
      <c r="FR357" s="314" t="str">
        <f>IF(AND(申込書!$C$103&lt;&gt;"▼プルダウンより選択してください",申込書!$C$103&lt;&gt;"",申込書!$P$103&lt;&gt;"YYYY/MM/DD",$G357&lt;&gt;""),申込書!$P$103,"")</f>
        <v/>
      </c>
      <c r="FS357" s="75" t="str">
        <f>IF(AND(申込書!$C$103&lt;&gt;"▼プルダウンより選択してください",申込書!$C$103&lt;&gt;"",$G357&lt;&gt;""),申込書!$M$103,"")</f>
        <v/>
      </c>
      <c r="FT357" s="75"/>
      <c r="FU357" s="75"/>
      <c r="FV357" s="149"/>
      <c r="FW357" s="307"/>
      <c r="FX357" s="76"/>
      <c r="FY357" s="314" t="str">
        <f>IF(AND(申込書!$C$104&lt;&gt;"▼プルダウンより選択してください",申込書!$C$104&lt;&gt;"",申込書!$P$104&lt;&gt;"YYYY/MM/DD",$G357&lt;&gt;""),申込書!$P$104,"")</f>
        <v/>
      </c>
      <c r="FZ357" s="75" t="str">
        <f>IF(AND(申込書!$C$104&lt;&gt;"▼プルダウンより選択してください",申込書!$C$104&lt;&gt;"",$G357&lt;&gt;""),申込書!$M$104,"")</f>
        <v/>
      </c>
      <c r="GA357" s="75"/>
      <c r="GB357" s="75"/>
      <c r="GC357" s="149"/>
      <c r="GD357" s="307"/>
      <c r="GE357" s="76"/>
      <c r="GF357" s="314" t="str">
        <f>IF(AND(申込書!$C$105&lt;&gt;"▼プルダウンより選択してください",申込書!$C$105&lt;&gt;"",申込書!$P$105&lt;&gt;"YYYY/MM/DD",$G357&lt;&gt;""),申込書!$P$105,"")</f>
        <v/>
      </c>
      <c r="GG357" s="75" t="str">
        <f>IF(AND(申込書!$C$105&lt;&gt;"▼プルダウンより選択してください",申込書!$C$105&lt;&gt;"",$G357&lt;&gt;""),申込書!$M$105,"")</f>
        <v/>
      </c>
      <c r="GH357" s="75"/>
      <c r="GI357" s="75"/>
      <c r="GJ357" s="149"/>
      <c r="GK357" s="307"/>
      <c r="GL357" s="76"/>
      <c r="GM357" s="314" t="str">
        <f>IF(AND(申込書!$C$106&lt;&gt;"▼プルダウンより選択してください",申込書!$C$106&lt;&gt;"",申込書!$P$106&lt;&gt;"YYYY/MM/DD",$G357&lt;&gt;""),申込書!$P$106,"")</f>
        <v/>
      </c>
      <c r="GN357" s="75" t="str">
        <f>IF(AND(申込書!$C$106&lt;&gt;"▼プルダウンより選択してください",申込書!$C$106&lt;&gt;"",$G357&lt;&gt;""),申込書!$M$106,"")</f>
        <v/>
      </c>
      <c r="GO357" s="75"/>
      <c r="GP357" s="75"/>
      <c r="GQ357" s="149"/>
      <c r="GR357" s="307"/>
      <c r="GS357" s="76"/>
      <c r="GT357" s="314" t="str">
        <f>IF(AND(申込書!$C$107&lt;&gt;"▼プルダウンより選択してください",申込書!$C$107&lt;&gt;"",申込書!$P$107&lt;&gt;"YYYY/MM/DD",$G357&lt;&gt;""),申込書!$P$107,"")</f>
        <v/>
      </c>
      <c r="GU357" s="75" t="str">
        <f>IF(AND(申込書!$C$107&lt;&gt;"▼プルダウンより選択してください",申込書!$C$107&lt;&gt;"",$G357&lt;&gt;""),申込書!$M$107,"")</f>
        <v/>
      </c>
      <c r="GV357" s="75"/>
      <c r="GW357" s="75"/>
      <c r="GX357" s="149"/>
      <c r="GY357" s="307"/>
      <c r="GZ357" s="76"/>
      <c r="HA357" s="314" t="str">
        <f>IF(AND(申込書!$C$108&lt;&gt;"▼プルダウンより選択してください",申込書!$C$108&lt;&gt;"",申込書!$P$108&lt;&gt;"YYYY/MM/DD",$G357&lt;&gt;""),申込書!$P$108,"")</f>
        <v/>
      </c>
      <c r="HB357" s="75" t="str">
        <f>IF(AND(申込書!$C$108&lt;&gt;"▼プルダウンより選択してください",申込書!$C$108&lt;&gt;"",$G357&lt;&gt;""),申込書!$M$108,"")</f>
        <v/>
      </c>
      <c r="HC357" s="75"/>
      <c r="HD357" s="75"/>
      <c r="HE357" s="149"/>
      <c r="HF357" s="307"/>
      <c r="HG357" s="76"/>
      <c r="HH357" s="314" t="str">
        <f>IF(AND(申込書!$C$109&lt;&gt;"▼プルダウンより選択してください",申込書!$C$109&lt;&gt;"",申込書!$P$109&lt;&gt;"YYYY/MM/DD",$G357&lt;&gt;""),申込書!$P$109,"")</f>
        <v/>
      </c>
      <c r="HI357" s="75" t="str">
        <f>IF(AND(申込書!$C$109&lt;&gt;"▼プルダウンより選択してください",申込書!$C$109&lt;&gt;"",$G357&lt;&gt;""),申込書!$M$109,"")</f>
        <v/>
      </c>
      <c r="HJ357" s="75"/>
      <c r="HK357" s="75"/>
      <c r="HL357" s="149"/>
      <c r="HM357" s="307"/>
      <c r="HN357" s="76"/>
      <c r="HO357" s="314" t="str">
        <f>IF(AND(申込書!$C$110&lt;&gt;"▼プルダウンより選択してください",申込書!$C$110&lt;&gt;"",申込書!$P$110&lt;&gt;"YYYY/MM/DD",$G357&lt;&gt;""),申込書!$P$110,"")</f>
        <v/>
      </c>
      <c r="HP357" s="75" t="str">
        <f>IF(AND(申込書!$C$110&lt;&gt;"▼プルダウンより選択してください",申込書!$C$110&lt;&gt;"",$G357&lt;&gt;""),申込書!$M$110,"")</f>
        <v/>
      </c>
      <c r="HQ357" s="75"/>
      <c r="HR357" s="75"/>
      <c r="HS357" s="149"/>
      <c r="HT357" s="307"/>
      <c r="HU357" s="307"/>
      <c r="HV357" s="311" t="str">
        <f>IF(AND(申込書!$C$111&lt;&gt;"▼プルダウンより選択してください",申込書!$C$111&lt;&gt;"",申込書!$P$111&lt;&gt;"YYYY/MM/DD",$G357&lt;&gt;""),申込書!$P$111,"")</f>
        <v/>
      </c>
      <c r="HW357" s="75" t="str">
        <f>IF(AND(申込書!$C$111&lt;&gt;"▼プルダウンより選択してください",申込書!$C$111&lt;&gt;"",$G357&lt;&gt;""),申込書!$M$111,"")</f>
        <v/>
      </c>
      <c r="HX357" s="75"/>
      <c r="HY357" s="75"/>
      <c r="HZ357" s="149"/>
      <c r="IA357" s="307"/>
      <c r="IB357" s="76"/>
      <c r="IC357" s="77"/>
    </row>
    <row r="358" spans="2:237" ht="26.85" customHeight="1">
      <c r="B358" s="56">
        <f t="shared" si="4"/>
        <v>353</v>
      </c>
      <c r="C358" s="57"/>
      <c r="D358" s="58"/>
      <c r="E358" s="170"/>
      <c r="F358" s="59"/>
      <c r="G358" s="60"/>
      <c r="H358" s="61"/>
      <c r="I358" s="62"/>
      <c r="J358" s="63"/>
      <c r="K358" s="64"/>
      <c r="L358" s="65"/>
      <c r="M358" s="66"/>
      <c r="N358" s="67"/>
      <c r="O358" s="68"/>
      <c r="P358" s="69"/>
      <c r="Q358" s="70"/>
      <c r="R358" s="71"/>
      <c r="S358" s="72"/>
      <c r="T358" s="73"/>
      <c r="U358" s="73"/>
      <c r="V358" s="73"/>
      <c r="W358" s="71"/>
      <c r="X358" s="133"/>
      <c r="Y358" s="133"/>
      <c r="Z358" s="133"/>
      <c r="AA358" s="74" t="str">
        <f>IF(AND(申込書!$C$82&lt;&gt;"▼プルダウンより選択してください",申込書!$C$82&lt;&gt;"",申込書!$P$82&lt;&gt;"YYYY/MM/DD",$G358&lt;&gt;""),申込書!$P$82,"")</f>
        <v/>
      </c>
      <c r="AB358" s="75" t="str">
        <f>IF(AND(申込書!$C$82&lt;&gt;"▼プルダウンより選択してください",申込書!$C$82&lt;&gt;"",$G358&lt;&gt;""),申込書!$M$82,"")</f>
        <v/>
      </c>
      <c r="AC358" s="75"/>
      <c r="AD358" s="75"/>
      <c r="AE358" s="149"/>
      <c r="AF358" s="307"/>
      <c r="AG358" s="76"/>
      <c r="AH358" s="314" t="str">
        <f>IF(AND(申込書!$C$83&lt;&gt;"▼プルダウンより選択してください",申込書!$C$83&lt;&gt;"",申込書!$P$83&lt;&gt;"YYYY/MM/DD",$G358&lt;&gt;""),申込書!$P$83,"")</f>
        <v/>
      </c>
      <c r="AI358" s="75" t="str">
        <f>IF(AND(申込書!$C$83&lt;&gt;"▼プルダウンより選択してください",申込書!$C$83&lt;&gt;"",$G358&lt;&gt;""),申込書!$M$83,"")</f>
        <v/>
      </c>
      <c r="AJ358" s="75"/>
      <c r="AK358" s="75"/>
      <c r="AL358" s="149"/>
      <c r="AM358" s="307"/>
      <c r="AN358" s="76"/>
      <c r="AO358" s="314" t="str">
        <f>IF(AND(申込書!$C$84&lt;&gt;"▼プルダウンより選択してください",申込書!$C$84&lt;&gt;"",申込書!$P$84&lt;&gt;"YYYY/MM/DD",$G358&lt;&gt;""),申込書!$P$84,"")</f>
        <v/>
      </c>
      <c r="AP358" s="75" t="str">
        <f>IF(AND(申込書!$C$84&lt;&gt;"▼プルダウンより選択してください",申込書!$C$84&lt;&gt;"",$G358&lt;&gt;""),申込書!$M$84,"")</f>
        <v/>
      </c>
      <c r="AQ358" s="75"/>
      <c r="AR358" s="75"/>
      <c r="AS358" s="149"/>
      <c r="AT358" s="307"/>
      <c r="AU358" s="76"/>
      <c r="AV358" s="314" t="str">
        <f>IF(AND(申込書!$C$85&lt;&gt;"▼プルダウンより選択してください",申込書!$C$85&lt;&gt;"",申込書!$P$85&lt;&gt;"YYYY/MM/DD",$G358&lt;&gt;""),申込書!$P$85,"")</f>
        <v/>
      </c>
      <c r="AW358" s="75" t="str">
        <f>IF(AND(申込書!$C$85&lt;&gt;"▼プルダウンより選択してください",申込書!$C$85&lt;&gt;"",申込書!$M$85&gt;=1,$G358&lt;&gt;""),申込書!$M$85,"")</f>
        <v/>
      </c>
      <c r="AX358" s="75"/>
      <c r="AY358" s="75"/>
      <c r="AZ358" s="149"/>
      <c r="BA358" s="307"/>
      <c r="BB358" s="76"/>
      <c r="BC358" s="314" t="str">
        <f>IF(AND(申込書!$C$86&lt;&gt;"▼プルダウンより選択してください",申込書!$C$86&lt;&gt;"",申込書!$P$86&lt;&gt;"YYYY/MM/DD",$G358&lt;&gt;""),申込書!$P$86,"")</f>
        <v/>
      </c>
      <c r="BD358" s="75" t="str">
        <f>IF(AND(申込書!$C$86&lt;&gt;"▼プルダウンより選択してください",申込書!$C$86&lt;&gt;"",$G358&lt;&gt;""),申込書!$M$86,"")</f>
        <v/>
      </c>
      <c r="BE358" s="75"/>
      <c r="BF358" s="75"/>
      <c r="BG358" s="149"/>
      <c r="BH358" s="307"/>
      <c r="BI358" s="76"/>
      <c r="BJ358" s="314" t="str">
        <f>IF(AND(申込書!$C$87&lt;&gt;"▼プルダウンより選択してください",申込書!$C$87&lt;&gt;"",申込書!$P$87&lt;&gt;"YYYY/MM/DD",$G358&lt;&gt;""),申込書!$P$87,"")</f>
        <v/>
      </c>
      <c r="BK358" s="75" t="str">
        <f>IF(AND(申込書!$C$87&lt;&gt;"▼プルダウンより選択してください",申込書!$C$87&lt;&gt;"",$G358&lt;&gt;""),申込書!$M$87,"")</f>
        <v/>
      </c>
      <c r="BL358" s="75"/>
      <c r="BM358" s="75"/>
      <c r="BN358" s="149"/>
      <c r="BO358" s="307"/>
      <c r="BP358" s="76"/>
      <c r="BQ358" s="314" t="str">
        <f>IF(AND(申込書!$C$88&lt;&gt;"▼プルダウンより選択してください",申込書!$C$88&lt;&gt;"",申込書!$P$88&lt;&gt;"YYYY/MM/DD",$G358&lt;&gt;""),申込書!$P$88,"")</f>
        <v/>
      </c>
      <c r="BR358" s="75" t="str">
        <f>IF(AND(申込書!$C$88&lt;&gt;"▼プルダウンより選択してください",申込書!$C$88&lt;&gt;"",$G358&lt;&gt;""),申込書!$M$88,"")</f>
        <v/>
      </c>
      <c r="BS358" s="75"/>
      <c r="BT358" s="75"/>
      <c r="BU358" s="149"/>
      <c r="BV358" s="307"/>
      <c r="BW358" s="76"/>
      <c r="BX358" s="314" t="str">
        <f>IF(AND(申込書!$C$89&lt;&gt;"▼プルダウンより選択してください",申込書!$C$89&lt;&gt;"",申込書!$P$89&lt;&gt;"YYYY/MM/DD",$G358&lt;&gt;""),申込書!$P$89,"")</f>
        <v/>
      </c>
      <c r="BY358" s="75" t="str">
        <f>IF(AND(申込書!$C$89&lt;&gt;"▼プルダウンより選択してください",申込書!$C$89&lt;&gt;"",$G358&lt;&gt;""),申込書!$M$89,"")</f>
        <v/>
      </c>
      <c r="BZ358" s="75"/>
      <c r="CA358" s="75"/>
      <c r="CB358" s="149"/>
      <c r="CC358" s="307"/>
      <c r="CD358" s="76"/>
      <c r="CE358" s="314" t="str">
        <f>IF(AND(申込書!$C$90&lt;&gt;"▼プルダウンより選択してください",申込書!$C$90&lt;&gt;"",申込書!$P$90&lt;&gt;"YYYY/MM/DD",$G358&lt;&gt;""),申込書!$P$90,"")</f>
        <v/>
      </c>
      <c r="CF358" s="75" t="str">
        <f>IF(AND(申込書!$C$90&lt;&gt;"▼プルダウンより選択してください",申込書!$C$90&lt;&gt;"",$G358&lt;&gt;""),申込書!$M$90,"")</f>
        <v/>
      </c>
      <c r="CG358" s="75"/>
      <c r="CH358" s="75"/>
      <c r="CI358" s="149"/>
      <c r="CJ358" s="307"/>
      <c r="CK358" s="76"/>
      <c r="CL358" s="314" t="str">
        <f>IF(AND(申込書!$C$91&lt;&gt;"▼プルダウンより選択してください",申込書!$C$91&lt;&gt;"",申込書!$P$91&lt;&gt;"YYYY/MM/DD",$G358&lt;&gt;""),申込書!$P$91,"")</f>
        <v/>
      </c>
      <c r="CM358" s="75" t="str">
        <f>IF(AND(申込書!$C$91&lt;&gt;"▼プルダウンより選択してください",申込書!$C$91&lt;&gt;"",$G358&lt;&gt;""),申込書!$M$91,"")</f>
        <v/>
      </c>
      <c r="CN358" s="75"/>
      <c r="CO358" s="75"/>
      <c r="CP358" s="149"/>
      <c r="CQ358" s="307"/>
      <c r="CR358" s="76"/>
      <c r="CS358" s="314" t="str">
        <f>IF(AND(申込書!$C$92&lt;&gt;"▼プルダウンより選択してください",申込書!$C$92&lt;&gt;"",申込書!$P$92&lt;&gt;"YYYY/MM/DD",$G358&lt;&gt;""),申込書!$P$92,"")</f>
        <v/>
      </c>
      <c r="CT358" s="75" t="str">
        <f>IF(AND(申込書!$C$92&lt;&gt;"▼プルダウンより選択してください",申込書!$C$92&lt;&gt;"",$G358&lt;&gt;""),申込書!$M$92,"")</f>
        <v/>
      </c>
      <c r="CU358" s="75"/>
      <c r="CV358" s="75"/>
      <c r="CW358" s="75"/>
      <c r="CX358" s="307"/>
      <c r="CY358" s="76"/>
      <c r="CZ358" s="314" t="str">
        <f>IF(AND(申込書!$C$93&lt;&gt;"▼プルダウンより選択してください",申込書!$C$93&lt;&gt;"",申込書!$P$93&lt;&gt;"YYYY/MM/DD",$G358&lt;&gt;""),申込書!$P$93,"")</f>
        <v/>
      </c>
      <c r="DA358" s="75" t="str">
        <f>IF(AND(申込書!$C$93&lt;&gt;"▼プルダウンより選択してください",申込書!$C$93&lt;&gt;"",$G358&lt;&gt;""),申込書!$M$93,"")</f>
        <v/>
      </c>
      <c r="DB358" s="75"/>
      <c r="DC358" s="75"/>
      <c r="DD358" s="75"/>
      <c r="DE358" s="307"/>
      <c r="DF358" s="76"/>
      <c r="DG358" s="314" t="str">
        <f>IF(AND(申込書!$C$94&lt;&gt;"▼プルダウンより選択してください",申込書!$C$94&lt;&gt;"",申込書!$P$94&lt;&gt;"YYYY/MM/DD",$G358&lt;&gt;""),申込書!$P$94,"")</f>
        <v/>
      </c>
      <c r="DH358" s="75" t="str">
        <f>IF(AND(申込書!$C$94&lt;&gt;"▼プルダウンより選択してください",申込書!$C$94&lt;&gt;"",$G358&lt;&gt;""),申込書!$M$94,"")</f>
        <v/>
      </c>
      <c r="DI358" s="75"/>
      <c r="DJ358" s="75"/>
      <c r="DK358" s="75"/>
      <c r="DL358" s="307"/>
      <c r="DM358" s="76"/>
      <c r="DN358" s="314" t="str">
        <f>IF(AND(申込書!$C$95&lt;&gt;"▼プルダウンより選択してください",申込書!$C$95&lt;&gt;"",申込書!$P$95&lt;&gt;"YYYY/MM/DD",$G358&lt;&gt;""),申込書!$P$95,"")</f>
        <v/>
      </c>
      <c r="DO358" s="75" t="str">
        <f>IF(AND(申込書!$C$95&lt;&gt;"▼プルダウンより選択してください",申込書!$C$95&lt;&gt;"",$G358&lt;&gt;""),申込書!$M$95,"")</f>
        <v/>
      </c>
      <c r="DP358" s="75"/>
      <c r="DQ358" s="75"/>
      <c r="DR358" s="75"/>
      <c r="DS358" s="307"/>
      <c r="DT358" s="76"/>
      <c r="DU358" s="314" t="str">
        <f>IF(AND(申込書!$C$96&lt;&gt;"▼プルダウンより選択してください",申込書!$C$96&lt;&gt;"",申込書!$P$96&lt;&gt;"YYYY/MM/DD",$G358&lt;&gt;""),申込書!$P$96,"")</f>
        <v/>
      </c>
      <c r="DV358" s="75" t="str">
        <f>IF(AND(申込書!$C$96&lt;&gt;"▼プルダウンより選択してください",申込書!$C$96&lt;&gt;"",$G358&lt;&gt;""),申込書!$M$96,"")</f>
        <v/>
      </c>
      <c r="DW358" s="75"/>
      <c r="DX358" s="75"/>
      <c r="DY358" s="75"/>
      <c r="DZ358" s="307"/>
      <c r="EA358" s="76"/>
      <c r="EB358" s="314" t="str">
        <f>IF(AND(申込書!$C$97&lt;&gt;"▼プルダウンより選択してください",申込書!$C$97&lt;&gt;"",申込書!$P$97&lt;&gt;"YYYY/MM/DD",$G358&lt;&gt;""),申込書!$P$97,"")</f>
        <v/>
      </c>
      <c r="EC358" s="75" t="str">
        <f>IF(AND(申込書!$C$97&lt;&gt;"▼プルダウンより選択してください",申込書!$C$97&lt;&gt;"",$G358&lt;&gt;""),申込書!$M$97,"")</f>
        <v/>
      </c>
      <c r="ED358" s="75"/>
      <c r="EE358" s="75"/>
      <c r="EF358" s="149"/>
      <c r="EG358" s="307"/>
      <c r="EH358" s="76"/>
      <c r="EI358" s="314" t="str">
        <f>IF(AND(申込書!$C$98&lt;&gt;"▼プルダウンより選択してください",申込書!$C$98&lt;&gt;"",申込書!$P$98&lt;&gt;"YYYY/MM/DD",$G358&lt;&gt;""),申込書!$P$98,"")</f>
        <v/>
      </c>
      <c r="EJ358" s="75" t="str">
        <f>IF(AND(申込書!$C$98&lt;&gt;"▼プルダウンより選択してください",申込書!$C$98&lt;&gt;"",$G358&lt;&gt;""),申込書!$M$98,"")</f>
        <v/>
      </c>
      <c r="EK358" s="75"/>
      <c r="EL358" s="75"/>
      <c r="EM358" s="149"/>
      <c r="EN358" s="307"/>
      <c r="EO358" s="76"/>
      <c r="EP358" s="314" t="str">
        <f>IF(AND(申込書!$C$99&lt;&gt;"▼プルダウンより選択してください",申込書!$C$99&lt;&gt;"",申込書!$P$99&lt;&gt;"YYYY/MM/DD",$G358&lt;&gt;""),申込書!$P$99,"")</f>
        <v/>
      </c>
      <c r="EQ358" s="75" t="str">
        <f>IF(AND(申込書!$C$99&lt;&gt;"▼プルダウンより選択してください",申込書!$C$99&lt;&gt;"",$G358&lt;&gt;""),申込書!$M$99,"")</f>
        <v/>
      </c>
      <c r="ER358" s="75"/>
      <c r="ES358" s="75"/>
      <c r="ET358" s="149"/>
      <c r="EU358" s="307"/>
      <c r="EV358" s="76"/>
      <c r="EW358" s="314" t="str">
        <f>IF(AND(申込書!$C$100&lt;&gt;"▼プルダウンより選択してください",申込書!$C$100&lt;&gt;"",申込書!$P$100&lt;&gt;"YYYY/MM/DD",$G358&lt;&gt;""),申込書!$P$100,"")</f>
        <v/>
      </c>
      <c r="EX358" s="75" t="str">
        <f>IF(AND(申込書!$C$100&lt;&gt;"▼プルダウンより選択してください",申込書!$C$100&lt;&gt;"",$G358&lt;&gt;""),申込書!$M$100,"")</f>
        <v/>
      </c>
      <c r="EY358" s="75"/>
      <c r="EZ358" s="75"/>
      <c r="FA358" s="149"/>
      <c r="FB358" s="307"/>
      <c r="FC358" s="76"/>
      <c r="FD358" s="314" t="str">
        <f>IF(AND(申込書!$C$101&lt;&gt;"▼プルダウンより選択してください",申込書!$C$101&lt;&gt;"",申込書!$P$101&lt;&gt;"YYYY/MM/DD",$G358&lt;&gt;""),申込書!$P$101,"")</f>
        <v/>
      </c>
      <c r="FE358" s="75" t="str">
        <f>IF(AND(申込書!$C$101&lt;&gt;"▼プルダウンより選択してください",申込書!$C$101&lt;&gt;"",$G358&lt;&gt;""),申込書!$M$101,"")</f>
        <v/>
      </c>
      <c r="FF358" s="75"/>
      <c r="FG358" s="75"/>
      <c r="FH358" s="149"/>
      <c r="FI358" s="307"/>
      <c r="FJ358" s="76"/>
      <c r="FK358" s="314" t="str">
        <f>IF(AND(申込書!$C$102&lt;&gt;"▼プルダウンより選択してください",申込書!$C$102&lt;&gt;"",申込書!$P$102&lt;&gt;"YYYY/MM/DD",$G358&lt;&gt;""),申込書!$P$102,"")</f>
        <v/>
      </c>
      <c r="FL358" s="75" t="str">
        <f>IF(AND(申込書!$C$102&lt;&gt;"▼プルダウンより選択してください",申込書!$C$102&lt;&gt;"",$G358&lt;&gt;""),申込書!$M$102,"")</f>
        <v/>
      </c>
      <c r="FM358" s="75"/>
      <c r="FN358" s="75"/>
      <c r="FO358" s="149"/>
      <c r="FP358" s="307"/>
      <c r="FQ358" s="76"/>
      <c r="FR358" s="314" t="str">
        <f>IF(AND(申込書!$C$103&lt;&gt;"▼プルダウンより選択してください",申込書!$C$103&lt;&gt;"",申込書!$P$103&lt;&gt;"YYYY/MM/DD",$G358&lt;&gt;""),申込書!$P$103,"")</f>
        <v/>
      </c>
      <c r="FS358" s="75" t="str">
        <f>IF(AND(申込書!$C$103&lt;&gt;"▼プルダウンより選択してください",申込書!$C$103&lt;&gt;"",$G358&lt;&gt;""),申込書!$M$103,"")</f>
        <v/>
      </c>
      <c r="FT358" s="75"/>
      <c r="FU358" s="75"/>
      <c r="FV358" s="149"/>
      <c r="FW358" s="307"/>
      <c r="FX358" s="76"/>
      <c r="FY358" s="314" t="str">
        <f>IF(AND(申込書!$C$104&lt;&gt;"▼プルダウンより選択してください",申込書!$C$104&lt;&gt;"",申込書!$P$104&lt;&gt;"YYYY/MM/DD",$G358&lt;&gt;""),申込書!$P$104,"")</f>
        <v/>
      </c>
      <c r="FZ358" s="75" t="str">
        <f>IF(AND(申込書!$C$104&lt;&gt;"▼プルダウンより選択してください",申込書!$C$104&lt;&gt;"",$G358&lt;&gt;""),申込書!$M$104,"")</f>
        <v/>
      </c>
      <c r="GA358" s="75"/>
      <c r="GB358" s="75"/>
      <c r="GC358" s="149"/>
      <c r="GD358" s="307"/>
      <c r="GE358" s="76"/>
      <c r="GF358" s="314" t="str">
        <f>IF(AND(申込書!$C$105&lt;&gt;"▼プルダウンより選択してください",申込書!$C$105&lt;&gt;"",申込書!$P$105&lt;&gt;"YYYY/MM/DD",$G358&lt;&gt;""),申込書!$P$105,"")</f>
        <v/>
      </c>
      <c r="GG358" s="75" t="str">
        <f>IF(AND(申込書!$C$105&lt;&gt;"▼プルダウンより選択してください",申込書!$C$105&lt;&gt;"",$G358&lt;&gt;""),申込書!$M$105,"")</f>
        <v/>
      </c>
      <c r="GH358" s="75"/>
      <c r="GI358" s="75"/>
      <c r="GJ358" s="149"/>
      <c r="GK358" s="307"/>
      <c r="GL358" s="76"/>
      <c r="GM358" s="314" t="str">
        <f>IF(AND(申込書!$C$106&lt;&gt;"▼プルダウンより選択してください",申込書!$C$106&lt;&gt;"",申込書!$P$106&lt;&gt;"YYYY/MM/DD",$G358&lt;&gt;""),申込書!$P$106,"")</f>
        <v/>
      </c>
      <c r="GN358" s="75" t="str">
        <f>IF(AND(申込書!$C$106&lt;&gt;"▼プルダウンより選択してください",申込書!$C$106&lt;&gt;"",$G358&lt;&gt;""),申込書!$M$106,"")</f>
        <v/>
      </c>
      <c r="GO358" s="75"/>
      <c r="GP358" s="75"/>
      <c r="GQ358" s="149"/>
      <c r="GR358" s="307"/>
      <c r="GS358" s="76"/>
      <c r="GT358" s="314" t="str">
        <f>IF(AND(申込書!$C$107&lt;&gt;"▼プルダウンより選択してください",申込書!$C$107&lt;&gt;"",申込書!$P$107&lt;&gt;"YYYY/MM/DD",$G358&lt;&gt;""),申込書!$P$107,"")</f>
        <v/>
      </c>
      <c r="GU358" s="75" t="str">
        <f>IF(AND(申込書!$C$107&lt;&gt;"▼プルダウンより選択してください",申込書!$C$107&lt;&gt;"",$G358&lt;&gt;""),申込書!$M$107,"")</f>
        <v/>
      </c>
      <c r="GV358" s="75"/>
      <c r="GW358" s="75"/>
      <c r="GX358" s="149"/>
      <c r="GY358" s="307"/>
      <c r="GZ358" s="76"/>
      <c r="HA358" s="314" t="str">
        <f>IF(AND(申込書!$C$108&lt;&gt;"▼プルダウンより選択してください",申込書!$C$108&lt;&gt;"",申込書!$P$108&lt;&gt;"YYYY/MM/DD",$G358&lt;&gt;""),申込書!$P$108,"")</f>
        <v/>
      </c>
      <c r="HB358" s="75" t="str">
        <f>IF(AND(申込書!$C$108&lt;&gt;"▼プルダウンより選択してください",申込書!$C$108&lt;&gt;"",$G358&lt;&gt;""),申込書!$M$108,"")</f>
        <v/>
      </c>
      <c r="HC358" s="75"/>
      <c r="HD358" s="75"/>
      <c r="HE358" s="149"/>
      <c r="HF358" s="307"/>
      <c r="HG358" s="76"/>
      <c r="HH358" s="314" t="str">
        <f>IF(AND(申込書!$C$109&lt;&gt;"▼プルダウンより選択してください",申込書!$C$109&lt;&gt;"",申込書!$P$109&lt;&gt;"YYYY/MM/DD",$G358&lt;&gt;""),申込書!$P$109,"")</f>
        <v/>
      </c>
      <c r="HI358" s="75" t="str">
        <f>IF(AND(申込書!$C$109&lt;&gt;"▼プルダウンより選択してください",申込書!$C$109&lt;&gt;"",$G358&lt;&gt;""),申込書!$M$109,"")</f>
        <v/>
      </c>
      <c r="HJ358" s="75"/>
      <c r="HK358" s="75"/>
      <c r="HL358" s="149"/>
      <c r="HM358" s="307"/>
      <c r="HN358" s="76"/>
      <c r="HO358" s="314" t="str">
        <f>IF(AND(申込書!$C$110&lt;&gt;"▼プルダウンより選択してください",申込書!$C$110&lt;&gt;"",申込書!$P$110&lt;&gt;"YYYY/MM/DD",$G358&lt;&gt;""),申込書!$P$110,"")</f>
        <v/>
      </c>
      <c r="HP358" s="75" t="str">
        <f>IF(AND(申込書!$C$110&lt;&gt;"▼プルダウンより選択してください",申込書!$C$110&lt;&gt;"",$G358&lt;&gt;""),申込書!$M$110,"")</f>
        <v/>
      </c>
      <c r="HQ358" s="75"/>
      <c r="HR358" s="75"/>
      <c r="HS358" s="149"/>
      <c r="HT358" s="307"/>
      <c r="HU358" s="307"/>
      <c r="HV358" s="311" t="str">
        <f>IF(AND(申込書!$C$111&lt;&gt;"▼プルダウンより選択してください",申込書!$C$111&lt;&gt;"",申込書!$P$111&lt;&gt;"YYYY/MM/DD",$G358&lt;&gt;""),申込書!$P$111,"")</f>
        <v/>
      </c>
      <c r="HW358" s="75" t="str">
        <f>IF(AND(申込書!$C$111&lt;&gt;"▼プルダウンより選択してください",申込書!$C$111&lt;&gt;"",$G358&lt;&gt;""),申込書!$M$111,"")</f>
        <v/>
      </c>
      <c r="HX358" s="75"/>
      <c r="HY358" s="75"/>
      <c r="HZ358" s="149"/>
      <c r="IA358" s="307"/>
      <c r="IB358" s="76"/>
      <c r="IC358" s="77"/>
    </row>
    <row r="359" spans="2:237" ht="26.85" customHeight="1">
      <c r="B359" s="56">
        <f t="shared" si="4"/>
        <v>354</v>
      </c>
      <c r="C359" s="57"/>
      <c r="D359" s="58"/>
      <c r="E359" s="170"/>
      <c r="F359" s="59"/>
      <c r="G359" s="60"/>
      <c r="H359" s="61"/>
      <c r="I359" s="62"/>
      <c r="J359" s="63"/>
      <c r="K359" s="64"/>
      <c r="L359" s="65"/>
      <c r="M359" s="66"/>
      <c r="N359" s="67"/>
      <c r="O359" s="68"/>
      <c r="P359" s="69"/>
      <c r="Q359" s="70"/>
      <c r="R359" s="71"/>
      <c r="S359" s="72"/>
      <c r="T359" s="73"/>
      <c r="U359" s="73"/>
      <c r="V359" s="73"/>
      <c r="W359" s="71"/>
      <c r="X359" s="133"/>
      <c r="Y359" s="133"/>
      <c r="Z359" s="133"/>
      <c r="AA359" s="74" t="str">
        <f>IF(AND(申込書!$C$82&lt;&gt;"▼プルダウンより選択してください",申込書!$C$82&lt;&gt;"",申込書!$P$82&lt;&gt;"YYYY/MM/DD",$G359&lt;&gt;""),申込書!$P$82,"")</f>
        <v/>
      </c>
      <c r="AB359" s="75" t="str">
        <f>IF(AND(申込書!$C$82&lt;&gt;"▼プルダウンより選択してください",申込書!$C$82&lt;&gt;"",$G359&lt;&gt;""),申込書!$M$82,"")</f>
        <v/>
      </c>
      <c r="AC359" s="75"/>
      <c r="AD359" s="75"/>
      <c r="AE359" s="149"/>
      <c r="AF359" s="307"/>
      <c r="AG359" s="76"/>
      <c r="AH359" s="314" t="str">
        <f>IF(AND(申込書!$C$83&lt;&gt;"▼プルダウンより選択してください",申込書!$C$83&lt;&gt;"",申込書!$P$83&lt;&gt;"YYYY/MM/DD",$G359&lt;&gt;""),申込書!$P$83,"")</f>
        <v/>
      </c>
      <c r="AI359" s="75" t="str">
        <f>IF(AND(申込書!$C$83&lt;&gt;"▼プルダウンより選択してください",申込書!$C$83&lt;&gt;"",$G359&lt;&gt;""),申込書!$M$83,"")</f>
        <v/>
      </c>
      <c r="AJ359" s="75"/>
      <c r="AK359" s="75"/>
      <c r="AL359" s="149"/>
      <c r="AM359" s="307"/>
      <c r="AN359" s="76"/>
      <c r="AO359" s="314" t="str">
        <f>IF(AND(申込書!$C$84&lt;&gt;"▼プルダウンより選択してください",申込書!$C$84&lt;&gt;"",申込書!$P$84&lt;&gt;"YYYY/MM/DD",$G359&lt;&gt;""),申込書!$P$84,"")</f>
        <v/>
      </c>
      <c r="AP359" s="75" t="str">
        <f>IF(AND(申込書!$C$84&lt;&gt;"▼プルダウンより選択してください",申込書!$C$84&lt;&gt;"",$G359&lt;&gt;""),申込書!$M$84,"")</f>
        <v/>
      </c>
      <c r="AQ359" s="75"/>
      <c r="AR359" s="75"/>
      <c r="AS359" s="149"/>
      <c r="AT359" s="307"/>
      <c r="AU359" s="76"/>
      <c r="AV359" s="314" t="str">
        <f>IF(AND(申込書!$C$85&lt;&gt;"▼プルダウンより選択してください",申込書!$C$85&lt;&gt;"",申込書!$P$85&lt;&gt;"YYYY/MM/DD",$G359&lt;&gt;""),申込書!$P$85,"")</f>
        <v/>
      </c>
      <c r="AW359" s="75" t="str">
        <f>IF(AND(申込書!$C$85&lt;&gt;"▼プルダウンより選択してください",申込書!$C$85&lt;&gt;"",申込書!$M$85&gt;=1,$G359&lt;&gt;""),申込書!$M$85,"")</f>
        <v/>
      </c>
      <c r="AX359" s="75"/>
      <c r="AY359" s="75"/>
      <c r="AZ359" s="149"/>
      <c r="BA359" s="307"/>
      <c r="BB359" s="76"/>
      <c r="BC359" s="314" t="str">
        <f>IF(AND(申込書!$C$86&lt;&gt;"▼プルダウンより選択してください",申込書!$C$86&lt;&gt;"",申込書!$P$86&lt;&gt;"YYYY/MM/DD",$G359&lt;&gt;""),申込書!$P$86,"")</f>
        <v/>
      </c>
      <c r="BD359" s="75" t="str">
        <f>IF(AND(申込書!$C$86&lt;&gt;"▼プルダウンより選択してください",申込書!$C$86&lt;&gt;"",$G359&lt;&gt;""),申込書!$M$86,"")</f>
        <v/>
      </c>
      <c r="BE359" s="75"/>
      <c r="BF359" s="75"/>
      <c r="BG359" s="149"/>
      <c r="BH359" s="307"/>
      <c r="BI359" s="76"/>
      <c r="BJ359" s="314" t="str">
        <f>IF(AND(申込書!$C$87&lt;&gt;"▼プルダウンより選択してください",申込書!$C$87&lt;&gt;"",申込書!$P$87&lt;&gt;"YYYY/MM/DD",$G359&lt;&gt;""),申込書!$P$87,"")</f>
        <v/>
      </c>
      <c r="BK359" s="75" t="str">
        <f>IF(AND(申込書!$C$87&lt;&gt;"▼プルダウンより選択してください",申込書!$C$87&lt;&gt;"",$G359&lt;&gt;""),申込書!$M$87,"")</f>
        <v/>
      </c>
      <c r="BL359" s="75"/>
      <c r="BM359" s="75"/>
      <c r="BN359" s="149"/>
      <c r="BO359" s="307"/>
      <c r="BP359" s="76"/>
      <c r="BQ359" s="314" t="str">
        <f>IF(AND(申込書!$C$88&lt;&gt;"▼プルダウンより選択してください",申込書!$C$88&lt;&gt;"",申込書!$P$88&lt;&gt;"YYYY/MM/DD",$G359&lt;&gt;""),申込書!$P$88,"")</f>
        <v/>
      </c>
      <c r="BR359" s="75" t="str">
        <f>IF(AND(申込書!$C$88&lt;&gt;"▼プルダウンより選択してください",申込書!$C$88&lt;&gt;"",$G359&lt;&gt;""),申込書!$M$88,"")</f>
        <v/>
      </c>
      <c r="BS359" s="75"/>
      <c r="BT359" s="75"/>
      <c r="BU359" s="149"/>
      <c r="BV359" s="307"/>
      <c r="BW359" s="76"/>
      <c r="BX359" s="314" t="str">
        <f>IF(AND(申込書!$C$89&lt;&gt;"▼プルダウンより選択してください",申込書!$C$89&lt;&gt;"",申込書!$P$89&lt;&gt;"YYYY/MM/DD",$G359&lt;&gt;""),申込書!$P$89,"")</f>
        <v/>
      </c>
      <c r="BY359" s="75" t="str">
        <f>IF(AND(申込書!$C$89&lt;&gt;"▼プルダウンより選択してください",申込書!$C$89&lt;&gt;"",$G359&lt;&gt;""),申込書!$M$89,"")</f>
        <v/>
      </c>
      <c r="BZ359" s="75"/>
      <c r="CA359" s="75"/>
      <c r="CB359" s="149"/>
      <c r="CC359" s="307"/>
      <c r="CD359" s="76"/>
      <c r="CE359" s="314" t="str">
        <f>IF(AND(申込書!$C$90&lt;&gt;"▼プルダウンより選択してください",申込書!$C$90&lt;&gt;"",申込書!$P$90&lt;&gt;"YYYY/MM/DD",$G359&lt;&gt;""),申込書!$P$90,"")</f>
        <v/>
      </c>
      <c r="CF359" s="75" t="str">
        <f>IF(AND(申込書!$C$90&lt;&gt;"▼プルダウンより選択してください",申込書!$C$90&lt;&gt;"",$G359&lt;&gt;""),申込書!$M$90,"")</f>
        <v/>
      </c>
      <c r="CG359" s="75"/>
      <c r="CH359" s="75"/>
      <c r="CI359" s="149"/>
      <c r="CJ359" s="307"/>
      <c r="CK359" s="76"/>
      <c r="CL359" s="314" t="str">
        <f>IF(AND(申込書!$C$91&lt;&gt;"▼プルダウンより選択してください",申込書!$C$91&lt;&gt;"",申込書!$P$91&lt;&gt;"YYYY/MM/DD",$G359&lt;&gt;""),申込書!$P$91,"")</f>
        <v/>
      </c>
      <c r="CM359" s="75" t="str">
        <f>IF(AND(申込書!$C$91&lt;&gt;"▼プルダウンより選択してください",申込書!$C$91&lt;&gt;"",$G359&lt;&gt;""),申込書!$M$91,"")</f>
        <v/>
      </c>
      <c r="CN359" s="75"/>
      <c r="CO359" s="75"/>
      <c r="CP359" s="149"/>
      <c r="CQ359" s="307"/>
      <c r="CR359" s="76"/>
      <c r="CS359" s="314" t="str">
        <f>IF(AND(申込書!$C$92&lt;&gt;"▼プルダウンより選択してください",申込書!$C$92&lt;&gt;"",申込書!$P$92&lt;&gt;"YYYY/MM/DD",$G359&lt;&gt;""),申込書!$P$92,"")</f>
        <v/>
      </c>
      <c r="CT359" s="75" t="str">
        <f>IF(AND(申込書!$C$92&lt;&gt;"▼プルダウンより選択してください",申込書!$C$92&lt;&gt;"",$G359&lt;&gt;""),申込書!$M$92,"")</f>
        <v/>
      </c>
      <c r="CU359" s="75"/>
      <c r="CV359" s="75"/>
      <c r="CW359" s="75"/>
      <c r="CX359" s="307"/>
      <c r="CY359" s="76"/>
      <c r="CZ359" s="314" t="str">
        <f>IF(AND(申込書!$C$93&lt;&gt;"▼プルダウンより選択してください",申込書!$C$93&lt;&gt;"",申込書!$P$93&lt;&gt;"YYYY/MM/DD",$G359&lt;&gt;""),申込書!$P$93,"")</f>
        <v/>
      </c>
      <c r="DA359" s="75" t="str">
        <f>IF(AND(申込書!$C$93&lt;&gt;"▼プルダウンより選択してください",申込書!$C$93&lt;&gt;"",$G359&lt;&gt;""),申込書!$M$93,"")</f>
        <v/>
      </c>
      <c r="DB359" s="75"/>
      <c r="DC359" s="75"/>
      <c r="DD359" s="75"/>
      <c r="DE359" s="307"/>
      <c r="DF359" s="76"/>
      <c r="DG359" s="314" t="str">
        <f>IF(AND(申込書!$C$94&lt;&gt;"▼プルダウンより選択してください",申込書!$C$94&lt;&gt;"",申込書!$P$94&lt;&gt;"YYYY/MM/DD",$G359&lt;&gt;""),申込書!$P$94,"")</f>
        <v/>
      </c>
      <c r="DH359" s="75" t="str">
        <f>IF(AND(申込書!$C$94&lt;&gt;"▼プルダウンより選択してください",申込書!$C$94&lt;&gt;"",$G359&lt;&gt;""),申込書!$M$94,"")</f>
        <v/>
      </c>
      <c r="DI359" s="75"/>
      <c r="DJ359" s="75"/>
      <c r="DK359" s="75"/>
      <c r="DL359" s="307"/>
      <c r="DM359" s="76"/>
      <c r="DN359" s="314" t="str">
        <f>IF(AND(申込書!$C$95&lt;&gt;"▼プルダウンより選択してください",申込書!$C$95&lt;&gt;"",申込書!$P$95&lt;&gt;"YYYY/MM/DD",$G359&lt;&gt;""),申込書!$P$95,"")</f>
        <v/>
      </c>
      <c r="DO359" s="75" t="str">
        <f>IF(AND(申込書!$C$95&lt;&gt;"▼プルダウンより選択してください",申込書!$C$95&lt;&gt;"",$G359&lt;&gt;""),申込書!$M$95,"")</f>
        <v/>
      </c>
      <c r="DP359" s="75"/>
      <c r="DQ359" s="75"/>
      <c r="DR359" s="75"/>
      <c r="DS359" s="307"/>
      <c r="DT359" s="76"/>
      <c r="DU359" s="314" t="str">
        <f>IF(AND(申込書!$C$96&lt;&gt;"▼プルダウンより選択してください",申込書!$C$96&lt;&gt;"",申込書!$P$96&lt;&gt;"YYYY/MM/DD",$G359&lt;&gt;""),申込書!$P$96,"")</f>
        <v/>
      </c>
      <c r="DV359" s="75" t="str">
        <f>IF(AND(申込書!$C$96&lt;&gt;"▼プルダウンより選択してください",申込書!$C$96&lt;&gt;"",$G359&lt;&gt;""),申込書!$M$96,"")</f>
        <v/>
      </c>
      <c r="DW359" s="75"/>
      <c r="DX359" s="75"/>
      <c r="DY359" s="75"/>
      <c r="DZ359" s="307"/>
      <c r="EA359" s="76"/>
      <c r="EB359" s="314" t="str">
        <f>IF(AND(申込書!$C$97&lt;&gt;"▼プルダウンより選択してください",申込書!$C$97&lt;&gt;"",申込書!$P$97&lt;&gt;"YYYY/MM/DD",$G359&lt;&gt;""),申込書!$P$97,"")</f>
        <v/>
      </c>
      <c r="EC359" s="75" t="str">
        <f>IF(AND(申込書!$C$97&lt;&gt;"▼プルダウンより選択してください",申込書!$C$97&lt;&gt;"",$G359&lt;&gt;""),申込書!$M$97,"")</f>
        <v/>
      </c>
      <c r="ED359" s="75"/>
      <c r="EE359" s="75"/>
      <c r="EF359" s="149"/>
      <c r="EG359" s="307"/>
      <c r="EH359" s="76"/>
      <c r="EI359" s="314" t="str">
        <f>IF(AND(申込書!$C$98&lt;&gt;"▼プルダウンより選択してください",申込書!$C$98&lt;&gt;"",申込書!$P$98&lt;&gt;"YYYY/MM/DD",$G359&lt;&gt;""),申込書!$P$98,"")</f>
        <v/>
      </c>
      <c r="EJ359" s="75" t="str">
        <f>IF(AND(申込書!$C$98&lt;&gt;"▼プルダウンより選択してください",申込書!$C$98&lt;&gt;"",$G359&lt;&gt;""),申込書!$M$98,"")</f>
        <v/>
      </c>
      <c r="EK359" s="75"/>
      <c r="EL359" s="75"/>
      <c r="EM359" s="149"/>
      <c r="EN359" s="307"/>
      <c r="EO359" s="76"/>
      <c r="EP359" s="314" t="str">
        <f>IF(AND(申込書!$C$99&lt;&gt;"▼プルダウンより選択してください",申込書!$C$99&lt;&gt;"",申込書!$P$99&lt;&gt;"YYYY/MM/DD",$G359&lt;&gt;""),申込書!$P$99,"")</f>
        <v/>
      </c>
      <c r="EQ359" s="75" t="str">
        <f>IF(AND(申込書!$C$99&lt;&gt;"▼プルダウンより選択してください",申込書!$C$99&lt;&gt;"",$G359&lt;&gt;""),申込書!$M$99,"")</f>
        <v/>
      </c>
      <c r="ER359" s="75"/>
      <c r="ES359" s="75"/>
      <c r="ET359" s="149"/>
      <c r="EU359" s="307"/>
      <c r="EV359" s="76"/>
      <c r="EW359" s="314" t="str">
        <f>IF(AND(申込書!$C$100&lt;&gt;"▼プルダウンより選択してください",申込書!$C$100&lt;&gt;"",申込書!$P$100&lt;&gt;"YYYY/MM/DD",$G359&lt;&gt;""),申込書!$P$100,"")</f>
        <v/>
      </c>
      <c r="EX359" s="75" t="str">
        <f>IF(AND(申込書!$C$100&lt;&gt;"▼プルダウンより選択してください",申込書!$C$100&lt;&gt;"",$G359&lt;&gt;""),申込書!$M$100,"")</f>
        <v/>
      </c>
      <c r="EY359" s="75"/>
      <c r="EZ359" s="75"/>
      <c r="FA359" s="149"/>
      <c r="FB359" s="307"/>
      <c r="FC359" s="76"/>
      <c r="FD359" s="314" t="str">
        <f>IF(AND(申込書!$C$101&lt;&gt;"▼プルダウンより選択してください",申込書!$C$101&lt;&gt;"",申込書!$P$101&lt;&gt;"YYYY/MM/DD",$G359&lt;&gt;""),申込書!$P$101,"")</f>
        <v/>
      </c>
      <c r="FE359" s="75" t="str">
        <f>IF(AND(申込書!$C$101&lt;&gt;"▼プルダウンより選択してください",申込書!$C$101&lt;&gt;"",$G359&lt;&gt;""),申込書!$M$101,"")</f>
        <v/>
      </c>
      <c r="FF359" s="75"/>
      <c r="FG359" s="75"/>
      <c r="FH359" s="149"/>
      <c r="FI359" s="307"/>
      <c r="FJ359" s="76"/>
      <c r="FK359" s="314" t="str">
        <f>IF(AND(申込書!$C$102&lt;&gt;"▼プルダウンより選択してください",申込書!$C$102&lt;&gt;"",申込書!$P$102&lt;&gt;"YYYY/MM/DD",$G359&lt;&gt;""),申込書!$P$102,"")</f>
        <v/>
      </c>
      <c r="FL359" s="75" t="str">
        <f>IF(AND(申込書!$C$102&lt;&gt;"▼プルダウンより選択してください",申込書!$C$102&lt;&gt;"",$G359&lt;&gt;""),申込書!$M$102,"")</f>
        <v/>
      </c>
      <c r="FM359" s="75"/>
      <c r="FN359" s="75"/>
      <c r="FO359" s="149"/>
      <c r="FP359" s="307"/>
      <c r="FQ359" s="76"/>
      <c r="FR359" s="314" t="str">
        <f>IF(AND(申込書!$C$103&lt;&gt;"▼プルダウンより選択してください",申込書!$C$103&lt;&gt;"",申込書!$P$103&lt;&gt;"YYYY/MM/DD",$G359&lt;&gt;""),申込書!$P$103,"")</f>
        <v/>
      </c>
      <c r="FS359" s="75" t="str">
        <f>IF(AND(申込書!$C$103&lt;&gt;"▼プルダウンより選択してください",申込書!$C$103&lt;&gt;"",$G359&lt;&gt;""),申込書!$M$103,"")</f>
        <v/>
      </c>
      <c r="FT359" s="75"/>
      <c r="FU359" s="75"/>
      <c r="FV359" s="149"/>
      <c r="FW359" s="307"/>
      <c r="FX359" s="76"/>
      <c r="FY359" s="314" t="str">
        <f>IF(AND(申込書!$C$104&lt;&gt;"▼プルダウンより選択してください",申込書!$C$104&lt;&gt;"",申込書!$P$104&lt;&gt;"YYYY/MM/DD",$G359&lt;&gt;""),申込書!$P$104,"")</f>
        <v/>
      </c>
      <c r="FZ359" s="75" t="str">
        <f>IF(AND(申込書!$C$104&lt;&gt;"▼プルダウンより選択してください",申込書!$C$104&lt;&gt;"",$G359&lt;&gt;""),申込書!$M$104,"")</f>
        <v/>
      </c>
      <c r="GA359" s="75"/>
      <c r="GB359" s="75"/>
      <c r="GC359" s="149"/>
      <c r="GD359" s="307"/>
      <c r="GE359" s="76"/>
      <c r="GF359" s="314" t="str">
        <f>IF(AND(申込書!$C$105&lt;&gt;"▼プルダウンより選択してください",申込書!$C$105&lt;&gt;"",申込書!$P$105&lt;&gt;"YYYY/MM/DD",$G359&lt;&gt;""),申込書!$P$105,"")</f>
        <v/>
      </c>
      <c r="GG359" s="75" t="str">
        <f>IF(AND(申込書!$C$105&lt;&gt;"▼プルダウンより選択してください",申込書!$C$105&lt;&gt;"",$G359&lt;&gt;""),申込書!$M$105,"")</f>
        <v/>
      </c>
      <c r="GH359" s="75"/>
      <c r="GI359" s="75"/>
      <c r="GJ359" s="149"/>
      <c r="GK359" s="307"/>
      <c r="GL359" s="76"/>
      <c r="GM359" s="314" t="str">
        <f>IF(AND(申込書!$C$106&lt;&gt;"▼プルダウンより選択してください",申込書!$C$106&lt;&gt;"",申込書!$P$106&lt;&gt;"YYYY/MM/DD",$G359&lt;&gt;""),申込書!$P$106,"")</f>
        <v/>
      </c>
      <c r="GN359" s="75" t="str">
        <f>IF(AND(申込書!$C$106&lt;&gt;"▼プルダウンより選択してください",申込書!$C$106&lt;&gt;"",$G359&lt;&gt;""),申込書!$M$106,"")</f>
        <v/>
      </c>
      <c r="GO359" s="75"/>
      <c r="GP359" s="75"/>
      <c r="GQ359" s="149"/>
      <c r="GR359" s="307"/>
      <c r="GS359" s="76"/>
      <c r="GT359" s="314" t="str">
        <f>IF(AND(申込書!$C$107&lt;&gt;"▼プルダウンより選択してください",申込書!$C$107&lt;&gt;"",申込書!$P$107&lt;&gt;"YYYY/MM/DD",$G359&lt;&gt;""),申込書!$P$107,"")</f>
        <v/>
      </c>
      <c r="GU359" s="75" t="str">
        <f>IF(AND(申込書!$C$107&lt;&gt;"▼プルダウンより選択してください",申込書!$C$107&lt;&gt;"",$G359&lt;&gt;""),申込書!$M$107,"")</f>
        <v/>
      </c>
      <c r="GV359" s="75"/>
      <c r="GW359" s="75"/>
      <c r="GX359" s="149"/>
      <c r="GY359" s="307"/>
      <c r="GZ359" s="76"/>
      <c r="HA359" s="314" t="str">
        <f>IF(AND(申込書!$C$108&lt;&gt;"▼プルダウンより選択してください",申込書!$C$108&lt;&gt;"",申込書!$P$108&lt;&gt;"YYYY/MM/DD",$G359&lt;&gt;""),申込書!$P$108,"")</f>
        <v/>
      </c>
      <c r="HB359" s="75" t="str">
        <f>IF(AND(申込書!$C$108&lt;&gt;"▼プルダウンより選択してください",申込書!$C$108&lt;&gt;"",$G359&lt;&gt;""),申込書!$M$108,"")</f>
        <v/>
      </c>
      <c r="HC359" s="75"/>
      <c r="HD359" s="75"/>
      <c r="HE359" s="149"/>
      <c r="HF359" s="307"/>
      <c r="HG359" s="76"/>
      <c r="HH359" s="314" t="str">
        <f>IF(AND(申込書!$C$109&lt;&gt;"▼プルダウンより選択してください",申込書!$C$109&lt;&gt;"",申込書!$P$109&lt;&gt;"YYYY/MM/DD",$G359&lt;&gt;""),申込書!$P$109,"")</f>
        <v/>
      </c>
      <c r="HI359" s="75" t="str">
        <f>IF(AND(申込書!$C$109&lt;&gt;"▼プルダウンより選択してください",申込書!$C$109&lt;&gt;"",$G359&lt;&gt;""),申込書!$M$109,"")</f>
        <v/>
      </c>
      <c r="HJ359" s="75"/>
      <c r="HK359" s="75"/>
      <c r="HL359" s="149"/>
      <c r="HM359" s="307"/>
      <c r="HN359" s="76"/>
      <c r="HO359" s="314" t="str">
        <f>IF(AND(申込書!$C$110&lt;&gt;"▼プルダウンより選択してください",申込書!$C$110&lt;&gt;"",申込書!$P$110&lt;&gt;"YYYY/MM/DD",$G359&lt;&gt;""),申込書!$P$110,"")</f>
        <v/>
      </c>
      <c r="HP359" s="75" t="str">
        <f>IF(AND(申込書!$C$110&lt;&gt;"▼プルダウンより選択してください",申込書!$C$110&lt;&gt;"",$G359&lt;&gt;""),申込書!$M$110,"")</f>
        <v/>
      </c>
      <c r="HQ359" s="75"/>
      <c r="HR359" s="75"/>
      <c r="HS359" s="149"/>
      <c r="HT359" s="307"/>
      <c r="HU359" s="307"/>
      <c r="HV359" s="311" t="str">
        <f>IF(AND(申込書!$C$111&lt;&gt;"▼プルダウンより選択してください",申込書!$C$111&lt;&gt;"",申込書!$P$111&lt;&gt;"YYYY/MM/DD",$G359&lt;&gt;""),申込書!$P$111,"")</f>
        <v/>
      </c>
      <c r="HW359" s="75" t="str">
        <f>IF(AND(申込書!$C$111&lt;&gt;"▼プルダウンより選択してください",申込書!$C$111&lt;&gt;"",$G359&lt;&gt;""),申込書!$M$111,"")</f>
        <v/>
      </c>
      <c r="HX359" s="75"/>
      <c r="HY359" s="75"/>
      <c r="HZ359" s="149"/>
      <c r="IA359" s="307"/>
      <c r="IB359" s="76"/>
      <c r="IC359" s="77"/>
    </row>
    <row r="360" spans="2:237" ht="26.85" customHeight="1">
      <c r="B360" s="56">
        <f t="shared" si="4"/>
        <v>355</v>
      </c>
      <c r="C360" s="57"/>
      <c r="D360" s="58"/>
      <c r="E360" s="170"/>
      <c r="F360" s="59"/>
      <c r="G360" s="60"/>
      <c r="H360" s="61"/>
      <c r="I360" s="62"/>
      <c r="J360" s="63"/>
      <c r="K360" s="64"/>
      <c r="L360" s="65"/>
      <c r="M360" s="66"/>
      <c r="N360" s="67"/>
      <c r="O360" s="68"/>
      <c r="P360" s="69"/>
      <c r="Q360" s="70"/>
      <c r="R360" s="71"/>
      <c r="S360" s="72"/>
      <c r="T360" s="73"/>
      <c r="U360" s="73"/>
      <c r="V360" s="73"/>
      <c r="W360" s="71"/>
      <c r="X360" s="133"/>
      <c r="Y360" s="133"/>
      <c r="Z360" s="133"/>
      <c r="AA360" s="74" t="str">
        <f>IF(AND(申込書!$C$82&lt;&gt;"▼プルダウンより選択してください",申込書!$C$82&lt;&gt;"",申込書!$P$82&lt;&gt;"YYYY/MM/DD",$G360&lt;&gt;""),申込書!$P$82,"")</f>
        <v/>
      </c>
      <c r="AB360" s="75" t="str">
        <f>IF(AND(申込書!$C$82&lt;&gt;"▼プルダウンより選択してください",申込書!$C$82&lt;&gt;"",$G360&lt;&gt;""),申込書!$M$82,"")</f>
        <v/>
      </c>
      <c r="AC360" s="75"/>
      <c r="AD360" s="75"/>
      <c r="AE360" s="149"/>
      <c r="AF360" s="307"/>
      <c r="AG360" s="76"/>
      <c r="AH360" s="314" t="str">
        <f>IF(AND(申込書!$C$83&lt;&gt;"▼プルダウンより選択してください",申込書!$C$83&lt;&gt;"",申込書!$P$83&lt;&gt;"YYYY/MM/DD",$G360&lt;&gt;""),申込書!$P$83,"")</f>
        <v/>
      </c>
      <c r="AI360" s="75" t="str">
        <f>IF(AND(申込書!$C$83&lt;&gt;"▼プルダウンより選択してください",申込書!$C$83&lt;&gt;"",$G360&lt;&gt;""),申込書!$M$83,"")</f>
        <v/>
      </c>
      <c r="AJ360" s="75"/>
      <c r="AK360" s="75"/>
      <c r="AL360" s="149"/>
      <c r="AM360" s="307"/>
      <c r="AN360" s="76"/>
      <c r="AO360" s="314" t="str">
        <f>IF(AND(申込書!$C$84&lt;&gt;"▼プルダウンより選択してください",申込書!$C$84&lt;&gt;"",申込書!$P$84&lt;&gt;"YYYY/MM/DD",$G360&lt;&gt;""),申込書!$P$84,"")</f>
        <v/>
      </c>
      <c r="AP360" s="75" t="str">
        <f>IF(AND(申込書!$C$84&lt;&gt;"▼プルダウンより選択してください",申込書!$C$84&lt;&gt;"",$G360&lt;&gt;""),申込書!$M$84,"")</f>
        <v/>
      </c>
      <c r="AQ360" s="75"/>
      <c r="AR360" s="75"/>
      <c r="AS360" s="149"/>
      <c r="AT360" s="307"/>
      <c r="AU360" s="76"/>
      <c r="AV360" s="314" t="str">
        <f>IF(AND(申込書!$C$85&lt;&gt;"▼プルダウンより選択してください",申込書!$C$85&lt;&gt;"",申込書!$P$85&lt;&gt;"YYYY/MM/DD",$G360&lt;&gt;""),申込書!$P$85,"")</f>
        <v/>
      </c>
      <c r="AW360" s="75" t="str">
        <f>IF(AND(申込書!$C$85&lt;&gt;"▼プルダウンより選択してください",申込書!$C$85&lt;&gt;"",申込書!$M$85&gt;=1,$G360&lt;&gt;""),申込書!$M$85,"")</f>
        <v/>
      </c>
      <c r="AX360" s="75"/>
      <c r="AY360" s="75"/>
      <c r="AZ360" s="149"/>
      <c r="BA360" s="307"/>
      <c r="BB360" s="76"/>
      <c r="BC360" s="314" t="str">
        <f>IF(AND(申込書!$C$86&lt;&gt;"▼プルダウンより選択してください",申込書!$C$86&lt;&gt;"",申込書!$P$86&lt;&gt;"YYYY/MM/DD",$G360&lt;&gt;""),申込書!$P$86,"")</f>
        <v/>
      </c>
      <c r="BD360" s="75" t="str">
        <f>IF(AND(申込書!$C$86&lt;&gt;"▼プルダウンより選択してください",申込書!$C$86&lt;&gt;"",$G360&lt;&gt;""),申込書!$M$86,"")</f>
        <v/>
      </c>
      <c r="BE360" s="75"/>
      <c r="BF360" s="75"/>
      <c r="BG360" s="149"/>
      <c r="BH360" s="307"/>
      <c r="BI360" s="76"/>
      <c r="BJ360" s="314" t="str">
        <f>IF(AND(申込書!$C$87&lt;&gt;"▼プルダウンより選択してください",申込書!$C$87&lt;&gt;"",申込書!$P$87&lt;&gt;"YYYY/MM/DD",$G360&lt;&gt;""),申込書!$P$87,"")</f>
        <v/>
      </c>
      <c r="BK360" s="75" t="str">
        <f>IF(AND(申込書!$C$87&lt;&gt;"▼プルダウンより選択してください",申込書!$C$87&lt;&gt;"",$G360&lt;&gt;""),申込書!$M$87,"")</f>
        <v/>
      </c>
      <c r="BL360" s="75"/>
      <c r="BM360" s="75"/>
      <c r="BN360" s="149"/>
      <c r="BO360" s="307"/>
      <c r="BP360" s="76"/>
      <c r="BQ360" s="314" t="str">
        <f>IF(AND(申込書!$C$88&lt;&gt;"▼プルダウンより選択してください",申込書!$C$88&lt;&gt;"",申込書!$P$88&lt;&gt;"YYYY/MM/DD",$G360&lt;&gt;""),申込書!$P$88,"")</f>
        <v/>
      </c>
      <c r="BR360" s="75" t="str">
        <f>IF(AND(申込書!$C$88&lt;&gt;"▼プルダウンより選択してください",申込書!$C$88&lt;&gt;"",$G360&lt;&gt;""),申込書!$M$88,"")</f>
        <v/>
      </c>
      <c r="BS360" s="75"/>
      <c r="BT360" s="75"/>
      <c r="BU360" s="149"/>
      <c r="BV360" s="307"/>
      <c r="BW360" s="76"/>
      <c r="BX360" s="314" t="str">
        <f>IF(AND(申込書!$C$89&lt;&gt;"▼プルダウンより選択してください",申込書!$C$89&lt;&gt;"",申込書!$P$89&lt;&gt;"YYYY/MM/DD",$G360&lt;&gt;""),申込書!$P$89,"")</f>
        <v/>
      </c>
      <c r="BY360" s="75" t="str">
        <f>IF(AND(申込書!$C$89&lt;&gt;"▼プルダウンより選択してください",申込書!$C$89&lt;&gt;"",$G360&lt;&gt;""),申込書!$M$89,"")</f>
        <v/>
      </c>
      <c r="BZ360" s="75"/>
      <c r="CA360" s="75"/>
      <c r="CB360" s="149"/>
      <c r="CC360" s="307"/>
      <c r="CD360" s="76"/>
      <c r="CE360" s="314" t="str">
        <f>IF(AND(申込書!$C$90&lt;&gt;"▼プルダウンより選択してください",申込書!$C$90&lt;&gt;"",申込書!$P$90&lt;&gt;"YYYY/MM/DD",$G360&lt;&gt;""),申込書!$P$90,"")</f>
        <v/>
      </c>
      <c r="CF360" s="75" t="str">
        <f>IF(AND(申込書!$C$90&lt;&gt;"▼プルダウンより選択してください",申込書!$C$90&lt;&gt;"",$G360&lt;&gt;""),申込書!$M$90,"")</f>
        <v/>
      </c>
      <c r="CG360" s="75"/>
      <c r="CH360" s="75"/>
      <c r="CI360" s="149"/>
      <c r="CJ360" s="307"/>
      <c r="CK360" s="76"/>
      <c r="CL360" s="314" t="str">
        <f>IF(AND(申込書!$C$91&lt;&gt;"▼プルダウンより選択してください",申込書!$C$91&lt;&gt;"",申込書!$P$91&lt;&gt;"YYYY/MM/DD",$G360&lt;&gt;""),申込書!$P$91,"")</f>
        <v/>
      </c>
      <c r="CM360" s="75" t="str">
        <f>IF(AND(申込書!$C$91&lt;&gt;"▼プルダウンより選択してください",申込書!$C$91&lt;&gt;"",$G360&lt;&gt;""),申込書!$M$91,"")</f>
        <v/>
      </c>
      <c r="CN360" s="75"/>
      <c r="CO360" s="75"/>
      <c r="CP360" s="149"/>
      <c r="CQ360" s="307"/>
      <c r="CR360" s="76"/>
      <c r="CS360" s="314" t="str">
        <f>IF(AND(申込書!$C$92&lt;&gt;"▼プルダウンより選択してください",申込書!$C$92&lt;&gt;"",申込書!$P$92&lt;&gt;"YYYY/MM/DD",$G360&lt;&gt;""),申込書!$P$92,"")</f>
        <v/>
      </c>
      <c r="CT360" s="75" t="str">
        <f>IF(AND(申込書!$C$92&lt;&gt;"▼プルダウンより選択してください",申込書!$C$92&lt;&gt;"",$G360&lt;&gt;""),申込書!$M$92,"")</f>
        <v/>
      </c>
      <c r="CU360" s="75"/>
      <c r="CV360" s="75"/>
      <c r="CW360" s="75"/>
      <c r="CX360" s="307"/>
      <c r="CY360" s="76"/>
      <c r="CZ360" s="314" t="str">
        <f>IF(AND(申込書!$C$93&lt;&gt;"▼プルダウンより選択してください",申込書!$C$93&lt;&gt;"",申込書!$P$93&lt;&gt;"YYYY/MM/DD",$G360&lt;&gt;""),申込書!$P$93,"")</f>
        <v/>
      </c>
      <c r="DA360" s="75" t="str">
        <f>IF(AND(申込書!$C$93&lt;&gt;"▼プルダウンより選択してください",申込書!$C$93&lt;&gt;"",$G360&lt;&gt;""),申込書!$M$93,"")</f>
        <v/>
      </c>
      <c r="DB360" s="75"/>
      <c r="DC360" s="75"/>
      <c r="DD360" s="75"/>
      <c r="DE360" s="307"/>
      <c r="DF360" s="76"/>
      <c r="DG360" s="314" t="str">
        <f>IF(AND(申込書!$C$94&lt;&gt;"▼プルダウンより選択してください",申込書!$C$94&lt;&gt;"",申込書!$P$94&lt;&gt;"YYYY/MM/DD",$G360&lt;&gt;""),申込書!$P$94,"")</f>
        <v/>
      </c>
      <c r="DH360" s="75" t="str">
        <f>IF(AND(申込書!$C$94&lt;&gt;"▼プルダウンより選択してください",申込書!$C$94&lt;&gt;"",$G360&lt;&gt;""),申込書!$M$94,"")</f>
        <v/>
      </c>
      <c r="DI360" s="75"/>
      <c r="DJ360" s="75"/>
      <c r="DK360" s="75"/>
      <c r="DL360" s="307"/>
      <c r="DM360" s="76"/>
      <c r="DN360" s="314" t="str">
        <f>IF(AND(申込書!$C$95&lt;&gt;"▼プルダウンより選択してください",申込書!$C$95&lt;&gt;"",申込書!$P$95&lt;&gt;"YYYY/MM/DD",$G360&lt;&gt;""),申込書!$P$95,"")</f>
        <v/>
      </c>
      <c r="DO360" s="75" t="str">
        <f>IF(AND(申込書!$C$95&lt;&gt;"▼プルダウンより選択してください",申込書!$C$95&lt;&gt;"",$G360&lt;&gt;""),申込書!$M$95,"")</f>
        <v/>
      </c>
      <c r="DP360" s="75"/>
      <c r="DQ360" s="75"/>
      <c r="DR360" s="75"/>
      <c r="DS360" s="307"/>
      <c r="DT360" s="76"/>
      <c r="DU360" s="314" t="str">
        <f>IF(AND(申込書!$C$96&lt;&gt;"▼プルダウンより選択してください",申込書!$C$96&lt;&gt;"",申込書!$P$96&lt;&gt;"YYYY/MM/DD",$G360&lt;&gt;""),申込書!$P$96,"")</f>
        <v/>
      </c>
      <c r="DV360" s="75" t="str">
        <f>IF(AND(申込書!$C$96&lt;&gt;"▼プルダウンより選択してください",申込書!$C$96&lt;&gt;"",$G360&lt;&gt;""),申込書!$M$96,"")</f>
        <v/>
      </c>
      <c r="DW360" s="75"/>
      <c r="DX360" s="75"/>
      <c r="DY360" s="75"/>
      <c r="DZ360" s="307"/>
      <c r="EA360" s="76"/>
      <c r="EB360" s="314" t="str">
        <f>IF(AND(申込書!$C$97&lt;&gt;"▼プルダウンより選択してください",申込書!$C$97&lt;&gt;"",申込書!$P$97&lt;&gt;"YYYY/MM/DD",$G360&lt;&gt;""),申込書!$P$97,"")</f>
        <v/>
      </c>
      <c r="EC360" s="75" t="str">
        <f>IF(AND(申込書!$C$97&lt;&gt;"▼プルダウンより選択してください",申込書!$C$97&lt;&gt;"",$G360&lt;&gt;""),申込書!$M$97,"")</f>
        <v/>
      </c>
      <c r="ED360" s="75"/>
      <c r="EE360" s="75"/>
      <c r="EF360" s="149"/>
      <c r="EG360" s="307"/>
      <c r="EH360" s="76"/>
      <c r="EI360" s="314" t="str">
        <f>IF(AND(申込書!$C$98&lt;&gt;"▼プルダウンより選択してください",申込書!$C$98&lt;&gt;"",申込書!$P$98&lt;&gt;"YYYY/MM/DD",$G360&lt;&gt;""),申込書!$P$98,"")</f>
        <v/>
      </c>
      <c r="EJ360" s="75" t="str">
        <f>IF(AND(申込書!$C$98&lt;&gt;"▼プルダウンより選択してください",申込書!$C$98&lt;&gt;"",$G360&lt;&gt;""),申込書!$M$98,"")</f>
        <v/>
      </c>
      <c r="EK360" s="75"/>
      <c r="EL360" s="75"/>
      <c r="EM360" s="149"/>
      <c r="EN360" s="307"/>
      <c r="EO360" s="76"/>
      <c r="EP360" s="314" t="str">
        <f>IF(AND(申込書!$C$99&lt;&gt;"▼プルダウンより選択してください",申込書!$C$99&lt;&gt;"",申込書!$P$99&lt;&gt;"YYYY/MM/DD",$G360&lt;&gt;""),申込書!$P$99,"")</f>
        <v/>
      </c>
      <c r="EQ360" s="75" t="str">
        <f>IF(AND(申込書!$C$99&lt;&gt;"▼プルダウンより選択してください",申込書!$C$99&lt;&gt;"",$G360&lt;&gt;""),申込書!$M$99,"")</f>
        <v/>
      </c>
      <c r="ER360" s="75"/>
      <c r="ES360" s="75"/>
      <c r="ET360" s="149"/>
      <c r="EU360" s="307"/>
      <c r="EV360" s="76"/>
      <c r="EW360" s="314" t="str">
        <f>IF(AND(申込書!$C$100&lt;&gt;"▼プルダウンより選択してください",申込書!$C$100&lt;&gt;"",申込書!$P$100&lt;&gt;"YYYY/MM/DD",$G360&lt;&gt;""),申込書!$P$100,"")</f>
        <v/>
      </c>
      <c r="EX360" s="75" t="str">
        <f>IF(AND(申込書!$C$100&lt;&gt;"▼プルダウンより選択してください",申込書!$C$100&lt;&gt;"",$G360&lt;&gt;""),申込書!$M$100,"")</f>
        <v/>
      </c>
      <c r="EY360" s="75"/>
      <c r="EZ360" s="75"/>
      <c r="FA360" s="149"/>
      <c r="FB360" s="307"/>
      <c r="FC360" s="76"/>
      <c r="FD360" s="314" t="str">
        <f>IF(AND(申込書!$C$101&lt;&gt;"▼プルダウンより選択してください",申込書!$C$101&lt;&gt;"",申込書!$P$101&lt;&gt;"YYYY/MM/DD",$G360&lt;&gt;""),申込書!$P$101,"")</f>
        <v/>
      </c>
      <c r="FE360" s="75" t="str">
        <f>IF(AND(申込書!$C$101&lt;&gt;"▼プルダウンより選択してください",申込書!$C$101&lt;&gt;"",$G360&lt;&gt;""),申込書!$M$101,"")</f>
        <v/>
      </c>
      <c r="FF360" s="75"/>
      <c r="FG360" s="75"/>
      <c r="FH360" s="149"/>
      <c r="FI360" s="307"/>
      <c r="FJ360" s="76"/>
      <c r="FK360" s="314" t="str">
        <f>IF(AND(申込書!$C$102&lt;&gt;"▼プルダウンより選択してください",申込書!$C$102&lt;&gt;"",申込書!$P$102&lt;&gt;"YYYY/MM/DD",$G360&lt;&gt;""),申込書!$P$102,"")</f>
        <v/>
      </c>
      <c r="FL360" s="75" t="str">
        <f>IF(AND(申込書!$C$102&lt;&gt;"▼プルダウンより選択してください",申込書!$C$102&lt;&gt;"",$G360&lt;&gt;""),申込書!$M$102,"")</f>
        <v/>
      </c>
      <c r="FM360" s="75"/>
      <c r="FN360" s="75"/>
      <c r="FO360" s="149"/>
      <c r="FP360" s="307"/>
      <c r="FQ360" s="76"/>
      <c r="FR360" s="314" t="str">
        <f>IF(AND(申込書!$C$103&lt;&gt;"▼プルダウンより選択してください",申込書!$C$103&lt;&gt;"",申込書!$P$103&lt;&gt;"YYYY/MM/DD",$G360&lt;&gt;""),申込書!$P$103,"")</f>
        <v/>
      </c>
      <c r="FS360" s="75" t="str">
        <f>IF(AND(申込書!$C$103&lt;&gt;"▼プルダウンより選択してください",申込書!$C$103&lt;&gt;"",$G360&lt;&gt;""),申込書!$M$103,"")</f>
        <v/>
      </c>
      <c r="FT360" s="75"/>
      <c r="FU360" s="75"/>
      <c r="FV360" s="149"/>
      <c r="FW360" s="307"/>
      <c r="FX360" s="76"/>
      <c r="FY360" s="314" t="str">
        <f>IF(AND(申込書!$C$104&lt;&gt;"▼プルダウンより選択してください",申込書!$C$104&lt;&gt;"",申込書!$P$104&lt;&gt;"YYYY/MM/DD",$G360&lt;&gt;""),申込書!$P$104,"")</f>
        <v/>
      </c>
      <c r="FZ360" s="75" t="str">
        <f>IF(AND(申込書!$C$104&lt;&gt;"▼プルダウンより選択してください",申込書!$C$104&lt;&gt;"",$G360&lt;&gt;""),申込書!$M$104,"")</f>
        <v/>
      </c>
      <c r="GA360" s="75"/>
      <c r="GB360" s="75"/>
      <c r="GC360" s="149"/>
      <c r="GD360" s="307"/>
      <c r="GE360" s="76"/>
      <c r="GF360" s="314" t="str">
        <f>IF(AND(申込書!$C$105&lt;&gt;"▼プルダウンより選択してください",申込書!$C$105&lt;&gt;"",申込書!$P$105&lt;&gt;"YYYY/MM/DD",$G360&lt;&gt;""),申込書!$P$105,"")</f>
        <v/>
      </c>
      <c r="GG360" s="75" t="str">
        <f>IF(AND(申込書!$C$105&lt;&gt;"▼プルダウンより選択してください",申込書!$C$105&lt;&gt;"",$G360&lt;&gt;""),申込書!$M$105,"")</f>
        <v/>
      </c>
      <c r="GH360" s="75"/>
      <c r="GI360" s="75"/>
      <c r="GJ360" s="149"/>
      <c r="GK360" s="307"/>
      <c r="GL360" s="76"/>
      <c r="GM360" s="314" t="str">
        <f>IF(AND(申込書!$C$106&lt;&gt;"▼プルダウンより選択してください",申込書!$C$106&lt;&gt;"",申込書!$P$106&lt;&gt;"YYYY/MM/DD",$G360&lt;&gt;""),申込書!$P$106,"")</f>
        <v/>
      </c>
      <c r="GN360" s="75" t="str">
        <f>IF(AND(申込書!$C$106&lt;&gt;"▼プルダウンより選択してください",申込書!$C$106&lt;&gt;"",$G360&lt;&gt;""),申込書!$M$106,"")</f>
        <v/>
      </c>
      <c r="GO360" s="75"/>
      <c r="GP360" s="75"/>
      <c r="GQ360" s="149"/>
      <c r="GR360" s="307"/>
      <c r="GS360" s="76"/>
      <c r="GT360" s="314" t="str">
        <f>IF(AND(申込書!$C$107&lt;&gt;"▼プルダウンより選択してください",申込書!$C$107&lt;&gt;"",申込書!$P$107&lt;&gt;"YYYY/MM/DD",$G360&lt;&gt;""),申込書!$P$107,"")</f>
        <v/>
      </c>
      <c r="GU360" s="75" t="str">
        <f>IF(AND(申込書!$C$107&lt;&gt;"▼プルダウンより選択してください",申込書!$C$107&lt;&gt;"",$G360&lt;&gt;""),申込書!$M$107,"")</f>
        <v/>
      </c>
      <c r="GV360" s="75"/>
      <c r="GW360" s="75"/>
      <c r="GX360" s="149"/>
      <c r="GY360" s="307"/>
      <c r="GZ360" s="76"/>
      <c r="HA360" s="314" t="str">
        <f>IF(AND(申込書!$C$108&lt;&gt;"▼プルダウンより選択してください",申込書!$C$108&lt;&gt;"",申込書!$P$108&lt;&gt;"YYYY/MM/DD",$G360&lt;&gt;""),申込書!$P$108,"")</f>
        <v/>
      </c>
      <c r="HB360" s="75" t="str">
        <f>IF(AND(申込書!$C$108&lt;&gt;"▼プルダウンより選択してください",申込書!$C$108&lt;&gt;"",$G360&lt;&gt;""),申込書!$M$108,"")</f>
        <v/>
      </c>
      <c r="HC360" s="75"/>
      <c r="HD360" s="75"/>
      <c r="HE360" s="149"/>
      <c r="HF360" s="307"/>
      <c r="HG360" s="76"/>
      <c r="HH360" s="314" t="str">
        <f>IF(AND(申込書!$C$109&lt;&gt;"▼プルダウンより選択してください",申込書!$C$109&lt;&gt;"",申込書!$P$109&lt;&gt;"YYYY/MM/DD",$G360&lt;&gt;""),申込書!$P$109,"")</f>
        <v/>
      </c>
      <c r="HI360" s="75" t="str">
        <f>IF(AND(申込書!$C$109&lt;&gt;"▼プルダウンより選択してください",申込書!$C$109&lt;&gt;"",$G360&lt;&gt;""),申込書!$M$109,"")</f>
        <v/>
      </c>
      <c r="HJ360" s="75"/>
      <c r="HK360" s="75"/>
      <c r="HL360" s="149"/>
      <c r="HM360" s="307"/>
      <c r="HN360" s="76"/>
      <c r="HO360" s="314" t="str">
        <f>IF(AND(申込書!$C$110&lt;&gt;"▼プルダウンより選択してください",申込書!$C$110&lt;&gt;"",申込書!$P$110&lt;&gt;"YYYY/MM/DD",$G360&lt;&gt;""),申込書!$P$110,"")</f>
        <v/>
      </c>
      <c r="HP360" s="75" t="str">
        <f>IF(AND(申込書!$C$110&lt;&gt;"▼プルダウンより選択してください",申込書!$C$110&lt;&gt;"",$G360&lt;&gt;""),申込書!$M$110,"")</f>
        <v/>
      </c>
      <c r="HQ360" s="75"/>
      <c r="HR360" s="75"/>
      <c r="HS360" s="149"/>
      <c r="HT360" s="307"/>
      <c r="HU360" s="307"/>
      <c r="HV360" s="311" t="str">
        <f>IF(AND(申込書!$C$111&lt;&gt;"▼プルダウンより選択してください",申込書!$C$111&lt;&gt;"",申込書!$P$111&lt;&gt;"YYYY/MM/DD",$G360&lt;&gt;""),申込書!$P$111,"")</f>
        <v/>
      </c>
      <c r="HW360" s="75" t="str">
        <f>IF(AND(申込書!$C$111&lt;&gt;"▼プルダウンより選択してください",申込書!$C$111&lt;&gt;"",$G360&lt;&gt;""),申込書!$M$111,"")</f>
        <v/>
      </c>
      <c r="HX360" s="75"/>
      <c r="HY360" s="75"/>
      <c r="HZ360" s="149"/>
      <c r="IA360" s="307"/>
      <c r="IB360" s="76"/>
      <c r="IC360" s="77"/>
    </row>
    <row r="361" spans="2:237" ht="26.85" customHeight="1">
      <c r="B361" s="56">
        <f t="shared" si="4"/>
        <v>356</v>
      </c>
      <c r="C361" s="57"/>
      <c r="D361" s="58"/>
      <c r="E361" s="170"/>
      <c r="F361" s="59"/>
      <c r="G361" s="60"/>
      <c r="H361" s="61"/>
      <c r="I361" s="62"/>
      <c r="J361" s="63"/>
      <c r="K361" s="64"/>
      <c r="L361" s="65"/>
      <c r="M361" s="66"/>
      <c r="N361" s="67"/>
      <c r="O361" s="68"/>
      <c r="P361" s="69"/>
      <c r="Q361" s="70"/>
      <c r="R361" s="71"/>
      <c r="S361" s="72"/>
      <c r="T361" s="73"/>
      <c r="U361" s="73"/>
      <c r="V361" s="73"/>
      <c r="W361" s="71"/>
      <c r="X361" s="133"/>
      <c r="Y361" s="133"/>
      <c r="Z361" s="133"/>
      <c r="AA361" s="74" t="str">
        <f>IF(AND(申込書!$C$82&lt;&gt;"▼プルダウンより選択してください",申込書!$C$82&lt;&gt;"",申込書!$P$82&lt;&gt;"YYYY/MM/DD",$G361&lt;&gt;""),申込書!$P$82,"")</f>
        <v/>
      </c>
      <c r="AB361" s="75" t="str">
        <f>IF(AND(申込書!$C$82&lt;&gt;"▼プルダウンより選択してください",申込書!$C$82&lt;&gt;"",$G361&lt;&gt;""),申込書!$M$82,"")</f>
        <v/>
      </c>
      <c r="AC361" s="75"/>
      <c r="AD361" s="75"/>
      <c r="AE361" s="149"/>
      <c r="AF361" s="307"/>
      <c r="AG361" s="76"/>
      <c r="AH361" s="314" t="str">
        <f>IF(AND(申込書!$C$83&lt;&gt;"▼プルダウンより選択してください",申込書!$C$83&lt;&gt;"",申込書!$P$83&lt;&gt;"YYYY/MM/DD",$G361&lt;&gt;""),申込書!$P$83,"")</f>
        <v/>
      </c>
      <c r="AI361" s="75" t="str">
        <f>IF(AND(申込書!$C$83&lt;&gt;"▼プルダウンより選択してください",申込書!$C$83&lt;&gt;"",$G361&lt;&gt;""),申込書!$M$83,"")</f>
        <v/>
      </c>
      <c r="AJ361" s="75"/>
      <c r="AK361" s="75"/>
      <c r="AL361" s="149"/>
      <c r="AM361" s="307"/>
      <c r="AN361" s="76"/>
      <c r="AO361" s="314" t="str">
        <f>IF(AND(申込書!$C$84&lt;&gt;"▼プルダウンより選択してください",申込書!$C$84&lt;&gt;"",申込書!$P$84&lt;&gt;"YYYY/MM/DD",$G361&lt;&gt;""),申込書!$P$84,"")</f>
        <v/>
      </c>
      <c r="AP361" s="75" t="str">
        <f>IF(AND(申込書!$C$84&lt;&gt;"▼プルダウンより選択してください",申込書!$C$84&lt;&gt;"",$G361&lt;&gt;""),申込書!$M$84,"")</f>
        <v/>
      </c>
      <c r="AQ361" s="75"/>
      <c r="AR361" s="75"/>
      <c r="AS361" s="149"/>
      <c r="AT361" s="307"/>
      <c r="AU361" s="76"/>
      <c r="AV361" s="314" t="str">
        <f>IF(AND(申込書!$C$85&lt;&gt;"▼プルダウンより選択してください",申込書!$C$85&lt;&gt;"",申込書!$P$85&lt;&gt;"YYYY/MM/DD",$G361&lt;&gt;""),申込書!$P$85,"")</f>
        <v/>
      </c>
      <c r="AW361" s="75" t="str">
        <f>IF(AND(申込書!$C$85&lt;&gt;"▼プルダウンより選択してください",申込書!$C$85&lt;&gt;"",申込書!$M$85&gt;=1,$G361&lt;&gt;""),申込書!$M$85,"")</f>
        <v/>
      </c>
      <c r="AX361" s="75"/>
      <c r="AY361" s="75"/>
      <c r="AZ361" s="149"/>
      <c r="BA361" s="307"/>
      <c r="BB361" s="76"/>
      <c r="BC361" s="314" t="str">
        <f>IF(AND(申込書!$C$86&lt;&gt;"▼プルダウンより選択してください",申込書!$C$86&lt;&gt;"",申込書!$P$86&lt;&gt;"YYYY/MM/DD",$G361&lt;&gt;""),申込書!$P$86,"")</f>
        <v/>
      </c>
      <c r="BD361" s="75" t="str">
        <f>IF(AND(申込書!$C$86&lt;&gt;"▼プルダウンより選択してください",申込書!$C$86&lt;&gt;"",$G361&lt;&gt;""),申込書!$M$86,"")</f>
        <v/>
      </c>
      <c r="BE361" s="75"/>
      <c r="BF361" s="75"/>
      <c r="BG361" s="149"/>
      <c r="BH361" s="307"/>
      <c r="BI361" s="76"/>
      <c r="BJ361" s="314" t="str">
        <f>IF(AND(申込書!$C$87&lt;&gt;"▼プルダウンより選択してください",申込書!$C$87&lt;&gt;"",申込書!$P$87&lt;&gt;"YYYY/MM/DD",$G361&lt;&gt;""),申込書!$P$87,"")</f>
        <v/>
      </c>
      <c r="BK361" s="75" t="str">
        <f>IF(AND(申込書!$C$87&lt;&gt;"▼プルダウンより選択してください",申込書!$C$87&lt;&gt;"",$G361&lt;&gt;""),申込書!$M$87,"")</f>
        <v/>
      </c>
      <c r="BL361" s="75"/>
      <c r="BM361" s="75"/>
      <c r="BN361" s="149"/>
      <c r="BO361" s="307"/>
      <c r="BP361" s="76"/>
      <c r="BQ361" s="314" t="str">
        <f>IF(AND(申込書!$C$88&lt;&gt;"▼プルダウンより選択してください",申込書!$C$88&lt;&gt;"",申込書!$P$88&lt;&gt;"YYYY/MM/DD",$G361&lt;&gt;""),申込書!$P$88,"")</f>
        <v/>
      </c>
      <c r="BR361" s="75" t="str">
        <f>IF(AND(申込書!$C$88&lt;&gt;"▼プルダウンより選択してください",申込書!$C$88&lt;&gt;"",$G361&lt;&gt;""),申込書!$M$88,"")</f>
        <v/>
      </c>
      <c r="BS361" s="75"/>
      <c r="BT361" s="75"/>
      <c r="BU361" s="149"/>
      <c r="BV361" s="307"/>
      <c r="BW361" s="76"/>
      <c r="BX361" s="314" t="str">
        <f>IF(AND(申込書!$C$89&lt;&gt;"▼プルダウンより選択してください",申込書!$C$89&lt;&gt;"",申込書!$P$89&lt;&gt;"YYYY/MM/DD",$G361&lt;&gt;""),申込書!$P$89,"")</f>
        <v/>
      </c>
      <c r="BY361" s="75" t="str">
        <f>IF(AND(申込書!$C$89&lt;&gt;"▼プルダウンより選択してください",申込書!$C$89&lt;&gt;"",$G361&lt;&gt;""),申込書!$M$89,"")</f>
        <v/>
      </c>
      <c r="BZ361" s="75"/>
      <c r="CA361" s="75"/>
      <c r="CB361" s="149"/>
      <c r="CC361" s="307"/>
      <c r="CD361" s="76"/>
      <c r="CE361" s="314" t="str">
        <f>IF(AND(申込書!$C$90&lt;&gt;"▼プルダウンより選択してください",申込書!$C$90&lt;&gt;"",申込書!$P$90&lt;&gt;"YYYY/MM/DD",$G361&lt;&gt;""),申込書!$P$90,"")</f>
        <v/>
      </c>
      <c r="CF361" s="75" t="str">
        <f>IF(AND(申込書!$C$90&lt;&gt;"▼プルダウンより選択してください",申込書!$C$90&lt;&gt;"",$G361&lt;&gt;""),申込書!$M$90,"")</f>
        <v/>
      </c>
      <c r="CG361" s="75"/>
      <c r="CH361" s="75"/>
      <c r="CI361" s="149"/>
      <c r="CJ361" s="307"/>
      <c r="CK361" s="76"/>
      <c r="CL361" s="314" t="str">
        <f>IF(AND(申込書!$C$91&lt;&gt;"▼プルダウンより選択してください",申込書!$C$91&lt;&gt;"",申込書!$P$91&lt;&gt;"YYYY/MM/DD",$G361&lt;&gt;""),申込書!$P$91,"")</f>
        <v/>
      </c>
      <c r="CM361" s="75" t="str">
        <f>IF(AND(申込書!$C$91&lt;&gt;"▼プルダウンより選択してください",申込書!$C$91&lt;&gt;"",$G361&lt;&gt;""),申込書!$M$91,"")</f>
        <v/>
      </c>
      <c r="CN361" s="75"/>
      <c r="CO361" s="75"/>
      <c r="CP361" s="149"/>
      <c r="CQ361" s="307"/>
      <c r="CR361" s="76"/>
      <c r="CS361" s="314" t="str">
        <f>IF(AND(申込書!$C$92&lt;&gt;"▼プルダウンより選択してください",申込書!$C$92&lt;&gt;"",申込書!$P$92&lt;&gt;"YYYY/MM/DD",$G361&lt;&gt;""),申込書!$P$92,"")</f>
        <v/>
      </c>
      <c r="CT361" s="75" t="str">
        <f>IF(AND(申込書!$C$92&lt;&gt;"▼プルダウンより選択してください",申込書!$C$92&lt;&gt;"",$G361&lt;&gt;""),申込書!$M$92,"")</f>
        <v/>
      </c>
      <c r="CU361" s="75"/>
      <c r="CV361" s="75"/>
      <c r="CW361" s="75"/>
      <c r="CX361" s="307"/>
      <c r="CY361" s="76"/>
      <c r="CZ361" s="314" t="str">
        <f>IF(AND(申込書!$C$93&lt;&gt;"▼プルダウンより選択してください",申込書!$C$93&lt;&gt;"",申込書!$P$93&lt;&gt;"YYYY/MM/DD",$G361&lt;&gt;""),申込書!$P$93,"")</f>
        <v/>
      </c>
      <c r="DA361" s="75" t="str">
        <f>IF(AND(申込書!$C$93&lt;&gt;"▼プルダウンより選択してください",申込書!$C$93&lt;&gt;"",$G361&lt;&gt;""),申込書!$M$93,"")</f>
        <v/>
      </c>
      <c r="DB361" s="75"/>
      <c r="DC361" s="75"/>
      <c r="DD361" s="75"/>
      <c r="DE361" s="307"/>
      <c r="DF361" s="76"/>
      <c r="DG361" s="314" t="str">
        <f>IF(AND(申込書!$C$94&lt;&gt;"▼プルダウンより選択してください",申込書!$C$94&lt;&gt;"",申込書!$P$94&lt;&gt;"YYYY/MM/DD",$G361&lt;&gt;""),申込書!$P$94,"")</f>
        <v/>
      </c>
      <c r="DH361" s="75" t="str">
        <f>IF(AND(申込書!$C$94&lt;&gt;"▼プルダウンより選択してください",申込書!$C$94&lt;&gt;"",$G361&lt;&gt;""),申込書!$M$94,"")</f>
        <v/>
      </c>
      <c r="DI361" s="75"/>
      <c r="DJ361" s="75"/>
      <c r="DK361" s="75"/>
      <c r="DL361" s="307"/>
      <c r="DM361" s="76"/>
      <c r="DN361" s="314" t="str">
        <f>IF(AND(申込書!$C$95&lt;&gt;"▼プルダウンより選択してください",申込書!$C$95&lt;&gt;"",申込書!$P$95&lt;&gt;"YYYY/MM/DD",$G361&lt;&gt;""),申込書!$P$95,"")</f>
        <v/>
      </c>
      <c r="DO361" s="75" t="str">
        <f>IF(AND(申込書!$C$95&lt;&gt;"▼プルダウンより選択してください",申込書!$C$95&lt;&gt;"",$G361&lt;&gt;""),申込書!$M$95,"")</f>
        <v/>
      </c>
      <c r="DP361" s="75"/>
      <c r="DQ361" s="75"/>
      <c r="DR361" s="75"/>
      <c r="DS361" s="307"/>
      <c r="DT361" s="76"/>
      <c r="DU361" s="314" t="str">
        <f>IF(AND(申込書!$C$96&lt;&gt;"▼プルダウンより選択してください",申込書!$C$96&lt;&gt;"",申込書!$P$96&lt;&gt;"YYYY/MM/DD",$G361&lt;&gt;""),申込書!$P$96,"")</f>
        <v/>
      </c>
      <c r="DV361" s="75" t="str">
        <f>IF(AND(申込書!$C$96&lt;&gt;"▼プルダウンより選択してください",申込書!$C$96&lt;&gt;"",$G361&lt;&gt;""),申込書!$M$96,"")</f>
        <v/>
      </c>
      <c r="DW361" s="75"/>
      <c r="DX361" s="75"/>
      <c r="DY361" s="75"/>
      <c r="DZ361" s="307"/>
      <c r="EA361" s="76"/>
      <c r="EB361" s="314" t="str">
        <f>IF(AND(申込書!$C$97&lt;&gt;"▼プルダウンより選択してください",申込書!$C$97&lt;&gt;"",申込書!$P$97&lt;&gt;"YYYY/MM/DD",$G361&lt;&gt;""),申込書!$P$97,"")</f>
        <v/>
      </c>
      <c r="EC361" s="75" t="str">
        <f>IF(AND(申込書!$C$97&lt;&gt;"▼プルダウンより選択してください",申込書!$C$97&lt;&gt;"",$G361&lt;&gt;""),申込書!$M$97,"")</f>
        <v/>
      </c>
      <c r="ED361" s="75"/>
      <c r="EE361" s="75"/>
      <c r="EF361" s="149"/>
      <c r="EG361" s="307"/>
      <c r="EH361" s="76"/>
      <c r="EI361" s="314" t="str">
        <f>IF(AND(申込書!$C$98&lt;&gt;"▼プルダウンより選択してください",申込書!$C$98&lt;&gt;"",申込書!$P$98&lt;&gt;"YYYY/MM/DD",$G361&lt;&gt;""),申込書!$P$98,"")</f>
        <v/>
      </c>
      <c r="EJ361" s="75" t="str">
        <f>IF(AND(申込書!$C$98&lt;&gt;"▼プルダウンより選択してください",申込書!$C$98&lt;&gt;"",$G361&lt;&gt;""),申込書!$M$98,"")</f>
        <v/>
      </c>
      <c r="EK361" s="75"/>
      <c r="EL361" s="75"/>
      <c r="EM361" s="149"/>
      <c r="EN361" s="307"/>
      <c r="EO361" s="76"/>
      <c r="EP361" s="314" t="str">
        <f>IF(AND(申込書!$C$99&lt;&gt;"▼プルダウンより選択してください",申込書!$C$99&lt;&gt;"",申込書!$P$99&lt;&gt;"YYYY/MM/DD",$G361&lt;&gt;""),申込書!$P$99,"")</f>
        <v/>
      </c>
      <c r="EQ361" s="75" t="str">
        <f>IF(AND(申込書!$C$99&lt;&gt;"▼プルダウンより選択してください",申込書!$C$99&lt;&gt;"",$G361&lt;&gt;""),申込書!$M$99,"")</f>
        <v/>
      </c>
      <c r="ER361" s="75"/>
      <c r="ES361" s="75"/>
      <c r="ET361" s="149"/>
      <c r="EU361" s="307"/>
      <c r="EV361" s="76"/>
      <c r="EW361" s="314" t="str">
        <f>IF(AND(申込書!$C$100&lt;&gt;"▼プルダウンより選択してください",申込書!$C$100&lt;&gt;"",申込書!$P$100&lt;&gt;"YYYY/MM/DD",$G361&lt;&gt;""),申込書!$P$100,"")</f>
        <v/>
      </c>
      <c r="EX361" s="75" t="str">
        <f>IF(AND(申込書!$C$100&lt;&gt;"▼プルダウンより選択してください",申込書!$C$100&lt;&gt;"",$G361&lt;&gt;""),申込書!$M$100,"")</f>
        <v/>
      </c>
      <c r="EY361" s="75"/>
      <c r="EZ361" s="75"/>
      <c r="FA361" s="149"/>
      <c r="FB361" s="307"/>
      <c r="FC361" s="76"/>
      <c r="FD361" s="314" t="str">
        <f>IF(AND(申込書!$C$101&lt;&gt;"▼プルダウンより選択してください",申込書!$C$101&lt;&gt;"",申込書!$P$101&lt;&gt;"YYYY/MM/DD",$G361&lt;&gt;""),申込書!$P$101,"")</f>
        <v/>
      </c>
      <c r="FE361" s="75" t="str">
        <f>IF(AND(申込書!$C$101&lt;&gt;"▼プルダウンより選択してください",申込書!$C$101&lt;&gt;"",$G361&lt;&gt;""),申込書!$M$101,"")</f>
        <v/>
      </c>
      <c r="FF361" s="75"/>
      <c r="FG361" s="75"/>
      <c r="FH361" s="149"/>
      <c r="FI361" s="307"/>
      <c r="FJ361" s="76"/>
      <c r="FK361" s="314" t="str">
        <f>IF(AND(申込書!$C$102&lt;&gt;"▼プルダウンより選択してください",申込書!$C$102&lt;&gt;"",申込書!$P$102&lt;&gt;"YYYY/MM/DD",$G361&lt;&gt;""),申込書!$P$102,"")</f>
        <v/>
      </c>
      <c r="FL361" s="75" t="str">
        <f>IF(AND(申込書!$C$102&lt;&gt;"▼プルダウンより選択してください",申込書!$C$102&lt;&gt;"",$G361&lt;&gt;""),申込書!$M$102,"")</f>
        <v/>
      </c>
      <c r="FM361" s="75"/>
      <c r="FN361" s="75"/>
      <c r="FO361" s="149"/>
      <c r="FP361" s="307"/>
      <c r="FQ361" s="76"/>
      <c r="FR361" s="314" t="str">
        <f>IF(AND(申込書!$C$103&lt;&gt;"▼プルダウンより選択してください",申込書!$C$103&lt;&gt;"",申込書!$P$103&lt;&gt;"YYYY/MM/DD",$G361&lt;&gt;""),申込書!$P$103,"")</f>
        <v/>
      </c>
      <c r="FS361" s="75" t="str">
        <f>IF(AND(申込書!$C$103&lt;&gt;"▼プルダウンより選択してください",申込書!$C$103&lt;&gt;"",$G361&lt;&gt;""),申込書!$M$103,"")</f>
        <v/>
      </c>
      <c r="FT361" s="75"/>
      <c r="FU361" s="75"/>
      <c r="FV361" s="149"/>
      <c r="FW361" s="307"/>
      <c r="FX361" s="76"/>
      <c r="FY361" s="314" t="str">
        <f>IF(AND(申込書!$C$104&lt;&gt;"▼プルダウンより選択してください",申込書!$C$104&lt;&gt;"",申込書!$P$104&lt;&gt;"YYYY/MM/DD",$G361&lt;&gt;""),申込書!$P$104,"")</f>
        <v/>
      </c>
      <c r="FZ361" s="75" t="str">
        <f>IF(AND(申込書!$C$104&lt;&gt;"▼プルダウンより選択してください",申込書!$C$104&lt;&gt;"",$G361&lt;&gt;""),申込書!$M$104,"")</f>
        <v/>
      </c>
      <c r="GA361" s="75"/>
      <c r="GB361" s="75"/>
      <c r="GC361" s="149"/>
      <c r="GD361" s="307"/>
      <c r="GE361" s="76"/>
      <c r="GF361" s="314" t="str">
        <f>IF(AND(申込書!$C$105&lt;&gt;"▼プルダウンより選択してください",申込書!$C$105&lt;&gt;"",申込書!$P$105&lt;&gt;"YYYY/MM/DD",$G361&lt;&gt;""),申込書!$P$105,"")</f>
        <v/>
      </c>
      <c r="GG361" s="75" t="str">
        <f>IF(AND(申込書!$C$105&lt;&gt;"▼プルダウンより選択してください",申込書!$C$105&lt;&gt;"",$G361&lt;&gt;""),申込書!$M$105,"")</f>
        <v/>
      </c>
      <c r="GH361" s="75"/>
      <c r="GI361" s="75"/>
      <c r="GJ361" s="149"/>
      <c r="GK361" s="307"/>
      <c r="GL361" s="76"/>
      <c r="GM361" s="314" t="str">
        <f>IF(AND(申込書!$C$106&lt;&gt;"▼プルダウンより選択してください",申込書!$C$106&lt;&gt;"",申込書!$P$106&lt;&gt;"YYYY/MM/DD",$G361&lt;&gt;""),申込書!$P$106,"")</f>
        <v/>
      </c>
      <c r="GN361" s="75" t="str">
        <f>IF(AND(申込書!$C$106&lt;&gt;"▼プルダウンより選択してください",申込書!$C$106&lt;&gt;"",$G361&lt;&gt;""),申込書!$M$106,"")</f>
        <v/>
      </c>
      <c r="GO361" s="75"/>
      <c r="GP361" s="75"/>
      <c r="GQ361" s="149"/>
      <c r="GR361" s="307"/>
      <c r="GS361" s="76"/>
      <c r="GT361" s="314" t="str">
        <f>IF(AND(申込書!$C$107&lt;&gt;"▼プルダウンより選択してください",申込書!$C$107&lt;&gt;"",申込書!$P$107&lt;&gt;"YYYY/MM/DD",$G361&lt;&gt;""),申込書!$P$107,"")</f>
        <v/>
      </c>
      <c r="GU361" s="75" t="str">
        <f>IF(AND(申込書!$C$107&lt;&gt;"▼プルダウンより選択してください",申込書!$C$107&lt;&gt;"",$G361&lt;&gt;""),申込書!$M$107,"")</f>
        <v/>
      </c>
      <c r="GV361" s="75"/>
      <c r="GW361" s="75"/>
      <c r="GX361" s="149"/>
      <c r="GY361" s="307"/>
      <c r="GZ361" s="76"/>
      <c r="HA361" s="314" t="str">
        <f>IF(AND(申込書!$C$108&lt;&gt;"▼プルダウンより選択してください",申込書!$C$108&lt;&gt;"",申込書!$P$108&lt;&gt;"YYYY/MM/DD",$G361&lt;&gt;""),申込書!$P$108,"")</f>
        <v/>
      </c>
      <c r="HB361" s="75" t="str">
        <f>IF(AND(申込書!$C$108&lt;&gt;"▼プルダウンより選択してください",申込書!$C$108&lt;&gt;"",$G361&lt;&gt;""),申込書!$M$108,"")</f>
        <v/>
      </c>
      <c r="HC361" s="75"/>
      <c r="HD361" s="75"/>
      <c r="HE361" s="149"/>
      <c r="HF361" s="307"/>
      <c r="HG361" s="76"/>
      <c r="HH361" s="314" t="str">
        <f>IF(AND(申込書!$C$109&lt;&gt;"▼プルダウンより選択してください",申込書!$C$109&lt;&gt;"",申込書!$P$109&lt;&gt;"YYYY/MM/DD",$G361&lt;&gt;""),申込書!$P$109,"")</f>
        <v/>
      </c>
      <c r="HI361" s="75" t="str">
        <f>IF(AND(申込書!$C$109&lt;&gt;"▼プルダウンより選択してください",申込書!$C$109&lt;&gt;"",$G361&lt;&gt;""),申込書!$M$109,"")</f>
        <v/>
      </c>
      <c r="HJ361" s="75"/>
      <c r="HK361" s="75"/>
      <c r="HL361" s="149"/>
      <c r="HM361" s="307"/>
      <c r="HN361" s="76"/>
      <c r="HO361" s="314" t="str">
        <f>IF(AND(申込書!$C$110&lt;&gt;"▼プルダウンより選択してください",申込書!$C$110&lt;&gt;"",申込書!$P$110&lt;&gt;"YYYY/MM/DD",$G361&lt;&gt;""),申込書!$P$110,"")</f>
        <v/>
      </c>
      <c r="HP361" s="75" t="str">
        <f>IF(AND(申込書!$C$110&lt;&gt;"▼プルダウンより選択してください",申込書!$C$110&lt;&gt;"",$G361&lt;&gt;""),申込書!$M$110,"")</f>
        <v/>
      </c>
      <c r="HQ361" s="75"/>
      <c r="HR361" s="75"/>
      <c r="HS361" s="149"/>
      <c r="HT361" s="307"/>
      <c r="HU361" s="307"/>
      <c r="HV361" s="311" t="str">
        <f>IF(AND(申込書!$C$111&lt;&gt;"▼プルダウンより選択してください",申込書!$C$111&lt;&gt;"",申込書!$P$111&lt;&gt;"YYYY/MM/DD",$G361&lt;&gt;""),申込書!$P$111,"")</f>
        <v/>
      </c>
      <c r="HW361" s="75" t="str">
        <f>IF(AND(申込書!$C$111&lt;&gt;"▼プルダウンより選択してください",申込書!$C$111&lt;&gt;"",$G361&lt;&gt;""),申込書!$M$111,"")</f>
        <v/>
      </c>
      <c r="HX361" s="75"/>
      <c r="HY361" s="75"/>
      <c r="HZ361" s="149"/>
      <c r="IA361" s="307"/>
      <c r="IB361" s="76"/>
      <c r="IC361" s="77"/>
    </row>
    <row r="362" spans="2:237" ht="26.85" customHeight="1">
      <c r="B362" s="56">
        <f t="shared" si="4"/>
        <v>357</v>
      </c>
      <c r="C362" s="57"/>
      <c r="D362" s="58"/>
      <c r="E362" s="170"/>
      <c r="F362" s="59"/>
      <c r="G362" s="60"/>
      <c r="H362" s="61"/>
      <c r="I362" s="62"/>
      <c r="J362" s="63"/>
      <c r="K362" s="64"/>
      <c r="L362" s="65"/>
      <c r="M362" s="66"/>
      <c r="N362" s="67"/>
      <c r="O362" s="68"/>
      <c r="P362" s="69"/>
      <c r="Q362" s="70"/>
      <c r="R362" s="71"/>
      <c r="S362" s="72"/>
      <c r="T362" s="73"/>
      <c r="U362" s="73"/>
      <c r="V362" s="73"/>
      <c r="W362" s="71"/>
      <c r="X362" s="133"/>
      <c r="Y362" s="133"/>
      <c r="Z362" s="133"/>
      <c r="AA362" s="74" t="str">
        <f>IF(AND(申込書!$C$82&lt;&gt;"▼プルダウンより選択してください",申込書!$C$82&lt;&gt;"",申込書!$P$82&lt;&gt;"YYYY/MM/DD",$G362&lt;&gt;""),申込書!$P$82,"")</f>
        <v/>
      </c>
      <c r="AB362" s="75" t="str">
        <f>IF(AND(申込書!$C$82&lt;&gt;"▼プルダウンより選択してください",申込書!$C$82&lt;&gt;"",$G362&lt;&gt;""),申込書!$M$82,"")</f>
        <v/>
      </c>
      <c r="AC362" s="75"/>
      <c r="AD362" s="75"/>
      <c r="AE362" s="149"/>
      <c r="AF362" s="307"/>
      <c r="AG362" s="76"/>
      <c r="AH362" s="314" t="str">
        <f>IF(AND(申込書!$C$83&lt;&gt;"▼プルダウンより選択してください",申込書!$C$83&lt;&gt;"",申込書!$P$83&lt;&gt;"YYYY/MM/DD",$G362&lt;&gt;""),申込書!$P$83,"")</f>
        <v/>
      </c>
      <c r="AI362" s="75" t="str">
        <f>IF(AND(申込書!$C$83&lt;&gt;"▼プルダウンより選択してください",申込書!$C$83&lt;&gt;"",$G362&lt;&gt;""),申込書!$M$83,"")</f>
        <v/>
      </c>
      <c r="AJ362" s="75"/>
      <c r="AK362" s="75"/>
      <c r="AL362" s="149"/>
      <c r="AM362" s="307"/>
      <c r="AN362" s="76"/>
      <c r="AO362" s="314" t="str">
        <f>IF(AND(申込書!$C$84&lt;&gt;"▼プルダウンより選択してください",申込書!$C$84&lt;&gt;"",申込書!$P$84&lt;&gt;"YYYY/MM/DD",$G362&lt;&gt;""),申込書!$P$84,"")</f>
        <v/>
      </c>
      <c r="AP362" s="75" t="str">
        <f>IF(AND(申込書!$C$84&lt;&gt;"▼プルダウンより選択してください",申込書!$C$84&lt;&gt;"",$G362&lt;&gt;""),申込書!$M$84,"")</f>
        <v/>
      </c>
      <c r="AQ362" s="75"/>
      <c r="AR362" s="75"/>
      <c r="AS362" s="149"/>
      <c r="AT362" s="307"/>
      <c r="AU362" s="76"/>
      <c r="AV362" s="314" t="str">
        <f>IF(AND(申込書!$C$85&lt;&gt;"▼プルダウンより選択してください",申込書!$C$85&lt;&gt;"",申込書!$P$85&lt;&gt;"YYYY/MM/DD",$G362&lt;&gt;""),申込書!$P$85,"")</f>
        <v/>
      </c>
      <c r="AW362" s="75" t="str">
        <f>IF(AND(申込書!$C$85&lt;&gt;"▼プルダウンより選択してください",申込書!$C$85&lt;&gt;"",申込書!$M$85&gt;=1,$G362&lt;&gt;""),申込書!$M$85,"")</f>
        <v/>
      </c>
      <c r="AX362" s="75"/>
      <c r="AY362" s="75"/>
      <c r="AZ362" s="149"/>
      <c r="BA362" s="307"/>
      <c r="BB362" s="76"/>
      <c r="BC362" s="314" t="str">
        <f>IF(AND(申込書!$C$86&lt;&gt;"▼プルダウンより選択してください",申込書!$C$86&lt;&gt;"",申込書!$P$86&lt;&gt;"YYYY/MM/DD",$G362&lt;&gt;""),申込書!$P$86,"")</f>
        <v/>
      </c>
      <c r="BD362" s="75" t="str">
        <f>IF(AND(申込書!$C$86&lt;&gt;"▼プルダウンより選択してください",申込書!$C$86&lt;&gt;"",$G362&lt;&gt;""),申込書!$M$86,"")</f>
        <v/>
      </c>
      <c r="BE362" s="75"/>
      <c r="BF362" s="75"/>
      <c r="BG362" s="149"/>
      <c r="BH362" s="307"/>
      <c r="BI362" s="76"/>
      <c r="BJ362" s="314" t="str">
        <f>IF(AND(申込書!$C$87&lt;&gt;"▼プルダウンより選択してください",申込書!$C$87&lt;&gt;"",申込書!$P$87&lt;&gt;"YYYY/MM/DD",$G362&lt;&gt;""),申込書!$P$87,"")</f>
        <v/>
      </c>
      <c r="BK362" s="75" t="str">
        <f>IF(AND(申込書!$C$87&lt;&gt;"▼プルダウンより選択してください",申込書!$C$87&lt;&gt;"",$G362&lt;&gt;""),申込書!$M$87,"")</f>
        <v/>
      </c>
      <c r="BL362" s="75"/>
      <c r="BM362" s="75"/>
      <c r="BN362" s="149"/>
      <c r="BO362" s="307"/>
      <c r="BP362" s="76"/>
      <c r="BQ362" s="314" t="str">
        <f>IF(AND(申込書!$C$88&lt;&gt;"▼プルダウンより選択してください",申込書!$C$88&lt;&gt;"",申込書!$P$88&lt;&gt;"YYYY/MM/DD",$G362&lt;&gt;""),申込書!$P$88,"")</f>
        <v/>
      </c>
      <c r="BR362" s="75" t="str">
        <f>IF(AND(申込書!$C$88&lt;&gt;"▼プルダウンより選択してください",申込書!$C$88&lt;&gt;"",$G362&lt;&gt;""),申込書!$M$88,"")</f>
        <v/>
      </c>
      <c r="BS362" s="75"/>
      <c r="BT362" s="75"/>
      <c r="BU362" s="149"/>
      <c r="BV362" s="307"/>
      <c r="BW362" s="76"/>
      <c r="BX362" s="314" t="str">
        <f>IF(AND(申込書!$C$89&lt;&gt;"▼プルダウンより選択してください",申込書!$C$89&lt;&gt;"",申込書!$P$89&lt;&gt;"YYYY/MM/DD",$G362&lt;&gt;""),申込書!$P$89,"")</f>
        <v/>
      </c>
      <c r="BY362" s="75" t="str">
        <f>IF(AND(申込書!$C$89&lt;&gt;"▼プルダウンより選択してください",申込書!$C$89&lt;&gt;"",$G362&lt;&gt;""),申込書!$M$89,"")</f>
        <v/>
      </c>
      <c r="BZ362" s="75"/>
      <c r="CA362" s="75"/>
      <c r="CB362" s="149"/>
      <c r="CC362" s="307"/>
      <c r="CD362" s="76"/>
      <c r="CE362" s="314" t="str">
        <f>IF(AND(申込書!$C$90&lt;&gt;"▼プルダウンより選択してください",申込書!$C$90&lt;&gt;"",申込書!$P$90&lt;&gt;"YYYY/MM/DD",$G362&lt;&gt;""),申込書!$P$90,"")</f>
        <v/>
      </c>
      <c r="CF362" s="75" t="str">
        <f>IF(AND(申込書!$C$90&lt;&gt;"▼プルダウンより選択してください",申込書!$C$90&lt;&gt;"",$G362&lt;&gt;""),申込書!$M$90,"")</f>
        <v/>
      </c>
      <c r="CG362" s="75"/>
      <c r="CH362" s="75"/>
      <c r="CI362" s="149"/>
      <c r="CJ362" s="307"/>
      <c r="CK362" s="76"/>
      <c r="CL362" s="314" t="str">
        <f>IF(AND(申込書!$C$91&lt;&gt;"▼プルダウンより選択してください",申込書!$C$91&lt;&gt;"",申込書!$P$91&lt;&gt;"YYYY/MM/DD",$G362&lt;&gt;""),申込書!$P$91,"")</f>
        <v/>
      </c>
      <c r="CM362" s="75" t="str">
        <f>IF(AND(申込書!$C$91&lt;&gt;"▼プルダウンより選択してください",申込書!$C$91&lt;&gt;"",$G362&lt;&gt;""),申込書!$M$91,"")</f>
        <v/>
      </c>
      <c r="CN362" s="75"/>
      <c r="CO362" s="75"/>
      <c r="CP362" s="149"/>
      <c r="CQ362" s="307"/>
      <c r="CR362" s="76"/>
      <c r="CS362" s="314" t="str">
        <f>IF(AND(申込書!$C$92&lt;&gt;"▼プルダウンより選択してください",申込書!$C$92&lt;&gt;"",申込書!$P$92&lt;&gt;"YYYY/MM/DD",$G362&lt;&gt;""),申込書!$P$92,"")</f>
        <v/>
      </c>
      <c r="CT362" s="75" t="str">
        <f>IF(AND(申込書!$C$92&lt;&gt;"▼プルダウンより選択してください",申込書!$C$92&lt;&gt;"",$G362&lt;&gt;""),申込書!$M$92,"")</f>
        <v/>
      </c>
      <c r="CU362" s="75"/>
      <c r="CV362" s="75"/>
      <c r="CW362" s="75"/>
      <c r="CX362" s="307"/>
      <c r="CY362" s="76"/>
      <c r="CZ362" s="314" t="str">
        <f>IF(AND(申込書!$C$93&lt;&gt;"▼プルダウンより選択してください",申込書!$C$93&lt;&gt;"",申込書!$P$93&lt;&gt;"YYYY/MM/DD",$G362&lt;&gt;""),申込書!$P$93,"")</f>
        <v/>
      </c>
      <c r="DA362" s="75" t="str">
        <f>IF(AND(申込書!$C$93&lt;&gt;"▼プルダウンより選択してください",申込書!$C$93&lt;&gt;"",$G362&lt;&gt;""),申込書!$M$93,"")</f>
        <v/>
      </c>
      <c r="DB362" s="75"/>
      <c r="DC362" s="75"/>
      <c r="DD362" s="75"/>
      <c r="DE362" s="307"/>
      <c r="DF362" s="76"/>
      <c r="DG362" s="314" t="str">
        <f>IF(AND(申込書!$C$94&lt;&gt;"▼プルダウンより選択してください",申込書!$C$94&lt;&gt;"",申込書!$P$94&lt;&gt;"YYYY/MM/DD",$G362&lt;&gt;""),申込書!$P$94,"")</f>
        <v/>
      </c>
      <c r="DH362" s="75" t="str">
        <f>IF(AND(申込書!$C$94&lt;&gt;"▼プルダウンより選択してください",申込書!$C$94&lt;&gt;"",$G362&lt;&gt;""),申込書!$M$94,"")</f>
        <v/>
      </c>
      <c r="DI362" s="75"/>
      <c r="DJ362" s="75"/>
      <c r="DK362" s="75"/>
      <c r="DL362" s="307"/>
      <c r="DM362" s="76"/>
      <c r="DN362" s="314" t="str">
        <f>IF(AND(申込書!$C$95&lt;&gt;"▼プルダウンより選択してください",申込書!$C$95&lt;&gt;"",申込書!$P$95&lt;&gt;"YYYY/MM/DD",$G362&lt;&gt;""),申込書!$P$95,"")</f>
        <v/>
      </c>
      <c r="DO362" s="75" t="str">
        <f>IF(AND(申込書!$C$95&lt;&gt;"▼プルダウンより選択してください",申込書!$C$95&lt;&gt;"",$G362&lt;&gt;""),申込書!$M$95,"")</f>
        <v/>
      </c>
      <c r="DP362" s="75"/>
      <c r="DQ362" s="75"/>
      <c r="DR362" s="75"/>
      <c r="DS362" s="307"/>
      <c r="DT362" s="76"/>
      <c r="DU362" s="314" t="str">
        <f>IF(AND(申込書!$C$96&lt;&gt;"▼プルダウンより選択してください",申込書!$C$96&lt;&gt;"",申込書!$P$96&lt;&gt;"YYYY/MM/DD",$G362&lt;&gt;""),申込書!$P$96,"")</f>
        <v/>
      </c>
      <c r="DV362" s="75" t="str">
        <f>IF(AND(申込書!$C$96&lt;&gt;"▼プルダウンより選択してください",申込書!$C$96&lt;&gt;"",$G362&lt;&gt;""),申込書!$M$96,"")</f>
        <v/>
      </c>
      <c r="DW362" s="75"/>
      <c r="DX362" s="75"/>
      <c r="DY362" s="75"/>
      <c r="DZ362" s="307"/>
      <c r="EA362" s="76"/>
      <c r="EB362" s="314" t="str">
        <f>IF(AND(申込書!$C$97&lt;&gt;"▼プルダウンより選択してください",申込書!$C$97&lt;&gt;"",申込書!$P$97&lt;&gt;"YYYY/MM/DD",$G362&lt;&gt;""),申込書!$P$97,"")</f>
        <v/>
      </c>
      <c r="EC362" s="75" t="str">
        <f>IF(AND(申込書!$C$97&lt;&gt;"▼プルダウンより選択してください",申込書!$C$97&lt;&gt;"",$G362&lt;&gt;""),申込書!$M$97,"")</f>
        <v/>
      </c>
      <c r="ED362" s="75"/>
      <c r="EE362" s="75"/>
      <c r="EF362" s="149"/>
      <c r="EG362" s="307"/>
      <c r="EH362" s="76"/>
      <c r="EI362" s="314" t="str">
        <f>IF(AND(申込書!$C$98&lt;&gt;"▼プルダウンより選択してください",申込書!$C$98&lt;&gt;"",申込書!$P$98&lt;&gt;"YYYY/MM/DD",$G362&lt;&gt;""),申込書!$P$98,"")</f>
        <v/>
      </c>
      <c r="EJ362" s="75" t="str">
        <f>IF(AND(申込書!$C$98&lt;&gt;"▼プルダウンより選択してください",申込書!$C$98&lt;&gt;"",$G362&lt;&gt;""),申込書!$M$98,"")</f>
        <v/>
      </c>
      <c r="EK362" s="75"/>
      <c r="EL362" s="75"/>
      <c r="EM362" s="149"/>
      <c r="EN362" s="307"/>
      <c r="EO362" s="76"/>
      <c r="EP362" s="314" t="str">
        <f>IF(AND(申込書!$C$99&lt;&gt;"▼プルダウンより選択してください",申込書!$C$99&lt;&gt;"",申込書!$P$99&lt;&gt;"YYYY/MM/DD",$G362&lt;&gt;""),申込書!$P$99,"")</f>
        <v/>
      </c>
      <c r="EQ362" s="75" t="str">
        <f>IF(AND(申込書!$C$99&lt;&gt;"▼プルダウンより選択してください",申込書!$C$99&lt;&gt;"",$G362&lt;&gt;""),申込書!$M$99,"")</f>
        <v/>
      </c>
      <c r="ER362" s="75"/>
      <c r="ES362" s="75"/>
      <c r="ET362" s="149"/>
      <c r="EU362" s="307"/>
      <c r="EV362" s="76"/>
      <c r="EW362" s="314" t="str">
        <f>IF(AND(申込書!$C$100&lt;&gt;"▼プルダウンより選択してください",申込書!$C$100&lt;&gt;"",申込書!$P$100&lt;&gt;"YYYY/MM/DD",$G362&lt;&gt;""),申込書!$P$100,"")</f>
        <v/>
      </c>
      <c r="EX362" s="75" t="str">
        <f>IF(AND(申込書!$C$100&lt;&gt;"▼プルダウンより選択してください",申込書!$C$100&lt;&gt;"",$G362&lt;&gt;""),申込書!$M$100,"")</f>
        <v/>
      </c>
      <c r="EY362" s="75"/>
      <c r="EZ362" s="75"/>
      <c r="FA362" s="149"/>
      <c r="FB362" s="307"/>
      <c r="FC362" s="76"/>
      <c r="FD362" s="314" t="str">
        <f>IF(AND(申込書!$C$101&lt;&gt;"▼プルダウンより選択してください",申込書!$C$101&lt;&gt;"",申込書!$P$101&lt;&gt;"YYYY/MM/DD",$G362&lt;&gt;""),申込書!$P$101,"")</f>
        <v/>
      </c>
      <c r="FE362" s="75" t="str">
        <f>IF(AND(申込書!$C$101&lt;&gt;"▼プルダウンより選択してください",申込書!$C$101&lt;&gt;"",$G362&lt;&gt;""),申込書!$M$101,"")</f>
        <v/>
      </c>
      <c r="FF362" s="75"/>
      <c r="FG362" s="75"/>
      <c r="FH362" s="149"/>
      <c r="FI362" s="307"/>
      <c r="FJ362" s="76"/>
      <c r="FK362" s="314" t="str">
        <f>IF(AND(申込書!$C$102&lt;&gt;"▼プルダウンより選択してください",申込書!$C$102&lt;&gt;"",申込書!$P$102&lt;&gt;"YYYY/MM/DD",$G362&lt;&gt;""),申込書!$P$102,"")</f>
        <v/>
      </c>
      <c r="FL362" s="75" t="str">
        <f>IF(AND(申込書!$C$102&lt;&gt;"▼プルダウンより選択してください",申込書!$C$102&lt;&gt;"",$G362&lt;&gt;""),申込書!$M$102,"")</f>
        <v/>
      </c>
      <c r="FM362" s="75"/>
      <c r="FN362" s="75"/>
      <c r="FO362" s="149"/>
      <c r="FP362" s="307"/>
      <c r="FQ362" s="76"/>
      <c r="FR362" s="314" t="str">
        <f>IF(AND(申込書!$C$103&lt;&gt;"▼プルダウンより選択してください",申込書!$C$103&lt;&gt;"",申込書!$P$103&lt;&gt;"YYYY/MM/DD",$G362&lt;&gt;""),申込書!$P$103,"")</f>
        <v/>
      </c>
      <c r="FS362" s="75" t="str">
        <f>IF(AND(申込書!$C$103&lt;&gt;"▼プルダウンより選択してください",申込書!$C$103&lt;&gt;"",$G362&lt;&gt;""),申込書!$M$103,"")</f>
        <v/>
      </c>
      <c r="FT362" s="75"/>
      <c r="FU362" s="75"/>
      <c r="FV362" s="149"/>
      <c r="FW362" s="307"/>
      <c r="FX362" s="76"/>
      <c r="FY362" s="314" t="str">
        <f>IF(AND(申込書!$C$104&lt;&gt;"▼プルダウンより選択してください",申込書!$C$104&lt;&gt;"",申込書!$P$104&lt;&gt;"YYYY/MM/DD",$G362&lt;&gt;""),申込書!$P$104,"")</f>
        <v/>
      </c>
      <c r="FZ362" s="75" t="str">
        <f>IF(AND(申込書!$C$104&lt;&gt;"▼プルダウンより選択してください",申込書!$C$104&lt;&gt;"",$G362&lt;&gt;""),申込書!$M$104,"")</f>
        <v/>
      </c>
      <c r="GA362" s="75"/>
      <c r="GB362" s="75"/>
      <c r="GC362" s="149"/>
      <c r="GD362" s="307"/>
      <c r="GE362" s="76"/>
      <c r="GF362" s="314" t="str">
        <f>IF(AND(申込書!$C$105&lt;&gt;"▼プルダウンより選択してください",申込書!$C$105&lt;&gt;"",申込書!$P$105&lt;&gt;"YYYY/MM/DD",$G362&lt;&gt;""),申込書!$P$105,"")</f>
        <v/>
      </c>
      <c r="GG362" s="75" t="str">
        <f>IF(AND(申込書!$C$105&lt;&gt;"▼プルダウンより選択してください",申込書!$C$105&lt;&gt;"",$G362&lt;&gt;""),申込書!$M$105,"")</f>
        <v/>
      </c>
      <c r="GH362" s="75"/>
      <c r="GI362" s="75"/>
      <c r="GJ362" s="149"/>
      <c r="GK362" s="307"/>
      <c r="GL362" s="76"/>
      <c r="GM362" s="314" t="str">
        <f>IF(AND(申込書!$C$106&lt;&gt;"▼プルダウンより選択してください",申込書!$C$106&lt;&gt;"",申込書!$P$106&lt;&gt;"YYYY/MM/DD",$G362&lt;&gt;""),申込書!$P$106,"")</f>
        <v/>
      </c>
      <c r="GN362" s="75" t="str">
        <f>IF(AND(申込書!$C$106&lt;&gt;"▼プルダウンより選択してください",申込書!$C$106&lt;&gt;"",$G362&lt;&gt;""),申込書!$M$106,"")</f>
        <v/>
      </c>
      <c r="GO362" s="75"/>
      <c r="GP362" s="75"/>
      <c r="GQ362" s="149"/>
      <c r="GR362" s="307"/>
      <c r="GS362" s="76"/>
      <c r="GT362" s="314" t="str">
        <f>IF(AND(申込書!$C$107&lt;&gt;"▼プルダウンより選択してください",申込書!$C$107&lt;&gt;"",申込書!$P$107&lt;&gt;"YYYY/MM/DD",$G362&lt;&gt;""),申込書!$P$107,"")</f>
        <v/>
      </c>
      <c r="GU362" s="75" t="str">
        <f>IF(AND(申込書!$C$107&lt;&gt;"▼プルダウンより選択してください",申込書!$C$107&lt;&gt;"",$G362&lt;&gt;""),申込書!$M$107,"")</f>
        <v/>
      </c>
      <c r="GV362" s="75"/>
      <c r="GW362" s="75"/>
      <c r="GX362" s="149"/>
      <c r="GY362" s="307"/>
      <c r="GZ362" s="76"/>
      <c r="HA362" s="314" t="str">
        <f>IF(AND(申込書!$C$108&lt;&gt;"▼プルダウンより選択してください",申込書!$C$108&lt;&gt;"",申込書!$P$108&lt;&gt;"YYYY/MM/DD",$G362&lt;&gt;""),申込書!$P$108,"")</f>
        <v/>
      </c>
      <c r="HB362" s="75" t="str">
        <f>IF(AND(申込書!$C$108&lt;&gt;"▼プルダウンより選択してください",申込書!$C$108&lt;&gt;"",$G362&lt;&gt;""),申込書!$M$108,"")</f>
        <v/>
      </c>
      <c r="HC362" s="75"/>
      <c r="HD362" s="75"/>
      <c r="HE362" s="149"/>
      <c r="HF362" s="307"/>
      <c r="HG362" s="76"/>
      <c r="HH362" s="314" t="str">
        <f>IF(AND(申込書!$C$109&lt;&gt;"▼プルダウンより選択してください",申込書!$C$109&lt;&gt;"",申込書!$P$109&lt;&gt;"YYYY/MM/DD",$G362&lt;&gt;""),申込書!$P$109,"")</f>
        <v/>
      </c>
      <c r="HI362" s="75" t="str">
        <f>IF(AND(申込書!$C$109&lt;&gt;"▼プルダウンより選択してください",申込書!$C$109&lt;&gt;"",$G362&lt;&gt;""),申込書!$M$109,"")</f>
        <v/>
      </c>
      <c r="HJ362" s="75"/>
      <c r="HK362" s="75"/>
      <c r="HL362" s="149"/>
      <c r="HM362" s="307"/>
      <c r="HN362" s="76"/>
      <c r="HO362" s="314" t="str">
        <f>IF(AND(申込書!$C$110&lt;&gt;"▼プルダウンより選択してください",申込書!$C$110&lt;&gt;"",申込書!$P$110&lt;&gt;"YYYY/MM/DD",$G362&lt;&gt;""),申込書!$P$110,"")</f>
        <v/>
      </c>
      <c r="HP362" s="75" t="str">
        <f>IF(AND(申込書!$C$110&lt;&gt;"▼プルダウンより選択してください",申込書!$C$110&lt;&gt;"",$G362&lt;&gt;""),申込書!$M$110,"")</f>
        <v/>
      </c>
      <c r="HQ362" s="75"/>
      <c r="HR362" s="75"/>
      <c r="HS362" s="149"/>
      <c r="HT362" s="307"/>
      <c r="HU362" s="307"/>
      <c r="HV362" s="311" t="str">
        <f>IF(AND(申込書!$C$111&lt;&gt;"▼プルダウンより選択してください",申込書!$C$111&lt;&gt;"",申込書!$P$111&lt;&gt;"YYYY/MM/DD",$G362&lt;&gt;""),申込書!$P$111,"")</f>
        <v/>
      </c>
      <c r="HW362" s="75" t="str">
        <f>IF(AND(申込書!$C$111&lt;&gt;"▼プルダウンより選択してください",申込書!$C$111&lt;&gt;"",$G362&lt;&gt;""),申込書!$M$111,"")</f>
        <v/>
      </c>
      <c r="HX362" s="75"/>
      <c r="HY362" s="75"/>
      <c r="HZ362" s="149"/>
      <c r="IA362" s="307"/>
      <c r="IB362" s="76"/>
      <c r="IC362" s="77"/>
    </row>
    <row r="363" spans="2:237" ht="26.85" customHeight="1">
      <c r="B363" s="56">
        <f t="shared" si="4"/>
        <v>358</v>
      </c>
      <c r="C363" s="57"/>
      <c r="D363" s="58"/>
      <c r="E363" s="170"/>
      <c r="F363" s="59"/>
      <c r="G363" s="60"/>
      <c r="H363" s="61"/>
      <c r="I363" s="62"/>
      <c r="J363" s="63"/>
      <c r="K363" s="64"/>
      <c r="L363" s="65"/>
      <c r="M363" s="66"/>
      <c r="N363" s="67"/>
      <c r="O363" s="68"/>
      <c r="P363" s="69"/>
      <c r="Q363" s="70"/>
      <c r="R363" s="71"/>
      <c r="S363" s="72"/>
      <c r="T363" s="73"/>
      <c r="U363" s="73"/>
      <c r="V363" s="73"/>
      <c r="W363" s="71"/>
      <c r="X363" s="133"/>
      <c r="Y363" s="133"/>
      <c r="Z363" s="133"/>
      <c r="AA363" s="74" t="str">
        <f>IF(AND(申込書!$C$82&lt;&gt;"▼プルダウンより選択してください",申込書!$C$82&lt;&gt;"",申込書!$P$82&lt;&gt;"YYYY/MM/DD",$G363&lt;&gt;""),申込書!$P$82,"")</f>
        <v/>
      </c>
      <c r="AB363" s="75" t="str">
        <f>IF(AND(申込書!$C$82&lt;&gt;"▼プルダウンより選択してください",申込書!$C$82&lt;&gt;"",$G363&lt;&gt;""),申込書!$M$82,"")</f>
        <v/>
      </c>
      <c r="AC363" s="75"/>
      <c r="AD363" s="75"/>
      <c r="AE363" s="149"/>
      <c r="AF363" s="307"/>
      <c r="AG363" s="76"/>
      <c r="AH363" s="314" t="str">
        <f>IF(AND(申込書!$C$83&lt;&gt;"▼プルダウンより選択してください",申込書!$C$83&lt;&gt;"",申込書!$P$83&lt;&gt;"YYYY/MM/DD",$G363&lt;&gt;""),申込書!$P$83,"")</f>
        <v/>
      </c>
      <c r="AI363" s="75" t="str">
        <f>IF(AND(申込書!$C$83&lt;&gt;"▼プルダウンより選択してください",申込書!$C$83&lt;&gt;"",$G363&lt;&gt;""),申込書!$M$83,"")</f>
        <v/>
      </c>
      <c r="AJ363" s="75"/>
      <c r="AK363" s="75"/>
      <c r="AL363" s="149"/>
      <c r="AM363" s="307"/>
      <c r="AN363" s="76"/>
      <c r="AO363" s="314" t="str">
        <f>IF(AND(申込書!$C$84&lt;&gt;"▼プルダウンより選択してください",申込書!$C$84&lt;&gt;"",申込書!$P$84&lt;&gt;"YYYY/MM/DD",$G363&lt;&gt;""),申込書!$P$84,"")</f>
        <v/>
      </c>
      <c r="AP363" s="75" t="str">
        <f>IF(AND(申込書!$C$84&lt;&gt;"▼プルダウンより選択してください",申込書!$C$84&lt;&gt;"",$G363&lt;&gt;""),申込書!$M$84,"")</f>
        <v/>
      </c>
      <c r="AQ363" s="75"/>
      <c r="AR363" s="75"/>
      <c r="AS363" s="149"/>
      <c r="AT363" s="307"/>
      <c r="AU363" s="76"/>
      <c r="AV363" s="314" t="str">
        <f>IF(AND(申込書!$C$85&lt;&gt;"▼プルダウンより選択してください",申込書!$C$85&lt;&gt;"",申込書!$P$85&lt;&gt;"YYYY/MM/DD",$G363&lt;&gt;""),申込書!$P$85,"")</f>
        <v/>
      </c>
      <c r="AW363" s="75" t="str">
        <f>IF(AND(申込書!$C$85&lt;&gt;"▼プルダウンより選択してください",申込書!$C$85&lt;&gt;"",申込書!$M$85&gt;=1,$G363&lt;&gt;""),申込書!$M$85,"")</f>
        <v/>
      </c>
      <c r="AX363" s="75"/>
      <c r="AY363" s="75"/>
      <c r="AZ363" s="149"/>
      <c r="BA363" s="307"/>
      <c r="BB363" s="76"/>
      <c r="BC363" s="314" t="str">
        <f>IF(AND(申込書!$C$86&lt;&gt;"▼プルダウンより選択してください",申込書!$C$86&lt;&gt;"",申込書!$P$86&lt;&gt;"YYYY/MM/DD",$G363&lt;&gt;""),申込書!$P$86,"")</f>
        <v/>
      </c>
      <c r="BD363" s="75" t="str">
        <f>IF(AND(申込書!$C$86&lt;&gt;"▼プルダウンより選択してください",申込書!$C$86&lt;&gt;"",$G363&lt;&gt;""),申込書!$M$86,"")</f>
        <v/>
      </c>
      <c r="BE363" s="75"/>
      <c r="BF363" s="75"/>
      <c r="BG363" s="149"/>
      <c r="BH363" s="307"/>
      <c r="BI363" s="76"/>
      <c r="BJ363" s="314" t="str">
        <f>IF(AND(申込書!$C$87&lt;&gt;"▼プルダウンより選択してください",申込書!$C$87&lt;&gt;"",申込書!$P$87&lt;&gt;"YYYY/MM/DD",$G363&lt;&gt;""),申込書!$P$87,"")</f>
        <v/>
      </c>
      <c r="BK363" s="75" t="str">
        <f>IF(AND(申込書!$C$87&lt;&gt;"▼プルダウンより選択してください",申込書!$C$87&lt;&gt;"",$G363&lt;&gt;""),申込書!$M$87,"")</f>
        <v/>
      </c>
      <c r="BL363" s="75"/>
      <c r="BM363" s="75"/>
      <c r="BN363" s="149"/>
      <c r="BO363" s="307"/>
      <c r="BP363" s="76"/>
      <c r="BQ363" s="314" t="str">
        <f>IF(AND(申込書!$C$88&lt;&gt;"▼プルダウンより選択してください",申込書!$C$88&lt;&gt;"",申込書!$P$88&lt;&gt;"YYYY/MM/DD",$G363&lt;&gt;""),申込書!$P$88,"")</f>
        <v/>
      </c>
      <c r="BR363" s="75" t="str">
        <f>IF(AND(申込書!$C$88&lt;&gt;"▼プルダウンより選択してください",申込書!$C$88&lt;&gt;"",$G363&lt;&gt;""),申込書!$M$88,"")</f>
        <v/>
      </c>
      <c r="BS363" s="75"/>
      <c r="BT363" s="75"/>
      <c r="BU363" s="149"/>
      <c r="BV363" s="307"/>
      <c r="BW363" s="76"/>
      <c r="BX363" s="314" t="str">
        <f>IF(AND(申込書!$C$89&lt;&gt;"▼プルダウンより選択してください",申込書!$C$89&lt;&gt;"",申込書!$P$89&lt;&gt;"YYYY/MM/DD",$G363&lt;&gt;""),申込書!$P$89,"")</f>
        <v/>
      </c>
      <c r="BY363" s="75" t="str">
        <f>IF(AND(申込書!$C$89&lt;&gt;"▼プルダウンより選択してください",申込書!$C$89&lt;&gt;"",$G363&lt;&gt;""),申込書!$M$89,"")</f>
        <v/>
      </c>
      <c r="BZ363" s="75"/>
      <c r="CA363" s="75"/>
      <c r="CB363" s="149"/>
      <c r="CC363" s="307"/>
      <c r="CD363" s="76"/>
      <c r="CE363" s="314" t="str">
        <f>IF(AND(申込書!$C$90&lt;&gt;"▼プルダウンより選択してください",申込書!$C$90&lt;&gt;"",申込書!$P$90&lt;&gt;"YYYY/MM/DD",$G363&lt;&gt;""),申込書!$P$90,"")</f>
        <v/>
      </c>
      <c r="CF363" s="75" t="str">
        <f>IF(AND(申込書!$C$90&lt;&gt;"▼プルダウンより選択してください",申込書!$C$90&lt;&gt;"",$G363&lt;&gt;""),申込書!$M$90,"")</f>
        <v/>
      </c>
      <c r="CG363" s="75"/>
      <c r="CH363" s="75"/>
      <c r="CI363" s="149"/>
      <c r="CJ363" s="307"/>
      <c r="CK363" s="76"/>
      <c r="CL363" s="314" t="str">
        <f>IF(AND(申込書!$C$91&lt;&gt;"▼プルダウンより選択してください",申込書!$C$91&lt;&gt;"",申込書!$P$91&lt;&gt;"YYYY/MM/DD",$G363&lt;&gt;""),申込書!$P$91,"")</f>
        <v/>
      </c>
      <c r="CM363" s="75" t="str">
        <f>IF(AND(申込書!$C$91&lt;&gt;"▼プルダウンより選択してください",申込書!$C$91&lt;&gt;"",$G363&lt;&gt;""),申込書!$M$91,"")</f>
        <v/>
      </c>
      <c r="CN363" s="75"/>
      <c r="CO363" s="75"/>
      <c r="CP363" s="149"/>
      <c r="CQ363" s="307"/>
      <c r="CR363" s="76"/>
      <c r="CS363" s="314" t="str">
        <f>IF(AND(申込書!$C$92&lt;&gt;"▼プルダウンより選択してください",申込書!$C$92&lt;&gt;"",申込書!$P$92&lt;&gt;"YYYY/MM/DD",$G363&lt;&gt;""),申込書!$P$92,"")</f>
        <v/>
      </c>
      <c r="CT363" s="75" t="str">
        <f>IF(AND(申込書!$C$92&lt;&gt;"▼プルダウンより選択してください",申込書!$C$92&lt;&gt;"",$G363&lt;&gt;""),申込書!$M$92,"")</f>
        <v/>
      </c>
      <c r="CU363" s="75"/>
      <c r="CV363" s="75"/>
      <c r="CW363" s="75"/>
      <c r="CX363" s="307"/>
      <c r="CY363" s="76"/>
      <c r="CZ363" s="314" t="str">
        <f>IF(AND(申込書!$C$93&lt;&gt;"▼プルダウンより選択してください",申込書!$C$93&lt;&gt;"",申込書!$P$93&lt;&gt;"YYYY/MM/DD",$G363&lt;&gt;""),申込書!$P$93,"")</f>
        <v/>
      </c>
      <c r="DA363" s="75" t="str">
        <f>IF(AND(申込書!$C$93&lt;&gt;"▼プルダウンより選択してください",申込書!$C$93&lt;&gt;"",$G363&lt;&gt;""),申込書!$M$93,"")</f>
        <v/>
      </c>
      <c r="DB363" s="75"/>
      <c r="DC363" s="75"/>
      <c r="DD363" s="75"/>
      <c r="DE363" s="307"/>
      <c r="DF363" s="76"/>
      <c r="DG363" s="314" t="str">
        <f>IF(AND(申込書!$C$94&lt;&gt;"▼プルダウンより選択してください",申込書!$C$94&lt;&gt;"",申込書!$P$94&lt;&gt;"YYYY/MM/DD",$G363&lt;&gt;""),申込書!$P$94,"")</f>
        <v/>
      </c>
      <c r="DH363" s="75" t="str">
        <f>IF(AND(申込書!$C$94&lt;&gt;"▼プルダウンより選択してください",申込書!$C$94&lt;&gt;"",$G363&lt;&gt;""),申込書!$M$94,"")</f>
        <v/>
      </c>
      <c r="DI363" s="75"/>
      <c r="DJ363" s="75"/>
      <c r="DK363" s="75"/>
      <c r="DL363" s="307"/>
      <c r="DM363" s="76"/>
      <c r="DN363" s="314" t="str">
        <f>IF(AND(申込書!$C$95&lt;&gt;"▼プルダウンより選択してください",申込書!$C$95&lt;&gt;"",申込書!$P$95&lt;&gt;"YYYY/MM/DD",$G363&lt;&gt;""),申込書!$P$95,"")</f>
        <v/>
      </c>
      <c r="DO363" s="75" t="str">
        <f>IF(AND(申込書!$C$95&lt;&gt;"▼プルダウンより選択してください",申込書!$C$95&lt;&gt;"",$G363&lt;&gt;""),申込書!$M$95,"")</f>
        <v/>
      </c>
      <c r="DP363" s="75"/>
      <c r="DQ363" s="75"/>
      <c r="DR363" s="75"/>
      <c r="DS363" s="307"/>
      <c r="DT363" s="76"/>
      <c r="DU363" s="314" t="str">
        <f>IF(AND(申込書!$C$96&lt;&gt;"▼プルダウンより選択してください",申込書!$C$96&lt;&gt;"",申込書!$P$96&lt;&gt;"YYYY/MM/DD",$G363&lt;&gt;""),申込書!$P$96,"")</f>
        <v/>
      </c>
      <c r="DV363" s="75" t="str">
        <f>IF(AND(申込書!$C$96&lt;&gt;"▼プルダウンより選択してください",申込書!$C$96&lt;&gt;"",$G363&lt;&gt;""),申込書!$M$96,"")</f>
        <v/>
      </c>
      <c r="DW363" s="75"/>
      <c r="DX363" s="75"/>
      <c r="DY363" s="75"/>
      <c r="DZ363" s="307"/>
      <c r="EA363" s="76"/>
      <c r="EB363" s="314" t="str">
        <f>IF(AND(申込書!$C$97&lt;&gt;"▼プルダウンより選択してください",申込書!$C$97&lt;&gt;"",申込書!$P$97&lt;&gt;"YYYY/MM/DD",$G363&lt;&gt;""),申込書!$P$97,"")</f>
        <v/>
      </c>
      <c r="EC363" s="75" t="str">
        <f>IF(AND(申込書!$C$97&lt;&gt;"▼プルダウンより選択してください",申込書!$C$97&lt;&gt;"",$G363&lt;&gt;""),申込書!$M$97,"")</f>
        <v/>
      </c>
      <c r="ED363" s="75"/>
      <c r="EE363" s="75"/>
      <c r="EF363" s="149"/>
      <c r="EG363" s="307"/>
      <c r="EH363" s="76"/>
      <c r="EI363" s="314" t="str">
        <f>IF(AND(申込書!$C$98&lt;&gt;"▼プルダウンより選択してください",申込書!$C$98&lt;&gt;"",申込書!$P$98&lt;&gt;"YYYY/MM/DD",$G363&lt;&gt;""),申込書!$P$98,"")</f>
        <v/>
      </c>
      <c r="EJ363" s="75" t="str">
        <f>IF(AND(申込書!$C$98&lt;&gt;"▼プルダウンより選択してください",申込書!$C$98&lt;&gt;"",$G363&lt;&gt;""),申込書!$M$98,"")</f>
        <v/>
      </c>
      <c r="EK363" s="75"/>
      <c r="EL363" s="75"/>
      <c r="EM363" s="149"/>
      <c r="EN363" s="307"/>
      <c r="EO363" s="76"/>
      <c r="EP363" s="314" t="str">
        <f>IF(AND(申込書!$C$99&lt;&gt;"▼プルダウンより選択してください",申込書!$C$99&lt;&gt;"",申込書!$P$99&lt;&gt;"YYYY/MM/DD",$G363&lt;&gt;""),申込書!$P$99,"")</f>
        <v/>
      </c>
      <c r="EQ363" s="75" t="str">
        <f>IF(AND(申込書!$C$99&lt;&gt;"▼プルダウンより選択してください",申込書!$C$99&lt;&gt;"",$G363&lt;&gt;""),申込書!$M$99,"")</f>
        <v/>
      </c>
      <c r="ER363" s="75"/>
      <c r="ES363" s="75"/>
      <c r="ET363" s="149"/>
      <c r="EU363" s="307"/>
      <c r="EV363" s="76"/>
      <c r="EW363" s="314" t="str">
        <f>IF(AND(申込書!$C$100&lt;&gt;"▼プルダウンより選択してください",申込書!$C$100&lt;&gt;"",申込書!$P$100&lt;&gt;"YYYY/MM/DD",$G363&lt;&gt;""),申込書!$P$100,"")</f>
        <v/>
      </c>
      <c r="EX363" s="75" t="str">
        <f>IF(AND(申込書!$C$100&lt;&gt;"▼プルダウンより選択してください",申込書!$C$100&lt;&gt;"",$G363&lt;&gt;""),申込書!$M$100,"")</f>
        <v/>
      </c>
      <c r="EY363" s="75"/>
      <c r="EZ363" s="75"/>
      <c r="FA363" s="149"/>
      <c r="FB363" s="307"/>
      <c r="FC363" s="76"/>
      <c r="FD363" s="314" t="str">
        <f>IF(AND(申込書!$C$101&lt;&gt;"▼プルダウンより選択してください",申込書!$C$101&lt;&gt;"",申込書!$P$101&lt;&gt;"YYYY/MM/DD",$G363&lt;&gt;""),申込書!$P$101,"")</f>
        <v/>
      </c>
      <c r="FE363" s="75" t="str">
        <f>IF(AND(申込書!$C$101&lt;&gt;"▼プルダウンより選択してください",申込書!$C$101&lt;&gt;"",$G363&lt;&gt;""),申込書!$M$101,"")</f>
        <v/>
      </c>
      <c r="FF363" s="75"/>
      <c r="FG363" s="75"/>
      <c r="FH363" s="149"/>
      <c r="FI363" s="307"/>
      <c r="FJ363" s="76"/>
      <c r="FK363" s="314" t="str">
        <f>IF(AND(申込書!$C$102&lt;&gt;"▼プルダウンより選択してください",申込書!$C$102&lt;&gt;"",申込書!$P$102&lt;&gt;"YYYY/MM/DD",$G363&lt;&gt;""),申込書!$P$102,"")</f>
        <v/>
      </c>
      <c r="FL363" s="75" t="str">
        <f>IF(AND(申込書!$C$102&lt;&gt;"▼プルダウンより選択してください",申込書!$C$102&lt;&gt;"",$G363&lt;&gt;""),申込書!$M$102,"")</f>
        <v/>
      </c>
      <c r="FM363" s="75"/>
      <c r="FN363" s="75"/>
      <c r="FO363" s="149"/>
      <c r="FP363" s="307"/>
      <c r="FQ363" s="76"/>
      <c r="FR363" s="314" t="str">
        <f>IF(AND(申込書!$C$103&lt;&gt;"▼プルダウンより選択してください",申込書!$C$103&lt;&gt;"",申込書!$P$103&lt;&gt;"YYYY/MM/DD",$G363&lt;&gt;""),申込書!$P$103,"")</f>
        <v/>
      </c>
      <c r="FS363" s="75" t="str">
        <f>IF(AND(申込書!$C$103&lt;&gt;"▼プルダウンより選択してください",申込書!$C$103&lt;&gt;"",$G363&lt;&gt;""),申込書!$M$103,"")</f>
        <v/>
      </c>
      <c r="FT363" s="75"/>
      <c r="FU363" s="75"/>
      <c r="FV363" s="149"/>
      <c r="FW363" s="307"/>
      <c r="FX363" s="76"/>
      <c r="FY363" s="314" t="str">
        <f>IF(AND(申込書!$C$104&lt;&gt;"▼プルダウンより選択してください",申込書!$C$104&lt;&gt;"",申込書!$P$104&lt;&gt;"YYYY/MM/DD",$G363&lt;&gt;""),申込書!$P$104,"")</f>
        <v/>
      </c>
      <c r="FZ363" s="75" t="str">
        <f>IF(AND(申込書!$C$104&lt;&gt;"▼プルダウンより選択してください",申込書!$C$104&lt;&gt;"",$G363&lt;&gt;""),申込書!$M$104,"")</f>
        <v/>
      </c>
      <c r="GA363" s="75"/>
      <c r="GB363" s="75"/>
      <c r="GC363" s="149"/>
      <c r="GD363" s="307"/>
      <c r="GE363" s="76"/>
      <c r="GF363" s="314" t="str">
        <f>IF(AND(申込書!$C$105&lt;&gt;"▼プルダウンより選択してください",申込書!$C$105&lt;&gt;"",申込書!$P$105&lt;&gt;"YYYY/MM/DD",$G363&lt;&gt;""),申込書!$P$105,"")</f>
        <v/>
      </c>
      <c r="GG363" s="75" t="str">
        <f>IF(AND(申込書!$C$105&lt;&gt;"▼プルダウンより選択してください",申込書!$C$105&lt;&gt;"",$G363&lt;&gt;""),申込書!$M$105,"")</f>
        <v/>
      </c>
      <c r="GH363" s="75"/>
      <c r="GI363" s="75"/>
      <c r="GJ363" s="149"/>
      <c r="GK363" s="307"/>
      <c r="GL363" s="76"/>
      <c r="GM363" s="314" t="str">
        <f>IF(AND(申込書!$C$106&lt;&gt;"▼プルダウンより選択してください",申込書!$C$106&lt;&gt;"",申込書!$P$106&lt;&gt;"YYYY/MM/DD",$G363&lt;&gt;""),申込書!$P$106,"")</f>
        <v/>
      </c>
      <c r="GN363" s="75" t="str">
        <f>IF(AND(申込書!$C$106&lt;&gt;"▼プルダウンより選択してください",申込書!$C$106&lt;&gt;"",$G363&lt;&gt;""),申込書!$M$106,"")</f>
        <v/>
      </c>
      <c r="GO363" s="75"/>
      <c r="GP363" s="75"/>
      <c r="GQ363" s="149"/>
      <c r="GR363" s="307"/>
      <c r="GS363" s="76"/>
      <c r="GT363" s="314" t="str">
        <f>IF(AND(申込書!$C$107&lt;&gt;"▼プルダウンより選択してください",申込書!$C$107&lt;&gt;"",申込書!$P$107&lt;&gt;"YYYY/MM/DD",$G363&lt;&gt;""),申込書!$P$107,"")</f>
        <v/>
      </c>
      <c r="GU363" s="75" t="str">
        <f>IF(AND(申込書!$C$107&lt;&gt;"▼プルダウンより選択してください",申込書!$C$107&lt;&gt;"",$G363&lt;&gt;""),申込書!$M$107,"")</f>
        <v/>
      </c>
      <c r="GV363" s="75"/>
      <c r="GW363" s="75"/>
      <c r="GX363" s="149"/>
      <c r="GY363" s="307"/>
      <c r="GZ363" s="76"/>
      <c r="HA363" s="314" t="str">
        <f>IF(AND(申込書!$C$108&lt;&gt;"▼プルダウンより選択してください",申込書!$C$108&lt;&gt;"",申込書!$P$108&lt;&gt;"YYYY/MM/DD",$G363&lt;&gt;""),申込書!$P$108,"")</f>
        <v/>
      </c>
      <c r="HB363" s="75" t="str">
        <f>IF(AND(申込書!$C$108&lt;&gt;"▼プルダウンより選択してください",申込書!$C$108&lt;&gt;"",$G363&lt;&gt;""),申込書!$M$108,"")</f>
        <v/>
      </c>
      <c r="HC363" s="75"/>
      <c r="HD363" s="75"/>
      <c r="HE363" s="149"/>
      <c r="HF363" s="307"/>
      <c r="HG363" s="76"/>
      <c r="HH363" s="314" t="str">
        <f>IF(AND(申込書!$C$109&lt;&gt;"▼プルダウンより選択してください",申込書!$C$109&lt;&gt;"",申込書!$P$109&lt;&gt;"YYYY/MM/DD",$G363&lt;&gt;""),申込書!$P$109,"")</f>
        <v/>
      </c>
      <c r="HI363" s="75" t="str">
        <f>IF(AND(申込書!$C$109&lt;&gt;"▼プルダウンより選択してください",申込書!$C$109&lt;&gt;"",$G363&lt;&gt;""),申込書!$M$109,"")</f>
        <v/>
      </c>
      <c r="HJ363" s="75"/>
      <c r="HK363" s="75"/>
      <c r="HL363" s="149"/>
      <c r="HM363" s="307"/>
      <c r="HN363" s="76"/>
      <c r="HO363" s="314" t="str">
        <f>IF(AND(申込書!$C$110&lt;&gt;"▼プルダウンより選択してください",申込書!$C$110&lt;&gt;"",申込書!$P$110&lt;&gt;"YYYY/MM/DD",$G363&lt;&gt;""),申込書!$P$110,"")</f>
        <v/>
      </c>
      <c r="HP363" s="75" t="str">
        <f>IF(AND(申込書!$C$110&lt;&gt;"▼プルダウンより選択してください",申込書!$C$110&lt;&gt;"",$G363&lt;&gt;""),申込書!$M$110,"")</f>
        <v/>
      </c>
      <c r="HQ363" s="75"/>
      <c r="HR363" s="75"/>
      <c r="HS363" s="149"/>
      <c r="HT363" s="307"/>
      <c r="HU363" s="307"/>
      <c r="HV363" s="311" t="str">
        <f>IF(AND(申込書!$C$111&lt;&gt;"▼プルダウンより選択してください",申込書!$C$111&lt;&gt;"",申込書!$P$111&lt;&gt;"YYYY/MM/DD",$G363&lt;&gt;""),申込書!$P$111,"")</f>
        <v/>
      </c>
      <c r="HW363" s="75" t="str">
        <f>IF(AND(申込書!$C$111&lt;&gt;"▼プルダウンより選択してください",申込書!$C$111&lt;&gt;"",$G363&lt;&gt;""),申込書!$M$111,"")</f>
        <v/>
      </c>
      <c r="HX363" s="75"/>
      <c r="HY363" s="75"/>
      <c r="HZ363" s="149"/>
      <c r="IA363" s="307"/>
      <c r="IB363" s="76"/>
      <c r="IC363" s="77"/>
    </row>
    <row r="364" spans="2:237" ht="26.85" customHeight="1">
      <c r="B364" s="56">
        <f t="shared" si="4"/>
        <v>359</v>
      </c>
      <c r="C364" s="57"/>
      <c r="D364" s="58"/>
      <c r="E364" s="170"/>
      <c r="F364" s="59"/>
      <c r="G364" s="60"/>
      <c r="H364" s="61"/>
      <c r="I364" s="62"/>
      <c r="J364" s="63"/>
      <c r="K364" s="64"/>
      <c r="L364" s="65"/>
      <c r="M364" s="66"/>
      <c r="N364" s="67"/>
      <c r="O364" s="68"/>
      <c r="P364" s="69"/>
      <c r="Q364" s="70"/>
      <c r="R364" s="71"/>
      <c r="S364" s="72"/>
      <c r="T364" s="73"/>
      <c r="U364" s="73"/>
      <c r="V364" s="73"/>
      <c r="W364" s="71"/>
      <c r="X364" s="133"/>
      <c r="Y364" s="133"/>
      <c r="Z364" s="133"/>
      <c r="AA364" s="74" t="str">
        <f>IF(AND(申込書!$C$82&lt;&gt;"▼プルダウンより選択してください",申込書!$C$82&lt;&gt;"",申込書!$P$82&lt;&gt;"YYYY/MM/DD",$G364&lt;&gt;""),申込書!$P$82,"")</f>
        <v/>
      </c>
      <c r="AB364" s="75" t="str">
        <f>IF(AND(申込書!$C$82&lt;&gt;"▼プルダウンより選択してください",申込書!$C$82&lt;&gt;"",$G364&lt;&gt;""),申込書!$M$82,"")</f>
        <v/>
      </c>
      <c r="AC364" s="75"/>
      <c r="AD364" s="75"/>
      <c r="AE364" s="149"/>
      <c r="AF364" s="307"/>
      <c r="AG364" s="76"/>
      <c r="AH364" s="314" t="str">
        <f>IF(AND(申込書!$C$83&lt;&gt;"▼プルダウンより選択してください",申込書!$C$83&lt;&gt;"",申込書!$P$83&lt;&gt;"YYYY/MM/DD",$G364&lt;&gt;""),申込書!$P$83,"")</f>
        <v/>
      </c>
      <c r="AI364" s="75" t="str">
        <f>IF(AND(申込書!$C$83&lt;&gt;"▼プルダウンより選択してください",申込書!$C$83&lt;&gt;"",$G364&lt;&gt;""),申込書!$M$83,"")</f>
        <v/>
      </c>
      <c r="AJ364" s="75"/>
      <c r="AK364" s="75"/>
      <c r="AL364" s="149"/>
      <c r="AM364" s="307"/>
      <c r="AN364" s="76"/>
      <c r="AO364" s="314" t="str">
        <f>IF(AND(申込書!$C$84&lt;&gt;"▼プルダウンより選択してください",申込書!$C$84&lt;&gt;"",申込書!$P$84&lt;&gt;"YYYY/MM/DD",$G364&lt;&gt;""),申込書!$P$84,"")</f>
        <v/>
      </c>
      <c r="AP364" s="75" t="str">
        <f>IF(AND(申込書!$C$84&lt;&gt;"▼プルダウンより選択してください",申込書!$C$84&lt;&gt;"",$G364&lt;&gt;""),申込書!$M$84,"")</f>
        <v/>
      </c>
      <c r="AQ364" s="75"/>
      <c r="AR364" s="75"/>
      <c r="AS364" s="149"/>
      <c r="AT364" s="307"/>
      <c r="AU364" s="76"/>
      <c r="AV364" s="314" t="str">
        <f>IF(AND(申込書!$C$85&lt;&gt;"▼プルダウンより選択してください",申込書!$C$85&lt;&gt;"",申込書!$P$85&lt;&gt;"YYYY/MM/DD",$G364&lt;&gt;""),申込書!$P$85,"")</f>
        <v/>
      </c>
      <c r="AW364" s="75" t="str">
        <f>IF(AND(申込書!$C$85&lt;&gt;"▼プルダウンより選択してください",申込書!$C$85&lt;&gt;"",申込書!$M$85&gt;=1,$G364&lt;&gt;""),申込書!$M$85,"")</f>
        <v/>
      </c>
      <c r="AX364" s="75"/>
      <c r="AY364" s="75"/>
      <c r="AZ364" s="149"/>
      <c r="BA364" s="307"/>
      <c r="BB364" s="76"/>
      <c r="BC364" s="314" t="str">
        <f>IF(AND(申込書!$C$86&lt;&gt;"▼プルダウンより選択してください",申込書!$C$86&lt;&gt;"",申込書!$P$86&lt;&gt;"YYYY/MM/DD",$G364&lt;&gt;""),申込書!$P$86,"")</f>
        <v/>
      </c>
      <c r="BD364" s="75" t="str">
        <f>IF(AND(申込書!$C$86&lt;&gt;"▼プルダウンより選択してください",申込書!$C$86&lt;&gt;"",$G364&lt;&gt;""),申込書!$M$86,"")</f>
        <v/>
      </c>
      <c r="BE364" s="75"/>
      <c r="BF364" s="75"/>
      <c r="BG364" s="149"/>
      <c r="BH364" s="307"/>
      <c r="BI364" s="76"/>
      <c r="BJ364" s="314" t="str">
        <f>IF(AND(申込書!$C$87&lt;&gt;"▼プルダウンより選択してください",申込書!$C$87&lt;&gt;"",申込書!$P$87&lt;&gt;"YYYY/MM/DD",$G364&lt;&gt;""),申込書!$P$87,"")</f>
        <v/>
      </c>
      <c r="BK364" s="75" t="str">
        <f>IF(AND(申込書!$C$87&lt;&gt;"▼プルダウンより選択してください",申込書!$C$87&lt;&gt;"",$G364&lt;&gt;""),申込書!$M$87,"")</f>
        <v/>
      </c>
      <c r="BL364" s="75"/>
      <c r="BM364" s="75"/>
      <c r="BN364" s="149"/>
      <c r="BO364" s="307"/>
      <c r="BP364" s="76"/>
      <c r="BQ364" s="314" t="str">
        <f>IF(AND(申込書!$C$88&lt;&gt;"▼プルダウンより選択してください",申込書!$C$88&lt;&gt;"",申込書!$P$88&lt;&gt;"YYYY/MM/DD",$G364&lt;&gt;""),申込書!$P$88,"")</f>
        <v/>
      </c>
      <c r="BR364" s="75" t="str">
        <f>IF(AND(申込書!$C$88&lt;&gt;"▼プルダウンより選択してください",申込書!$C$88&lt;&gt;"",$G364&lt;&gt;""),申込書!$M$88,"")</f>
        <v/>
      </c>
      <c r="BS364" s="75"/>
      <c r="BT364" s="75"/>
      <c r="BU364" s="149"/>
      <c r="BV364" s="307"/>
      <c r="BW364" s="76"/>
      <c r="BX364" s="314" t="str">
        <f>IF(AND(申込書!$C$89&lt;&gt;"▼プルダウンより選択してください",申込書!$C$89&lt;&gt;"",申込書!$P$89&lt;&gt;"YYYY/MM/DD",$G364&lt;&gt;""),申込書!$P$89,"")</f>
        <v/>
      </c>
      <c r="BY364" s="75" t="str">
        <f>IF(AND(申込書!$C$89&lt;&gt;"▼プルダウンより選択してください",申込書!$C$89&lt;&gt;"",$G364&lt;&gt;""),申込書!$M$89,"")</f>
        <v/>
      </c>
      <c r="BZ364" s="75"/>
      <c r="CA364" s="75"/>
      <c r="CB364" s="149"/>
      <c r="CC364" s="307"/>
      <c r="CD364" s="76"/>
      <c r="CE364" s="314" t="str">
        <f>IF(AND(申込書!$C$90&lt;&gt;"▼プルダウンより選択してください",申込書!$C$90&lt;&gt;"",申込書!$P$90&lt;&gt;"YYYY/MM/DD",$G364&lt;&gt;""),申込書!$P$90,"")</f>
        <v/>
      </c>
      <c r="CF364" s="75" t="str">
        <f>IF(AND(申込書!$C$90&lt;&gt;"▼プルダウンより選択してください",申込書!$C$90&lt;&gt;"",$G364&lt;&gt;""),申込書!$M$90,"")</f>
        <v/>
      </c>
      <c r="CG364" s="75"/>
      <c r="CH364" s="75"/>
      <c r="CI364" s="149"/>
      <c r="CJ364" s="307"/>
      <c r="CK364" s="76"/>
      <c r="CL364" s="314" t="str">
        <f>IF(AND(申込書!$C$91&lt;&gt;"▼プルダウンより選択してください",申込書!$C$91&lt;&gt;"",申込書!$P$91&lt;&gt;"YYYY/MM/DD",$G364&lt;&gt;""),申込書!$P$91,"")</f>
        <v/>
      </c>
      <c r="CM364" s="75" t="str">
        <f>IF(AND(申込書!$C$91&lt;&gt;"▼プルダウンより選択してください",申込書!$C$91&lt;&gt;"",$G364&lt;&gt;""),申込書!$M$91,"")</f>
        <v/>
      </c>
      <c r="CN364" s="75"/>
      <c r="CO364" s="75"/>
      <c r="CP364" s="149"/>
      <c r="CQ364" s="307"/>
      <c r="CR364" s="76"/>
      <c r="CS364" s="314" t="str">
        <f>IF(AND(申込書!$C$92&lt;&gt;"▼プルダウンより選択してください",申込書!$C$92&lt;&gt;"",申込書!$P$92&lt;&gt;"YYYY/MM/DD",$G364&lt;&gt;""),申込書!$P$92,"")</f>
        <v/>
      </c>
      <c r="CT364" s="75" t="str">
        <f>IF(AND(申込書!$C$92&lt;&gt;"▼プルダウンより選択してください",申込書!$C$92&lt;&gt;"",$G364&lt;&gt;""),申込書!$M$92,"")</f>
        <v/>
      </c>
      <c r="CU364" s="75"/>
      <c r="CV364" s="75"/>
      <c r="CW364" s="75"/>
      <c r="CX364" s="307"/>
      <c r="CY364" s="76"/>
      <c r="CZ364" s="314" t="str">
        <f>IF(AND(申込書!$C$93&lt;&gt;"▼プルダウンより選択してください",申込書!$C$93&lt;&gt;"",申込書!$P$93&lt;&gt;"YYYY/MM/DD",$G364&lt;&gt;""),申込書!$P$93,"")</f>
        <v/>
      </c>
      <c r="DA364" s="75" t="str">
        <f>IF(AND(申込書!$C$93&lt;&gt;"▼プルダウンより選択してください",申込書!$C$93&lt;&gt;"",$G364&lt;&gt;""),申込書!$M$93,"")</f>
        <v/>
      </c>
      <c r="DB364" s="75"/>
      <c r="DC364" s="75"/>
      <c r="DD364" s="75"/>
      <c r="DE364" s="307"/>
      <c r="DF364" s="76"/>
      <c r="DG364" s="314" t="str">
        <f>IF(AND(申込書!$C$94&lt;&gt;"▼プルダウンより選択してください",申込書!$C$94&lt;&gt;"",申込書!$P$94&lt;&gt;"YYYY/MM/DD",$G364&lt;&gt;""),申込書!$P$94,"")</f>
        <v/>
      </c>
      <c r="DH364" s="75" t="str">
        <f>IF(AND(申込書!$C$94&lt;&gt;"▼プルダウンより選択してください",申込書!$C$94&lt;&gt;"",$G364&lt;&gt;""),申込書!$M$94,"")</f>
        <v/>
      </c>
      <c r="DI364" s="75"/>
      <c r="DJ364" s="75"/>
      <c r="DK364" s="75"/>
      <c r="DL364" s="307"/>
      <c r="DM364" s="76"/>
      <c r="DN364" s="314" t="str">
        <f>IF(AND(申込書!$C$95&lt;&gt;"▼プルダウンより選択してください",申込書!$C$95&lt;&gt;"",申込書!$P$95&lt;&gt;"YYYY/MM/DD",$G364&lt;&gt;""),申込書!$P$95,"")</f>
        <v/>
      </c>
      <c r="DO364" s="75" t="str">
        <f>IF(AND(申込書!$C$95&lt;&gt;"▼プルダウンより選択してください",申込書!$C$95&lt;&gt;"",$G364&lt;&gt;""),申込書!$M$95,"")</f>
        <v/>
      </c>
      <c r="DP364" s="75"/>
      <c r="DQ364" s="75"/>
      <c r="DR364" s="75"/>
      <c r="DS364" s="307"/>
      <c r="DT364" s="76"/>
      <c r="DU364" s="314" t="str">
        <f>IF(AND(申込書!$C$96&lt;&gt;"▼プルダウンより選択してください",申込書!$C$96&lt;&gt;"",申込書!$P$96&lt;&gt;"YYYY/MM/DD",$G364&lt;&gt;""),申込書!$P$96,"")</f>
        <v/>
      </c>
      <c r="DV364" s="75" t="str">
        <f>IF(AND(申込書!$C$96&lt;&gt;"▼プルダウンより選択してください",申込書!$C$96&lt;&gt;"",$G364&lt;&gt;""),申込書!$M$96,"")</f>
        <v/>
      </c>
      <c r="DW364" s="75"/>
      <c r="DX364" s="75"/>
      <c r="DY364" s="75"/>
      <c r="DZ364" s="307"/>
      <c r="EA364" s="76"/>
      <c r="EB364" s="314" t="str">
        <f>IF(AND(申込書!$C$97&lt;&gt;"▼プルダウンより選択してください",申込書!$C$97&lt;&gt;"",申込書!$P$97&lt;&gt;"YYYY/MM/DD",$G364&lt;&gt;""),申込書!$P$97,"")</f>
        <v/>
      </c>
      <c r="EC364" s="75" t="str">
        <f>IF(AND(申込書!$C$97&lt;&gt;"▼プルダウンより選択してください",申込書!$C$97&lt;&gt;"",$G364&lt;&gt;""),申込書!$M$97,"")</f>
        <v/>
      </c>
      <c r="ED364" s="75"/>
      <c r="EE364" s="75"/>
      <c r="EF364" s="149"/>
      <c r="EG364" s="307"/>
      <c r="EH364" s="76"/>
      <c r="EI364" s="314" t="str">
        <f>IF(AND(申込書!$C$98&lt;&gt;"▼プルダウンより選択してください",申込書!$C$98&lt;&gt;"",申込書!$P$98&lt;&gt;"YYYY/MM/DD",$G364&lt;&gt;""),申込書!$P$98,"")</f>
        <v/>
      </c>
      <c r="EJ364" s="75" t="str">
        <f>IF(AND(申込書!$C$98&lt;&gt;"▼プルダウンより選択してください",申込書!$C$98&lt;&gt;"",$G364&lt;&gt;""),申込書!$M$98,"")</f>
        <v/>
      </c>
      <c r="EK364" s="75"/>
      <c r="EL364" s="75"/>
      <c r="EM364" s="149"/>
      <c r="EN364" s="307"/>
      <c r="EO364" s="76"/>
      <c r="EP364" s="314" t="str">
        <f>IF(AND(申込書!$C$99&lt;&gt;"▼プルダウンより選択してください",申込書!$C$99&lt;&gt;"",申込書!$P$99&lt;&gt;"YYYY/MM/DD",$G364&lt;&gt;""),申込書!$P$99,"")</f>
        <v/>
      </c>
      <c r="EQ364" s="75" t="str">
        <f>IF(AND(申込書!$C$99&lt;&gt;"▼プルダウンより選択してください",申込書!$C$99&lt;&gt;"",$G364&lt;&gt;""),申込書!$M$99,"")</f>
        <v/>
      </c>
      <c r="ER364" s="75"/>
      <c r="ES364" s="75"/>
      <c r="ET364" s="149"/>
      <c r="EU364" s="307"/>
      <c r="EV364" s="76"/>
      <c r="EW364" s="314" t="str">
        <f>IF(AND(申込書!$C$100&lt;&gt;"▼プルダウンより選択してください",申込書!$C$100&lt;&gt;"",申込書!$P$100&lt;&gt;"YYYY/MM/DD",$G364&lt;&gt;""),申込書!$P$100,"")</f>
        <v/>
      </c>
      <c r="EX364" s="75" t="str">
        <f>IF(AND(申込書!$C$100&lt;&gt;"▼プルダウンより選択してください",申込書!$C$100&lt;&gt;"",$G364&lt;&gt;""),申込書!$M$100,"")</f>
        <v/>
      </c>
      <c r="EY364" s="75"/>
      <c r="EZ364" s="75"/>
      <c r="FA364" s="149"/>
      <c r="FB364" s="307"/>
      <c r="FC364" s="76"/>
      <c r="FD364" s="314" t="str">
        <f>IF(AND(申込書!$C$101&lt;&gt;"▼プルダウンより選択してください",申込書!$C$101&lt;&gt;"",申込書!$P$101&lt;&gt;"YYYY/MM/DD",$G364&lt;&gt;""),申込書!$P$101,"")</f>
        <v/>
      </c>
      <c r="FE364" s="75" t="str">
        <f>IF(AND(申込書!$C$101&lt;&gt;"▼プルダウンより選択してください",申込書!$C$101&lt;&gt;"",$G364&lt;&gt;""),申込書!$M$101,"")</f>
        <v/>
      </c>
      <c r="FF364" s="75"/>
      <c r="FG364" s="75"/>
      <c r="FH364" s="149"/>
      <c r="FI364" s="307"/>
      <c r="FJ364" s="76"/>
      <c r="FK364" s="314" t="str">
        <f>IF(AND(申込書!$C$102&lt;&gt;"▼プルダウンより選択してください",申込書!$C$102&lt;&gt;"",申込書!$P$102&lt;&gt;"YYYY/MM/DD",$G364&lt;&gt;""),申込書!$P$102,"")</f>
        <v/>
      </c>
      <c r="FL364" s="75" t="str">
        <f>IF(AND(申込書!$C$102&lt;&gt;"▼プルダウンより選択してください",申込書!$C$102&lt;&gt;"",$G364&lt;&gt;""),申込書!$M$102,"")</f>
        <v/>
      </c>
      <c r="FM364" s="75"/>
      <c r="FN364" s="75"/>
      <c r="FO364" s="149"/>
      <c r="FP364" s="307"/>
      <c r="FQ364" s="76"/>
      <c r="FR364" s="314" t="str">
        <f>IF(AND(申込書!$C$103&lt;&gt;"▼プルダウンより選択してください",申込書!$C$103&lt;&gt;"",申込書!$P$103&lt;&gt;"YYYY/MM/DD",$G364&lt;&gt;""),申込書!$P$103,"")</f>
        <v/>
      </c>
      <c r="FS364" s="75" t="str">
        <f>IF(AND(申込書!$C$103&lt;&gt;"▼プルダウンより選択してください",申込書!$C$103&lt;&gt;"",$G364&lt;&gt;""),申込書!$M$103,"")</f>
        <v/>
      </c>
      <c r="FT364" s="75"/>
      <c r="FU364" s="75"/>
      <c r="FV364" s="149"/>
      <c r="FW364" s="307"/>
      <c r="FX364" s="76"/>
      <c r="FY364" s="314" t="str">
        <f>IF(AND(申込書!$C$104&lt;&gt;"▼プルダウンより選択してください",申込書!$C$104&lt;&gt;"",申込書!$P$104&lt;&gt;"YYYY/MM/DD",$G364&lt;&gt;""),申込書!$P$104,"")</f>
        <v/>
      </c>
      <c r="FZ364" s="75" t="str">
        <f>IF(AND(申込書!$C$104&lt;&gt;"▼プルダウンより選択してください",申込書!$C$104&lt;&gt;"",$G364&lt;&gt;""),申込書!$M$104,"")</f>
        <v/>
      </c>
      <c r="GA364" s="75"/>
      <c r="GB364" s="75"/>
      <c r="GC364" s="149"/>
      <c r="GD364" s="307"/>
      <c r="GE364" s="76"/>
      <c r="GF364" s="314" t="str">
        <f>IF(AND(申込書!$C$105&lt;&gt;"▼プルダウンより選択してください",申込書!$C$105&lt;&gt;"",申込書!$P$105&lt;&gt;"YYYY/MM/DD",$G364&lt;&gt;""),申込書!$P$105,"")</f>
        <v/>
      </c>
      <c r="GG364" s="75" t="str">
        <f>IF(AND(申込書!$C$105&lt;&gt;"▼プルダウンより選択してください",申込書!$C$105&lt;&gt;"",$G364&lt;&gt;""),申込書!$M$105,"")</f>
        <v/>
      </c>
      <c r="GH364" s="75"/>
      <c r="GI364" s="75"/>
      <c r="GJ364" s="149"/>
      <c r="GK364" s="307"/>
      <c r="GL364" s="76"/>
      <c r="GM364" s="314" t="str">
        <f>IF(AND(申込書!$C$106&lt;&gt;"▼プルダウンより選択してください",申込書!$C$106&lt;&gt;"",申込書!$P$106&lt;&gt;"YYYY/MM/DD",$G364&lt;&gt;""),申込書!$P$106,"")</f>
        <v/>
      </c>
      <c r="GN364" s="75" t="str">
        <f>IF(AND(申込書!$C$106&lt;&gt;"▼プルダウンより選択してください",申込書!$C$106&lt;&gt;"",$G364&lt;&gt;""),申込書!$M$106,"")</f>
        <v/>
      </c>
      <c r="GO364" s="75"/>
      <c r="GP364" s="75"/>
      <c r="GQ364" s="149"/>
      <c r="GR364" s="307"/>
      <c r="GS364" s="76"/>
      <c r="GT364" s="314" t="str">
        <f>IF(AND(申込書!$C$107&lt;&gt;"▼プルダウンより選択してください",申込書!$C$107&lt;&gt;"",申込書!$P$107&lt;&gt;"YYYY/MM/DD",$G364&lt;&gt;""),申込書!$P$107,"")</f>
        <v/>
      </c>
      <c r="GU364" s="75" t="str">
        <f>IF(AND(申込書!$C$107&lt;&gt;"▼プルダウンより選択してください",申込書!$C$107&lt;&gt;"",$G364&lt;&gt;""),申込書!$M$107,"")</f>
        <v/>
      </c>
      <c r="GV364" s="75"/>
      <c r="GW364" s="75"/>
      <c r="GX364" s="149"/>
      <c r="GY364" s="307"/>
      <c r="GZ364" s="76"/>
      <c r="HA364" s="314" t="str">
        <f>IF(AND(申込書!$C$108&lt;&gt;"▼プルダウンより選択してください",申込書!$C$108&lt;&gt;"",申込書!$P$108&lt;&gt;"YYYY/MM/DD",$G364&lt;&gt;""),申込書!$P$108,"")</f>
        <v/>
      </c>
      <c r="HB364" s="75" t="str">
        <f>IF(AND(申込書!$C$108&lt;&gt;"▼プルダウンより選択してください",申込書!$C$108&lt;&gt;"",$G364&lt;&gt;""),申込書!$M$108,"")</f>
        <v/>
      </c>
      <c r="HC364" s="75"/>
      <c r="HD364" s="75"/>
      <c r="HE364" s="149"/>
      <c r="HF364" s="307"/>
      <c r="HG364" s="76"/>
      <c r="HH364" s="314" t="str">
        <f>IF(AND(申込書!$C$109&lt;&gt;"▼プルダウンより選択してください",申込書!$C$109&lt;&gt;"",申込書!$P$109&lt;&gt;"YYYY/MM/DD",$G364&lt;&gt;""),申込書!$P$109,"")</f>
        <v/>
      </c>
      <c r="HI364" s="75" t="str">
        <f>IF(AND(申込書!$C$109&lt;&gt;"▼プルダウンより選択してください",申込書!$C$109&lt;&gt;"",$G364&lt;&gt;""),申込書!$M$109,"")</f>
        <v/>
      </c>
      <c r="HJ364" s="75"/>
      <c r="HK364" s="75"/>
      <c r="HL364" s="149"/>
      <c r="HM364" s="307"/>
      <c r="HN364" s="76"/>
      <c r="HO364" s="314" t="str">
        <f>IF(AND(申込書!$C$110&lt;&gt;"▼プルダウンより選択してください",申込書!$C$110&lt;&gt;"",申込書!$P$110&lt;&gt;"YYYY/MM/DD",$G364&lt;&gt;""),申込書!$P$110,"")</f>
        <v/>
      </c>
      <c r="HP364" s="75" t="str">
        <f>IF(AND(申込書!$C$110&lt;&gt;"▼プルダウンより選択してください",申込書!$C$110&lt;&gt;"",$G364&lt;&gt;""),申込書!$M$110,"")</f>
        <v/>
      </c>
      <c r="HQ364" s="75"/>
      <c r="HR364" s="75"/>
      <c r="HS364" s="149"/>
      <c r="HT364" s="307"/>
      <c r="HU364" s="307"/>
      <c r="HV364" s="311" t="str">
        <f>IF(AND(申込書!$C$111&lt;&gt;"▼プルダウンより選択してください",申込書!$C$111&lt;&gt;"",申込書!$P$111&lt;&gt;"YYYY/MM/DD",$G364&lt;&gt;""),申込書!$P$111,"")</f>
        <v/>
      </c>
      <c r="HW364" s="75" t="str">
        <f>IF(AND(申込書!$C$111&lt;&gt;"▼プルダウンより選択してください",申込書!$C$111&lt;&gt;"",$G364&lt;&gt;""),申込書!$M$111,"")</f>
        <v/>
      </c>
      <c r="HX364" s="75"/>
      <c r="HY364" s="75"/>
      <c r="HZ364" s="149"/>
      <c r="IA364" s="307"/>
      <c r="IB364" s="76"/>
      <c r="IC364" s="77"/>
    </row>
    <row r="365" spans="2:237" ht="26.85" customHeight="1">
      <c r="B365" s="56">
        <f t="shared" si="4"/>
        <v>360</v>
      </c>
      <c r="C365" s="57"/>
      <c r="D365" s="58"/>
      <c r="E365" s="170"/>
      <c r="F365" s="59"/>
      <c r="G365" s="60"/>
      <c r="H365" s="61"/>
      <c r="I365" s="62"/>
      <c r="J365" s="63"/>
      <c r="K365" s="64"/>
      <c r="L365" s="65"/>
      <c r="M365" s="66"/>
      <c r="N365" s="67"/>
      <c r="O365" s="68"/>
      <c r="P365" s="69"/>
      <c r="Q365" s="70"/>
      <c r="R365" s="71"/>
      <c r="S365" s="72"/>
      <c r="T365" s="73"/>
      <c r="U365" s="73"/>
      <c r="V365" s="73"/>
      <c r="W365" s="71"/>
      <c r="X365" s="133"/>
      <c r="Y365" s="133"/>
      <c r="Z365" s="133"/>
      <c r="AA365" s="74" t="str">
        <f>IF(AND(申込書!$C$82&lt;&gt;"▼プルダウンより選択してください",申込書!$C$82&lt;&gt;"",申込書!$P$82&lt;&gt;"YYYY/MM/DD",$G365&lt;&gt;""),申込書!$P$82,"")</f>
        <v/>
      </c>
      <c r="AB365" s="75" t="str">
        <f>IF(AND(申込書!$C$82&lt;&gt;"▼プルダウンより選択してください",申込書!$C$82&lt;&gt;"",$G365&lt;&gt;""),申込書!$M$82,"")</f>
        <v/>
      </c>
      <c r="AC365" s="75"/>
      <c r="AD365" s="75"/>
      <c r="AE365" s="149"/>
      <c r="AF365" s="307"/>
      <c r="AG365" s="76"/>
      <c r="AH365" s="314" t="str">
        <f>IF(AND(申込書!$C$83&lt;&gt;"▼プルダウンより選択してください",申込書!$C$83&lt;&gt;"",申込書!$P$83&lt;&gt;"YYYY/MM/DD",$G365&lt;&gt;""),申込書!$P$83,"")</f>
        <v/>
      </c>
      <c r="AI365" s="75" t="str">
        <f>IF(AND(申込書!$C$83&lt;&gt;"▼プルダウンより選択してください",申込書!$C$83&lt;&gt;"",$G365&lt;&gt;""),申込書!$M$83,"")</f>
        <v/>
      </c>
      <c r="AJ365" s="75"/>
      <c r="AK365" s="75"/>
      <c r="AL365" s="149"/>
      <c r="AM365" s="307"/>
      <c r="AN365" s="76"/>
      <c r="AO365" s="314" t="str">
        <f>IF(AND(申込書!$C$84&lt;&gt;"▼プルダウンより選択してください",申込書!$C$84&lt;&gt;"",申込書!$P$84&lt;&gt;"YYYY/MM/DD",$G365&lt;&gt;""),申込書!$P$84,"")</f>
        <v/>
      </c>
      <c r="AP365" s="75" t="str">
        <f>IF(AND(申込書!$C$84&lt;&gt;"▼プルダウンより選択してください",申込書!$C$84&lt;&gt;"",$G365&lt;&gt;""),申込書!$M$84,"")</f>
        <v/>
      </c>
      <c r="AQ365" s="75"/>
      <c r="AR365" s="75"/>
      <c r="AS365" s="149"/>
      <c r="AT365" s="307"/>
      <c r="AU365" s="76"/>
      <c r="AV365" s="314" t="str">
        <f>IF(AND(申込書!$C$85&lt;&gt;"▼プルダウンより選択してください",申込書!$C$85&lt;&gt;"",申込書!$P$85&lt;&gt;"YYYY/MM/DD",$G365&lt;&gt;""),申込書!$P$85,"")</f>
        <v/>
      </c>
      <c r="AW365" s="75" t="str">
        <f>IF(AND(申込書!$C$85&lt;&gt;"▼プルダウンより選択してください",申込書!$C$85&lt;&gt;"",申込書!$M$85&gt;=1,$G365&lt;&gt;""),申込書!$M$85,"")</f>
        <v/>
      </c>
      <c r="AX365" s="75"/>
      <c r="AY365" s="75"/>
      <c r="AZ365" s="149"/>
      <c r="BA365" s="307"/>
      <c r="BB365" s="76"/>
      <c r="BC365" s="314" t="str">
        <f>IF(AND(申込書!$C$86&lt;&gt;"▼プルダウンより選択してください",申込書!$C$86&lt;&gt;"",申込書!$P$86&lt;&gt;"YYYY/MM/DD",$G365&lt;&gt;""),申込書!$P$86,"")</f>
        <v/>
      </c>
      <c r="BD365" s="75" t="str">
        <f>IF(AND(申込書!$C$86&lt;&gt;"▼プルダウンより選択してください",申込書!$C$86&lt;&gt;"",$G365&lt;&gt;""),申込書!$M$86,"")</f>
        <v/>
      </c>
      <c r="BE365" s="75"/>
      <c r="BF365" s="75"/>
      <c r="BG365" s="149"/>
      <c r="BH365" s="307"/>
      <c r="BI365" s="76"/>
      <c r="BJ365" s="314" t="str">
        <f>IF(AND(申込書!$C$87&lt;&gt;"▼プルダウンより選択してください",申込書!$C$87&lt;&gt;"",申込書!$P$87&lt;&gt;"YYYY/MM/DD",$G365&lt;&gt;""),申込書!$P$87,"")</f>
        <v/>
      </c>
      <c r="BK365" s="75" t="str">
        <f>IF(AND(申込書!$C$87&lt;&gt;"▼プルダウンより選択してください",申込書!$C$87&lt;&gt;"",$G365&lt;&gt;""),申込書!$M$87,"")</f>
        <v/>
      </c>
      <c r="BL365" s="75"/>
      <c r="BM365" s="75"/>
      <c r="BN365" s="149"/>
      <c r="BO365" s="307"/>
      <c r="BP365" s="76"/>
      <c r="BQ365" s="314" t="str">
        <f>IF(AND(申込書!$C$88&lt;&gt;"▼プルダウンより選択してください",申込書!$C$88&lt;&gt;"",申込書!$P$88&lt;&gt;"YYYY/MM/DD",$G365&lt;&gt;""),申込書!$P$88,"")</f>
        <v/>
      </c>
      <c r="BR365" s="75" t="str">
        <f>IF(AND(申込書!$C$88&lt;&gt;"▼プルダウンより選択してください",申込書!$C$88&lt;&gt;"",$G365&lt;&gt;""),申込書!$M$88,"")</f>
        <v/>
      </c>
      <c r="BS365" s="75"/>
      <c r="BT365" s="75"/>
      <c r="BU365" s="149"/>
      <c r="BV365" s="307"/>
      <c r="BW365" s="76"/>
      <c r="BX365" s="314" t="str">
        <f>IF(AND(申込書!$C$89&lt;&gt;"▼プルダウンより選択してください",申込書!$C$89&lt;&gt;"",申込書!$P$89&lt;&gt;"YYYY/MM/DD",$G365&lt;&gt;""),申込書!$P$89,"")</f>
        <v/>
      </c>
      <c r="BY365" s="75" t="str">
        <f>IF(AND(申込書!$C$89&lt;&gt;"▼プルダウンより選択してください",申込書!$C$89&lt;&gt;"",$G365&lt;&gt;""),申込書!$M$89,"")</f>
        <v/>
      </c>
      <c r="BZ365" s="75"/>
      <c r="CA365" s="75"/>
      <c r="CB365" s="149"/>
      <c r="CC365" s="307"/>
      <c r="CD365" s="76"/>
      <c r="CE365" s="314" t="str">
        <f>IF(AND(申込書!$C$90&lt;&gt;"▼プルダウンより選択してください",申込書!$C$90&lt;&gt;"",申込書!$P$90&lt;&gt;"YYYY/MM/DD",$G365&lt;&gt;""),申込書!$P$90,"")</f>
        <v/>
      </c>
      <c r="CF365" s="75" t="str">
        <f>IF(AND(申込書!$C$90&lt;&gt;"▼プルダウンより選択してください",申込書!$C$90&lt;&gt;"",$G365&lt;&gt;""),申込書!$M$90,"")</f>
        <v/>
      </c>
      <c r="CG365" s="75"/>
      <c r="CH365" s="75"/>
      <c r="CI365" s="149"/>
      <c r="CJ365" s="307"/>
      <c r="CK365" s="76"/>
      <c r="CL365" s="314" t="str">
        <f>IF(AND(申込書!$C$91&lt;&gt;"▼プルダウンより選択してください",申込書!$C$91&lt;&gt;"",申込書!$P$91&lt;&gt;"YYYY/MM/DD",$G365&lt;&gt;""),申込書!$P$91,"")</f>
        <v/>
      </c>
      <c r="CM365" s="75" t="str">
        <f>IF(AND(申込書!$C$91&lt;&gt;"▼プルダウンより選択してください",申込書!$C$91&lt;&gt;"",$G365&lt;&gt;""),申込書!$M$91,"")</f>
        <v/>
      </c>
      <c r="CN365" s="75"/>
      <c r="CO365" s="75"/>
      <c r="CP365" s="149"/>
      <c r="CQ365" s="307"/>
      <c r="CR365" s="76"/>
      <c r="CS365" s="314" t="str">
        <f>IF(AND(申込書!$C$92&lt;&gt;"▼プルダウンより選択してください",申込書!$C$92&lt;&gt;"",申込書!$P$92&lt;&gt;"YYYY/MM/DD",$G365&lt;&gt;""),申込書!$P$92,"")</f>
        <v/>
      </c>
      <c r="CT365" s="75" t="str">
        <f>IF(AND(申込書!$C$92&lt;&gt;"▼プルダウンより選択してください",申込書!$C$92&lt;&gt;"",$G365&lt;&gt;""),申込書!$M$92,"")</f>
        <v/>
      </c>
      <c r="CU365" s="75"/>
      <c r="CV365" s="75"/>
      <c r="CW365" s="75"/>
      <c r="CX365" s="307"/>
      <c r="CY365" s="76"/>
      <c r="CZ365" s="314" t="str">
        <f>IF(AND(申込書!$C$93&lt;&gt;"▼プルダウンより選択してください",申込書!$C$93&lt;&gt;"",申込書!$P$93&lt;&gt;"YYYY/MM/DD",$G365&lt;&gt;""),申込書!$P$93,"")</f>
        <v/>
      </c>
      <c r="DA365" s="75" t="str">
        <f>IF(AND(申込書!$C$93&lt;&gt;"▼プルダウンより選択してください",申込書!$C$93&lt;&gt;"",$G365&lt;&gt;""),申込書!$M$93,"")</f>
        <v/>
      </c>
      <c r="DB365" s="75"/>
      <c r="DC365" s="75"/>
      <c r="DD365" s="75"/>
      <c r="DE365" s="307"/>
      <c r="DF365" s="76"/>
      <c r="DG365" s="314" t="str">
        <f>IF(AND(申込書!$C$94&lt;&gt;"▼プルダウンより選択してください",申込書!$C$94&lt;&gt;"",申込書!$P$94&lt;&gt;"YYYY/MM/DD",$G365&lt;&gt;""),申込書!$P$94,"")</f>
        <v/>
      </c>
      <c r="DH365" s="75" t="str">
        <f>IF(AND(申込書!$C$94&lt;&gt;"▼プルダウンより選択してください",申込書!$C$94&lt;&gt;"",$G365&lt;&gt;""),申込書!$M$94,"")</f>
        <v/>
      </c>
      <c r="DI365" s="75"/>
      <c r="DJ365" s="75"/>
      <c r="DK365" s="75"/>
      <c r="DL365" s="307"/>
      <c r="DM365" s="76"/>
      <c r="DN365" s="314" t="str">
        <f>IF(AND(申込書!$C$95&lt;&gt;"▼プルダウンより選択してください",申込書!$C$95&lt;&gt;"",申込書!$P$95&lt;&gt;"YYYY/MM/DD",$G365&lt;&gt;""),申込書!$P$95,"")</f>
        <v/>
      </c>
      <c r="DO365" s="75" t="str">
        <f>IF(AND(申込書!$C$95&lt;&gt;"▼プルダウンより選択してください",申込書!$C$95&lt;&gt;"",$G365&lt;&gt;""),申込書!$M$95,"")</f>
        <v/>
      </c>
      <c r="DP365" s="75"/>
      <c r="DQ365" s="75"/>
      <c r="DR365" s="75"/>
      <c r="DS365" s="307"/>
      <c r="DT365" s="76"/>
      <c r="DU365" s="314" t="str">
        <f>IF(AND(申込書!$C$96&lt;&gt;"▼プルダウンより選択してください",申込書!$C$96&lt;&gt;"",申込書!$P$96&lt;&gt;"YYYY/MM/DD",$G365&lt;&gt;""),申込書!$P$96,"")</f>
        <v/>
      </c>
      <c r="DV365" s="75" t="str">
        <f>IF(AND(申込書!$C$96&lt;&gt;"▼プルダウンより選択してください",申込書!$C$96&lt;&gt;"",$G365&lt;&gt;""),申込書!$M$96,"")</f>
        <v/>
      </c>
      <c r="DW365" s="75"/>
      <c r="DX365" s="75"/>
      <c r="DY365" s="75"/>
      <c r="DZ365" s="307"/>
      <c r="EA365" s="76"/>
      <c r="EB365" s="314" t="str">
        <f>IF(AND(申込書!$C$97&lt;&gt;"▼プルダウンより選択してください",申込書!$C$97&lt;&gt;"",申込書!$P$97&lt;&gt;"YYYY/MM/DD",$G365&lt;&gt;""),申込書!$P$97,"")</f>
        <v/>
      </c>
      <c r="EC365" s="75" t="str">
        <f>IF(AND(申込書!$C$97&lt;&gt;"▼プルダウンより選択してください",申込書!$C$97&lt;&gt;"",$G365&lt;&gt;""),申込書!$M$97,"")</f>
        <v/>
      </c>
      <c r="ED365" s="75"/>
      <c r="EE365" s="75"/>
      <c r="EF365" s="149"/>
      <c r="EG365" s="307"/>
      <c r="EH365" s="76"/>
      <c r="EI365" s="314" t="str">
        <f>IF(AND(申込書!$C$98&lt;&gt;"▼プルダウンより選択してください",申込書!$C$98&lt;&gt;"",申込書!$P$98&lt;&gt;"YYYY/MM/DD",$G365&lt;&gt;""),申込書!$P$98,"")</f>
        <v/>
      </c>
      <c r="EJ365" s="75" t="str">
        <f>IF(AND(申込書!$C$98&lt;&gt;"▼プルダウンより選択してください",申込書!$C$98&lt;&gt;"",$G365&lt;&gt;""),申込書!$M$98,"")</f>
        <v/>
      </c>
      <c r="EK365" s="75"/>
      <c r="EL365" s="75"/>
      <c r="EM365" s="149"/>
      <c r="EN365" s="307"/>
      <c r="EO365" s="76"/>
      <c r="EP365" s="314" t="str">
        <f>IF(AND(申込書!$C$99&lt;&gt;"▼プルダウンより選択してください",申込書!$C$99&lt;&gt;"",申込書!$P$99&lt;&gt;"YYYY/MM/DD",$G365&lt;&gt;""),申込書!$P$99,"")</f>
        <v/>
      </c>
      <c r="EQ365" s="75" t="str">
        <f>IF(AND(申込書!$C$99&lt;&gt;"▼プルダウンより選択してください",申込書!$C$99&lt;&gt;"",$G365&lt;&gt;""),申込書!$M$99,"")</f>
        <v/>
      </c>
      <c r="ER365" s="75"/>
      <c r="ES365" s="75"/>
      <c r="ET365" s="149"/>
      <c r="EU365" s="307"/>
      <c r="EV365" s="76"/>
      <c r="EW365" s="314" t="str">
        <f>IF(AND(申込書!$C$100&lt;&gt;"▼プルダウンより選択してください",申込書!$C$100&lt;&gt;"",申込書!$P$100&lt;&gt;"YYYY/MM/DD",$G365&lt;&gt;""),申込書!$P$100,"")</f>
        <v/>
      </c>
      <c r="EX365" s="75" t="str">
        <f>IF(AND(申込書!$C$100&lt;&gt;"▼プルダウンより選択してください",申込書!$C$100&lt;&gt;"",$G365&lt;&gt;""),申込書!$M$100,"")</f>
        <v/>
      </c>
      <c r="EY365" s="75"/>
      <c r="EZ365" s="75"/>
      <c r="FA365" s="149"/>
      <c r="FB365" s="307"/>
      <c r="FC365" s="76"/>
      <c r="FD365" s="314" t="str">
        <f>IF(AND(申込書!$C$101&lt;&gt;"▼プルダウンより選択してください",申込書!$C$101&lt;&gt;"",申込書!$P$101&lt;&gt;"YYYY/MM/DD",$G365&lt;&gt;""),申込書!$P$101,"")</f>
        <v/>
      </c>
      <c r="FE365" s="75" t="str">
        <f>IF(AND(申込書!$C$101&lt;&gt;"▼プルダウンより選択してください",申込書!$C$101&lt;&gt;"",$G365&lt;&gt;""),申込書!$M$101,"")</f>
        <v/>
      </c>
      <c r="FF365" s="75"/>
      <c r="FG365" s="75"/>
      <c r="FH365" s="149"/>
      <c r="FI365" s="307"/>
      <c r="FJ365" s="76"/>
      <c r="FK365" s="314" t="str">
        <f>IF(AND(申込書!$C$102&lt;&gt;"▼プルダウンより選択してください",申込書!$C$102&lt;&gt;"",申込書!$P$102&lt;&gt;"YYYY/MM/DD",$G365&lt;&gt;""),申込書!$P$102,"")</f>
        <v/>
      </c>
      <c r="FL365" s="75" t="str">
        <f>IF(AND(申込書!$C$102&lt;&gt;"▼プルダウンより選択してください",申込書!$C$102&lt;&gt;"",$G365&lt;&gt;""),申込書!$M$102,"")</f>
        <v/>
      </c>
      <c r="FM365" s="75"/>
      <c r="FN365" s="75"/>
      <c r="FO365" s="149"/>
      <c r="FP365" s="307"/>
      <c r="FQ365" s="76"/>
      <c r="FR365" s="314" t="str">
        <f>IF(AND(申込書!$C$103&lt;&gt;"▼プルダウンより選択してください",申込書!$C$103&lt;&gt;"",申込書!$P$103&lt;&gt;"YYYY/MM/DD",$G365&lt;&gt;""),申込書!$P$103,"")</f>
        <v/>
      </c>
      <c r="FS365" s="75" t="str">
        <f>IF(AND(申込書!$C$103&lt;&gt;"▼プルダウンより選択してください",申込書!$C$103&lt;&gt;"",$G365&lt;&gt;""),申込書!$M$103,"")</f>
        <v/>
      </c>
      <c r="FT365" s="75"/>
      <c r="FU365" s="75"/>
      <c r="FV365" s="149"/>
      <c r="FW365" s="307"/>
      <c r="FX365" s="76"/>
      <c r="FY365" s="314" t="str">
        <f>IF(AND(申込書!$C$104&lt;&gt;"▼プルダウンより選択してください",申込書!$C$104&lt;&gt;"",申込書!$P$104&lt;&gt;"YYYY/MM/DD",$G365&lt;&gt;""),申込書!$P$104,"")</f>
        <v/>
      </c>
      <c r="FZ365" s="75" t="str">
        <f>IF(AND(申込書!$C$104&lt;&gt;"▼プルダウンより選択してください",申込書!$C$104&lt;&gt;"",$G365&lt;&gt;""),申込書!$M$104,"")</f>
        <v/>
      </c>
      <c r="GA365" s="75"/>
      <c r="GB365" s="75"/>
      <c r="GC365" s="149"/>
      <c r="GD365" s="307"/>
      <c r="GE365" s="76"/>
      <c r="GF365" s="314" t="str">
        <f>IF(AND(申込書!$C$105&lt;&gt;"▼プルダウンより選択してください",申込書!$C$105&lt;&gt;"",申込書!$P$105&lt;&gt;"YYYY/MM/DD",$G365&lt;&gt;""),申込書!$P$105,"")</f>
        <v/>
      </c>
      <c r="GG365" s="75" t="str">
        <f>IF(AND(申込書!$C$105&lt;&gt;"▼プルダウンより選択してください",申込書!$C$105&lt;&gt;"",$G365&lt;&gt;""),申込書!$M$105,"")</f>
        <v/>
      </c>
      <c r="GH365" s="75"/>
      <c r="GI365" s="75"/>
      <c r="GJ365" s="149"/>
      <c r="GK365" s="307"/>
      <c r="GL365" s="76"/>
      <c r="GM365" s="314" t="str">
        <f>IF(AND(申込書!$C$106&lt;&gt;"▼プルダウンより選択してください",申込書!$C$106&lt;&gt;"",申込書!$P$106&lt;&gt;"YYYY/MM/DD",$G365&lt;&gt;""),申込書!$P$106,"")</f>
        <v/>
      </c>
      <c r="GN365" s="75" t="str">
        <f>IF(AND(申込書!$C$106&lt;&gt;"▼プルダウンより選択してください",申込書!$C$106&lt;&gt;"",$G365&lt;&gt;""),申込書!$M$106,"")</f>
        <v/>
      </c>
      <c r="GO365" s="75"/>
      <c r="GP365" s="75"/>
      <c r="GQ365" s="149"/>
      <c r="GR365" s="307"/>
      <c r="GS365" s="76"/>
      <c r="GT365" s="314" t="str">
        <f>IF(AND(申込書!$C$107&lt;&gt;"▼プルダウンより選択してください",申込書!$C$107&lt;&gt;"",申込書!$P$107&lt;&gt;"YYYY/MM/DD",$G365&lt;&gt;""),申込書!$P$107,"")</f>
        <v/>
      </c>
      <c r="GU365" s="75" t="str">
        <f>IF(AND(申込書!$C$107&lt;&gt;"▼プルダウンより選択してください",申込書!$C$107&lt;&gt;"",$G365&lt;&gt;""),申込書!$M$107,"")</f>
        <v/>
      </c>
      <c r="GV365" s="75"/>
      <c r="GW365" s="75"/>
      <c r="GX365" s="149"/>
      <c r="GY365" s="307"/>
      <c r="GZ365" s="76"/>
      <c r="HA365" s="314" t="str">
        <f>IF(AND(申込書!$C$108&lt;&gt;"▼プルダウンより選択してください",申込書!$C$108&lt;&gt;"",申込書!$P$108&lt;&gt;"YYYY/MM/DD",$G365&lt;&gt;""),申込書!$P$108,"")</f>
        <v/>
      </c>
      <c r="HB365" s="75" t="str">
        <f>IF(AND(申込書!$C$108&lt;&gt;"▼プルダウンより選択してください",申込書!$C$108&lt;&gt;"",$G365&lt;&gt;""),申込書!$M$108,"")</f>
        <v/>
      </c>
      <c r="HC365" s="75"/>
      <c r="HD365" s="75"/>
      <c r="HE365" s="149"/>
      <c r="HF365" s="307"/>
      <c r="HG365" s="76"/>
      <c r="HH365" s="314" t="str">
        <f>IF(AND(申込書!$C$109&lt;&gt;"▼プルダウンより選択してください",申込書!$C$109&lt;&gt;"",申込書!$P$109&lt;&gt;"YYYY/MM/DD",$G365&lt;&gt;""),申込書!$P$109,"")</f>
        <v/>
      </c>
      <c r="HI365" s="75" t="str">
        <f>IF(AND(申込書!$C$109&lt;&gt;"▼プルダウンより選択してください",申込書!$C$109&lt;&gt;"",$G365&lt;&gt;""),申込書!$M$109,"")</f>
        <v/>
      </c>
      <c r="HJ365" s="75"/>
      <c r="HK365" s="75"/>
      <c r="HL365" s="149"/>
      <c r="HM365" s="307"/>
      <c r="HN365" s="76"/>
      <c r="HO365" s="314" t="str">
        <f>IF(AND(申込書!$C$110&lt;&gt;"▼プルダウンより選択してください",申込書!$C$110&lt;&gt;"",申込書!$P$110&lt;&gt;"YYYY/MM/DD",$G365&lt;&gt;""),申込書!$P$110,"")</f>
        <v/>
      </c>
      <c r="HP365" s="75" t="str">
        <f>IF(AND(申込書!$C$110&lt;&gt;"▼プルダウンより選択してください",申込書!$C$110&lt;&gt;"",$G365&lt;&gt;""),申込書!$M$110,"")</f>
        <v/>
      </c>
      <c r="HQ365" s="75"/>
      <c r="HR365" s="75"/>
      <c r="HS365" s="149"/>
      <c r="HT365" s="307"/>
      <c r="HU365" s="307"/>
      <c r="HV365" s="311" t="str">
        <f>IF(AND(申込書!$C$111&lt;&gt;"▼プルダウンより選択してください",申込書!$C$111&lt;&gt;"",申込書!$P$111&lt;&gt;"YYYY/MM/DD",$G365&lt;&gt;""),申込書!$P$111,"")</f>
        <v/>
      </c>
      <c r="HW365" s="75" t="str">
        <f>IF(AND(申込書!$C$111&lt;&gt;"▼プルダウンより選択してください",申込書!$C$111&lt;&gt;"",$G365&lt;&gt;""),申込書!$M$111,"")</f>
        <v/>
      </c>
      <c r="HX365" s="75"/>
      <c r="HY365" s="75"/>
      <c r="HZ365" s="149"/>
      <c r="IA365" s="307"/>
      <c r="IB365" s="76"/>
      <c r="IC365" s="77"/>
    </row>
    <row r="366" spans="2:237" ht="26.85" customHeight="1">
      <c r="B366" s="56">
        <f t="shared" si="4"/>
        <v>361</v>
      </c>
      <c r="C366" s="57"/>
      <c r="D366" s="58"/>
      <c r="E366" s="170"/>
      <c r="F366" s="59"/>
      <c r="G366" s="60"/>
      <c r="H366" s="61"/>
      <c r="I366" s="62"/>
      <c r="J366" s="63"/>
      <c r="K366" s="64"/>
      <c r="L366" s="65"/>
      <c r="M366" s="66"/>
      <c r="N366" s="67"/>
      <c r="O366" s="68"/>
      <c r="P366" s="69"/>
      <c r="Q366" s="70"/>
      <c r="R366" s="71"/>
      <c r="S366" s="72"/>
      <c r="T366" s="73"/>
      <c r="U366" s="73"/>
      <c r="V366" s="73"/>
      <c r="W366" s="71"/>
      <c r="X366" s="133"/>
      <c r="Y366" s="133"/>
      <c r="Z366" s="133"/>
      <c r="AA366" s="74" t="str">
        <f>IF(AND(申込書!$C$82&lt;&gt;"▼プルダウンより選択してください",申込書!$C$82&lt;&gt;"",申込書!$P$82&lt;&gt;"YYYY/MM/DD",$G366&lt;&gt;""),申込書!$P$82,"")</f>
        <v/>
      </c>
      <c r="AB366" s="75" t="str">
        <f>IF(AND(申込書!$C$82&lt;&gt;"▼プルダウンより選択してください",申込書!$C$82&lt;&gt;"",$G366&lt;&gt;""),申込書!$M$82,"")</f>
        <v/>
      </c>
      <c r="AC366" s="75"/>
      <c r="AD366" s="75"/>
      <c r="AE366" s="149"/>
      <c r="AF366" s="307"/>
      <c r="AG366" s="76"/>
      <c r="AH366" s="314" t="str">
        <f>IF(AND(申込書!$C$83&lt;&gt;"▼プルダウンより選択してください",申込書!$C$83&lt;&gt;"",申込書!$P$83&lt;&gt;"YYYY/MM/DD",$G366&lt;&gt;""),申込書!$P$83,"")</f>
        <v/>
      </c>
      <c r="AI366" s="75" t="str">
        <f>IF(AND(申込書!$C$83&lt;&gt;"▼プルダウンより選択してください",申込書!$C$83&lt;&gt;"",$G366&lt;&gt;""),申込書!$M$83,"")</f>
        <v/>
      </c>
      <c r="AJ366" s="75"/>
      <c r="AK366" s="75"/>
      <c r="AL366" s="149"/>
      <c r="AM366" s="307"/>
      <c r="AN366" s="76"/>
      <c r="AO366" s="314" t="str">
        <f>IF(AND(申込書!$C$84&lt;&gt;"▼プルダウンより選択してください",申込書!$C$84&lt;&gt;"",申込書!$P$84&lt;&gt;"YYYY/MM/DD",$G366&lt;&gt;""),申込書!$P$84,"")</f>
        <v/>
      </c>
      <c r="AP366" s="75" t="str">
        <f>IF(AND(申込書!$C$84&lt;&gt;"▼プルダウンより選択してください",申込書!$C$84&lt;&gt;"",$G366&lt;&gt;""),申込書!$M$84,"")</f>
        <v/>
      </c>
      <c r="AQ366" s="75"/>
      <c r="AR366" s="75"/>
      <c r="AS366" s="149"/>
      <c r="AT366" s="307"/>
      <c r="AU366" s="76"/>
      <c r="AV366" s="314" t="str">
        <f>IF(AND(申込書!$C$85&lt;&gt;"▼プルダウンより選択してください",申込書!$C$85&lt;&gt;"",申込書!$P$85&lt;&gt;"YYYY/MM/DD",$G366&lt;&gt;""),申込書!$P$85,"")</f>
        <v/>
      </c>
      <c r="AW366" s="75" t="str">
        <f>IF(AND(申込書!$C$85&lt;&gt;"▼プルダウンより選択してください",申込書!$C$85&lt;&gt;"",申込書!$M$85&gt;=1,$G366&lt;&gt;""),申込書!$M$85,"")</f>
        <v/>
      </c>
      <c r="AX366" s="75"/>
      <c r="AY366" s="75"/>
      <c r="AZ366" s="149"/>
      <c r="BA366" s="307"/>
      <c r="BB366" s="76"/>
      <c r="BC366" s="314" t="str">
        <f>IF(AND(申込書!$C$86&lt;&gt;"▼プルダウンより選択してください",申込書!$C$86&lt;&gt;"",申込書!$P$86&lt;&gt;"YYYY/MM/DD",$G366&lt;&gt;""),申込書!$P$86,"")</f>
        <v/>
      </c>
      <c r="BD366" s="75" t="str">
        <f>IF(AND(申込書!$C$86&lt;&gt;"▼プルダウンより選択してください",申込書!$C$86&lt;&gt;"",$G366&lt;&gt;""),申込書!$M$86,"")</f>
        <v/>
      </c>
      <c r="BE366" s="75"/>
      <c r="BF366" s="75"/>
      <c r="BG366" s="149"/>
      <c r="BH366" s="307"/>
      <c r="BI366" s="76"/>
      <c r="BJ366" s="314" t="str">
        <f>IF(AND(申込書!$C$87&lt;&gt;"▼プルダウンより選択してください",申込書!$C$87&lt;&gt;"",申込書!$P$87&lt;&gt;"YYYY/MM/DD",$G366&lt;&gt;""),申込書!$P$87,"")</f>
        <v/>
      </c>
      <c r="BK366" s="75" t="str">
        <f>IF(AND(申込書!$C$87&lt;&gt;"▼プルダウンより選択してください",申込書!$C$87&lt;&gt;"",$G366&lt;&gt;""),申込書!$M$87,"")</f>
        <v/>
      </c>
      <c r="BL366" s="75"/>
      <c r="BM366" s="75"/>
      <c r="BN366" s="149"/>
      <c r="BO366" s="307"/>
      <c r="BP366" s="76"/>
      <c r="BQ366" s="314" t="str">
        <f>IF(AND(申込書!$C$88&lt;&gt;"▼プルダウンより選択してください",申込書!$C$88&lt;&gt;"",申込書!$P$88&lt;&gt;"YYYY/MM/DD",$G366&lt;&gt;""),申込書!$P$88,"")</f>
        <v/>
      </c>
      <c r="BR366" s="75" t="str">
        <f>IF(AND(申込書!$C$88&lt;&gt;"▼プルダウンより選択してください",申込書!$C$88&lt;&gt;"",$G366&lt;&gt;""),申込書!$M$88,"")</f>
        <v/>
      </c>
      <c r="BS366" s="75"/>
      <c r="BT366" s="75"/>
      <c r="BU366" s="149"/>
      <c r="BV366" s="307"/>
      <c r="BW366" s="76"/>
      <c r="BX366" s="314" t="str">
        <f>IF(AND(申込書!$C$89&lt;&gt;"▼プルダウンより選択してください",申込書!$C$89&lt;&gt;"",申込書!$P$89&lt;&gt;"YYYY/MM/DD",$G366&lt;&gt;""),申込書!$P$89,"")</f>
        <v/>
      </c>
      <c r="BY366" s="75" t="str">
        <f>IF(AND(申込書!$C$89&lt;&gt;"▼プルダウンより選択してください",申込書!$C$89&lt;&gt;"",$G366&lt;&gt;""),申込書!$M$89,"")</f>
        <v/>
      </c>
      <c r="BZ366" s="75"/>
      <c r="CA366" s="75"/>
      <c r="CB366" s="149"/>
      <c r="CC366" s="307"/>
      <c r="CD366" s="76"/>
      <c r="CE366" s="314" t="str">
        <f>IF(AND(申込書!$C$90&lt;&gt;"▼プルダウンより選択してください",申込書!$C$90&lt;&gt;"",申込書!$P$90&lt;&gt;"YYYY/MM/DD",$G366&lt;&gt;""),申込書!$P$90,"")</f>
        <v/>
      </c>
      <c r="CF366" s="75" t="str">
        <f>IF(AND(申込書!$C$90&lt;&gt;"▼プルダウンより選択してください",申込書!$C$90&lt;&gt;"",$G366&lt;&gt;""),申込書!$M$90,"")</f>
        <v/>
      </c>
      <c r="CG366" s="75"/>
      <c r="CH366" s="75"/>
      <c r="CI366" s="149"/>
      <c r="CJ366" s="307"/>
      <c r="CK366" s="76"/>
      <c r="CL366" s="314" t="str">
        <f>IF(AND(申込書!$C$91&lt;&gt;"▼プルダウンより選択してください",申込書!$C$91&lt;&gt;"",申込書!$P$91&lt;&gt;"YYYY/MM/DD",$G366&lt;&gt;""),申込書!$P$91,"")</f>
        <v/>
      </c>
      <c r="CM366" s="75" t="str">
        <f>IF(AND(申込書!$C$91&lt;&gt;"▼プルダウンより選択してください",申込書!$C$91&lt;&gt;"",$G366&lt;&gt;""),申込書!$M$91,"")</f>
        <v/>
      </c>
      <c r="CN366" s="75"/>
      <c r="CO366" s="75"/>
      <c r="CP366" s="149"/>
      <c r="CQ366" s="307"/>
      <c r="CR366" s="76"/>
      <c r="CS366" s="314" t="str">
        <f>IF(AND(申込書!$C$92&lt;&gt;"▼プルダウンより選択してください",申込書!$C$92&lt;&gt;"",申込書!$P$92&lt;&gt;"YYYY/MM/DD",$G366&lt;&gt;""),申込書!$P$92,"")</f>
        <v/>
      </c>
      <c r="CT366" s="75" t="str">
        <f>IF(AND(申込書!$C$92&lt;&gt;"▼プルダウンより選択してください",申込書!$C$92&lt;&gt;"",$G366&lt;&gt;""),申込書!$M$92,"")</f>
        <v/>
      </c>
      <c r="CU366" s="75"/>
      <c r="CV366" s="75"/>
      <c r="CW366" s="75"/>
      <c r="CX366" s="307"/>
      <c r="CY366" s="76"/>
      <c r="CZ366" s="314" t="str">
        <f>IF(AND(申込書!$C$93&lt;&gt;"▼プルダウンより選択してください",申込書!$C$93&lt;&gt;"",申込書!$P$93&lt;&gt;"YYYY/MM/DD",$G366&lt;&gt;""),申込書!$P$93,"")</f>
        <v/>
      </c>
      <c r="DA366" s="75" t="str">
        <f>IF(AND(申込書!$C$93&lt;&gt;"▼プルダウンより選択してください",申込書!$C$93&lt;&gt;"",$G366&lt;&gt;""),申込書!$M$93,"")</f>
        <v/>
      </c>
      <c r="DB366" s="75"/>
      <c r="DC366" s="75"/>
      <c r="DD366" s="75"/>
      <c r="DE366" s="307"/>
      <c r="DF366" s="76"/>
      <c r="DG366" s="314" t="str">
        <f>IF(AND(申込書!$C$94&lt;&gt;"▼プルダウンより選択してください",申込書!$C$94&lt;&gt;"",申込書!$P$94&lt;&gt;"YYYY/MM/DD",$G366&lt;&gt;""),申込書!$P$94,"")</f>
        <v/>
      </c>
      <c r="DH366" s="75" t="str">
        <f>IF(AND(申込書!$C$94&lt;&gt;"▼プルダウンより選択してください",申込書!$C$94&lt;&gt;"",$G366&lt;&gt;""),申込書!$M$94,"")</f>
        <v/>
      </c>
      <c r="DI366" s="75"/>
      <c r="DJ366" s="75"/>
      <c r="DK366" s="75"/>
      <c r="DL366" s="307"/>
      <c r="DM366" s="76"/>
      <c r="DN366" s="314" t="str">
        <f>IF(AND(申込書!$C$95&lt;&gt;"▼プルダウンより選択してください",申込書!$C$95&lt;&gt;"",申込書!$P$95&lt;&gt;"YYYY/MM/DD",$G366&lt;&gt;""),申込書!$P$95,"")</f>
        <v/>
      </c>
      <c r="DO366" s="75" t="str">
        <f>IF(AND(申込書!$C$95&lt;&gt;"▼プルダウンより選択してください",申込書!$C$95&lt;&gt;"",$G366&lt;&gt;""),申込書!$M$95,"")</f>
        <v/>
      </c>
      <c r="DP366" s="75"/>
      <c r="DQ366" s="75"/>
      <c r="DR366" s="75"/>
      <c r="DS366" s="307"/>
      <c r="DT366" s="76"/>
      <c r="DU366" s="314" t="str">
        <f>IF(AND(申込書!$C$96&lt;&gt;"▼プルダウンより選択してください",申込書!$C$96&lt;&gt;"",申込書!$P$96&lt;&gt;"YYYY/MM/DD",$G366&lt;&gt;""),申込書!$P$96,"")</f>
        <v/>
      </c>
      <c r="DV366" s="75" t="str">
        <f>IF(AND(申込書!$C$96&lt;&gt;"▼プルダウンより選択してください",申込書!$C$96&lt;&gt;"",$G366&lt;&gt;""),申込書!$M$96,"")</f>
        <v/>
      </c>
      <c r="DW366" s="75"/>
      <c r="DX366" s="75"/>
      <c r="DY366" s="75"/>
      <c r="DZ366" s="307"/>
      <c r="EA366" s="76"/>
      <c r="EB366" s="314" t="str">
        <f>IF(AND(申込書!$C$97&lt;&gt;"▼プルダウンより選択してください",申込書!$C$97&lt;&gt;"",申込書!$P$97&lt;&gt;"YYYY/MM/DD",$G366&lt;&gt;""),申込書!$P$97,"")</f>
        <v/>
      </c>
      <c r="EC366" s="75" t="str">
        <f>IF(AND(申込書!$C$97&lt;&gt;"▼プルダウンより選択してください",申込書!$C$97&lt;&gt;"",$G366&lt;&gt;""),申込書!$M$97,"")</f>
        <v/>
      </c>
      <c r="ED366" s="75"/>
      <c r="EE366" s="75"/>
      <c r="EF366" s="149"/>
      <c r="EG366" s="307"/>
      <c r="EH366" s="76"/>
      <c r="EI366" s="314" t="str">
        <f>IF(AND(申込書!$C$98&lt;&gt;"▼プルダウンより選択してください",申込書!$C$98&lt;&gt;"",申込書!$P$98&lt;&gt;"YYYY/MM/DD",$G366&lt;&gt;""),申込書!$P$98,"")</f>
        <v/>
      </c>
      <c r="EJ366" s="75" t="str">
        <f>IF(AND(申込書!$C$98&lt;&gt;"▼プルダウンより選択してください",申込書!$C$98&lt;&gt;"",$G366&lt;&gt;""),申込書!$M$98,"")</f>
        <v/>
      </c>
      <c r="EK366" s="75"/>
      <c r="EL366" s="75"/>
      <c r="EM366" s="149"/>
      <c r="EN366" s="307"/>
      <c r="EO366" s="76"/>
      <c r="EP366" s="314" t="str">
        <f>IF(AND(申込書!$C$99&lt;&gt;"▼プルダウンより選択してください",申込書!$C$99&lt;&gt;"",申込書!$P$99&lt;&gt;"YYYY/MM/DD",$G366&lt;&gt;""),申込書!$P$99,"")</f>
        <v/>
      </c>
      <c r="EQ366" s="75" t="str">
        <f>IF(AND(申込書!$C$99&lt;&gt;"▼プルダウンより選択してください",申込書!$C$99&lt;&gt;"",$G366&lt;&gt;""),申込書!$M$99,"")</f>
        <v/>
      </c>
      <c r="ER366" s="75"/>
      <c r="ES366" s="75"/>
      <c r="ET366" s="149"/>
      <c r="EU366" s="307"/>
      <c r="EV366" s="76"/>
      <c r="EW366" s="314" t="str">
        <f>IF(AND(申込書!$C$100&lt;&gt;"▼プルダウンより選択してください",申込書!$C$100&lt;&gt;"",申込書!$P$100&lt;&gt;"YYYY/MM/DD",$G366&lt;&gt;""),申込書!$P$100,"")</f>
        <v/>
      </c>
      <c r="EX366" s="75" t="str">
        <f>IF(AND(申込書!$C$100&lt;&gt;"▼プルダウンより選択してください",申込書!$C$100&lt;&gt;"",$G366&lt;&gt;""),申込書!$M$100,"")</f>
        <v/>
      </c>
      <c r="EY366" s="75"/>
      <c r="EZ366" s="75"/>
      <c r="FA366" s="149"/>
      <c r="FB366" s="307"/>
      <c r="FC366" s="76"/>
      <c r="FD366" s="314" t="str">
        <f>IF(AND(申込書!$C$101&lt;&gt;"▼プルダウンより選択してください",申込書!$C$101&lt;&gt;"",申込書!$P$101&lt;&gt;"YYYY/MM/DD",$G366&lt;&gt;""),申込書!$P$101,"")</f>
        <v/>
      </c>
      <c r="FE366" s="75" t="str">
        <f>IF(AND(申込書!$C$101&lt;&gt;"▼プルダウンより選択してください",申込書!$C$101&lt;&gt;"",$G366&lt;&gt;""),申込書!$M$101,"")</f>
        <v/>
      </c>
      <c r="FF366" s="75"/>
      <c r="FG366" s="75"/>
      <c r="FH366" s="149"/>
      <c r="FI366" s="307"/>
      <c r="FJ366" s="76"/>
      <c r="FK366" s="314" t="str">
        <f>IF(AND(申込書!$C$102&lt;&gt;"▼プルダウンより選択してください",申込書!$C$102&lt;&gt;"",申込書!$P$102&lt;&gt;"YYYY/MM/DD",$G366&lt;&gt;""),申込書!$P$102,"")</f>
        <v/>
      </c>
      <c r="FL366" s="75" t="str">
        <f>IF(AND(申込書!$C$102&lt;&gt;"▼プルダウンより選択してください",申込書!$C$102&lt;&gt;"",$G366&lt;&gt;""),申込書!$M$102,"")</f>
        <v/>
      </c>
      <c r="FM366" s="75"/>
      <c r="FN366" s="75"/>
      <c r="FO366" s="149"/>
      <c r="FP366" s="307"/>
      <c r="FQ366" s="76"/>
      <c r="FR366" s="314" t="str">
        <f>IF(AND(申込書!$C$103&lt;&gt;"▼プルダウンより選択してください",申込書!$C$103&lt;&gt;"",申込書!$P$103&lt;&gt;"YYYY/MM/DD",$G366&lt;&gt;""),申込書!$P$103,"")</f>
        <v/>
      </c>
      <c r="FS366" s="75" t="str">
        <f>IF(AND(申込書!$C$103&lt;&gt;"▼プルダウンより選択してください",申込書!$C$103&lt;&gt;"",$G366&lt;&gt;""),申込書!$M$103,"")</f>
        <v/>
      </c>
      <c r="FT366" s="75"/>
      <c r="FU366" s="75"/>
      <c r="FV366" s="149"/>
      <c r="FW366" s="307"/>
      <c r="FX366" s="76"/>
      <c r="FY366" s="314" t="str">
        <f>IF(AND(申込書!$C$104&lt;&gt;"▼プルダウンより選択してください",申込書!$C$104&lt;&gt;"",申込書!$P$104&lt;&gt;"YYYY/MM/DD",$G366&lt;&gt;""),申込書!$P$104,"")</f>
        <v/>
      </c>
      <c r="FZ366" s="75" t="str">
        <f>IF(AND(申込書!$C$104&lt;&gt;"▼プルダウンより選択してください",申込書!$C$104&lt;&gt;"",$G366&lt;&gt;""),申込書!$M$104,"")</f>
        <v/>
      </c>
      <c r="GA366" s="75"/>
      <c r="GB366" s="75"/>
      <c r="GC366" s="149"/>
      <c r="GD366" s="307"/>
      <c r="GE366" s="76"/>
      <c r="GF366" s="314" t="str">
        <f>IF(AND(申込書!$C$105&lt;&gt;"▼プルダウンより選択してください",申込書!$C$105&lt;&gt;"",申込書!$P$105&lt;&gt;"YYYY/MM/DD",$G366&lt;&gt;""),申込書!$P$105,"")</f>
        <v/>
      </c>
      <c r="GG366" s="75" t="str">
        <f>IF(AND(申込書!$C$105&lt;&gt;"▼プルダウンより選択してください",申込書!$C$105&lt;&gt;"",$G366&lt;&gt;""),申込書!$M$105,"")</f>
        <v/>
      </c>
      <c r="GH366" s="75"/>
      <c r="GI366" s="75"/>
      <c r="GJ366" s="149"/>
      <c r="GK366" s="307"/>
      <c r="GL366" s="76"/>
      <c r="GM366" s="314" t="str">
        <f>IF(AND(申込書!$C$106&lt;&gt;"▼プルダウンより選択してください",申込書!$C$106&lt;&gt;"",申込書!$P$106&lt;&gt;"YYYY/MM/DD",$G366&lt;&gt;""),申込書!$P$106,"")</f>
        <v/>
      </c>
      <c r="GN366" s="75" t="str">
        <f>IF(AND(申込書!$C$106&lt;&gt;"▼プルダウンより選択してください",申込書!$C$106&lt;&gt;"",$G366&lt;&gt;""),申込書!$M$106,"")</f>
        <v/>
      </c>
      <c r="GO366" s="75"/>
      <c r="GP366" s="75"/>
      <c r="GQ366" s="149"/>
      <c r="GR366" s="307"/>
      <c r="GS366" s="76"/>
      <c r="GT366" s="314" t="str">
        <f>IF(AND(申込書!$C$107&lt;&gt;"▼プルダウンより選択してください",申込書!$C$107&lt;&gt;"",申込書!$P$107&lt;&gt;"YYYY/MM/DD",$G366&lt;&gt;""),申込書!$P$107,"")</f>
        <v/>
      </c>
      <c r="GU366" s="75" t="str">
        <f>IF(AND(申込書!$C$107&lt;&gt;"▼プルダウンより選択してください",申込書!$C$107&lt;&gt;"",$G366&lt;&gt;""),申込書!$M$107,"")</f>
        <v/>
      </c>
      <c r="GV366" s="75"/>
      <c r="GW366" s="75"/>
      <c r="GX366" s="149"/>
      <c r="GY366" s="307"/>
      <c r="GZ366" s="76"/>
      <c r="HA366" s="314" t="str">
        <f>IF(AND(申込書!$C$108&lt;&gt;"▼プルダウンより選択してください",申込書!$C$108&lt;&gt;"",申込書!$P$108&lt;&gt;"YYYY/MM/DD",$G366&lt;&gt;""),申込書!$P$108,"")</f>
        <v/>
      </c>
      <c r="HB366" s="75" t="str">
        <f>IF(AND(申込書!$C$108&lt;&gt;"▼プルダウンより選択してください",申込書!$C$108&lt;&gt;"",$G366&lt;&gt;""),申込書!$M$108,"")</f>
        <v/>
      </c>
      <c r="HC366" s="75"/>
      <c r="HD366" s="75"/>
      <c r="HE366" s="149"/>
      <c r="HF366" s="307"/>
      <c r="HG366" s="76"/>
      <c r="HH366" s="314" t="str">
        <f>IF(AND(申込書!$C$109&lt;&gt;"▼プルダウンより選択してください",申込書!$C$109&lt;&gt;"",申込書!$P$109&lt;&gt;"YYYY/MM/DD",$G366&lt;&gt;""),申込書!$P$109,"")</f>
        <v/>
      </c>
      <c r="HI366" s="75" t="str">
        <f>IF(AND(申込書!$C$109&lt;&gt;"▼プルダウンより選択してください",申込書!$C$109&lt;&gt;"",$G366&lt;&gt;""),申込書!$M$109,"")</f>
        <v/>
      </c>
      <c r="HJ366" s="75"/>
      <c r="HK366" s="75"/>
      <c r="HL366" s="149"/>
      <c r="HM366" s="307"/>
      <c r="HN366" s="76"/>
      <c r="HO366" s="314" t="str">
        <f>IF(AND(申込書!$C$110&lt;&gt;"▼プルダウンより選択してください",申込書!$C$110&lt;&gt;"",申込書!$P$110&lt;&gt;"YYYY/MM/DD",$G366&lt;&gt;""),申込書!$P$110,"")</f>
        <v/>
      </c>
      <c r="HP366" s="75" t="str">
        <f>IF(AND(申込書!$C$110&lt;&gt;"▼プルダウンより選択してください",申込書!$C$110&lt;&gt;"",$G366&lt;&gt;""),申込書!$M$110,"")</f>
        <v/>
      </c>
      <c r="HQ366" s="75"/>
      <c r="HR366" s="75"/>
      <c r="HS366" s="149"/>
      <c r="HT366" s="307"/>
      <c r="HU366" s="307"/>
      <c r="HV366" s="311" t="str">
        <f>IF(AND(申込書!$C$111&lt;&gt;"▼プルダウンより選択してください",申込書!$C$111&lt;&gt;"",申込書!$P$111&lt;&gt;"YYYY/MM/DD",$G366&lt;&gt;""),申込書!$P$111,"")</f>
        <v/>
      </c>
      <c r="HW366" s="75" t="str">
        <f>IF(AND(申込書!$C$111&lt;&gt;"▼プルダウンより選択してください",申込書!$C$111&lt;&gt;"",$G366&lt;&gt;""),申込書!$M$111,"")</f>
        <v/>
      </c>
      <c r="HX366" s="75"/>
      <c r="HY366" s="75"/>
      <c r="HZ366" s="149"/>
      <c r="IA366" s="307"/>
      <c r="IB366" s="76"/>
      <c r="IC366" s="77"/>
    </row>
    <row r="367" spans="2:237" ht="26.85" customHeight="1">
      <c r="B367" s="56">
        <f t="shared" si="4"/>
        <v>362</v>
      </c>
      <c r="C367" s="57"/>
      <c r="D367" s="58"/>
      <c r="E367" s="170"/>
      <c r="F367" s="59"/>
      <c r="G367" s="60"/>
      <c r="H367" s="61"/>
      <c r="I367" s="62"/>
      <c r="J367" s="63"/>
      <c r="K367" s="64"/>
      <c r="L367" s="65"/>
      <c r="M367" s="66"/>
      <c r="N367" s="67"/>
      <c r="O367" s="68"/>
      <c r="P367" s="69"/>
      <c r="Q367" s="70"/>
      <c r="R367" s="71"/>
      <c r="S367" s="72"/>
      <c r="T367" s="73"/>
      <c r="U367" s="73"/>
      <c r="V367" s="73"/>
      <c r="W367" s="71"/>
      <c r="X367" s="133"/>
      <c r="Y367" s="133"/>
      <c r="Z367" s="133"/>
      <c r="AA367" s="74" t="str">
        <f>IF(AND(申込書!$C$82&lt;&gt;"▼プルダウンより選択してください",申込書!$C$82&lt;&gt;"",申込書!$P$82&lt;&gt;"YYYY/MM/DD",$G367&lt;&gt;""),申込書!$P$82,"")</f>
        <v/>
      </c>
      <c r="AB367" s="75" t="str">
        <f>IF(AND(申込書!$C$82&lt;&gt;"▼プルダウンより選択してください",申込書!$C$82&lt;&gt;"",$G367&lt;&gt;""),申込書!$M$82,"")</f>
        <v/>
      </c>
      <c r="AC367" s="75"/>
      <c r="AD367" s="75"/>
      <c r="AE367" s="149"/>
      <c r="AF367" s="307"/>
      <c r="AG367" s="76"/>
      <c r="AH367" s="314" t="str">
        <f>IF(AND(申込書!$C$83&lt;&gt;"▼プルダウンより選択してください",申込書!$C$83&lt;&gt;"",申込書!$P$83&lt;&gt;"YYYY/MM/DD",$G367&lt;&gt;""),申込書!$P$83,"")</f>
        <v/>
      </c>
      <c r="AI367" s="75" t="str">
        <f>IF(AND(申込書!$C$83&lt;&gt;"▼プルダウンより選択してください",申込書!$C$83&lt;&gt;"",$G367&lt;&gt;""),申込書!$M$83,"")</f>
        <v/>
      </c>
      <c r="AJ367" s="75"/>
      <c r="AK367" s="75"/>
      <c r="AL367" s="149"/>
      <c r="AM367" s="307"/>
      <c r="AN367" s="76"/>
      <c r="AO367" s="314" t="str">
        <f>IF(AND(申込書!$C$84&lt;&gt;"▼プルダウンより選択してください",申込書!$C$84&lt;&gt;"",申込書!$P$84&lt;&gt;"YYYY/MM/DD",$G367&lt;&gt;""),申込書!$P$84,"")</f>
        <v/>
      </c>
      <c r="AP367" s="75" t="str">
        <f>IF(AND(申込書!$C$84&lt;&gt;"▼プルダウンより選択してください",申込書!$C$84&lt;&gt;"",$G367&lt;&gt;""),申込書!$M$84,"")</f>
        <v/>
      </c>
      <c r="AQ367" s="75"/>
      <c r="AR367" s="75"/>
      <c r="AS367" s="149"/>
      <c r="AT367" s="307"/>
      <c r="AU367" s="76"/>
      <c r="AV367" s="314" t="str">
        <f>IF(AND(申込書!$C$85&lt;&gt;"▼プルダウンより選択してください",申込書!$C$85&lt;&gt;"",申込書!$P$85&lt;&gt;"YYYY/MM/DD",$G367&lt;&gt;""),申込書!$P$85,"")</f>
        <v/>
      </c>
      <c r="AW367" s="75" t="str">
        <f>IF(AND(申込書!$C$85&lt;&gt;"▼プルダウンより選択してください",申込書!$C$85&lt;&gt;"",申込書!$M$85&gt;=1,$G367&lt;&gt;""),申込書!$M$85,"")</f>
        <v/>
      </c>
      <c r="AX367" s="75"/>
      <c r="AY367" s="75"/>
      <c r="AZ367" s="149"/>
      <c r="BA367" s="307"/>
      <c r="BB367" s="76"/>
      <c r="BC367" s="314" t="str">
        <f>IF(AND(申込書!$C$86&lt;&gt;"▼プルダウンより選択してください",申込書!$C$86&lt;&gt;"",申込書!$P$86&lt;&gt;"YYYY/MM/DD",$G367&lt;&gt;""),申込書!$P$86,"")</f>
        <v/>
      </c>
      <c r="BD367" s="75" t="str">
        <f>IF(AND(申込書!$C$86&lt;&gt;"▼プルダウンより選択してください",申込書!$C$86&lt;&gt;"",$G367&lt;&gt;""),申込書!$M$86,"")</f>
        <v/>
      </c>
      <c r="BE367" s="75"/>
      <c r="BF367" s="75"/>
      <c r="BG367" s="149"/>
      <c r="BH367" s="307"/>
      <c r="BI367" s="76"/>
      <c r="BJ367" s="314" t="str">
        <f>IF(AND(申込書!$C$87&lt;&gt;"▼プルダウンより選択してください",申込書!$C$87&lt;&gt;"",申込書!$P$87&lt;&gt;"YYYY/MM/DD",$G367&lt;&gt;""),申込書!$P$87,"")</f>
        <v/>
      </c>
      <c r="BK367" s="75" t="str">
        <f>IF(AND(申込書!$C$87&lt;&gt;"▼プルダウンより選択してください",申込書!$C$87&lt;&gt;"",$G367&lt;&gt;""),申込書!$M$87,"")</f>
        <v/>
      </c>
      <c r="BL367" s="75"/>
      <c r="BM367" s="75"/>
      <c r="BN367" s="149"/>
      <c r="BO367" s="307"/>
      <c r="BP367" s="76"/>
      <c r="BQ367" s="314" t="str">
        <f>IF(AND(申込書!$C$88&lt;&gt;"▼プルダウンより選択してください",申込書!$C$88&lt;&gt;"",申込書!$P$88&lt;&gt;"YYYY/MM/DD",$G367&lt;&gt;""),申込書!$P$88,"")</f>
        <v/>
      </c>
      <c r="BR367" s="75" t="str">
        <f>IF(AND(申込書!$C$88&lt;&gt;"▼プルダウンより選択してください",申込書!$C$88&lt;&gt;"",$G367&lt;&gt;""),申込書!$M$88,"")</f>
        <v/>
      </c>
      <c r="BS367" s="75"/>
      <c r="BT367" s="75"/>
      <c r="BU367" s="149"/>
      <c r="BV367" s="307"/>
      <c r="BW367" s="76"/>
      <c r="BX367" s="314" t="str">
        <f>IF(AND(申込書!$C$89&lt;&gt;"▼プルダウンより選択してください",申込書!$C$89&lt;&gt;"",申込書!$P$89&lt;&gt;"YYYY/MM/DD",$G367&lt;&gt;""),申込書!$P$89,"")</f>
        <v/>
      </c>
      <c r="BY367" s="75" t="str">
        <f>IF(AND(申込書!$C$89&lt;&gt;"▼プルダウンより選択してください",申込書!$C$89&lt;&gt;"",$G367&lt;&gt;""),申込書!$M$89,"")</f>
        <v/>
      </c>
      <c r="BZ367" s="75"/>
      <c r="CA367" s="75"/>
      <c r="CB367" s="149"/>
      <c r="CC367" s="307"/>
      <c r="CD367" s="76"/>
      <c r="CE367" s="314" t="str">
        <f>IF(AND(申込書!$C$90&lt;&gt;"▼プルダウンより選択してください",申込書!$C$90&lt;&gt;"",申込書!$P$90&lt;&gt;"YYYY/MM/DD",$G367&lt;&gt;""),申込書!$P$90,"")</f>
        <v/>
      </c>
      <c r="CF367" s="75" t="str">
        <f>IF(AND(申込書!$C$90&lt;&gt;"▼プルダウンより選択してください",申込書!$C$90&lt;&gt;"",$G367&lt;&gt;""),申込書!$M$90,"")</f>
        <v/>
      </c>
      <c r="CG367" s="75"/>
      <c r="CH367" s="75"/>
      <c r="CI367" s="149"/>
      <c r="CJ367" s="307"/>
      <c r="CK367" s="76"/>
      <c r="CL367" s="314" t="str">
        <f>IF(AND(申込書!$C$91&lt;&gt;"▼プルダウンより選択してください",申込書!$C$91&lt;&gt;"",申込書!$P$91&lt;&gt;"YYYY/MM/DD",$G367&lt;&gt;""),申込書!$P$91,"")</f>
        <v/>
      </c>
      <c r="CM367" s="75" t="str">
        <f>IF(AND(申込書!$C$91&lt;&gt;"▼プルダウンより選択してください",申込書!$C$91&lt;&gt;"",$G367&lt;&gt;""),申込書!$M$91,"")</f>
        <v/>
      </c>
      <c r="CN367" s="75"/>
      <c r="CO367" s="75"/>
      <c r="CP367" s="149"/>
      <c r="CQ367" s="307"/>
      <c r="CR367" s="76"/>
      <c r="CS367" s="314" t="str">
        <f>IF(AND(申込書!$C$92&lt;&gt;"▼プルダウンより選択してください",申込書!$C$92&lt;&gt;"",申込書!$P$92&lt;&gt;"YYYY/MM/DD",$G367&lt;&gt;""),申込書!$P$92,"")</f>
        <v/>
      </c>
      <c r="CT367" s="75" t="str">
        <f>IF(AND(申込書!$C$92&lt;&gt;"▼プルダウンより選択してください",申込書!$C$92&lt;&gt;"",$G367&lt;&gt;""),申込書!$M$92,"")</f>
        <v/>
      </c>
      <c r="CU367" s="75"/>
      <c r="CV367" s="75"/>
      <c r="CW367" s="75"/>
      <c r="CX367" s="307"/>
      <c r="CY367" s="76"/>
      <c r="CZ367" s="314" t="str">
        <f>IF(AND(申込書!$C$93&lt;&gt;"▼プルダウンより選択してください",申込書!$C$93&lt;&gt;"",申込書!$P$93&lt;&gt;"YYYY/MM/DD",$G367&lt;&gt;""),申込書!$P$93,"")</f>
        <v/>
      </c>
      <c r="DA367" s="75" t="str">
        <f>IF(AND(申込書!$C$93&lt;&gt;"▼プルダウンより選択してください",申込書!$C$93&lt;&gt;"",$G367&lt;&gt;""),申込書!$M$93,"")</f>
        <v/>
      </c>
      <c r="DB367" s="75"/>
      <c r="DC367" s="75"/>
      <c r="DD367" s="75"/>
      <c r="DE367" s="307"/>
      <c r="DF367" s="76"/>
      <c r="DG367" s="314" t="str">
        <f>IF(AND(申込書!$C$94&lt;&gt;"▼プルダウンより選択してください",申込書!$C$94&lt;&gt;"",申込書!$P$94&lt;&gt;"YYYY/MM/DD",$G367&lt;&gt;""),申込書!$P$94,"")</f>
        <v/>
      </c>
      <c r="DH367" s="75" t="str">
        <f>IF(AND(申込書!$C$94&lt;&gt;"▼プルダウンより選択してください",申込書!$C$94&lt;&gt;"",$G367&lt;&gt;""),申込書!$M$94,"")</f>
        <v/>
      </c>
      <c r="DI367" s="75"/>
      <c r="DJ367" s="75"/>
      <c r="DK367" s="75"/>
      <c r="DL367" s="307"/>
      <c r="DM367" s="76"/>
      <c r="DN367" s="314" t="str">
        <f>IF(AND(申込書!$C$95&lt;&gt;"▼プルダウンより選択してください",申込書!$C$95&lt;&gt;"",申込書!$P$95&lt;&gt;"YYYY/MM/DD",$G367&lt;&gt;""),申込書!$P$95,"")</f>
        <v/>
      </c>
      <c r="DO367" s="75" t="str">
        <f>IF(AND(申込書!$C$95&lt;&gt;"▼プルダウンより選択してください",申込書!$C$95&lt;&gt;"",$G367&lt;&gt;""),申込書!$M$95,"")</f>
        <v/>
      </c>
      <c r="DP367" s="75"/>
      <c r="DQ367" s="75"/>
      <c r="DR367" s="75"/>
      <c r="DS367" s="307"/>
      <c r="DT367" s="76"/>
      <c r="DU367" s="314" t="str">
        <f>IF(AND(申込書!$C$96&lt;&gt;"▼プルダウンより選択してください",申込書!$C$96&lt;&gt;"",申込書!$P$96&lt;&gt;"YYYY/MM/DD",$G367&lt;&gt;""),申込書!$P$96,"")</f>
        <v/>
      </c>
      <c r="DV367" s="75" t="str">
        <f>IF(AND(申込書!$C$96&lt;&gt;"▼プルダウンより選択してください",申込書!$C$96&lt;&gt;"",$G367&lt;&gt;""),申込書!$M$96,"")</f>
        <v/>
      </c>
      <c r="DW367" s="75"/>
      <c r="DX367" s="75"/>
      <c r="DY367" s="75"/>
      <c r="DZ367" s="307"/>
      <c r="EA367" s="76"/>
      <c r="EB367" s="314" t="str">
        <f>IF(AND(申込書!$C$97&lt;&gt;"▼プルダウンより選択してください",申込書!$C$97&lt;&gt;"",申込書!$P$97&lt;&gt;"YYYY/MM/DD",$G367&lt;&gt;""),申込書!$P$97,"")</f>
        <v/>
      </c>
      <c r="EC367" s="75" t="str">
        <f>IF(AND(申込書!$C$97&lt;&gt;"▼プルダウンより選択してください",申込書!$C$97&lt;&gt;"",$G367&lt;&gt;""),申込書!$M$97,"")</f>
        <v/>
      </c>
      <c r="ED367" s="75"/>
      <c r="EE367" s="75"/>
      <c r="EF367" s="149"/>
      <c r="EG367" s="307"/>
      <c r="EH367" s="76"/>
      <c r="EI367" s="314" t="str">
        <f>IF(AND(申込書!$C$98&lt;&gt;"▼プルダウンより選択してください",申込書!$C$98&lt;&gt;"",申込書!$P$98&lt;&gt;"YYYY/MM/DD",$G367&lt;&gt;""),申込書!$P$98,"")</f>
        <v/>
      </c>
      <c r="EJ367" s="75" t="str">
        <f>IF(AND(申込書!$C$98&lt;&gt;"▼プルダウンより選択してください",申込書!$C$98&lt;&gt;"",$G367&lt;&gt;""),申込書!$M$98,"")</f>
        <v/>
      </c>
      <c r="EK367" s="75"/>
      <c r="EL367" s="75"/>
      <c r="EM367" s="149"/>
      <c r="EN367" s="307"/>
      <c r="EO367" s="76"/>
      <c r="EP367" s="314" t="str">
        <f>IF(AND(申込書!$C$99&lt;&gt;"▼プルダウンより選択してください",申込書!$C$99&lt;&gt;"",申込書!$P$99&lt;&gt;"YYYY/MM/DD",$G367&lt;&gt;""),申込書!$P$99,"")</f>
        <v/>
      </c>
      <c r="EQ367" s="75" t="str">
        <f>IF(AND(申込書!$C$99&lt;&gt;"▼プルダウンより選択してください",申込書!$C$99&lt;&gt;"",$G367&lt;&gt;""),申込書!$M$99,"")</f>
        <v/>
      </c>
      <c r="ER367" s="75"/>
      <c r="ES367" s="75"/>
      <c r="ET367" s="149"/>
      <c r="EU367" s="307"/>
      <c r="EV367" s="76"/>
      <c r="EW367" s="314" t="str">
        <f>IF(AND(申込書!$C$100&lt;&gt;"▼プルダウンより選択してください",申込書!$C$100&lt;&gt;"",申込書!$P$100&lt;&gt;"YYYY/MM/DD",$G367&lt;&gt;""),申込書!$P$100,"")</f>
        <v/>
      </c>
      <c r="EX367" s="75" t="str">
        <f>IF(AND(申込書!$C$100&lt;&gt;"▼プルダウンより選択してください",申込書!$C$100&lt;&gt;"",$G367&lt;&gt;""),申込書!$M$100,"")</f>
        <v/>
      </c>
      <c r="EY367" s="75"/>
      <c r="EZ367" s="75"/>
      <c r="FA367" s="149"/>
      <c r="FB367" s="307"/>
      <c r="FC367" s="76"/>
      <c r="FD367" s="314" t="str">
        <f>IF(AND(申込書!$C$101&lt;&gt;"▼プルダウンより選択してください",申込書!$C$101&lt;&gt;"",申込書!$P$101&lt;&gt;"YYYY/MM/DD",$G367&lt;&gt;""),申込書!$P$101,"")</f>
        <v/>
      </c>
      <c r="FE367" s="75" t="str">
        <f>IF(AND(申込書!$C$101&lt;&gt;"▼プルダウンより選択してください",申込書!$C$101&lt;&gt;"",$G367&lt;&gt;""),申込書!$M$101,"")</f>
        <v/>
      </c>
      <c r="FF367" s="75"/>
      <c r="FG367" s="75"/>
      <c r="FH367" s="149"/>
      <c r="FI367" s="307"/>
      <c r="FJ367" s="76"/>
      <c r="FK367" s="314" t="str">
        <f>IF(AND(申込書!$C$102&lt;&gt;"▼プルダウンより選択してください",申込書!$C$102&lt;&gt;"",申込書!$P$102&lt;&gt;"YYYY/MM/DD",$G367&lt;&gt;""),申込書!$P$102,"")</f>
        <v/>
      </c>
      <c r="FL367" s="75" t="str">
        <f>IF(AND(申込書!$C$102&lt;&gt;"▼プルダウンより選択してください",申込書!$C$102&lt;&gt;"",$G367&lt;&gt;""),申込書!$M$102,"")</f>
        <v/>
      </c>
      <c r="FM367" s="75"/>
      <c r="FN367" s="75"/>
      <c r="FO367" s="149"/>
      <c r="FP367" s="307"/>
      <c r="FQ367" s="76"/>
      <c r="FR367" s="314" t="str">
        <f>IF(AND(申込書!$C$103&lt;&gt;"▼プルダウンより選択してください",申込書!$C$103&lt;&gt;"",申込書!$P$103&lt;&gt;"YYYY/MM/DD",$G367&lt;&gt;""),申込書!$P$103,"")</f>
        <v/>
      </c>
      <c r="FS367" s="75" t="str">
        <f>IF(AND(申込書!$C$103&lt;&gt;"▼プルダウンより選択してください",申込書!$C$103&lt;&gt;"",$G367&lt;&gt;""),申込書!$M$103,"")</f>
        <v/>
      </c>
      <c r="FT367" s="75"/>
      <c r="FU367" s="75"/>
      <c r="FV367" s="149"/>
      <c r="FW367" s="307"/>
      <c r="FX367" s="76"/>
      <c r="FY367" s="314" t="str">
        <f>IF(AND(申込書!$C$104&lt;&gt;"▼プルダウンより選択してください",申込書!$C$104&lt;&gt;"",申込書!$P$104&lt;&gt;"YYYY/MM/DD",$G367&lt;&gt;""),申込書!$P$104,"")</f>
        <v/>
      </c>
      <c r="FZ367" s="75" t="str">
        <f>IF(AND(申込書!$C$104&lt;&gt;"▼プルダウンより選択してください",申込書!$C$104&lt;&gt;"",$G367&lt;&gt;""),申込書!$M$104,"")</f>
        <v/>
      </c>
      <c r="GA367" s="75"/>
      <c r="GB367" s="75"/>
      <c r="GC367" s="149"/>
      <c r="GD367" s="307"/>
      <c r="GE367" s="76"/>
      <c r="GF367" s="314" t="str">
        <f>IF(AND(申込書!$C$105&lt;&gt;"▼プルダウンより選択してください",申込書!$C$105&lt;&gt;"",申込書!$P$105&lt;&gt;"YYYY/MM/DD",$G367&lt;&gt;""),申込書!$P$105,"")</f>
        <v/>
      </c>
      <c r="GG367" s="75" t="str">
        <f>IF(AND(申込書!$C$105&lt;&gt;"▼プルダウンより選択してください",申込書!$C$105&lt;&gt;"",$G367&lt;&gt;""),申込書!$M$105,"")</f>
        <v/>
      </c>
      <c r="GH367" s="75"/>
      <c r="GI367" s="75"/>
      <c r="GJ367" s="149"/>
      <c r="GK367" s="307"/>
      <c r="GL367" s="76"/>
      <c r="GM367" s="314" t="str">
        <f>IF(AND(申込書!$C$106&lt;&gt;"▼プルダウンより選択してください",申込書!$C$106&lt;&gt;"",申込書!$P$106&lt;&gt;"YYYY/MM/DD",$G367&lt;&gt;""),申込書!$P$106,"")</f>
        <v/>
      </c>
      <c r="GN367" s="75" t="str">
        <f>IF(AND(申込書!$C$106&lt;&gt;"▼プルダウンより選択してください",申込書!$C$106&lt;&gt;"",$G367&lt;&gt;""),申込書!$M$106,"")</f>
        <v/>
      </c>
      <c r="GO367" s="75"/>
      <c r="GP367" s="75"/>
      <c r="GQ367" s="149"/>
      <c r="GR367" s="307"/>
      <c r="GS367" s="76"/>
      <c r="GT367" s="314" t="str">
        <f>IF(AND(申込書!$C$107&lt;&gt;"▼プルダウンより選択してください",申込書!$C$107&lt;&gt;"",申込書!$P$107&lt;&gt;"YYYY/MM/DD",$G367&lt;&gt;""),申込書!$P$107,"")</f>
        <v/>
      </c>
      <c r="GU367" s="75" t="str">
        <f>IF(AND(申込書!$C$107&lt;&gt;"▼プルダウンより選択してください",申込書!$C$107&lt;&gt;"",$G367&lt;&gt;""),申込書!$M$107,"")</f>
        <v/>
      </c>
      <c r="GV367" s="75"/>
      <c r="GW367" s="75"/>
      <c r="GX367" s="149"/>
      <c r="GY367" s="307"/>
      <c r="GZ367" s="76"/>
      <c r="HA367" s="314" t="str">
        <f>IF(AND(申込書!$C$108&lt;&gt;"▼プルダウンより選択してください",申込書!$C$108&lt;&gt;"",申込書!$P$108&lt;&gt;"YYYY/MM/DD",$G367&lt;&gt;""),申込書!$P$108,"")</f>
        <v/>
      </c>
      <c r="HB367" s="75" t="str">
        <f>IF(AND(申込書!$C$108&lt;&gt;"▼プルダウンより選択してください",申込書!$C$108&lt;&gt;"",$G367&lt;&gt;""),申込書!$M$108,"")</f>
        <v/>
      </c>
      <c r="HC367" s="75"/>
      <c r="HD367" s="75"/>
      <c r="HE367" s="149"/>
      <c r="HF367" s="307"/>
      <c r="HG367" s="76"/>
      <c r="HH367" s="314" t="str">
        <f>IF(AND(申込書!$C$109&lt;&gt;"▼プルダウンより選択してください",申込書!$C$109&lt;&gt;"",申込書!$P$109&lt;&gt;"YYYY/MM/DD",$G367&lt;&gt;""),申込書!$P$109,"")</f>
        <v/>
      </c>
      <c r="HI367" s="75" t="str">
        <f>IF(AND(申込書!$C$109&lt;&gt;"▼プルダウンより選択してください",申込書!$C$109&lt;&gt;"",$G367&lt;&gt;""),申込書!$M$109,"")</f>
        <v/>
      </c>
      <c r="HJ367" s="75"/>
      <c r="HK367" s="75"/>
      <c r="HL367" s="149"/>
      <c r="HM367" s="307"/>
      <c r="HN367" s="76"/>
      <c r="HO367" s="314" t="str">
        <f>IF(AND(申込書!$C$110&lt;&gt;"▼プルダウンより選択してください",申込書!$C$110&lt;&gt;"",申込書!$P$110&lt;&gt;"YYYY/MM/DD",$G367&lt;&gt;""),申込書!$P$110,"")</f>
        <v/>
      </c>
      <c r="HP367" s="75" t="str">
        <f>IF(AND(申込書!$C$110&lt;&gt;"▼プルダウンより選択してください",申込書!$C$110&lt;&gt;"",$G367&lt;&gt;""),申込書!$M$110,"")</f>
        <v/>
      </c>
      <c r="HQ367" s="75"/>
      <c r="HR367" s="75"/>
      <c r="HS367" s="149"/>
      <c r="HT367" s="307"/>
      <c r="HU367" s="307"/>
      <c r="HV367" s="311" t="str">
        <f>IF(AND(申込書!$C$111&lt;&gt;"▼プルダウンより選択してください",申込書!$C$111&lt;&gt;"",申込書!$P$111&lt;&gt;"YYYY/MM/DD",$G367&lt;&gt;""),申込書!$P$111,"")</f>
        <v/>
      </c>
      <c r="HW367" s="75" t="str">
        <f>IF(AND(申込書!$C$111&lt;&gt;"▼プルダウンより選択してください",申込書!$C$111&lt;&gt;"",$G367&lt;&gt;""),申込書!$M$111,"")</f>
        <v/>
      </c>
      <c r="HX367" s="75"/>
      <c r="HY367" s="75"/>
      <c r="HZ367" s="149"/>
      <c r="IA367" s="307"/>
      <c r="IB367" s="76"/>
      <c r="IC367" s="77"/>
    </row>
    <row r="368" spans="2:237" ht="26.85" customHeight="1">
      <c r="B368" s="56">
        <f t="shared" si="4"/>
        <v>363</v>
      </c>
      <c r="C368" s="57"/>
      <c r="D368" s="58"/>
      <c r="E368" s="170"/>
      <c r="F368" s="59"/>
      <c r="G368" s="60"/>
      <c r="H368" s="61"/>
      <c r="I368" s="62"/>
      <c r="J368" s="63"/>
      <c r="K368" s="64"/>
      <c r="L368" s="65"/>
      <c r="M368" s="66"/>
      <c r="N368" s="67"/>
      <c r="O368" s="68"/>
      <c r="P368" s="69"/>
      <c r="Q368" s="70"/>
      <c r="R368" s="71"/>
      <c r="S368" s="72"/>
      <c r="T368" s="73"/>
      <c r="U368" s="73"/>
      <c r="V368" s="73"/>
      <c r="W368" s="71"/>
      <c r="X368" s="133"/>
      <c r="Y368" s="133"/>
      <c r="Z368" s="133"/>
      <c r="AA368" s="74" t="str">
        <f>IF(AND(申込書!$C$82&lt;&gt;"▼プルダウンより選択してください",申込書!$C$82&lt;&gt;"",申込書!$P$82&lt;&gt;"YYYY/MM/DD",$G368&lt;&gt;""),申込書!$P$82,"")</f>
        <v/>
      </c>
      <c r="AB368" s="75" t="str">
        <f>IF(AND(申込書!$C$82&lt;&gt;"▼プルダウンより選択してください",申込書!$C$82&lt;&gt;"",$G368&lt;&gt;""),申込書!$M$82,"")</f>
        <v/>
      </c>
      <c r="AC368" s="75"/>
      <c r="AD368" s="75"/>
      <c r="AE368" s="149"/>
      <c r="AF368" s="307"/>
      <c r="AG368" s="76"/>
      <c r="AH368" s="314" t="str">
        <f>IF(AND(申込書!$C$83&lt;&gt;"▼プルダウンより選択してください",申込書!$C$83&lt;&gt;"",申込書!$P$83&lt;&gt;"YYYY/MM/DD",$G368&lt;&gt;""),申込書!$P$83,"")</f>
        <v/>
      </c>
      <c r="AI368" s="75" t="str">
        <f>IF(AND(申込書!$C$83&lt;&gt;"▼プルダウンより選択してください",申込書!$C$83&lt;&gt;"",$G368&lt;&gt;""),申込書!$M$83,"")</f>
        <v/>
      </c>
      <c r="AJ368" s="75"/>
      <c r="AK368" s="75"/>
      <c r="AL368" s="149"/>
      <c r="AM368" s="307"/>
      <c r="AN368" s="76"/>
      <c r="AO368" s="314" t="str">
        <f>IF(AND(申込書!$C$84&lt;&gt;"▼プルダウンより選択してください",申込書!$C$84&lt;&gt;"",申込書!$P$84&lt;&gt;"YYYY/MM/DD",$G368&lt;&gt;""),申込書!$P$84,"")</f>
        <v/>
      </c>
      <c r="AP368" s="75" t="str">
        <f>IF(AND(申込書!$C$84&lt;&gt;"▼プルダウンより選択してください",申込書!$C$84&lt;&gt;"",$G368&lt;&gt;""),申込書!$M$84,"")</f>
        <v/>
      </c>
      <c r="AQ368" s="75"/>
      <c r="AR368" s="75"/>
      <c r="AS368" s="149"/>
      <c r="AT368" s="307"/>
      <c r="AU368" s="76"/>
      <c r="AV368" s="314" t="str">
        <f>IF(AND(申込書!$C$85&lt;&gt;"▼プルダウンより選択してください",申込書!$C$85&lt;&gt;"",申込書!$P$85&lt;&gt;"YYYY/MM/DD",$G368&lt;&gt;""),申込書!$P$85,"")</f>
        <v/>
      </c>
      <c r="AW368" s="75" t="str">
        <f>IF(AND(申込書!$C$85&lt;&gt;"▼プルダウンより選択してください",申込書!$C$85&lt;&gt;"",申込書!$M$85&gt;=1,$G368&lt;&gt;""),申込書!$M$85,"")</f>
        <v/>
      </c>
      <c r="AX368" s="75"/>
      <c r="AY368" s="75"/>
      <c r="AZ368" s="149"/>
      <c r="BA368" s="307"/>
      <c r="BB368" s="76"/>
      <c r="BC368" s="314" t="str">
        <f>IF(AND(申込書!$C$86&lt;&gt;"▼プルダウンより選択してください",申込書!$C$86&lt;&gt;"",申込書!$P$86&lt;&gt;"YYYY/MM/DD",$G368&lt;&gt;""),申込書!$P$86,"")</f>
        <v/>
      </c>
      <c r="BD368" s="75" t="str">
        <f>IF(AND(申込書!$C$86&lt;&gt;"▼プルダウンより選択してください",申込書!$C$86&lt;&gt;"",$G368&lt;&gt;""),申込書!$M$86,"")</f>
        <v/>
      </c>
      <c r="BE368" s="75"/>
      <c r="BF368" s="75"/>
      <c r="BG368" s="149"/>
      <c r="BH368" s="307"/>
      <c r="BI368" s="76"/>
      <c r="BJ368" s="314" t="str">
        <f>IF(AND(申込書!$C$87&lt;&gt;"▼プルダウンより選択してください",申込書!$C$87&lt;&gt;"",申込書!$P$87&lt;&gt;"YYYY/MM/DD",$G368&lt;&gt;""),申込書!$P$87,"")</f>
        <v/>
      </c>
      <c r="BK368" s="75" t="str">
        <f>IF(AND(申込書!$C$87&lt;&gt;"▼プルダウンより選択してください",申込書!$C$87&lt;&gt;"",$G368&lt;&gt;""),申込書!$M$87,"")</f>
        <v/>
      </c>
      <c r="BL368" s="75"/>
      <c r="BM368" s="75"/>
      <c r="BN368" s="149"/>
      <c r="BO368" s="307"/>
      <c r="BP368" s="76"/>
      <c r="BQ368" s="314" t="str">
        <f>IF(AND(申込書!$C$88&lt;&gt;"▼プルダウンより選択してください",申込書!$C$88&lt;&gt;"",申込書!$P$88&lt;&gt;"YYYY/MM/DD",$G368&lt;&gt;""),申込書!$P$88,"")</f>
        <v/>
      </c>
      <c r="BR368" s="75" t="str">
        <f>IF(AND(申込書!$C$88&lt;&gt;"▼プルダウンより選択してください",申込書!$C$88&lt;&gt;"",$G368&lt;&gt;""),申込書!$M$88,"")</f>
        <v/>
      </c>
      <c r="BS368" s="75"/>
      <c r="BT368" s="75"/>
      <c r="BU368" s="149"/>
      <c r="BV368" s="307"/>
      <c r="BW368" s="76"/>
      <c r="BX368" s="314" t="str">
        <f>IF(AND(申込書!$C$89&lt;&gt;"▼プルダウンより選択してください",申込書!$C$89&lt;&gt;"",申込書!$P$89&lt;&gt;"YYYY/MM/DD",$G368&lt;&gt;""),申込書!$P$89,"")</f>
        <v/>
      </c>
      <c r="BY368" s="75" t="str">
        <f>IF(AND(申込書!$C$89&lt;&gt;"▼プルダウンより選択してください",申込書!$C$89&lt;&gt;"",$G368&lt;&gt;""),申込書!$M$89,"")</f>
        <v/>
      </c>
      <c r="BZ368" s="75"/>
      <c r="CA368" s="75"/>
      <c r="CB368" s="149"/>
      <c r="CC368" s="307"/>
      <c r="CD368" s="76"/>
      <c r="CE368" s="314" t="str">
        <f>IF(AND(申込書!$C$90&lt;&gt;"▼プルダウンより選択してください",申込書!$C$90&lt;&gt;"",申込書!$P$90&lt;&gt;"YYYY/MM/DD",$G368&lt;&gt;""),申込書!$P$90,"")</f>
        <v/>
      </c>
      <c r="CF368" s="75" t="str">
        <f>IF(AND(申込書!$C$90&lt;&gt;"▼プルダウンより選択してください",申込書!$C$90&lt;&gt;"",$G368&lt;&gt;""),申込書!$M$90,"")</f>
        <v/>
      </c>
      <c r="CG368" s="75"/>
      <c r="CH368" s="75"/>
      <c r="CI368" s="149"/>
      <c r="CJ368" s="307"/>
      <c r="CK368" s="76"/>
      <c r="CL368" s="314" t="str">
        <f>IF(AND(申込書!$C$91&lt;&gt;"▼プルダウンより選択してください",申込書!$C$91&lt;&gt;"",申込書!$P$91&lt;&gt;"YYYY/MM/DD",$G368&lt;&gt;""),申込書!$P$91,"")</f>
        <v/>
      </c>
      <c r="CM368" s="75" t="str">
        <f>IF(AND(申込書!$C$91&lt;&gt;"▼プルダウンより選択してください",申込書!$C$91&lt;&gt;"",$G368&lt;&gt;""),申込書!$M$91,"")</f>
        <v/>
      </c>
      <c r="CN368" s="75"/>
      <c r="CO368" s="75"/>
      <c r="CP368" s="149"/>
      <c r="CQ368" s="307"/>
      <c r="CR368" s="76"/>
      <c r="CS368" s="314" t="str">
        <f>IF(AND(申込書!$C$92&lt;&gt;"▼プルダウンより選択してください",申込書!$C$92&lt;&gt;"",申込書!$P$92&lt;&gt;"YYYY/MM/DD",$G368&lt;&gt;""),申込書!$P$92,"")</f>
        <v/>
      </c>
      <c r="CT368" s="75" t="str">
        <f>IF(AND(申込書!$C$92&lt;&gt;"▼プルダウンより選択してください",申込書!$C$92&lt;&gt;"",$G368&lt;&gt;""),申込書!$M$92,"")</f>
        <v/>
      </c>
      <c r="CU368" s="75"/>
      <c r="CV368" s="75"/>
      <c r="CW368" s="75"/>
      <c r="CX368" s="307"/>
      <c r="CY368" s="76"/>
      <c r="CZ368" s="314" t="str">
        <f>IF(AND(申込書!$C$93&lt;&gt;"▼プルダウンより選択してください",申込書!$C$93&lt;&gt;"",申込書!$P$93&lt;&gt;"YYYY/MM/DD",$G368&lt;&gt;""),申込書!$P$93,"")</f>
        <v/>
      </c>
      <c r="DA368" s="75" t="str">
        <f>IF(AND(申込書!$C$93&lt;&gt;"▼プルダウンより選択してください",申込書!$C$93&lt;&gt;"",$G368&lt;&gt;""),申込書!$M$93,"")</f>
        <v/>
      </c>
      <c r="DB368" s="75"/>
      <c r="DC368" s="75"/>
      <c r="DD368" s="75"/>
      <c r="DE368" s="307"/>
      <c r="DF368" s="76"/>
      <c r="DG368" s="314" t="str">
        <f>IF(AND(申込書!$C$94&lt;&gt;"▼プルダウンより選択してください",申込書!$C$94&lt;&gt;"",申込書!$P$94&lt;&gt;"YYYY/MM/DD",$G368&lt;&gt;""),申込書!$P$94,"")</f>
        <v/>
      </c>
      <c r="DH368" s="75" t="str">
        <f>IF(AND(申込書!$C$94&lt;&gt;"▼プルダウンより選択してください",申込書!$C$94&lt;&gt;"",$G368&lt;&gt;""),申込書!$M$94,"")</f>
        <v/>
      </c>
      <c r="DI368" s="75"/>
      <c r="DJ368" s="75"/>
      <c r="DK368" s="75"/>
      <c r="DL368" s="307"/>
      <c r="DM368" s="76"/>
      <c r="DN368" s="314" t="str">
        <f>IF(AND(申込書!$C$95&lt;&gt;"▼プルダウンより選択してください",申込書!$C$95&lt;&gt;"",申込書!$P$95&lt;&gt;"YYYY/MM/DD",$G368&lt;&gt;""),申込書!$P$95,"")</f>
        <v/>
      </c>
      <c r="DO368" s="75" t="str">
        <f>IF(AND(申込書!$C$95&lt;&gt;"▼プルダウンより選択してください",申込書!$C$95&lt;&gt;"",$G368&lt;&gt;""),申込書!$M$95,"")</f>
        <v/>
      </c>
      <c r="DP368" s="75"/>
      <c r="DQ368" s="75"/>
      <c r="DR368" s="75"/>
      <c r="DS368" s="307"/>
      <c r="DT368" s="76"/>
      <c r="DU368" s="314" t="str">
        <f>IF(AND(申込書!$C$96&lt;&gt;"▼プルダウンより選択してください",申込書!$C$96&lt;&gt;"",申込書!$P$96&lt;&gt;"YYYY/MM/DD",$G368&lt;&gt;""),申込書!$P$96,"")</f>
        <v/>
      </c>
      <c r="DV368" s="75" t="str">
        <f>IF(AND(申込書!$C$96&lt;&gt;"▼プルダウンより選択してください",申込書!$C$96&lt;&gt;"",$G368&lt;&gt;""),申込書!$M$96,"")</f>
        <v/>
      </c>
      <c r="DW368" s="75"/>
      <c r="DX368" s="75"/>
      <c r="DY368" s="75"/>
      <c r="DZ368" s="307"/>
      <c r="EA368" s="76"/>
      <c r="EB368" s="314" t="str">
        <f>IF(AND(申込書!$C$97&lt;&gt;"▼プルダウンより選択してください",申込書!$C$97&lt;&gt;"",申込書!$P$97&lt;&gt;"YYYY/MM/DD",$G368&lt;&gt;""),申込書!$P$97,"")</f>
        <v/>
      </c>
      <c r="EC368" s="75" t="str">
        <f>IF(AND(申込書!$C$97&lt;&gt;"▼プルダウンより選択してください",申込書!$C$97&lt;&gt;"",$G368&lt;&gt;""),申込書!$M$97,"")</f>
        <v/>
      </c>
      <c r="ED368" s="75"/>
      <c r="EE368" s="75"/>
      <c r="EF368" s="149"/>
      <c r="EG368" s="307"/>
      <c r="EH368" s="76"/>
      <c r="EI368" s="314" t="str">
        <f>IF(AND(申込書!$C$98&lt;&gt;"▼プルダウンより選択してください",申込書!$C$98&lt;&gt;"",申込書!$P$98&lt;&gt;"YYYY/MM/DD",$G368&lt;&gt;""),申込書!$P$98,"")</f>
        <v/>
      </c>
      <c r="EJ368" s="75" t="str">
        <f>IF(AND(申込書!$C$98&lt;&gt;"▼プルダウンより選択してください",申込書!$C$98&lt;&gt;"",$G368&lt;&gt;""),申込書!$M$98,"")</f>
        <v/>
      </c>
      <c r="EK368" s="75"/>
      <c r="EL368" s="75"/>
      <c r="EM368" s="149"/>
      <c r="EN368" s="307"/>
      <c r="EO368" s="76"/>
      <c r="EP368" s="314" t="str">
        <f>IF(AND(申込書!$C$99&lt;&gt;"▼プルダウンより選択してください",申込書!$C$99&lt;&gt;"",申込書!$P$99&lt;&gt;"YYYY/MM/DD",$G368&lt;&gt;""),申込書!$P$99,"")</f>
        <v/>
      </c>
      <c r="EQ368" s="75" t="str">
        <f>IF(AND(申込書!$C$99&lt;&gt;"▼プルダウンより選択してください",申込書!$C$99&lt;&gt;"",$G368&lt;&gt;""),申込書!$M$99,"")</f>
        <v/>
      </c>
      <c r="ER368" s="75"/>
      <c r="ES368" s="75"/>
      <c r="ET368" s="149"/>
      <c r="EU368" s="307"/>
      <c r="EV368" s="76"/>
      <c r="EW368" s="314" t="str">
        <f>IF(AND(申込書!$C$100&lt;&gt;"▼プルダウンより選択してください",申込書!$C$100&lt;&gt;"",申込書!$P$100&lt;&gt;"YYYY/MM/DD",$G368&lt;&gt;""),申込書!$P$100,"")</f>
        <v/>
      </c>
      <c r="EX368" s="75" t="str">
        <f>IF(AND(申込書!$C$100&lt;&gt;"▼プルダウンより選択してください",申込書!$C$100&lt;&gt;"",$G368&lt;&gt;""),申込書!$M$100,"")</f>
        <v/>
      </c>
      <c r="EY368" s="75"/>
      <c r="EZ368" s="75"/>
      <c r="FA368" s="149"/>
      <c r="FB368" s="307"/>
      <c r="FC368" s="76"/>
      <c r="FD368" s="314" t="str">
        <f>IF(AND(申込書!$C$101&lt;&gt;"▼プルダウンより選択してください",申込書!$C$101&lt;&gt;"",申込書!$P$101&lt;&gt;"YYYY/MM/DD",$G368&lt;&gt;""),申込書!$P$101,"")</f>
        <v/>
      </c>
      <c r="FE368" s="75" t="str">
        <f>IF(AND(申込書!$C$101&lt;&gt;"▼プルダウンより選択してください",申込書!$C$101&lt;&gt;"",$G368&lt;&gt;""),申込書!$M$101,"")</f>
        <v/>
      </c>
      <c r="FF368" s="75"/>
      <c r="FG368" s="75"/>
      <c r="FH368" s="149"/>
      <c r="FI368" s="307"/>
      <c r="FJ368" s="76"/>
      <c r="FK368" s="314" t="str">
        <f>IF(AND(申込書!$C$102&lt;&gt;"▼プルダウンより選択してください",申込書!$C$102&lt;&gt;"",申込書!$P$102&lt;&gt;"YYYY/MM/DD",$G368&lt;&gt;""),申込書!$P$102,"")</f>
        <v/>
      </c>
      <c r="FL368" s="75" t="str">
        <f>IF(AND(申込書!$C$102&lt;&gt;"▼プルダウンより選択してください",申込書!$C$102&lt;&gt;"",$G368&lt;&gt;""),申込書!$M$102,"")</f>
        <v/>
      </c>
      <c r="FM368" s="75"/>
      <c r="FN368" s="75"/>
      <c r="FO368" s="149"/>
      <c r="FP368" s="307"/>
      <c r="FQ368" s="76"/>
      <c r="FR368" s="314" t="str">
        <f>IF(AND(申込書!$C$103&lt;&gt;"▼プルダウンより選択してください",申込書!$C$103&lt;&gt;"",申込書!$P$103&lt;&gt;"YYYY/MM/DD",$G368&lt;&gt;""),申込書!$P$103,"")</f>
        <v/>
      </c>
      <c r="FS368" s="75" t="str">
        <f>IF(AND(申込書!$C$103&lt;&gt;"▼プルダウンより選択してください",申込書!$C$103&lt;&gt;"",$G368&lt;&gt;""),申込書!$M$103,"")</f>
        <v/>
      </c>
      <c r="FT368" s="75"/>
      <c r="FU368" s="75"/>
      <c r="FV368" s="149"/>
      <c r="FW368" s="307"/>
      <c r="FX368" s="76"/>
      <c r="FY368" s="314" t="str">
        <f>IF(AND(申込書!$C$104&lt;&gt;"▼プルダウンより選択してください",申込書!$C$104&lt;&gt;"",申込書!$P$104&lt;&gt;"YYYY/MM/DD",$G368&lt;&gt;""),申込書!$P$104,"")</f>
        <v/>
      </c>
      <c r="FZ368" s="75" t="str">
        <f>IF(AND(申込書!$C$104&lt;&gt;"▼プルダウンより選択してください",申込書!$C$104&lt;&gt;"",$G368&lt;&gt;""),申込書!$M$104,"")</f>
        <v/>
      </c>
      <c r="GA368" s="75"/>
      <c r="GB368" s="75"/>
      <c r="GC368" s="149"/>
      <c r="GD368" s="307"/>
      <c r="GE368" s="76"/>
      <c r="GF368" s="314" t="str">
        <f>IF(AND(申込書!$C$105&lt;&gt;"▼プルダウンより選択してください",申込書!$C$105&lt;&gt;"",申込書!$P$105&lt;&gt;"YYYY/MM/DD",$G368&lt;&gt;""),申込書!$P$105,"")</f>
        <v/>
      </c>
      <c r="GG368" s="75" t="str">
        <f>IF(AND(申込書!$C$105&lt;&gt;"▼プルダウンより選択してください",申込書!$C$105&lt;&gt;"",$G368&lt;&gt;""),申込書!$M$105,"")</f>
        <v/>
      </c>
      <c r="GH368" s="75"/>
      <c r="GI368" s="75"/>
      <c r="GJ368" s="149"/>
      <c r="GK368" s="307"/>
      <c r="GL368" s="76"/>
      <c r="GM368" s="314" t="str">
        <f>IF(AND(申込書!$C$106&lt;&gt;"▼プルダウンより選択してください",申込書!$C$106&lt;&gt;"",申込書!$P$106&lt;&gt;"YYYY/MM/DD",$G368&lt;&gt;""),申込書!$P$106,"")</f>
        <v/>
      </c>
      <c r="GN368" s="75" t="str">
        <f>IF(AND(申込書!$C$106&lt;&gt;"▼プルダウンより選択してください",申込書!$C$106&lt;&gt;"",$G368&lt;&gt;""),申込書!$M$106,"")</f>
        <v/>
      </c>
      <c r="GO368" s="75"/>
      <c r="GP368" s="75"/>
      <c r="GQ368" s="149"/>
      <c r="GR368" s="307"/>
      <c r="GS368" s="76"/>
      <c r="GT368" s="314" t="str">
        <f>IF(AND(申込書!$C$107&lt;&gt;"▼プルダウンより選択してください",申込書!$C$107&lt;&gt;"",申込書!$P$107&lt;&gt;"YYYY/MM/DD",$G368&lt;&gt;""),申込書!$P$107,"")</f>
        <v/>
      </c>
      <c r="GU368" s="75" t="str">
        <f>IF(AND(申込書!$C$107&lt;&gt;"▼プルダウンより選択してください",申込書!$C$107&lt;&gt;"",$G368&lt;&gt;""),申込書!$M$107,"")</f>
        <v/>
      </c>
      <c r="GV368" s="75"/>
      <c r="GW368" s="75"/>
      <c r="GX368" s="149"/>
      <c r="GY368" s="307"/>
      <c r="GZ368" s="76"/>
      <c r="HA368" s="314" t="str">
        <f>IF(AND(申込書!$C$108&lt;&gt;"▼プルダウンより選択してください",申込書!$C$108&lt;&gt;"",申込書!$P$108&lt;&gt;"YYYY/MM/DD",$G368&lt;&gt;""),申込書!$P$108,"")</f>
        <v/>
      </c>
      <c r="HB368" s="75" t="str">
        <f>IF(AND(申込書!$C$108&lt;&gt;"▼プルダウンより選択してください",申込書!$C$108&lt;&gt;"",$G368&lt;&gt;""),申込書!$M$108,"")</f>
        <v/>
      </c>
      <c r="HC368" s="75"/>
      <c r="HD368" s="75"/>
      <c r="HE368" s="149"/>
      <c r="HF368" s="307"/>
      <c r="HG368" s="76"/>
      <c r="HH368" s="314" t="str">
        <f>IF(AND(申込書!$C$109&lt;&gt;"▼プルダウンより選択してください",申込書!$C$109&lt;&gt;"",申込書!$P$109&lt;&gt;"YYYY/MM/DD",$G368&lt;&gt;""),申込書!$P$109,"")</f>
        <v/>
      </c>
      <c r="HI368" s="75" t="str">
        <f>IF(AND(申込書!$C$109&lt;&gt;"▼プルダウンより選択してください",申込書!$C$109&lt;&gt;"",$G368&lt;&gt;""),申込書!$M$109,"")</f>
        <v/>
      </c>
      <c r="HJ368" s="75"/>
      <c r="HK368" s="75"/>
      <c r="HL368" s="149"/>
      <c r="HM368" s="307"/>
      <c r="HN368" s="76"/>
      <c r="HO368" s="314" t="str">
        <f>IF(AND(申込書!$C$110&lt;&gt;"▼プルダウンより選択してください",申込書!$C$110&lt;&gt;"",申込書!$P$110&lt;&gt;"YYYY/MM/DD",$G368&lt;&gt;""),申込書!$P$110,"")</f>
        <v/>
      </c>
      <c r="HP368" s="75" t="str">
        <f>IF(AND(申込書!$C$110&lt;&gt;"▼プルダウンより選択してください",申込書!$C$110&lt;&gt;"",$G368&lt;&gt;""),申込書!$M$110,"")</f>
        <v/>
      </c>
      <c r="HQ368" s="75"/>
      <c r="HR368" s="75"/>
      <c r="HS368" s="149"/>
      <c r="HT368" s="307"/>
      <c r="HU368" s="307"/>
      <c r="HV368" s="311" t="str">
        <f>IF(AND(申込書!$C$111&lt;&gt;"▼プルダウンより選択してください",申込書!$C$111&lt;&gt;"",申込書!$P$111&lt;&gt;"YYYY/MM/DD",$G368&lt;&gt;""),申込書!$P$111,"")</f>
        <v/>
      </c>
      <c r="HW368" s="75" t="str">
        <f>IF(AND(申込書!$C$111&lt;&gt;"▼プルダウンより選択してください",申込書!$C$111&lt;&gt;"",$G368&lt;&gt;""),申込書!$M$111,"")</f>
        <v/>
      </c>
      <c r="HX368" s="75"/>
      <c r="HY368" s="75"/>
      <c r="HZ368" s="149"/>
      <c r="IA368" s="307"/>
      <c r="IB368" s="76"/>
      <c r="IC368" s="77"/>
    </row>
    <row r="369" spans="2:237" ht="26.85" customHeight="1">
      <c r="B369" s="56">
        <f t="shared" si="4"/>
        <v>364</v>
      </c>
      <c r="C369" s="57"/>
      <c r="D369" s="58"/>
      <c r="E369" s="170"/>
      <c r="F369" s="59"/>
      <c r="G369" s="60"/>
      <c r="H369" s="61"/>
      <c r="I369" s="62"/>
      <c r="J369" s="63"/>
      <c r="K369" s="64"/>
      <c r="L369" s="65"/>
      <c r="M369" s="66"/>
      <c r="N369" s="67"/>
      <c r="O369" s="68"/>
      <c r="P369" s="69"/>
      <c r="Q369" s="70"/>
      <c r="R369" s="71"/>
      <c r="S369" s="72"/>
      <c r="T369" s="73"/>
      <c r="U369" s="73"/>
      <c r="V369" s="73"/>
      <c r="W369" s="71"/>
      <c r="X369" s="133"/>
      <c r="Y369" s="133"/>
      <c r="Z369" s="133"/>
      <c r="AA369" s="74" t="str">
        <f>IF(AND(申込書!$C$82&lt;&gt;"▼プルダウンより選択してください",申込書!$C$82&lt;&gt;"",申込書!$P$82&lt;&gt;"YYYY/MM/DD",$G369&lt;&gt;""),申込書!$P$82,"")</f>
        <v/>
      </c>
      <c r="AB369" s="75" t="str">
        <f>IF(AND(申込書!$C$82&lt;&gt;"▼プルダウンより選択してください",申込書!$C$82&lt;&gt;"",$G369&lt;&gt;""),申込書!$M$82,"")</f>
        <v/>
      </c>
      <c r="AC369" s="75"/>
      <c r="AD369" s="75"/>
      <c r="AE369" s="149"/>
      <c r="AF369" s="307"/>
      <c r="AG369" s="76"/>
      <c r="AH369" s="314" t="str">
        <f>IF(AND(申込書!$C$83&lt;&gt;"▼プルダウンより選択してください",申込書!$C$83&lt;&gt;"",申込書!$P$83&lt;&gt;"YYYY/MM/DD",$G369&lt;&gt;""),申込書!$P$83,"")</f>
        <v/>
      </c>
      <c r="AI369" s="75" t="str">
        <f>IF(AND(申込書!$C$83&lt;&gt;"▼プルダウンより選択してください",申込書!$C$83&lt;&gt;"",$G369&lt;&gt;""),申込書!$M$83,"")</f>
        <v/>
      </c>
      <c r="AJ369" s="75"/>
      <c r="AK369" s="75"/>
      <c r="AL369" s="149"/>
      <c r="AM369" s="307"/>
      <c r="AN369" s="76"/>
      <c r="AO369" s="314" t="str">
        <f>IF(AND(申込書!$C$84&lt;&gt;"▼プルダウンより選択してください",申込書!$C$84&lt;&gt;"",申込書!$P$84&lt;&gt;"YYYY/MM/DD",$G369&lt;&gt;""),申込書!$P$84,"")</f>
        <v/>
      </c>
      <c r="AP369" s="75" t="str">
        <f>IF(AND(申込書!$C$84&lt;&gt;"▼プルダウンより選択してください",申込書!$C$84&lt;&gt;"",$G369&lt;&gt;""),申込書!$M$84,"")</f>
        <v/>
      </c>
      <c r="AQ369" s="75"/>
      <c r="AR369" s="75"/>
      <c r="AS369" s="149"/>
      <c r="AT369" s="307"/>
      <c r="AU369" s="76"/>
      <c r="AV369" s="314" t="str">
        <f>IF(AND(申込書!$C$85&lt;&gt;"▼プルダウンより選択してください",申込書!$C$85&lt;&gt;"",申込書!$P$85&lt;&gt;"YYYY/MM/DD",$G369&lt;&gt;""),申込書!$P$85,"")</f>
        <v/>
      </c>
      <c r="AW369" s="75" t="str">
        <f>IF(AND(申込書!$C$85&lt;&gt;"▼プルダウンより選択してください",申込書!$C$85&lt;&gt;"",申込書!$M$85&gt;=1,$G369&lt;&gt;""),申込書!$M$85,"")</f>
        <v/>
      </c>
      <c r="AX369" s="75"/>
      <c r="AY369" s="75"/>
      <c r="AZ369" s="149"/>
      <c r="BA369" s="307"/>
      <c r="BB369" s="76"/>
      <c r="BC369" s="314" t="str">
        <f>IF(AND(申込書!$C$86&lt;&gt;"▼プルダウンより選択してください",申込書!$C$86&lt;&gt;"",申込書!$P$86&lt;&gt;"YYYY/MM/DD",$G369&lt;&gt;""),申込書!$P$86,"")</f>
        <v/>
      </c>
      <c r="BD369" s="75" t="str">
        <f>IF(AND(申込書!$C$86&lt;&gt;"▼プルダウンより選択してください",申込書!$C$86&lt;&gt;"",$G369&lt;&gt;""),申込書!$M$86,"")</f>
        <v/>
      </c>
      <c r="BE369" s="75"/>
      <c r="BF369" s="75"/>
      <c r="BG369" s="149"/>
      <c r="BH369" s="307"/>
      <c r="BI369" s="76"/>
      <c r="BJ369" s="314" t="str">
        <f>IF(AND(申込書!$C$87&lt;&gt;"▼プルダウンより選択してください",申込書!$C$87&lt;&gt;"",申込書!$P$87&lt;&gt;"YYYY/MM/DD",$G369&lt;&gt;""),申込書!$P$87,"")</f>
        <v/>
      </c>
      <c r="BK369" s="75" t="str">
        <f>IF(AND(申込書!$C$87&lt;&gt;"▼プルダウンより選択してください",申込書!$C$87&lt;&gt;"",$G369&lt;&gt;""),申込書!$M$87,"")</f>
        <v/>
      </c>
      <c r="BL369" s="75"/>
      <c r="BM369" s="75"/>
      <c r="BN369" s="149"/>
      <c r="BO369" s="307"/>
      <c r="BP369" s="76"/>
      <c r="BQ369" s="314" t="str">
        <f>IF(AND(申込書!$C$88&lt;&gt;"▼プルダウンより選択してください",申込書!$C$88&lt;&gt;"",申込書!$P$88&lt;&gt;"YYYY/MM/DD",$G369&lt;&gt;""),申込書!$P$88,"")</f>
        <v/>
      </c>
      <c r="BR369" s="75" t="str">
        <f>IF(AND(申込書!$C$88&lt;&gt;"▼プルダウンより選択してください",申込書!$C$88&lt;&gt;"",$G369&lt;&gt;""),申込書!$M$88,"")</f>
        <v/>
      </c>
      <c r="BS369" s="75"/>
      <c r="BT369" s="75"/>
      <c r="BU369" s="149"/>
      <c r="BV369" s="307"/>
      <c r="BW369" s="76"/>
      <c r="BX369" s="314" t="str">
        <f>IF(AND(申込書!$C$89&lt;&gt;"▼プルダウンより選択してください",申込書!$C$89&lt;&gt;"",申込書!$P$89&lt;&gt;"YYYY/MM/DD",$G369&lt;&gt;""),申込書!$P$89,"")</f>
        <v/>
      </c>
      <c r="BY369" s="75" t="str">
        <f>IF(AND(申込書!$C$89&lt;&gt;"▼プルダウンより選択してください",申込書!$C$89&lt;&gt;"",$G369&lt;&gt;""),申込書!$M$89,"")</f>
        <v/>
      </c>
      <c r="BZ369" s="75"/>
      <c r="CA369" s="75"/>
      <c r="CB369" s="149"/>
      <c r="CC369" s="307"/>
      <c r="CD369" s="76"/>
      <c r="CE369" s="314" t="str">
        <f>IF(AND(申込書!$C$90&lt;&gt;"▼プルダウンより選択してください",申込書!$C$90&lt;&gt;"",申込書!$P$90&lt;&gt;"YYYY/MM/DD",$G369&lt;&gt;""),申込書!$P$90,"")</f>
        <v/>
      </c>
      <c r="CF369" s="75" t="str">
        <f>IF(AND(申込書!$C$90&lt;&gt;"▼プルダウンより選択してください",申込書!$C$90&lt;&gt;"",$G369&lt;&gt;""),申込書!$M$90,"")</f>
        <v/>
      </c>
      <c r="CG369" s="75"/>
      <c r="CH369" s="75"/>
      <c r="CI369" s="149"/>
      <c r="CJ369" s="307"/>
      <c r="CK369" s="76"/>
      <c r="CL369" s="314" t="str">
        <f>IF(AND(申込書!$C$91&lt;&gt;"▼プルダウンより選択してください",申込書!$C$91&lt;&gt;"",申込書!$P$91&lt;&gt;"YYYY/MM/DD",$G369&lt;&gt;""),申込書!$P$91,"")</f>
        <v/>
      </c>
      <c r="CM369" s="75" t="str">
        <f>IF(AND(申込書!$C$91&lt;&gt;"▼プルダウンより選択してください",申込書!$C$91&lt;&gt;"",$G369&lt;&gt;""),申込書!$M$91,"")</f>
        <v/>
      </c>
      <c r="CN369" s="75"/>
      <c r="CO369" s="75"/>
      <c r="CP369" s="149"/>
      <c r="CQ369" s="307"/>
      <c r="CR369" s="76"/>
      <c r="CS369" s="314" t="str">
        <f>IF(AND(申込書!$C$92&lt;&gt;"▼プルダウンより選択してください",申込書!$C$92&lt;&gt;"",申込書!$P$92&lt;&gt;"YYYY/MM/DD",$G369&lt;&gt;""),申込書!$P$92,"")</f>
        <v/>
      </c>
      <c r="CT369" s="75" t="str">
        <f>IF(AND(申込書!$C$92&lt;&gt;"▼プルダウンより選択してください",申込書!$C$92&lt;&gt;"",$G369&lt;&gt;""),申込書!$M$92,"")</f>
        <v/>
      </c>
      <c r="CU369" s="75"/>
      <c r="CV369" s="75"/>
      <c r="CW369" s="75"/>
      <c r="CX369" s="307"/>
      <c r="CY369" s="76"/>
      <c r="CZ369" s="314" t="str">
        <f>IF(AND(申込書!$C$93&lt;&gt;"▼プルダウンより選択してください",申込書!$C$93&lt;&gt;"",申込書!$P$93&lt;&gt;"YYYY/MM/DD",$G369&lt;&gt;""),申込書!$P$93,"")</f>
        <v/>
      </c>
      <c r="DA369" s="75" t="str">
        <f>IF(AND(申込書!$C$93&lt;&gt;"▼プルダウンより選択してください",申込書!$C$93&lt;&gt;"",$G369&lt;&gt;""),申込書!$M$93,"")</f>
        <v/>
      </c>
      <c r="DB369" s="75"/>
      <c r="DC369" s="75"/>
      <c r="DD369" s="75"/>
      <c r="DE369" s="307"/>
      <c r="DF369" s="76"/>
      <c r="DG369" s="314" t="str">
        <f>IF(AND(申込書!$C$94&lt;&gt;"▼プルダウンより選択してください",申込書!$C$94&lt;&gt;"",申込書!$P$94&lt;&gt;"YYYY/MM/DD",$G369&lt;&gt;""),申込書!$P$94,"")</f>
        <v/>
      </c>
      <c r="DH369" s="75" t="str">
        <f>IF(AND(申込書!$C$94&lt;&gt;"▼プルダウンより選択してください",申込書!$C$94&lt;&gt;"",$G369&lt;&gt;""),申込書!$M$94,"")</f>
        <v/>
      </c>
      <c r="DI369" s="75"/>
      <c r="DJ369" s="75"/>
      <c r="DK369" s="75"/>
      <c r="DL369" s="307"/>
      <c r="DM369" s="76"/>
      <c r="DN369" s="314" t="str">
        <f>IF(AND(申込書!$C$95&lt;&gt;"▼プルダウンより選択してください",申込書!$C$95&lt;&gt;"",申込書!$P$95&lt;&gt;"YYYY/MM/DD",$G369&lt;&gt;""),申込書!$P$95,"")</f>
        <v/>
      </c>
      <c r="DO369" s="75" t="str">
        <f>IF(AND(申込書!$C$95&lt;&gt;"▼プルダウンより選択してください",申込書!$C$95&lt;&gt;"",$G369&lt;&gt;""),申込書!$M$95,"")</f>
        <v/>
      </c>
      <c r="DP369" s="75"/>
      <c r="DQ369" s="75"/>
      <c r="DR369" s="75"/>
      <c r="DS369" s="307"/>
      <c r="DT369" s="76"/>
      <c r="DU369" s="314" t="str">
        <f>IF(AND(申込書!$C$96&lt;&gt;"▼プルダウンより選択してください",申込書!$C$96&lt;&gt;"",申込書!$P$96&lt;&gt;"YYYY/MM/DD",$G369&lt;&gt;""),申込書!$P$96,"")</f>
        <v/>
      </c>
      <c r="DV369" s="75" t="str">
        <f>IF(AND(申込書!$C$96&lt;&gt;"▼プルダウンより選択してください",申込書!$C$96&lt;&gt;"",$G369&lt;&gt;""),申込書!$M$96,"")</f>
        <v/>
      </c>
      <c r="DW369" s="75"/>
      <c r="DX369" s="75"/>
      <c r="DY369" s="75"/>
      <c r="DZ369" s="307"/>
      <c r="EA369" s="76"/>
      <c r="EB369" s="314" t="str">
        <f>IF(AND(申込書!$C$97&lt;&gt;"▼プルダウンより選択してください",申込書!$C$97&lt;&gt;"",申込書!$P$97&lt;&gt;"YYYY/MM/DD",$G369&lt;&gt;""),申込書!$P$97,"")</f>
        <v/>
      </c>
      <c r="EC369" s="75" t="str">
        <f>IF(AND(申込書!$C$97&lt;&gt;"▼プルダウンより選択してください",申込書!$C$97&lt;&gt;"",$G369&lt;&gt;""),申込書!$M$97,"")</f>
        <v/>
      </c>
      <c r="ED369" s="75"/>
      <c r="EE369" s="75"/>
      <c r="EF369" s="149"/>
      <c r="EG369" s="307"/>
      <c r="EH369" s="76"/>
      <c r="EI369" s="314" t="str">
        <f>IF(AND(申込書!$C$98&lt;&gt;"▼プルダウンより選択してください",申込書!$C$98&lt;&gt;"",申込書!$P$98&lt;&gt;"YYYY/MM/DD",$G369&lt;&gt;""),申込書!$P$98,"")</f>
        <v/>
      </c>
      <c r="EJ369" s="75" t="str">
        <f>IF(AND(申込書!$C$98&lt;&gt;"▼プルダウンより選択してください",申込書!$C$98&lt;&gt;"",$G369&lt;&gt;""),申込書!$M$98,"")</f>
        <v/>
      </c>
      <c r="EK369" s="75"/>
      <c r="EL369" s="75"/>
      <c r="EM369" s="149"/>
      <c r="EN369" s="307"/>
      <c r="EO369" s="76"/>
      <c r="EP369" s="314" t="str">
        <f>IF(AND(申込書!$C$99&lt;&gt;"▼プルダウンより選択してください",申込書!$C$99&lt;&gt;"",申込書!$P$99&lt;&gt;"YYYY/MM/DD",$G369&lt;&gt;""),申込書!$P$99,"")</f>
        <v/>
      </c>
      <c r="EQ369" s="75" t="str">
        <f>IF(AND(申込書!$C$99&lt;&gt;"▼プルダウンより選択してください",申込書!$C$99&lt;&gt;"",$G369&lt;&gt;""),申込書!$M$99,"")</f>
        <v/>
      </c>
      <c r="ER369" s="75"/>
      <c r="ES369" s="75"/>
      <c r="ET369" s="149"/>
      <c r="EU369" s="307"/>
      <c r="EV369" s="76"/>
      <c r="EW369" s="314" t="str">
        <f>IF(AND(申込書!$C$100&lt;&gt;"▼プルダウンより選択してください",申込書!$C$100&lt;&gt;"",申込書!$P$100&lt;&gt;"YYYY/MM/DD",$G369&lt;&gt;""),申込書!$P$100,"")</f>
        <v/>
      </c>
      <c r="EX369" s="75" t="str">
        <f>IF(AND(申込書!$C$100&lt;&gt;"▼プルダウンより選択してください",申込書!$C$100&lt;&gt;"",$G369&lt;&gt;""),申込書!$M$100,"")</f>
        <v/>
      </c>
      <c r="EY369" s="75"/>
      <c r="EZ369" s="75"/>
      <c r="FA369" s="149"/>
      <c r="FB369" s="307"/>
      <c r="FC369" s="76"/>
      <c r="FD369" s="314" t="str">
        <f>IF(AND(申込書!$C$101&lt;&gt;"▼プルダウンより選択してください",申込書!$C$101&lt;&gt;"",申込書!$P$101&lt;&gt;"YYYY/MM/DD",$G369&lt;&gt;""),申込書!$P$101,"")</f>
        <v/>
      </c>
      <c r="FE369" s="75" t="str">
        <f>IF(AND(申込書!$C$101&lt;&gt;"▼プルダウンより選択してください",申込書!$C$101&lt;&gt;"",$G369&lt;&gt;""),申込書!$M$101,"")</f>
        <v/>
      </c>
      <c r="FF369" s="75"/>
      <c r="FG369" s="75"/>
      <c r="FH369" s="149"/>
      <c r="FI369" s="307"/>
      <c r="FJ369" s="76"/>
      <c r="FK369" s="314" t="str">
        <f>IF(AND(申込書!$C$102&lt;&gt;"▼プルダウンより選択してください",申込書!$C$102&lt;&gt;"",申込書!$P$102&lt;&gt;"YYYY/MM/DD",$G369&lt;&gt;""),申込書!$P$102,"")</f>
        <v/>
      </c>
      <c r="FL369" s="75" t="str">
        <f>IF(AND(申込書!$C$102&lt;&gt;"▼プルダウンより選択してください",申込書!$C$102&lt;&gt;"",$G369&lt;&gt;""),申込書!$M$102,"")</f>
        <v/>
      </c>
      <c r="FM369" s="75"/>
      <c r="FN369" s="75"/>
      <c r="FO369" s="149"/>
      <c r="FP369" s="307"/>
      <c r="FQ369" s="76"/>
      <c r="FR369" s="314" t="str">
        <f>IF(AND(申込書!$C$103&lt;&gt;"▼プルダウンより選択してください",申込書!$C$103&lt;&gt;"",申込書!$P$103&lt;&gt;"YYYY/MM/DD",$G369&lt;&gt;""),申込書!$P$103,"")</f>
        <v/>
      </c>
      <c r="FS369" s="75" t="str">
        <f>IF(AND(申込書!$C$103&lt;&gt;"▼プルダウンより選択してください",申込書!$C$103&lt;&gt;"",$G369&lt;&gt;""),申込書!$M$103,"")</f>
        <v/>
      </c>
      <c r="FT369" s="75"/>
      <c r="FU369" s="75"/>
      <c r="FV369" s="149"/>
      <c r="FW369" s="307"/>
      <c r="FX369" s="76"/>
      <c r="FY369" s="314" t="str">
        <f>IF(AND(申込書!$C$104&lt;&gt;"▼プルダウンより選択してください",申込書!$C$104&lt;&gt;"",申込書!$P$104&lt;&gt;"YYYY/MM/DD",$G369&lt;&gt;""),申込書!$P$104,"")</f>
        <v/>
      </c>
      <c r="FZ369" s="75" t="str">
        <f>IF(AND(申込書!$C$104&lt;&gt;"▼プルダウンより選択してください",申込書!$C$104&lt;&gt;"",$G369&lt;&gt;""),申込書!$M$104,"")</f>
        <v/>
      </c>
      <c r="GA369" s="75"/>
      <c r="GB369" s="75"/>
      <c r="GC369" s="149"/>
      <c r="GD369" s="307"/>
      <c r="GE369" s="76"/>
      <c r="GF369" s="314" t="str">
        <f>IF(AND(申込書!$C$105&lt;&gt;"▼プルダウンより選択してください",申込書!$C$105&lt;&gt;"",申込書!$P$105&lt;&gt;"YYYY/MM/DD",$G369&lt;&gt;""),申込書!$P$105,"")</f>
        <v/>
      </c>
      <c r="GG369" s="75" t="str">
        <f>IF(AND(申込書!$C$105&lt;&gt;"▼プルダウンより選択してください",申込書!$C$105&lt;&gt;"",$G369&lt;&gt;""),申込書!$M$105,"")</f>
        <v/>
      </c>
      <c r="GH369" s="75"/>
      <c r="GI369" s="75"/>
      <c r="GJ369" s="149"/>
      <c r="GK369" s="307"/>
      <c r="GL369" s="76"/>
      <c r="GM369" s="314" t="str">
        <f>IF(AND(申込書!$C$106&lt;&gt;"▼プルダウンより選択してください",申込書!$C$106&lt;&gt;"",申込書!$P$106&lt;&gt;"YYYY/MM/DD",$G369&lt;&gt;""),申込書!$P$106,"")</f>
        <v/>
      </c>
      <c r="GN369" s="75" t="str">
        <f>IF(AND(申込書!$C$106&lt;&gt;"▼プルダウンより選択してください",申込書!$C$106&lt;&gt;"",$G369&lt;&gt;""),申込書!$M$106,"")</f>
        <v/>
      </c>
      <c r="GO369" s="75"/>
      <c r="GP369" s="75"/>
      <c r="GQ369" s="149"/>
      <c r="GR369" s="307"/>
      <c r="GS369" s="76"/>
      <c r="GT369" s="314" t="str">
        <f>IF(AND(申込書!$C$107&lt;&gt;"▼プルダウンより選択してください",申込書!$C$107&lt;&gt;"",申込書!$P$107&lt;&gt;"YYYY/MM/DD",$G369&lt;&gt;""),申込書!$P$107,"")</f>
        <v/>
      </c>
      <c r="GU369" s="75" t="str">
        <f>IF(AND(申込書!$C$107&lt;&gt;"▼プルダウンより選択してください",申込書!$C$107&lt;&gt;"",$G369&lt;&gt;""),申込書!$M$107,"")</f>
        <v/>
      </c>
      <c r="GV369" s="75"/>
      <c r="GW369" s="75"/>
      <c r="GX369" s="149"/>
      <c r="GY369" s="307"/>
      <c r="GZ369" s="76"/>
      <c r="HA369" s="314" t="str">
        <f>IF(AND(申込書!$C$108&lt;&gt;"▼プルダウンより選択してください",申込書!$C$108&lt;&gt;"",申込書!$P$108&lt;&gt;"YYYY/MM/DD",$G369&lt;&gt;""),申込書!$P$108,"")</f>
        <v/>
      </c>
      <c r="HB369" s="75" t="str">
        <f>IF(AND(申込書!$C$108&lt;&gt;"▼プルダウンより選択してください",申込書!$C$108&lt;&gt;"",$G369&lt;&gt;""),申込書!$M$108,"")</f>
        <v/>
      </c>
      <c r="HC369" s="75"/>
      <c r="HD369" s="75"/>
      <c r="HE369" s="149"/>
      <c r="HF369" s="307"/>
      <c r="HG369" s="76"/>
      <c r="HH369" s="314" t="str">
        <f>IF(AND(申込書!$C$109&lt;&gt;"▼プルダウンより選択してください",申込書!$C$109&lt;&gt;"",申込書!$P$109&lt;&gt;"YYYY/MM/DD",$G369&lt;&gt;""),申込書!$P$109,"")</f>
        <v/>
      </c>
      <c r="HI369" s="75" t="str">
        <f>IF(AND(申込書!$C$109&lt;&gt;"▼プルダウンより選択してください",申込書!$C$109&lt;&gt;"",$G369&lt;&gt;""),申込書!$M$109,"")</f>
        <v/>
      </c>
      <c r="HJ369" s="75"/>
      <c r="HK369" s="75"/>
      <c r="HL369" s="149"/>
      <c r="HM369" s="307"/>
      <c r="HN369" s="76"/>
      <c r="HO369" s="314" t="str">
        <f>IF(AND(申込書!$C$110&lt;&gt;"▼プルダウンより選択してください",申込書!$C$110&lt;&gt;"",申込書!$P$110&lt;&gt;"YYYY/MM/DD",$G369&lt;&gt;""),申込書!$P$110,"")</f>
        <v/>
      </c>
      <c r="HP369" s="75" t="str">
        <f>IF(AND(申込書!$C$110&lt;&gt;"▼プルダウンより選択してください",申込書!$C$110&lt;&gt;"",$G369&lt;&gt;""),申込書!$M$110,"")</f>
        <v/>
      </c>
      <c r="HQ369" s="75"/>
      <c r="HR369" s="75"/>
      <c r="HS369" s="149"/>
      <c r="HT369" s="307"/>
      <c r="HU369" s="307"/>
      <c r="HV369" s="311" t="str">
        <f>IF(AND(申込書!$C$111&lt;&gt;"▼プルダウンより選択してください",申込書!$C$111&lt;&gt;"",申込書!$P$111&lt;&gt;"YYYY/MM/DD",$G369&lt;&gt;""),申込書!$P$111,"")</f>
        <v/>
      </c>
      <c r="HW369" s="75" t="str">
        <f>IF(AND(申込書!$C$111&lt;&gt;"▼プルダウンより選択してください",申込書!$C$111&lt;&gt;"",$G369&lt;&gt;""),申込書!$M$111,"")</f>
        <v/>
      </c>
      <c r="HX369" s="75"/>
      <c r="HY369" s="75"/>
      <c r="HZ369" s="149"/>
      <c r="IA369" s="307"/>
      <c r="IB369" s="76"/>
      <c r="IC369" s="77"/>
    </row>
    <row r="370" spans="2:237" ht="26.85" customHeight="1">
      <c r="B370" s="56">
        <f t="shared" si="4"/>
        <v>365</v>
      </c>
      <c r="C370" s="57"/>
      <c r="D370" s="58"/>
      <c r="E370" s="170"/>
      <c r="F370" s="59"/>
      <c r="G370" s="60"/>
      <c r="H370" s="61"/>
      <c r="I370" s="62"/>
      <c r="J370" s="63"/>
      <c r="K370" s="64"/>
      <c r="L370" s="65"/>
      <c r="M370" s="66"/>
      <c r="N370" s="67"/>
      <c r="O370" s="68"/>
      <c r="P370" s="69"/>
      <c r="Q370" s="70"/>
      <c r="R370" s="71"/>
      <c r="S370" s="72"/>
      <c r="T370" s="73"/>
      <c r="U370" s="73"/>
      <c r="V370" s="73"/>
      <c r="W370" s="71"/>
      <c r="X370" s="133"/>
      <c r="Y370" s="133"/>
      <c r="Z370" s="133"/>
      <c r="AA370" s="74" t="str">
        <f>IF(AND(申込書!$C$82&lt;&gt;"▼プルダウンより選択してください",申込書!$C$82&lt;&gt;"",申込書!$P$82&lt;&gt;"YYYY/MM/DD",$G370&lt;&gt;""),申込書!$P$82,"")</f>
        <v/>
      </c>
      <c r="AB370" s="75" t="str">
        <f>IF(AND(申込書!$C$82&lt;&gt;"▼プルダウンより選択してください",申込書!$C$82&lt;&gt;"",$G370&lt;&gt;""),申込書!$M$82,"")</f>
        <v/>
      </c>
      <c r="AC370" s="75"/>
      <c r="AD370" s="75"/>
      <c r="AE370" s="149"/>
      <c r="AF370" s="307"/>
      <c r="AG370" s="76"/>
      <c r="AH370" s="314" t="str">
        <f>IF(AND(申込書!$C$83&lt;&gt;"▼プルダウンより選択してください",申込書!$C$83&lt;&gt;"",申込書!$P$83&lt;&gt;"YYYY/MM/DD",$G370&lt;&gt;""),申込書!$P$83,"")</f>
        <v/>
      </c>
      <c r="AI370" s="75" t="str">
        <f>IF(AND(申込書!$C$83&lt;&gt;"▼プルダウンより選択してください",申込書!$C$83&lt;&gt;"",$G370&lt;&gt;""),申込書!$M$83,"")</f>
        <v/>
      </c>
      <c r="AJ370" s="75"/>
      <c r="AK370" s="75"/>
      <c r="AL370" s="149"/>
      <c r="AM370" s="307"/>
      <c r="AN370" s="76"/>
      <c r="AO370" s="314" t="str">
        <f>IF(AND(申込書!$C$84&lt;&gt;"▼プルダウンより選択してください",申込書!$C$84&lt;&gt;"",申込書!$P$84&lt;&gt;"YYYY/MM/DD",$G370&lt;&gt;""),申込書!$P$84,"")</f>
        <v/>
      </c>
      <c r="AP370" s="75" t="str">
        <f>IF(AND(申込書!$C$84&lt;&gt;"▼プルダウンより選択してください",申込書!$C$84&lt;&gt;"",$G370&lt;&gt;""),申込書!$M$84,"")</f>
        <v/>
      </c>
      <c r="AQ370" s="75"/>
      <c r="AR370" s="75"/>
      <c r="AS370" s="149"/>
      <c r="AT370" s="307"/>
      <c r="AU370" s="76"/>
      <c r="AV370" s="314" t="str">
        <f>IF(AND(申込書!$C$85&lt;&gt;"▼プルダウンより選択してください",申込書!$C$85&lt;&gt;"",申込書!$P$85&lt;&gt;"YYYY/MM/DD",$G370&lt;&gt;""),申込書!$P$85,"")</f>
        <v/>
      </c>
      <c r="AW370" s="75" t="str">
        <f>IF(AND(申込書!$C$85&lt;&gt;"▼プルダウンより選択してください",申込書!$C$85&lt;&gt;"",申込書!$M$85&gt;=1,$G370&lt;&gt;""),申込書!$M$85,"")</f>
        <v/>
      </c>
      <c r="AX370" s="75"/>
      <c r="AY370" s="75"/>
      <c r="AZ370" s="149"/>
      <c r="BA370" s="307"/>
      <c r="BB370" s="76"/>
      <c r="BC370" s="314" t="str">
        <f>IF(AND(申込書!$C$86&lt;&gt;"▼プルダウンより選択してください",申込書!$C$86&lt;&gt;"",申込書!$P$86&lt;&gt;"YYYY/MM/DD",$G370&lt;&gt;""),申込書!$P$86,"")</f>
        <v/>
      </c>
      <c r="BD370" s="75" t="str">
        <f>IF(AND(申込書!$C$86&lt;&gt;"▼プルダウンより選択してください",申込書!$C$86&lt;&gt;"",$G370&lt;&gt;""),申込書!$M$86,"")</f>
        <v/>
      </c>
      <c r="BE370" s="75"/>
      <c r="BF370" s="75"/>
      <c r="BG370" s="149"/>
      <c r="BH370" s="307"/>
      <c r="BI370" s="76"/>
      <c r="BJ370" s="314" t="str">
        <f>IF(AND(申込書!$C$87&lt;&gt;"▼プルダウンより選択してください",申込書!$C$87&lt;&gt;"",申込書!$P$87&lt;&gt;"YYYY/MM/DD",$G370&lt;&gt;""),申込書!$P$87,"")</f>
        <v/>
      </c>
      <c r="BK370" s="75" t="str">
        <f>IF(AND(申込書!$C$87&lt;&gt;"▼プルダウンより選択してください",申込書!$C$87&lt;&gt;"",$G370&lt;&gt;""),申込書!$M$87,"")</f>
        <v/>
      </c>
      <c r="BL370" s="75"/>
      <c r="BM370" s="75"/>
      <c r="BN370" s="149"/>
      <c r="BO370" s="307"/>
      <c r="BP370" s="76"/>
      <c r="BQ370" s="314" t="str">
        <f>IF(AND(申込書!$C$88&lt;&gt;"▼プルダウンより選択してください",申込書!$C$88&lt;&gt;"",申込書!$P$88&lt;&gt;"YYYY/MM/DD",$G370&lt;&gt;""),申込書!$P$88,"")</f>
        <v/>
      </c>
      <c r="BR370" s="75" t="str">
        <f>IF(AND(申込書!$C$88&lt;&gt;"▼プルダウンより選択してください",申込書!$C$88&lt;&gt;"",$G370&lt;&gt;""),申込書!$M$88,"")</f>
        <v/>
      </c>
      <c r="BS370" s="75"/>
      <c r="BT370" s="75"/>
      <c r="BU370" s="149"/>
      <c r="BV370" s="307"/>
      <c r="BW370" s="76"/>
      <c r="BX370" s="314" t="str">
        <f>IF(AND(申込書!$C$89&lt;&gt;"▼プルダウンより選択してください",申込書!$C$89&lt;&gt;"",申込書!$P$89&lt;&gt;"YYYY/MM/DD",$G370&lt;&gt;""),申込書!$P$89,"")</f>
        <v/>
      </c>
      <c r="BY370" s="75" t="str">
        <f>IF(AND(申込書!$C$89&lt;&gt;"▼プルダウンより選択してください",申込書!$C$89&lt;&gt;"",$G370&lt;&gt;""),申込書!$M$89,"")</f>
        <v/>
      </c>
      <c r="BZ370" s="75"/>
      <c r="CA370" s="75"/>
      <c r="CB370" s="149"/>
      <c r="CC370" s="307"/>
      <c r="CD370" s="76"/>
      <c r="CE370" s="314" t="str">
        <f>IF(AND(申込書!$C$90&lt;&gt;"▼プルダウンより選択してください",申込書!$C$90&lt;&gt;"",申込書!$P$90&lt;&gt;"YYYY/MM/DD",$G370&lt;&gt;""),申込書!$P$90,"")</f>
        <v/>
      </c>
      <c r="CF370" s="75" t="str">
        <f>IF(AND(申込書!$C$90&lt;&gt;"▼プルダウンより選択してください",申込書!$C$90&lt;&gt;"",$G370&lt;&gt;""),申込書!$M$90,"")</f>
        <v/>
      </c>
      <c r="CG370" s="75"/>
      <c r="CH370" s="75"/>
      <c r="CI370" s="149"/>
      <c r="CJ370" s="307"/>
      <c r="CK370" s="76"/>
      <c r="CL370" s="314" t="str">
        <f>IF(AND(申込書!$C$91&lt;&gt;"▼プルダウンより選択してください",申込書!$C$91&lt;&gt;"",申込書!$P$91&lt;&gt;"YYYY/MM/DD",$G370&lt;&gt;""),申込書!$P$91,"")</f>
        <v/>
      </c>
      <c r="CM370" s="75" t="str">
        <f>IF(AND(申込書!$C$91&lt;&gt;"▼プルダウンより選択してください",申込書!$C$91&lt;&gt;"",$G370&lt;&gt;""),申込書!$M$91,"")</f>
        <v/>
      </c>
      <c r="CN370" s="75"/>
      <c r="CO370" s="75"/>
      <c r="CP370" s="149"/>
      <c r="CQ370" s="307"/>
      <c r="CR370" s="76"/>
      <c r="CS370" s="314" t="str">
        <f>IF(AND(申込書!$C$92&lt;&gt;"▼プルダウンより選択してください",申込書!$C$92&lt;&gt;"",申込書!$P$92&lt;&gt;"YYYY/MM/DD",$G370&lt;&gt;""),申込書!$P$92,"")</f>
        <v/>
      </c>
      <c r="CT370" s="75" t="str">
        <f>IF(AND(申込書!$C$92&lt;&gt;"▼プルダウンより選択してください",申込書!$C$92&lt;&gt;"",$G370&lt;&gt;""),申込書!$M$92,"")</f>
        <v/>
      </c>
      <c r="CU370" s="75"/>
      <c r="CV370" s="75"/>
      <c r="CW370" s="75"/>
      <c r="CX370" s="307"/>
      <c r="CY370" s="76"/>
      <c r="CZ370" s="314" t="str">
        <f>IF(AND(申込書!$C$93&lt;&gt;"▼プルダウンより選択してください",申込書!$C$93&lt;&gt;"",申込書!$P$93&lt;&gt;"YYYY/MM/DD",$G370&lt;&gt;""),申込書!$P$93,"")</f>
        <v/>
      </c>
      <c r="DA370" s="75" t="str">
        <f>IF(AND(申込書!$C$93&lt;&gt;"▼プルダウンより選択してください",申込書!$C$93&lt;&gt;"",$G370&lt;&gt;""),申込書!$M$93,"")</f>
        <v/>
      </c>
      <c r="DB370" s="75"/>
      <c r="DC370" s="75"/>
      <c r="DD370" s="75"/>
      <c r="DE370" s="307"/>
      <c r="DF370" s="76"/>
      <c r="DG370" s="314" t="str">
        <f>IF(AND(申込書!$C$94&lt;&gt;"▼プルダウンより選択してください",申込書!$C$94&lt;&gt;"",申込書!$P$94&lt;&gt;"YYYY/MM/DD",$G370&lt;&gt;""),申込書!$P$94,"")</f>
        <v/>
      </c>
      <c r="DH370" s="75" t="str">
        <f>IF(AND(申込書!$C$94&lt;&gt;"▼プルダウンより選択してください",申込書!$C$94&lt;&gt;"",$G370&lt;&gt;""),申込書!$M$94,"")</f>
        <v/>
      </c>
      <c r="DI370" s="75"/>
      <c r="DJ370" s="75"/>
      <c r="DK370" s="75"/>
      <c r="DL370" s="307"/>
      <c r="DM370" s="76"/>
      <c r="DN370" s="314" t="str">
        <f>IF(AND(申込書!$C$95&lt;&gt;"▼プルダウンより選択してください",申込書!$C$95&lt;&gt;"",申込書!$P$95&lt;&gt;"YYYY/MM/DD",$G370&lt;&gt;""),申込書!$P$95,"")</f>
        <v/>
      </c>
      <c r="DO370" s="75" t="str">
        <f>IF(AND(申込書!$C$95&lt;&gt;"▼プルダウンより選択してください",申込書!$C$95&lt;&gt;"",$G370&lt;&gt;""),申込書!$M$95,"")</f>
        <v/>
      </c>
      <c r="DP370" s="75"/>
      <c r="DQ370" s="75"/>
      <c r="DR370" s="75"/>
      <c r="DS370" s="307"/>
      <c r="DT370" s="76"/>
      <c r="DU370" s="314" t="str">
        <f>IF(AND(申込書!$C$96&lt;&gt;"▼プルダウンより選択してください",申込書!$C$96&lt;&gt;"",申込書!$P$96&lt;&gt;"YYYY/MM/DD",$G370&lt;&gt;""),申込書!$P$96,"")</f>
        <v/>
      </c>
      <c r="DV370" s="75" t="str">
        <f>IF(AND(申込書!$C$96&lt;&gt;"▼プルダウンより選択してください",申込書!$C$96&lt;&gt;"",$G370&lt;&gt;""),申込書!$M$96,"")</f>
        <v/>
      </c>
      <c r="DW370" s="75"/>
      <c r="DX370" s="75"/>
      <c r="DY370" s="75"/>
      <c r="DZ370" s="307"/>
      <c r="EA370" s="76"/>
      <c r="EB370" s="314" t="str">
        <f>IF(AND(申込書!$C$97&lt;&gt;"▼プルダウンより選択してください",申込書!$C$97&lt;&gt;"",申込書!$P$97&lt;&gt;"YYYY/MM/DD",$G370&lt;&gt;""),申込書!$P$97,"")</f>
        <v/>
      </c>
      <c r="EC370" s="75" t="str">
        <f>IF(AND(申込書!$C$97&lt;&gt;"▼プルダウンより選択してください",申込書!$C$97&lt;&gt;"",$G370&lt;&gt;""),申込書!$M$97,"")</f>
        <v/>
      </c>
      <c r="ED370" s="75"/>
      <c r="EE370" s="75"/>
      <c r="EF370" s="149"/>
      <c r="EG370" s="307"/>
      <c r="EH370" s="76"/>
      <c r="EI370" s="314" t="str">
        <f>IF(AND(申込書!$C$98&lt;&gt;"▼プルダウンより選択してください",申込書!$C$98&lt;&gt;"",申込書!$P$98&lt;&gt;"YYYY/MM/DD",$G370&lt;&gt;""),申込書!$P$98,"")</f>
        <v/>
      </c>
      <c r="EJ370" s="75" t="str">
        <f>IF(AND(申込書!$C$98&lt;&gt;"▼プルダウンより選択してください",申込書!$C$98&lt;&gt;"",$G370&lt;&gt;""),申込書!$M$98,"")</f>
        <v/>
      </c>
      <c r="EK370" s="75"/>
      <c r="EL370" s="75"/>
      <c r="EM370" s="149"/>
      <c r="EN370" s="307"/>
      <c r="EO370" s="76"/>
      <c r="EP370" s="314" t="str">
        <f>IF(AND(申込書!$C$99&lt;&gt;"▼プルダウンより選択してください",申込書!$C$99&lt;&gt;"",申込書!$P$99&lt;&gt;"YYYY/MM/DD",$G370&lt;&gt;""),申込書!$P$99,"")</f>
        <v/>
      </c>
      <c r="EQ370" s="75" t="str">
        <f>IF(AND(申込書!$C$99&lt;&gt;"▼プルダウンより選択してください",申込書!$C$99&lt;&gt;"",$G370&lt;&gt;""),申込書!$M$99,"")</f>
        <v/>
      </c>
      <c r="ER370" s="75"/>
      <c r="ES370" s="75"/>
      <c r="ET370" s="149"/>
      <c r="EU370" s="307"/>
      <c r="EV370" s="76"/>
      <c r="EW370" s="314" t="str">
        <f>IF(AND(申込書!$C$100&lt;&gt;"▼プルダウンより選択してください",申込書!$C$100&lt;&gt;"",申込書!$P$100&lt;&gt;"YYYY/MM/DD",$G370&lt;&gt;""),申込書!$P$100,"")</f>
        <v/>
      </c>
      <c r="EX370" s="75" t="str">
        <f>IF(AND(申込書!$C$100&lt;&gt;"▼プルダウンより選択してください",申込書!$C$100&lt;&gt;"",$G370&lt;&gt;""),申込書!$M$100,"")</f>
        <v/>
      </c>
      <c r="EY370" s="75"/>
      <c r="EZ370" s="75"/>
      <c r="FA370" s="149"/>
      <c r="FB370" s="307"/>
      <c r="FC370" s="76"/>
      <c r="FD370" s="314" t="str">
        <f>IF(AND(申込書!$C$101&lt;&gt;"▼プルダウンより選択してください",申込書!$C$101&lt;&gt;"",申込書!$P$101&lt;&gt;"YYYY/MM/DD",$G370&lt;&gt;""),申込書!$P$101,"")</f>
        <v/>
      </c>
      <c r="FE370" s="75" t="str">
        <f>IF(AND(申込書!$C$101&lt;&gt;"▼プルダウンより選択してください",申込書!$C$101&lt;&gt;"",$G370&lt;&gt;""),申込書!$M$101,"")</f>
        <v/>
      </c>
      <c r="FF370" s="75"/>
      <c r="FG370" s="75"/>
      <c r="FH370" s="149"/>
      <c r="FI370" s="307"/>
      <c r="FJ370" s="76"/>
      <c r="FK370" s="314" t="str">
        <f>IF(AND(申込書!$C$102&lt;&gt;"▼プルダウンより選択してください",申込書!$C$102&lt;&gt;"",申込書!$P$102&lt;&gt;"YYYY/MM/DD",$G370&lt;&gt;""),申込書!$P$102,"")</f>
        <v/>
      </c>
      <c r="FL370" s="75" t="str">
        <f>IF(AND(申込書!$C$102&lt;&gt;"▼プルダウンより選択してください",申込書!$C$102&lt;&gt;"",$G370&lt;&gt;""),申込書!$M$102,"")</f>
        <v/>
      </c>
      <c r="FM370" s="75"/>
      <c r="FN370" s="75"/>
      <c r="FO370" s="149"/>
      <c r="FP370" s="307"/>
      <c r="FQ370" s="76"/>
      <c r="FR370" s="314" t="str">
        <f>IF(AND(申込書!$C$103&lt;&gt;"▼プルダウンより選択してください",申込書!$C$103&lt;&gt;"",申込書!$P$103&lt;&gt;"YYYY/MM/DD",$G370&lt;&gt;""),申込書!$P$103,"")</f>
        <v/>
      </c>
      <c r="FS370" s="75" t="str">
        <f>IF(AND(申込書!$C$103&lt;&gt;"▼プルダウンより選択してください",申込書!$C$103&lt;&gt;"",$G370&lt;&gt;""),申込書!$M$103,"")</f>
        <v/>
      </c>
      <c r="FT370" s="75"/>
      <c r="FU370" s="75"/>
      <c r="FV370" s="149"/>
      <c r="FW370" s="307"/>
      <c r="FX370" s="76"/>
      <c r="FY370" s="314" t="str">
        <f>IF(AND(申込書!$C$104&lt;&gt;"▼プルダウンより選択してください",申込書!$C$104&lt;&gt;"",申込書!$P$104&lt;&gt;"YYYY/MM/DD",$G370&lt;&gt;""),申込書!$P$104,"")</f>
        <v/>
      </c>
      <c r="FZ370" s="75" t="str">
        <f>IF(AND(申込書!$C$104&lt;&gt;"▼プルダウンより選択してください",申込書!$C$104&lt;&gt;"",$G370&lt;&gt;""),申込書!$M$104,"")</f>
        <v/>
      </c>
      <c r="GA370" s="75"/>
      <c r="GB370" s="75"/>
      <c r="GC370" s="149"/>
      <c r="GD370" s="307"/>
      <c r="GE370" s="76"/>
      <c r="GF370" s="314" t="str">
        <f>IF(AND(申込書!$C$105&lt;&gt;"▼プルダウンより選択してください",申込書!$C$105&lt;&gt;"",申込書!$P$105&lt;&gt;"YYYY/MM/DD",$G370&lt;&gt;""),申込書!$P$105,"")</f>
        <v/>
      </c>
      <c r="GG370" s="75" t="str">
        <f>IF(AND(申込書!$C$105&lt;&gt;"▼プルダウンより選択してください",申込書!$C$105&lt;&gt;"",$G370&lt;&gt;""),申込書!$M$105,"")</f>
        <v/>
      </c>
      <c r="GH370" s="75"/>
      <c r="GI370" s="75"/>
      <c r="GJ370" s="149"/>
      <c r="GK370" s="307"/>
      <c r="GL370" s="76"/>
      <c r="GM370" s="314" t="str">
        <f>IF(AND(申込書!$C$106&lt;&gt;"▼プルダウンより選択してください",申込書!$C$106&lt;&gt;"",申込書!$P$106&lt;&gt;"YYYY/MM/DD",$G370&lt;&gt;""),申込書!$P$106,"")</f>
        <v/>
      </c>
      <c r="GN370" s="75" t="str">
        <f>IF(AND(申込書!$C$106&lt;&gt;"▼プルダウンより選択してください",申込書!$C$106&lt;&gt;"",$G370&lt;&gt;""),申込書!$M$106,"")</f>
        <v/>
      </c>
      <c r="GO370" s="75"/>
      <c r="GP370" s="75"/>
      <c r="GQ370" s="149"/>
      <c r="GR370" s="307"/>
      <c r="GS370" s="76"/>
      <c r="GT370" s="314" t="str">
        <f>IF(AND(申込書!$C$107&lt;&gt;"▼プルダウンより選択してください",申込書!$C$107&lt;&gt;"",申込書!$P$107&lt;&gt;"YYYY/MM/DD",$G370&lt;&gt;""),申込書!$P$107,"")</f>
        <v/>
      </c>
      <c r="GU370" s="75" t="str">
        <f>IF(AND(申込書!$C$107&lt;&gt;"▼プルダウンより選択してください",申込書!$C$107&lt;&gt;"",$G370&lt;&gt;""),申込書!$M$107,"")</f>
        <v/>
      </c>
      <c r="GV370" s="75"/>
      <c r="GW370" s="75"/>
      <c r="GX370" s="149"/>
      <c r="GY370" s="307"/>
      <c r="GZ370" s="76"/>
      <c r="HA370" s="314" t="str">
        <f>IF(AND(申込書!$C$108&lt;&gt;"▼プルダウンより選択してください",申込書!$C$108&lt;&gt;"",申込書!$P$108&lt;&gt;"YYYY/MM/DD",$G370&lt;&gt;""),申込書!$P$108,"")</f>
        <v/>
      </c>
      <c r="HB370" s="75" t="str">
        <f>IF(AND(申込書!$C$108&lt;&gt;"▼プルダウンより選択してください",申込書!$C$108&lt;&gt;"",$G370&lt;&gt;""),申込書!$M$108,"")</f>
        <v/>
      </c>
      <c r="HC370" s="75"/>
      <c r="HD370" s="75"/>
      <c r="HE370" s="149"/>
      <c r="HF370" s="307"/>
      <c r="HG370" s="76"/>
      <c r="HH370" s="314" t="str">
        <f>IF(AND(申込書!$C$109&lt;&gt;"▼プルダウンより選択してください",申込書!$C$109&lt;&gt;"",申込書!$P$109&lt;&gt;"YYYY/MM/DD",$G370&lt;&gt;""),申込書!$P$109,"")</f>
        <v/>
      </c>
      <c r="HI370" s="75" t="str">
        <f>IF(AND(申込書!$C$109&lt;&gt;"▼プルダウンより選択してください",申込書!$C$109&lt;&gt;"",$G370&lt;&gt;""),申込書!$M$109,"")</f>
        <v/>
      </c>
      <c r="HJ370" s="75"/>
      <c r="HK370" s="75"/>
      <c r="HL370" s="149"/>
      <c r="HM370" s="307"/>
      <c r="HN370" s="76"/>
      <c r="HO370" s="314" t="str">
        <f>IF(AND(申込書!$C$110&lt;&gt;"▼プルダウンより選択してください",申込書!$C$110&lt;&gt;"",申込書!$P$110&lt;&gt;"YYYY/MM/DD",$G370&lt;&gt;""),申込書!$P$110,"")</f>
        <v/>
      </c>
      <c r="HP370" s="75" t="str">
        <f>IF(AND(申込書!$C$110&lt;&gt;"▼プルダウンより選択してください",申込書!$C$110&lt;&gt;"",$G370&lt;&gt;""),申込書!$M$110,"")</f>
        <v/>
      </c>
      <c r="HQ370" s="75"/>
      <c r="HR370" s="75"/>
      <c r="HS370" s="149"/>
      <c r="HT370" s="307"/>
      <c r="HU370" s="307"/>
      <c r="HV370" s="311" t="str">
        <f>IF(AND(申込書!$C$111&lt;&gt;"▼プルダウンより選択してください",申込書!$C$111&lt;&gt;"",申込書!$P$111&lt;&gt;"YYYY/MM/DD",$G370&lt;&gt;""),申込書!$P$111,"")</f>
        <v/>
      </c>
      <c r="HW370" s="75" t="str">
        <f>IF(AND(申込書!$C$111&lt;&gt;"▼プルダウンより選択してください",申込書!$C$111&lt;&gt;"",$G370&lt;&gt;""),申込書!$M$111,"")</f>
        <v/>
      </c>
      <c r="HX370" s="75"/>
      <c r="HY370" s="75"/>
      <c r="HZ370" s="149"/>
      <c r="IA370" s="307"/>
      <c r="IB370" s="76"/>
      <c r="IC370" s="77"/>
    </row>
    <row r="371" spans="2:237" ht="26.85" customHeight="1">
      <c r="B371" s="56">
        <f t="shared" si="4"/>
        <v>366</v>
      </c>
      <c r="C371" s="57"/>
      <c r="D371" s="58"/>
      <c r="E371" s="170"/>
      <c r="F371" s="59"/>
      <c r="G371" s="60"/>
      <c r="H371" s="61"/>
      <c r="I371" s="62"/>
      <c r="J371" s="63"/>
      <c r="K371" s="64"/>
      <c r="L371" s="65"/>
      <c r="M371" s="66"/>
      <c r="N371" s="67"/>
      <c r="O371" s="68"/>
      <c r="P371" s="69"/>
      <c r="Q371" s="70"/>
      <c r="R371" s="71"/>
      <c r="S371" s="72"/>
      <c r="T371" s="73"/>
      <c r="U371" s="73"/>
      <c r="V371" s="73"/>
      <c r="W371" s="71"/>
      <c r="X371" s="133"/>
      <c r="Y371" s="133"/>
      <c r="Z371" s="133"/>
      <c r="AA371" s="74" t="str">
        <f>IF(AND(申込書!$C$82&lt;&gt;"▼プルダウンより選択してください",申込書!$C$82&lt;&gt;"",申込書!$P$82&lt;&gt;"YYYY/MM/DD",$G371&lt;&gt;""),申込書!$P$82,"")</f>
        <v/>
      </c>
      <c r="AB371" s="75" t="str">
        <f>IF(AND(申込書!$C$82&lt;&gt;"▼プルダウンより選択してください",申込書!$C$82&lt;&gt;"",$G371&lt;&gt;""),申込書!$M$82,"")</f>
        <v/>
      </c>
      <c r="AC371" s="75"/>
      <c r="AD371" s="75"/>
      <c r="AE371" s="149"/>
      <c r="AF371" s="307"/>
      <c r="AG371" s="76"/>
      <c r="AH371" s="314" t="str">
        <f>IF(AND(申込書!$C$83&lt;&gt;"▼プルダウンより選択してください",申込書!$C$83&lt;&gt;"",申込書!$P$83&lt;&gt;"YYYY/MM/DD",$G371&lt;&gt;""),申込書!$P$83,"")</f>
        <v/>
      </c>
      <c r="AI371" s="75" t="str">
        <f>IF(AND(申込書!$C$83&lt;&gt;"▼プルダウンより選択してください",申込書!$C$83&lt;&gt;"",$G371&lt;&gt;""),申込書!$M$83,"")</f>
        <v/>
      </c>
      <c r="AJ371" s="75"/>
      <c r="AK371" s="75"/>
      <c r="AL371" s="149"/>
      <c r="AM371" s="307"/>
      <c r="AN371" s="76"/>
      <c r="AO371" s="314" t="str">
        <f>IF(AND(申込書!$C$84&lt;&gt;"▼プルダウンより選択してください",申込書!$C$84&lt;&gt;"",申込書!$P$84&lt;&gt;"YYYY/MM/DD",$G371&lt;&gt;""),申込書!$P$84,"")</f>
        <v/>
      </c>
      <c r="AP371" s="75" t="str">
        <f>IF(AND(申込書!$C$84&lt;&gt;"▼プルダウンより選択してください",申込書!$C$84&lt;&gt;"",$G371&lt;&gt;""),申込書!$M$84,"")</f>
        <v/>
      </c>
      <c r="AQ371" s="75"/>
      <c r="AR371" s="75"/>
      <c r="AS371" s="149"/>
      <c r="AT371" s="307"/>
      <c r="AU371" s="76"/>
      <c r="AV371" s="314" t="str">
        <f>IF(AND(申込書!$C$85&lt;&gt;"▼プルダウンより選択してください",申込書!$C$85&lt;&gt;"",申込書!$P$85&lt;&gt;"YYYY/MM/DD",$G371&lt;&gt;""),申込書!$P$85,"")</f>
        <v/>
      </c>
      <c r="AW371" s="75" t="str">
        <f>IF(AND(申込書!$C$85&lt;&gt;"▼プルダウンより選択してください",申込書!$C$85&lt;&gt;"",申込書!$M$85&gt;=1,$G371&lt;&gt;""),申込書!$M$85,"")</f>
        <v/>
      </c>
      <c r="AX371" s="75"/>
      <c r="AY371" s="75"/>
      <c r="AZ371" s="149"/>
      <c r="BA371" s="307"/>
      <c r="BB371" s="76"/>
      <c r="BC371" s="314" t="str">
        <f>IF(AND(申込書!$C$86&lt;&gt;"▼プルダウンより選択してください",申込書!$C$86&lt;&gt;"",申込書!$P$86&lt;&gt;"YYYY/MM/DD",$G371&lt;&gt;""),申込書!$P$86,"")</f>
        <v/>
      </c>
      <c r="BD371" s="75" t="str">
        <f>IF(AND(申込書!$C$86&lt;&gt;"▼プルダウンより選択してください",申込書!$C$86&lt;&gt;"",$G371&lt;&gt;""),申込書!$M$86,"")</f>
        <v/>
      </c>
      <c r="BE371" s="75"/>
      <c r="BF371" s="75"/>
      <c r="BG371" s="149"/>
      <c r="BH371" s="307"/>
      <c r="BI371" s="76"/>
      <c r="BJ371" s="314" t="str">
        <f>IF(AND(申込書!$C$87&lt;&gt;"▼プルダウンより選択してください",申込書!$C$87&lt;&gt;"",申込書!$P$87&lt;&gt;"YYYY/MM/DD",$G371&lt;&gt;""),申込書!$P$87,"")</f>
        <v/>
      </c>
      <c r="BK371" s="75" t="str">
        <f>IF(AND(申込書!$C$87&lt;&gt;"▼プルダウンより選択してください",申込書!$C$87&lt;&gt;"",$G371&lt;&gt;""),申込書!$M$87,"")</f>
        <v/>
      </c>
      <c r="BL371" s="75"/>
      <c r="BM371" s="75"/>
      <c r="BN371" s="149"/>
      <c r="BO371" s="307"/>
      <c r="BP371" s="76"/>
      <c r="BQ371" s="314" t="str">
        <f>IF(AND(申込書!$C$88&lt;&gt;"▼プルダウンより選択してください",申込書!$C$88&lt;&gt;"",申込書!$P$88&lt;&gt;"YYYY/MM/DD",$G371&lt;&gt;""),申込書!$P$88,"")</f>
        <v/>
      </c>
      <c r="BR371" s="75" t="str">
        <f>IF(AND(申込書!$C$88&lt;&gt;"▼プルダウンより選択してください",申込書!$C$88&lt;&gt;"",$G371&lt;&gt;""),申込書!$M$88,"")</f>
        <v/>
      </c>
      <c r="BS371" s="75"/>
      <c r="BT371" s="75"/>
      <c r="BU371" s="149"/>
      <c r="BV371" s="307"/>
      <c r="BW371" s="76"/>
      <c r="BX371" s="314" t="str">
        <f>IF(AND(申込書!$C$89&lt;&gt;"▼プルダウンより選択してください",申込書!$C$89&lt;&gt;"",申込書!$P$89&lt;&gt;"YYYY/MM/DD",$G371&lt;&gt;""),申込書!$P$89,"")</f>
        <v/>
      </c>
      <c r="BY371" s="75" t="str">
        <f>IF(AND(申込書!$C$89&lt;&gt;"▼プルダウンより選択してください",申込書!$C$89&lt;&gt;"",$G371&lt;&gt;""),申込書!$M$89,"")</f>
        <v/>
      </c>
      <c r="BZ371" s="75"/>
      <c r="CA371" s="75"/>
      <c r="CB371" s="149"/>
      <c r="CC371" s="307"/>
      <c r="CD371" s="76"/>
      <c r="CE371" s="314" t="str">
        <f>IF(AND(申込書!$C$90&lt;&gt;"▼プルダウンより選択してください",申込書!$C$90&lt;&gt;"",申込書!$P$90&lt;&gt;"YYYY/MM/DD",$G371&lt;&gt;""),申込書!$P$90,"")</f>
        <v/>
      </c>
      <c r="CF371" s="75" t="str">
        <f>IF(AND(申込書!$C$90&lt;&gt;"▼プルダウンより選択してください",申込書!$C$90&lt;&gt;"",$G371&lt;&gt;""),申込書!$M$90,"")</f>
        <v/>
      </c>
      <c r="CG371" s="75"/>
      <c r="CH371" s="75"/>
      <c r="CI371" s="149"/>
      <c r="CJ371" s="307"/>
      <c r="CK371" s="76"/>
      <c r="CL371" s="314" t="str">
        <f>IF(AND(申込書!$C$91&lt;&gt;"▼プルダウンより選択してください",申込書!$C$91&lt;&gt;"",申込書!$P$91&lt;&gt;"YYYY/MM/DD",$G371&lt;&gt;""),申込書!$P$91,"")</f>
        <v/>
      </c>
      <c r="CM371" s="75" t="str">
        <f>IF(AND(申込書!$C$91&lt;&gt;"▼プルダウンより選択してください",申込書!$C$91&lt;&gt;"",$G371&lt;&gt;""),申込書!$M$91,"")</f>
        <v/>
      </c>
      <c r="CN371" s="75"/>
      <c r="CO371" s="75"/>
      <c r="CP371" s="149"/>
      <c r="CQ371" s="307"/>
      <c r="CR371" s="76"/>
      <c r="CS371" s="314" t="str">
        <f>IF(AND(申込書!$C$92&lt;&gt;"▼プルダウンより選択してください",申込書!$C$92&lt;&gt;"",申込書!$P$92&lt;&gt;"YYYY/MM/DD",$G371&lt;&gt;""),申込書!$P$92,"")</f>
        <v/>
      </c>
      <c r="CT371" s="75" t="str">
        <f>IF(AND(申込書!$C$92&lt;&gt;"▼プルダウンより選択してください",申込書!$C$92&lt;&gt;"",$G371&lt;&gt;""),申込書!$M$92,"")</f>
        <v/>
      </c>
      <c r="CU371" s="75"/>
      <c r="CV371" s="75"/>
      <c r="CW371" s="75"/>
      <c r="CX371" s="307"/>
      <c r="CY371" s="76"/>
      <c r="CZ371" s="314" t="str">
        <f>IF(AND(申込書!$C$93&lt;&gt;"▼プルダウンより選択してください",申込書!$C$93&lt;&gt;"",申込書!$P$93&lt;&gt;"YYYY/MM/DD",$G371&lt;&gt;""),申込書!$P$93,"")</f>
        <v/>
      </c>
      <c r="DA371" s="75" t="str">
        <f>IF(AND(申込書!$C$93&lt;&gt;"▼プルダウンより選択してください",申込書!$C$93&lt;&gt;"",$G371&lt;&gt;""),申込書!$M$93,"")</f>
        <v/>
      </c>
      <c r="DB371" s="75"/>
      <c r="DC371" s="75"/>
      <c r="DD371" s="75"/>
      <c r="DE371" s="307"/>
      <c r="DF371" s="76"/>
      <c r="DG371" s="314" t="str">
        <f>IF(AND(申込書!$C$94&lt;&gt;"▼プルダウンより選択してください",申込書!$C$94&lt;&gt;"",申込書!$P$94&lt;&gt;"YYYY/MM/DD",$G371&lt;&gt;""),申込書!$P$94,"")</f>
        <v/>
      </c>
      <c r="DH371" s="75" t="str">
        <f>IF(AND(申込書!$C$94&lt;&gt;"▼プルダウンより選択してください",申込書!$C$94&lt;&gt;"",$G371&lt;&gt;""),申込書!$M$94,"")</f>
        <v/>
      </c>
      <c r="DI371" s="75"/>
      <c r="DJ371" s="75"/>
      <c r="DK371" s="75"/>
      <c r="DL371" s="307"/>
      <c r="DM371" s="76"/>
      <c r="DN371" s="314" t="str">
        <f>IF(AND(申込書!$C$95&lt;&gt;"▼プルダウンより選択してください",申込書!$C$95&lt;&gt;"",申込書!$P$95&lt;&gt;"YYYY/MM/DD",$G371&lt;&gt;""),申込書!$P$95,"")</f>
        <v/>
      </c>
      <c r="DO371" s="75" t="str">
        <f>IF(AND(申込書!$C$95&lt;&gt;"▼プルダウンより選択してください",申込書!$C$95&lt;&gt;"",$G371&lt;&gt;""),申込書!$M$95,"")</f>
        <v/>
      </c>
      <c r="DP371" s="75"/>
      <c r="DQ371" s="75"/>
      <c r="DR371" s="75"/>
      <c r="DS371" s="307"/>
      <c r="DT371" s="76"/>
      <c r="DU371" s="314" t="str">
        <f>IF(AND(申込書!$C$96&lt;&gt;"▼プルダウンより選択してください",申込書!$C$96&lt;&gt;"",申込書!$P$96&lt;&gt;"YYYY/MM/DD",$G371&lt;&gt;""),申込書!$P$96,"")</f>
        <v/>
      </c>
      <c r="DV371" s="75" t="str">
        <f>IF(AND(申込書!$C$96&lt;&gt;"▼プルダウンより選択してください",申込書!$C$96&lt;&gt;"",$G371&lt;&gt;""),申込書!$M$96,"")</f>
        <v/>
      </c>
      <c r="DW371" s="75"/>
      <c r="DX371" s="75"/>
      <c r="DY371" s="75"/>
      <c r="DZ371" s="307"/>
      <c r="EA371" s="76"/>
      <c r="EB371" s="314" t="str">
        <f>IF(AND(申込書!$C$97&lt;&gt;"▼プルダウンより選択してください",申込書!$C$97&lt;&gt;"",申込書!$P$97&lt;&gt;"YYYY/MM/DD",$G371&lt;&gt;""),申込書!$P$97,"")</f>
        <v/>
      </c>
      <c r="EC371" s="75" t="str">
        <f>IF(AND(申込書!$C$97&lt;&gt;"▼プルダウンより選択してください",申込書!$C$97&lt;&gt;"",$G371&lt;&gt;""),申込書!$M$97,"")</f>
        <v/>
      </c>
      <c r="ED371" s="75"/>
      <c r="EE371" s="75"/>
      <c r="EF371" s="149"/>
      <c r="EG371" s="307"/>
      <c r="EH371" s="76"/>
      <c r="EI371" s="314" t="str">
        <f>IF(AND(申込書!$C$98&lt;&gt;"▼プルダウンより選択してください",申込書!$C$98&lt;&gt;"",申込書!$P$98&lt;&gt;"YYYY/MM/DD",$G371&lt;&gt;""),申込書!$P$98,"")</f>
        <v/>
      </c>
      <c r="EJ371" s="75" t="str">
        <f>IF(AND(申込書!$C$98&lt;&gt;"▼プルダウンより選択してください",申込書!$C$98&lt;&gt;"",$G371&lt;&gt;""),申込書!$M$98,"")</f>
        <v/>
      </c>
      <c r="EK371" s="75"/>
      <c r="EL371" s="75"/>
      <c r="EM371" s="149"/>
      <c r="EN371" s="307"/>
      <c r="EO371" s="76"/>
      <c r="EP371" s="314" t="str">
        <f>IF(AND(申込書!$C$99&lt;&gt;"▼プルダウンより選択してください",申込書!$C$99&lt;&gt;"",申込書!$P$99&lt;&gt;"YYYY/MM/DD",$G371&lt;&gt;""),申込書!$P$99,"")</f>
        <v/>
      </c>
      <c r="EQ371" s="75" t="str">
        <f>IF(AND(申込書!$C$99&lt;&gt;"▼プルダウンより選択してください",申込書!$C$99&lt;&gt;"",$G371&lt;&gt;""),申込書!$M$99,"")</f>
        <v/>
      </c>
      <c r="ER371" s="75"/>
      <c r="ES371" s="75"/>
      <c r="ET371" s="149"/>
      <c r="EU371" s="307"/>
      <c r="EV371" s="76"/>
      <c r="EW371" s="314" t="str">
        <f>IF(AND(申込書!$C$100&lt;&gt;"▼プルダウンより選択してください",申込書!$C$100&lt;&gt;"",申込書!$P$100&lt;&gt;"YYYY/MM/DD",$G371&lt;&gt;""),申込書!$P$100,"")</f>
        <v/>
      </c>
      <c r="EX371" s="75" t="str">
        <f>IF(AND(申込書!$C$100&lt;&gt;"▼プルダウンより選択してください",申込書!$C$100&lt;&gt;"",$G371&lt;&gt;""),申込書!$M$100,"")</f>
        <v/>
      </c>
      <c r="EY371" s="75"/>
      <c r="EZ371" s="75"/>
      <c r="FA371" s="149"/>
      <c r="FB371" s="307"/>
      <c r="FC371" s="76"/>
      <c r="FD371" s="314" t="str">
        <f>IF(AND(申込書!$C$101&lt;&gt;"▼プルダウンより選択してください",申込書!$C$101&lt;&gt;"",申込書!$P$101&lt;&gt;"YYYY/MM/DD",$G371&lt;&gt;""),申込書!$P$101,"")</f>
        <v/>
      </c>
      <c r="FE371" s="75" t="str">
        <f>IF(AND(申込書!$C$101&lt;&gt;"▼プルダウンより選択してください",申込書!$C$101&lt;&gt;"",$G371&lt;&gt;""),申込書!$M$101,"")</f>
        <v/>
      </c>
      <c r="FF371" s="75"/>
      <c r="FG371" s="75"/>
      <c r="FH371" s="149"/>
      <c r="FI371" s="307"/>
      <c r="FJ371" s="76"/>
      <c r="FK371" s="314" t="str">
        <f>IF(AND(申込書!$C$102&lt;&gt;"▼プルダウンより選択してください",申込書!$C$102&lt;&gt;"",申込書!$P$102&lt;&gt;"YYYY/MM/DD",$G371&lt;&gt;""),申込書!$P$102,"")</f>
        <v/>
      </c>
      <c r="FL371" s="75" t="str">
        <f>IF(AND(申込書!$C$102&lt;&gt;"▼プルダウンより選択してください",申込書!$C$102&lt;&gt;"",$G371&lt;&gt;""),申込書!$M$102,"")</f>
        <v/>
      </c>
      <c r="FM371" s="75"/>
      <c r="FN371" s="75"/>
      <c r="FO371" s="149"/>
      <c r="FP371" s="307"/>
      <c r="FQ371" s="76"/>
      <c r="FR371" s="314" t="str">
        <f>IF(AND(申込書!$C$103&lt;&gt;"▼プルダウンより選択してください",申込書!$C$103&lt;&gt;"",申込書!$P$103&lt;&gt;"YYYY/MM/DD",$G371&lt;&gt;""),申込書!$P$103,"")</f>
        <v/>
      </c>
      <c r="FS371" s="75" t="str">
        <f>IF(AND(申込書!$C$103&lt;&gt;"▼プルダウンより選択してください",申込書!$C$103&lt;&gt;"",$G371&lt;&gt;""),申込書!$M$103,"")</f>
        <v/>
      </c>
      <c r="FT371" s="75"/>
      <c r="FU371" s="75"/>
      <c r="FV371" s="149"/>
      <c r="FW371" s="307"/>
      <c r="FX371" s="76"/>
      <c r="FY371" s="314" t="str">
        <f>IF(AND(申込書!$C$104&lt;&gt;"▼プルダウンより選択してください",申込書!$C$104&lt;&gt;"",申込書!$P$104&lt;&gt;"YYYY/MM/DD",$G371&lt;&gt;""),申込書!$P$104,"")</f>
        <v/>
      </c>
      <c r="FZ371" s="75" t="str">
        <f>IF(AND(申込書!$C$104&lt;&gt;"▼プルダウンより選択してください",申込書!$C$104&lt;&gt;"",$G371&lt;&gt;""),申込書!$M$104,"")</f>
        <v/>
      </c>
      <c r="GA371" s="75"/>
      <c r="GB371" s="75"/>
      <c r="GC371" s="149"/>
      <c r="GD371" s="307"/>
      <c r="GE371" s="76"/>
      <c r="GF371" s="314" t="str">
        <f>IF(AND(申込書!$C$105&lt;&gt;"▼プルダウンより選択してください",申込書!$C$105&lt;&gt;"",申込書!$P$105&lt;&gt;"YYYY/MM/DD",$G371&lt;&gt;""),申込書!$P$105,"")</f>
        <v/>
      </c>
      <c r="GG371" s="75" t="str">
        <f>IF(AND(申込書!$C$105&lt;&gt;"▼プルダウンより選択してください",申込書!$C$105&lt;&gt;"",$G371&lt;&gt;""),申込書!$M$105,"")</f>
        <v/>
      </c>
      <c r="GH371" s="75"/>
      <c r="GI371" s="75"/>
      <c r="GJ371" s="149"/>
      <c r="GK371" s="307"/>
      <c r="GL371" s="76"/>
      <c r="GM371" s="314" t="str">
        <f>IF(AND(申込書!$C$106&lt;&gt;"▼プルダウンより選択してください",申込書!$C$106&lt;&gt;"",申込書!$P$106&lt;&gt;"YYYY/MM/DD",$G371&lt;&gt;""),申込書!$P$106,"")</f>
        <v/>
      </c>
      <c r="GN371" s="75" t="str">
        <f>IF(AND(申込書!$C$106&lt;&gt;"▼プルダウンより選択してください",申込書!$C$106&lt;&gt;"",$G371&lt;&gt;""),申込書!$M$106,"")</f>
        <v/>
      </c>
      <c r="GO371" s="75"/>
      <c r="GP371" s="75"/>
      <c r="GQ371" s="149"/>
      <c r="GR371" s="307"/>
      <c r="GS371" s="76"/>
      <c r="GT371" s="314" t="str">
        <f>IF(AND(申込書!$C$107&lt;&gt;"▼プルダウンより選択してください",申込書!$C$107&lt;&gt;"",申込書!$P$107&lt;&gt;"YYYY/MM/DD",$G371&lt;&gt;""),申込書!$P$107,"")</f>
        <v/>
      </c>
      <c r="GU371" s="75" t="str">
        <f>IF(AND(申込書!$C$107&lt;&gt;"▼プルダウンより選択してください",申込書!$C$107&lt;&gt;"",$G371&lt;&gt;""),申込書!$M$107,"")</f>
        <v/>
      </c>
      <c r="GV371" s="75"/>
      <c r="GW371" s="75"/>
      <c r="GX371" s="149"/>
      <c r="GY371" s="307"/>
      <c r="GZ371" s="76"/>
      <c r="HA371" s="314" t="str">
        <f>IF(AND(申込書!$C$108&lt;&gt;"▼プルダウンより選択してください",申込書!$C$108&lt;&gt;"",申込書!$P$108&lt;&gt;"YYYY/MM/DD",$G371&lt;&gt;""),申込書!$P$108,"")</f>
        <v/>
      </c>
      <c r="HB371" s="75" t="str">
        <f>IF(AND(申込書!$C$108&lt;&gt;"▼プルダウンより選択してください",申込書!$C$108&lt;&gt;"",$G371&lt;&gt;""),申込書!$M$108,"")</f>
        <v/>
      </c>
      <c r="HC371" s="75"/>
      <c r="HD371" s="75"/>
      <c r="HE371" s="149"/>
      <c r="HF371" s="307"/>
      <c r="HG371" s="76"/>
      <c r="HH371" s="314" t="str">
        <f>IF(AND(申込書!$C$109&lt;&gt;"▼プルダウンより選択してください",申込書!$C$109&lt;&gt;"",申込書!$P$109&lt;&gt;"YYYY/MM/DD",$G371&lt;&gt;""),申込書!$P$109,"")</f>
        <v/>
      </c>
      <c r="HI371" s="75" t="str">
        <f>IF(AND(申込書!$C$109&lt;&gt;"▼プルダウンより選択してください",申込書!$C$109&lt;&gt;"",$G371&lt;&gt;""),申込書!$M$109,"")</f>
        <v/>
      </c>
      <c r="HJ371" s="75"/>
      <c r="HK371" s="75"/>
      <c r="HL371" s="149"/>
      <c r="HM371" s="307"/>
      <c r="HN371" s="76"/>
      <c r="HO371" s="314" t="str">
        <f>IF(AND(申込書!$C$110&lt;&gt;"▼プルダウンより選択してください",申込書!$C$110&lt;&gt;"",申込書!$P$110&lt;&gt;"YYYY/MM/DD",$G371&lt;&gt;""),申込書!$P$110,"")</f>
        <v/>
      </c>
      <c r="HP371" s="75" t="str">
        <f>IF(AND(申込書!$C$110&lt;&gt;"▼プルダウンより選択してください",申込書!$C$110&lt;&gt;"",$G371&lt;&gt;""),申込書!$M$110,"")</f>
        <v/>
      </c>
      <c r="HQ371" s="75"/>
      <c r="HR371" s="75"/>
      <c r="HS371" s="149"/>
      <c r="HT371" s="307"/>
      <c r="HU371" s="307"/>
      <c r="HV371" s="311" t="str">
        <f>IF(AND(申込書!$C$111&lt;&gt;"▼プルダウンより選択してください",申込書!$C$111&lt;&gt;"",申込書!$P$111&lt;&gt;"YYYY/MM/DD",$G371&lt;&gt;""),申込書!$P$111,"")</f>
        <v/>
      </c>
      <c r="HW371" s="75" t="str">
        <f>IF(AND(申込書!$C$111&lt;&gt;"▼プルダウンより選択してください",申込書!$C$111&lt;&gt;"",$G371&lt;&gt;""),申込書!$M$111,"")</f>
        <v/>
      </c>
      <c r="HX371" s="75"/>
      <c r="HY371" s="75"/>
      <c r="HZ371" s="149"/>
      <c r="IA371" s="307"/>
      <c r="IB371" s="76"/>
      <c r="IC371" s="77"/>
    </row>
    <row r="372" spans="2:237" ht="26.85" customHeight="1">
      <c r="B372" s="56">
        <f t="shared" si="4"/>
        <v>367</v>
      </c>
      <c r="C372" s="57"/>
      <c r="D372" s="58"/>
      <c r="E372" s="170"/>
      <c r="F372" s="59"/>
      <c r="G372" s="60"/>
      <c r="H372" s="61"/>
      <c r="I372" s="62"/>
      <c r="J372" s="63"/>
      <c r="K372" s="64"/>
      <c r="L372" s="65"/>
      <c r="M372" s="66"/>
      <c r="N372" s="67"/>
      <c r="O372" s="68"/>
      <c r="P372" s="69"/>
      <c r="Q372" s="70"/>
      <c r="R372" s="71"/>
      <c r="S372" s="72"/>
      <c r="T372" s="73"/>
      <c r="U372" s="73"/>
      <c r="V372" s="73"/>
      <c r="W372" s="71"/>
      <c r="X372" s="133"/>
      <c r="Y372" s="133"/>
      <c r="Z372" s="133"/>
      <c r="AA372" s="74" t="str">
        <f>IF(AND(申込書!$C$82&lt;&gt;"▼プルダウンより選択してください",申込書!$C$82&lt;&gt;"",申込書!$P$82&lt;&gt;"YYYY/MM/DD",$G372&lt;&gt;""),申込書!$P$82,"")</f>
        <v/>
      </c>
      <c r="AB372" s="75" t="str">
        <f>IF(AND(申込書!$C$82&lt;&gt;"▼プルダウンより選択してください",申込書!$C$82&lt;&gt;"",$G372&lt;&gt;""),申込書!$M$82,"")</f>
        <v/>
      </c>
      <c r="AC372" s="75"/>
      <c r="AD372" s="75"/>
      <c r="AE372" s="149"/>
      <c r="AF372" s="307"/>
      <c r="AG372" s="76"/>
      <c r="AH372" s="314" t="str">
        <f>IF(AND(申込書!$C$83&lt;&gt;"▼プルダウンより選択してください",申込書!$C$83&lt;&gt;"",申込書!$P$83&lt;&gt;"YYYY/MM/DD",$G372&lt;&gt;""),申込書!$P$83,"")</f>
        <v/>
      </c>
      <c r="AI372" s="75" t="str">
        <f>IF(AND(申込書!$C$83&lt;&gt;"▼プルダウンより選択してください",申込書!$C$83&lt;&gt;"",$G372&lt;&gt;""),申込書!$M$83,"")</f>
        <v/>
      </c>
      <c r="AJ372" s="75"/>
      <c r="AK372" s="75"/>
      <c r="AL372" s="149"/>
      <c r="AM372" s="307"/>
      <c r="AN372" s="76"/>
      <c r="AO372" s="314" t="str">
        <f>IF(AND(申込書!$C$84&lt;&gt;"▼プルダウンより選択してください",申込書!$C$84&lt;&gt;"",申込書!$P$84&lt;&gt;"YYYY/MM/DD",$G372&lt;&gt;""),申込書!$P$84,"")</f>
        <v/>
      </c>
      <c r="AP372" s="75" t="str">
        <f>IF(AND(申込書!$C$84&lt;&gt;"▼プルダウンより選択してください",申込書!$C$84&lt;&gt;"",$G372&lt;&gt;""),申込書!$M$84,"")</f>
        <v/>
      </c>
      <c r="AQ372" s="75"/>
      <c r="AR372" s="75"/>
      <c r="AS372" s="149"/>
      <c r="AT372" s="307"/>
      <c r="AU372" s="76"/>
      <c r="AV372" s="314" t="str">
        <f>IF(AND(申込書!$C$85&lt;&gt;"▼プルダウンより選択してください",申込書!$C$85&lt;&gt;"",申込書!$P$85&lt;&gt;"YYYY/MM/DD",$G372&lt;&gt;""),申込書!$P$85,"")</f>
        <v/>
      </c>
      <c r="AW372" s="75" t="str">
        <f>IF(AND(申込書!$C$85&lt;&gt;"▼プルダウンより選択してください",申込書!$C$85&lt;&gt;"",申込書!$M$85&gt;=1,$G372&lt;&gt;""),申込書!$M$85,"")</f>
        <v/>
      </c>
      <c r="AX372" s="75"/>
      <c r="AY372" s="75"/>
      <c r="AZ372" s="149"/>
      <c r="BA372" s="307"/>
      <c r="BB372" s="76"/>
      <c r="BC372" s="314" t="str">
        <f>IF(AND(申込書!$C$86&lt;&gt;"▼プルダウンより選択してください",申込書!$C$86&lt;&gt;"",申込書!$P$86&lt;&gt;"YYYY/MM/DD",$G372&lt;&gt;""),申込書!$P$86,"")</f>
        <v/>
      </c>
      <c r="BD372" s="75" t="str">
        <f>IF(AND(申込書!$C$86&lt;&gt;"▼プルダウンより選択してください",申込書!$C$86&lt;&gt;"",$G372&lt;&gt;""),申込書!$M$86,"")</f>
        <v/>
      </c>
      <c r="BE372" s="75"/>
      <c r="BF372" s="75"/>
      <c r="BG372" s="149"/>
      <c r="BH372" s="307"/>
      <c r="BI372" s="76"/>
      <c r="BJ372" s="314" t="str">
        <f>IF(AND(申込書!$C$87&lt;&gt;"▼プルダウンより選択してください",申込書!$C$87&lt;&gt;"",申込書!$P$87&lt;&gt;"YYYY/MM/DD",$G372&lt;&gt;""),申込書!$P$87,"")</f>
        <v/>
      </c>
      <c r="BK372" s="75" t="str">
        <f>IF(AND(申込書!$C$87&lt;&gt;"▼プルダウンより選択してください",申込書!$C$87&lt;&gt;"",$G372&lt;&gt;""),申込書!$M$87,"")</f>
        <v/>
      </c>
      <c r="BL372" s="75"/>
      <c r="BM372" s="75"/>
      <c r="BN372" s="149"/>
      <c r="BO372" s="307"/>
      <c r="BP372" s="76"/>
      <c r="BQ372" s="314" t="str">
        <f>IF(AND(申込書!$C$88&lt;&gt;"▼プルダウンより選択してください",申込書!$C$88&lt;&gt;"",申込書!$P$88&lt;&gt;"YYYY/MM/DD",$G372&lt;&gt;""),申込書!$P$88,"")</f>
        <v/>
      </c>
      <c r="BR372" s="75" t="str">
        <f>IF(AND(申込書!$C$88&lt;&gt;"▼プルダウンより選択してください",申込書!$C$88&lt;&gt;"",$G372&lt;&gt;""),申込書!$M$88,"")</f>
        <v/>
      </c>
      <c r="BS372" s="75"/>
      <c r="BT372" s="75"/>
      <c r="BU372" s="149"/>
      <c r="BV372" s="307"/>
      <c r="BW372" s="76"/>
      <c r="BX372" s="314" t="str">
        <f>IF(AND(申込書!$C$89&lt;&gt;"▼プルダウンより選択してください",申込書!$C$89&lt;&gt;"",申込書!$P$89&lt;&gt;"YYYY/MM/DD",$G372&lt;&gt;""),申込書!$P$89,"")</f>
        <v/>
      </c>
      <c r="BY372" s="75" t="str">
        <f>IF(AND(申込書!$C$89&lt;&gt;"▼プルダウンより選択してください",申込書!$C$89&lt;&gt;"",$G372&lt;&gt;""),申込書!$M$89,"")</f>
        <v/>
      </c>
      <c r="BZ372" s="75"/>
      <c r="CA372" s="75"/>
      <c r="CB372" s="149"/>
      <c r="CC372" s="307"/>
      <c r="CD372" s="76"/>
      <c r="CE372" s="314" t="str">
        <f>IF(AND(申込書!$C$90&lt;&gt;"▼プルダウンより選択してください",申込書!$C$90&lt;&gt;"",申込書!$P$90&lt;&gt;"YYYY/MM/DD",$G372&lt;&gt;""),申込書!$P$90,"")</f>
        <v/>
      </c>
      <c r="CF372" s="75" t="str">
        <f>IF(AND(申込書!$C$90&lt;&gt;"▼プルダウンより選択してください",申込書!$C$90&lt;&gt;"",$G372&lt;&gt;""),申込書!$M$90,"")</f>
        <v/>
      </c>
      <c r="CG372" s="75"/>
      <c r="CH372" s="75"/>
      <c r="CI372" s="149"/>
      <c r="CJ372" s="307"/>
      <c r="CK372" s="76"/>
      <c r="CL372" s="314" t="str">
        <f>IF(AND(申込書!$C$91&lt;&gt;"▼プルダウンより選択してください",申込書!$C$91&lt;&gt;"",申込書!$P$91&lt;&gt;"YYYY/MM/DD",$G372&lt;&gt;""),申込書!$P$91,"")</f>
        <v/>
      </c>
      <c r="CM372" s="75" t="str">
        <f>IF(AND(申込書!$C$91&lt;&gt;"▼プルダウンより選択してください",申込書!$C$91&lt;&gt;"",$G372&lt;&gt;""),申込書!$M$91,"")</f>
        <v/>
      </c>
      <c r="CN372" s="75"/>
      <c r="CO372" s="75"/>
      <c r="CP372" s="149"/>
      <c r="CQ372" s="307"/>
      <c r="CR372" s="76"/>
      <c r="CS372" s="314" t="str">
        <f>IF(AND(申込書!$C$92&lt;&gt;"▼プルダウンより選択してください",申込書!$C$92&lt;&gt;"",申込書!$P$92&lt;&gt;"YYYY/MM/DD",$G372&lt;&gt;""),申込書!$P$92,"")</f>
        <v/>
      </c>
      <c r="CT372" s="75" t="str">
        <f>IF(AND(申込書!$C$92&lt;&gt;"▼プルダウンより選択してください",申込書!$C$92&lt;&gt;"",$G372&lt;&gt;""),申込書!$M$92,"")</f>
        <v/>
      </c>
      <c r="CU372" s="75"/>
      <c r="CV372" s="75"/>
      <c r="CW372" s="75"/>
      <c r="CX372" s="307"/>
      <c r="CY372" s="76"/>
      <c r="CZ372" s="314" t="str">
        <f>IF(AND(申込書!$C$93&lt;&gt;"▼プルダウンより選択してください",申込書!$C$93&lt;&gt;"",申込書!$P$93&lt;&gt;"YYYY/MM/DD",$G372&lt;&gt;""),申込書!$P$93,"")</f>
        <v/>
      </c>
      <c r="DA372" s="75" t="str">
        <f>IF(AND(申込書!$C$93&lt;&gt;"▼プルダウンより選択してください",申込書!$C$93&lt;&gt;"",$G372&lt;&gt;""),申込書!$M$93,"")</f>
        <v/>
      </c>
      <c r="DB372" s="75"/>
      <c r="DC372" s="75"/>
      <c r="DD372" s="75"/>
      <c r="DE372" s="307"/>
      <c r="DF372" s="76"/>
      <c r="DG372" s="314" t="str">
        <f>IF(AND(申込書!$C$94&lt;&gt;"▼プルダウンより選択してください",申込書!$C$94&lt;&gt;"",申込書!$P$94&lt;&gt;"YYYY/MM/DD",$G372&lt;&gt;""),申込書!$P$94,"")</f>
        <v/>
      </c>
      <c r="DH372" s="75" t="str">
        <f>IF(AND(申込書!$C$94&lt;&gt;"▼プルダウンより選択してください",申込書!$C$94&lt;&gt;"",$G372&lt;&gt;""),申込書!$M$94,"")</f>
        <v/>
      </c>
      <c r="DI372" s="75"/>
      <c r="DJ372" s="75"/>
      <c r="DK372" s="75"/>
      <c r="DL372" s="307"/>
      <c r="DM372" s="76"/>
      <c r="DN372" s="314" t="str">
        <f>IF(AND(申込書!$C$95&lt;&gt;"▼プルダウンより選択してください",申込書!$C$95&lt;&gt;"",申込書!$P$95&lt;&gt;"YYYY/MM/DD",$G372&lt;&gt;""),申込書!$P$95,"")</f>
        <v/>
      </c>
      <c r="DO372" s="75" t="str">
        <f>IF(AND(申込書!$C$95&lt;&gt;"▼プルダウンより選択してください",申込書!$C$95&lt;&gt;"",$G372&lt;&gt;""),申込書!$M$95,"")</f>
        <v/>
      </c>
      <c r="DP372" s="75"/>
      <c r="DQ372" s="75"/>
      <c r="DR372" s="75"/>
      <c r="DS372" s="307"/>
      <c r="DT372" s="76"/>
      <c r="DU372" s="314" t="str">
        <f>IF(AND(申込書!$C$96&lt;&gt;"▼プルダウンより選択してください",申込書!$C$96&lt;&gt;"",申込書!$P$96&lt;&gt;"YYYY/MM/DD",$G372&lt;&gt;""),申込書!$P$96,"")</f>
        <v/>
      </c>
      <c r="DV372" s="75" t="str">
        <f>IF(AND(申込書!$C$96&lt;&gt;"▼プルダウンより選択してください",申込書!$C$96&lt;&gt;"",$G372&lt;&gt;""),申込書!$M$96,"")</f>
        <v/>
      </c>
      <c r="DW372" s="75"/>
      <c r="DX372" s="75"/>
      <c r="DY372" s="75"/>
      <c r="DZ372" s="307"/>
      <c r="EA372" s="76"/>
      <c r="EB372" s="314" t="str">
        <f>IF(AND(申込書!$C$97&lt;&gt;"▼プルダウンより選択してください",申込書!$C$97&lt;&gt;"",申込書!$P$97&lt;&gt;"YYYY/MM/DD",$G372&lt;&gt;""),申込書!$P$97,"")</f>
        <v/>
      </c>
      <c r="EC372" s="75" t="str">
        <f>IF(AND(申込書!$C$97&lt;&gt;"▼プルダウンより選択してください",申込書!$C$97&lt;&gt;"",$G372&lt;&gt;""),申込書!$M$97,"")</f>
        <v/>
      </c>
      <c r="ED372" s="75"/>
      <c r="EE372" s="75"/>
      <c r="EF372" s="149"/>
      <c r="EG372" s="307"/>
      <c r="EH372" s="76"/>
      <c r="EI372" s="314" t="str">
        <f>IF(AND(申込書!$C$98&lt;&gt;"▼プルダウンより選択してください",申込書!$C$98&lt;&gt;"",申込書!$P$98&lt;&gt;"YYYY/MM/DD",$G372&lt;&gt;""),申込書!$P$98,"")</f>
        <v/>
      </c>
      <c r="EJ372" s="75" t="str">
        <f>IF(AND(申込書!$C$98&lt;&gt;"▼プルダウンより選択してください",申込書!$C$98&lt;&gt;"",$G372&lt;&gt;""),申込書!$M$98,"")</f>
        <v/>
      </c>
      <c r="EK372" s="75"/>
      <c r="EL372" s="75"/>
      <c r="EM372" s="149"/>
      <c r="EN372" s="307"/>
      <c r="EO372" s="76"/>
      <c r="EP372" s="314" t="str">
        <f>IF(AND(申込書!$C$99&lt;&gt;"▼プルダウンより選択してください",申込書!$C$99&lt;&gt;"",申込書!$P$99&lt;&gt;"YYYY/MM/DD",$G372&lt;&gt;""),申込書!$P$99,"")</f>
        <v/>
      </c>
      <c r="EQ372" s="75" t="str">
        <f>IF(AND(申込書!$C$99&lt;&gt;"▼プルダウンより選択してください",申込書!$C$99&lt;&gt;"",$G372&lt;&gt;""),申込書!$M$99,"")</f>
        <v/>
      </c>
      <c r="ER372" s="75"/>
      <c r="ES372" s="75"/>
      <c r="ET372" s="149"/>
      <c r="EU372" s="307"/>
      <c r="EV372" s="76"/>
      <c r="EW372" s="314" t="str">
        <f>IF(AND(申込書!$C$100&lt;&gt;"▼プルダウンより選択してください",申込書!$C$100&lt;&gt;"",申込書!$P$100&lt;&gt;"YYYY/MM/DD",$G372&lt;&gt;""),申込書!$P$100,"")</f>
        <v/>
      </c>
      <c r="EX372" s="75" t="str">
        <f>IF(AND(申込書!$C$100&lt;&gt;"▼プルダウンより選択してください",申込書!$C$100&lt;&gt;"",$G372&lt;&gt;""),申込書!$M$100,"")</f>
        <v/>
      </c>
      <c r="EY372" s="75"/>
      <c r="EZ372" s="75"/>
      <c r="FA372" s="149"/>
      <c r="FB372" s="307"/>
      <c r="FC372" s="76"/>
      <c r="FD372" s="314" t="str">
        <f>IF(AND(申込書!$C$101&lt;&gt;"▼プルダウンより選択してください",申込書!$C$101&lt;&gt;"",申込書!$P$101&lt;&gt;"YYYY/MM/DD",$G372&lt;&gt;""),申込書!$P$101,"")</f>
        <v/>
      </c>
      <c r="FE372" s="75" t="str">
        <f>IF(AND(申込書!$C$101&lt;&gt;"▼プルダウンより選択してください",申込書!$C$101&lt;&gt;"",$G372&lt;&gt;""),申込書!$M$101,"")</f>
        <v/>
      </c>
      <c r="FF372" s="75"/>
      <c r="FG372" s="75"/>
      <c r="FH372" s="149"/>
      <c r="FI372" s="307"/>
      <c r="FJ372" s="76"/>
      <c r="FK372" s="314" t="str">
        <f>IF(AND(申込書!$C$102&lt;&gt;"▼プルダウンより選択してください",申込書!$C$102&lt;&gt;"",申込書!$P$102&lt;&gt;"YYYY/MM/DD",$G372&lt;&gt;""),申込書!$P$102,"")</f>
        <v/>
      </c>
      <c r="FL372" s="75" t="str">
        <f>IF(AND(申込書!$C$102&lt;&gt;"▼プルダウンより選択してください",申込書!$C$102&lt;&gt;"",$G372&lt;&gt;""),申込書!$M$102,"")</f>
        <v/>
      </c>
      <c r="FM372" s="75"/>
      <c r="FN372" s="75"/>
      <c r="FO372" s="149"/>
      <c r="FP372" s="307"/>
      <c r="FQ372" s="76"/>
      <c r="FR372" s="314" t="str">
        <f>IF(AND(申込書!$C$103&lt;&gt;"▼プルダウンより選択してください",申込書!$C$103&lt;&gt;"",申込書!$P$103&lt;&gt;"YYYY/MM/DD",$G372&lt;&gt;""),申込書!$P$103,"")</f>
        <v/>
      </c>
      <c r="FS372" s="75" t="str">
        <f>IF(AND(申込書!$C$103&lt;&gt;"▼プルダウンより選択してください",申込書!$C$103&lt;&gt;"",$G372&lt;&gt;""),申込書!$M$103,"")</f>
        <v/>
      </c>
      <c r="FT372" s="75"/>
      <c r="FU372" s="75"/>
      <c r="FV372" s="149"/>
      <c r="FW372" s="307"/>
      <c r="FX372" s="76"/>
      <c r="FY372" s="314" t="str">
        <f>IF(AND(申込書!$C$104&lt;&gt;"▼プルダウンより選択してください",申込書!$C$104&lt;&gt;"",申込書!$P$104&lt;&gt;"YYYY/MM/DD",$G372&lt;&gt;""),申込書!$P$104,"")</f>
        <v/>
      </c>
      <c r="FZ372" s="75" t="str">
        <f>IF(AND(申込書!$C$104&lt;&gt;"▼プルダウンより選択してください",申込書!$C$104&lt;&gt;"",$G372&lt;&gt;""),申込書!$M$104,"")</f>
        <v/>
      </c>
      <c r="GA372" s="75"/>
      <c r="GB372" s="75"/>
      <c r="GC372" s="149"/>
      <c r="GD372" s="307"/>
      <c r="GE372" s="76"/>
      <c r="GF372" s="314" t="str">
        <f>IF(AND(申込書!$C$105&lt;&gt;"▼プルダウンより選択してください",申込書!$C$105&lt;&gt;"",申込書!$P$105&lt;&gt;"YYYY/MM/DD",$G372&lt;&gt;""),申込書!$P$105,"")</f>
        <v/>
      </c>
      <c r="GG372" s="75" t="str">
        <f>IF(AND(申込書!$C$105&lt;&gt;"▼プルダウンより選択してください",申込書!$C$105&lt;&gt;"",$G372&lt;&gt;""),申込書!$M$105,"")</f>
        <v/>
      </c>
      <c r="GH372" s="75"/>
      <c r="GI372" s="75"/>
      <c r="GJ372" s="149"/>
      <c r="GK372" s="307"/>
      <c r="GL372" s="76"/>
      <c r="GM372" s="314" t="str">
        <f>IF(AND(申込書!$C$106&lt;&gt;"▼プルダウンより選択してください",申込書!$C$106&lt;&gt;"",申込書!$P$106&lt;&gt;"YYYY/MM/DD",$G372&lt;&gt;""),申込書!$P$106,"")</f>
        <v/>
      </c>
      <c r="GN372" s="75" t="str">
        <f>IF(AND(申込書!$C$106&lt;&gt;"▼プルダウンより選択してください",申込書!$C$106&lt;&gt;"",$G372&lt;&gt;""),申込書!$M$106,"")</f>
        <v/>
      </c>
      <c r="GO372" s="75"/>
      <c r="GP372" s="75"/>
      <c r="GQ372" s="149"/>
      <c r="GR372" s="307"/>
      <c r="GS372" s="76"/>
      <c r="GT372" s="314" t="str">
        <f>IF(AND(申込書!$C$107&lt;&gt;"▼プルダウンより選択してください",申込書!$C$107&lt;&gt;"",申込書!$P$107&lt;&gt;"YYYY/MM/DD",$G372&lt;&gt;""),申込書!$P$107,"")</f>
        <v/>
      </c>
      <c r="GU372" s="75" t="str">
        <f>IF(AND(申込書!$C$107&lt;&gt;"▼プルダウンより選択してください",申込書!$C$107&lt;&gt;"",$G372&lt;&gt;""),申込書!$M$107,"")</f>
        <v/>
      </c>
      <c r="GV372" s="75"/>
      <c r="GW372" s="75"/>
      <c r="GX372" s="149"/>
      <c r="GY372" s="307"/>
      <c r="GZ372" s="76"/>
      <c r="HA372" s="314" t="str">
        <f>IF(AND(申込書!$C$108&lt;&gt;"▼プルダウンより選択してください",申込書!$C$108&lt;&gt;"",申込書!$P$108&lt;&gt;"YYYY/MM/DD",$G372&lt;&gt;""),申込書!$P$108,"")</f>
        <v/>
      </c>
      <c r="HB372" s="75" t="str">
        <f>IF(AND(申込書!$C$108&lt;&gt;"▼プルダウンより選択してください",申込書!$C$108&lt;&gt;"",$G372&lt;&gt;""),申込書!$M$108,"")</f>
        <v/>
      </c>
      <c r="HC372" s="75"/>
      <c r="HD372" s="75"/>
      <c r="HE372" s="149"/>
      <c r="HF372" s="307"/>
      <c r="HG372" s="76"/>
      <c r="HH372" s="314" t="str">
        <f>IF(AND(申込書!$C$109&lt;&gt;"▼プルダウンより選択してください",申込書!$C$109&lt;&gt;"",申込書!$P$109&lt;&gt;"YYYY/MM/DD",$G372&lt;&gt;""),申込書!$P$109,"")</f>
        <v/>
      </c>
      <c r="HI372" s="75" t="str">
        <f>IF(AND(申込書!$C$109&lt;&gt;"▼プルダウンより選択してください",申込書!$C$109&lt;&gt;"",$G372&lt;&gt;""),申込書!$M$109,"")</f>
        <v/>
      </c>
      <c r="HJ372" s="75"/>
      <c r="HK372" s="75"/>
      <c r="HL372" s="149"/>
      <c r="HM372" s="307"/>
      <c r="HN372" s="76"/>
      <c r="HO372" s="314" t="str">
        <f>IF(AND(申込書!$C$110&lt;&gt;"▼プルダウンより選択してください",申込書!$C$110&lt;&gt;"",申込書!$P$110&lt;&gt;"YYYY/MM/DD",$G372&lt;&gt;""),申込書!$P$110,"")</f>
        <v/>
      </c>
      <c r="HP372" s="75" t="str">
        <f>IF(AND(申込書!$C$110&lt;&gt;"▼プルダウンより選択してください",申込書!$C$110&lt;&gt;"",$G372&lt;&gt;""),申込書!$M$110,"")</f>
        <v/>
      </c>
      <c r="HQ372" s="75"/>
      <c r="HR372" s="75"/>
      <c r="HS372" s="149"/>
      <c r="HT372" s="307"/>
      <c r="HU372" s="307"/>
      <c r="HV372" s="311" t="str">
        <f>IF(AND(申込書!$C$111&lt;&gt;"▼プルダウンより選択してください",申込書!$C$111&lt;&gt;"",申込書!$P$111&lt;&gt;"YYYY/MM/DD",$G372&lt;&gt;""),申込書!$P$111,"")</f>
        <v/>
      </c>
      <c r="HW372" s="75" t="str">
        <f>IF(AND(申込書!$C$111&lt;&gt;"▼プルダウンより選択してください",申込書!$C$111&lt;&gt;"",$G372&lt;&gt;""),申込書!$M$111,"")</f>
        <v/>
      </c>
      <c r="HX372" s="75"/>
      <c r="HY372" s="75"/>
      <c r="HZ372" s="149"/>
      <c r="IA372" s="307"/>
      <c r="IB372" s="76"/>
      <c r="IC372" s="77"/>
    </row>
    <row r="373" spans="2:237" ht="26.85" customHeight="1">
      <c r="B373" s="56">
        <f t="shared" si="4"/>
        <v>368</v>
      </c>
      <c r="C373" s="57"/>
      <c r="D373" s="58"/>
      <c r="E373" s="170"/>
      <c r="F373" s="59"/>
      <c r="G373" s="60"/>
      <c r="H373" s="61"/>
      <c r="I373" s="62"/>
      <c r="J373" s="63"/>
      <c r="K373" s="64"/>
      <c r="L373" s="65"/>
      <c r="M373" s="66"/>
      <c r="N373" s="67"/>
      <c r="O373" s="68"/>
      <c r="P373" s="69"/>
      <c r="Q373" s="70"/>
      <c r="R373" s="71"/>
      <c r="S373" s="72"/>
      <c r="T373" s="73"/>
      <c r="U373" s="73"/>
      <c r="V373" s="73"/>
      <c r="W373" s="71"/>
      <c r="X373" s="133"/>
      <c r="Y373" s="133"/>
      <c r="Z373" s="133"/>
      <c r="AA373" s="74" t="str">
        <f>IF(AND(申込書!$C$82&lt;&gt;"▼プルダウンより選択してください",申込書!$C$82&lt;&gt;"",申込書!$P$82&lt;&gt;"YYYY/MM/DD",$G373&lt;&gt;""),申込書!$P$82,"")</f>
        <v/>
      </c>
      <c r="AB373" s="75" t="str">
        <f>IF(AND(申込書!$C$82&lt;&gt;"▼プルダウンより選択してください",申込書!$C$82&lt;&gt;"",$G373&lt;&gt;""),申込書!$M$82,"")</f>
        <v/>
      </c>
      <c r="AC373" s="75"/>
      <c r="AD373" s="75"/>
      <c r="AE373" s="149"/>
      <c r="AF373" s="307"/>
      <c r="AG373" s="76"/>
      <c r="AH373" s="314" t="str">
        <f>IF(AND(申込書!$C$83&lt;&gt;"▼プルダウンより選択してください",申込書!$C$83&lt;&gt;"",申込書!$P$83&lt;&gt;"YYYY/MM/DD",$G373&lt;&gt;""),申込書!$P$83,"")</f>
        <v/>
      </c>
      <c r="AI373" s="75" t="str">
        <f>IF(AND(申込書!$C$83&lt;&gt;"▼プルダウンより選択してください",申込書!$C$83&lt;&gt;"",$G373&lt;&gt;""),申込書!$M$83,"")</f>
        <v/>
      </c>
      <c r="AJ373" s="75"/>
      <c r="AK373" s="75"/>
      <c r="AL373" s="149"/>
      <c r="AM373" s="307"/>
      <c r="AN373" s="76"/>
      <c r="AO373" s="314" t="str">
        <f>IF(AND(申込書!$C$84&lt;&gt;"▼プルダウンより選択してください",申込書!$C$84&lt;&gt;"",申込書!$P$84&lt;&gt;"YYYY/MM/DD",$G373&lt;&gt;""),申込書!$P$84,"")</f>
        <v/>
      </c>
      <c r="AP373" s="75" t="str">
        <f>IF(AND(申込書!$C$84&lt;&gt;"▼プルダウンより選択してください",申込書!$C$84&lt;&gt;"",$G373&lt;&gt;""),申込書!$M$84,"")</f>
        <v/>
      </c>
      <c r="AQ373" s="75"/>
      <c r="AR373" s="75"/>
      <c r="AS373" s="149"/>
      <c r="AT373" s="307"/>
      <c r="AU373" s="76"/>
      <c r="AV373" s="314" t="str">
        <f>IF(AND(申込書!$C$85&lt;&gt;"▼プルダウンより選択してください",申込書!$C$85&lt;&gt;"",申込書!$P$85&lt;&gt;"YYYY/MM/DD",$G373&lt;&gt;""),申込書!$P$85,"")</f>
        <v/>
      </c>
      <c r="AW373" s="75" t="str">
        <f>IF(AND(申込書!$C$85&lt;&gt;"▼プルダウンより選択してください",申込書!$C$85&lt;&gt;"",申込書!$M$85&gt;=1,$G373&lt;&gt;""),申込書!$M$85,"")</f>
        <v/>
      </c>
      <c r="AX373" s="75"/>
      <c r="AY373" s="75"/>
      <c r="AZ373" s="149"/>
      <c r="BA373" s="307"/>
      <c r="BB373" s="76"/>
      <c r="BC373" s="314" t="str">
        <f>IF(AND(申込書!$C$86&lt;&gt;"▼プルダウンより選択してください",申込書!$C$86&lt;&gt;"",申込書!$P$86&lt;&gt;"YYYY/MM/DD",$G373&lt;&gt;""),申込書!$P$86,"")</f>
        <v/>
      </c>
      <c r="BD373" s="75" t="str">
        <f>IF(AND(申込書!$C$86&lt;&gt;"▼プルダウンより選択してください",申込書!$C$86&lt;&gt;"",$G373&lt;&gt;""),申込書!$M$86,"")</f>
        <v/>
      </c>
      <c r="BE373" s="75"/>
      <c r="BF373" s="75"/>
      <c r="BG373" s="149"/>
      <c r="BH373" s="307"/>
      <c r="BI373" s="76"/>
      <c r="BJ373" s="314" t="str">
        <f>IF(AND(申込書!$C$87&lt;&gt;"▼プルダウンより選択してください",申込書!$C$87&lt;&gt;"",申込書!$P$87&lt;&gt;"YYYY/MM/DD",$G373&lt;&gt;""),申込書!$P$87,"")</f>
        <v/>
      </c>
      <c r="BK373" s="75" t="str">
        <f>IF(AND(申込書!$C$87&lt;&gt;"▼プルダウンより選択してください",申込書!$C$87&lt;&gt;"",$G373&lt;&gt;""),申込書!$M$87,"")</f>
        <v/>
      </c>
      <c r="BL373" s="75"/>
      <c r="BM373" s="75"/>
      <c r="BN373" s="149"/>
      <c r="BO373" s="307"/>
      <c r="BP373" s="76"/>
      <c r="BQ373" s="314" t="str">
        <f>IF(AND(申込書!$C$88&lt;&gt;"▼プルダウンより選択してください",申込書!$C$88&lt;&gt;"",申込書!$P$88&lt;&gt;"YYYY/MM/DD",$G373&lt;&gt;""),申込書!$P$88,"")</f>
        <v/>
      </c>
      <c r="BR373" s="75" t="str">
        <f>IF(AND(申込書!$C$88&lt;&gt;"▼プルダウンより選択してください",申込書!$C$88&lt;&gt;"",$G373&lt;&gt;""),申込書!$M$88,"")</f>
        <v/>
      </c>
      <c r="BS373" s="75"/>
      <c r="BT373" s="75"/>
      <c r="BU373" s="149"/>
      <c r="BV373" s="307"/>
      <c r="BW373" s="76"/>
      <c r="BX373" s="314" t="str">
        <f>IF(AND(申込書!$C$89&lt;&gt;"▼プルダウンより選択してください",申込書!$C$89&lt;&gt;"",申込書!$P$89&lt;&gt;"YYYY/MM/DD",$G373&lt;&gt;""),申込書!$P$89,"")</f>
        <v/>
      </c>
      <c r="BY373" s="75" t="str">
        <f>IF(AND(申込書!$C$89&lt;&gt;"▼プルダウンより選択してください",申込書!$C$89&lt;&gt;"",$G373&lt;&gt;""),申込書!$M$89,"")</f>
        <v/>
      </c>
      <c r="BZ373" s="75"/>
      <c r="CA373" s="75"/>
      <c r="CB373" s="149"/>
      <c r="CC373" s="307"/>
      <c r="CD373" s="76"/>
      <c r="CE373" s="314" t="str">
        <f>IF(AND(申込書!$C$90&lt;&gt;"▼プルダウンより選択してください",申込書!$C$90&lt;&gt;"",申込書!$P$90&lt;&gt;"YYYY/MM/DD",$G373&lt;&gt;""),申込書!$P$90,"")</f>
        <v/>
      </c>
      <c r="CF373" s="75" t="str">
        <f>IF(AND(申込書!$C$90&lt;&gt;"▼プルダウンより選択してください",申込書!$C$90&lt;&gt;"",$G373&lt;&gt;""),申込書!$M$90,"")</f>
        <v/>
      </c>
      <c r="CG373" s="75"/>
      <c r="CH373" s="75"/>
      <c r="CI373" s="149"/>
      <c r="CJ373" s="307"/>
      <c r="CK373" s="76"/>
      <c r="CL373" s="314" t="str">
        <f>IF(AND(申込書!$C$91&lt;&gt;"▼プルダウンより選択してください",申込書!$C$91&lt;&gt;"",申込書!$P$91&lt;&gt;"YYYY/MM/DD",$G373&lt;&gt;""),申込書!$P$91,"")</f>
        <v/>
      </c>
      <c r="CM373" s="75" t="str">
        <f>IF(AND(申込書!$C$91&lt;&gt;"▼プルダウンより選択してください",申込書!$C$91&lt;&gt;"",$G373&lt;&gt;""),申込書!$M$91,"")</f>
        <v/>
      </c>
      <c r="CN373" s="75"/>
      <c r="CO373" s="75"/>
      <c r="CP373" s="149"/>
      <c r="CQ373" s="307"/>
      <c r="CR373" s="76"/>
      <c r="CS373" s="314" t="str">
        <f>IF(AND(申込書!$C$92&lt;&gt;"▼プルダウンより選択してください",申込書!$C$92&lt;&gt;"",申込書!$P$92&lt;&gt;"YYYY/MM/DD",$G373&lt;&gt;""),申込書!$P$92,"")</f>
        <v/>
      </c>
      <c r="CT373" s="75" t="str">
        <f>IF(AND(申込書!$C$92&lt;&gt;"▼プルダウンより選択してください",申込書!$C$92&lt;&gt;"",$G373&lt;&gt;""),申込書!$M$92,"")</f>
        <v/>
      </c>
      <c r="CU373" s="75"/>
      <c r="CV373" s="75"/>
      <c r="CW373" s="75"/>
      <c r="CX373" s="307"/>
      <c r="CY373" s="76"/>
      <c r="CZ373" s="314" t="str">
        <f>IF(AND(申込書!$C$93&lt;&gt;"▼プルダウンより選択してください",申込書!$C$93&lt;&gt;"",申込書!$P$93&lt;&gt;"YYYY/MM/DD",$G373&lt;&gt;""),申込書!$P$93,"")</f>
        <v/>
      </c>
      <c r="DA373" s="75" t="str">
        <f>IF(AND(申込書!$C$93&lt;&gt;"▼プルダウンより選択してください",申込書!$C$93&lt;&gt;"",$G373&lt;&gt;""),申込書!$M$93,"")</f>
        <v/>
      </c>
      <c r="DB373" s="75"/>
      <c r="DC373" s="75"/>
      <c r="DD373" s="75"/>
      <c r="DE373" s="307"/>
      <c r="DF373" s="76"/>
      <c r="DG373" s="314" t="str">
        <f>IF(AND(申込書!$C$94&lt;&gt;"▼プルダウンより選択してください",申込書!$C$94&lt;&gt;"",申込書!$P$94&lt;&gt;"YYYY/MM/DD",$G373&lt;&gt;""),申込書!$P$94,"")</f>
        <v/>
      </c>
      <c r="DH373" s="75" t="str">
        <f>IF(AND(申込書!$C$94&lt;&gt;"▼プルダウンより選択してください",申込書!$C$94&lt;&gt;"",$G373&lt;&gt;""),申込書!$M$94,"")</f>
        <v/>
      </c>
      <c r="DI373" s="75"/>
      <c r="DJ373" s="75"/>
      <c r="DK373" s="75"/>
      <c r="DL373" s="307"/>
      <c r="DM373" s="76"/>
      <c r="DN373" s="314" t="str">
        <f>IF(AND(申込書!$C$95&lt;&gt;"▼プルダウンより選択してください",申込書!$C$95&lt;&gt;"",申込書!$P$95&lt;&gt;"YYYY/MM/DD",$G373&lt;&gt;""),申込書!$P$95,"")</f>
        <v/>
      </c>
      <c r="DO373" s="75" t="str">
        <f>IF(AND(申込書!$C$95&lt;&gt;"▼プルダウンより選択してください",申込書!$C$95&lt;&gt;"",$G373&lt;&gt;""),申込書!$M$95,"")</f>
        <v/>
      </c>
      <c r="DP373" s="75"/>
      <c r="DQ373" s="75"/>
      <c r="DR373" s="75"/>
      <c r="DS373" s="307"/>
      <c r="DT373" s="76"/>
      <c r="DU373" s="314" t="str">
        <f>IF(AND(申込書!$C$96&lt;&gt;"▼プルダウンより選択してください",申込書!$C$96&lt;&gt;"",申込書!$P$96&lt;&gt;"YYYY/MM/DD",$G373&lt;&gt;""),申込書!$P$96,"")</f>
        <v/>
      </c>
      <c r="DV373" s="75" t="str">
        <f>IF(AND(申込書!$C$96&lt;&gt;"▼プルダウンより選択してください",申込書!$C$96&lt;&gt;"",$G373&lt;&gt;""),申込書!$M$96,"")</f>
        <v/>
      </c>
      <c r="DW373" s="75"/>
      <c r="DX373" s="75"/>
      <c r="DY373" s="75"/>
      <c r="DZ373" s="307"/>
      <c r="EA373" s="76"/>
      <c r="EB373" s="314" t="str">
        <f>IF(AND(申込書!$C$97&lt;&gt;"▼プルダウンより選択してください",申込書!$C$97&lt;&gt;"",申込書!$P$97&lt;&gt;"YYYY/MM/DD",$G373&lt;&gt;""),申込書!$P$97,"")</f>
        <v/>
      </c>
      <c r="EC373" s="75" t="str">
        <f>IF(AND(申込書!$C$97&lt;&gt;"▼プルダウンより選択してください",申込書!$C$97&lt;&gt;"",$G373&lt;&gt;""),申込書!$M$97,"")</f>
        <v/>
      </c>
      <c r="ED373" s="75"/>
      <c r="EE373" s="75"/>
      <c r="EF373" s="149"/>
      <c r="EG373" s="307"/>
      <c r="EH373" s="76"/>
      <c r="EI373" s="314" t="str">
        <f>IF(AND(申込書!$C$98&lt;&gt;"▼プルダウンより選択してください",申込書!$C$98&lt;&gt;"",申込書!$P$98&lt;&gt;"YYYY/MM/DD",$G373&lt;&gt;""),申込書!$P$98,"")</f>
        <v/>
      </c>
      <c r="EJ373" s="75" t="str">
        <f>IF(AND(申込書!$C$98&lt;&gt;"▼プルダウンより選択してください",申込書!$C$98&lt;&gt;"",$G373&lt;&gt;""),申込書!$M$98,"")</f>
        <v/>
      </c>
      <c r="EK373" s="75"/>
      <c r="EL373" s="75"/>
      <c r="EM373" s="149"/>
      <c r="EN373" s="307"/>
      <c r="EO373" s="76"/>
      <c r="EP373" s="314" t="str">
        <f>IF(AND(申込書!$C$99&lt;&gt;"▼プルダウンより選択してください",申込書!$C$99&lt;&gt;"",申込書!$P$99&lt;&gt;"YYYY/MM/DD",$G373&lt;&gt;""),申込書!$P$99,"")</f>
        <v/>
      </c>
      <c r="EQ373" s="75" t="str">
        <f>IF(AND(申込書!$C$99&lt;&gt;"▼プルダウンより選択してください",申込書!$C$99&lt;&gt;"",$G373&lt;&gt;""),申込書!$M$99,"")</f>
        <v/>
      </c>
      <c r="ER373" s="75"/>
      <c r="ES373" s="75"/>
      <c r="ET373" s="149"/>
      <c r="EU373" s="307"/>
      <c r="EV373" s="76"/>
      <c r="EW373" s="314" t="str">
        <f>IF(AND(申込書!$C$100&lt;&gt;"▼プルダウンより選択してください",申込書!$C$100&lt;&gt;"",申込書!$P$100&lt;&gt;"YYYY/MM/DD",$G373&lt;&gt;""),申込書!$P$100,"")</f>
        <v/>
      </c>
      <c r="EX373" s="75" t="str">
        <f>IF(AND(申込書!$C$100&lt;&gt;"▼プルダウンより選択してください",申込書!$C$100&lt;&gt;"",$G373&lt;&gt;""),申込書!$M$100,"")</f>
        <v/>
      </c>
      <c r="EY373" s="75"/>
      <c r="EZ373" s="75"/>
      <c r="FA373" s="149"/>
      <c r="FB373" s="307"/>
      <c r="FC373" s="76"/>
      <c r="FD373" s="314" t="str">
        <f>IF(AND(申込書!$C$101&lt;&gt;"▼プルダウンより選択してください",申込書!$C$101&lt;&gt;"",申込書!$P$101&lt;&gt;"YYYY/MM/DD",$G373&lt;&gt;""),申込書!$P$101,"")</f>
        <v/>
      </c>
      <c r="FE373" s="75" t="str">
        <f>IF(AND(申込書!$C$101&lt;&gt;"▼プルダウンより選択してください",申込書!$C$101&lt;&gt;"",$G373&lt;&gt;""),申込書!$M$101,"")</f>
        <v/>
      </c>
      <c r="FF373" s="75"/>
      <c r="FG373" s="75"/>
      <c r="FH373" s="149"/>
      <c r="FI373" s="307"/>
      <c r="FJ373" s="76"/>
      <c r="FK373" s="314" t="str">
        <f>IF(AND(申込書!$C$102&lt;&gt;"▼プルダウンより選択してください",申込書!$C$102&lt;&gt;"",申込書!$P$102&lt;&gt;"YYYY/MM/DD",$G373&lt;&gt;""),申込書!$P$102,"")</f>
        <v/>
      </c>
      <c r="FL373" s="75" t="str">
        <f>IF(AND(申込書!$C$102&lt;&gt;"▼プルダウンより選択してください",申込書!$C$102&lt;&gt;"",$G373&lt;&gt;""),申込書!$M$102,"")</f>
        <v/>
      </c>
      <c r="FM373" s="75"/>
      <c r="FN373" s="75"/>
      <c r="FO373" s="149"/>
      <c r="FP373" s="307"/>
      <c r="FQ373" s="76"/>
      <c r="FR373" s="314" t="str">
        <f>IF(AND(申込書!$C$103&lt;&gt;"▼プルダウンより選択してください",申込書!$C$103&lt;&gt;"",申込書!$P$103&lt;&gt;"YYYY/MM/DD",$G373&lt;&gt;""),申込書!$P$103,"")</f>
        <v/>
      </c>
      <c r="FS373" s="75" t="str">
        <f>IF(AND(申込書!$C$103&lt;&gt;"▼プルダウンより選択してください",申込書!$C$103&lt;&gt;"",$G373&lt;&gt;""),申込書!$M$103,"")</f>
        <v/>
      </c>
      <c r="FT373" s="75"/>
      <c r="FU373" s="75"/>
      <c r="FV373" s="149"/>
      <c r="FW373" s="307"/>
      <c r="FX373" s="76"/>
      <c r="FY373" s="314" t="str">
        <f>IF(AND(申込書!$C$104&lt;&gt;"▼プルダウンより選択してください",申込書!$C$104&lt;&gt;"",申込書!$P$104&lt;&gt;"YYYY/MM/DD",$G373&lt;&gt;""),申込書!$P$104,"")</f>
        <v/>
      </c>
      <c r="FZ373" s="75" t="str">
        <f>IF(AND(申込書!$C$104&lt;&gt;"▼プルダウンより選択してください",申込書!$C$104&lt;&gt;"",$G373&lt;&gt;""),申込書!$M$104,"")</f>
        <v/>
      </c>
      <c r="GA373" s="75"/>
      <c r="GB373" s="75"/>
      <c r="GC373" s="149"/>
      <c r="GD373" s="307"/>
      <c r="GE373" s="76"/>
      <c r="GF373" s="314" t="str">
        <f>IF(AND(申込書!$C$105&lt;&gt;"▼プルダウンより選択してください",申込書!$C$105&lt;&gt;"",申込書!$P$105&lt;&gt;"YYYY/MM/DD",$G373&lt;&gt;""),申込書!$P$105,"")</f>
        <v/>
      </c>
      <c r="GG373" s="75" t="str">
        <f>IF(AND(申込書!$C$105&lt;&gt;"▼プルダウンより選択してください",申込書!$C$105&lt;&gt;"",$G373&lt;&gt;""),申込書!$M$105,"")</f>
        <v/>
      </c>
      <c r="GH373" s="75"/>
      <c r="GI373" s="75"/>
      <c r="GJ373" s="149"/>
      <c r="GK373" s="307"/>
      <c r="GL373" s="76"/>
      <c r="GM373" s="314" t="str">
        <f>IF(AND(申込書!$C$106&lt;&gt;"▼プルダウンより選択してください",申込書!$C$106&lt;&gt;"",申込書!$P$106&lt;&gt;"YYYY/MM/DD",$G373&lt;&gt;""),申込書!$P$106,"")</f>
        <v/>
      </c>
      <c r="GN373" s="75" t="str">
        <f>IF(AND(申込書!$C$106&lt;&gt;"▼プルダウンより選択してください",申込書!$C$106&lt;&gt;"",$G373&lt;&gt;""),申込書!$M$106,"")</f>
        <v/>
      </c>
      <c r="GO373" s="75"/>
      <c r="GP373" s="75"/>
      <c r="GQ373" s="149"/>
      <c r="GR373" s="307"/>
      <c r="GS373" s="76"/>
      <c r="GT373" s="314" t="str">
        <f>IF(AND(申込書!$C$107&lt;&gt;"▼プルダウンより選択してください",申込書!$C$107&lt;&gt;"",申込書!$P$107&lt;&gt;"YYYY/MM/DD",$G373&lt;&gt;""),申込書!$P$107,"")</f>
        <v/>
      </c>
      <c r="GU373" s="75" t="str">
        <f>IF(AND(申込書!$C$107&lt;&gt;"▼プルダウンより選択してください",申込書!$C$107&lt;&gt;"",$G373&lt;&gt;""),申込書!$M$107,"")</f>
        <v/>
      </c>
      <c r="GV373" s="75"/>
      <c r="GW373" s="75"/>
      <c r="GX373" s="149"/>
      <c r="GY373" s="307"/>
      <c r="GZ373" s="76"/>
      <c r="HA373" s="314" t="str">
        <f>IF(AND(申込書!$C$108&lt;&gt;"▼プルダウンより選択してください",申込書!$C$108&lt;&gt;"",申込書!$P$108&lt;&gt;"YYYY/MM/DD",$G373&lt;&gt;""),申込書!$P$108,"")</f>
        <v/>
      </c>
      <c r="HB373" s="75" t="str">
        <f>IF(AND(申込書!$C$108&lt;&gt;"▼プルダウンより選択してください",申込書!$C$108&lt;&gt;"",$G373&lt;&gt;""),申込書!$M$108,"")</f>
        <v/>
      </c>
      <c r="HC373" s="75"/>
      <c r="HD373" s="75"/>
      <c r="HE373" s="149"/>
      <c r="HF373" s="307"/>
      <c r="HG373" s="76"/>
      <c r="HH373" s="314" t="str">
        <f>IF(AND(申込書!$C$109&lt;&gt;"▼プルダウンより選択してください",申込書!$C$109&lt;&gt;"",申込書!$P$109&lt;&gt;"YYYY/MM/DD",$G373&lt;&gt;""),申込書!$P$109,"")</f>
        <v/>
      </c>
      <c r="HI373" s="75" t="str">
        <f>IF(AND(申込書!$C$109&lt;&gt;"▼プルダウンより選択してください",申込書!$C$109&lt;&gt;"",$G373&lt;&gt;""),申込書!$M$109,"")</f>
        <v/>
      </c>
      <c r="HJ373" s="75"/>
      <c r="HK373" s="75"/>
      <c r="HL373" s="149"/>
      <c r="HM373" s="307"/>
      <c r="HN373" s="76"/>
      <c r="HO373" s="314" t="str">
        <f>IF(AND(申込書!$C$110&lt;&gt;"▼プルダウンより選択してください",申込書!$C$110&lt;&gt;"",申込書!$P$110&lt;&gt;"YYYY/MM/DD",$G373&lt;&gt;""),申込書!$P$110,"")</f>
        <v/>
      </c>
      <c r="HP373" s="75" t="str">
        <f>IF(AND(申込書!$C$110&lt;&gt;"▼プルダウンより選択してください",申込書!$C$110&lt;&gt;"",$G373&lt;&gt;""),申込書!$M$110,"")</f>
        <v/>
      </c>
      <c r="HQ373" s="75"/>
      <c r="HR373" s="75"/>
      <c r="HS373" s="149"/>
      <c r="HT373" s="307"/>
      <c r="HU373" s="307"/>
      <c r="HV373" s="311" t="str">
        <f>IF(AND(申込書!$C$111&lt;&gt;"▼プルダウンより選択してください",申込書!$C$111&lt;&gt;"",申込書!$P$111&lt;&gt;"YYYY/MM/DD",$G373&lt;&gt;""),申込書!$P$111,"")</f>
        <v/>
      </c>
      <c r="HW373" s="75" t="str">
        <f>IF(AND(申込書!$C$111&lt;&gt;"▼プルダウンより選択してください",申込書!$C$111&lt;&gt;"",$G373&lt;&gt;""),申込書!$M$111,"")</f>
        <v/>
      </c>
      <c r="HX373" s="75"/>
      <c r="HY373" s="75"/>
      <c r="HZ373" s="149"/>
      <c r="IA373" s="307"/>
      <c r="IB373" s="76"/>
      <c r="IC373" s="77"/>
    </row>
    <row r="374" spans="2:237" ht="26.85" customHeight="1">
      <c r="B374" s="56">
        <f t="shared" si="4"/>
        <v>369</v>
      </c>
      <c r="C374" s="57"/>
      <c r="D374" s="58"/>
      <c r="E374" s="170"/>
      <c r="F374" s="59"/>
      <c r="G374" s="60"/>
      <c r="H374" s="61"/>
      <c r="I374" s="62"/>
      <c r="J374" s="63"/>
      <c r="K374" s="64"/>
      <c r="L374" s="65"/>
      <c r="M374" s="66"/>
      <c r="N374" s="67"/>
      <c r="O374" s="68"/>
      <c r="P374" s="69"/>
      <c r="Q374" s="70"/>
      <c r="R374" s="71"/>
      <c r="S374" s="72"/>
      <c r="T374" s="73"/>
      <c r="U374" s="73"/>
      <c r="V374" s="73"/>
      <c r="W374" s="71"/>
      <c r="X374" s="133"/>
      <c r="Y374" s="133"/>
      <c r="Z374" s="133"/>
      <c r="AA374" s="74" t="str">
        <f>IF(AND(申込書!$C$82&lt;&gt;"▼プルダウンより選択してください",申込書!$C$82&lt;&gt;"",申込書!$P$82&lt;&gt;"YYYY/MM/DD",$G374&lt;&gt;""),申込書!$P$82,"")</f>
        <v/>
      </c>
      <c r="AB374" s="75" t="str">
        <f>IF(AND(申込書!$C$82&lt;&gt;"▼プルダウンより選択してください",申込書!$C$82&lt;&gt;"",$G374&lt;&gt;""),申込書!$M$82,"")</f>
        <v/>
      </c>
      <c r="AC374" s="75"/>
      <c r="AD374" s="75"/>
      <c r="AE374" s="149"/>
      <c r="AF374" s="307"/>
      <c r="AG374" s="76"/>
      <c r="AH374" s="314" t="str">
        <f>IF(AND(申込書!$C$83&lt;&gt;"▼プルダウンより選択してください",申込書!$C$83&lt;&gt;"",申込書!$P$83&lt;&gt;"YYYY/MM/DD",$G374&lt;&gt;""),申込書!$P$83,"")</f>
        <v/>
      </c>
      <c r="AI374" s="75" t="str">
        <f>IF(AND(申込書!$C$83&lt;&gt;"▼プルダウンより選択してください",申込書!$C$83&lt;&gt;"",$G374&lt;&gt;""),申込書!$M$83,"")</f>
        <v/>
      </c>
      <c r="AJ374" s="75"/>
      <c r="AK374" s="75"/>
      <c r="AL374" s="149"/>
      <c r="AM374" s="307"/>
      <c r="AN374" s="76"/>
      <c r="AO374" s="314" t="str">
        <f>IF(AND(申込書!$C$84&lt;&gt;"▼プルダウンより選択してください",申込書!$C$84&lt;&gt;"",申込書!$P$84&lt;&gt;"YYYY/MM/DD",$G374&lt;&gt;""),申込書!$P$84,"")</f>
        <v/>
      </c>
      <c r="AP374" s="75" t="str">
        <f>IF(AND(申込書!$C$84&lt;&gt;"▼プルダウンより選択してください",申込書!$C$84&lt;&gt;"",$G374&lt;&gt;""),申込書!$M$84,"")</f>
        <v/>
      </c>
      <c r="AQ374" s="75"/>
      <c r="AR374" s="75"/>
      <c r="AS374" s="149"/>
      <c r="AT374" s="307"/>
      <c r="AU374" s="76"/>
      <c r="AV374" s="314" t="str">
        <f>IF(AND(申込書!$C$85&lt;&gt;"▼プルダウンより選択してください",申込書!$C$85&lt;&gt;"",申込書!$P$85&lt;&gt;"YYYY/MM/DD",$G374&lt;&gt;""),申込書!$P$85,"")</f>
        <v/>
      </c>
      <c r="AW374" s="75" t="str">
        <f>IF(AND(申込書!$C$85&lt;&gt;"▼プルダウンより選択してください",申込書!$C$85&lt;&gt;"",申込書!$M$85&gt;=1,$G374&lt;&gt;""),申込書!$M$85,"")</f>
        <v/>
      </c>
      <c r="AX374" s="75"/>
      <c r="AY374" s="75"/>
      <c r="AZ374" s="149"/>
      <c r="BA374" s="307"/>
      <c r="BB374" s="76"/>
      <c r="BC374" s="314" t="str">
        <f>IF(AND(申込書!$C$86&lt;&gt;"▼プルダウンより選択してください",申込書!$C$86&lt;&gt;"",申込書!$P$86&lt;&gt;"YYYY/MM/DD",$G374&lt;&gt;""),申込書!$P$86,"")</f>
        <v/>
      </c>
      <c r="BD374" s="75" t="str">
        <f>IF(AND(申込書!$C$86&lt;&gt;"▼プルダウンより選択してください",申込書!$C$86&lt;&gt;"",$G374&lt;&gt;""),申込書!$M$86,"")</f>
        <v/>
      </c>
      <c r="BE374" s="75"/>
      <c r="BF374" s="75"/>
      <c r="BG374" s="149"/>
      <c r="BH374" s="307"/>
      <c r="BI374" s="76"/>
      <c r="BJ374" s="314" t="str">
        <f>IF(AND(申込書!$C$87&lt;&gt;"▼プルダウンより選択してください",申込書!$C$87&lt;&gt;"",申込書!$P$87&lt;&gt;"YYYY/MM/DD",$G374&lt;&gt;""),申込書!$P$87,"")</f>
        <v/>
      </c>
      <c r="BK374" s="75" t="str">
        <f>IF(AND(申込書!$C$87&lt;&gt;"▼プルダウンより選択してください",申込書!$C$87&lt;&gt;"",$G374&lt;&gt;""),申込書!$M$87,"")</f>
        <v/>
      </c>
      <c r="BL374" s="75"/>
      <c r="BM374" s="75"/>
      <c r="BN374" s="149"/>
      <c r="BO374" s="307"/>
      <c r="BP374" s="76"/>
      <c r="BQ374" s="314" t="str">
        <f>IF(AND(申込書!$C$88&lt;&gt;"▼プルダウンより選択してください",申込書!$C$88&lt;&gt;"",申込書!$P$88&lt;&gt;"YYYY/MM/DD",$G374&lt;&gt;""),申込書!$P$88,"")</f>
        <v/>
      </c>
      <c r="BR374" s="75" t="str">
        <f>IF(AND(申込書!$C$88&lt;&gt;"▼プルダウンより選択してください",申込書!$C$88&lt;&gt;"",$G374&lt;&gt;""),申込書!$M$88,"")</f>
        <v/>
      </c>
      <c r="BS374" s="75"/>
      <c r="BT374" s="75"/>
      <c r="BU374" s="149"/>
      <c r="BV374" s="307"/>
      <c r="BW374" s="76"/>
      <c r="BX374" s="314" t="str">
        <f>IF(AND(申込書!$C$89&lt;&gt;"▼プルダウンより選択してください",申込書!$C$89&lt;&gt;"",申込書!$P$89&lt;&gt;"YYYY/MM/DD",$G374&lt;&gt;""),申込書!$P$89,"")</f>
        <v/>
      </c>
      <c r="BY374" s="75" t="str">
        <f>IF(AND(申込書!$C$89&lt;&gt;"▼プルダウンより選択してください",申込書!$C$89&lt;&gt;"",$G374&lt;&gt;""),申込書!$M$89,"")</f>
        <v/>
      </c>
      <c r="BZ374" s="75"/>
      <c r="CA374" s="75"/>
      <c r="CB374" s="149"/>
      <c r="CC374" s="307"/>
      <c r="CD374" s="76"/>
      <c r="CE374" s="314" t="str">
        <f>IF(AND(申込書!$C$90&lt;&gt;"▼プルダウンより選択してください",申込書!$C$90&lt;&gt;"",申込書!$P$90&lt;&gt;"YYYY/MM/DD",$G374&lt;&gt;""),申込書!$P$90,"")</f>
        <v/>
      </c>
      <c r="CF374" s="75" t="str">
        <f>IF(AND(申込書!$C$90&lt;&gt;"▼プルダウンより選択してください",申込書!$C$90&lt;&gt;"",$G374&lt;&gt;""),申込書!$M$90,"")</f>
        <v/>
      </c>
      <c r="CG374" s="75"/>
      <c r="CH374" s="75"/>
      <c r="CI374" s="149"/>
      <c r="CJ374" s="307"/>
      <c r="CK374" s="76"/>
      <c r="CL374" s="314" t="str">
        <f>IF(AND(申込書!$C$91&lt;&gt;"▼プルダウンより選択してください",申込書!$C$91&lt;&gt;"",申込書!$P$91&lt;&gt;"YYYY/MM/DD",$G374&lt;&gt;""),申込書!$P$91,"")</f>
        <v/>
      </c>
      <c r="CM374" s="75" t="str">
        <f>IF(AND(申込書!$C$91&lt;&gt;"▼プルダウンより選択してください",申込書!$C$91&lt;&gt;"",$G374&lt;&gt;""),申込書!$M$91,"")</f>
        <v/>
      </c>
      <c r="CN374" s="75"/>
      <c r="CO374" s="75"/>
      <c r="CP374" s="149"/>
      <c r="CQ374" s="307"/>
      <c r="CR374" s="76"/>
      <c r="CS374" s="314" t="str">
        <f>IF(AND(申込書!$C$92&lt;&gt;"▼プルダウンより選択してください",申込書!$C$92&lt;&gt;"",申込書!$P$92&lt;&gt;"YYYY/MM/DD",$G374&lt;&gt;""),申込書!$P$92,"")</f>
        <v/>
      </c>
      <c r="CT374" s="75" t="str">
        <f>IF(AND(申込書!$C$92&lt;&gt;"▼プルダウンより選択してください",申込書!$C$92&lt;&gt;"",$G374&lt;&gt;""),申込書!$M$92,"")</f>
        <v/>
      </c>
      <c r="CU374" s="75"/>
      <c r="CV374" s="75"/>
      <c r="CW374" s="75"/>
      <c r="CX374" s="307"/>
      <c r="CY374" s="76"/>
      <c r="CZ374" s="314" t="str">
        <f>IF(AND(申込書!$C$93&lt;&gt;"▼プルダウンより選択してください",申込書!$C$93&lt;&gt;"",申込書!$P$93&lt;&gt;"YYYY/MM/DD",$G374&lt;&gt;""),申込書!$P$93,"")</f>
        <v/>
      </c>
      <c r="DA374" s="75" t="str">
        <f>IF(AND(申込書!$C$93&lt;&gt;"▼プルダウンより選択してください",申込書!$C$93&lt;&gt;"",$G374&lt;&gt;""),申込書!$M$93,"")</f>
        <v/>
      </c>
      <c r="DB374" s="75"/>
      <c r="DC374" s="75"/>
      <c r="DD374" s="75"/>
      <c r="DE374" s="307"/>
      <c r="DF374" s="76"/>
      <c r="DG374" s="314" t="str">
        <f>IF(AND(申込書!$C$94&lt;&gt;"▼プルダウンより選択してください",申込書!$C$94&lt;&gt;"",申込書!$P$94&lt;&gt;"YYYY/MM/DD",$G374&lt;&gt;""),申込書!$P$94,"")</f>
        <v/>
      </c>
      <c r="DH374" s="75" t="str">
        <f>IF(AND(申込書!$C$94&lt;&gt;"▼プルダウンより選択してください",申込書!$C$94&lt;&gt;"",$G374&lt;&gt;""),申込書!$M$94,"")</f>
        <v/>
      </c>
      <c r="DI374" s="75"/>
      <c r="DJ374" s="75"/>
      <c r="DK374" s="75"/>
      <c r="DL374" s="307"/>
      <c r="DM374" s="76"/>
      <c r="DN374" s="314" t="str">
        <f>IF(AND(申込書!$C$95&lt;&gt;"▼プルダウンより選択してください",申込書!$C$95&lt;&gt;"",申込書!$P$95&lt;&gt;"YYYY/MM/DD",$G374&lt;&gt;""),申込書!$P$95,"")</f>
        <v/>
      </c>
      <c r="DO374" s="75" t="str">
        <f>IF(AND(申込書!$C$95&lt;&gt;"▼プルダウンより選択してください",申込書!$C$95&lt;&gt;"",$G374&lt;&gt;""),申込書!$M$95,"")</f>
        <v/>
      </c>
      <c r="DP374" s="75"/>
      <c r="DQ374" s="75"/>
      <c r="DR374" s="75"/>
      <c r="DS374" s="307"/>
      <c r="DT374" s="76"/>
      <c r="DU374" s="314" t="str">
        <f>IF(AND(申込書!$C$96&lt;&gt;"▼プルダウンより選択してください",申込書!$C$96&lt;&gt;"",申込書!$P$96&lt;&gt;"YYYY/MM/DD",$G374&lt;&gt;""),申込書!$P$96,"")</f>
        <v/>
      </c>
      <c r="DV374" s="75" t="str">
        <f>IF(AND(申込書!$C$96&lt;&gt;"▼プルダウンより選択してください",申込書!$C$96&lt;&gt;"",$G374&lt;&gt;""),申込書!$M$96,"")</f>
        <v/>
      </c>
      <c r="DW374" s="75"/>
      <c r="DX374" s="75"/>
      <c r="DY374" s="75"/>
      <c r="DZ374" s="307"/>
      <c r="EA374" s="76"/>
      <c r="EB374" s="314" t="str">
        <f>IF(AND(申込書!$C$97&lt;&gt;"▼プルダウンより選択してください",申込書!$C$97&lt;&gt;"",申込書!$P$97&lt;&gt;"YYYY/MM/DD",$G374&lt;&gt;""),申込書!$P$97,"")</f>
        <v/>
      </c>
      <c r="EC374" s="75" t="str">
        <f>IF(AND(申込書!$C$97&lt;&gt;"▼プルダウンより選択してください",申込書!$C$97&lt;&gt;"",$G374&lt;&gt;""),申込書!$M$97,"")</f>
        <v/>
      </c>
      <c r="ED374" s="75"/>
      <c r="EE374" s="75"/>
      <c r="EF374" s="149"/>
      <c r="EG374" s="307"/>
      <c r="EH374" s="76"/>
      <c r="EI374" s="314" t="str">
        <f>IF(AND(申込書!$C$98&lt;&gt;"▼プルダウンより選択してください",申込書!$C$98&lt;&gt;"",申込書!$P$98&lt;&gt;"YYYY/MM/DD",$G374&lt;&gt;""),申込書!$P$98,"")</f>
        <v/>
      </c>
      <c r="EJ374" s="75" t="str">
        <f>IF(AND(申込書!$C$98&lt;&gt;"▼プルダウンより選択してください",申込書!$C$98&lt;&gt;"",$G374&lt;&gt;""),申込書!$M$98,"")</f>
        <v/>
      </c>
      <c r="EK374" s="75"/>
      <c r="EL374" s="75"/>
      <c r="EM374" s="149"/>
      <c r="EN374" s="307"/>
      <c r="EO374" s="76"/>
      <c r="EP374" s="314" t="str">
        <f>IF(AND(申込書!$C$99&lt;&gt;"▼プルダウンより選択してください",申込書!$C$99&lt;&gt;"",申込書!$P$99&lt;&gt;"YYYY/MM/DD",$G374&lt;&gt;""),申込書!$P$99,"")</f>
        <v/>
      </c>
      <c r="EQ374" s="75" t="str">
        <f>IF(AND(申込書!$C$99&lt;&gt;"▼プルダウンより選択してください",申込書!$C$99&lt;&gt;"",$G374&lt;&gt;""),申込書!$M$99,"")</f>
        <v/>
      </c>
      <c r="ER374" s="75"/>
      <c r="ES374" s="75"/>
      <c r="ET374" s="149"/>
      <c r="EU374" s="307"/>
      <c r="EV374" s="76"/>
      <c r="EW374" s="314" t="str">
        <f>IF(AND(申込書!$C$100&lt;&gt;"▼プルダウンより選択してください",申込書!$C$100&lt;&gt;"",申込書!$P$100&lt;&gt;"YYYY/MM/DD",$G374&lt;&gt;""),申込書!$P$100,"")</f>
        <v/>
      </c>
      <c r="EX374" s="75" t="str">
        <f>IF(AND(申込書!$C$100&lt;&gt;"▼プルダウンより選択してください",申込書!$C$100&lt;&gt;"",$G374&lt;&gt;""),申込書!$M$100,"")</f>
        <v/>
      </c>
      <c r="EY374" s="75"/>
      <c r="EZ374" s="75"/>
      <c r="FA374" s="149"/>
      <c r="FB374" s="307"/>
      <c r="FC374" s="76"/>
      <c r="FD374" s="314" t="str">
        <f>IF(AND(申込書!$C$101&lt;&gt;"▼プルダウンより選択してください",申込書!$C$101&lt;&gt;"",申込書!$P$101&lt;&gt;"YYYY/MM/DD",$G374&lt;&gt;""),申込書!$P$101,"")</f>
        <v/>
      </c>
      <c r="FE374" s="75" t="str">
        <f>IF(AND(申込書!$C$101&lt;&gt;"▼プルダウンより選択してください",申込書!$C$101&lt;&gt;"",$G374&lt;&gt;""),申込書!$M$101,"")</f>
        <v/>
      </c>
      <c r="FF374" s="75"/>
      <c r="FG374" s="75"/>
      <c r="FH374" s="149"/>
      <c r="FI374" s="307"/>
      <c r="FJ374" s="76"/>
      <c r="FK374" s="314" t="str">
        <f>IF(AND(申込書!$C$102&lt;&gt;"▼プルダウンより選択してください",申込書!$C$102&lt;&gt;"",申込書!$P$102&lt;&gt;"YYYY/MM/DD",$G374&lt;&gt;""),申込書!$P$102,"")</f>
        <v/>
      </c>
      <c r="FL374" s="75" t="str">
        <f>IF(AND(申込書!$C$102&lt;&gt;"▼プルダウンより選択してください",申込書!$C$102&lt;&gt;"",$G374&lt;&gt;""),申込書!$M$102,"")</f>
        <v/>
      </c>
      <c r="FM374" s="75"/>
      <c r="FN374" s="75"/>
      <c r="FO374" s="149"/>
      <c r="FP374" s="307"/>
      <c r="FQ374" s="76"/>
      <c r="FR374" s="314" t="str">
        <f>IF(AND(申込書!$C$103&lt;&gt;"▼プルダウンより選択してください",申込書!$C$103&lt;&gt;"",申込書!$P$103&lt;&gt;"YYYY/MM/DD",$G374&lt;&gt;""),申込書!$P$103,"")</f>
        <v/>
      </c>
      <c r="FS374" s="75" t="str">
        <f>IF(AND(申込書!$C$103&lt;&gt;"▼プルダウンより選択してください",申込書!$C$103&lt;&gt;"",$G374&lt;&gt;""),申込書!$M$103,"")</f>
        <v/>
      </c>
      <c r="FT374" s="75"/>
      <c r="FU374" s="75"/>
      <c r="FV374" s="149"/>
      <c r="FW374" s="307"/>
      <c r="FX374" s="76"/>
      <c r="FY374" s="314" t="str">
        <f>IF(AND(申込書!$C$104&lt;&gt;"▼プルダウンより選択してください",申込書!$C$104&lt;&gt;"",申込書!$P$104&lt;&gt;"YYYY/MM/DD",$G374&lt;&gt;""),申込書!$P$104,"")</f>
        <v/>
      </c>
      <c r="FZ374" s="75" t="str">
        <f>IF(AND(申込書!$C$104&lt;&gt;"▼プルダウンより選択してください",申込書!$C$104&lt;&gt;"",$G374&lt;&gt;""),申込書!$M$104,"")</f>
        <v/>
      </c>
      <c r="GA374" s="75"/>
      <c r="GB374" s="75"/>
      <c r="GC374" s="149"/>
      <c r="GD374" s="307"/>
      <c r="GE374" s="76"/>
      <c r="GF374" s="314" t="str">
        <f>IF(AND(申込書!$C$105&lt;&gt;"▼プルダウンより選択してください",申込書!$C$105&lt;&gt;"",申込書!$P$105&lt;&gt;"YYYY/MM/DD",$G374&lt;&gt;""),申込書!$P$105,"")</f>
        <v/>
      </c>
      <c r="GG374" s="75" t="str">
        <f>IF(AND(申込書!$C$105&lt;&gt;"▼プルダウンより選択してください",申込書!$C$105&lt;&gt;"",$G374&lt;&gt;""),申込書!$M$105,"")</f>
        <v/>
      </c>
      <c r="GH374" s="75"/>
      <c r="GI374" s="75"/>
      <c r="GJ374" s="149"/>
      <c r="GK374" s="307"/>
      <c r="GL374" s="76"/>
      <c r="GM374" s="314" t="str">
        <f>IF(AND(申込書!$C$106&lt;&gt;"▼プルダウンより選択してください",申込書!$C$106&lt;&gt;"",申込書!$P$106&lt;&gt;"YYYY/MM/DD",$G374&lt;&gt;""),申込書!$P$106,"")</f>
        <v/>
      </c>
      <c r="GN374" s="75" t="str">
        <f>IF(AND(申込書!$C$106&lt;&gt;"▼プルダウンより選択してください",申込書!$C$106&lt;&gt;"",$G374&lt;&gt;""),申込書!$M$106,"")</f>
        <v/>
      </c>
      <c r="GO374" s="75"/>
      <c r="GP374" s="75"/>
      <c r="GQ374" s="149"/>
      <c r="GR374" s="307"/>
      <c r="GS374" s="76"/>
      <c r="GT374" s="314" t="str">
        <f>IF(AND(申込書!$C$107&lt;&gt;"▼プルダウンより選択してください",申込書!$C$107&lt;&gt;"",申込書!$P$107&lt;&gt;"YYYY/MM/DD",$G374&lt;&gt;""),申込書!$P$107,"")</f>
        <v/>
      </c>
      <c r="GU374" s="75" t="str">
        <f>IF(AND(申込書!$C$107&lt;&gt;"▼プルダウンより選択してください",申込書!$C$107&lt;&gt;"",$G374&lt;&gt;""),申込書!$M$107,"")</f>
        <v/>
      </c>
      <c r="GV374" s="75"/>
      <c r="GW374" s="75"/>
      <c r="GX374" s="149"/>
      <c r="GY374" s="307"/>
      <c r="GZ374" s="76"/>
      <c r="HA374" s="314" t="str">
        <f>IF(AND(申込書!$C$108&lt;&gt;"▼プルダウンより選択してください",申込書!$C$108&lt;&gt;"",申込書!$P$108&lt;&gt;"YYYY/MM/DD",$G374&lt;&gt;""),申込書!$P$108,"")</f>
        <v/>
      </c>
      <c r="HB374" s="75" t="str">
        <f>IF(AND(申込書!$C$108&lt;&gt;"▼プルダウンより選択してください",申込書!$C$108&lt;&gt;"",$G374&lt;&gt;""),申込書!$M$108,"")</f>
        <v/>
      </c>
      <c r="HC374" s="75"/>
      <c r="HD374" s="75"/>
      <c r="HE374" s="149"/>
      <c r="HF374" s="307"/>
      <c r="HG374" s="76"/>
      <c r="HH374" s="314" t="str">
        <f>IF(AND(申込書!$C$109&lt;&gt;"▼プルダウンより選択してください",申込書!$C$109&lt;&gt;"",申込書!$P$109&lt;&gt;"YYYY/MM/DD",$G374&lt;&gt;""),申込書!$P$109,"")</f>
        <v/>
      </c>
      <c r="HI374" s="75" t="str">
        <f>IF(AND(申込書!$C$109&lt;&gt;"▼プルダウンより選択してください",申込書!$C$109&lt;&gt;"",$G374&lt;&gt;""),申込書!$M$109,"")</f>
        <v/>
      </c>
      <c r="HJ374" s="75"/>
      <c r="HK374" s="75"/>
      <c r="HL374" s="149"/>
      <c r="HM374" s="307"/>
      <c r="HN374" s="76"/>
      <c r="HO374" s="314" t="str">
        <f>IF(AND(申込書!$C$110&lt;&gt;"▼プルダウンより選択してください",申込書!$C$110&lt;&gt;"",申込書!$P$110&lt;&gt;"YYYY/MM/DD",$G374&lt;&gt;""),申込書!$P$110,"")</f>
        <v/>
      </c>
      <c r="HP374" s="75" t="str">
        <f>IF(AND(申込書!$C$110&lt;&gt;"▼プルダウンより選択してください",申込書!$C$110&lt;&gt;"",$G374&lt;&gt;""),申込書!$M$110,"")</f>
        <v/>
      </c>
      <c r="HQ374" s="75"/>
      <c r="HR374" s="75"/>
      <c r="HS374" s="149"/>
      <c r="HT374" s="307"/>
      <c r="HU374" s="307"/>
      <c r="HV374" s="311" t="str">
        <f>IF(AND(申込書!$C$111&lt;&gt;"▼プルダウンより選択してください",申込書!$C$111&lt;&gt;"",申込書!$P$111&lt;&gt;"YYYY/MM/DD",$G374&lt;&gt;""),申込書!$P$111,"")</f>
        <v/>
      </c>
      <c r="HW374" s="75" t="str">
        <f>IF(AND(申込書!$C$111&lt;&gt;"▼プルダウンより選択してください",申込書!$C$111&lt;&gt;"",$G374&lt;&gt;""),申込書!$M$111,"")</f>
        <v/>
      </c>
      <c r="HX374" s="75"/>
      <c r="HY374" s="75"/>
      <c r="HZ374" s="149"/>
      <c r="IA374" s="307"/>
      <c r="IB374" s="76"/>
      <c r="IC374" s="77"/>
    </row>
    <row r="375" spans="2:237" ht="26.85" customHeight="1">
      <c r="B375" s="56">
        <f t="shared" si="4"/>
        <v>370</v>
      </c>
      <c r="C375" s="57"/>
      <c r="D375" s="58"/>
      <c r="E375" s="170"/>
      <c r="F375" s="59"/>
      <c r="G375" s="60"/>
      <c r="H375" s="61"/>
      <c r="I375" s="62"/>
      <c r="J375" s="63"/>
      <c r="K375" s="64"/>
      <c r="L375" s="65"/>
      <c r="M375" s="66"/>
      <c r="N375" s="67"/>
      <c r="O375" s="68"/>
      <c r="P375" s="69"/>
      <c r="Q375" s="70"/>
      <c r="R375" s="71"/>
      <c r="S375" s="72"/>
      <c r="T375" s="73"/>
      <c r="U375" s="73"/>
      <c r="V375" s="73"/>
      <c r="W375" s="71"/>
      <c r="X375" s="133"/>
      <c r="Y375" s="133"/>
      <c r="Z375" s="133"/>
      <c r="AA375" s="74" t="str">
        <f>IF(AND(申込書!$C$82&lt;&gt;"▼プルダウンより選択してください",申込書!$C$82&lt;&gt;"",申込書!$P$82&lt;&gt;"YYYY/MM/DD",$G375&lt;&gt;""),申込書!$P$82,"")</f>
        <v/>
      </c>
      <c r="AB375" s="75" t="str">
        <f>IF(AND(申込書!$C$82&lt;&gt;"▼プルダウンより選択してください",申込書!$C$82&lt;&gt;"",$G375&lt;&gt;""),申込書!$M$82,"")</f>
        <v/>
      </c>
      <c r="AC375" s="75"/>
      <c r="AD375" s="75"/>
      <c r="AE375" s="149"/>
      <c r="AF375" s="307"/>
      <c r="AG375" s="76"/>
      <c r="AH375" s="314" t="str">
        <f>IF(AND(申込書!$C$83&lt;&gt;"▼プルダウンより選択してください",申込書!$C$83&lt;&gt;"",申込書!$P$83&lt;&gt;"YYYY/MM/DD",$G375&lt;&gt;""),申込書!$P$83,"")</f>
        <v/>
      </c>
      <c r="AI375" s="75" t="str">
        <f>IF(AND(申込書!$C$83&lt;&gt;"▼プルダウンより選択してください",申込書!$C$83&lt;&gt;"",$G375&lt;&gt;""),申込書!$M$83,"")</f>
        <v/>
      </c>
      <c r="AJ375" s="75"/>
      <c r="AK375" s="75"/>
      <c r="AL375" s="149"/>
      <c r="AM375" s="307"/>
      <c r="AN375" s="76"/>
      <c r="AO375" s="314" t="str">
        <f>IF(AND(申込書!$C$84&lt;&gt;"▼プルダウンより選択してください",申込書!$C$84&lt;&gt;"",申込書!$P$84&lt;&gt;"YYYY/MM/DD",$G375&lt;&gt;""),申込書!$P$84,"")</f>
        <v/>
      </c>
      <c r="AP375" s="75" t="str">
        <f>IF(AND(申込書!$C$84&lt;&gt;"▼プルダウンより選択してください",申込書!$C$84&lt;&gt;"",$G375&lt;&gt;""),申込書!$M$84,"")</f>
        <v/>
      </c>
      <c r="AQ375" s="75"/>
      <c r="AR375" s="75"/>
      <c r="AS375" s="149"/>
      <c r="AT375" s="307"/>
      <c r="AU375" s="76"/>
      <c r="AV375" s="314" t="str">
        <f>IF(AND(申込書!$C$85&lt;&gt;"▼プルダウンより選択してください",申込書!$C$85&lt;&gt;"",申込書!$P$85&lt;&gt;"YYYY/MM/DD",$G375&lt;&gt;""),申込書!$P$85,"")</f>
        <v/>
      </c>
      <c r="AW375" s="75" t="str">
        <f>IF(AND(申込書!$C$85&lt;&gt;"▼プルダウンより選択してください",申込書!$C$85&lt;&gt;"",申込書!$M$85&gt;=1,$G375&lt;&gt;""),申込書!$M$85,"")</f>
        <v/>
      </c>
      <c r="AX375" s="75"/>
      <c r="AY375" s="75"/>
      <c r="AZ375" s="149"/>
      <c r="BA375" s="307"/>
      <c r="BB375" s="76"/>
      <c r="BC375" s="314" t="str">
        <f>IF(AND(申込書!$C$86&lt;&gt;"▼プルダウンより選択してください",申込書!$C$86&lt;&gt;"",申込書!$P$86&lt;&gt;"YYYY/MM/DD",$G375&lt;&gt;""),申込書!$P$86,"")</f>
        <v/>
      </c>
      <c r="BD375" s="75" t="str">
        <f>IF(AND(申込書!$C$86&lt;&gt;"▼プルダウンより選択してください",申込書!$C$86&lt;&gt;"",$G375&lt;&gt;""),申込書!$M$86,"")</f>
        <v/>
      </c>
      <c r="BE375" s="75"/>
      <c r="BF375" s="75"/>
      <c r="BG375" s="149"/>
      <c r="BH375" s="307"/>
      <c r="BI375" s="76"/>
      <c r="BJ375" s="314" t="str">
        <f>IF(AND(申込書!$C$87&lt;&gt;"▼プルダウンより選択してください",申込書!$C$87&lt;&gt;"",申込書!$P$87&lt;&gt;"YYYY/MM/DD",$G375&lt;&gt;""),申込書!$P$87,"")</f>
        <v/>
      </c>
      <c r="BK375" s="75" t="str">
        <f>IF(AND(申込書!$C$87&lt;&gt;"▼プルダウンより選択してください",申込書!$C$87&lt;&gt;"",$G375&lt;&gt;""),申込書!$M$87,"")</f>
        <v/>
      </c>
      <c r="BL375" s="75"/>
      <c r="BM375" s="75"/>
      <c r="BN375" s="149"/>
      <c r="BO375" s="307"/>
      <c r="BP375" s="76"/>
      <c r="BQ375" s="314" t="str">
        <f>IF(AND(申込書!$C$88&lt;&gt;"▼プルダウンより選択してください",申込書!$C$88&lt;&gt;"",申込書!$P$88&lt;&gt;"YYYY/MM/DD",$G375&lt;&gt;""),申込書!$P$88,"")</f>
        <v/>
      </c>
      <c r="BR375" s="75" t="str">
        <f>IF(AND(申込書!$C$88&lt;&gt;"▼プルダウンより選択してください",申込書!$C$88&lt;&gt;"",$G375&lt;&gt;""),申込書!$M$88,"")</f>
        <v/>
      </c>
      <c r="BS375" s="75"/>
      <c r="BT375" s="75"/>
      <c r="BU375" s="149"/>
      <c r="BV375" s="307"/>
      <c r="BW375" s="76"/>
      <c r="BX375" s="314" t="str">
        <f>IF(AND(申込書!$C$89&lt;&gt;"▼プルダウンより選択してください",申込書!$C$89&lt;&gt;"",申込書!$P$89&lt;&gt;"YYYY/MM/DD",$G375&lt;&gt;""),申込書!$P$89,"")</f>
        <v/>
      </c>
      <c r="BY375" s="75" t="str">
        <f>IF(AND(申込書!$C$89&lt;&gt;"▼プルダウンより選択してください",申込書!$C$89&lt;&gt;"",$G375&lt;&gt;""),申込書!$M$89,"")</f>
        <v/>
      </c>
      <c r="BZ375" s="75"/>
      <c r="CA375" s="75"/>
      <c r="CB375" s="149"/>
      <c r="CC375" s="307"/>
      <c r="CD375" s="76"/>
      <c r="CE375" s="314" t="str">
        <f>IF(AND(申込書!$C$90&lt;&gt;"▼プルダウンより選択してください",申込書!$C$90&lt;&gt;"",申込書!$P$90&lt;&gt;"YYYY/MM/DD",$G375&lt;&gt;""),申込書!$P$90,"")</f>
        <v/>
      </c>
      <c r="CF375" s="75" t="str">
        <f>IF(AND(申込書!$C$90&lt;&gt;"▼プルダウンより選択してください",申込書!$C$90&lt;&gt;"",$G375&lt;&gt;""),申込書!$M$90,"")</f>
        <v/>
      </c>
      <c r="CG375" s="75"/>
      <c r="CH375" s="75"/>
      <c r="CI375" s="149"/>
      <c r="CJ375" s="307"/>
      <c r="CK375" s="76"/>
      <c r="CL375" s="314" t="str">
        <f>IF(AND(申込書!$C$91&lt;&gt;"▼プルダウンより選択してください",申込書!$C$91&lt;&gt;"",申込書!$P$91&lt;&gt;"YYYY/MM/DD",$G375&lt;&gt;""),申込書!$P$91,"")</f>
        <v/>
      </c>
      <c r="CM375" s="75" t="str">
        <f>IF(AND(申込書!$C$91&lt;&gt;"▼プルダウンより選択してください",申込書!$C$91&lt;&gt;"",$G375&lt;&gt;""),申込書!$M$91,"")</f>
        <v/>
      </c>
      <c r="CN375" s="75"/>
      <c r="CO375" s="75"/>
      <c r="CP375" s="149"/>
      <c r="CQ375" s="307"/>
      <c r="CR375" s="76"/>
      <c r="CS375" s="314" t="str">
        <f>IF(AND(申込書!$C$92&lt;&gt;"▼プルダウンより選択してください",申込書!$C$92&lt;&gt;"",申込書!$P$92&lt;&gt;"YYYY/MM/DD",$G375&lt;&gt;""),申込書!$P$92,"")</f>
        <v/>
      </c>
      <c r="CT375" s="75" t="str">
        <f>IF(AND(申込書!$C$92&lt;&gt;"▼プルダウンより選択してください",申込書!$C$92&lt;&gt;"",$G375&lt;&gt;""),申込書!$M$92,"")</f>
        <v/>
      </c>
      <c r="CU375" s="75"/>
      <c r="CV375" s="75"/>
      <c r="CW375" s="75"/>
      <c r="CX375" s="307"/>
      <c r="CY375" s="76"/>
      <c r="CZ375" s="314" t="str">
        <f>IF(AND(申込書!$C$93&lt;&gt;"▼プルダウンより選択してください",申込書!$C$93&lt;&gt;"",申込書!$P$93&lt;&gt;"YYYY/MM/DD",$G375&lt;&gt;""),申込書!$P$93,"")</f>
        <v/>
      </c>
      <c r="DA375" s="75" t="str">
        <f>IF(AND(申込書!$C$93&lt;&gt;"▼プルダウンより選択してください",申込書!$C$93&lt;&gt;"",$G375&lt;&gt;""),申込書!$M$93,"")</f>
        <v/>
      </c>
      <c r="DB375" s="75"/>
      <c r="DC375" s="75"/>
      <c r="DD375" s="75"/>
      <c r="DE375" s="307"/>
      <c r="DF375" s="76"/>
      <c r="DG375" s="314" t="str">
        <f>IF(AND(申込書!$C$94&lt;&gt;"▼プルダウンより選択してください",申込書!$C$94&lt;&gt;"",申込書!$P$94&lt;&gt;"YYYY/MM/DD",$G375&lt;&gt;""),申込書!$P$94,"")</f>
        <v/>
      </c>
      <c r="DH375" s="75" t="str">
        <f>IF(AND(申込書!$C$94&lt;&gt;"▼プルダウンより選択してください",申込書!$C$94&lt;&gt;"",$G375&lt;&gt;""),申込書!$M$94,"")</f>
        <v/>
      </c>
      <c r="DI375" s="75"/>
      <c r="DJ375" s="75"/>
      <c r="DK375" s="75"/>
      <c r="DL375" s="307"/>
      <c r="DM375" s="76"/>
      <c r="DN375" s="314" t="str">
        <f>IF(AND(申込書!$C$95&lt;&gt;"▼プルダウンより選択してください",申込書!$C$95&lt;&gt;"",申込書!$P$95&lt;&gt;"YYYY/MM/DD",$G375&lt;&gt;""),申込書!$P$95,"")</f>
        <v/>
      </c>
      <c r="DO375" s="75" t="str">
        <f>IF(AND(申込書!$C$95&lt;&gt;"▼プルダウンより選択してください",申込書!$C$95&lt;&gt;"",$G375&lt;&gt;""),申込書!$M$95,"")</f>
        <v/>
      </c>
      <c r="DP375" s="75"/>
      <c r="DQ375" s="75"/>
      <c r="DR375" s="75"/>
      <c r="DS375" s="307"/>
      <c r="DT375" s="76"/>
      <c r="DU375" s="314" t="str">
        <f>IF(AND(申込書!$C$96&lt;&gt;"▼プルダウンより選択してください",申込書!$C$96&lt;&gt;"",申込書!$P$96&lt;&gt;"YYYY/MM/DD",$G375&lt;&gt;""),申込書!$P$96,"")</f>
        <v/>
      </c>
      <c r="DV375" s="75" t="str">
        <f>IF(AND(申込書!$C$96&lt;&gt;"▼プルダウンより選択してください",申込書!$C$96&lt;&gt;"",$G375&lt;&gt;""),申込書!$M$96,"")</f>
        <v/>
      </c>
      <c r="DW375" s="75"/>
      <c r="DX375" s="75"/>
      <c r="DY375" s="75"/>
      <c r="DZ375" s="307"/>
      <c r="EA375" s="76"/>
      <c r="EB375" s="314" t="str">
        <f>IF(AND(申込書!$C$97&lt;&gt;"▼プルダウンより選択してください",申込書!$C$97&lt;&gt;"",申込書!$P$97&lt;&gt;"YYYY/MM/DD",$G375&lt;&gt;""),申込書!$P$97,"")</f>
        <v/>
      </c>
      <c r="EC375" s="75" t="str">
        <f>IF(AND(申込書!$C$97&lt;&gt;"▼プルダウンより選択してください",申込書!$C$97&lt;&gt;"",$G375&lt;&gt;""),申込書!$M$97,"")</f>
        <v/>
      </c>
      <c r="ED375" s="75"/>
      <c r="EE375" s="75"/>
      <c r="EF375" s="149"/>
      <c r="EG375" s="307"/>
      <c r="EH375" s="76"/>
      <c r="EI375" s="314" t="str">
        <f>IF(AND(申込書!$C$98&lt;&gt;"▼プルダウンより選択してください",申込書!$C$98&lt;&gt;"",申込書!$P$98&lt;&gt;"YYYY/MM/DD",$G375&lt;&gt;""),申込書!$P$98,"")</f>
        <v/>
      </c>
      <c r="EJ375" s="75" t="str">
        <f>IF(AND(申込書!$C$98&lt;&gt;"▼プルダウンより選択してください",申込書!$C$98&lt;&gt;"",$G375&lt;&gt;""),申込書!$M$98,"")</f>
        <v/>
      </c>
      <c r="EK375" s="75"/>
      <c r="EL375" s="75"/>
      <c r="EM375" s="149"/>
      <c r="EN375" s="307"/>
      <c r="EO375" s="76"/>
      <c r="EP375" s="314" t="str">
        <f>IF(AND(申込書!$C$99&lt;&gt;"▼プルダウンより選択してください",申込書!$C$99&lt;&gt;"",申込書!$P$99&lt;&gt;"YYYY/MM/DD",$G375&lt;&gt;""),申込書!$P$99,"")</f>
        <v/>
      </c>
      <c r="EQ375" s="75" t="str">
        <f>IF(AND(申込書!$C$99&lt;&gt;"▼プルダウンより選択してください",申込書!$C$99&lt;&gt;"",$G375&lt;&gt;""),申込書!$M$99,"")</f>
        <v/>
      </c>
      <c r="ER375" s="75"/>
      <c r="ES375" s="75"/>
      <c r="ET375" s="149"/>
      <c r="EU375" s="307"/>
      <c r="EV375" s="76"/>
      <c r="EW375" s="314" t="str">
        <f>IF(AND(申込書!$C$100&lt;&gt;"▼プルダウンより選択してください",申込書!$C$100&lt;&gt;"",申込書!$P$100&lt;&gt;"YYYY/MM/DD",$G375&lt;&gt;""),申込書!$P$100,"")</f>
        <v/>
      </c>
      <c r="EX375" s="75" t="str">
        <f>IF(AND(申込書!$C$100&lt;&gt;"▼プルダウンより選択してください",申込書!$C$100&lt;&gt;"",$G375&lt;&gt;""),申込書!$M$100,"")</f>
        <v/>
      </c>
      <c r="EY375" s="75"/>
      <c r="EZ375" s="75"/>
      <c r="FA375" s="149"/>
      <c r="FB375" s="307"/>
      <c r="FC375" s="76"/>
      <c r="FD375" s="314" t="str">
        <f>IF(AND(申込書!$C$101&lt;&gt;"▼プルダウンより選択してください",申込書!$C$101&lt;&gt;"",申込書!$P$101&lt;&gt;"YYYY/MM/DD",$G375&lt;&gt;""),申込書!$P$101,"")</f>
        <v/>
      </c>
      <c r="FE375" s="75" t="str">
        <f>IF(AND(申込書!$C$101&lt;&gt;"▼プルダウンより選択してください",申込書!$C$101&lt;&gt;"",$G375&lt;&gt;""),申込書!$M$101,"")</f>
        <v/>
      </c>
      <c r="FF375" s="75"/>
      <c r="FG375" s="75"/>
      <c r="FH375" s="149"/>
      <c r="FI375" s="307"/>
      <c r="FJ375" s="76"/>
      <c r="FK375" s="314" t="str">
        <f>IF(AND(申込書!$C$102&lt;&gt;"▼プルダウンより選択してください",申込書!$C$102&lt;&gt;"",申込書!$P$102&lt;&gt;"YYYY/MM/DD",$G375&lt;&gt;""),申込書!$P$102,"")</f>
        <v/>
      </c>
      <c r="FL375" s="75" t="str">
        <f>IF(AND(申込書!$C$102&lt;&gt;"▼プルダウンより選択してください",申込書!$C$102&lt;&gt;"",$G375&lt;&gt;""),申込書!$M$102,"")</f>
        <v/>
      </c>
      <c r="FM375" s="75"/>
      <c r="FN375" s="75"/>
      <c r="FO375" s="149"/>
      <c r="FP375" s="307"/>
      <c r="FQ375" s="76"/>
      <c r="FR375" s="314" t="str">
        <f>IF(AND(申込書!$C$103&lt;&gt;"▼プルダウンより選択してください",申込書!$C$103&lt;&gt;"",申込書!$P$103&lt;&gt;"YYYY/MM/DD",$G375&lt;&gt;""),申込書!$P$103,"")</f>
        <v/>
      </c>
      <c r="FS375" s="75" t="str">
        <f>IF(AND(申込書!$C$103&lt;&gt;"▼プルダウンより選択してください",申込書!$C$103&lt;&gt;"",$G375&lt;&gt;""),申込書!$M$103,"")</f>
        <v/>
      </c>
      <c r="FT375" s="75"/>
      <c r="FU375" s="75"/>
      <c r="FV375" s="149"/>
      <c r="FW375" s="307"/>
      <c r="FX375" s="76"/>
      <c r="FY375" s="314" t="str">
        <f>IF(AND(申込書!$C$104&lt;&gt;"▼プルダウンより選択してください",申込書!$C$104&lt;&gt;"",申込書!$P$104&lt;&gt;"YYYY/MM/DD",$G375&lt;&gt;""),申込書!$P$104,"")</f>
        <v/>
      </c>
      <c r="FZ375" s="75" t="str">
        <f>IF(AND(申込書!$C$104&lt;&gt;"▼プルダウンより選択してください",申込書!$C$104&lt;&gt;"",$G375&lt;&gt;""),申込書!$M$104,"")</f>
        <v/>
      </c>
      <c r="GA375" s="75"/>
      <c r="GB375" s="75"/>
      <c r="GC375" s="149"/>
      <c r="GD375" s="307"/>
      <c r="GE375" s="76"/>
      <c r="GF375" s="314" t="str">
        <f>IF(AND(申込書!$C$105&lt;&gt;"▼プルダウンより選択してください",申込書!$C$105&lt;&gt;"",申込書!$P$105&lt;&gt;"YYYY/MM/DD",$G375&lt;&gt;""),申込書!$P$105,"")</f>
        <v/>
      </c>
      <c r="GG375" s="75" t="str">
        <f>IF(AND(申込書!$C$105&lt;&gt;"▼プルダウンより選択してください",申込書!$C$105&lt;&gt;"",$G375&lt;&gt;""),申込書!$M$105,"")</f>
        <v/>
      </c>
      <c r="GH375" s="75"/>
      <c r="GI375" s="75"/>
      <c r="GJ375" s="149"/>
      <c r="GK375" s="307"/>
      <c r="GL375" s="76"/>
      <c r="GM375" s="314" t="str">
        <f>IF(AND(申込書!$C$106&lt;&gt;"▼プルダウンより選択してください",申込書!$C$106&lt;&gt;"",申込書!$P$106&lt;&gt;"YYYY/MM/DD",$G375&lt;&gt;""),申込書!$P$106,"")</f>
        <v/>
      </c>
      <c r="GN375" s="75" t="str">
        <f>IF(AND(申込書!$C$106&lt;&gt;"▼プルダウンより選択してください",申込書!$C$106&lt;&gt;"",$G375&lt;&gt;""),申込書!$M$106,"")</f>
        <v/>
      </c>
      <c r="GO375" s="75"/>
      <c r="GP375" s="75"/>
      <c r="GQ375" s="149"/>
      <c r="GR375" s="307"/>
      <c r="GS375" s="76"/>
      <c r="GT375" s="314" t="str">
        <f>IF(AND(申込書!$C$107&lt;&gt;"▼プルダウンより選択してください",申込書!$C$107&lt;&gt;"",申込書!$P$107&lt;&gt;"YYYY/MM/DD",$G375&lt;&gt;""),申込書!$P$107,"")</f>
        <v/>
      </c>
      <c r="GU375" s="75" t="str">
        <f>IF(AND(申込書!$C$107&lt;&gt;"▼プルダウンより選択してください",申込書!$C$107&lt;&gt;"",$G375&lt;&gt;""),申込書!$M$107,"")</f>
        <v/>
      </c>
      <c r="GV375" s="75"/>
      <c r="GW375" s="75"/>
      <c r="GX375" s="149"/>
      <c r="GY375" s="307"/>
      <c r="GZ375" s="76"/>
      <c r="HA375" s="314" t="str">
        <f>IF(AND(申込書!$C$108&lt;&gt;"▼プルダウンより選択してください",申込書!$C$108&lt;&gt;"",申込書!$P$108&lt;&gt;"YYYY/MM/DD",$G375&lt;&gt;""),申込書!$P$108,"")</f>
        <v/>
      </c>
      <c r="HB375" s="75" t="str">
        <f>IF(AND(申込書!$C$108&lt;&gt;"▼プルダウンより選択してください",申込書!$C$108&lt;&gt;"",$G375&lt;&gt;""),申込書!$M$108,"")</f>
        <v/>
      </c>
      <c r="HC375" s="75"/>
      <c r="HD375" s="75"/>
      <c r="HE375" s="149"/>
      <c r="HF375" s="307"/>
      <c r="HG375" s="76"/>
      <c r="HH375" s="314" t="str">
        <f>IF(AND(申込書!$C$109&lt;&gt;"▼プルダウンより選択してください",申込書!$C$109&lt;&gt;"",申込書!$P$109&lt;&gt;"YYYY/MM/DD",$G375&lt;&gt;""),申込書!$P$109,"")</f>
        <v/>
      </c>
      <c r="HI375" s="75" t="str">
        <f>IF(AND(申込書!$C$109&lt;&gt;"▼プルダウンより選択してください",申込書!$C$109&lt;&gt;"",$G375&lt;&gt;""),申込書!$M$109,"")</f>
        <v/>
      </c>
      <c r="HJ375" s="75"/>
      <c r="HK375" s="75"/>
      <c r="HL375" s="149"/>
      <c r="HM375" s="307"/>
      <c r="HN375" s="76"/>
      <c r="HO375" s="314" t="str">
        <f>IF(AND(申込書!$C$110&lt;&gt;"▼プルダウンより選択してください",申込書!$C$110&lt;&gt;"",申込書!$P$110&lt;&gt;"YYYY/MM/DD",$G375&lt;&gt;""),申込書!$P$110,"")</f>
        <v/>
      </c>
      <c r="HP375" s="75" t="str">
        <f>IF(AND(申込書!$C$110&lt;&gt;"▼プルダウンより選択してください",申込書!$C$110&lt;&gt;"",$G375&lt;&gt;""),申込書!$M$110,"")</f>
        <v/>
      </c>
      <c r="HQ375" s="75"/>
      <c r="HR375" s="75"/>
      <c r="HS375" s="149"/>
      <c r="HT375" s="307"/>
      <c r="HU375" s="307"/>
      <c r="HV375" s="311" t="str">
        <f>IF(AND(申込書!$C$111&lt;&gt;"▼プルダウンより選択してください",申込書!$C$111&lt;&gt;"",申込書!$P$111&lt;&gt;"YYYY/MM/DD",$G375&lt;&gt;""),申込書!$P$111,"")</f>
        <v/>
      </c>
      <c r="HW375" s="75" t="str">
        <f>IF(AND(申込書!$C$111&lt;&gt;"▼プルダウンより選択してください",申込書!$C$111&lt;&gt;"",$G375&lt;&gt;""),申込書!$M$111,"")</f>
        <v/>
      </c>
      <c r="HX375" s="75"/>
      <c r="HY375" s="75"/>
      <c r="HZ375" s="149"/>
      <c r="IA375" s="307"/>
      <c r="IB375" s="76"/>
      <c r="IC375" s="77"/>
    </row>
    <row r="376" spans="2:237" ht="26.85" customHeight="1">
      <c r="B376" s="56">
        <f t="shared" si="4"/>
        <v>371</v>
      </c>
      <c r="C376" s="57"/>
      <c r="D376" s="58"/>
      <c r="E376" s="170"/>
      <c r="F376" s="59"/>
      <c r="G376" s="60"/>
      <c r="H376" s="61"/>
      <c r="I376" s="62"/>
      <c r="J376" s="63"/>
      <c r="K376" s="64"/>
      <c r="L376" s="65"/>
      <c r="M376" s="66"/>
      <c r="N376" s="67"/>
      <c r="O376" s="68"/>
      <c r="P376" s="69"/>
      <c r="Q376" s="70"/>
      <c r="R376" s="71"/>
      <c r="S376" s="72"/>
      <c r="T376" s="73"/>
      <c r="U376" s="73"/>
      <c r="V376" s="73"/>
      <c r="W376" s="71"/>
      <c r="X376" s="133"/>
      <c r="Y376" s="133"/>
      <c r="Z376" s="133"/>
      <c r="AA376" s="74" t="str">
        <f>IF(AND(申込書!$C$82&lt;&gt;"▼プルダウンより選択してください",申込書!$C$82&lt;&gt;"",申込書!$P$82&lt;&gt;"YYYY/MM/DD",$G376&lt;&gt;""),申込書!$P$82,"")</f>
        <v/>
      </c>
      <c r="AB376" s="75" t="str">
        <f>IF(AND(申込書!$C$82&lt;&gt;"▼プルダウンより選択してください",申込書!$C$82&lt;&gt;"",$G376&lt;&gt;""),申込書!$M$82,"")</f>
        <v/>
      </c>
      <c r="AC376" s="75"/>
      <c r="AD376" s="75"/>
      <c r="AE376" s="149"/>
      <c r="AF376" s="307"/>
      <c r="AG376" s="76"/>
      <c r="AH376" s="314" t="str">
        <f>IF(AND(申込書!$C$83&lt;&gt;"▼プルダウンより選択してください",申込書!$C$83&lt;&gt;"",申込書!$P$83&lt;&gt;"YYYY/MM/DD",$G376&lt;&gt;""),申込書!$P$83,"")</f>
        <v/>
      </c>
      <c r="AI376" s="75" t="str">
        <f>IF(AND(申込書!$C$83&lt;&gt;"▼プルダウンより選択してください",申込書!$C$83&lt;&gt;"",$G376&lt;&gt;""),申込書!$M$83,"")</f>
        <v/>
      </c>
      <c r="AJ376" s="75"/>
      <c r="AK376" s="75"/>
      <c r="AL376" s="149"/>
      <c r="AM376" s="307"/>
      <c r="AN376" s="76"/>
      <c r="AO376" s="314" t="str">
        <f>IF(AND(申込書!$C$84&lt;&gt;"▼プルダウンより選択してください",申込書!$C$84&lt;&gt;"",申込書!$P$84&lt;&gt;"YYYY/MM/DD",$G376&lt;&gt;""),申込書!$P$84,"")</f>
        <v/>
      </c>
      <c r="AP376" s="75" t="str">
        <f>IF(AND(申込書!$C$84&lt;&gt;"▼プルダウンより選択してください",申込書!$C$84&lt;&gt;"",$G376&lt;&gt;""),申込書!$M$84,"")</f>
        <v/>
      </c>
      <c r="AQ376" s="75"/>
      <c r="AR376" s="75"/>
      <c r="AS376" s="149"/>
      <c r="AT376" s="307"/>
      <c r="AU376" s="76"/>
      <c r="AV376" s="314" t="str">
        <f>IF(AND(申込書!$C$85&lt;&gt;"▼プルダウンより選択してください",申込書!$C$85&lt;&gt;"",申込書!$P$85&lt;&gt;"YYYY/MM/DD",$G376&lt;&gt;""),申込書!$P$85,"")</f>
        <v/>
      </c>
      <c r="AW376" s="75" t="str">
        <f>IF(AND(申込書!$C$85&lt;&gt;"▼プルダウンより選択してください",申込書!$C$85&lt;&gt;"",申込書!$M$85&gt;=1,$G376&lt;&gt;""),申込書!$M$85,"")</f>
        <v/>
      </c>
      <c r="AX376" s="75"/>
      <c r="AY376" s="75"/>
      <c r="AZ376" s="149"/>
      <c r="BA376" s="307"/>
      <c r="BB376" s="76"/>
      <c r="BC376" s="314" t="str">
        <f>IF(AND(申込書!$C$86&lt;&gt;"▼プルダウンより選択してください",申込書!$C$86&lt;&gt;"",申込書!$P$86&lt;&gt;"YYYY/MM/DD",$G376&lt;&gt;""),申込書!$P$86,"")</f>
        <v/>
      </c>
      <c r="BD376" s="75" t="str">
        <f>IF(AND(申込書!$C$86&lt;&gt;"▼プルダウンより選択してください",申込書!$C$86&lt;&gt;"",$G376&lt;&gt;""),申込書!$M$86,"")</f>
        <v/>
      </c>
      <c r="BE376" s="75"/>
      <c r="BF376" s="75"/>
      <c r="BG376" s="149"/>
      <c r="BH376" s="307"/>
      <c r="BI376" s="76"/>
      <c r="BJ376" s="314" t="str">
        <f>IF(AND(申込書!$C$87&lt;&gt;"▼プルダウンより選択してください",申込書!$C$87&lt;&gt;"",申込書!$P$87&lt;&gt;"YYYY/MM/DD",$G376&lt;&gt;""),申込書!$P$87,"")</f>
        <v/>
      </c>
      <c r="BK376" s="75" t="str">
        <f>IF(AND(申込書!$C$87&lt;&gt;"▼プルダウンより選択してください",申込書!$C$87&lt;&gt;"",$G376&lt;&gt;""),申込書!$M$87,"")</f>
        <v/>
      </c>
      <c r="BL376" s="75"/>
      <c r="BM376" s="75"/>
      <c r="BN376" s="149"/>
      <c r="BO376" s="307"/>
      <c r="BP376" s="76"/>
      <c r="BQ376" s="314" t="str">
        <f>IF(AND(申込書!$C$88&lt;&gt;"▼プルダウンより選択してください",申込書!$C$88&lt;&gt;"",申込書!$P$88&lt;&gt;"YYYY/MM/DD",$G376&lt;&gt;""),申込書!$P$88,"")</f>
        <v/>
      </c>
      <c r="BR376" s="75" t="str">
        <f>IF(AND(申込書!$C$88&lt;&gt;"▼プルダウンより選択してください",申込書!$C$88&lt;&gt;"",$G376&lt;&gt;""),申込書!$M$88,"")</f>
        <v/>
      </c>
      <c r="BS376" s="75"/>
      <c r="BT376" s="75"/>
      <c r="BU376" s="149"/>
      <c r="BV376" s="307"/>
      <c r="BW376" s="76"/>
      <c r="BX376" s="314" t="str">
        <f>IF(AND(申込書!$C$89&lt;&gt;"▼プルダウンより選択してください",申込書!$C$89&lt;&gt;"",申込書!$P$89&lt;&gt;"YYYY/MM/DD",$G376&lt;&gt;""),申込書!$P$89,"")</f>
        <v/>
      </c>
      <c r="BY376" s="75" t="str">
        <f>IF(AND(申込書!$C$89&lt;&gt;"▼プルダウンより選択してください",申込書!$C$89&lt;&gt;"",$G376&lt;&gt;""),申込書!$M$89,"")</f>
        <v/>
      </c>
      <c r="BZ376" s="75"/>
      <c r="CA376" s="75"/>
      <c r="CB376" s="149"/>
      <c r="CC376" s="307"/>
      <c r="CD376" s="76"/>
      <c r="CE376" s="314" t="str">
        <f>IF(AND(申込書!$C$90&lt;&gt;"▼プルダウンより選択してください",申込書!$C$90&lt;&gt;"",申込書!$P$90&lt;&gt;"YYYY/MM/DD",$G376&lt;&gt;""),申込書!$P$90,"")</f>
        <v/>
      </c>
      <c r="CF376" s="75" t="str">
        <f>IF(AND(申込書!$C$90&lt;&gt;"▼プルダウンより選択してください",申込書!$C$90&lt;&gt;"",$G376&lt;&gt;""),申込書!$M$90,"")</f>
        <v/>
      </c>
      <c r="CG376" s="75"/>
      <c r="CH376" s="75"/>
      <c r="CI376" s="149"/>
      <c r="CJ376" s="307"/>
      <c r="CK376" s="76"/>
      <c r="CL376" s="314" t="str">
        <f>IF(AND(申込書!$C$91&lt;&gt;"▼プルダウンより選択してください",申込書!$C$91&lt;&gt;"",申込書!$P$91&lt;&gt;"YYYY/MM/DD",$G376&lt;&gt;""),申込書!$P$91,"")</f>
        <v/>
      </c>
      <c r="CM376" s="75" t="str">
        <f>IF(AND(申込書!$C$91&lt;&gt;"▼プルダウンより選択してください",申込書!$C$91&lt;&gt;"",$G376&lt;&gt;""),申込書!$M$91,"")</f>
        <v/>
      </c>
      <c r="CN376" s="75"/>
      <c r="CO376" s="75"/>
      <c r="CP376" s="149"/>
      <c r="CQ376" s="307"/>
      <c r="CR376" s="76"/>
      <c r="CS376" s="314" t="str">
        <f>IF(AND(申込書!$C$92&lt;&gt;"▼プルダウンより選択してください",申込書!$C$92&lt;&gt;"",申込書!$P$92&lt;&gt;"YYYY/MM/DD",$G376&lt;&gt;""),申込書!$P$92,"")</f>
        <v/>
      </c>
      <c r="CT376" s="75" t="str">
        <f>IF(AND(申込書!$C$92&lt;&gt;"▼プルダウンより選択してください",申込書!$C$92&lt;&gt;"",$G376&lt;&gt;""),申込書!$M$92,"")</f>
        <v/>
      </c>
      <c r="CU376" s="75"/>
      <c r="CV376" s="75"/>
      <c r="CW376" s="75"/>
      <c r="CX376" s="307"/>
      <c r="CY376" s="76"/>
      <c r="CZ376" s="314" t="str">
        <f>IF(AND(申込書!$C$93&lt;&gt;"▼プルダウンより選択してください",申込書!$C$93&lt;&gt;"",申込書!$P$93&lt;&gt;"YYYY/MM/DD",$G376&lt;&gt;""),申込書!$P$93,"")</f>
        <v/>
      </c>
      <c r="DA376" s="75" t="str">
        <f>IF(AND(申込書!$C$93&lt;&gt;"▼プルダウンより選択してください",申込書!$C$93&lt;&gt;"",$G376&lt;&gt;""),申込書!$M$93,"")</f>
        <v/>
      </c>
      <c r="DB376" s="75"/>
      <c r="DC376" s="75"/>
      <c r="DD376" s="75"/>
      <c r="DE376" s="307"/>
      <c r="DF376" s="76"/>
      <c r="DG376" s="314" t="str">
        <f>IF(AND(申込書!$C$94&lt;&gt;"▼プルダウンより選択してください",申込書!$C$94&lt;&gt;"",申込書!$P$94&lt;&gt;"YYYY/MM/DD",$G376&lt;&gt;""),申込書!$P$94,"")</f>
        <v/>
      </c>
      <c r="DH376" s="75" t="str">
        <f>IF(AND(申込書!$C$94&lt;&gt;"▼プルダウンより選択してください",申込書!$C$94&lt;&gt;"",$G376&lt;&gt;""),申込書!$M$94,"")</f>
        <v/>
      </c>
      <c r="DI376" s="75"/>
      <c r="DJ376" s="75"/>
      <c r="DK376" s="75"/>
      <c r="DL376" s="307"/>
      <c r="DM376" s="76"/>
      <c r="DN376" s="314" t="str">
        <f>IF(AND(申込書!$C$95&lt;&gt;"▼プルダウンより選択してください",申込書!$C$95&lt;&gt;"",申込書!$P$95&lt;&gt;"YYYY/MM/DD",$G376&lt;&gt;""),申込書!$P$95,"")</f>
        <v/>
      </c>
      <c r="DO376" s="75" t="str">
        <f>IF(AND(申込書!$C$95&lt;&gt;"▼プルダウンより選択してください",申込書!$C$95&lt;&gt;"",$G376&lt;&gt;""),申込書!$M$95,"")</f>
        <v/>
      </c>
      <c r="DP376" s="75"/>
      <c r="DQ376" s="75"/>
      <c r="DR376" s="75"/>
      <c r="DS376" s="307"/>
      <c r="DT376" s="76"/>
      <c r="DU376" s="314" t="str">
        <f>IF(AND(申込書!$C$96&lt;&gt;"▼プルダウンより選択してください",申込書!$C$96&lt;&gt;"",申込書!$P$96&lt;&gt;"YYYY/MM/DD",$G376&lt;&gt;""),申込書!$P$96,"")</f>
        <v/>
      </c>
      <c r="DV376" s="75" t="str">
        <f>IF(AND(申込書!$C$96&lt;&gt;"▼プルダウンより選択してください",申込書!$C$96&lt;&gt;"",$G376&lt;&gt;""),申込書!$M$96,"")</f>
        <v/>
      </c>
      <c r="DW376" s="75"/>
      <c r="DX376" s="75"/>
      <c r="DY376" s="75"/>
      <c r="DZ376" s="307"/>
      <c r="EA376" s="76"/>
      <c r="EB376" s="314" t="str">
        <f>IF(AND(申込書!$C$97&lt;&gt;"▼プルダウンより選択してください",申込書!$C$97&lt;&gt;"",申込書!$P$97&lt;&gt;"YYYY/MM/DD",$G376&lt;&gt;""),申込書!$P$97,"")</f>
        <v/>
      </c>
      <c r="EC376" s="75" t="str">
        <f>IF(AND(申込書!$C$97&lt;&gt;"▼プルダウンより選択してください",申込書!$C$97&lt;&gt;"",$G376&lt;&gt;""),申込書!$M$97,"")</f>
        <v/>
      </c>
      <c r="ED376" s="75"/>
      <c r="EE376" s="75"/>
      <c r="EF376" s="149"/>
      <c r="EG376" s="307"/>
      <c r="EH376" s="76"/>
      <c r="EI376" s="314" t="str">
        <f>IF(AND(申込書!$C$98&lt;&gt;"▼プルダウンより選択してください",申込書!$C$98&lt;&gt;"",申込書!$P$98&lt;&gt;"YYYY/MM/DD",$G376&lt;&gt;""),申込書!$P$98,"")</f>
        <v/>
      </c>
      <c r="EJ376" s="75" t="str">
        <f>IF(AND(申込書!$C$98&lt;&gt;"▼プルダウンより選択してください",申込書!$C$98&lt;&gt;"",$G376&lt;&gt;""),申込書!$M$98,"")</f>
        <v/>
      </c>
      <c r="EK376" s="75"/>
      <c r="EL376" s="75"/>
      <c r="EM376" s="149"/>
      <c r="EN376" s="307"/>
      <c r="EO376" s="76"/>
      <c r="EP376" s="314" t="str">
        <f>IF(AND(申込書!$C$99&lt;&gt;"▼プルダウンより選択してください",申込書!$C$99&lt;&gt;"",申込書!$P$99&lt;&gt;"YYYY/MM/DD",$G376&lt;&gt;""),申込書!$P$99,"")</f>
        <v/>
      </c>
      <c r="EQ376" s="75" t="str">
        <f>IF(AND(申込書!$C$99&lt;&gt;"▼プルダウンより選択してください",申込書!$C$99&lt;&gt;"",$G376&lt;&gt;""),申込書!$M$99,"")</f>
        <v/>
      </c>
      <c r="ER376" s="75"/>
      <c r="ES376" s="75"/>
      <c r="ET376" s="149"/>
      <c r="EU376" s="307"/>
      <c r="EV376" s="76"/>
      <c r="EW376" s="314" t="str">
        <f>IF(AND(申込書!$C$100&lt;&gt;"▼プルダウンより選択してください",申込書!$C$100&lt;&gt;"",申込書!$P$100&lt;&gt;"YYYY/MM/DD",$G376&lt;&gt;""),申込書!$P$100,"")</f>
        <v/>
      </c>
      <c r="EX376" s="75" t="str">
        <f>IF(AND(申込書!$C$100&lt;&gt;"▼プルダウンより選択してください",申込書!$C$100&lt;&gt;"",$G376&lt;&gt;""),申込書!$M$100,"")</f>
        <v/>
      </c>
      <c r="EY376" s="75"/>
      <c r="EZ376" s="75"/>
      <c r="FA376" s="149"/>
      <c r="FB376" s="307"/>
      <c r="FC376" s="76"/>
      <c r="FD376" s="314" t="str">
        <f>IF(AND(申込書!$C$101&lt;&gt;"▼プルダウンより選択してください",申込書!$C$101&lt;&gt;"",申込書!$P$101&lt;&gt;"YYYY/MM/DD",$G376&lt;&gt;""),申込書!$P$101,"")</f>
        <v/>
      </c>
      <c r="FE376" s="75" t="str">
        <f>IF(AND(申込書!$C$101&lt;&gt;"▼プルダウンより選択してください",申込書!$C$101&lt;&gt;"",$G376&lt;&gt;""),申込書!$M$101,"")</f>
        <v/>
      </c>
      <c r="FF376" s="75"/>
      <c r="FG376" s="75"/>
      <c r="FH376" s="149"/>
      <c r="FI376" s="307"/>
      <c r="FJ376" s="76"/>
      <c r="FK376" s="314" t="str">
        <f>IF(AND(申込書!$C$102&lt;&gt;"▼プルダウンより選択してください",申込書!$C$102&lt;&gt;"",申込書!$P$102&lt;&gt;"YYYY/MM/DD",$G376&lt;&gt;""),申込書!$P$102,"")</f>
        <v/>
      </c>
      <c r="FL376" s="75" t="str">
        <f>IF(AND(申込書!$C$102&lt;&gt;"▼プルダウンより選択してください",申込書!$C$102&lt;&gt;"",$G376&lt;&gt;""),申込書!$M$102,"")</f>
        <v/>
      </c>
      <c r="FM376" s="75"/>
      <c r="FN376" s="75"/>
      <c r="FO376" s="149"/>
      <c r="FP376" s="307"/>
      <c r="FQ376" s="76"/>
      <c r="FR376" s="314" t="str">
        <f>IF(AND(申込書!$C$103&lt;&gt;"▼プルダウンより選択してください",申込書!$C$103&lt;&gt;"",申込書!$P$103&lt;&gt;"YYYY/MM/DD",$G376&lt;&gt;""),申込書!$P$103,"")</f>
        <v/>
      </c>
      <c r="FS376" s="75" t="str">
        <f>IF(AND(申込書!$C$103&lt;&gt;"▼プルダウンより選択してください",申込書!$C$103&lt;&gt;"",$G376&lt;&gt;""),申込書!$M$103,"")</f>
        <v/>
      </c>
      <c r="FT376" s="75"/>
      <c r="FU376" s="75"/>
      <c r="FV376" s="149"/>
      <c r="FW376" s="307"/>
      <c r="FX376" s="76"/>
      <c r="FY376" s="314" t="str">
        <f>IF(AND(申込書!$C$104&lt;&gt;"▼プルダウンより選択してください",申込書!$C$104&lt;&gt;"",申込書!$P$104&lt;&gt;"YYYY/MM/DD",$G376&lt;&gt;""),申込書!$P$104,"")</f>
        <v/>
      </c>
      <c r="FZ376" s="75" t="str">
        <f>IF(AND(申込書!$C$104&lt;&gt;"▼プルダウンより選択してください",申込書!$C$104&lt;&gt;"",$G376&lt;&gt;""),申込書!$M$104,"")</f>
        <v/>
      </c>
      <c r="GA376" s="75"/>
      <c r="GB376" s="75"/>
      <c r="GC376" s="149"/>
      <c r="GD376" s="307"/>
      <c r="GE376" s="76"/>
      <c r="GF376" s="314" t="str">
        <f>IF(AND(申込書!$C$105&lt;&gt;"▼プルダウンより選択してください",申込書!$C$105&lt;&gt;"",申込書!$P$105&lt;&gt;"YYYY/MM/DD",$G376&lt;&gt;""),申込書!$P$105,"")</f>
        <v/>
      </c>
      <c r="GG376" s="75" t="str">
        <f>IF(AND(申込書!$C$105&lt;&gt;"▼プルダウンより選択してください",申込書!$C$105&lt;&gt;"",$G376&lt;&gt;""),申込書!$M$105,"")</f>
        <v/>
      </c>
      <c r="GH376" s="75"/>
      <c r="GI376" s="75"/>
      <c r="GJ376" s="149"/>
      <c r="GK376" s="307"/>
      <c r="GL376" s="76"/>
      <c r="GM376" s="314" t="str">
        <f>IF(AND(申込書!$C$106&lt;&gt;"▼プルダウンより選択してください",申込書!$C$106&lt;&gt;"",申込書!$P$106&lt;&gt;"YYYY/MM/DD",$G376&lt;&gt;""),申込書!$P$106,"")</f>
        <v/>
      </c>
      <c r="GN376" s="75" t="str">
        <f>IF(AND(申込書!$C$106&lt;&gt;"▼プルダウンより選択してください",申込書!$C$106&lt;&gt;"",$G376&lt;&gt;""),申込書!$M$106,"")</f>
        <v/>
      </c>
      <c r="GO376" s="75"/>
      <c r="GP376" s="75"/>
      <c r="GQ376" s="149"/>
      <c r="GR376" s="307"/>
      <c r="GS376" s="76"/>
      <c r="GT376" s="314" t="str">
        <f>IF(AND(申込書!$C$107&lt;&gt;"▼プルダウンより選択してください",申込書!$C$107&lt;&gt;"",申込書!$P$107&lt;&gt;"YYYY/MM/DD",$G376&lt;&gt;""),申込書!$P$107,"")</f>
        <v/>
      </c>
      <c r="GU376" s="75" t="str">
        <f>IF(AND(申込書!$C$107&lt;&gt;"▼プルダウンより選択してください",申込書!$C$107&lt;&gt;"",$G376&lt;&gt;""),申込書!$M$107,"")</f>
        <v/>
      </c>
      <c r="GV376" s="75"/>
      <c r="GW376" s="75"/>
      <c r="GX376" s="149"/>
      <c r="GY376" s="307"/>
      <c r="GZ376" s="76"/>
      <c r="HA376" s="314" t="str">
        <f>IF(AND(申込書!$C$108&lt;&gt;"▼プルダウンより選択してください",申込書!$C$108&lt;&gt;"",申込書!$P$108&lt;&gt;"YYYY/MM/DD",$G376&lt;&gt;""),申込書!$P$108,"")</f>
        <v/>
      </c>
      <c r="HB376" s="75" t="str">
        <f>IF(AND(申込書!$C$108&lt;&gt;"▼プルダウンより選択してください",申込書!$C$108&lt;&gt;"",$G376&lt;&gt;""),申込書!$M$108,"")</f>
        <v/>
      </c>
      <c r="HC376" s="75"/>
      <c r="HD376" s="75"/>
      <c r="HE376" s="149"/>
      <c r="HF376" s="307"/>
      <c r="HG376" s="76"/>
      <c r="HH376" s="314" t="str">
        <f>IF(AND(申込書!$C$109&lt;&gt;"▼プルダウンより選択してください",申込書!$C$109&lt;&gt;"",申込書!$P$109&lt;&gt;"YYYY/MM/DD",$G376&lt;&gt;""),申込書!$P$109,"")</f>
        <v/>
      </c>
      <c r="HI376" s="75" t="str">
        <f>IF(AND(申込書!$C$109&lt;&gt;"▼プルダウンより選択してください",申込書!$C$109&lt;&gt;"",$G376&lt;&gt;""),申込書!$M$109,"")</f>
        <v/>
      </c>
      <c r="HJ376" s="75"/>
      <c r="HK376" s="75"/>
      <c r="HL376" s="149"/>
      <c r="HM376" s="307"/>
      <c r="HN376" s="76"/>
      <c r="HO376" s="314" t="str">
        <f>IF(AND(申込書!$C$110&lt;&gt;"▼プルダウンより選択してください",申込書!$C$110&lt;&gt;"",申込書!$P$110&lt;&gt;"YYYY/MM/DD",$G376&lt;&gt;""),申込書!$P$110,"")</f>
        <v/>
      </c>
      <c r="HP376" s="75" t="str">
        <f>IF(AND(申込書!$C$110&lt;&gt;"▼プルダウンより選択してください",申込書!$C$110&lt;&gt;"",$G376&lt;&gt;""),申込書!$M$110,"")</f>
        <v/>
      </c>
      <c r="HQ376" s="75"/>
      <c r="HR376" s="75"/>
      <c r="HS376" s="149"/>
      <c r="HT376" s="307"/>
      <c r="HU376" s="307"/>
      <c r="HV376" s="311" t="str">
        <f>IF(AND(申込書!$C$111&lt;&gt;"▼プルダウンより選択してください",申込書!$C$111&lt;&gt;"",申込書!$P$111&lt;&gt;"YYYY/MM/DD",$G376&lt;&gt;""),申込書!$P$111,"")</f>
        <v/>
      </c>
      <c r="HW376" s="75" t="str">
        <f>IF(AND(申込書!$C$111&lt;&gt;"▼プルダウンより選択してください",申込書!$C$111&lt;&gt;"",$G376&lt;&gt;""),申込書!$M$111,"")</f>
        <v/>
      </c>
      <c r="HX376" s="75"/>
      <c r="HY376" s="75"/>
      <c r="HZ376" s="149"/>
      <c r="IA376" s="307"/>
      <c r="IB376" s="76"/>
      <c r="IC376" s="77"/>
    </row>
    <row r="377" spans="2:237" ht="26.85" customHeight="1">
      <c r="B377" s="56">
        <f t="shared" si="4"/>
        <v>372</v>
      </c>
      <c r="C377" s="57"/>
      <c r="D377" s="58"/>
      <c r="E377" s="170"/>
      <c r="F377" s="59"/>
      <c r="G377" s="60"/>
      <c r="H377" s="61"/>
      <c r="I377" s="62"/>
      <c r="J377" s="63"/>
      <c r="K377" s="64"/>
      <c r="L377" s="65"/>
      <c r="M377" s="66"/>
      <c r="N377" s="67"/>
      <c r="O377" s="68"/>
      <c r="P377" s="69"/>
      <c r="Q377" s="70"/>
      <c r="R377" s="71"/>
      <c r="S377" s="72"/>
      <c r="T377" s="73"/>
      <c r="U377" s="73"/>
      <c r="V377" s="73"/>
      <c r="W377" s="71"/>
      <c r="X377" s="133"/>
      <c r="Y377" s="133"/>
      <c r="Z377" s="133"/>
      <c r="AA377" s="74" t="str">
        <f>IF(AND(申込書!$C$82&lt;&gt;"▼プルダウンより選択してください",申込書!$C$82&lt;&gt;"",申込書!$P$82&lt;&gt;"YYYY/MM/DD",$G377&lt;&gt;""),申込書!$P$82,"")</f>
        <v/>
      </c>
      <c r="AB377" s="75" t="str">
        <f>IF(AND(申込書!$C$82&lt;&gt;"▼プルダウンより選択してください",申込書!$C$82&lt;&gt;"",$G377&lt;&gt;""),申込書!$M$82,"")</f>
        <v/>
      </c>
      <c r="AC377" s="75"/>
      <c r="AD377" s="75"/>
      <c r="AE377" s="149"/>
      <c r="AF377" s="307"/>
      <c r="AG377" s="76"/>
      <c r="AH377" s="314" t="str">
        <f>IF(AND(申込書!$C$83&lt;&gt;"▼プルダウンより選択してください",申込書!$C$83&lt;&gt;"",申込書!$P$83&lt;&gt;"YYYY/MM/DD",$G377&lt;&gt;""),申込書!$P$83,"")</f>
        <v/>
      </c>
      <c r="AI377" s="75" t="str">
        <f>IF(AND(申込書!$C$83&lt;&gt;"▼プルダウンより選択してください",申込書!$C$83&lt;&gt;"",$G377&lt;&gt;""),申込書!$M$83,"")</f>
        <v/>
      </c>
      <c r="AJ377" s="75"/>
      <c r="AK377" s="75"/>
      <c r="AL377" s="149"/>
      <c r="AM377" s="307"/>
      <c r="AN377" s="76"/>
      <c r="AO377" s="314" t="str">
        <f>IF(AND(申込書!$C$84&lt;&gt;"▼プルダウンより選択してください",申込書!$C$84&lt;&gt;"",申込書!$P$84&lt;&gt;"YYYY/MM/DD",$G377&lt;&gt;""),申込書!$P$84,"")</f>
        <v/>
      </c>
      <c r="AP377" s="75" t="str">
        <f>IF(AND(申込書!$C$84&lt;&gt;"▼プルダウンより選択してください",申込書!$C$84&lt;&gt;"",$G377&lt;&gt;""),申込書!$M$84,"")</f>
        <v/>
      </c>
      <c r="AQ377" s="75"/>
      <c r="AR377" s="75"/>
      <c r="AS377" s="149"/>
      <c r="AT377" s="307"/>
      <c r="AU377" s="76"/>
      <c r="AV377" s="314" t="str">
        <f>IF(AND(申込書!$C$85&lt;&gt;"▼プルダウンより選択してください",申込書!$C$85&lt;&gt;"",申込書!$P$85&lt;&gt;"YYYY/MM/DD",$G377&lt;&gt;""),申込書!$P$85,"")</f>
        <v/>
      </c>
      <c r="AW377" s="75" t="str">
        <f>IF(AND(申込書!$C$85&lt;&gt;"▼プルダウンより選択してください",申込書!$C$85&lt;&gt;"",申込書!$M$85&gt;=1,$G377&lt;&gt;""),申込書!$M$85,"")</f>
        <v/>
      </c>
      <c r="AX377" s="75"/>
      <c r="AY377" s="75"/>
      <c r="AZ377" s="149"/>
      <c r="BA377" s="307"/>
      <c r="BB377" s="76"/>
      <c r="BC377" s="314" t="str">
        <f>IF(AND(申込書!$C$86&lt;&gt;"▼プルダウンより選択してください",申込書!$C$86&lt;&gt;"",申込書!$P$86&lt;&gt;"YYYY/MM/DD",$G377&lt;&gt;""),申込書!$P$86,"")</f>
        <v/>
      </c>
      <c r="BD377" s="75" t="str">
        <f>IF(AND(申込書!$C$86&lt;&gt;"▼プルダウンより選択してください",申込書!$C$86&lt;&gt;"",$G377&lt;&gt;""),申込書!$M$86,"")</f>
        <v/>
      </c>
      <c r="BE377" s="75"/>
      <c r="BF377" s="75"/>
      <c r="BG377" s="149"/>
      <c r="BH377" s="307"/>
      <c r="BI377" s="76"/>
      <c r="BJ377" s="314" t="str">
        <f>IF(AND(申込書!$C$87&lt;&gt;"▼プルダウンより選択してください",申込書!$C$87&lt;&gt;"",申込書!$P$87&lt;&gt;"YYYY/MM/DD",$G377&lt;&gt;""),申込書!$P$87,"")</f>
        <v/>
      </c>
      <c r="BK377" s="75" t="str">
        <f>IF(AND(申込書!$C$87&lt;&gt;"▼プルダウンより選択してください",申込書!$C$87&lt;&gt;"",$G377&lt;&gt;""),申込書!$M$87,"")</f>
        <v/>
      </c>
      <c r="BL377" s="75"/>
      <c r="BM377" s="75"/>
      <c r="BN377" s="149"/>
      <c r="BO377" s="307"/>
      <c r="BP377" s="76"/>
      <c r="BQ377" s="314" t="str">
        <f>IF(AND(申込書!$C$88&lt;&gt;"▼プルダウンより選択してください",申込書!$C$88&lt;&gt;"",申込書!$P$88&lt;&gt;"YYYY/MM/DD",$G377&lt;&gt;""),申込書!$P$88,"")</f>
        <v/>
      </c>
      <c r="BR377" s="75" t="str">
        <f>IF(AND(申込書!$C$88&lt;&gt;"▼プルダウンより選択してください",申込書!$C$88&lt;&gt;"",$G377&lt;&gt;""),申込書!$M$88,"")</f>
        <v/>
      </c>
      <c r="BS377" s="75"/>
      <c r="BT377" s="75"/>
      <c r="BU377" s="149"/>
      <c r="BV377" s="307"/>
      <c r="BW377" s="76"/>
      <c r="BX377" s="314" t="str">
        <f>IF(AND(申込書!$C$89&lt;&gt;"▼プルダウンより選択してください",申込書!$C$89&lt;&gt;"",申込書!$P$89&lt;&gt;"YYYY/MM/DD",$G377&lt;&gt;""),申込書!$P$89,"")</f>
        <v/>
      </c>
      <c r="BY377" s="75" t="str">
        <f>IF(AND(申込書!$C$89&lt;&gt;"▼プルダウンより選択してください",申込書!$C$89&lt;&gt;"",$G377&lt;&gt;""),申込書!$M$89,"")</f>
        <v/>
      </c>
      <c r="BZ377" s="75"/>
      <c r="CA377" s="75"/>
      <c r="CB377" s="149"/>
      <c r="CC377" s="307"/>
      <c r="CD377" s="76"/>
      <c r="CE377" s="314" t="str">
        <f>IF(AND(申込書!$C$90&lt;&gt;"▼プルダウンより選択してください",申込書!$C$90&lt;&gt;"",申込書!$P$90&lt;&gt;"YYYY/MM/DD",$G377&lt;&gt;""),申込書!$P$90,"")</f>
        <v/>
      </c>
      <c r="CF377" s="75" t="str">
        <f>IF(AND(申込書!$C$90&lt;&gt;"▼プルダウンより選択してください",申込書!$C$90&lt;&gt;"",$G377&lt;&gt;""),申込書!$M$90,"")</f>
        <v/>
      </c>
      <c r="CG377" s="75"/>
      <c r="CH377" s="75"/>
      <c r="CI377" s="149"/>
      <c r="CJ377" s="307"/>
      <c r="CK377" s="76"/>
      <c r="CL377" s="314" t="str">
        <f>IF(AND(申込書!$C$91&lt;&gt;"▼プルダウンより選択してください",申込書!$C$91&lt;&gt;"",申込書!$P$91&lt;&gt;"YYYY/MM/DD",$G377&lt;&gt;""),申込書!$P$91,"")</f>
        <v/>
      </c>
      <c r="CM377" s="75" t="str">
        <f>IF(AND(申込書!$C$91&lt;&gt;"▼プルダウンより選択してください",申込書!$C$91&lt;&gt;"",$G377&lt;&gt;""),申込書!$M$91,"")</f>
        <v/>
      </c>
      <c r="CN377" s="75"/>
      <c r="CO377" s="75"/>
      <c r="CP377" s="149"/>
      <c r="CQ377" s="307"/>
      <c r="CR377" s="76"/>
      <c r="CS377" s="314" t="str">
        <f>IF(AND(申込書!$C$92&lt;&gt;"▼プルダウンより選択してください",申込書!$C$92&lt;&gt;"",申込書!$P$92&lt;&gt;"YYYY/MM/DD",$G377&lt;&gt;""),申込書!$P$92,"")</f>
        <v/>
      </c>
      <c r="CT377" s="75" t="str">
        <f>IF(AND(申込書!$C$92&lt;&gt;"▼プルダウンより選択してください",申込書!$C$92&lt;&gt;"",$G377&lt;&gt;""),申込書!$M$92,"")</f>
        <v/>
      </c>
      <c r="CU377" s="75"/>
      <c r="CV377" s="75"/>
      <c r="CW377" s="75"/>
      <c r="CX377" s="307"/>
      <c r="CY377" s="76"/>
      <c r="CZ377" s="314" t="str">
        <f>IF(AND(申込書!$C$93&lt;&gt;"▼プルダウンより選択してください",申込書!$C$93&lt;&gt;"",申込書!$P$93&lt;&gt;"YYYY/MM/DD",$G377&lt;&gt;""),申込書!$P$93,"")</f>
        <v/>
      </c>
      <c r="DA377" s="75" t="str">
        <f>IF(AND(申込書!$C$93&lt;&gt;"▼プルダウンより選択してください",申込書!$C$93&lt;&gt;"",$G377&lt;&gt;""),申込書!$M$93,"")</f>
        <v/>
      </c>
      <c r="DB377" s="75"/>
      <c r="DC377" s="75"/>
      <c r="DD377" s="75"/>
      <c r="DE377" s="307"/>
      <c r="DF377" s="76"/>
      <c r="DG377" s="314" t="str">
        <f>IF(AND(申込書!$C$94&lt;&gt;"▼プルダウンより選択してください",申込書!$C$94&lt;&gt;"",申込書!$P$94&lt;&gt;"YYYY/MM/DD",$G377&lt;&gt;""),申込書!$P$94,"")</f>
        <v/>
      </c>
      <c r="DH377" s="75" t="str">
        <f>IF(AND(申込書!$C$94&lt;&gt;"▼プルダウンより選択してください",申込書!$C$94&lt;&gt;"",$G377&lt;&gt;""),申込書!$M$94,"")</f>
        <v/>
      </c>
      <c r="DI377" s="75"/>
      <c r="DJ377" s="75"/>
      <c r="DK377" s="75"/>
      <c r="DL377" s="307"/>
      <c r="DM377" s="76"/>
      <c r="DN377" s="314" t="str">
        <f>IF(AND(申込書!$C$95&lt;&gt;"▼プルダウンより選択してください",申込書!$C$95&lt;&gt;"",申込書!$P$95&lt;&gt;"YYYY/MM/DD",$G377&lt;&gt;""),申込書!$P$95,"")</f>
        <v/>
      </c>
      <c r="DO377" s="75" t="str">
        <f>IF(AND(申込書!$C$95&lt;&gt;"▼プルダウンより選択してください",申込書!$C$95&lt;&gt;"",$G377&lt;&gt;""),申込書!$M$95,"")</f>
        <v/>
      </c>
      <c r="DP377" s="75"/>
      <c r="DQ377" s="75"/>
      <c r="DR377" s="75"/>
      <c r="DS377" s="307"/>
      <c r="DT377" s="76"/>
      <c r="DU377" s="314" t="str">
        <f>IF(AND(申込書!$C$96&lt;&gt;"▼プルダウンより選択してください",申込書!$C$96&lt;&gt;"",申込書!$P$96&lt;&gt;"YYYY/MM/DD",$G377&lt;&gt;""),申込書!$P$96,"")</f>
        <v/>
      </c>
      <c r="DV377" s="75" t="str">
        <f>IF(AND(申込書!$C$96&lt;&gt;"▼プルダウンより選択してください",申込書!$C$96&lt;&gt;"",$G377&lt;&gt;""),申込書!$M$96,"")</f>
        <v/>
      </c>
      <c r="DW377" s="75"/>
      <c r="DX377" s="75"/>
      <c r="DY377" s="75"/>
      <c r="DZ377" s="307"/>
      <c r="EA377" s="76"/>
      <c r="EB377" s="314" t="str">
        <f>IF(AND(申込書!$C$97&lt;&gt;"▼プルダウンより選択してください",申込書!$C$97&lt;&gt;"",申込書!$P$97&lt;&gt;"YYYY/MM/DD",$G377&lt;&gt;""),申込書!$P$97,"")</f>
        <v/>
      </c>
      <c r="EC377" s="75" t="str">
        <f>IF(AND(申込書!$C$97&lt;&gt;"▼プルダウンより選択してください",申込書!$C$97&lt;&gt;"",$G377&lt;&gt;""),申込書!$M$97,"")</f>
        <v/>
      </c>
      <c r="ED377" s="75"/>
      <c r="EE377" s="75"/>
      <c r="EF377" s="149"/>
      <c r="EG377" s="307"/>
      <c r="EH377" s="76"/>
      <c r="EI377" s="314" t="str">
        <f>IF(AND(申込書!$C$98&lt;&gt;"▼プルダウンより選択してください",申込書!$C$98&lt;&gt;"",申込書!$P$98&lt;&gt;"YYYY/MM/DD",$G377&lt;&gt;""),申込書!$P$98,"")</f>
        <v/>
      </c>
      <c r="EJ377" s="75" t="str">
        <f>IF(AND(申込書!$C$98&lt;&gt;"▼プルダウンより選択してください",申込書!$C$98&lt;&gt;"",$G377&lt;&gt;""),申込書!$M$98,"")</f>
        <v/>
      </c>
      <c r="EK377" s="75"/>
      <c r="EL377" s="75"/>
      <c r="EM377" s="149"/>
      <c r="EN377" s="307"/>
      <c r="EO377" s="76"/>
      <c r="EP377" s="314" t="str">
        <f>IF(AND(申込書!$C$99&lt;&gt;"▼プルダウンより選択してください",申込書!$C$99&lt;&gt;"",申込書!$P$99&lt;&gt;"YYYY/MM/DD",$G377&lt;&gt;""),申込書!$P$99,"")</f>
        <v/>
      </c>
      <c r="EQ377" s="75" t="str">
        <f>IF(AND(申込書!$C$99&lt;&gt;"▼プルダウンより選択してください",申込書!$C$99&lt;&gt;"",$G377&lt;&gt;""),申込書!$M$99,"")</f>
        <v/>
      </c>
      <c r="ER377" s="75"/>
      <c r="ES377" s="75"/>
      <c r="ET377" s="149"/>
      <c r="EU377" s="307"/>
      <c r="EV377" s="76"/>
      <c r="EW377" s="314" t="str">
        <f>IF(AND(申込書!$C$100&lt;&gt;"▼プルダウンより選択してください",申込書!$C$100&lt;&gt;"",申込書!$P$100&lt;&gt;"YYYY/MM/DD",$G377&lt;&gt;""),申込書!$P$100,"")</f>
        <v/>
      </c>
      <c r="EX377" s="75" t="str">
        <f>IF(AND(申込書!$C$100&lt;&gt;"▼プルダウンより選択してください",申込書!$C$100&lt;&gt;"",$G377&lt;&gt;""),申込書!$M$100,"")</f>
        <v/>
      </c>
      <c r="EY377" s="75"/>
      <c r="EZ377" s="75"/>
      <c r="FA377" s="149"/>
      <c r="FB377" s="307"/>
      <c r="FC377" s="76"/>
      <c r="FD377" s="314" t="str">
        <f>IF(AND(申込書!$C$101&lt;&gt;"▼プルダウンより選択してください",申込書!$C$101&lt;&gt;"",申込書!$P$101&lt;&gt;"YYYY/MM/DD",$G377&lt;&gt;""),申込書!$P$101,"")</f>
        <v/>
      </c>
      <c r="FE377" s="75" t="str">
        <f>IF(AND(申込書!$C$101&lt;&gt;"▼プルダウンより選択してください",申込書!$C$101&lt;&gt;"",$G377&lt;&gt;""),申込書!$M$101,"")</f>
        <v/>
      </c>
      <c r="FF377" s="75"/>
      <c r="FG377" s="75"/>
      <c r="FH377" s="149"/>
      <c r="FI377" s="307"/>
      <c r="FJ377" s="76"/>
      <c r="FK377" s="314" t="str">
        <f>IF(AND(申込書!$C$102&lt;&gt;"▼プルダウンより選択してください",申込書!$C$102&lt;&gt;"",申込書!$P$102&lt;&gt;"YYYY/MM/DD",$G377&lt;&gt;""),申込書!$P$102,"")</f>
        <v/>
      </c>
      <c r="FL377" s="75" t="str">
        <f>IF(AND(申込書!$C$102&lt;&gt;"▼プルダウンより選択してください",申込書!$C$102&lt;&gt;"",$G377&lt;&gt;""),申込書!$M$102,"")</f>
        <v/>
      </c>
      <c r="FM377" s="75"/>
      <c r="FN377" s="75"/>
      <c r="FO377" s="149"/>
      <c r="FP377" s="307"/>
      <c r="FQ377" s="76"/>
      <c r="FR377" s="314" t="str">
        <f>IF(AND(申込書!$C$103&lt;&gt;"▼プルダウンより選択してください",申込書!$C$103&lt;&gt;"",申込書!$P$103&lt;&gt;"YYYY/MM/DD",$G377&lt;&gt;""),申込書!$P$103,"")</f>
        <v/>
      </c>
      <c r="FS377" s="75" t="str">
        <f>IF(AND(申込書!$C$103&lt;&gt;"▼プルダウンより選択してください",申込書!$C$103&lt;&gt;"",$G377&lt;&gt;""),申込書!$M$103,"")</f>
        <v/>
      </c>
      <c r="FT377" s="75"/>
      <c r="FU377" s="75"/>
      <c r="FV377" s="149"/>
      <c r="FW377" s="307"/>
      <c r="FX377" s="76"/>
      <c r="FY377" s="314" t="str">
        <f>IF(AND(申込書!$C$104&lt;&gt;"▼プルダウンより選択してください",申込書!$C$104&lt;&gt;"",申込書!$P$104&lt;&gt;"YYYY/MM/DD",$G377&lt;&gt;""),申込書!$P$104,"")</f>
        <v/>
      </c>
      <c r="FZ377" s="75" t="str">
        <f>IF(AND(申込書!$C$104&lt;&gt;"▼プルダウンより選択してください",申込書!$C$104&lt;&gt;"",$G377&lt;&gt;""),申込書!$M$104,"")</f>
        <v/>
      </c>
      <c r="GA377" s="75"/>
      <c r="GB377" s="75"/>
      <c r="GC377" s="149"/>
      <c r="GD377" s="307"/>
      <c r="GE377" s="76"/>
      <c r="GF377" s="314" t="str">
        <f>IF(AND(申込書!$C$105&lt;&gt;"▼プルダウンより選択してください",申込書!$C$105&lt;&gt;"",申込書!$P$105&lt;&gt;"YYYY/MM/DD",$G377&lt;&gt;""),申込書!$P$105,"")</f>
        <v/>
      </c>
      <c r="GG377" s="75" t="str">
        <f>IF(AND(申込書!$C$105&lt;&gt;"▼プルダウンより選択してください",申込書!$C$105&lt;&gt;"",$G377&lt;&gt;""),申込書!$M$105,"")</f>
        <v/>
      </c>
      <c r="GH377" s="75"/>
      <c r="GI377" s="75"/>
      <c r="GJ377" s="149"/>
      <c r="GK377" s="307"/>
      <c r="GL377" s="76"/>
      <c r="GM377" s="314" t="str">
        <f>IF(AND(申込書!$C$106&lt;&gt;"▼プルダウンより選択してください",申込書!$C$106&lt;&gt;"",申込書!$P$106&lt;&gt;"YYYY/MM/DD",$G377&lt;&gt;""),申込書!$P$106,"")</f>
        <v/>
      </c>
      <c r="GN377" s="75" t="str">
        <f>IF(AND(申込書!$C$106&lt;&gt;"▼プルダウンより選択してください",申込書!$C$106&lt;&gt;"",$G377&lt;&gt;""),申込書!$M$106,"")</f>
        <v/>
      </c>
      <c r="GO377" s="75"/>
      <c r="GP377" s="75"/>
      <c r="GQ377" s="149"/>
      <c r="GR377" s="307"/>
      <c r="GS377" s="76"/>
      <c r="GT377" s="314" t="str">
        <f>IF(AND(申込書!$C$107&lt;&gt;"▼プルダウンより選択してください",申込書!$C$107&lt;&gt;"",申込書!$P$107&lt;&gt;"YYYY/MM/DD",$G377&lt;&gt;""),申込書!$P$107,"")</f>
        <v/>
      </c>
      <c r="GU377" s="75" t="str">
        <f>IF(AND(申込書!$C$107&lt;&gt;"▼プルダウンより選択してください",申込書!$C$107&lt;&gt;"",$G377&lt;&gt;""),申込書!$M$107,"")</f>
        <v/>
      </c>
      <c r="GV377" s="75"/>
      <c r="GW377" s="75"/>
      <c r="GX377" s="149"/>
      <c r="GY377" s="307"/>
      <c r="GZ377" s="76"/>
      <c r="HA377" s="314" t="str">
        <f>IF(AND(申込書!$C$108&lt;&gt;"▼プルダウンより選択してください",申込書!$C$108&lt;&gt;"",申込書!$P$108&lt;&gt;"YYYY/MM/DD",$G377&lt;&gt;""),申込書!$P$108,"")</f>
        <v/>
      </c>
      <c r="HB377" s="75" t="str">
        <f>IF(AND(申込書!$C$108&lt;&gt;"▼プルダウンより選択してください",申込書!$C$108&lt;&gt;"",$G377&lt;&gt;""),申込書!$M$108,"")</f>
        <v/>
      </c>
      <c r="HC377" s="75"/>
      <c r="HD377" s="75"/>
      <c r="HE377" s="149"/>
      <c r="HF377" s="307"/>
      <c r="HG377" s="76"/>
      <c r="HH377" s="314" t="str">
        <f>IF(AND(申込書!$C$109&lt;&gt;"▼プルダウンより選択してください",申込書!$C$109&lt;&gt;"",申込書!$P$109&lt;&gt;"YYYY/MM/DD",$G377&lt;&gt;""),申込書!$P$109,"")</f>
        <v/>
      </c>
      <c r="HI377" s="75" t="str">
        <f>IF(AND(申込書!$C$109&lt;&gt;"▼プルダウンより選択してください",申込書!$C$109&lt;&gt;"",$G377&lt;&gt;""),申込書!$M$109,"")</f>
        <v/>
      </c>
      <c r="HJ377" s="75"/>
      <c r="HK377" s="75"/>
      <c r="HL377" s="149"/>
      <c r="HM377" s="307"/>
      <c r="HN377" s="76"/>
      <c r="HO377" s="314" t="str">
        <f>IF(AND(申込書!$C$110&lt;&gt;"▼プルダウンより選択してください",申込書!$C$110&lt;&gt;"",申込書!$P$110&lt;&gt;"YYYY/MM/DD",$G377&lt;&gt;""),申込書!$P$110,"")</f>
        <v/>
      </c>
      <c r="HP377" s="75" t="str">
        <f>IF(AND(申込書!$C$110&lt;&gt;"▼プルダウンより選択してください",申込書!$C$110&lt;&gt;"",$G377&lt;&gt;""),申込書!$M$110,"")</f>
        <v/>
      </c>
      <c r="HQ377" s="75"/>
      <c r="HR377" s="75"/>
      <c r="HS377" s="149"/>
      <c r="HT377" s="307"/>
      <c r="HU377" s="307"/>
      <c r="HV377" s="311" t="str">
        <f>IF(AND(申込書!$C$111&lt;&gt;"▼プルダウンより選択してください",申込書!$C$111&lt;&gt;"",申込書!$P$111&lt;&gt;"YYYY/MM/DD",$G377&lt;&gt;""),申込書!$P$111,"")</f>
        <v/>
      </c>
      <c r="HW377" s="75" t="str">
        <f>IF(AND(申込書!$C$111&lt;&gt;"▼プルダウンより選択してください",申込書!$C$111&lt;&gt;"",$G377&lt;&gt;""),申込書!$M$111,"")</f>
        <v/>
      </c>
      <c r="HX377" s="75"/>
      <c r="HY377" s="75"/>
      <c r="HZ377" s="149"/>
      <c r="IA377" s="307"/>
      <c r="IB377" s="76"/>
      <c r="IC377" s="77"/>
    </row>
    <row r="378" spans="2:237" ht="26.85" customHeight="1">
      <c r="B378" s="56">
        <f t="shared" si="4"/>
        <v>373</v>
      </c>
      <c r="C378" s="57"/>
      <c r="D378" s="58"/>
      <c r="E378" s="170"/>
      <c r="F378" s="59"/>
      <c r="G378" s="60"/>
      <c r="H378" s="61"/>
      <c r="I378" s="62"/>
      <c r="J378" s="63"/>
      <c r="K378" s="64"/>
      <c r="L378" s="65"/>
      <c r="M378" s="66"/>
      <c r="N378" s="67"/>
      <c r="O378" s="68"/>
      <c r="P378" s="69"/>
      <c r="Q378" s="70"/>
      <c r="R378" s="71"/>
      <c r="S378" s="72"/>
      <c r="T378" s="73"/>
      <c r="U378" s="73"/>
      <c r="V378" s="73"/>
      <c r="W378" s="71"/>
      <c r="X378" s="133"/>
      <c r="Y378" s="133"/>
      <c r="Z378" s="133"/>
      <c r="AA378" s="74" t="str">
        <f>IF(AND(申込書!$C$82&lt;&gt;"▼プルダウンより選択してください",申込書!$C$82&lt;&gt;"",申込書!$P$82&lt;&gt;"YYYY/MM/DD",$G378&lt;&gt;""),申込書!$P$82,"")</f>
        <v/>
      </c>
      <c r="AB378" s="75" t="str">
        <f>IF(AND(申込書!$C$82&lt;&gt;"▼プルダウンより選択してください",申込書!$C$82&lt;&gt;"",$G378&lt;&gt;""),申込書!$M$82,"")</f>
        <v/>
      </c>
      <c r="AC378" s="75"/>
      <c r="AD378" s="75"/>
      <c r="AE378" s="149"/>
      <c r="AF378" s="307"/>
      <c r="AG378" s="76"/>
      <c r="AH378" s="314" t="str">
        <f>IF(AND(申込書!$C$83&lt;&gt;"▼プルダウンより選択してください",申込書!$C$83&lt;&gt;"",申込書!$P$83&lt;&gt;"YYYY/MM/DD",$G378&lt;&gt;""),申込書!$P$83,"")</f>
        <v/>
      </c>
      <c r="AI378" s="75" t="str">
        <f>IF(AND(申込書!$C$83&lt;&gt;"▼プルダウンより選択してください",申込書!$C$83&lt;&gt;"",$G378&lt;&gt;""),申込書!$M$83,"")</f>
        <v/>
      </c>
      <c r="AJ378" s="75"/>
      <c r="AK378" s="75"/>
      <c r="AL378" s="149"/>
      <c r="AM378" s="307"/>
      <c r="AN378" s="76"/>
      <c r="AO378" s="314" t="str">
        <f>IF(AND(申込書!$C$84&lt;&gt;"▼プルダウンより選択してください",申込書!$C$84&lt;&gt;"",申込書!$P$84&lt;&gt;"YYYY/MM/DD",$G378&lt;&gt;""),申込書!$P$84,"")</f>
        <v/>
      </c>
      <c r="AP378" s="75" t="str">
        <f>IF(AND(申込書!$C$84&lt;&gt;"▼プルダウンより選択してください",申込書!$C$84&lt;&gt;"",$G378&lt;&gt;""),申込書!$M$84,"")</f>
        <v/>
      </c>
      <c r="AQ378" s="75"/>
      <c r="AR378" s="75"/>
      <c r="AS378" s="149"/>
      <c r="AT378" s="307"/>
      <c r="AU378" s="76"/>
      <c r="AV378" s="314" t="str">
        <f>IF(AND(申込書!$C$85&lt;&gt;"▼プルダウンより選択してください",申込書!$C$85&lt;&gt;"",申込書!$P$85&lt;&gt;"YYYY/MM/DD",$G378&lt;&gt;""),申込書!$P$85,"")</f>
        <v/>
      </c>
      <c r="AW378" s="75" t="str">
        <f>IF(AND(申込書!$C$85&lt;&gt;"▼プルダウンより選択してください",申込書!$C$85&lt;&gt;"",申込書!$M$85&gt;=1,$G378&lt;&gt;""),申込書!$M$85,"")</f>
        <v/>
      </c>
      <c r="AX378" s="75"/>
      <c r="AY378" s="75"/>
      <c r="AZ378" s="149"/>
      <c r="BA378" s="307"/>
      <c r="BB378" s="76"/>
      <c r="BC378" s="314" t="str">
        <f>IF(AND(申込書!$C$86&lt;&gt;"▼プルダウンより選択してください",申込書!$C$86&lt;&gt;"",申込書!$P$86&lt;&gt;"YYYY/MM/DD",$G378&lt;&gt;""),申込書!$P$86,"")</f>
        <v/>
      </c>
      <c r="BD378" s="75" t="str">
        <f>IF(AND(申込書!$C$86&lt;&gt;"▼プルダウンより選択してください",申込書!$C$86&lt;&gt;"",$G378&lt;&gt;""),申込書!$M$86,"")</f>
        <v/>
      </c>
      <c r="BE378" s="75"/>
      <c r="BF378" s="75"/>
      <c r="BG378" s="149"/>
      <c r="BH378" s="307"/>
      <c r="BI378" s="76"/>
      <c r="BJ378" s="314" t="str">
        <f>IF(AND(申込書!$C$87&lt;&gt;"▼プルダウンより選択してください",申込書!$C$87&lt;&gt;"",申込書!$P$87&lt;&gt;"YYYY/MM/DD",$G378&lt;&gt;""),申込書!$P$87,"")</f>
        <v/>
      </c>
      <c r="BK378" s="75" t="str">
        <f>IF(AND(申込書!$C$87&lt;&gt;"▼プルダウンより選択してください",申込書!$C$87&lt;&gt;"",$G378&lt;&gt;""),申込書!$M$87,"")</f>
        <v/>
      </c>
      <c r="BL378" s="75"/>
      <c r="BM378" s="75"/>
      <c r="BN378" s="149"/>
      <c r="BO378" s="307"/>
      <c r="BP378" s="76"/>
      <c r="BQ378" s="314" t="str">
        <f>IF(AND(申込書!$C$88&lt;&gt;"▼プルダウンより選択してください",申込書!$C$88&lt;&gt;"",申込書!$P$88&lt;&gt;"YYYY/MM/DD",$G378&lt;&gt;""),申込書!$P$88,"")</f>
        <v/>
      </c>
      <c r="BR378" s="75" t="str">
        <f>IF(AND(申込書!$C$88&lt;&gt;"▼プルダウンより選択してください",申込書!$C$88&lt;&gt;"",$G378&lt;&gt;""),申込書!$M$88,"")</f>
        <v/>
      </c>
      <c r="BS378" s="75"/>
      <c r="BT378" s="75"/>
      <c r="BU378" s="149"/>
      <c r="BV378" s="307"/>
      <c r="BW378" s="76"/>
      <c r="BX378" s="314" t="str">
        <f>IF(AND(申込書!$C$89&lt;&gt;"▼プルダウンより選択してください",申込書!$C$89&lt;&gt;"",申込書!$P$89&lt;&gt;"YYYY/MM/DD",$G378&lt;&gt;""),申込書!$P$89,"")</f>
        <v/>
      </c>
      <c r="BY378" s="75" t="str">
        <f>IF(AND(申込書!$C$89&lt;&gt;"▼プルダウンより選択してください",申込書!$C$89&lt;&gt;"",$G378&lt;&gt;""),申込書!$M$89,"")</f>
        <v/>
      </c>
      <c r="BZ378" s="75"/>
      <c r="CA378" s="75"/>
      <c r="CB378" s="149"/>
      <c r="CC378" s="307"/>
      <c r="CD378" s="76"/>
      <c r="CE378" s="314" t="str">
        <f>IF(AND(申込書!$C$90&lt;&gt;"▼プルダウンより選択してください",申込書!$C$90&lt;&gt;"",申込書!$P$90&lt;&gt;"YYYY/MM/DD",$G378&lt;&gt;""),申込書!$P$90,"")</f>
        <v/>
      </c>
      <c r="CF378" s="75" t="str">
        <f>IF(AND(申込書!$C$90&lt;&gt;"▼プルダウンより選択してください",申込書!$C$90&lt;&gt;"",$G378&lt;&gt;""),申込書!$M$90,"")</f>
        <v/>
      </c>
      <c r="CG378" s="75"/>
      <c r="CH378" s="75"/>
      <c r="CI378" s="149"/>
      <c r="CJ378" s="307"/>
      <c r="CK378" s="76"/>
      <c r="CL378" s="314" t="str">
        <f>IF(AND(申込書!$C$91&lt;&gt;"▼プルダウンより選択してください",申込書!$C$91&lt;&gt;"",申込書!$P$91&lt;&gt;"YYYY/MM/DD",$G378&lt;&gt;""),申込書!$P$91,"")</f>
        <v/>
      </c>
      <c r="CM378" s="75" t="str">
        <f>IF(AND(申込書!$C$91&lt;&gt;"▼プルダウンより選択してください",申込書!$C$91&lt;&gt;"",$G378&lt;&gt;""),申込書!$M$91,"")</f>
        <v/>
      </c>
      <c r="CN378" s="75"/>
      <c r="CO378" s="75"/>
      <c r="CP378" s="149"/>
      <c r="CQ378" s="307"/>
      <c r="CR378" s="76"/>
      <c r="CS378" s="314" t="str">
        <f>IF(AND(申込書!$C$92&lt;&gt;"▼プルダウンより選択してください",申込書!$C$92&lt;&gt;"",申込書!$P$92&lt;&gt;"YYYY/MM/DD",$G378&lt;&gt;""),申込書!$P$92,"")</f>
        <v/>
      </c>
      <c r="CT378" s="75" t="str">
        <f>IF(AND(申込書!$C$92&lt;&gt;"▼プルダウンより選択してください",申込書!$C$92&lt;&gt;"",$G378&lt;&gt;""),申込書!$M$92,"")</f>
        <v/>
      </c>
      <c r="CU378" s="75"/>
      <c r="CV378" s="75"/>
      <c r="CW378" s="75"/>
      <c r="CX378" s="307"/>
      <c r="CY378" s="76"/>
      <c r="CZ378" s="314" t="str">
        <f>IF(AND(申込書!$C$93&lt;&gt;"▼プルダウンより選択してください",申込書!$C$93&lt;&gt;"",申込書!$P$93&lt;&gt;"YYYY/MM/DD",$G378&lt;&gt;""),申込書!$P$93,"")</f>
        <v/>
      </c>
      <c r="DA378" s="75" t="str">
        <f>IF(AND(申込書!$C$93&lt;&gt;"▼プルダウンより選択してください",申込書!$C$93&lt;&gt;"",$G378&lt;&gt;""),申込書!$M$93,"")</f>
        <v/>
      </c>
      <c r="DB378" s="75"/>
      <c r="DC378" s="75"/>
      <c r="DD378" s="75"/>
      <c r="DE378" s="307"/>
      <c r="DF378" s="76"/>
      <c r="DG378" s="314" t="str">
        <f>IF(AND(申込書!$C$94&lt;&gt;"▼プルダウンより選択してください",申込書!$C$94&lt;&gt;"",申込書!$P$94&lt;&gt;"YYYY/MM/DD",$G378&lt;&gt;""),申込書!$P$94,"")</f>
        <v/>
      </c>
      <c r="DH378" s="75" t="str">
        <f>IF(AND(申込書!$C$94&lt;&gt;"▼プルダウンより選択してください",申込書!$C$94&lt;&gt;"",$G378&lt;&gt;""),申込書!$M$94,"")</f>
        <v/>
      </c>
      <c r="DI378" s="75"/>
      <c r="DJ378" s="75"/>
      <c r="DK378" s="75"/>
      <c r="DL378" s="307"/>
      <c r="DM378" s="76"/>
      <c r="DN378" s="314" t="str">
        <f>IF(AND(申込書!$C$95&lt;&gt;"▼プルダウンより選択してください",申込書!$C$95&lt;&gt;"",申込書!$P$95&lt;&gt;"YYYY/MM/DD",$G378&lt;&gt;""),申込書!$P$95,"")</f>
        <v/>
      </c>
      <c r="DO378" s="75" t="str">
        <f>IF(AND(申込書!$C$95&lt;&gt;"▼プルダウンより選択してください",申込書!$C$95&lt;&gt;"",$G378&lt;&gt;""),申込書!$M$95,"")</f>
        <v/>
      </c>
      <c r="DP378" s="75"/>
      <c r="DQ378" s="75"/>
      <c r="DR378" s="75"/>
      <c r="DS378" s="307"/>
      <c r="DT378" s="76"/>
      <c r="DU378" s="314" t="str">
        <f>IF(AND(申込書!$C$96&lt;&gt;"▼プルダウンより選択してください",申込書!$C$96&lt;&gt;"",申込書!$P$96&lt;&gt;"YYYY/MM/DD",$G378&lt;&gt;""),申込書!$P$96,"")</f>
        <v/>
      </c>
      <c r="DV378" s="75" t="str">
        <f>IF(AND(申込書!$C$96&lt;&gt;"▼プルダウンより選択してください",申込書!$C$96&lt;&gt;"",$G378&lt;&gt;""),申込書!$M$96,"")</f>
        <v/>
      </c>
      <c r="DW378" s="75"/>
      <c r="DX378" s="75"/>
      <c r="DY378" s="75"/>
      <c r="DZ378" s="307"/>
      <c r="EA378" s="76"/>
      <c r="EB378" s="314" t="str">
        <f>IF(AND(申込書!$C$97&lt;&gt;"▼プルダウンより選択してください",申込書!$C$97&lt;&gt;"",申込書!$P$97&lt;&gt;"YYYY/MM/DD",$G378&lt;&gt;""),申込書!$P$97,"")</f>
        <v/>
      </c>
      <c r="EC378" s="75" t="str">
        <f>IF(AND(申込書!$C$97&lt;&gt;"▼プルダウンより選択してください",申込書!$C$97&lt;&gt;"",$G378&lt;&gt;""),申込書!$M$97,"")</f>
        <v/>
      </c>
      <c r="ED378" s="75"/>
      <c r="EE378" s="75"/>
      <c r="EF378" s="149"/>
      <c r="EG378" s="307"/>
      <c r="EH378" s="76"/>
      <c r="EI378" s="314" t="str">
        <f>IF(AND(申込書!$C$98&lt;&gt;"▼プルダウンより選択してください",申込書!$C$98&lt;&gt;"",申込書!$P$98&lt;&gt;"YYYY/MM/DD",$G378&lt;&gt;""),申込書!$P$98,"")</f>
        <v/>
      </c>
      <c r="EJ378" s="75" t="str">
        <f>IF(AND(申込書!$C$98&lt;&gt;"▼プルダウンより選択してください",申込書!$C$98&lt;&gt;"",$G378&lt;&gt;""),申込書!$M$98,"")</f>
        <v/>
      </c>
      <c r="EK378" s="75"/>
      <c r="EL378" s="75"/>
      <c r="EM378" s="149"/>
      <c r="EN378" s="307"/>
      <c r="EO378" s="76"/>
      <c r="EP378" s="314" t="str">
        <f>IF(AND(申込書!$C$99&lt;&gt;"▼プルダウンより選択してください",申込書!$C$99&lt;&gt;"",申込書!$P$99&lt;&gt;"YYYY/MM/DD",$G378&lt;&gt;""),申込書!$P$99,"")</f>
        <v/>
      </c>
      <c r="EQ378" s="75" t="str">
        <f>IF(AND(申込書!$C$99&lt;&gt;"▼プルダウンより選択してください",申込書!$C$99&lt;&gt;"",$G378&lt;&gt;""),申込書!$M$99,"")</f>
        <v/>
      </c>
      <c r="ER378" s="75"/>
      <c r="ES378" s="75"/>
      <c r="ET378" s="149"/>
      <c r="EU378" s="307"/>
      <c r="EV378" s="76"/>
      <c r="EW378" s="314" t="str">
        <f>IF(AND(申込書!$C$100&lt;&gt;"▼プルダウンより選択してください",申込書!$C$100&lt;&gt;"",申込書!$P$100&lt;&gt;"YYYY/MM/DD",$G378&lt;&gt;""),申込書!$P$100,"")</f>
        <v/>
      </c>
      <c r="EX378" s="75" t="str">
        <f>IF(AND(申込書!$C$100&lt;&gt;"▼プルダウンより選択してください",申込書!$C$100&lt;&gt;"",$G378&lt;&gt;""),申込書!$M$100,"")</f>
        <v/>
      </c>
      <c r="EY378" s="75"/>
      <c r="EZ378" s="75"/>
      <c r="FA378" s="149"/>
      <c r="FB378" s="307"/>
      <c r="FC378" s="76"/>
      <c r="FD378" s="314" t="str">
        <f>IF(AND(申込書!$C$101&lt;&gt;"▼プルダウンより選択してください",申込書!$C$101&lt;&gt;"",申込書!$P$101&lt;&gt;"YYYY/MM/DD",$G378&lt;&gt;""),申込書!$P$101,"")</f>
        <v/>
      </c>
      <c r="FE378" s="75" t="str">
        <f>IF(AND(申込書!$C$101&lt;&gt;"▼プルダウンより選択してください",申込書!$C$101&lt;&gt;"",$G378&lt;&gt;""),申込書!$M$101,"")</f>
        <v/>
      </c>
      <c r="FF378" s="75"/>
      <c r="FG378" s="75"/>
      <c r="FH378" s="149"/>
      <c r="FI378" s="307"/>
      <c r="FJ378" s="76"/>
      <c r="FK378" s="314" t="str">
        <f>IF(AND(申込書!$C$102&lt;&gt;"▼プルダウンより選択してください",申込書!$C$102&lt;&gt;"",申込書!$P$102&lt;&gt;"YYYY/MM/DD",$G378&lt;&gt;""),申込書!$P$102,"")</f>
        <v/>
      </c>
      <c r="FL378" s="75" t="str">
        <f>IF(AND(申込書!$C$102&lt;&gt;"▼プルダウンより選択してください",申込書!$C$102&lt;&gt;"",$G378&lt;&gt;""),申込書!$M$102,"")</f>
        <v/>
      </c>
      <c r="FM378" s="75"/>
      <c r="FN378" s="75"/>
      <c r="FO378" s="149"/>
      <c r="FP378" s="307"/>
      <c r="FQ378" s="76"/>
      <c r="FR378" s="314" t="str">
        <f>IF(AND(申込書!$C$103&lt;&gt;"▼プルダウンより選択してください",申込書!$C$103&lt;&gt;"",申込書!$P$103&lt;&gt;"YYYY/MM/DD",$G378&lt;&gt;""),申込書!$P$103,"")</f>
        <v/>
      </c>
      <c r="FS378" s="75" t="str">
        <f>IF(AND(申込書!$C$103&lt;&gt;"▼プルダウンより選択してください",申込書!$C$103&lt;&gt;"",$G378&lt;&gt;""),申込書!$M$103,"")</f>
        <v/>
      </c>
      <c r="FT378" s="75"/>
      <c r="FU378" s="75"/>
      <c r="FV378" s="149"/>
      <c r="FW378" s="307"/>
      <c r="FX378" s="76"/>
      <c r="FY378" s="314" t="str">
        <f>IF(AND(申込書!$C$104&lt;&gt;"▼プルダウンより選択してください",申込書!$C$104&lt;&gt;"",申込書!$P$104&lt;&gt;"YYYY/MM/DD",$G378&lt;&gt;""),申込書!$P$104,"")</f>
        <v/>
      </c>
      <c r="FZ378" s="75" t="str">
        <f>IF(AND(申込書!$C$104&lt;&gt;"▼プルダウンより選択してください",申込書!$C$104&lt;&gt;"",$G378&lt;&gt;""),申込書!$M$104,"")</f>
        <v/>
      </c>
      <c r="GA378" s="75"/>
      <c r="GB378" s="75"/>
      <c r="GC378" s="149"/>
      <c r="GD378" s="307"/>
      <c r="GE378" s="76"/>
      <c r="GF378" s="314" t="str">
        <f>IF(AND(申込書!$C$105&lt;&gt;"▼プルダウンより選択してください",申込書!$C$105&lt;&gt;"",申込書!$P$105&lt;&gt;"YYYY/MM/DD",$G378&lt;&gt;""),申込書!$P$105,"")</f>
        <v/>
      </c>
      <c r="GG378" s="75" t="str">
        <f>IF(AND(申込書!$C$105&lt;&gt;"▼プルダウンより選択してください",申込書!$C$105&lt;&gt;"",$G378&lt;&gt;""),申込書!$M$105,"")</f>
        <v/>
      </c>
      <c r="GH378" s="75"/>
      <c r="GI378" s="75"/>
      <c r="GJ378" s="149"/>
      <c r="GK378" s="307"/>
      <c r="GL378" s="76"/>
      <c r="GM378" s="314" t="str">
        <f>IF(AND(申込書!$C$106&lt;&gt;"▼プルダウンより選択してください",申込書!$C$106&lt;&gt;"",申込書!$P$106&lt;&gt;"YYYY/MM/DD",$G378&lt;&gt;""),申込書!$P$106,"")</f>
        <v/>
      </c>
      <c r="GN378" s="75" t="str">
        <f>IF(AND(申込書!$C$106&lt;&gt;"▼プルダウンより選択してください",申込書!$C$106&lt;&gt;"",$G378&lt;&gt;""),申込書!$M$106,"")</f>
        <v/>
      </c>
      <c r="GO378" s="75"/>
      <c r="GP378" s="75"/>
      <c r="GQ378" s="149"/>
      <c r="GR378" s="307"/>
      <c r="GS378" s="76"/>
      <c r="GT378" s="314" t="str">
        <f>IF(AND(申込書!$C$107&lt;&gt;"▼プルダウンより選択してください",申込書!$C$107&lt;&gt;"",申込書!$P$107&lt;&gt;"YYYY/MM/DD",$G378&lt;&gt;""),申込書!$P$107,"")</f>
        <v/>
      </c>
      <c r="GU378" s="75" t="str">
        <f>IF(AND(申込書!$C$107&lt;&gt;"▼プルダウンより選択してください",申込書!$C$107&lt;&gt;"",$G378&lt;&gt;""),申込書!$M$107,"")</f>
        <v/>
      </c>
      <c r="GV378" s="75"/>
      <c r="GW378" s="75"/>
      <c r="GX378" s="149"/>
      <c r="GY378" s="307"/>
      <c r="GZ378" s="76"/>
      <c r="HA378" s="314" t="str">
        <f>IF(AND(申込書!$C$108&lt;&gt;"▼プルダウンより選択してください",申込書!$C$108&lt;&gt;"",申込書!$P$108&lt;&gt;"YYYY/MM/DD",$G378&lt;&gt;""),申込書!$P$108,"")</f>
        <v/>
      </c>
      <c r="HB378" s="75" t="str">
        <f>IF(AND(申込書!$C$108&lt;&gt;"▼プルダウンより選択してください",申込書!$C$108&lt;&gt;"",$G378&lt;&gt;""),申込書!$M$108,"")</f>
        <v/>
      </c>
      <c r="HC378" s="75"/>
      <c r="HD378" s="75"/>
      <c r="HE378" s="149"/>
      <c r="HF378" s="307"/>
      <c r="HG378" s="76"/>
      <c r="HH378" s="314" t="str">
        <f>IF(AND(申込書!$C$109&lt;&gt;"▼プルダウンより選択してください",申込書!$C$109&lt;&gt;"",申込書!$P$109&lt;&gt;"YYYY/MM/DD",$G378&lt;&gt;""),申込書!$P$109,"")</f>
        <v/>
      </c>
      <c r="HI378" s="75" t="str">
        <f>IF(AND(申込書!$C$109&lt;&gt;"▼プルダウンより選択してください",申込書!$C$109&lt;&gt;"",$G378&lt;&gt;""),申込書!$M$109,"")</f>
        <v/>
      </c>
      <c r="HJ378" s="75"/>
      <c r="HK378" s="75"/>
      <c r="HL378" s="149"/>
      <c r="HM378" s="307"/>
      <c r="HN378" s="76"/>
      <c r="HO378" s="314" t="str">
        <f>IF(AND(申込書!$C$110&lt;&gt;"▼プルダウンより選択してください",申込書!$C$110&lt;&gt;"",申込書!$P$110&lt;&gt;"YYYY/MM/DD",$G378&lt;&gt;""),申込書!$P$110,"")</f>
        <v/>
      </c>
      <c r="HP378" s="75" t="str">
        <f>IF(AND(申込書!$C$110&lt;&gt;"▼プルダウンより選択してください",申込書!$C$110&lt;&gt;"",$G378&lt;&gt;""),申込書!$M$110,"")</f>
        <v/>
      </c>
      <c r="HQ378" s="75"/>
      <c r="HR378" s="75"/>
      <c r="HS378" s="149"/>
      <c r="HT378" s="307"/>
      <c r="HU378" s="307"/>
      <c r="HV378" s="311" t="str">
        <f>IF(AND(申込書!$C$111&lt;&gt;"▼プルダウンより選択してください",申込書!$C$111&lt;&gt;"",申込書!$P$111&lt;&gt;"YYYY/MM/DD",$G378&lt;&gt;""),申込書!$P$111,"")</f>
        <v/>
      </c>
      <c r="HW378" s="75" t="str">
        <f>IF(AND(申込書!$C$111&lt;&gt;"▼プルダウンより選択してください",申込書!$C$111&lt;&gt;"",$G378&lt;&gt;""),申込書!$M$111,"")</f>
        <v/>
      </c>
      <c r="HX378" s="75"/>
      <c r="HY378" s="75"/>
      <c r="HZ378" s="149"/>
      <c r="IA378" s="307"/>
      <c r="IB378" s="76"/>
      <c r="IC378" s="77"/>
    </row>
    <row r="379" spans="2:237" ht="26.85" customHeight="1">
      <c r="B379" s="56">
        <f t="shared" si="4"/>
        <v>374</v>
      </c>
      <c r="C379" s="57"/>
      <c r="D379" s="58"/>
      <c r="E379" s="170"/>
      <c r="F379" s="59"/>
      <c r="G379" s="60"/>
      <c r="H379" s="61"/>
      <c r="I379" s="62"/>
      <c r="J379" s="63"/>
      <c r="K379" s="64"/>
      <c r="L379" s="65"/>
      <c r="M379" s="66"/>
      <c r="N379" s="67"/>
      <c r="O379" s="68"/>
      <c r="P379" s="69"/>
      <c r="Q379" s="70"/>
      <c r="R379" s="71"/>
      <c r="S379" s="72"/>
      <c r="T379" s="73"/>
      <c r="U379" s="73"/>
      <c r="V379" s="73"/>
      <c r="W379" s="71"/>
      <c r="X379" s="133"/>
      <c r="Y379" s="133"/>
      <c r="Z379" s="133"/>
      <c r="AA379" s="74" t="str">
        <f>IF(AND(申込書!$C$82&lt;&gt;"▼プルダウンより選択してください",申込書!$C$82&lt;&gt;"",申込書!$P$82&lt;&gt;"YYYY/MM/DD",$G379&lt;&gt;""),申込書!$P$82,"")</f>
        <v/>
      </c>
      <c r="AB379" s="75" t="str">
        <f>IF(AND(申込書!$C$82&lt;&gt;"▼プルダウンより選択してください",申込書!$C$82&lt;&gt;"",$G379&lt;&gt;""),申込書!$M$82,"")</f>
        <v/>
      </c>
      <c r="AC379" s="75"/>
      <c r="AD379" s="75"/>
      <c r="AE379" s="149"/>
      <c r="AF379" s="307"/>
      <c r="AG379" s="76"/>
      <c r="AH379" s="314" t="str">
        <f>IF(AND(申込書!$C$83&lt;&gt;"▼プルダウンより選択してください",申込書!$C$83&lt;&gt;"",申込書!$P$83&lt;&gt;"YYYY/MM/DD",$G379&lt;&gt;""),申込書!$P$83,"")</f>
        <v/>
      </c>
      <c r="AI379" s="75" t="str">
        <f>IF(AND(申込書!$C$83&lt;&gt;"▼プルダウンより選択してください",申込書!$C$83&lt;&gt;"",$G379&lt;&gt;""),申込書!$M$83,"")</f>
        <v/>
      </c>
      <c r="AJ379" s="75"/>
      <c r="AK379" s="75"/>
      <c r="AL379" s="149"/>
      <c r="AM379" s="307"/>
      <c r="AN379" s="76"/>
      <c r="AO379" s="314" t="str">
        <f>IF(AND(申込書!$C$84&lt;&gt;"▼プルダウンより選択してください",申込書!$C$84&lt;&gt;"",申込書!$P$84&lt;&gt;"YYYY/MM/DD",$G379&lt;&gt;""),申込書!$P$84,"")</f>
        <v/>
      </c>
      <c r="AP379" s="75" t="str">
        <f>IF(AND(申込書!$C$84&lt;&gt;"▼プルダウンより選択してください",申込書!$C$84&lt;&gt;"",$G379&lt;&gt;""),申込書!$M$84,"")</f>
        <v/>
      </c>
      <c r="AQ379" s="75"/>
      <c r="AR379" s="75"/>
      <c r="AS379" s="149"/>
      <c r="AT379" s="307"/>
      <c r="AU379" s="76"/>
      <c r="AV379" s="314" t="str">
        <f>IF(AND(申込書!$C$85&lt;&gt;"▼プルダウンより選択してください",申込書!$C$85&lt;&gt;"",申込書!$P$85&lt;&gt;"YYYY/MM/DD",$G379&lt;&gt;""),申込書!$P$85,"")</f>
        <v/>
      </c>
      <c r="AW379" s="75" t="str">
        <f>IF(AND(申込書!$C$85&lt;&gt;"▼プルダウンより選択してください",申込書!$C$85&lt;&gt;"",申込書!$M$85&gt;=1,$G379&lt;&gt;""),申込書!$M$85,"")</f>
        <v/>
      </c>
      <c r="AX379" s="75"/>
      <c r="AY379" s="75"/>
      <c r="AZ379" s="149"/>
      <c r="BA379" s="307"/>
      <c r="BB379" s="76"/>
      <c r="BC379" s="314" t="str">
        <f>IF(AND(申込書!$C$86&lt;&gt;"▼プルダウンより選択してください",申込書!$C$86&lt;&gt;"",申込書!$P$86&lt;&gt;"YYYY/MM/DD",$G379&lt;&gt;""),申込書!$P$86,"")</f>
        <v/>
      </c>
      <c r="BD379" s="75" t="str">
        <f>IF(AND(申込書!$C$86&lt;&gt;"▼プルダウンより選択してください",申込書!$C$86&lt;&gt;"",$G379&lt;&gt;""),申込書!$M$86,"")</f>
        <v/>
      </c>
      <c r="BE379" s="75"/>
      <c r="BF379" s="75"/>
      <c r="BG379" s="149"/>
      <c r="BH379" s="307"/>
      <c r="BI379" s="76"/>
      <c r="BJ379" s="314" t="str">
        <f>IF(AND(申込書!$C$87&lt;&gt;"▼プルダウンより選択してください",申込書!$C$87&lt;&gt;"",申込書!$P$87&lt;&gt;"YYYY/MM/DD",$G379&lt;&gt;""),申込書!$P$87,"")</f>
        <v/>
      </c>
      <c r="BK379" s="75" t="str">
        <f>IF(AND(申込書!$C$87&lt;&gt;"▼プルダウンより選択してください",申込書!$C$87&lt;&gt;"",$G379&lt;&gt;""),申込書!$M$87,"")</f>
        <v/>
      </c>
      <c r="BL379" s="75"/>
      <c r="BM379" s="75"/>
      <c r="BN379" s="149"/>
      <c r="BO379" s="307"/>
      <c r="BP379" s="76"/>
      <c r="BQ379" s="314" t="str">
        <f>IF(AND(申込書!$C$88&lt;&gt;"▼プルダウンより選択してください",申込書!$C$88&lt;&gt;"",申込書!$P$88&lt;&gt;"YYYY/MM/DD",$G379&lt;&gt;""),申込書!$P$88,"")</f>
        <v/>
      </c>
      <c r="BR379" s="75" t="str">
        <f>IF(AND(申込書!$C$88&lt;&gt;"▼プルダウンより選択してください",申込書!$C$88&lt;&gt;"",$G379&lt;&gt;""),申込書!$M$88,"")</f>
        <v/>
      </c>
      <c r="BS379" s="75"/>
      <c r="BT379" s="75"/>
      <c r="BU379" s="149"/>
      <c r="BV379" s="307"/>
      <c r="BW379" s="76"/>
      <c r="BX379" s="314" t="str">
        <f>IF(AND(申込書!$C$89&lt;&gt;"▼プルダウンより選択してください",申込書!$C$89&lt;&gt;"",申込書!$P$89&lt;&gt;"YYYY/MM/DD",$G379&lt;&gt;""),申込書!$P$89,"")</f>
        <v/>
      </c>
      <c r="BY379" s="75" t="str">
        <f>IF(AND(申込書!$C$89&lt;&gt;"▼プルダウンより選択してください",申込書!$C$89&lt;&gt;"",$G379&lt;&gt;""),申込書!$M$89,"")</f>
        <v/>
      </c>
      <c r="BZ379" s="75"/>
      <c r="CA379" s="75"/>
      <c r="CB379" s="149"/>
      <c r="CC379" s="307"/>
      <c r="CD379" s="76"/>
      <c r="CE379" s="314" t="str">
        <f>IF(AND(申込書!$C$90&lt;&gt;"▼プルダウンより選択してください",申込書!$C$90&lt;&gt;"",申込書!$P$90&lt;&gt;"YYYY/MM/DD",$G379&lt;&gt;""),申込書!$P$90,"")</f>
        <v/>
      </c>
      <c r="CF379" s="75" t="str">
        <f>IF(AND(申込書!$C$90&lt;&gt;"▼プルダウンより選択してください",申込書!$C$90&lt;&gt;"",$G379&lt;&gt;""),申込書!$M$90,"")</f>
        <v/>
      </c>
      <c r="CG379" s="75"/>
      <c r="CH379" s="75"/>
      <c r="CI379" s="149"/>
      <c r="CJ379" s="307"/>
      <c r="CK379" s="76"/>
      <c r="CL379" s="314" t="str">
        <f>IF(AND(申込書!$C$91&lt;&gt;"▼プルダウンより選択してください",申込書!$C$91&lt;&gt;"",申込書!$P$91&lt;&gt;"YYYY/MM/DD",$G379&lt;&gt;""),申込書!$P$91,"")</f>
        <v/>
      </c>
      <c r="CM379" s="75" t="str">
        <f>IF(AND(申込書!$C$91&lt;&gt;"▼プルダウンより選択してください",申込書!$C$91&lt;&gt;"",$G379&lt;&gt;""),申込書!$M$91,"")</f>
        <v/>
      </c>
      <c r="CN379" s="75"/>
      <c r="CO379" s="75"/>
      <c r="CP379" s="149"/>
      <c r="CQ379" s="307"/>
      <c r="CR379" s="76"/>
      <c r="CS379" s="314" t="str">
        <f>IF(AND(申込書!$C$92&lt;&gt;"▼プルダウンより選択してください",申込書!$C$92&lt;&gt;"",申込書!$P$92&lt;&gt;"YYYY/MM/DD",$G379&lt;&gt;""),申込書!$P$92,"")</f>
        <v/>
      </c>
      <c r="CT379" s="75" t="str">
        <f>IF(AND(申込書!$C$92&lt;&gt;"▼プルダウンより選択してください",申込書!$C$92&lt;&gt;"",$G379&lt;&gt;""),申込書!$M$92,"")</f>
        <v/>
      </c>
      <c r="CU379" s="75"/>
      <c r="CV379" s="75"/>
      <c r="CW379" s="75"/>
      <c r="CX379" s="307"/>
      <c r="CY379" s="76"/>
      <c r="CZ379" s="314" t="str">
        <f>IF(AND(申込書!$C$93&lt;&gt;"▼プルダウンより選択してください",申込書!$C$93&lt;&gt;"",申込書!$P$93&lt;&gt;"YYYY/MM/DD",$G379&lt;&gt;""),申込書!$P$93,"")</f>
        <v/>
      </c>
      <c r="DA379" s="75" t="str">
        <f>IF(AND(申込書!$C$93&lt;&gt;"▼プルダウンより選択してください",申込書!$C$93&lt;&gt;"",$G379&lt;&gt;""),申込書!$M$93,"")</f>
        <v/>
      </c>
      <c r="DB379" s="75"/>
      <c r="DC379" s="75"/>
      <c r="DD379" s="75"/>
      <c r="DE379" s="307"/>
      <c r="DF379" s="76"/>
      <c r="DG379" s="314" t="str">
        <f>IF(AND(申込書!$C$94&lt;&gt;"▼プルダウンより選択してください",申込書!$C$94&lt;&gt;"",申込書!$P$94&lt;&gt;"YYYY/MM/DD",$G379&lt;&gt;""),申込書!$P$94,"")</f>
        <v/>
      </c>
      <c r="DH379" s="75" t="str">
        <f>IF(AND(申込書!$C$94&lt;&gt;"▼プルダウンより選択してください",申込書!$C$94&lt;&gt;"",$G379&lt;&gt;""),申込書!$M$94,"")</f>
        <v/>
      </c>
      <c r="DI379" s="75"/>
      <c r="DJ379" s="75"/>
      <c r="DK379" s="75"/>
      <c r="DL379" s="307"/>
      <c r="DM379" s="76"/>
      <c r="DN379" s="314" t="str">
        <f>IF(AND(申込書!$C$95&lt;&gt;"▼プルダウンより選択してください",申込書!$C$95&lt;&gt;"",申込書!$P$95&lt;&gt;"YYYY/MM/DD",$G379&lt;&gt;""),申込書!$P$95,"")</f>
        <v/>
      </c>
      <c r="DO379" s="75" t="str">
        <f>IF(AND(申込書!$C$95&lt;&gt;"▼プルダウンより選択してください",申込書!$C$95&lt;&gt;"",$G379&lt;&gt;""),申込書!$M$95,"")</f>
        <v/>
      </c>
      <c r="DP379" s="75"/>
      <c r="DQ379" s="75"/>
      <c r="DR379" s="75"/>
      <c r="DS379" s="307"/>
      <c r="DT379" s="76"/>
      <c r="DU379" s="314" t="str">
        <f>IF(AND(申込書!$C$96&lt;&gt;"▼プルダウンより選択してください",申込書!$C$96&lt;&gt;"",申込書!$P$96&lt;&gt;"YYYY/MM/DD",$G379&lt;&gt;""),申込書!$P$96,"")</f>
        <v/>
      </c>
      <c r="DV379" s="75" t="str">
        <f>IF(AND(申込書!$C$96&lt;&gt;"▼プルダウンより選択してください",申込書!$C$96&lt;&gt;"",$G379&lt;&gt;""),申込書!$M$96,"")</f>
        <v/>
      </c>
      <c r="DW379" s="75"/>
      <c r="DX379" s="75"/>
      <c r="DY379" s="75"/>
      <c r="DZ379" s="307"/>
      <c r="EA379" s="76"/>
      <c r="EB379" s="314" t="str">
        <f>IF(AND(申込書!$C$97&lt;&gt;"▼プルダウンより選択してください",申込書!$C$97&lt;&gt;"",申込書!$P$97&lt;&gt;"YYYY/MM/DD",$G379&lt;&gt;""),申込書!$P$97,"")</f>
        <v/>
      </c>
      <c r="EC379" s="75" t="str">
        <f>IF(AND(申込書!$C$97&lt;&gt;"▼プルダウンより選択してください",申込書!$C$97&lt;&gt;"",$G379&lt;&gt;""),申込書!$M$97,"")</f>
        <v/>
      </c>
      <c r="ED379" s="75"/>
      <c r="EE379" s="75"/>
      <c r="EF379" s="149"/>
      <c r="EG379" s="307"/>
      <c r="EH379" s="76"/>
      <c r="EI379" s="314" t="str">
        <f>IF(AND(申込書!$C$98&lt;&gt;"▼プルダウンより選択してください",申込書!$C$98&lt;&gt;"",申込書!$P$98&lt;&gt;"YYYY/MM/DD",$G379&lt;&gt;""),申込書!$P$98,"")</f>
        <v/>
      </c>
      <c r="EJ379" s="75" t="str">
        <f>IF(AND(申込書!$C$98&lt;&gt;"▼プルダウンより選択してください",申込書!$C$98&lt;&gt;"",$G379&lt;&gt;""),申込書!$M$98,"")</f>
        <v/>
      </c>
      <c r="EK379" s="75"/>
      <c r="EL379" s="75"/>
      <c r="EM379" s="149"/>
      <c r="EN379" s="307"/>
      <c r="EO379" s="76"/>
      <c r="EP379" s="314" t="str">
        <f>IF(AND(申込書!$C$99&lt;&gt;"▼プルダウンより選択してください",申込書!$C$99&lt;&gt;"",申込書!$P$99&lt;&gt;"YYYY/MM/DD",$G379&lt;&gt;""),申込書!$P$99,"")</f>
        <v/>
      </c>
      <c r="EQ379" s="75" t="str">
        <f>IF(AND(申込書!$C$99&lt;&gt;"▼プルダウンより選択してください",申込書!$C$99&lt;&gt;"",$G379&lt;&gt;""),申込書!$M$99,"")</f>
        <v/>
      </c>
      <c r="ER379" s="75"/>
      <c r="ES379" s="75"/>
      <c r="ET379" s="149"/>
      <c r="EU379" s="307"/>
      <c r="EV379" s="76"/>
      <c r="EW379" s="314" t="str">
        <f>IF(AND(申込書!$C$100&lt;&gt;"▼プルダウンより選択してください",申込書!$C$100&lt;&gt;"",申込書!$P$100&lt;&gt;"YYYY/MM/DD",$G379&lt;&gt;""),申込書!$P$100,"")</f>
        <v/>
      </c>
      <c r="EX379" s="75" t="str">
        <f>IF(AND(申込書!$C$100&lt;&gt;"▼プルダウンより選択してください",申込書!$C$100&lt;&gt;"",$G379&lt;&gt;""),申込書!$M$100,"")</f>
        <v/>
      </c>
      <c r="EY379" s="75"/>
      <c r="EZ379" s="75"/>
      <c r="FA379" s="149"/>
      <c r="FB379" s="307"/>
      <c r="FC379" s="76"/>
      <c r="FD379" s="314" t="str">
        <f>IF(AND(申込書!$C$101&lt;&gt;"▼プルダウンより選択してください",申込書!$C$101&lt;&gt;"",申込書!$P$101&lt;&gt;"YYYY/MM/DD",$G379&lt;&gt;""),申込書!$P$101,"")</f>
        <v/>
      </c>
      <c r="FE379" s="75" t="str">
        <f>IF(AND(申込書!$C$101&lt;&gt;"▼プルダウンより選択してください",申込書!$C$101&lt;&gt;"",$G379&lt;&gt;""),申込書!$M$101,"")</f>
        <v/>
      </c>
      <c r="FF379" s="75"/>
      <c r="FG379" s="75"/>
      <c r="FH379" s="149"/>
      <c r="FI379" s="307"/>
      <c r="FJ379" s="76"/>
      <c r="FK379" s="314" t="str">
        <f>IF(AND(申込書!$C$102&lt;&gt;"▼プルダウンより選択してください",申込書!$C$102&lt;&gt;"",申込書!$P$102&lt;&gt;"YYYY/MM/DD",$G379&lt;&gt;""),申込書!$P$102,"")</f>
        <v/>
      </c>
      <c r="FL379" s="75" t="str">
        <f>IF(AND(申込書!$C$102&lt;&gt;"▼プルダウンより選択してください",申込書!$C$102&lt;&gt;"",$G379&lt;&gt;""),申込書!$M$102,"")</f>
        <v/>
      </c>
      <c r="FM379" s="75"/>
      <c r="FN379" s="75"/>
      <c r="FO379" s="149"/>
      <c r="FP379" s="307"/>
      <c r="FQ379" s="76"/>
      <c r="FR379" s="314" t="str">
        <f>IF(AND(申込書!$C$103&lt;&gt;"▼プルダウンより選択してください",申込書!$C$103&lt;&gt;"",申込書!$P$103&lt;&gt;"YYYY/MM/DD",$G379&lt;&gt;""),申込書!$P$103,"")</f>
        <v/>
      </c>
      <c r="FS379" s="75" t="str">
        <f>IF(AND(申込書!$C$103&lt;&gt;"▼プルダウンより選択してください",申込書!$C$103&lt;&gt;"",$G379&lt;&gt;""),申込書!$M$103,"")</f>
        <v/>
      </c>
      <c r="FT379" s="75"/>
      <c r="FU379" s="75"/>
      <c r="FV379" s="149"/>
      <c r="FW379" s="307"/>
      <c r="FX379" s="76"/>
      <c r="FY379" s="314" t="str">
        <f>IF(AND(申込書!$C$104&lt;&gt;"▼プルダウンより選択してください",申込書!$C$104&lt;&gt;"",申込書!$P$104&lt;&gt;"YYYY/MM/DD",$G379&lt;&gt;""),申込書!$P$104,"")</f>
        <v/>
      </c>
      <c r="FZ379" s="75" t="str">
        <f>IF(AND(申込書!$C$104&lt;&gt;"▼プルダウンより選択してください",申込書!$C$104&lt;&gt;"",$G379&lt;&gt;""),申込書!$M$104,"")</f>
        <v/>
      </c>
      <c r="GA379" s="75"/>
      <c r="GB379" s="75"/>
      <c r="GC379" s="149"/>
      <c r="GD379" s="307"/>
      <c r="GE379" s="76"/>
      <c r="GF379" s="314" t="str">
        <f>IF(AND(申込書!$C$105&lt;&gt;"▼プルダウンより選択してください",申込書!$C$105&lt;&gt;"",申込書!$P$105&lt;&gt;"YYYY/MM/DD",$G379&lt;&gt;""),申込書!$P$105,"")</f>
        <v/>
      </c>
      <c r="GG379" s="75" t="str">
        <f>IF(AND(申込書!$C$105&lt;&gt;"▼プルダウンより選択してください",申込書!$C$105&lt;&gt;"",$G379&lt;&gt;""),申込書!$M$105,"")</f>
        <v/>
      </c>
      <c r="GH379" s="75"/>
      <c r="GI379" s="75"/>
      <c r="GJ379" s="149"/>
      <c r="GK379" s="307"/>
      <c r="GL379" s="76"/>
      <c r="GM379" s="314" t="str">
        <f>IF(AND(申込書!$C$106&lt;&gt;"▼プルダウンより選択してください",申込書!$C$106&lt;&gt;"",申込書!$P$106&lt;&gt;"YYYY/MM/DD",$G379&lt;&gt;""),申込書!$P$106,"")</f>
        <v/>
      </c>
      <c r="GN379" s="75" t="str">
        <f>IF(AND(申込書!$C$106&lt;&gt;"▼プルダウンより選択してください",申込書!$C$106&lt;&gt;"",$G379&lt;&gt;""),申込書!$M$106,"")</f>
        <v/>
      </c>
      <c r="GO379" s="75"/>
      <c r="GP379" s="75"/>
      <c r="GQ379" s="149"/>
      <c r="GR379" s="307"/>
      <c r="GS379" s="76"/>
      <c r="GT379" s="314" t="str">
        <f>IF(AND(申込書!$C$107&lt;&gt;"▼プルダウンより選択してください",申込書!$C$107&lt;&gt;"",申込書!$P$107&lt;&gt;"YYYY/MM/DD",$G379&lt;&gt;""),申込書!$P$107,"")</f>
        <v/>
      </c>
      <c r="GU379" s="75" t="str">
        <f>IF(AND(申込書!$C$107&lt;&gt;"▼プルダウンより選択してください",申込書!$C$107&lt;&gt;"",$G379&lt;&gt;""),申込書!$M$107,"")</f>
        <v/>
      </c>
      <c r="GV379" s="75"/>
      <c r="GW379" s="75"/>
      <c r="GX379" s="149"/>
      <c r="GY379" s="307"/>
      <c r="GZ379" s="76"/>
      <c r="HA379" s="314" t="str">
        <f>IF(AND(申込書!$C$108&lt;&gt;"▼プルダウンより選択してください",申込書!$C$108&lt;&gt;"",申込書!$P$108&lt;&gt;"YYYY/MM/DD",$G379&lt;&gt;""),申込書!$P$108,"")</f>
        <v/>
      </c>
      <c r="HB379" s="75" t="str">
        <f>IF(AND(申込書!$C$108&lt;&gt;"▼プルダウンより選択してください",申込書!$C$108&lt;&gt;"",$G379&lt;&gt;""),申込書!$M$108,"")</f>
        <v/>
      </c>
      <c r="HC379" s="75"/>
      <c r="HD379" s="75"/>
      <c r="HE379" s="149"/>
      <c r="HF379" s="307"/>
      <c r="HG379" s="76"/>
      <c r="HH379" s="314" t="str">
        <f>IF(AND(申込書!$C$109&lt;&gt;"▼プルダウンより選択してください",申込書!$C$109&lt;&gt;"",申込書!$P$109&lt;&gt;"YYYY/MM/DD",$G379&lt;&gt;""),申込書!$P$109,"")</f>
        <v/>
      </c>
      <c r="HI379" s="75" t="str">
        <f>IF(AND(申込書!$C$109&lt;&gt;"▼プルダウンより選択してください",申込書!$C$109&lt;&gt;"",$G379&lt;&gt;""),申込書!$M$109,"")</f>
        <v/>
      </c>
      <c r="HJ379" s="75"/>
      <c r="HK379" s="75"/>
      <c r="HL379" s="149"/>
      <c r="HM379" s="307"/>
      <c r="HN379" s="76"/>
      <c r="HO379" s="314" t="str">
        <f>IF(AND(申込書!$C$110&lt;&gt;"▼プルダウンより選択してください",申込書!$C$110&lt;&gt;"",申込書!$P$110&lt;&gt;"YYYY/MM/DD",$G379&lt;&gt;""),申込書!$P$110,"")</f>
        <v/>
      </c>
      <c r="HP379" s="75" t="str">
        <f>IF(AND(申込書!$C$110&lt;&gt;"▼プルダウンより選択してください",申込書!$C$110&lt;&gt;"",$G379&lt;&gt;""),申込書!$M$110,"")</f>
        <v/>
      </c>
      <c r="HQ379" s="75"/>
      <c r="HR379" s="75"/>
      <c r="HS379" s="149"/>
      <c r="HT379" s="307"/>
      <c r="HU379" s="307"/>
      <c r="HV379" s="311" t="str">
        <f>IF(AND(申込書!$C$111&lt;&gt;"▼プルダウンより選択してください",申込書!$C$111&lt;&gt;"",申込書!$P$111&lt;&gt;"YYYY/MM/DD",$G379&lt;&gt;""),申込書!$P$111,"")</f>
        <v/>
      </c>
      <c r="HW379" s="75" t="str">
        <f>IF(AND(申込書!$C$111&lt;&gt;"▼プルダウンより選択してください",申込書!$C$111&lt;&gt;"",$G379&lt;&gt;""),申込書!$M$111,"")</f>
        <v/>
      </c>
      <c r="HX379" s="75"/>
      <c r="HY379" s="75"/>
      <c r="HZ379" s="149"/>
      <c r="IA379" s="307"/>
      <c r="IB379" s="76"/>
      <c r="IC379" s="77"/>
    </row>
    <row r="380" spans="2:237" ht="26.85" customHeight="1">
      <c r="B380" s="56">
        <f t="shared" si="4"/>
        <v>375</v>
      </c>
      <c r="C380" s="57"/>
      <c r="D380" s="58"/>
      <c r="E380" s="170"/>
      <c r="F380" s="59"/>
      <c r="G380" s="60"/>
      <c r="H380" s="61"/>
      <c r="I380" s="62"/>
      <c r="J380" s="63"/>
      <c r="K380" s="64"/>
      <c r="L380" s="65"/>
      <c r="M380" s="66"/>
      <c r="N380" s="67"/>
      <c r="O380" s="68"/>
      <c r="P380" s="69"/>
      <c r="Q380" s="70"/>
      <c r="R380" s="71"/>
      <c r="S380" s="72"/>
      <c r="T380" s="73"/>
      <c r="U380" s="73"/>
      <c r="V380" s="73"/>
      <c r="W380" s="71"/>
      <c r="X380" s="133"/>
      <c r="Y380" s="133"/>
      <c r="Z380" s="133"/>
      <c r="AA380" s="74" t="str">
        <f>IF(AND(申込書!$C$82&lt;&gt;"▼プルダウンより選択してください",申込書!$C$82&lt;&gt;"",申込書!$P$82&lt;&gt;"YYYY/MM/DD",$G380&lt;&gt;""),申込書!$P$82,"")</f>
        <v/>
      </c>
      <c r="AB380" s="75" t="str">
        <f>IF(AND(申込書!$C$82&lt;&gt;"▼プルダウンより選択してください",申込書!$C$82&lt;&gt;"",$G380&lt;&gt;""),申込書!$M$82,"")</f>
        <v/>
      </c>
      <c r="AC380" s="75"/>
      <c r="AD380" s="75"/>
      <c r="AE380" s="149"/>
      <c r="AF380" s="307"/>
      <c r="AG380" s="76"/>
      <c r="AH380" s="314" t="str">
        <f>IF(AND(申込書!$C$83&lt;&gt;"▼プルダウンより選択してください",申込書!$C$83&lt;&gt;"",申込書!$P$83&lt;&gt;"YYYY/MM/DD",$G380&lt;&gt;""),申込書!$P$83,"")</f>
        <v/>
      </c>
      <c r="AI380" s="75" t="str">
        <f>IF(AND(申込書!$C$83&lt;&gt;"▼プルダウンより選択してください",申込書!$C$83&lt;&gt;"",$G380&lt;&gt;""),申込書!$M$83,"")</f>
        <v/>
      </c>
      <c r="AJ380" s="75"/>
      <c r="AK380" s="75"/>
      <c r="AL380" s="149"/>
      <c r="AM380" s="307"/>
      <c r="AN380" s="76"/>
      <c r="AO380" s="314" t="str">
        <f>IF(AND(申込書!$C$84&lt;&gt;"▼プルダウンより選択してください",申込書!$C$84&lt;&gt;"",申込書!$P$84&lt;&gt;"YYYY/MM/DD",$G380&lt;&gt;""),申込書!$P$84,"")</f>
        <v/>
      </c>
      <c r="AP380" s="75" t="str">
        <f>IF(AND(申込書!$C$84&lt;&gt;"▼プルダウンより選択してください",申込書!$C$84&lt;&gt;"",$G380&lt;&gt;""),申込書!$M$84,"")</f>
        <v/>
      </c>
      <c r="AQ380" s="75"/>
      <c r="AR380" s="75"/>
      <c r="AS380" s="149"/>
      <c r="AT380" s="307"/>
      <c r="AU380" s="76"/>
      <c r="AV380" s="314" t="str">
        <f>IF(AND(申込書!$C$85&lt;&gt;"▼プルダウンより選択してください",申込書!$C$85&lt;&gt;"",申込書!$P$85&lt;&gt;"YYYY/MM/DD",$G380&lt;&gt;""),申込書!$P$85,"")</f>
        <v/>
      </c>
      <c r="AW380" s="75" t="str">
        <f>IF(AND(申込書!$C$85&lt;&gt;"▼プルダウンより選択してください",申込書!$C$85&lt;&gt;"",申込書!$M$85&gt;=1,$G380&lt;&gt;""),申込書!$M$85,"")</f>
        <v/>
      </c>
      <c r="AX380" s="75"/>
      <c r="AY380" s="75"/>
      <c r="AZ380" s="149"/>
      <c r="BA380" s="307"/>
      <c r="BB380" s="76"/>
      <c r="BC380" s="314" t="str">
        <f>IF(AND(申込書!$C$86&lt;&gt;"▼プルダウンより選択してください",申込書!$C$86&lt;&gt;"",申込書!$P$86&lt;&gt;"YYYY/MM/DD",$G380&lt;&gt;""),申込書!$P$86,"")</f>
        <v/>
      </c>
      <c r="BD380" s="75" t="str">
        <f>IF(AND(申込書!$C$86&lt;&gt;"▼プルダウンより選択してください",申込書!$C$86&lt;&gt;"",$G380&lt;&gt;""),申込書!$M$86,"")</f>
        <v/>
      </c>
      <c r="BE380" s="75"/>
      <c r="BF380" s="75"/>
      <c r="BG380" s="149"/>
      <c r="BH380" s="307"/>
      <c r="BI380" s="76"/>
      <c r="BJ380" s="314" t="str">
        <f>IF(AND(申込書!$C$87&lt;&gt;"▼プルダウンより選択してください",申込書!$C$87&lt;&gt;"",申込書!$P$87&lt;&gt;"YYYY/MM/DD",$G380&lt;&gt;""),申込書!$P$87,"")</f>
        <v/>
      </c>
      <c r="BK380" s="75" t="str">
        <f>IF(AND(申込書!$C$87&lt;&gt;"▼プルダウンより選択してください",申込書!$C$87&lt;&gt;"",$G380&lt;&gt;""),申込書!$M$87,"")</f>
        <v/>
      </c>
      <c r="BL380" s="75"/>
      <c r="BM380" s="75"/>
      <c r="BN380" s="149"/>
      <c r="BO380" s="307"/>
      <c r="BP380" s="76"/>
      <c r="BQ380" s="314" t="str">
        <f>IF(AND(申込書!$C$88&lt;&gt;"▼プルダウンより選択してください",申込書!$C$88&lt;&gt;"",申込書!$P$88&lt;&gt;"YYYY/MM/DD",$G380&lt;&gt;""),申込書!$P$88,"")</f>
        <v/>
      </c>
      <c r="BR380" s="75" t="str">
        <f>IF(AND(申込書!$C$88&lt;&gt;"▼プルダウンより選択してください",申込書!$C$88&lt;&gt;"",$G380&lt;&gt;""),申込書!$M$88,"")</f>
        <v/>
      </c>
      <c r="BS380" s="75"/>
      <c r="BT380" s="75"/>
      <c r="BU380" s="149"/>
      <c r="BV380" s="307"/>
      <c r="BW380" s="76"/>
      <c r="BX380" s="314" t="str">
        <f>IF(AND(申込書!$C$89&lt;&gt;"▼プルダウンより選択してください",申込書!$C$89&lt;&gt;"",申込書!$P$89&lt;&gt;"YYYY/MM/DD",$G380&lt;&gt;""),申込書!$P$89,"")</f>
        <v/>
      </c>
      <c r="BY380" s="75" t="str">
        <f>IF(AND(申込書!$C$89&lt;&gt;"▼プルダウンより選択してください",申込書!$C$89&lt;&gt;"",$G380&lt;&gt;""),申込書!$M$89,"")</f>
        <v/>
      </c>
      <c r="BZ380" s="75"/>
      <c r="CA380" s="75"/>
      <c r="CB380" s="149"/>
      <c r="CC380" s="307"/>
      <c r="CD380" s="76"/>
      <c r="CE380" s="314" t="str">
        <f>IF(AND(申込書!$C$90&lt;&gt;"▼プルダウンより選択してください",申込書!$C$90&lt;&gt;"",申込書!$P$90&lt;&gt;"YYYY/MM/DD",$G380&lt;&gt;""),申込書!$P$90,"")</f>
        <v/>
      </c>
      <c r="CF380" s="75" t="str">
        <f>IF(AND(申込書!$C$90&lt;&gt;"▼プルダウンより選択してください",申込書!$C$90&lt;&gt;"",$G380&lt;&gt;""),申込書!$M$90,"")</f>
        <v/>
      </c>
      <c r="CG380" s="75"/>
      <c r="CH380" s="75"/>
      <c r="CI380" s="149"/>
      <c r="CJ380" s="307"/>
      <c r="CK380" s="76"/>
      <c r="CL380" s="314" t="str">
        <f>IF(AND(申込書!$C$91&lt;&gt;"▼プルダウンより選択してください",申込書!$C$91&lt;&gt;"",申込書!$P$91&lt;&gt;"YYYY/MM/DD",$G380&lt;&gt;""),申込書!$P$91,"")</f>
        <v/>
      </c>
      <c r="CM380" s="75" t="str">
        <f>IF(AND(申込書!$C$91&lt;&gt;"▼プルダウンより選択してください",申込書!$C$91&lt;&gt;"",$G380&lt;&gt;""),申込書!$M$91,"")</f>
        <v/>
      </c>
      <c r="CN380" s="75"/>
      <c r="CO380" s="75"/>
      <c r="CP380" s="149"/>
      <c r="CQ380" s="307"/>
      <c r="CR380" s="76"/>
      <c r="CS380" s="314" t="str">
        <f>IF(AND(申込書!$C$92&lt;&gt;"▼プルダウンより選択してください",申込書!$C$92&lt;&gt;"",申込書!$P$92&lt;&gt;"YYYY/MM/DD",$G380&lt;&gt;""),申込書!$P$92,"")</f>
        <v/>
      </c>
      <c r="CT380" s="75" t="str">
        <f>IF(AND(申込書!$C$92&lt;&gt;"▼プルダウンより選択してください",申込書!$C$92&lt;&gt;"",$G380&lt;&gt;""),申込書!$M$92,"")</f>
        <v/>
      </c>
      <c r="CU380" s="75"/>
      <c r="CV380" s="75"/>
      <c r="CW380" s="75"/>
      <c r="CX380" s="307"/>
      <c r="CY380" s="76"/>
      <c r="CZ380" s="314" t="str">
        <f>IF(AND(申込書!$C$93&lt;&gt;"▼プルダウンより選択してください",申込書!$C$93&lt;&gt;"",申込書!$P$93&lt;&gt;"YYYY/MM/DD",$G380&lt;&gt;""),申込書!$P$93,"")</f>
        <v/>
      </c>
      <c r="DA380" s="75" t="str">
        <f>IF(AND(申込書!$C$93&lt;&gt;"▼プルダウンより選択してください",申込書!$C$93&lt;&gt;"",$G380&lt;&gt;""),申込書!$M$93,"")</f>
        <v/>
      </c>
      <c r="DB380" s="75"/>
      <c r="DC380" s="75"/>
      <c r="DD380" s="75"/>
      <c r="DE380" s="307"/>
      <c r="DF380" s="76"/>
      <c r="DG380" s="314" t="str">
        <f>IF(AND(申込書!$C$94&lt;&gt;"▼プルダウンより選択してください",申込書!$C$94&lt;&gt;"",申込書!$P$94&lt;&gt;"YYYY/MM/DD",$G380&lt;&gt;""),申込書!$P$94,"")</f>
        <v/>
      </c>
      <c r="DH380" s="75" t="str">
        <f>IF(AND(申込書!$C$94&lt;&gt;"▼プルダウンより選択してください",申込書!$C$94&lt;&gt;"",$G380&lt;&gt;""),申込書!$M$94,"")</f>
        <v/>
      </c>
      <c r="DI380" s="75"/>
      <c r="DJ380" s="75"/>
      <c r="DK380" s="75"/>
      <c r="DL380" s="307"/>
      <c r="DM380" s="76"/>
      <c r="DN380" s="314" t="str">
        <f>IF(AND(申込書!$C$95&lt;&gt;"▼プルダウンより選択してください",申込書!$C$95&lt;&gt;"",申込書!$P$95&lt;&gt;"YYYY/MM/DD",$G380&lt;&gt;""),申込書!$P$95,"")</f>
        <v/>
      </c>
      <c r="DO380" s="75" t="str">
        <f>IF(AND(申込書!$C$95&lt;&gt;"▼プルダウンより選択してください",申込書!$C$95&lt;&gt;"",$G380&lt;&gt;""),申込書!$M$95,"")</f>
        <v/>
      </c>
      <c r="DP380" s="75"/>
      <c r="DQ380" s="75"/>
      <c r="DR380" s="75"/>
      <c r="DS380" s="307"/>
      <c r="DT380" s="76"/>
      <c r="DU380" s="314" t="str">
        <f>IF(AND(申込書!$C$96&lt;&gt;"▼プルダウンより選択してください",申込書!$C$96&lt;&gt;"",申込書!$P$96&lt;&gt;"YYYY/MM/DD",$G380&lt;&gt;""),申込書!$P$96,"")</f>
        <v/>
      </c>
      <c r="DV380" s="75" t="str">
        <f>IF(AND(申込書!$C$96&lt;&gt;"▼プルダウンより選択してください",申込書!$C$96&lt;&gt;"",$G380&lt;&gt;""),申込書!$M$96,"")</f>
        <v/>
      </c>
      <c r="DW380" s="75"/>
      <c r="DX380" s="75"/>
      <c r="DY380" s="75"/>
      <c r="DZ380" s="307"/>
      <c r="EA380" s="76"/>
      <c r="EB380" s="314" t="str">
        <f>IF(AND(申込書!$C$97&lt;&gt;"▼プルダウンより選択してください",申込書!$C$97&lt;&gt;"",申込書!$P$97&lt;&gt;"YYYY/MM/DD",$G380&lt;&gt;""),申込書!$P$97,"")</f>
        <v/>
      </c>
      <c r="EC380" s="75" t="str">
        <f>IF(AND(申込書!$C$97&lt;&gt;"▼プルダウンより選択してください",申込書!$C$97&lt;&gt;"",$G380&lt;&gt;""),申込書!$M$97,"")</f>
        <v/>
      </c>
      <c r="ED380" s="75"/>
      <c r="EE380" s="75"/>
      <c r="EF380" s="149"/>
      <c r="EG380" s="307"/>
      <c r="EH380" s="76"/>
      <c r="EI380" s="314" t="str">
        <f>IF(AND(申込書!$C$98&lt;&gt;"▼プルダウンより選択してください",申込書!$C$98&lt;&gt;"",申込書!$P$98&lt;&gt;"YYYY/MM/DD",$G380&lt;&gt;""),申込書!$P$98,"")</f>
        <v/>
      </c>
      <c r="EJ380" s="75" t="str">
        <f>IF(AND(申込書!$C$98&lt;&gt;"▼プルダウンより選択してください",申込書!$C$98&lt;&gt;"",$G380&lt;&gt;""),申込書!$M$98,"")</f>
        <v/>
      </c>
      <c r="EK380" s="75"/>
      <c r="EL380" s="75"/>
      <c r="EM380" s="149"/>
      <c r="EN380" s="307"/>
      <c r="EO380" s="76"/>
      <c r="EP380" s="314" t="str">
        <f>IF(AND(申込書!$C$99&lt;&gt;"▼プルダウンより選択してください",申込書!$C$99&lt;&gt;"",申込書!$P$99&lt;&gt;"YYYY/MM/DD",$G380&lt;&gt;""),申込書!$P$99,"")</f>
        <v/>
      </c>
      <c r="EQ380" s="75" t="str">
        <f>IF(AND(申込書!$C$99&lt;&gt;"▼プルダウンより選択してください",申込書!$C$99&lt;&gt;"",$G380&lt;&gt;""),申込書!$M$99,"")</f>
        <v/>
      </c>
      <c r="ER380" s="75"/>
      <c r="ES380" s="75"/>
      <c r="ET380" s="149"/>
      <c r="EU380" s="307"/>
      <c r="EV380" s="76"/>
      <c r="EW380" s="314" t="str">
        <f>IF(AND(申込書!$C$100&lt;&gt;"▼プルダウンより選択してください",申込書!$C$100&lt;&gt;"",申込書!$P$100&lt;&gt;"YYYY/MM/DD",$G380&lt;&gt;""),申込書!$P$100,"")</f>
        <v/>
      </c>
      <c r="EX380" s="75" t="str">
        <f>IF(AND(申込書!$C$100&lt;&gt;"▼プルダウンより選択してください",申込書!$C$100&lt;&gt;"",$G380&lt;&gt;""),申込書!$M$100,"")</f>
        <v/>
      </c>
      <c r="EY380" s="75"/>
      <c r="EZ380" s="75"/>
      <c r="FA380" s="149"/>
      <c r="FB380" s="307"/>
      <c r="FC380" s="76"/>
      <c r="FD380" s="314" t="str">
        <f>IF(AND(申込書!$C$101&lt;&gt;"▼プルダウンより選択してください",申込書!$C$101&lt;&gt;"",申込書!$P$101&lt;&gt;"YYYY/MM/DD",$G380&lt;&gt;""),申込書!$P$101,"")</f>
        <v/>
      </c>
      <c r="FE380" s="75" t="str">
        <f>IF(AND(申込書!$C$101&lt;&gt;"▼プルダウンより選択してください",申込書!$C$101&lt;&gt;"",$G380&lt;&gt;""),申込書!$M$101,"")</f>
        <v/>
      </c>
      <c r="FF380" s="75"/>
      <c r="FG380" s="75"/>
      <c r="FH380" s="149"/>
      <c r="FI380" s="307"/>
      <c r="FJ380" s="76"/>
      <c r="FK380" s="314" t="str">
        <f>IF(AND(申込書!$C$102&lt;&gt;"▼プルダウンより選択してください",申込書!$C$102&lt;&gt;"",申込書!$P$102&lt;&gt;"YYYY/MM/DD",$G380&lt;&gt;""),申込書!$P$102,"")</f>
        <v/>
      </c>
      <c r="FL380" s="75" t="str">
        <f>IF(AND(申込書!$C$102&lt;&gt;"▼プルダウンより選択してください",申込書!$C$102&lt;&gt;"",$G380&lt;&gt;""),申込書!$M$102,"")</f>
        <v/>
      </c>
      <c r="FM380" s="75"/>
      <c r="FN380" s="75"/>
      <c r="FO380" s="149"/>
      <c r="FP380" s="307"/>
      <c r="FQ380" s="76"/>
      <c r="FR380" s="314" t="str">
        <f>IF(AND(申込書!$C$103&lt;&gt;"▼プルダウンより選択してください",申込書!$C$103&lt;&gt;"",申込書!$P$103&lt;&gt;"YYYY/MM/DD",$G380&lt;&gt;""),申込書!$P$103,"")</f>
        <v/>
      </c>
      <c r="FS380" s="75" t="str">
        <f>IF(AND(申込書!$C$103&lt;&gt;"▼プルダウンより選択してください",申込書!$C$103&lt;&gt;"",$G380&lt;&gt;""),申込書!$M$103,"")</f>
        <v/>
      </c>
      <c r="FT380" s="75"/>
      <c r="FU380" s="75"/>
      <c r="FV380" s="149"/>
      <c r="FW380" s="307"/>
      <c r="FX380" s="76"/>
      <c r="FY380" s="314" t="str">
        <f>IF(AND(申込書!$C$104&lt;&gt;"▼プルダウンより選択してください",申込書!$C$104&lt;&gt;"",申込書!$P$104&lt;&gt;"YYYY/MM/DD",$G380&lt;&gt;""),申込書!$P$104,"")</f>
        <v/>
      </c>
      <c r="FZ380" s="75" t="str">
        <f>IF(AND(申込書!$C$104&lt;&gt;"▼プルダウンより選択してください",申込書!$C$104&lt;&gt;"",$G380&lt;&gt;""),申込書!$M$104,"")</f>
        <v/>
      </c>
      <c r="GA380" s="75"/>
      <c r="GB380" s="75"/>
      <c r="GC380" s="149"/>
      <c r="GD380" s="307"/>
      <c r="GE380" s="76"/>
      <c r="GF380" s="314" t="str">
        <f>IF(AND(申込書!$C$105&lt;&gt;"▼プルダウンより選択してください",申込書!$C$105&lt;&gt;"",申込書!$P$105&lt;&gt;"YYYY/MM/DD",$G380&lt;&gt;""),申込書!$P$105,"")</f>
        <v/>
      </c>
      <c r="GG380" s="75" t="str">
        <f>IF(AND(申込書!$C$105&lt;&gt;"▼プルダウンより選択してください",申込書!$C$105&lt;&gt;"",$G380&lt;&gt;""),申込書!$M$105,"")</f>
        <v/>
      </c>
      <c r="GH380" s="75"/>
      <c r="GI380" s="75"/>
      <c r="GJ380" s="149"/>
      <c r="GK380" s="307"/>
      <c r="GL380" s="76"/>
      <c r="GM380" s="314" t="str">
        <f>IF(AND(申込書!$C$106&lt;&gt;"▼プルダウンより選択してください",申込書!$C$106&lt;&gt;"",申込書!$P$106&lt;&gt;"YYYY/MM/DD",$G380&lt;&gt;""),申込書!$P$106,"")</f>
        <v/>
      </c>
      <c r="GN380" s="75" t="str">
        <f>IF(AND(申込書!$C$106&lt;&gt;"▼プルダウンより選択してください",申込書!$C$106&lt;&gt;"",$G380&lt;&gt;""),申込書!$M$106,"")</f>
        <v/>
      </c>
      <c r="GO380" s="75"/>
      <c r="GP380" s="75"/>
      <c r="GQ380" s="149"/>
      <c r="GR380" s="307"/>
      <c r="GS380" s="76"/>
      <c r="GT380" s="314" t="str">
        <f>IF(AND(申込書!$C$107&lt;&gt;"▼プルダウンより選択してください",申込書!$C$107&lt;&gt;"",申込書!$P$107&lt;&gt;"YYYY/MM/DD",$G380&lt;&gt;""),申込書!$P$107,"")</f>
        <v/>
      </c>
      <c r="GU380" s="75" t="str">
        <f>IF(AND(申込書!$C$107&lt;&gt;"▼プルダウンより選択してください",申込書!$C$107&lt;&gt;"",$G380&lt;&gt;""),申込書!$M$107,"")</f>
        <v/>
      </c>
      <c r="GV380" s="75"/>
      <c r="GW380" s="75"/>
      <c r="GX380" s="149"/>
      <c r="GY380" s="307"/>
      <c r="GZ380" s="76"/>
      <c r="HA380" s="314" t="str">
        <f>IF(AND(申込書!$C$108&lt;&gt;"▼プルダウンより選択してください",申込書!$C$108&lt;&gt;"",申込書!$P$108&lt;&gt;"YYYY/MM/DD",$G380&lt;&gt;""),申込書!$P$108,"")</f>
        <v/>
      </c>
      <c r="HB380" s="75" t="str">
        <f>IF(AND(申込書!$C$108&lt;&gt;"▼プルダウンより選択してください",申込書!$C$108&lt;&gt;"",$G380&lt;&gt;""),申込書!$M$108,"")</f>
        <v/>
      </c>
      <c r="HC380" s="75"/>
      <c r="HD380" s="75"/>
      <c r="HE380" s="149"/>
      <c r="HF380" s="307"/>
      <c r="HG380" s="76"/>
      <c r="HH380" s="314" t="str">
        <f>IF(AND(申込書!$C$109&lt;&gt;"▼プルダウンより選択してください",申込書!$C$109&lt;&gt;"",申込書!$P$109&lt;&gt;"YYYY/MM/DD",$G380&lt;&gt;""),申込書!$P$109,"")</f>
        <v/>
      </c>
      <c r="HI380" s="75" t="str">
        <f>IF(AND(申込書!$C$109&lt;&gt;"▼プルダウンより選択してください",申込書!$C$109&lt;&gt;"",$G380&lt;&gt;""),申込書!$M$109,"")</f>
        <v/>
      </c>
      <c r="HJ380" s="75"/>
      <c r="HK380" s="75"/>
      <c r="HL380" s="149"/>
      <c r="HM380" s="307"/>
      <c r="HN380" s="76"/>
      <c r="HO380" s="314" t="str">
        <f>IF(AND(申込書!$C$110&lt;&gt;"▼プルダウンより選択してください",申込書!$C$110&lt;&gt;"",申込書!$P$110&lt;&gt;"YYYY/MM/DD",$G380&lt;&gt;""),申込書!$P$110,"")</f>
        <v/>
      </c>
      <c r="HP380" s="75" t="str">
        <f>IF(AND(申込書!$C$110&lt;&gt;"▼プルダウンより選択してください",申込書!$C$110&lt;&gt;"",$G380&lt;&gt;""),申込書!$M$110,"")</f>
        <v/>
      </c>
      <c r="HQ380" s="75"/>
      <c r="HR380" s="75"/>
      <c r="HS380" s="149"/>
      <c r="HT380" s="307"/>
      <c r="HU380" s="307"/>
      <c r="HV380" s="311" t="str">
        <f>IF(AND(申込書!$C$111&lt;&gt;"▼プルダウンより選択してください",申込書!$C$111&lt;&gt;"",申込書!$P$111&lt;&gt;"YYYY/MM/DD",$G380&lt;&gt;""),申込書!$P$111,"")</f>
        <v/>
      </c>
      <c r="HW380" s="75" t="str">
        <f>IF(AND(申込書!$C$111&lt;&gt;"▼プルダウンより選択してください",申込書!$C$111&lt;&gt;"",$G380&lt;&gt;""),申込書!$M$111,"")</f>
        <v/>
      </c>
      <c r="HX380" s="75"/>
      <c r="HY380" s="75"/>
      <c r="HZ380" s="149"/>
      <c r="IA380" s="307"/>
      <c r="IB380" s="76"/>
      <c r="IC380" s="77"/>
    </row>
    <row r="381" spans="2:237" ht="26.85" customHeight="1">
      <c r="B381" s="56">
        <f t="shared" si="4"/>
        <v>376</v>
      </c>
      <c r="C381" s="57"/>
      <c r="D381" s="58"/>
      <c r="E381" s="170"/>
      <c r="F381" s="59"/>
      <c r="G381" s="60"/>
      <c r="H381" s="61"/>
      <c r="I381" s="62"/>
      <c r="J381" s="63"/>
      <c r="K381" s="64"/>
      <c r="L381" s="65"/>
      <c r="M381" s="66"/>
      <c r="N381" s="67"/>
      <c r="O381" s="68"/>
      <c r="P381" s="69"/>
      <c r="Q381" s="70"/>
      <c r="R381" s="71"/>
      <c r="S381" s="72"/>
      <c r="T381" s="73"/>
      <c r="U381" s="73"/>
      <c r="V381" s="73"/>
      <c r="W381" s="71"/>
      <c r="X381" s="133"/>
      <c r="Y381" s="133"/>
      <c r="Z381" s="133"/>
      <c r="AA381" s="74" t="str">
        <f>IF(AND(申込書!$C$82&lt;&gt;"▼プルダウンより選択してください",申込書!$C$82&lt;&gt;"",申込書!$P$82&lt;&gt;"YYYY/MM/DD",$G381&lt;&gt;""),申込書!$P$82,"")</f>
        <v/>
      </c>
      <c r="AB381" s="75" t="str">
        <f>IF(AND(申込書!$C$82&lt;&gt;"▼プルダウンより選択してください",申込書!$C$82&lt;&gt;"",$G381&lt;&gt;""),申込書!$M$82,"")</f>
        <v/>
      </c>
      <c r="AC381" s="75"/>
      <c r="AD381" s="75"/>
      <c r="AE381" s="149"/>
      <c r="AF381" s="307"/>
      <c r="AG381" s="76"/>
      <c r="AH381" s="314" t="str">
        <f>IF(AND(申込書!$C$83&lt;&gt;"▼プルダウンより選択してください",申込書!$C$83&lt;&gt;"",申込書!$P$83&lt;&gt;"YYYY/MM/DD",$G381&lt;&gt;""),申込書!$P$83,"")</f>
        <v/>
      </c>
      <c r="AI381" s="75" t="str">
        <f>IF(AND(申込書!$C$83&lt;&gt;"▼プルダウンより選択してください",申込書!$C$83&lt;&gt;"",$G381&lt;&gt;""),申込書!$M$83,"")</f>
        <v/>
      </c>
      <c r="AJ381" s="75"/>
      <c r="AK381" s="75"/>
      <c r="AL381" s="149"/>
      <c r="AM381" s="307"/>
      <c r="AN381" s="76"/>
      <c r="AO381" s="314" t="str">
        <f>IF(AND(申込書!$C$84&lt;&gt;"▼プルダウンより選択してください",申込書!$C$84&lt;&gt;"",申込書!$P$84&lt;&gt;"YYYY/MM/DD",$G381&lt;&gt;""),申込書!$P$84,"")</f>
        <v/>
      </c>
      <c r="AP381" s="75" t="str">
        <f>IF(AND(申込書!$C$84&lt;&gt;"▼プルダウンより選択してください",申込書!$C$84&lt;&gt;"",$G381&lt;&gt;""),申込書!$M$84,"")</f>
        <v/>
      </c>
      <c r="AQ381" s="75"/>
      <c r="AR381" s="75"/>
      <c r="AS381" s="149"/>
      <c r="AT381" s="307"/>
      <c r="AU381" s="76"/>
      <c r="AV381" s="314" t="str">
        <f>IF(AND(申込書!$C$85&lt;&gt;"▼プルダウンより選択してください",申込書!$C$85&lt;&gt;"",申込書!$P$85&lt;&gt;"YYYY/MM/DD",$G381&lt;&gt;""),申込書!$P$85,"")</f>
        <v/>
      </c>
      <c r="AW381" s="75" t="str">
        <f>IF(AND(申込書!$C$85&lt;&gt;"▼プルダウンより選択してください",申込書!$C$85&lt;&gt;"",申込書!$M$85&gt;=1,$G381&lt;&gt;""),申込書!$M$85,"")</f>
        <v/>
      </c>
      <c r="AX381" s="75"/>
      <c r="AY381" s="75"/>
      <c r="AZ381" s="149"/>
      <c r="BA381" s="307"/>
      <c r="BB381" s="76"/>
      <c r="BC381" s="314" t="str">
        <f>IF(AND(申込書!$C$86&lt;&gt;"▼プルダウンより選択してください",申込書!$C$86&lt;&gt;"",申込書!$P$86&lt;&gt;"YYYY/MM/DD",$G381&lt;&gt;""),申込書!$P$86,"")</f>
        <v/>
      </c>
      <c r="BD381" s="75" t="str">
        <f>IF(AND(申込書!$C$86&lt;&gt;"▼プルダウンより選択してください",申込書!$C$86&lt;&gt;"",$G381&lt;&gt;""),申込書!$M$86,"")</f>
        <v/>
      </c>
      <c r="BE381" s="75"/>
      <c r="BF381" s="75"/>
      <c r="BG381" s="149"/>
      <c r="BH381" s="307"/>
      <c r="BI381" s="76"/>
      <c r="BJ381" s="314" t="str">
        <f>IF(AND(申込書!$C$87&lt;&gt;"▼プルダウンより選択してください",申込書!$C$87&lt;&gt;"",申込書!$P$87&lt;&gt;"YYYY/MM/DD",$G381&lt;&gt;""),申込書!$P$87,"")</f>
        <v/>
      </c>
      <c r="BK381" s="75" t="str">
        <f>IF(AND(申込書!$C$87&lt;&gt;"▼プルダウンより選択してください",申込書!$C$87&lt;&gt;"",$G381&lt;&gt;""),申込書!$M$87,"")</f>
        <v/>
      </c>
      <c r="BL381" s="75"/>
      <c r="BM381" s="75"/>
      <c r="BN381" s="149"/>
      <c r="BO381" s="307"/>
      <c r="BP381" s="76"/>
      <c r="BQ381" s="314" t="str">
        <f>IF(AND(申込書!$C$88&lt;&gt;"▼プルダウンより選択してください",申込書!$C$88&lt;&gt;"",申込書!$P$88&lt;&gt;"YYYY/MM/DD",$G381&lt;&gt;""),申込書!$P$88,"")</f>
        <v/>
      </c>
      <c r="BR381" s="75" t="str">
        <f>IF(AND(申込書!$C$88&lt;&gt;"▼プルダウンより選択してください",申込書!$C$88&lt;&gt;"",$G381&lt;&gt;""),申込書!$M$88,"")</f>
        <v/>
      </c>
      <c r="BS381" s="75"/>
      <c r="BT381" s="75"/>
      <c r="BU381" s="149"/>
      <c r="BV381" s="307"/>
      <c r="BW381" s="76"/>
      <c r="BX381" s="314" t="str">
        <f>IF(AND(申込書!$C$89&lt;&gt;"▼プルダウンより選択してください",申込書!$C$89&lt;&gt;"",申込書!$P$89&lt;&gt;"YYYY/MM/DD",$G381&lt;&gt;""),申込書!$P$89,"")</f>
        <v/>
      </c>
      <c r="BY381" s="75" t="str">
        <f>IF(AND(申込書!$C$89&lt;&gt;"▼プルダウンより選択してください",申込書!$C$89&lt;&gt;"",$G381&lt;&gt;""),申込書!$M$89,"")</f>
        <v/>
      </c>
      <c r="BZ381" s="75"/>
      <c r="CA381" s="75"/>
      <c r="CB381" s="149"/>
      <c r="CC381" s="307"/>
      <c r="CD381" s="76"/>
      <c r="CE381" s="314" t="str">
        <f>IF(AND(申込書!$C$90&lt;&gt;"▼プルダウンより選択してください",申込書!$C$90&lt;&gt;"",申込書!$P$90&lt;&gt;"YYYY/MM/DD",$G381&lt;&gt;""),申込書!$P$90,"")</f>
        <v/>
      </c>
      <c r="CF381" s="75" t="str">
        <f>IF(AND(申込書!$C$90&lt;&gt;"▼プルダウンより選択してください",申込書!$C$90&lt;&gt;"",$G381&lt;&gt;""),申込書!$M$90,"")</f>
        <v/>
      </c>
      <c r="CG381" s="75"/>
      <c r="CH381" s="75"/>
      <c r="CI381" s="149"/>
      <c r="CJ381" s="307"/>
      <c r="CK381" s="76"/>
      <c r="CL381" s="314" t="str">
        <f>IF(AND(申込書!$C$91&lt;&gt;"▼プルダウンより選択してください",申込書!$C$91&lt;&gt;"",申込書!$P$91&lt;&gt;"YYYY/MM/DD",$G381&lt;&gt;""),申込書!$P$91,"")</f>
        <v/>
      </c>
      <c r="CM381" s="75" t="str">
        <f>IF(AND(申込書!$C$91&lt;&gt;"▼プルダウンより選択してください",申込書!$C$91&lt;&gt;"",$G381&lt;&gt;""),申込書!$M$91,"")</f>
        <v/>
      </c>
      <c r="CN381" s="75"/>
      <c r="CO381" s="75"/>
      <c r="CP381" s="149"/>
      <c r="CQ381" s="307"/>
      <c r="CR381" s="76"/>
      <c r="CS381" s="314" t="str">
        <f>IF(AND(申込書!$C$92&lt;&gt;"▼プルダウンより選択してください",申込書!$C$92&lt;&gt;"",申込書!$P$92&lt;&gt;"YYYY/MM/DD",$G381&lt;&gt;""),申込書!$P$92,"")</f>
        <v/>
      </c>
      <c r="CT381" s="75" t="str">
        <f>IF(AND(申込書!$C$92&lt;&gt;"▼プルダウンより選択してください",申込書!$C$92&lt;&gt;"",$G381&lt;&gt;""),申込書!$M$92,"")</f>
        <v/>
      </c>
      <c r="CU381" s="75"/>
      <c r="CV381" s="75"/>
      <c r="CW381" s="75"/>
      <c r="CX381" s="307"/>
      <c r="CY381" s="76"/>
      <c r="CZ381" s="314" t="str">
        <f>IF(AND(申込書!$C$93&lt;&gt;"▼プルダウンより選択してください",申込書!$C$93&lt;&gt;"",申込書!$P$93&lt;&gt;"YYYY/MM/DD",$G381&lt;&gt;""),申込書!$P$93,"")</f>
        <v/>
      </c>
      <c r="DA381" s="75" t="str">
        <f>IF(AND(申込書!$C$93&lt;&gt;"▼プルダウンより選択してください",申込書!$C$93&lt;&gt;"",$G381&lt;&gt;""),申込書!$M$93,"")</f>
        <v/>
      </c>
      <c r="DB381" s="75"/>
      <c r="DC381" s="75"/>
      <c r="DD381" s="75"/>
      <c r="DE381" s="307"/>
      <c r="DF381" s="76"/>
      <c r="DG381" s="314" t="str">
        <f>IF(AND(申込書!$C$94&lt;&gt;"▼プルダウンより選択してください",申込書!$C$94&lt;&gt;"",申込書!$P$94&lt;&gt;"YYYY/MM/DD",$G381&lt;&gt;""),申込書!$P$94,"")</f>
        <v/>
      </c>
      <c r="DH381" s="75" t="str">
        <f>IF(AND(申込書!$C$94&lt;&gt;"▼プルダウンより選択してください",申込書!$C$94&lt;&gt;"",$G381&lt;&gt;""),申込書!$M$94,"")</f>
        <v/>
      </c>
      <c r="DI381" s="75"/>
      <c r="DJ381" s="75"/>
      <c r="DK381" s="75"/>
      <c r="DL381" s="307"/>
      <c r="DM381" s="76"/>
      <c r="DN381" s="314" t="str">
        <f>IF(AND(申込書!$C$95&lt;&gt;"▼プルダウンより選択してください",申込書!$C$95&lt;&gt;"",申込書!$P$95&lt;&gt;"YYYY/MM/DD",$G381&lt;&gt;""),申込書!$P$95,"")</f>
        <v/>
      </c>
      <c r="DO381" s="75" t="str">
        <f>IF(AND(申込書!$C$95&lt;&gt;"▼プルダウンより選択してください",申込書!$C$95&lt;&gt;"",$G381&lt;&gt;""),申込書!$M$95,"")</f>
        <v/>
      </c>
      <c r="DP381" s="75"/>
      <c r="DQ381" s="75"/>
      <c r="DR381" s="75"/>
      <c r="DS381" s="307"/>
      <c r="DT381" s="76"/>
      <c r="DU381" s="314" t="str">
        <f>IF(AND(申込書!$C$96&lt;&gt;"▼プルダウンより選択してください",申込書!$C$96&lt;&gt;"",申込書!$P$96&lt;&gt;"YYYY/MM/DD",$G381&lt;&gt;""),申込書!$P$96,"")</f>
        <v/>
      </c>
      <c r="DV381" s="75" t="str">
        <f>IF(AND(申込書!$C$96&lt;&gt;"▼プルダウンより選択してください",申込書!$C$96&lt;&gt;"",$G381&lt;&gt;""),申込書!$M$96,"")</f>
        <v/>
      </c>
      <c r="DW381" s="75"/>
      <c r="DX381" s="75"/>
      <c r="DY381" s="75"/>
      <c r="DZ381" s="307"/>
      <c r="EA381" s="76"/>
      <c r="EB381" s="314" t="str">
        <f>IF(AND(申込書!$C$97&lt;&gt;"▼プルダウンより選択してください",申込書!$C$97&lt;&gt;"",申込書!$P$97&lt;&gt;"YYYY/MM/DD",$G381&lt;&gt;""),申込書!$P$97,"")</f>
        <v/>
      </c>
      <c r="EC381" s="75" t="str">
        <f>IF(AND(申込書!$C$97&lt;&gt;"▼プルダウンより選択してください",申込書!$C$97&lt;&gt;"",$G381&lt;&gt;""),申込書!$M$97,"")</f>
        <v/>
      </c>
      <c r="ED381" s="75"/>
      <c r="EE381" s="75"/>
      <c r="EF381" s="149"/>
      <c r="EG381" s="307"/>
      <c r="EH381" s="76"/>
      <c r="EI381" s="314" t="str">
        <f>IF(AND(申込書!$C$98&lt;&gt;"▼プルダウンより選択してください",申込書!$C$98&lt;&gt;"",申込書!$P$98&lt;&gt;"YYYY/MM/DD",$G381&lt;&gt;""),申込書!$P$98,"")</f>
        <v/>
      </c>
      <c r="EJ381" s="75" t="str">
        <f>IF(AND(申込書!$C$98&lt;&gt;"▼プルダウンより選択してください",申込書!$C$98&lt;&gt;"",$G381&lt;&gt;""),申込書!$M$98,"")</f>
        <v/>
      </c>
      <c r="EK381" s="75"/>
      <c r="EL381" s="75"/>
      <c r="EM381" s="149"/>
      <c r="EN381" s="307"/>
      <c r="EO381" s="76"/>
      <c r="EP381" s="314" t="str">
        <f>IF(AND(申込書!$C$99&lt;&gt;"▼プルダウンより選択してください",申込書!$C$99&lt;&gt;"",申込書!$P$99&lt;&gt;"YYYY/MM/DD",$G381&lt;&gt;""),申込書!$P$99,"")</f>
        <v/>
      </c>
      <c r="EQ381" s="75" t="str">
        <f>IF(AND(申込書!$C$99&lt;&gt;"▼プルダウンより選択してください",申込書!$C$99&lt;&gt;"",$G381&lt;&gt;""),申込書!$M$99,"")</f>
        <v/>
      </c>
      <c r="ER381" s="75"/>
      <c r="ES381" s="75"/>
      <c r="ET381" s="149"/>
      <c r="EU381" s="307"/>
      <c r="EV381" s="76"/>
      <c r="EW381" s="314" t="str">
        <f>IF(AND(申込書!$C$100&lt;&gt;"▼プルダウンより選択してください",申込書!$C$100&lt;&gt;"",申込書!$P$100&lt;&gt;"YYYY/MM/DD",$G381&lt;&gt;""),申込書!$P$100,"")</f>
        <v/>
      </c>
      <c r="EX381" s="75" t="str">
        <f>IF(AND(申込書!$C$100&lt;&gt;"▼プルダウンより選択してください",申込書!$C$100&lt;&gt;"",$G381&lt;&gt;""),申込書!$M$100,"")</f>
        <v/>
      </c>
      <c r="EY381" s="75"/>
      <c r="EZ381" s="75"/>
      <c r="FA381" s="149"/>
      <c r="FB381" s="307"/>
      <c r="FC381" s="76"/>
      <c r="FD381" s="314" t="str">
        <f>IF(AND(申込書!$C$101&lt;&gt;"▼プルダウンより選択してください",申込書!$C$101&lt;&gt;"",申込書!$P$101&lt;&gt;"YYYY/MM/DD",$G381&lt;&gt;""),申込書!$P$101,"")</f>
        <v/>
      </c>
      <c r="FE381" s="75" t="str">
        <f>IF(AND(申込書!$C$101&lt;&gt;"▼プルダウンより選択してください",申込書!$C$101&lt;&gt;"",$G381&lt;&gt;""),申込書!$M$101,"")</f>
        <v/>
      </c>
      <c r="FF381" s="75"/>
      <c r="FG381" s="75"/>
      <c r="FH381" s="149"/>
      <c r="FI381" s="307"/>
      <c r="FJ381" s="76"/>
      <c r="FK381" s="314" t="str">
        <f>IF(AND(申込書!$C$102&lt;&gt;"▼プルダウンより選択してください",申込書!$C$102&lt;&gt;"",申込書!$P$102&lt;&gt;"YYYY/MM/DD",$G381&lt;&gt;""),申込書!$P$102,"")</f>
        <v/>
      </c>
      <c r="FL381" s="75" t="str">
        <f>IF(AND(申込書!$C$102&lt;&gt;"▼プルダウンより選択してください",申込書!$C$102&lt;&gt;"",$G381&lt;&gt;""),申込書!$M$102,"")</f>
        <v/>
      </c>
      <c r="FM381" s="75"/>
      <c r="FN381" s="75"/>
      <c r="FO381" s="149"/>
      <c r="FP381" s="307"/>
      <c r="FQ381" s="76"/>
      <c r="FR381" s="314" t="str">
        <f>IF(AND(申込書!$C$103&lt;&gt;"▼プルダウンより選択してください",申込書!$C$103&lt;&gt;"",申込書!$P$103&lt;&gt;"YYYY/MM/DD",$G381&lt;&gt;""),申込書!$P$103,"")</f>
        <v/>
      </c>
      <c r="FS381" s="75" t="str">
        <f>IF(AND(申込書!$C$103&lt;&gt;"▼プルダウンより選択してください",申込書!$C$103&lt;&gt;"",$G381&lt;&gt;""),申込書!$M$103,"")</f>
        <v/>
      </c>
      <c r="FT381" s="75"/>
      <c r="FU381" s="75"/>
      <c r="FV381" s="149"/>
      <c r="FW381" s="307"/>
      <c r="FX381" s="76"/>
      <c r="FY381" s="314" t="str">
        <f>IF(AND(申込書!$C$104&lt;&gt;"▼プルダウンより選択してください",申込書!$C$104&lt;&gt;"",申込書!$P$104&lt;&gt;"YYYY/MM/DD",$G381&lt;&gt;""),申込書!$P$104,"")</f>
        <v/>
      </c>
      <c r="FZ381" s="75" t="str">
        <f>IF(AND(申込書!$C$104&lt;&gt;"▼プルダウンより選択してください",申込書!$C$104&lt;&gt;"",$G381&lt;&gt;""),申込書!$M$104,"")</f>
        <v/>
      </c>
      <c r="GA381" s="75"/>
      <c r="GB381" s="75"/>
      <c r="GC381" s="149"/>
      <c r="GD381" s="307"/>
      <c r="GE381" s="76"/>
      <c r="GF381" s="314" t="str">
        <f>IF(AND(申込書!$C$105&lt;&gt;"▼プルダウンより選択してください",申込書!$C$105&lt;&gt;"",申込書!$P$105&lt;&gt;"YYYY/MM/DD",$G381&lt;&gt;""),申込書!$P$105,"")</f>
        <v/>
      </c>
      <c r="GG381" s="75" t="str">
        <f>IF(AND(申込書!$C$105&lt;&gt;"▼プルダウンより選択してください",申込書!$C$105&lt;&gt;"",$G381&lt;&gt;""),申込書!$M$105,"")</f>
        <v/>
      </c>
      <c r="GH381" s="75"/>
      <c r="GI381" s="75"/>
      <c r="GJ381" s="149"/>
      <c r="GK381" s="307"/>
      <c r="GL381" s="76"/>
      <c r="GM381" s="314" t="str">
        <f>IF(AND(申込書!$C$106&lt;&gt;"▼プルダウンより選択してください",申込書!$C$106&lt;&gt;"",申込書!$P$106&lt;&gt;"YYYY/MM/DD",$G381&lt;&gt;""),申込書!$P$106,"")</f>
        <v/>
      </c>
      <c r="GN381" s="75" t="str">
        <f>IF(AND(申込書!$C$106&lt;&gt;"▼プルダウンより選択してください",申込書!$C$106&lt;&gt;"",$G381&lt;&gt;""),申込書!$M$106,"")</f>
        <v/>
      </c>
      <c r="GO381" s="75"/>
      <c r="GP381" s="75"/>
      <c r="GQ381" s="149"/>
      <c r="GR381" s="307"/>
      <c r="GS381" s="76"/>
      <c r="GT381" s="314" t="str">
        <f>IF(AND(申込書!$C$107&lt;&gt;"▼プルダウンより選択してください",申込書!$C$107&lt;&gt;"",申込書!$P$107&lt;&gt;"YYYY/MM/DD",$G381&lt;&gt;""),申込書!$P$107,"")</f>
        <v/>
      </c>
      <c r="GU381" s="75" t="str">
        <f>IF(AND(申込書!$C$107&lt;&gt;"▼プルダウンより選択してください",申込書!$C$107&lt;&gt;"",$G381&lt;&gt;""),申込書!$M$107,"")</f>
        <v/>
      </c>
      <c r="GV381" s="75"/>
      <c r="GW381" s="75"/>
      <c r="GX381" s="149"/>
      <c r="GY381" s="307"/>
      <c r="GZ381" s="76"/>
      <c r="HA381" s="314" t="str">
        <f>IF(AND(申込書!$C$108&lt;&gt;"▼プルダウンより選択してください",申込書!$C$108&lt;&gt;"",申込書!$P$108&lt;&gt;"YYYY/MM/DD",$G381&lt;&gt;""),申込書!$P$108,"")</f>
        <v/>
      </c>
      <c r="HB381" s="75" t="str">
        <f>IF(AND(申込書!$C$108&lt;&gt;"▼プルダウンより選択してください",申込書!$C$108&lt;&gt;"",$G381&lt;&gt;""),申込書!$M$108,"")</f>
        <v/>
      </c>
      <c r="HC381" s="75"/>
      <c r="HD381" s="75"/>
      <c r="HE381" s="149"/>
      <c r="HF381" s="307"/>
      <c r="HG381" s="76"/>
      <c r="HH381" s="314" t="str">
        <f>IF(AND(申込書!$C$109&lt;&gt;"▼プルダウンより選択してください",申込書!$C$109&lt;&gt;"",申込書!$P$109&lt;&gt;"YYYY/MM/DD",$G381&lt;&gt;""),申込書!$P$109,"")</f>
        <v/>
      </c>
      <c r="HI381" s="75" t="str">
        <f>IF(AND(申込書!$C$109&lt;&gt;"▼プルダウンより選択してください",申込書!$C$109&lt;&gt;"",$G381&lt;&gt;""),申込書!$M$109,"")</f>
        <v/>
      </c>
      <c r="HJ381" s="75"/>
      <c r="HK381" s="75"/>
      <c r="HL381" s="149"/>
      <c r="HM381" s="307"/>
      <c r="HN381" s="76"/>
      <c r="HO381" s="314" t="str">
        <f>IF(AND(申込書!$C$110&lt;&gt;"▼プルダウンより選択してください",申込書!$C$110&lt;&gt;"",申込書!$P$110&lt;&gt;"YYYY/MM/DD",$G381&lt;&gt;""),申込書!$P$110,"")</f>
        <v/>
      </c>
      <c r="HP381" s="75" t="str">
        <f>IF(AND(申込書!$C$110&lt;&gt;"▼プルダウンより選択してください",申込書!$C$110&lt;&gt;"",$G381&lt;&gt;""),申込書!$M$110,"")</f>
        <v/>
      </c>
      <c r="HQ381" s="75"/>
      <c r="HR381" s="75"/>
      <c r="HS381" s="149"/>
      <c r="HT381" s="307"/>
      <c r="HU381" s="307"/>
      <c r="HV381" s="311" t="str">
        <f>IF(AND(申込書!$C$111&lt;&gt;"▼プルダウンより選択してください",申込書!$C$111&lt;&gt;"",申込書!$P$111&lt;&gt;"YYYY/MM/DD",$G381&lt;&gt;""),申込書!$P$111,"")</f>
        <v/>
      </c>
      <c r="HW381" s="75" t="str">
        <f>IF(AND(申込書!$C$111&lt;&gt;"▼プルダウンより選択してください",申込書!$C$111&lt;&gt;"",$G381&lt;&gt;""),申込書!$M$111,"")</f>
        <v/>
      </c>
      <c r="HX381" s="75"/>
      <c r="HY381" s="75"/>
      <c r="HZ381" s="149"/>
      <c r="IA381" s="307"/>
      <c r="IB381" s="76"/>
      <c r="IC381" s="77"/>
    </row>
    <row r="382" spans="2:237" ht="26.85" customHeight="1">
      <c r="B382" s="56">
        <f t="shared" si="4"/>
        <v>377</v>
      </c>
      <c r="C382" s="57"/>
      <c r="D382" s="58"/>
      <c r="E382" s="170"/>
      <c r="F382" s="59"/>
      <c r="G382" s="60"/>
      <c r="H382" s="61"/>
      <c r="I382" s="62"/>
      <c r="J382" s="63"/>
      <c r="K382" s="64"/>
      <c r="L382" s="65"/>
      <c r="M382" s="66"/>
      <c r="N382" s="67"/>
      <c r="O382" s="68"/>
      <c r="P382" s="69"/>
      <c r="Q382" s="70"/>
      <c r="R382" s="71"/>
      <c r="S382" s="72"/>
      <c r="T382" s="73"/>
      <c r="U382" s="73"/>
      <c r="V382" s="73"/>
      <c r="W382" s="71"/>
      <c r="X382" s="133"/>
      <c r="Y382" s="133"/>
      <c r="Z382" s="133"/>
      <c r="AA382" s="74" t="str">
        <f>IF(AND(申込書!$C$82&lt;&gt;"▼プルダウンより選択してください",申込書!$C$82&lt;&gt;"",申込書!$P$82&lt;&gt;"YYYY/MM/DD",$G382&lt;&gt;""),申込書!$P$82,"")</f>
        <v/>
      </c>
      <c r="AB382" s="75" t="str">
        <f>IF(AND(申込書!$C$82&lt;&gt;"▼プルダウンより選択してください",申込書!$C$82&lt;&gt;"",$G382&lt;&gt;""),申込書!$M$82,"")</f>
        <v/>
      </c>
      <c r="AC382" s="75"/>
      <c r="AD382" s="75"/>
      <c r="AE382" s="149"/>
      <c r="AF382" s="307"/>
      <c r="AG382" s="76"/>
      <c r="AH382" s="314" t="str">
        <f>IF(AND(申込書!$C$83&lt;&gt;"▼プルダウンより選択してください",申込書!$C$83&lt;&gt;"",申込書!$P$83&lt;&gt;"YYYY/MM/DD",$G382&lt;&gt;""),申込書!$P$83,"")</f>
        <v/>
      </c>
      <c r="AI382" s="75" t="str">
        <f>IF(AND(申込書!$C$83&lt;&gt;"▼プルダウンより選択してください",申込書!$C$83&lt;&gt;"",$G382&lt;&gt;""),申込書!$M$83,"")</f>
        <v/>
      </c>
      <c r="AJ382" s="75"/>
      <c r="AK382" s="75"/>
      <c r="AL382" s="149"/>
      <c r="AM382" s="307"/>
      <c r="AN382" s="76"/>
      <c r="AO382" s="314" t="str">
        <f>IF(AND(申込書!$C$84&lt;&gt;"▼プルダウンより選択してください",申込書!$C$84&lt;&gt;"",申込書!$P$84&lt;&gt;"YYYY/MM/DD",$G382&lt;&gt;""),申込書!$P$84,"")</f>
        <v/>
      </c>
      <c r="AP382" s="75" t="str">
        <f>IF(AND(申込書!$C$84&lt;&gt;"▼プルダウンより選択してください",申込書!$C$84&lt;&gt;"",$G382&lt;&gt;""),申込書!$M$84,"")</f>
        <v/>
      </c>
      <c r="AQ382" s="75"/>
      <c r="AR382" s="75"/>
      <c r="AS382" s="149"/>
      <c r="AT382" s="307"/>
      <c r="AU382" s="76"/>
      <c r="AV382" s="314" t="str">
        <f>IF(AND(申込書!$C$85&lt;&gt;"▼プルダウンより選択してください",申込書!$C$85&lt;&gt;"",申込書!$P$85&lt;&gt;"YYYY/MM/DD",$G382&lt;&gt;""),申込書!$P$85,"")</f>
        <v/>
      </c>
      <c r="AW382" s="75" t="str">
        <f>IF(AND(申込書!$C$85&lt;&gt;"▼プルダウンより選択してください",申込書!$C$85&lt;&gt;"",申込書!$M$85&gt;=1,$G382&lt;&gt;""),申込書!$M$85,"")</f>
        <v/>
      </c>
      <c r="AX382" s="75"/>
      <c r="AY382" s="75"/>
      <c r="AZ382" s="149"/>
      <c r="BA382" s="307"/>
      <c r="BB382" s="76"/>
      <c r="BC382" s="314" t="str">
        <f>IF(AND(申込書!$C$86&lt;&gt;"▼プルダウンより選択してください",申込書!$C$86&lt;&gt;"",申込書!$P$86&lt;&gt;"YYYY/MM/DD",$G382&lt;&gt;""),申込書!$P$86,"")</f>
        <v/>
      </c>
      <c r="BD382" s="75" t="str">
        <f>IF(AND(申込書!$C$86&lt;&gt;"▼プルダウンより選択してください",申込書!$C$86&lt;&gt;"",$G382&lt;&gt;""),申込書!$M$86,"")</f>
        <v/>
      </c>
      <c r="BE382" s="75"/>
      <c r="BF382" s="75"/>
      <c r="BG382" s="149"/>
      <c r="BH382" s="307"/>
      <c r="BI382" s="76"/>
      <c r="BJ382" s="314" t="str">
        <f>IF(AND(申込書!$C$87&lt;&gt;"▼プルダウンより選択してください",申込書!$C$87&lt;&gt;"",申込書!$P$87&lt;&gt;"YYYY/MM/DD",$G382&lt;&gt;""),申込書!$P$87,"")</f>
        <v/>
      </c>
      <c r="BK382" s="75" t="str">
        <f>IF(AND(申込書!$C$87&lt;&gt;"▼プルダウンより選択してください",申込書!$C$87&lt;&gt;"",$G382&lt;&gt;""),申込書!$M$87,"")</f>
        <v/>
      </c>
      <c r="BL382" s="75"/>
      <c r="BM382" s="75"/>
      <c r="BN382" s="149"/>
      <c r="BO382" s="307"/>
      <c r="BP382" s="76"/>
      <c r="BQ382" s="314" t="str">
        <f>IF(AND(申込書!$C$88&lt;&gt;"▼プルダウンより選択してください",申込書!$C$88&lt;&gt;"",申込書!$P$88&lt;&gt;"YYYY/MM/DD",$G382&lt;&gt;""),申込書!$P$88,"")</f>
        <v/>
      </c>
      <c r="BR382" s="75" t="str">
        <f>IF(AND(申込書!$C$88&lt;&gt;"▼プルダウンより選択してください",申込書!$C$88&lt;&gt;"",$G382&lt;&gt;""),申込書!$M$88,"")</f>
        <v/>
      </c>
      <c r="BS382" s="75"/>
      <c r="BT382" s="75"/>
      <c r="BU382" s="149"/>
      <c r="BV382" s="307"/>
      <c r="BW382" s="76"/>
      <c r="BX382" s="314" t="str">
        <f>IF(AND(申込書!$C$89&lt;&gt;"▼プルダウンより選択してください",申込書!$C$89&lt;&gt;"",申込書!$P$89&lt;&gt;"YYYY/MM/DD",$G382&lt;&gt;""),申込書!$P$89,"")</f>
        <v/>
      </c>
      <c r="BY382" s="75" t="str">
        <f>IF(AND(申込書!$C$89&lt;&gt;"▼プルダウンより選択してください",申込書!$C$89&lt;&gt;"",$G382&lt;&gt;""),申込書!$M$89,"")</f>
        <v/>
      </c>
      <c r="BZ382" s="75"/>
      <c r="CA382" s="75"/>
      <c r="CB382" s="149"/>
      <c r="CC382" s="307"/>
      <c r="CD382" s="76"/>
      <c r="CE382" s="314" t="str">
        <f>IF(AND(申込書!$C$90&lt;&gt;"▼プルダウンより選択してください",申込書!$C$90&lt;&gt;"",申込書!$P$90&lt;&gt;"YYYY/MM/DD",$G382&lt;&gt;""),申込書!$P$90,"")</f>
        <v/>
      </c>
      <c r="CF382" s="75" t="str">
        <f>IF(AND(申込書!$C$90&lt;&gt;"▼プルダウンより選択してください",申込書!$C$90&lt;&gt;"",$G382&lt;&gt;""),申込書!$M$90,"")</f>
        <v/>
      </c>
      <c r="CG382" s="75"/>
      <c r="CH382" s="75"/>
      <c r="CI382" s="149"/>
      <c r="CJ382" s="307"/>
      <c r="CK382" s="76"/>
      <c r="CL382" s="314" t="str">
        <f>IF(AND(申込書!$C$91&lt;&gt;"▼プルダウンより選択してください",申込書!$C$91&lt;&gt;"",申込書!$P$91&lt;&gt;"YYYY/MM/DD",$G382&lt;&gt;""),申込書!$P$91,"")</f>
        <v/>
      </c>
      <c r="CM382" s="75" t="str">
        <f>IF(AND(申込書!$C$91&lt;&gt;"▼プルダウンより選択してください",申込書!$C$91&lt;&gt;"",$G382&lt;&gt;""),申込書!$M$91,"")</f>
        <v/>
      </c>
      <c r="CN382" s="75"/>
      <c r="CO382" s="75"/>
      <c r="CP382" s="149"/>
      <c r="CQ382" s="307"/>
      <c r="CR382" s="76"/>
      <c r="CS382" s="314" t="str">
        <f>IF(AND(申込書!$C$92&lt;&gt;"▼プルダウンより選択してください",申込書!$C$92&lt;&gt;"",申込書!$P$92&lt;&gt;"YYYY/MM/DD",$G382&lt;&gt;""),申込書!$P$92,"")</f>
        <v/>
      </c>
      <c r="CT382" s="75" t="str">
        <f>IF(AND(申込書!$C$92&lt;&gt;"▼プルダウンより選択してください",申込書!$C$92&lt;&gt;"",$G382&lt;&gt;""),申込書!$M$92,"")</f>
        <v/>
      </c>
      <c r="CU382" s="75"/>
      <c r="CV382" s="75"/>
      <c r="CW382" s="75"/>
      <c r="CX382" s="307"/>
      <c r="CY382" s="76"/>
      <c r="CZ382" s="314" t="str">
        <f>IF(AND(申込書!$C$93&lt;&gt;"▼プルダウンより選択してください",申込書!$C$93&lt;&gt;"",申込書!$P$93&lt;&gt;"YYYY/MM/DD",$G382&lt;&gt;""),申込書!$P$93,"")</f>
        <v/>
      </c>
      <c r="DA382" s="75" t="str">
        <f>IF(AND(申込書!$C$93&lt;&gt;"▼プルダウンより選択してください",申込書!$C$93&lt;&gt;"",$G382&lt;&gt;""),申込書!$M$93,"")</f>
        <v/>
      </c>
      <c r="DB382" s="75"/>
      <c r="DC382" s="75"/>
      <c r="DD382" s="75"/>
      <c r="DE382" s="307"/>
      <c r="DF382" s="76"/>
      <c r="DG382" s="314" t="str">
        <f>IF(AND(申込書!$C$94&lt;&gt;"▼プルダウンより選択してください",申込書!$C$94&lt;&gt;"",申込書!$P$94&lt;&gt;"YYYY/MM/DD",$G382&lt;&gt;""),申込書!$P$94,"")</f>
        <v/>
      </c>
      <c r="DH382" s="75" t="str">
        <f>IF(AND(申込書!$C$94&lt;&gt;"▼プルダウンより選択してください",申込書!$C$94&lt;&gt;"",$G382&lt;&gt;""),申込書!$M$94,"")</f>
        <v/>
      </c>
      <c r="DI382" s="75"/>
      <c r="DJ382" s="75"/>
      <c r="DK382" s="75"/>
      <c r="DL382" s="307"/>
      <c r="DM382" s="76"/>
      <c r="DN382" s="314" t="str">
        <f>IF(AND(申込書!$C$95&lt;&gt;"▼プルダウンより選択してください",申込書!$C$95&lt;&gt;"",申込書!$P$95&lt;&gt;"YYYY/MM/DD",$G382&lt;&gt;""),申込書!$P$95,"")</f>
        <v/>
      </c>
      <c r="DO382" s="75" t="str">
        <f>IF(AND(申込書!$C$95&lt;&gt;"▼プルダウンより選択してください",申込書!$C$95&lt;&gt;"",$G382&lt;&gt;""),申込書!$M$95,"")</f>
        <v/>
      </c>
      <c r="DP382" s="75"/>
      <c r="DQ382" s="75"/>
      <c r="DR382" s="75"/>
      <c r="DS382" s="307"/>
      <c r="DT382" s="76"/>
      <c r="DU382" s="314" t="str">
        <f>IF(AND(申込書!$C$96&lt;&gt;"▼プルダウンより選択してください",申込書!$C$96&lt;&gt;"",申込書!$P$96&lt;&gt;"YYYY/MM/DD",$G382&lt;&gt;""),申込書!$P$96,"")</f>
        <v/>
      </c>
      <c r="DV382" s="75" t="str">
        <f>IF(AND(申込書!$C$96&lt;&gt;"▼プルダウンより選択してください",申込書!$C$96&lt;&gt;"",$G382&lt;&gt;""),申込書!$M$96,"")</f>
        <v/>
      </c>
      <c r="DW382" s="75"/>
      <c r="DX382" s="75"/>
      <c r="DY382" s="75"/>
      <c r="DZ382" s="307"/>
      <c r="EA382" s="76"/>
      <c r="EB382" s="314" t="str">
        <f>IF(AND(申込書!$C$97&lt;&gt;"▼プルダウンより選択してください",申込書!$C$97&lt;&gt;"",申込書!$P$97&lt;&gt;"YYYY/MM/DD",$G382&lt;&gt;""),申込書!$P$97,"")</f>
        <v/>
      </c>
      <c r="EC382" s="75" t="str">
        <f>IF(AND(申込書!$C$97&lt;&gt;"▼プルダウンより選択してください",申込書!$C$97&lt;&gt;"",$G382&lt;&gt;""),申込書!$M$97,"")</f>
        <v/>
      </c>
      <c r="ED382" s="75"/>
      <c r="EE382" s="75"/>
      <c r="EF382" s="149"/>
      <c r="EG382" s="307"/>
      <c r="EH382" s="76"/>
      <c r="EI382" s="314" t="str">
        <f>IF(AND(申込書!$C$98&lt;&gt;"▼プルダウンより選択してください",申込書!$C$98&lt;&gt;"",申込書!$P$98&lt;&gt;"YYYY/MM/DD",$G382&lt;&gt;""),申込書!$P$98,"")</f>
        <v/>
      </c>
      <c r="EJ382" s="75" t="str">
        <f>IF(AND(申込書!$C$98&lt;&gt;"▼プルダウンより選択してください",申込書!$C$98&lt;&gt;"",$G382&lt;&gt;""),申込書!$M$98,"")</f>
        <v/>
      </c>
      <c r="EK382" s="75"/>
      <c r="EL382" s="75"/>
      <c r="EM382" s="149"/>
      <c r="EN382" s="307"/>
      <c r="EO382" s="76"/>
      <c r="EP382" s="314" t="str">
        <f>IF(AND(申込書!$C$99&lt;&gt;"▼プルダウンより選択してください",申込書!$C$99&lt;&gt;"",申込書!$P$99&lt;&gt;"YYYY/MM/DD",$G382&lt;&gt;""),申込書!$P$99,"")</f>
        <v/>
      </c>
      <c r="EQ382" s="75" t="str">
        <f>IF(AND(申込書!$C$99&lt;&gt;"▼プルダウンより選択してください",申込書!$C$99&lt;&gt;"",$G382&lt;&gt;""),申込書!$M$99,"")</f>
        <v/>
      </c>
      <c r="ER382" s="75"/>
      <c r="ES382" s="75"/>
      <c r="ET382" s="149"/>
      <c r="EU382" s="307"/>
      <c r="EV382" s="76"/>
      <c r="EW382" s="314" t="str">
        <f>IF(AND(申込書!$C$100&lt;&gt;"▼プルダウンより選択してください",申込書!$C$100&lt;&gt;"",申込書!$P$100&lt;&gt;"YYYY/MM/DD",$G382&lt;&gt;""),申込書!$P$100,"")</f>
        <v/>
      </c>
      <c r="EX382" s="75" t="str">
        <f>IF(AND(申込書!$C$100&lt;&gt;"▼プルダウンより選択してください",申込書!$C$100&lt;&gt;"",$G382&lt;&gt;""),申込書!$M$100,"")</f>
        <v/>
      </c>
      <c r="EY382" s="75"/>
      <c r="EZ382" s="75"/>
      <c r="FA382" s="149"/>
      <c r="FB382" s="307"/>
      <c r="FC382" s="76"/>
      <c r="FD382" s="314" t="str">
        <f>IF(AND(申込書!$C$101&lt;&gt;"▼プルダウンより選択してください",申込書!$C$101&lt;&gt;"",申込書!$P$101&lt;&gt;"YYYY/MM/DD",$G382&lt;&gt;""),申込書!$P$101,"")</f>
        <v/>
      </c>
      <c r="FE382" s="75" t="str">
        <f>IF(AND(申込書!$C$101&lt;&gt;"▼プルダウンより選択してください",申込書!$C$101&lt;&gt;"",$G382&lt;&gt;""),申込書!$M$101,"")</f>
        <v/>
      </c>
      <c r="FF382" s="75"/>
      <c r="FG382" s="75"/>
      <c r="FH382" s="149"/>
      <c r="FI382" s="307"/>
      <c r="FJ382" s="76"/>
      <c r="FK382" s="314" t="str">
        <f>IF(AND(申込書!$C$102&lt;&gt;"▼プルダウンより選択してください",申込書!$C$102&lt;&gt;"",申込書!$P$102&lt;&gt;"YYYY/MM/DD",$G382&lt;&gt;""),申込書!$P$102,"")</f>
        <v/>
      </c>
      <c r="FL382" s="75" t="str">
        <f>IF(AND(申込書!$C$102&lt;&gt;"▼プルダウンより選択してください",申込書!$C$102&lt;&gt;"",$G382&lt;&gt;""),申込書!$M$102,"")</f>
        <v/>
      </c>
      <c r="FM382" s="75"/>
      <c r="FN382" s="75"/>
      <c r="FO382" s="149"/>
      <c r="FP382" s="307"/>
      <c r="FQ382" s="76"/>
      <c r="FR382" s="314" t="str">
        <f>IF(AND(申込書!$C$103&lt;&gt;"▼プルダウンより選択してください",申込書!$C$103&lt;&gt;"",申込書!$P$103&lt;&gt;"YYYY/MM/DD",$G382&lt;&gt;""),申込書!$P$103,"")</f>
        <v/>
      </c>
      <c r="FS382" s="75" t="str">
        <f>IF(AND(申込書!$C$103&lt;&gt;"▼プルダウンより選択してください",申込書!$C$103&lt;&gt;"",$G382&lt;&gt;""),申込書!$M$103,"")</f>
        <v/>
      </c>
      <c r="FT382" s="75"/>
      <c r="FU382" s="75"/>
      <c r="FV382" s="149"/>
      <c r="FW382" s="307"/>
      <c r="FX382" s="76"/>
      <c r="FY382" s="314" t="str">
        <f>IF(AND(申込書!$C$104&lt;&gt;"▼プルダウンより選択してください",申込書!$C$104&lt;&gt;"",申込書!$P$104&lt;&gt;"YYYY/MM/DD",$G382&lt;&gt;""),申込書!$P$104,"")</f>
        <v/>
      </c>
      <c r="FZ382" s="75" t="str">
        <f>IF(AND(申込書!$C$104&lt;&gt;"▼プルダウンより選択してください",申込書!$C$104&lt;&gt;"",$G382&lt;&gt;""),申込書!$M$104,"")</f>
        <v/>
      </c>
      <c r="GA382" s="75"/>
      <c r="GB382" s="75"/>
      <c r="GC382" s="149"/>
      <c r="GD382" s="307"/>
      <c r="GE382" s="76"/>
      <c r="GF382" s="314" t="str">
        <f>IF(AND(申込書!$C$105&lt;&gt;"▼プルダウンより選択してください",申込書!$C$105&lt;&gt;"",申込書!$P$105&lt;&gt;"YYYY/MM/DD",$G382&lt;&gt;""),申込書!$P$105,"")</f>
        <v/>
      </c>
      <c r="GG382" s="75" t="str">
        <f>IF(AND(申込書!$C$105&lt;&gt;"▼プルダウンより選択してください",申込書!$C$105&lt;&gt;"",$G382&lt;&gt;""),申込書!$M$105,"")</f>
        <v/>
      </c>
      <c r="GH382" s="75"/>
      <c r="GI382" s="75"/>
      <c r="GJ382" s="149"/>
      <c r="GK382" s="307"/>
      <c r="GL382" s="76"/>
      <c r="GM382" s="314" t="str">
        <f>IF(AND(申込書!$C$106&lt;&gt;"▼プルダウンより選択してください",申込書!$C$106&lt;&gt;"",申込書!$P$106&lt;&gt;"YYYY/MM/DD",$G382&lt;&gt;""),申込書!$P$106,"")</f>
        <v/>
      </c>
      <c r="GN382" s="75" t="str">
        <f>IF(AND(申込書!$C$106&lt;&gt;"▼プルダウンより選択してください",申込書!$C$106&lt;&gt;"",$G382&lt;&gt;""),申込書!$M$106,"")</f>
        <v/>
      </c>
      <c r="GO382" s="75"/>
      <c r="GP382" s="75"/>
      <c r="GQ382" s="149"/>
      <c r="GR382" s="307"/>
      <c r="GS382" s="76"/>
      <c r="GT382" s="314" t="str">
        <f>IF(AND(申込書!$C$107&lt;&gt;"▼プルダウンより選択してください",申込書!$C$107&lt;&gt;"",申込書!$P$107&lt;&gt;"YYYY/MM/DD",$G382&lt;&gt;""),申込書!$P$107,"")</f>
        <v/>
      </c>
      <c r="GU382" s="75" t="str">
        <f>IF(AND(申込書!$C$107&lt;&gt;"▼プルダウンより選択してください",申込書!$C$107&lt;&gt;"",$G382&lt;&gt;""),申込書!$M$107,"")</f>
        <v/>
      </c>
      <c r="GV382" s="75"/>
      <c r="GW382" s="75"/>
      <c r="GX382" s="149"/>
      <c r="GY382" s="307"/>
      <c r="GZ382" s="76"/>
      <c r="HA382" s="314" t="str">
        <f>IF(AND(申込書!$C$108&lt;&gt;"▼プルダウンより選択してください",申込書!$C$108&lt;&gt;"",申込書!$P$108&lt;&gt;"YYYY/MM/DD",$G382&lt;&gt;""),申込書!$P$108,"")</f>
        <v/>
      </c>
      <c r="HB382" s="75" t="str">
        <f>IF(AND(申込書!$C$108&lt;&gt;"▼プルダウンより選択してください",申込書!$C$108&lt;&gt;"",$G382&lt;&gt;""),申込書!$M$108,"")</f>
        <v/>
      </c>
      <c r="HC382" s="75"/>
      <c r="HD382" s="75"/>
      <c r="HE382" s="149"/>
      <c r="HF382" s="307"/>
      <c r="HG382" s="76"/>
      <c r="HH382" s="314" t="str">
        <f>IF(AND(申込書!$C$109&lt;&gt;"▼プルダウンより選択してください",申込書!$C$109&lt;&gt;"",申込書!$P$109&lt;&gt;"YYYY/MM/DD",$G382&lt;&gt;""),申込書!$P$109,"")</f>
        <v/>
      </c>
      <c r="HI382" s="75" t="str">
        <f>IF(AND(申込書!$C$109&lt;&gt;"▼プルダウンより選択してください",申込書!$C$109&lt;&gt;"",$G382&lt;&gt;""),申込書!$M$109,"")</f>
        <v/>
      </c>
      <c r="HJ382" s="75"/>
      <c r="HK382" s="75"/>
      <c r="HL382" s="149"/>
      <c r="HM382" s="307"/>
      <c r="HN382" s="76"/>
      <c r="HO382" s="314" t="str">
        <f>IF(AND(申込書!$C$110&lt;&gt;"▼プルダウンより選択してください",申込書!$C$110&lt;&gt;"",申込書!$P$110&lt;&gt;"YYYY/MM/DD",$G382&lt;&gt;""),申込書!$P$110,"")</f>
        <v/>
      </c>
      <c r="HP382" s="75" t="str">
        <f>IF(AND(申込書!$C$110&lt;&gt;"▼プルダウンより選択してください",申込書!$C$110&lt;&gt;"",$G382&lt;&gt;""),申込書!$M$110,"")</f>
        <v/>
      </c>
      <c r="HQ382" s="75"/>
      <c r="HR382" s="75"/>
      <c r="HS382" s="149"/>
      <c r="HT382" s="307"/>
      <c r="HU382" s="307"/>
      <c r="HV382" s="311" t="str">
        <f>IF(AND(申込書!$C$111&lt;&gt;"▼プルダウンより選択してください",申込書!$C$111&lt;&gt;"",申込書!$P$111&lt;&gt;"YYYY/MM/DD",$G382&lt;&gt;""),申込書!$P$111,"")</f>
        <v/>
      </c>
      <c r="HW382" s="75" t="str">
        <f>IF(AND(申込書!$C$111&lt;&gt;"▼プルダウンより選択してください",申込書!$C$111&lt;&gt;"",$G382&lt;&gt;""),申込書!$M$111,"")</f>
        <v/>
      </c>
      <c r="HX382" s="75"/>
      <c r="HY382" s="75"/>
      <c r="HZ382" s="149"/>
      <c r="IA382" s="307"/>
      <c r="IB382" s="76"/>
      <c r="IC382" s="77"/>
    </row>
    <row r="383" spans="2:237" ht="26.85" customHeight="1">
      <c r="B383" s="56">
        <f t="shared" si="4"/>
        <v>378</v>
      </c>
      <c r="C383" s="57"/>
      <c r="D383" s="58"/>
      <c r="E383" s="170"/>
      <c r="F383" s="59"/>
      <c r="G383" s="60"/>
      <c r="H383" s="61"/>
      <c r="I383" s="62"/>
      <c r="J383" s="63"/>
      <c r="K383" s="64"/>
      <c r="L383" s="65"/>
      <c r="M383" s="66"/>
      <c r="N383" s="67"/>
      <c r="O383" s="68"/>
      <c r="P383" s="69"/>
      <c r="Q383" s="70"/>
      <c r="R383" s="71"/>
      <c r="S383" s="72"/>
      <c r="T383" s="73"/>
      <c r="U383" s="73"/>
      <c r="V383" s="73"/>
      <c r="W383" s="71"/>
      <c r="X383" s="133"/>
      <c r="Y383" s="133"/>
      <c r="Z383" s="133"/>
      <c r="AA383" s="74" t="str">
        <f>IF(AND(申込書!$C$82&lt;&gt;"▼プルダウンより選択してください",申込書!$C$82&lt;&gt;"",申込書!$P$82&lt;&gt;"YYYY/MM/DD",$G383&lt;&gt;""),申込書!$P$82,"")</f>
        <v/>
      </c>
      <c r="AB383" s="75" t="str">
        <f>IF(AND(申込書!$C$82&lt;&gt;"▼プルダウンより選択してください",申込書!$C$82&lt;&gt;"",$G383&lt;&gt;""),申込書!$M$82,"")</f>
        <v/>
      </c>
      <c r="AC383" s="75"/>
      <c r="AD383" s="75"/>
      <c r="AE383" s="149"/>
      <c r="AF383" s="307"/>
      <c r="AG383" s="76"/>
      <c r="AH383" s="314" t="str">
        <f>IF(AND(申込書!$C$83&lt;&gt;"▼プルダウンより選択してください",申込書!$C$83&lt;&gt;"",申込書!$P$83&lt;&gt;"YYYY/MM/DD",$G383&lt;&gt;""),申込書!$P$83,"")</f>
        <v/>
      </c>
      <c r="AI383" s="75" t="str">
        <f>IF(AND(申込書!$C$83&lt;&gt;"▼プルダウンより選択してください",申込書!$C$83&lt;&gt;"",$G383&lt;&gt;""),申込書!$M$83,"")</f>
        <v/>
      </c>
      <c r="AJ383" s="75"/>
      <c r="AK383" s="75"/>
      <c r="AL383" s="149"/>
      <c r="AM383" s="307"/>
      <c r="AN383" s="76"/>
      <c r="AO383" s="314" t="str">
        <f>IF(AND(申込書!$C$84&lt;&gt;"▼プルダウンより選択してください",申込書!$C$84&lt;&gt;"",申込書!$P$84&lt;&gt;"YYYY/MM/DD",$G383&lt;&gt;""),申込書!$P$84,"")</f>
        <v/>
      </c>
      <c r="AP383" s="75" t="str">
        <f>IF(AND(申込書!$C$84&lt;&gt;"▼プルダウンより選択してください",申込書!$C$84&lt;&gt;"",$G383&lt;&gt;""),申込書!$M$84,"")</f>
        <v/>
      </c>
      <c r="AQ383" s="75"/>
      <c r="AR383" s="75"/>
      <c r="AS383" s="149"/>
      <c r="AT383" s="307"/>
      <c r="AU383" s="76"/>
      <c r="AV383" s="314" t="str">
        <f>IF(AND(申込書!$C$85&lt;&gt;"▼プルダウンより選択してください",申込書!$C$85&lt;&gt;"",申込書!$P$85&lt;&gt;"YYYY/MM/DD",$G383&lt;&gt;""),申込書!$P$85,"")</f>
        <v/>
      </c>
      <c r="AW383" s="75" t="str">
        <f>IF(AND(申込書!$C$85&lt;&gt;"▼プルダウンより選択してください",申込書!$C$85&lt;&gt;"",申込書!$M$85&gt;=1,$G383&lt;&gt;""),申込書!$M$85,"")</f>
        <v/>
      </c>
      <c r="AX383" s="75"/>
      <c r="AY383" s="75"/>
      <c r="AZ383" s="149"/>
      <c r="BA383" s="307"/>
      <c r="BB383" s="76"/>
      <c r="BC383" s="314" t="str">
        <f>IF(AND(申込書!$C$86&lt;&gt;"▼プルダウンより選択してください",申込書!$C$86&lt;&gt;"",申込書!$P$86&lt;&gt;"YYYY/MM/DD",$G383&lt;&gt;""),申込書!$P$86,"")</f>
        <v/>
      </c>
      <c r="BD383" s="75" t="str">
        <f>IF(AND(申込書!$C$86&lt;&gt;"▼プルダウンより選択してください",申込書!$C$86&lt;&gt;"",$G383&lt;&gt;""),申込書!$M$86,"")</f>
        <v/>
      </c>
      <c r="BE383" s="75"/>
      <c r="BF383" s="75"/>
      <c r="BG383" s="149"/>
      <c r="BH383" s="307"/>
      <c r="BI383" s="76"/>
      <c r="BJ383" s="314" t="str">
        <f>IF(AND(申込書!$C$87&lt;&gt;"▼プルダウンより選択してください",申込書!$C$87&lt;&gt;"",申込書!$P$87&lt;&gt;"YYYY/MM/DD",$G383&lt;&gt;""),申込書!$P$87,"")</f>
        <v/>
      </c>
      <c r="BK383" s="75" t="str">
        <f>IF(AND(申込書!$C$87&lt;&gt;"▼プルダウンより選択してください",申込書!$C$87&lt;&gt;"",$G383&lt;&gt;""),申込書!$M$87,"")</f>
        <v/>
      </c>
      <c r="BL383" s="75"/>
      <c r="BM383" s="75"/>
      <c r="BN383" s="149"/>
      <c r="BO383" s="307"/>
      <c r="BP383" s="76"/>
      <c r="BQ383" s="314" t="str">
        <f>IF(AND(申込書!$C$88&lt;&gt;"▼プルダウンより選択してください",申込書!$C$88&lt;&gt;"",申込書!$P$88&lt;&gt;"YYYY/MM/DD",$G383&lt;&gt;""),申込書!$P$88,"")</f>
        <v/>
      </c>
      <c r="BR383" s="75" t="str">
        <f>IF(AND(申込書!$C$88&lt;&gt;"▼プルダウンより選択してください",申込書!$C$88&lt;&gt;"",$G383&lt;&gt;""),申込書!$M$88,"")</f>
        <v/>
      </c>
      <c r="BS383" s="75"/>
      <c r="BT383" s="75"/>
      <c r="BU383" s="149"/>
      <c r="BV383" s="307"/>
      <c r="BW383" s="76"/>
      <c r="BX383" s="314" t="str">
        <f>IF(AND(申込書!$C$89&lt;&gt;"▼プルダウンより選択してください",申込書!$C$89&lt;&gt;"",申込書!$P$89&lt;&gt;"YYYY/MM/DD",$G383&lt;&gt;""),申込書!$P$89,"")</f>
        <v/>
      </c>
      <c r="BY383" s="75" t="str">
        <f>IF(AND(申込書!$C$89&lt;&gt;"▼プルダウンより選択してください",申込書!$C$89&lt;&gt;"",$G383&lt;&gt;""),申込書!$M$89,"")</f>
        <v/>
      </c>
      <c r="BZ383" s="75"/>
      <c r="CA383" s="75"/>
      <c r="CB383" s="149"/>
      <c r="CC383" s="307"/>
      <c r="CD383" s="76"/>
      <c r="CE383" s="314" t="str">
        <f>IF(AND(申込書!$C$90&lt;&gt;"▼プルダウンより選択してください",申込書!$C$90&lt;&gt;"",申込書!$P$90&lt;&gt;"YYYY/MM/DD",$G383&lt;&gt;""),申込書!$P$90,"")</f>
        <v/>
      </c>
      <c r="CF383" s="75" t="str">
        <f>IF(AND(申込書!$C$90&lt;&gt;"▼プルダウンより選択してください",申込書!$C$90&lt;&gt;"",$G383&lt;&gt;""),申込書!$M$90,"")</f>
        <v/>
      </c>
      <c r="CG383" s="75"/>
      <c r="CH383" s="75"/>
      <c r="CI383" s="149"/>
      <c r="CJ383" s="307"/>
      <c r="CK383" s="76"/>
      <c r="CL383" s="314" t="str">
        <f>IF(AND(申込書!$C$91&lt;&gt;"▼プルダウンより選択してください",申込書!$C$91&lt;&gt;"",申込書!$P$91&lt;&gt;"YYYY/MM/DD",$G383&lt;&gt;""),申込書!$P$91,"")</f>
        <v/>
      </c>
      <c r="CM383" s="75" t="str">
        <f>IF(AND(申込書!$C$91&lt;&gt;"▼プルダウンより選択してください",申込書!$C$91&lt;&gt;"",$G383&lt;&gt;""),申込書!$M$91,"")</f>
        <v/>
      </c>
      <c r="CN383" s="75"/>
      <c r="CO383" s="75"/>
      <c r="CP383" s="149"/>
      <c r="CQ383" s="307"/>
      <c r="CR383" s="76"/>
      <c r="CS383" s="314" t="str">
        <f>IF(AND(申込書!$C$92&lt;&gt;"▼プルダウンより選択してください",申込書!$C$92&lt;&gt;"",申込書!$P$92&lt;&gt;"YYYY/MM/DD",$G383&lt;&gt;""),申込書!$P$92,"")</f>
        <v/>
      </c>
      <c r="CT383" s="75" t="str">
        <f>IF(AND(申込書!$C$92&lt;&gt;"▼プルダウンより選択してください",申込書!$C$92&lt;&gt;"",$G383&lt;&gt;""),申込書!$M$92,"")</f>
        <v/>
      </c>
      <c r="CU383" s="75"/>
      <c r="CV383" s="75"/>
      <c r="CW383" s="75"/>
      <c r="CX383" s="307"/>
      <c r="CY383" s="76"/>
      <c r="CZ383" s="314" t="str">
        <f>IF(AND(申込書!$C$93&lt;&gt;"▼プルダウンより選択してください",申込書!$C$93&lt;&gt;"",申込書!$P$93&lt;&gt;"YYYY/MM/DD",$G383&lt;&gt;""),申込書!$P$93,"")</f>
        <v/>
      </c>
      <c r="DA383" s="75" t="str">
        <f>IF(AND(申込書!$C$93&lt;&gt;"▼プルダウンより選択してください",申込書!$C$93&lt;&gt;"",$G383&lt;&gt;""),申込書!$M$93,"")</f>
        <v/>
      </c>
      <c r="DB383" s="75"/>
      <c r="DC383" s="75"/>
      <c r="DD383" s="75"/>
      <c r="DE383" s="307"/>
      <c r="DF383" s="76"/>
      <c r="DG383" s="314" t="str">
        <f>IF(AND(申込書!$C$94&lt;&gt;"▼プルダウンより選択してください",申込書!$C$94&lt;&gt;"",申込書!$P$94&lt;&gt;"YYYY/MM/DD",$G383&lt;&gt;""),申込書!$P$94,"")</f>
        <v/>
      </c>
      <c r="DH383" s="75" t="str">
        <f>IF(AND(申込書!$C$94&lt;&gt;"▼プルダウンより選択してください",申込書!$C$94&lt;&gt;"",$G383&lt;&gt;""),申込書!$M$94,"")</f>
        <v/>
      </c>
      <c r="DI383" s="75"/>
      <c r="DJ383" s="75"/>
      <c r="DK383" s="75"/>
      <c r="DL383" s="307"/>
      <c r="DM383" s="76"/>
      <c r="DN383" s="314" t="str">
        <f>IF(AND(申込書!$C$95&lt;&gt;"▼プルダウンより選択してください",申込書!$C$95&lt;&gt;"",申込書!$P$95&lt;&gt;"YYYY/MM/DD",$G383&lt;&gt;""),申込書!$P$95,"")</f>
        <v/>
      </c>
      <c r="DO383" s="75" t="str">
        <f>IF(AND(申込書!$C$95&lt;&gt;"▼プルダウンより選択してください",申込書!$C$95&lt;&gt;"",$G383&lt;&gt;""),申込書!$M$95,"")</f>
        <v/>
      </c>
      <c r="DP383" s="75"/>
      <c r="DQ383" s="75"/>
      <c r="DR383" s="75"/>
      <c r="DS383" s="307"/>
      <c r="DT383" s="76"/>
      <c r="DU383" s="314" t="str">
        <f>IF(AND(申込書!$C$96&lt;&gt;"▼プルダウンより選択してください",申込書!$C$96&lt;&gt;"",申込書!$P$96&lt;&gt;"YYYY/MM/DD",$G383&lt;&gt;""),申込書!$P$96,"")</f>
        <v/>
      </c>
      <c r="DV383" s="75" t="str">
        <f>IF(AND(申込書!$C$96&lt;&gt;"▼プルダウンより選択してください",申込書!$C$96&lt;&gt;"",$G383&lt;&gt;""),申込書!$M$96,"")</f>
        <v/>
      </c>
      <c r="DW383" s="75"/>
      <c r="DX383" s="75"/>
      <c r="DY383" s="75"/>
      <c r="DZ383" s="307"/>
      <c r="EA383" s="76"/>
      <c r="EB383" s="314" t="str">
        <f>IF(AND(申込書!$C$97&lt;&gt;"▼プルダウンより選択してください",申込書!$C$97&lt;&gt;"",申込書!$P$97&lt;&gt;"YYYY/MM/DD",$G383&lt;&gt;""),申込書!$P$97,"")</f>
        <v/>
      </c>
      <c r="EC383" s="75" t="str">
        <f>IF(AND(申込書!$C$97&lt;&gt;"▼プルダウンより選択してください",申込書!$C$97&lt;&gt;"",$G383&lt;&gt;""),申込書!$M$97,"")</f>
        <v/>
      </c>
      <c r="ED383" s="75"/>
      <c r="EE383" s="75"/>
      <c r="EF383" s="149"/>
      <c r="EG383" s="307"/>
      <c r="EH383" s="76"/>
      <c r="EI383" s="314" t="str">
        <f>IF(AND(申込書!$C$98&lt;&gt;"▼プルダウンより選択してください",申込書!$C$98&lt;&gt;"",申込書!$P$98&lt;&gt;"YYYY/MM/DD",$G383&lt;&gt;""),申込書!$P$98,"")</f>
        <v/>
      </c>
      <c r="EJ383" s="75" t="str">
        <f>IF(AND(申込書!$C$98&lt;&gt;"▼プルダウンより選択してください",申込書!$C$98&lt;&gt;"",$G383&lt;&gt;""),申込書!$M$98,"")</f>
        <v/>
      </c>
      <c r="EK383" s="75"/>
      <c r="EL383" s="75"/>
      <c r="EM383" s="149"/>
      <c r="EN383" s="307"/>
      <c r="EO383" s="76"/>
      <c r="EP383" s="314" t="str">
        <f>IF(AND(申込書!$C$99&lt;&gt;"▼プルダウンより選択してください",申込書!$C$99&lt;&gt;"",申込書!$P$99&lt;&gt;"YYYY/MM/DD",$G383&lt;&gt;""),申込書!$P$99,"")</f>
        <v/>
      </c>
      <c r="EQ383" s="75" t="str">
        <f>IF(AND(申込書!$C$99&lt;&gt;"▼プルダウンより選択してください",申込書!$C$99&lt;&gt;"",$G383&lt;&gt;""),申込書!$M$99,"")</f>
        <v/>
      </c>
      <c r="ER383" s="75"/>
      <c r="ES383" s="75"/>
      <c r="ET383" s="149"/>
      <c r="EU383" s="307"/>
      <c r="EV383" s="76"/>
      <c r="EW383" s="314" t="str">
        <f>IF(AND(申込書!$C$100&lt;&gt;"▼プルダウンより選択してください",申込書!$C$100&lt;&gt;"",申込書!$P$100&lt;&gt;"YYYY/MM/DD",$G383&lt;&gt;""),申込書!$P$100,"")</f>
        <v/>
      </c>
      <c r="EX383" s="75" t="str">
        <f>IF(AND(申込書!$C$100&lt;&gt;"▼プルダウンより選択してください",申込書!$C$100&lt;&gt;"",$G383&lt;&gt;""),申込書!$M$100,"")</f>
        <v/>
      </c>
      <c r="EY383" s="75"/>
      <c r="EZ383" s="75"/>
      <c r="FA383" s="149"/>
      <c r="FB383" s="307"/>
      <c r="FC383" s="76"/>
      <c r="FD383" s="314" t="str">
        <f>IF(AND(申込書!$C$101&lt;&gt;"▼プルダウンより選択してください",申込書!$C$101&lt;&gt;"",申込書!$P$101&lt;&gt;"YYYY/MM/DD",$G383&lt;&gt;""),申込書!$P$101,"")</f>
        <v/>
      </c>
      <c r="FE383" s="75" t="str">
        <f>IF(AND(申込書!$C$101&lt;&gt;"▼プルダウンより選択してください",申込書!$C$101&lt;&gt;"",$G383&lt;&gt;""),申込書!$M$101,"")</f>
        <v/>
      </c>
      <c r="FF383" s="75"/>
      <c r="FG383" s="75"/>
      <c r="FH383" s="149"/>
      <c r="FI383" s="307"/>
      <c r="FJ383" s="76"/>
      <c r="FK383" s="314" t="str">
        <f>IF(AND(申込書!$C$102&lt;&gt;"▼プルダウンより選択してください",申込書!$C$102&lt;&gt;"",申込書!$P$102&lt;&gt;"YYYY/MM/DD",$G383&lt;&gt;""),申込書!$P$102,"")</f>
        <v/>
      </c>
      <c r="FL383" s="75" t="str">
        <f>IF(AND(申込書!$C$102&lt;&gt;"▼プルダウンより選択してください",申込書!$C$102&lt;&gt;"",$G383&lt;&gt;""),申込書!$M$102,"")</f>
        <v/>
      </c>
      <c r="FM383" s="75"/>
      <c r="FN383" s="75"/>
      <c r="FO383" s="149"/>
      <c r="FP383" s="307"/>
      <c r="FQ383" s="76"/>
      <c r="FR383" s="314" t="str">
        <f>IF(AND(申込書!$C$103&lt;&gt;"▼プルダウンより選択してください",申込書!$C$103&lt;&gt;"",申込書!$P$103&lt;&gt;"YYYY/MM/DD",$G383&lt;&gt;""),申込書!$P$103,"")</f>
        <v/>
      </c>
      <c r="FS383" s="75" t="str">
        <f>IF(AND(申込書!$C$103&lt;&gt;"▼プルダウンより選択してください",申込書!$C$103&lt;&gt;"",$G383&lt;&gt;""),申込書!$M$103,"")</f>
        <v/>
      </c>
      <c r="FT383" s="75"/>
      <c r="FU383" s="75"/>
      <c r="FV383" s="149"/>
      <c r="FW383" s="307"/>
      <c r="FX383" s="76"/>
      <c r="FY383" s="314" t="str">
        <f>IF(AND(申込書!$C$104&lt;&gt;"▼プルダウンより選択してください",申込書!$C$104&lt;&gt;"",申込書!$P$104&lt;&gt;"YYYY/MM/DD",$G383&lt;&gt;""),申込書!$P$104,"")</f>
        <v/>
      </c>
      <c r="FZ383" s="75" t="str">
        <f>IF(AND(申込書!$C$104&lt;&gt;"▼プルダウンより選択してください",申込書!$C$104&lt;&gt;"",$G383&lt;&gt;""),申込書!$M$104,"")</f>
        <v/>
      </c>
      <c r="GA383" s="75"/>
      <c r="GB383" s="75"/>
      <c r="GC383" s="149"/>
      <c r="GD383" s="307"/>
      <c r="GE383" s="76"/>
      <c r="GF383" s="314" t="str">
        <f>IF(AND(申込書!$C$105&lt;&gt;"▼プルダウンより選択してください",申込書!$C$105&lt;&gt;"",申込書!$P$105&lt;&gt;"YYYY/MM/DD",$G383&lt;&gt;""),申込書!$P$105,"")</f>
        <v/>
      </c>
      <c r="GG383" s="75" t="str">
        <f>IF(AND(申込書!$C$105&lt;&gt;"▼プルダウンより選択してください",申込書!$C$105&lt;&gt;"",$G383&lt;&gt;""),申込書!$M$105,"")</f>
        <v/>
      </c>
      <c r="GH383" s="75"/>
      <c r="GI383" s="75"/>
      <c r="GJ383" s="149"/>
      <c r="GK383" s="307"/>
      <c r="GL383" s="76"/>
      <c r="GM383" s="314" t="str">
        <f>IF(AND(申込書!$C$106&lt;&gt;"▼プルダウンより選択してください",申込書!$C$106&lt;&gt;"",申込書!$P$106&lt;&gt;"YYYY/MM/DD",$G383&lt;&gt;""),申込書!$P$106,"")</f>
        <v/>
      </c>
      <c r="GN383" s="75" t="str">
        <f>IF(AND(申込書!$C$106&lt;&gt;"▼プルダウンより選択してください",申込書!$C$106&lt;&gt;"",$G383&lt;&gt;""),申込書!$M$106,"")</f>
        <v/>
      </c>
      <c r="GO383" s="75"/>
      <c r="GP383" s="75"/>
      <c r="GQ383" s="149"/>
      <c r="GR383" s="307"/>
      <c r="GS383" s="76"/>
      <c r="GT383" s="314" t="str">
        <f>IF(AND(申込書!$C$107&lt;&gt;"▼プルダウンより選択してください",申込書!$C$107&lt;&gt;"",申込書!$P$107&lt;&gt;"YYYY/MM/DD",$G383&lt;&gt;""),申込書!$P$107,"")</f>
        <v/>
      </c>
      <c r="GU383" s="75" t="str">
        <f>IF(AND(申込書!$C$107&lt;&gt;"▼プルダウンより選択してください",申込書!$C$107&lt;&gt;"",$G383&lt;&gt;""),申込書!$M$107,"")</f>
        <v/>
      </c>
      <c r="GV383" s="75"/>
      <c r="GW383" s="75"/>
      <c r="GX383" s="149"/>
      <c r="GY383" s="307"/>
      <c r="GZ383" s="76"/>
      <c r="HA383" s="314" t="str">
        <f>IF(AND(申込書!$C$108&lt;&gt;"▼プルダウンより選択してください",申込書!$C$108&lt;&gt;"",申込書!$P$108&lt;&gt;"YYYY/MM/DD",$G383&lt;&gt;""),申込書!$P$108,"")</f>
        <v/>
      </c>
      <c r="HB383" s="75" t="str">
        <f>IF(AND(申込書!$C$108&lt;&gt;"▼プルダウンより選択してください",申込書!$C$108&lt;&gt;"",$G383&lt;&gt;""),申込書!$M$108,"")</f>
        <v/>
      </c>
      <c r="HC383" s="75"/>
      <c r="HD383" s="75"/>
      <c r="HE383" s="149"/>
      <c r="HF383" s="307"/>
      <c r="HG383" s="76"/>
      <c r="HH383" s="314" t="str">
        <f>IF(AND(申込書!$C$109&lt;&gt;"▼プルダウンより選択してください",申込書!$C$109&lt;&gt;"",申込書!$P$109&lt;&gt;"YYYY/MM/DD",$G383&lt;&gt;""),申込書!$P$109,"")</f>
        <v/>
      </c>
      <c r="HI383" s="75" t="str">
        <f>IF(AND(申込書!$C$109&lt;&gt;"▼プルダウンより選択してください",申込書!$C$109&lt;&gt;"",$G383&lt;&gt;""),申込書!$M$109,"")</f>
        <v/>
      </c>
      <c r="HJ383" s="75"/>
      <c r="HK383" s="75"/>
      <c r="HL383" s="149"/>
      <c r="HM383" s="307"/>
      <c r="HN383" s="76"/>
      <c r="HO383" s="314" t="str">
        <f>IF(AND(申込書!$C$110&lt;&gt;"▼プルダウンより選択してください",申込書!$C$110&lt;&gt;"",申込書!$P$110&lt;&gt;"YYYY/MM/DD",$G383&lt;&gt;""),申込書!$P$110,"")</f>
        <v/>
      </c>
      <c r="HP383" s="75" t="str">
        <f>IF(AND(申込書!$C$110&lt;&gt;"▼プルダウンより選択してください",申込書!$C$110&lt;&gt;"",$G383&lt;&gt;""),申込書!$M$110,"")</f>
        <v/>
      </c>
      <c r="HQ383" s="75"/>
      <c r="HR383" s="75"/>
      <c r="HS383" s="149"/>
      <c r="HT383" s="307"/>
      <c r="HU383" s="307"/>
      <c r="HV383" s="311" t="str">
        <f>IF(AND(申込書!$C$111&lt;&gt;"▼プルダウンより選択してください",申込書!$C$111&lt;&gt;"",申込書!$P$111&lt;&gt;"YYYY/MM/DD",$G383&lt;&gt;""),申込書!$P$111,"")</f>
        <v/>
      </c>
      <c r="HW383" s="75" t="str">
        <f>IF(AND(申込書!$C$111&lt;&gt;"▼プルダウンより選択してください",申込書!$C$111&lt;&gt;"",$G383&lt;&gt;""),申込書!$M$111,"")</f>
        <v/>
      </c>
      <c r="HX383" s="75"/>
      <c r="HY383" s="75"/>
      <c r="HZ383" s="149"/>
      <c r="IA383" s="307"/>
      <c r="IB383" s="76"/>
      <c r="IC383" s="77"/>
    </row>
    <row r="384" spans="2:237" ht="26.85" customHeight="1">
      <c r="B384" s="56">
        <f t="shared" si="4"/>
        <v>379</v>
      </c>
      <c r="C384" s="57"/>
      <c r="D384" s="58"/>
      <c r="E384" s="170"/>
      <c r="F384" s="59"/>
      <c r="G384" s="60"/>
      <c r="H384" s="61"/>
      <c r="I384" s="62"/>
      <c r="J384" s="63"/>
      <c r="K384" s="64"/>
      <c r="L384" s="65"/>
      <c r="M384" s="66"/>
      <c r="N384" s="67"/>
      <c r="O384" s="68"/>
      <c r="P384" s="69"/>
      <c r="Q384" s="70"/>
      <c r="R384" s="71"/>
      <c r="S384" s="72"/>
      <c r="T384" s="73"/>
      <c r="U384" s="73"/>
      <c r="V384" s="73"/>
      <c r="W384" s="71"/>
      <c r="X384" s="133"/>
      <c r="Y384" s="133"/>
      <c r="Z384" s="133"/>
      <c r="AA384" s="74" t="str">
        <f>IF(AND(申込書!$C$82&lt;&gt;"▼プルダウンより選択してください",申込書!$C$82&lt;&gt;"",申込書!$P$82&lt;&gt;"YYYY/MM/DD",$G384&lt;&gt;""),申込書!$P$82,"")</f>
        <v/>
      </c>
      <c r="AB384" s="75" t="str">
        <f>IF(AND(申込書!$C$82&lt;&gt;"▼プルダウンより選択してください",申込書!$C$82&lt;&gt;"",$G384&lt;&gt;""),申込書!$M$82,"")</f>
        <v/>
      </c>
      <c r="AC384" s="75"/>
      <c r="AD384" s="75"/>
      <c r="AE384" s="149"/>
      <c r="AF384" s="307"/>
      <c r="AG384" s="76"/>
      <c r="AH384" s="314" t="str">
        <f>IF(AND(申込書!$C$83&lt;&gt;"▼プルダウンより選択してください",申込書!$C$83&lt;&gt;"",申込書!$P$83&lt;&gt;"YYYY/MM/DD",$G384&lt;&gt;""),申込書!$P$83,"")</f>
        <v/>
      </c>
      <c r="AI384" s="75" t="str">
        <f>IF(AND(申込書!$C$83&lt;&gt;"▼プルダウンより選択してください",申込書!$C$83&lt;&gt;"",$G384&lt;&gt;""),申込書!$M$83,"")</f>
        <v/>
      </c>
      <c r="AJ384" s="75"/>
      <c r="AK384" s="75"/>
      <c r="AL384" s="149"/>
      <c r="AM384" s="307"/>
      <c r="AN384" s="76"/>
      <c r="AO384" s="314" t="str">
        <f>IF(AND(申込書!$C$84&lt;&gt;"▼プルダウンより選択してください",申込書!$C$84&lt;&gt;"",申込書!$P$84&lt;&gt;"YYYY/MM/DD",$G384&lt;&gt;""),申込書!$P$84,"")</f>
        <v/>
      </c>
      <c r="AP384" s="75" t="str">
        <f>IF(AND(申込書!$C$84&lt;&gt;"▼プルダウンより選択してください",申込書!$C$84&lt;&gt;"",$G384&lt;&gt;""),申込書!$M$84,"")</f>
        <v/>
      </c>
      <c r="AQ384" s="75"/>
      <c r="AR384" s="75"/>
      <c r="AS384" s="149"/>
      <c r="AT384" s="307"/>
      <c r="AU384" s="76"/>
      <c r="AV384" s="314" t="str">
        <f>IF(AND(申込書!$C$85&lt;&gt;"▼プルダウンより選択してください",申込書!$C$85&lt;&gt;"",申込書!$P$85&lt;&gt;"YYYY/MM/DD",$G384&lt;&gt;""),申込書!$P$85,"")</f>
        <v/>
      </c>
      <c r="AW384" s="75" t="str">
        <f>IF(AND(申込書!$C$85&lt;&gt;"▼プルダウンより選択してください",申込書!$C$85&lt;&gt;"",申込書!$M$85&gt;=1,$G384&lt;&gt;""),申込書!$M$85,"")</f>
        <v/>
      </c>
      <c r="AX384" s="75"/>
      <c r="AY384" s="75"/>
      <c r="AZ384" s="149"/>
      <c r="BA384" s="307"/>
      <c r="BB384" s="76"/>
      <c r="BC384" s="314" t="str">
        <f>IF(AND(申込書!$C$86&lt;&gt;"▼プルダウンより選択してください",申込書!$C$86&lt;&gt;"",申込書!$P$86&lt;&gt;"YYYY/MM/DD",$G384&lt;&gt;""),申込書!$P$86,"")</f>
        <v/>
      </c>
      <c r="BD384" s="75" t="str">
        <f>IF(AND(申込書!$C$86&lt;&gt;"▼プルダウンより選択してください",申込書!$C$86&lt;&gt;"",$G384&lt;&gt;""),申込書!$M$86,"")</f>
        <v/>
      </c>
      <c r="BE384" s="75"/>
      <c r="BF384" s="75"/>
      <c r="BG384" s="149"/>
      <c r="BH384" s="307"/>
      <c r="BI384" s="76"/>
      <c r="BJ384" s="314" t="str">
        <f>IF(AND(申込書!$C$87&lt;&gt;"▼プルダウンより選択してください",申込書!$C$87&lt;&gt;"",申込書!$P$87&lt;&gt;"YYYY/MM/DD",$G384&lt;&gt;""),申込書!$P$87,"")</f>
        <v/>
      </c>
      <c r="BK384" s="75" t="str">
        <f>IF(AND(申込書!$C$87&lt;&gt;"▼プルダウンより選択してください",申込書!$C$87&lt;&gt;"",$G384&lt;&gt;""),申込書!$M$87,"")</f>
        <v/>
      </c>
      <c r="BL384" s="75"/>
      <c r="BM384" s="75"/>
      <c r="BN384" s="149"/>
      <c r="BO384" s="307"/>
      <c r="BP384" s="76"/>
      <c r="BQ384" s="314" t="str">
        <f>IF(AND(申込書!$C$88&lt;&gt;"▼プルダウンより選択してください",申込書!$C$88&lt;&gt;"",申込書!$P$88&lt;&gt;"YYYY/MM/DD",$G384&lt;&gt;""),申込書!$P$88,"")</f>
        <v/>
      </c>
      <c r="BR384" s="75" t="str">
        <f>IF(AND(申込書!$C$88&lt;&gt;"▼プルダウンより選択してください",申込書!$C$88&lt;&gt;"",$G384&lt;&gt;""),申込書!$M$88,"")</f>
        <v/>
      </c>
      <c r="BS384" s="75"/>
      <c r="BT384" s="75"/>
      <c r="BU384" s="149"/>
      <c r="BV384" s="307"/>
      <c r="BW384" s="76"/>
      <c r="BX384" s="314" t="str">
        <f>IF(AND(申込書!$C$89&lt;&gt;"▼プルダウンより選択してください",申込書!$C$89&lt;&gt;"",申込書!$P$89&lt;&gt;"YYYY/MM/DD",$G384&lt;&gt;""),申込書!$P$89,"")</f>
        <v/>
      </c>
      <c r="BY384" s="75" t="str">
        <f>IF(AND(申込書!$C$89&lt;&gt;"▼プルダウンより選択してください",申込書!$C$89&lt;&gt;"",$G384&lt;&gt;""),申込書!$M$89,"")</f>
        <v/>
      </c>
      <c r="BZ384" s="75"/>
      <c r="CA384" s="75"/>
      <c r="CB384" s="149"/>
      <c r="CC384" s="307"/>
      <c r="CD384" s="76"/>
      <c r="CE384" s="314" t="str">
        <f>IF(AND(申込書!$C$90&lt;&gt;"▼プルダウンより選択してください",申込書!$C$90&lt;&gt;"",申込書!$P$90&lt;&gt;"YYYY/MM/DD",$G384&lt;&gt;""),申込書!$P$90,"")</f>
        <v/>
      </c>
      <c r="CF384" s="75" t="str">
        <f>IF(AND(申込書!$C$90&lt;&gt;"▼プルダウンより選択してください",申込書!$C$90&lt;&gt;"",$G384&lt;&gt;""),申込書!$M$90,"")</f>
        <v/>
      </c>
      <c r="CG384" s="75"/>
      <c r="CH384" s="75"/>
      <c r="CI384" s="149"/>
      <c r="CJ384" s="307"/>
      <c r="CK384" s="76"/>
      <c r="CL384" s="314" t="str">
        <f>IF(AND(申込書!$C$91&lt;&gt;"▼プルダウンより選択してください",申込書!$C$91&lt;&gt;"",申込書!$P$91&lt;&gt;"YYYY/MM/DD",$G384&lt;&gt;""),申込書!$P$91,"")</f>
        <v/>
      </c>
      <c r="CM384" s="75" t="str">
        <f>IF(AND(申込書!$C$91&lt;&gt;"▼プルダウンより選択してください",申込書!$C$91&lt;&gt;"",$G384&lt;&gt;""),申込書!$M$91,"")</f>
        <v/>
      </c>
      <c r="CN384" s="75"/>
      <c r="CO384" s="75"/>
      <c r="CP384" s="149"/>
      <c r="CQ384" s="307"/>
      <c r="CR384" s="76"/>
      <c r="CS384" s="314" t="str">
        <f>IF(AND(申込書!$C$92&lt;&gt;"▼プルダウンより選択してください",申込書!$C$92&lt;&gt;"",申込書!$P$92&lt;&gt;"YYYY/MM/DD",$G384&lt;&gt;""),申込書!$P$92,"")</f>
        <v/>
      </c>
      <c r="CT384" s="75" t="str">
        <f>IF(AND(申込書!$C$92&lt;&gt;"▼プルダウンより選択してください",申込書!$C$92&lt;&gt;"",$G384&lt;&gt;""),申込書!$M$92,"")</f>
        <v/>
      </c>
      <c r="CU384" s="75"/>
      <c r="CV384" s="75"/>
      <c r="CW384" s="75"/>
      <c r="CX384" s="307"/>
      <c r="CY384" s="76"/>
      <c r="CZ384" s="314" t="str">
        <f>IF(AND(申込書!$C$93&lt;&gt;"▼プルダウンより選択してください",申込書!$C$93&lt;&gt;"",申込書!$P$93&lt;&gt;"YYYY/MM/DD",$G384&lt;&gt;""),申込書!$P$93,"")</f>
        <v/>
      </c>
      <c r="DA384" s="75" t="str">
        <f>IF(AND(申込書!$C$93&lt;&gt;"▼プルダウンより選択してください",申込書!$C$93&lt;&gt;"",$G384&lt;&gt;""),申込書!$M$93,"")</f>
        <v/>
      </c>
      <c r="DB384" s="75"/>
      <c r="DC384" s="75"/>
      <c r="DD384" s="75"/>
      <c r="DE384" s="307"/>
      <c r="DF384" s="76"/>
      <c r="DG384" s="314" t="str">
        <f>IF(AND(申込書!$C$94&lt;&gt;"▼プルダウンより選択してください",申込書!$C$94&lt;&gt;"",申込書!$P$94&lt;&gt;"YYYY/MM/DD",$G384&lt;&gt;""),申込書!$P$94,"")</f>
        <v/>
      </c>
      <c r="DH384" s="75" t="str">
        <f>IF(AND(申込書!$C$94&lt;&gt;"▼プルダウンより選択してください",申込書!$C$94&lt;&gt;"",$G384&lt;&gt;""),申込書!$M$94,"")</f>
        <v/>
      </c>
      <c r="DI384" s="75"/>
      <c r="DJ384" s="75"/>
      <c r="DK384" s="75"/>
      <c r="DL384" s="307"/>
      <c r="DM384" s="76"/>
      <c r="DN384" s="314" t="str">
        <f>IF(AND(申込書!$C$95&lt;&gt;"▼プルダウンより選択してください",申込書!$C$95&lt;&gt;"",申込書!$P$95&lt;&gt;"YYYY/MM/DD",$G384&lt;&gt;""),申込書!$P$95,"")</f>
        <v/>
      </c>
      <c r="DO384" s="75" t="str">
        <f>IF(AND(申込書!$C$95&lt;&gt;"▼プルダウンより選択してください",申込書!$C$95&lt;&gt;"",$G384&lt;&gt;""),申込書!$M$95,"")</f>
        <v/>
      </c>
      <c r="DP384" s="75"/>
      <c r="DQ384" s="75"/>
      <c r="DR384" s="75"/>
      <c r="DS384" s="307"/>
      <c r="DT384" s="76"/>
      <c r="DU384" s="314" t="str">
        <f>IF(AND(申込書!$C$96&lt;&gt;"▼プルダウンより選択してください",申込書!$C$96&lt;&gt;"",申込書!$P$96&lt;&gt;"YYYY/MM/DD",$G384&lt;&gt;""),申込書!$P$96,"")</f>
        <v/>
      </c>
      <c r="DV384" s="75" t="str">
        <f>IF(AND(申込書!$C$96&lt;&gt;"▼プルダウンより選択してください",申込書!$C$96&lt;&gt;"",$G384&lt;&gt;""),申込書!$M$96,"")</f>
        <v/>
      </c>
      <c r="DW384" s="75"/>
      <c r="DX384" s="75"/>
      <c r="DY384" s="75"/>
      <c r="DZ384" s="307"/>
      <c r="EA384" s="76"/>
      <c r="EB384" s="314" t="str">
        <f>IF(AND(申込書!$C$97&lt;&gt;"▼プルダウンより選択してください",申込書!$C$97&lt;&gt;"",申込書!$P$97&lt;&gt;"YYYY/MM/DD",$G384&lt;&gt;""),申込書!$P$97,"")</f>
        <v/>
      </c>
      <c r="EC384" s="75" t="str">
        <f>IF(AND(申込書!$C$97&lt;&gt;"▼プルダウンより選択してください",申込書!$C$97&lt;&gt;"",$G384&lt;&gt;""),申込書!$M$97,"")</f>
        <v/>
      </c>
      <c r="ED384" s="75"/>
      <c r="EE384" s="75"/>
      <c r="EF384" s="149"/>
      <c r="EG384" s="307"/>
      <c r="EH384" s="76"/>
      <c r="EI384" s="314" t="str">
        <f>IF(AND(申込書!$C$98&lt;&gt;"▼プルダウンより選択してください",申込書!$C$98&lt;&gt;"",申込書!$P$98&lt;&gt;"YYYY/MM/DD",$G384&lt;&gt;""),申込書!$P$98,"")</f>
        <v/>
      </c>
      <c r="EJ384" s="75" t="str">
        <f>IF(AND(申込書!$C$98&lt;&gt;"▼プルダウンより選択してください",申込書!$C$98&lt;&gt;"",$G384&lt;&gt;""),申込書!$M$98,"")</f>
        <v/>
      </c>
      <c r="EK384" s="75"/>
      <c r="EL384" s="75"/>
      <c r="EM384" s="149"/>
      <c r="EN384" s="307"/>
      <c r="EO384" s="76"/>
      <c r="EP384" s="314" t="str">
        <f>IF(AND(申込書!$C$99&lt;&gt;"▼プルダウンより選択してください",申込書!$C$99&lt;&gt;"",申込書!$P$99&lt;&gt;"YYYY/MM/DD",$G384&lt;&gt;""),申込書!$P$99,"")</f>
        <v/>
      </c>
      <c r="EQ384" s="75" t="str">
        <f>IF(AND(申込書!$C$99&lt;&gt;"▼プルダウンより選択してください",申込書!$C$99&lt;&gt;"",$G384&lt;&gt;""),申込書!$M$99,"")</f>
        <v/>
      </c>
      <c r="ER384" s="75"/>
      <c r="ES384" s="75"/>
      <c r="ET384" s="149"/>
      <c r="EU384" s="307"/>
      <c r="EV384" s="76"/>
      <c r="EW384" s="314" t="str">
        <f>IF(AND(申込書!$C$100&lt;&gt;"▼プルダウンより選択してください",申込書!$C$100&lt;&gt;"",申込書!$P$100&lt;&gt;"YYYY/MM/DD",$G384&lt;&gt;""),申込書!$P$100,"")</f>
        <v/>
      </c>
      <c r="EX384" s="75" t="str">
        <f>IF(AND(申込書!$C$100&lt;&gt;"▼プルダウンより選択してください",申込書!$C$100&lt;&gt;"",$G384&lt;&gt;""),申込書!$M$100,"")</f>
        <v/>
      </c>
      <c r="EY384" s="75"/>
      <c r="EZ384" s="75"/>
      <c r="FA384" s="149"/>
      <c r="FB384" s="307"/>
      <c r="FC384" s="76"/>
      <c r="FD384" s="314" t="str">
        <f>IF(AND(申込書!$C$101&lt;&gt;"▼プルダウンより選択してください",申込書!$C$101&lt;&gt;"",申込書!$P$101&lt;&gt;"YYYY/MM/DD",$G384&lt;&gt;""),申込書!$P$101,"")</f>
        <v/>
      </c>
      <c r="FE384" s="75" t="str">
        <f>IF(AND(申込書!$C$101&lt;&gt;"▼プルダウンより選択してください",申込書!$C$101&lt;&gt;"",$G384&lt;&gt;""),申込書!$M$101,"")</f>
        <v/>
      </c>
      <c r="FF384" s="75"/>
      <c r="FG384" s="75"/>
      <c r="FH384" s="149"/>
      <c r="FI384" s="307"/>
      <c r="FJ384" s="76"/>
      <c r="FK384" s="314" t="str">
        <f>IF(AND(申込書!$C$102&lt;&gt;"▼プルダウンより選択してください",申込書!$C$102&lt;&gt;"",申込書!$P$102&lt;&gt;"YYYY/MM/DD",$G384&lt;&gt;""),申込書!$P$102,"")</f>
        <v/>
      </c>
      <c r="FL384" s="75" t="str">
        <f>IF(AND(申込書!$C$102&lt;&gt;"▼プルダウンより選択してください",申込書!$C$102&lt;&gt;"",$G384&lt;&gt;""),申込書!$M$102,"")</f>
        <v/>
      </c>
      <c r="FM384" s="75"/>
      <c r="FN384" s="75"/>
      <c r="FO384" s="149"/>
      <c r="FP384" s="307"/>
      <c r="FQ384" s="76"/>
      <c r="FR384" s="314" t="str">
        <f>IF(AND(申込書!$C$103&lt;&gt;"▼プルダウンより選択してください",申込書!$C$103&lt;&gt;"",申込書!$P$103&lt;&gt;"YYYY/MM/DD",$G384&lt;&gt;""),申込書!$P$103,"")</f>
        <v/>
      </c>
      <c r="FS384" s="75" t="str">
        <f>IF(AND(申込書!$C$103&lt;&gt;"▼プルダウンより選択してください",申込書!$C$103&lt;&gt;"",$G384&lt;&gt;""),申込書!$M$103,"")</f>
        <v/>
      </c>
      <c r="FT384" s="75"/>
      <c r="FU384" s="75"/>
      <c r="FV384" s="149"/>
      <c r="FW384" s="307"/>
      <c r="FX384" s="76"/>
      <c r="FY384" s="314" t="str">
        <f>IF(AND(申込書!$C$104&lt;&gt;"▼プルダウンより選択してください",申込書!$C$104&lt;&gt;"",申込書!$P$104&lt;&gt;"YYYY/MM/DD",$G384&lt;&gt;""),申込書!$P$104,"")</f>
        <v/>
      </c>
      <c r="FZ384" s="75" t="str">
        <f>IF(AND(申込書!$C$104&lt;&gt;"▼プルダウンより選択してください",申込書!$C$104&lt;&gt;"",$G384&lt;&gt;""),申込書!$M$104,"")</f>
        <v/>
      </c>
      <c r="GA384" s="75"/>
      <c r="GB384" s="75"/>
      <c r="GC384" s="149"/>
      <c r="GD384" s="307"/>
      <c r="GE384" s="76"/>
      <c r="GF384" s="314" t="str">
        <f>IF(AND(申込書!$C$105&lt;&gt;"▼プルダウンより選択してください",申込書!$C$105&lt;&gt;"",申込書!$P$105&lt;&gt;"YYYY/MM/DD",$G384&lt;&gt;""),申込書!$P$105,"")</f>
        <v/>
      </c>
      <c r="GG384" s="75" t="str">
        <f>IF(AND(申込書!$C$105&lt;&gt;"▼プルダウンより選択してください",申込書!$C$105&lt;&gt;"",$G384&lt;&gt;""),申込書!$M$105,"")</f>
        <v/>
      </c>
      <c r="GH384" s="75"/>
      <c r="GI384" s="75"/>
      <c r="GJ384" s="149"/>
      <c r="GK384" s="307"/>
      <c r="GL384" s="76"/>
      <c r="GM384" s="314" t="str">
        <f>IF(AND(申込書!$C$106&lt;&gt;"▼プルダウンより選択してください",申込書!$C$106&lt;&gt;"",申込書!$P$106&lt;&gt;"YYYY/MM/DD",$G384&lt;&gt;""),申込書!$P$106,"")</f>
        <v/>
      </c>
      <c r="GN384" s="75" t="str">
        <f>IF(AND(申込書!$C$106&lt;&gt;"▼プルダウンより選択してください",申込書!$C$106&lt;&gt;"",$G384&lt;&gt;""),申込書!$M$106,"")</f>
        <v/>
      </c>
      <c r="GO384" s="75"/>
      <c r="GP384" s="75"/>
      <c r="GQ384" s="149"/>
      <c r="GR384" s="307"/>
      <c r="GS384" s="76"/>
      <c r="GT384" s="314" t="str">
        <f>IF(AND(申込書!$C$107&lt;&gt;"▼プルダウンより選択してください",申込書!$C$107&lt;&gt;"",申込書!$P$107&lt;&gt;"YYYY/MM/DD",$G384&lt;&gt;""),申込書!$P$107,"")</f>
        <v/>
      </c>
      <c r="GU384" s="75" t="str">
        <f>IF(AND(申込書!$C$107&lt;&gt;"▼プルダウンより選択してください",申込書!$C$107&lt;&gt;"",$G384&lt;&gt;""),申込書!$M$107,"")</f>
        <v/>
      </c>
      <c r="GV384" s="75"/>
      <c r="GW384" s="75"/>
      <c r="GX384" s="149"/>
      <c r="GY384" s="307"/>
      <c r="GZ384" s="76"/>
      <c r="HA384" s="314" t="str">
        <f>IF(AND(申込書!$C$108&lt;&gt;"▼プルダウンより選択してください",申込書!$C$108&lt;&gt;"",申込書!$P$108&lt;&gt;"YYYY/MM/DD",$G384&lt;&gt;""),申込書!$P$108,"")</f>
        <v/>
      </c>
      <c r="HB384" s="75" t="str">
        <f>IF(AND(申込書!$C$108&lt;&gt;"▼プルダウンより選択してください",申込書!$C$108&lt;&gt;"",$G384&lt;&gt;""),申込書!$M$108,"")</f>
        <v/>
      </c>
      <c r="HC384" s="75"/>
      <c r="HD384" s="75"/>
      <c r="HE384" s="149"/>
      <c r="HF384" s="307"/>
      <c r="HG384" s="76"/>
      <c r="HH384" s="314" t="str">
        <f>IF(AND(申込書!$C$109&lt;&gt;"▼プルダウンより選択してください",申込書!$C$109&lt;&gt;"",申込書!$P$109&lt;&gt;"YYYY/MM/DD",$G384&lt;&gt;""),申込書!$P$109,"")</f>
        <v/>
      </c>
      <c r="HI384" s="75" t="str">
        <f>IF(AND(申込書!$C$109&lt;&gt;"▼プルダウンより選択してください",申込書!$C$109&lt;&gt;"",$G384&lt;&gt;""),申込書!$M$109,"")</f>
        <v/>
      </c>
      <c r="HJ384" s="75"/>
      <c r="HK384" s="75"/>
      <c r="HL384" s="149"/>
      <c r="HM384" s="307"/>
      <c r="HN384" s="76"/>
      <c r="HO384" s="314" t="str">
        <f>IF(AND(申込書!$C$110&lt;&gt;"▼プルダウンより選択してください",申込書!$C$110&lt;&gt;"",申込書!$P$110&lt;&gt;"YYYY/MM/DD",$G384&lt;&gt;""),申込書!$P$110,"")</f>
        <v/>
      </c>
      <c r="HP384" s="75" t="str">
        <f>IF(AND(申込書!$C$110&lt;&gt;"▼プルダウンより選択してください",申込書!$C$110&lt;&gt;"",$G384&lt;&gt;""),申込書!$M$110,"")</f>
        <v/>
      </c>
      <c r="HQ384" s="75"/>
      <c r="HR384" s="75"/>
      <c r="HS384" s="149"/>
      <c r="HT384" s="307"/>
      <c r="HU384" s="307"/>
      <c r="HV384" s="311" t="str">
        <f>IF(AND(申込書!$C$111&lt;&gt;"▼プルダウンより選択してください",申込書!$C$111&lt;&gt;"",申込書!$P$111&lt;&gt;"YYYY/MM/DD",$G384&lt;&gt;""),申込書!$P$111,"")</f>
        <v/>
      </c>
      <c r="HW384" s="75" t="str">
        <f>IF(AND(申込書!$C$111&lt;&gt;"▼プルダウンより選択してください",申込書!$C$111&lt;&gt;"",$G384&lt;&gt;""),申込書!$M$111,"")</f>
        <v/>
      </c>
      <c r="HX384" s="75"/>
      <c r="HY384" s="75"/>
      <c r="HZ384" s="149"/>
      <c r="IA384" s="307"/>
      <c r="IB384" s="76"/>
      <c r="IC384" s="77"/>
    </row>
    <row r="385" spans="2:237" ht="26.85" customHeight="1">
      <c r="B385" s="56">
        <f t="shared" si="4"/>
        <v>380</v>
      </c>
      <c r="C385" s="57"/>
      <c r="D385" s="58"/>
      <c r="E385" s="170"/>
      <c r="F385" s="59"/>
      <c r="G385" s="60"/>
      <c r="H385" s="61"/>
      <c r="I385" s="62"/>
      <c r="J385" s="63"/>
      <c r="K385" s="64"/>
      <c r="L385" s="65"/>
      <c r="M385" s="66"/>
      <c r="N385" s="67"/>
      <c r="O385" s="68"/>
      <c r="P385" s="69"/>
      <c r="Q385" s="70"/>
      <c r="R385" s="71"/>
      <c r="S385" s="72"/>
      <c r="T385" s="73"/>
      <c r="U385" s="73"/>
      <c r="V385" s="73"/>
      <c r="W385" s="71"/>
      <c r="X385" s="133"/>
      <c r="Y385" s="133"/>
      <c r="Z385" s="133"/>
      <c r="AA385" s="74" t="str">
        <f>IF(AND(申込書!$C$82&lt;&gt;"▼プルダウンより選択してください",申込書!$C$82&lt;&gt;"",申込書!$P$82&lt;&gt;"YYYY/MM/DD",$G385&lt;&gt;""),申込書!$P$82,"")</f>
        <v/>
      </c>
      <c r="AB385" s="75" t="str">
        <f>IF(AND(申込書!$C$82&lt;&gt;"▼プルダウンより選択してください",申込書!$C$82&lt;&gt;"",$G385&lt;&gt;""),申込書!$M$82,"")</f>
        <v/>
      </c>
      <c r="AC385" s="75"/>
      <c r="AD385" s="75"/>
      <c r="AE385" s="149"/>
      <c r="AF385" s="307"/>
      <c r="AG385" s="76"/>
      <c r="AH385" s="314" t="str">
        <f>IF(AND(申込書!$C$83&lt;&gt;"▼プルダウンより選択してください",申込書!$C$83&lt;&gt;"",申込書!$P$83&lt;&gt;"YYYY/MM/DD",$G385&lt;&gt;""),申込書!$P$83,"")</f>
        <v/>
      </c>
      <c r="AI385" s="75" t="str">
        <f>IF(AND(申込書!$C$83&lt;&gt;"▼プルダウンより選択してください",申込書!$C$83&lt;&gt;"",$G385&lt;&gt;""),申込書!$M$83,"")</f>
        <v/>
      </c>
      <c r="AJ385" s="75"/>
      <c r="AK385" s="75"/>
      <c r="AL385" s="149"/>
      <c r="AM385" s="307"/>
      <c r="AN385" s="76"/>
      <c r="AO385" s="314" t="str">
        <f>IF(AND(申込書!$C$84&lt;&gt;"▼プルダウンより選択してください",申込書!$C$84&lt;&gt;"",申込書!$P$84&lt;&gt;"YYYY/MM/DD",$G385&lt;&gt;""),申込書!$P$84,"")</f>
        <v/>
      </c>
      <c r="AP385" s="75" t="str">
        <f>IF(AND(申込書!$C$84&lt;&gt;"▼プルダウンより選択してください",申込書!$C$84&lt;&gt;"",$G385&lt;&gt;""),申込書!$M$84,"")</f>
        <v/>
      </c>
      <c r="AQ385" s="75"/>
      <c r="AR385" s="75"/>
      <c r="AS385" s="149"/>
      <c r="AT385" s="307"/>
      <c r="AU385" s="76"/>
      <c r="AV385" s="314" t="str">
        <f>IF(AND(申込書!$C$85&lt;&gt;"▼プルダウンより選択してください",申込書!$C$85&lt;&gt;"",申込書!$P$85&lt;&gt;"YYYY/MM/DD",$G385&lt;&gt;""),申込書!$P$85,"")</f>
        <v/>
      </c>
      <c r="AW385" s="75" t="str">
        <f>IF(AND(申込書!$C$85&lt;&gt;"▼プルダウンより選択してください",申込書!$C$85&lt;&gt;"",申込書!$M$85&gt;=1,$G385&lt;&gt;""),申込書!$M$85,"")</f>
        <v/>
      </c>
      <c r="AX385" s="75"/>
      <c r="AY385" s="75"/>
      <c r="AZ385" s="149"/>
      <c r="BA385" s="307"/>
      <c r="BB385" s="76"/>
      <c r="BC385" s="314" t="str">
        <f>IF(AND(申込書!$C$86&lt;&gt;"▼プルダウンより選択してください",申込書!$C$86&lt;&gt;"",申込書!$P$86&lt;&gt;"YYYY/MM/DD",$G385&lt;&gt;""),申込書!$P$86,"")</f>
        <v/>
      </c>
      <c r="BD385" s="75" t="str">
        <f>IF(AND(申込書!$C$86&lt;&gt;"▼プルダウンより選択してください",申込書!$C$86&lt;&gt;"",$G385&lt;&gt;""),申込書!$M$86,"")</f>
        <v/>
      </c>
      <c r="BE385" s="75"/>
      <c r="BF385" s="75"/>
      <c r="BG385" s="149"/>
      <c r="BH385" s="307"/>
      <c r="BI385" s="76"/>
      <c r="BJ385" s="314" t="str">
        <f>IF(AND(申込書!$C$87&lt;&gt;"▼プルダウンより選択してください",申込書!$C$87&lt;&gt;"",申込書!$P$87&lt;&gt;"YYYY/MM/DD",$G385&lt;&gt;""),申込書!$P$87,"")</f>
        <v/>
      </c>
      <c r="BK385" s="75" t="str">
        <f>IF(AND(申込書!$C$87&lt;&gt;"▼プルダウンより選択してください",申込書!$C$87&lt;&gt;"",$G385&lt;&gt;""),申込書!$M$87,"")</f>
        <v/>
      </c>
      <c r="BL385" s="75"/>
      <c r="BM385" s="75"/>
      <c r="BN385" s="149"/>
      <c r="BO385" s="307"/>
      <c r="BP385" s="76"/>
      <c r="BQ385" s="314" t="str">
        <f>IF(AND(申込書!$C$88&lt;&gt;"▼プルダウンより選択してください",申込書!$C$88&lt;&gt;"",申込書!$P$88&lt;&gt;"YYYY/MM/DD",$G385&lt;&gt;""),申込書!$P$88,"")</f>
        <v/>
      </c>
      <c r="BR385" s="75" t="str">
        <f>IF(AND(申込書!$C$88&lt;&gt;"▼プルダウンより選択してください",申込書!$C$88&lt;&gt;"",$G385&lt;&gt;""),申込書!$M$88,"")</f>
        <v/>
      </c>
      <c r="BS385" s="75"/>
      <c r="BT385" s="75"/>
      <c r="BU385" s="149"/>
      <c r="BV385" s="307"/>
      <c r="BW385" s="76"/>
      <c r="BX385" s="314" t="str">
        <f>IF(AND(申込書!$C$89&lt;&gt;"▼プルダウンより選択してください",申込書!$C$89&lt;&gt;"",申込書!$P$89&lt;&gt;"YYYY/MM/DD",$G385&lt;&gt;""),申込書!$P$89,"")</f>
        <v/>
      </c>
      <c r="BY385" s="75" t="str">
        <f>IF(AND(申込書!$C$89&lt;&gt;"▼プルダウンより選択してください",申込書!$C$89&lt;&gt;"",$G385&lt;&gt;""),申込書!$M$89,"")</f>
        <v/>
      </c>
      <c r="BZ385" s="75"/>
      <c r="CA385" s="75"/>
      <c r="CB385" s="149"/>
      <c r="CC385" s="307"/>
      <c r="CD385" s="76"/>
      <c r="CE385" s="314" t="str">
        <f>IF(AND(申込書!$C$90&lt;&gt;"▼プルダウンより選択してください",申込書!$C$90&lt;&gt;"",申込書!$P$90&lt;&gt;"YYYY/MM/DD",$G385&lt;&gt;""),申込書!$P$90,"")</f>
        <v/>
      </c>
      <c r="CF385" s="75" t="str">
        <f>IF(AND(申込書!$C$90&lt;&gt;"▼プルダウンより選択してください",申込書!$C$90&lt;&gt;"",$G385&lt;&gt;""),申込書!$M$90,"")</f>
        <v/>
      </c>
      <c r="CG385" s="75"/>
      <c r="CH385" s="75"/>
      <c r="CI385" s="149"/>
      <c r="CJ385" s="307"/>
      <c r="CK385" s="76"/>
      <c r="CL385" s="314" t="str">
        <f>IF(AND(申込書!$C$91&lt;&gt;"▼プルダウンより選択してください",申込書!$C$91&lt;&gt;"",申込書!$P$91&lt;&gt;"YYYY/MM/DD",$G385&lt;&gt;""),申込書!$P$91,"")</f>
        <v/>
      </c>
      <c r="CM385" s="75" t="str">
        <f>IF(AND(申込書!$C$91&lt;&gt;"▼プルダウンより選択してください",申込書!$C$91&lt;&gt;"",$G385&lt;&gt;""),申込書!$M$91,"")</f>
        <v/>
      </c>
      <c r="CN385" s="75"/>
      <c r="CO385" s="75"/>
      <c r="CP385" s="149"/>
      <c r="CQ385" s="307"/>
      <c r="CR385" s="76"/>
      <c r="CS385" s="314" t="str">
        <f>IF(AND(申込書!$C$92&lt;&gt;"▼プルダウンより選択してください",申込書!$C$92&lt;&gt;"",申込書!$P$92&lt;&gt;"YYYY/MM/DD",$G385&lt;&gt;""),申込書!$P$92,"")</f>
        <v/>
      </c>
      <c r="CT385" s="75" t="str">
        <f>IF(AND(申込書!$C$92&lt;&gt;"▼プルダウンより選択してください",申込書!$C$92&lt;&gt;"",$G385&lt;&gt;""),申込書!$M$92,"")</f>
        <v/>
      </c>
      <c r="CU385" s="75"/>
      <c r="CV385" s="75"/>
      <c r="CW385" s="75"/>
      <c r="CX385" s="307"/>
      <c r="CY385" s="76"/>
      <c r="CZ385" s="314" t="str">
        <f>IF(AND(申込書!$C$93&lt;&gt;"▼プルダウンより選択してください",申込書!$C$93&lt;&gt;"",申込書!$P$93&lt;&gt;"YYYY/MM/DD",$G385&lt;&gt;""),申込書!$P$93,"")</f>
        <v/>
      </c>
      <c r="DA385" s="75" t="str">
        <f>IF(AND(申込書!$C$93&lt;&gt;"▼プルダウンより選択してください",申込書!$C$93&lt;&gt;"",$G385&lt;&gt;""),申込書!$M$93,"")</f>
        <v/>
      </c>
      <c r="DB385" s="75"/>
      <c r="DC385" s="75"/>
      <c r="DD385" s="75"/>
      <c r="DE385" s="307"/>
      <c r="DF385" s="76"/>
      <c r="DG385" s="314" t="str">
        <f>IF(AND(申込書!$C$94&lt;&gt;"▼プルダウンより選択してください",申込書!$C$94&lt;&gt;"",申込書!$P$94&lt;&gt;"YYYY/MM/DD",$G385&lt;&gt;""),申込書!$P$94,"")</f>
        <v/>
      </c>
      <c r="DH385" s="75" t="str">
        <f>IF(AND(申込書!$C$94&lt;&gt;"▼プルダウンより選択してください",申込書!$C$94&lt;&gt;"",$G385&lt;&gt;""),申込書!$M$94,"")</f>
        <v/>
      </c>
      <c r="DI385" s="75"/>
      <c r="DJ385" s="75"/>
      <c r="DK385" s="75"/>
      <c r="DL385" s="307"/>
      <c r="DM385" s="76"/>
      <c r="DN385" s="314" t="str">
        <f>IF(AND(申込書!$C$95&lt;&gt;"▼プルダウンより選択してください",申込書!$C$95&lt;&gt;"",申込書!$P$95&lt;&gt;"YYYY/MM/DD",$G385&lt;&gt;""),申込書!$P$95,"")</f>
        <v/>
      </c>
      <c r="DO385" s="75" t="str">
        <f>IF(AND(申込書!$C$95&lt;&gt;"▼プルダウンより選択してください",申込書!$C$95&lt;&gt;"",$G385&lt;&gt;""),申込書!$M$95,"")</f>
        <v/>
      </c>
      <c r="DP385" s="75"/>
      <c r="DQ385" s="75"/>
      <c r="DR385" s="75"/>
      <c r="DS385" s="307"/>
      <c r="DT385" s="76"/>
      <c r="DU385" s="314" t="str">
        <f>IF(AND(申込書!$C$96&lt;&gt;"▼プルダウンより選択してください",申込書!$C$96&lt;&gt;"",申込書!$P$96&lt;&gt;"YYYY/MM/DD",$G385&lt;&gt;""),申込書!$P$96,"")</f>
        <v/>
      </c>
      <c r="DV385" s="75" t="str">
        <f>IF(AND(申込書!$C$96&lt;&gt;"▼プルダウンより選択してください",申込書!$C$96&lt;&gt;"",$G385&lt;&gt;""),申込書!$M$96,"")</f>
        <v/>
      </c>
      <c r="DW385" s="75"/>
      <c r="DX385" s="75"/>
      <c r="DY385" s="75"/>
      <c r="DZ385" s="307"/>
      <c r="EA385" s="76"/>
      <c r="EB385" s="314" t="str">
        <f>IF(AND(申込書!$C$97&lt;&gt;"▼プルダウンより選択してください",申込書!$C$97&lt;&gt;"",申込書!$P$97&lt;&gt;"YYYY/MM/DD",$G385&lt;&gt;""),申込書!$P$97,"")</f>
        <v/>
      </c>
      <c r="EC385" s="75" t="str">
        <f>IF(AND(申込書!$C$97&lt;&gt;"▼プルダウンより選択してください",申込書!$C$97&lt;&gt;"",$G385&lt;&gt;""),申込書!$M$97,"")</f>
        <v/>
      </c>
      <c r="ED385" s="75"/>
      <c r="EE385" s="75"/>
      <c r="EF385" s="149"/>
      <c r="EG385" s="307"/>
      <c r="EH385" s="76"/>
      <c r="EI385" s="314" t="str">
        <f>IF(AND(申込書!$C$98&lt;&gt;"▼プルダウンより選択してください",申込書!$C$98&lt;&gt;"",申込書!$P$98&lt;&gt;"YYYY/MM/DD",$G385&lt;&gt;""),申込書!$P$98,"")</f>
        <v/>
      </c>
      <c r="EJ385" s="75" t="str">
        <f>IF(AND(申込書!$C$98&lt;&gt;"▼プルダウンより選択してください",申込書!$C$98&lt;&gt;"",$G385&lt;&gt;""),申込書!$M$98,"")</f>
        <v/>
      </c>
      <c r="EK385" s="75"/>
      <c r="EL385" s="75"/>
      <c r="EM385" s="149"/>
      <c r="EN385" s="307"/>
      <c r="EO385" s="76"/>
      <c r="EP385" s="314" t="str">
        <f>IF(AND(申込書!$C$99&lt;&gt;"▼プルダウンより選択してください",申込書!$C$99&lt;&gt;"",申込書!$P$99&lt;&gt;"YYYY/MM/DD",$G385&lt;&gt;""),申込書!$P$99,"")</f>
        <v/>
      </c>
      <c r="EQ385" s="75" t="str">
        <f>IF(AND(申込書!$C$99&lt;&gt;"▼プルダウンより選択してください",申込書!$C$99&lt;&gt;"",$G385&lt;&gt;""),申込書!$M$99,"")</f>
        <v/>
      </c>
      <c r="ER385" s="75"/>
      <c r="ES385" s="75"/>
      <c r="ET385" s="149"/>
      <c r="EU385" s="307"/>
      <c r="EV385" s="76"/>
      <c r="EW385" s="314" t="str">
        <f>IF(AND(申込書!$C$100&lt;&gt;"▼プルダウンより選択してください",申込書!$C$100&lt;&gt;"",申込書!$P$100&lt;&gt;"YYYY/MM/DD",$G385&lt;&gt;""),申込書!$P$100,"")</f>
        <v/>
      </c>
      <c r="EX385" s="75" t="str">
        <f>IF(AND(申込書!$C$100&lt;&gt;"▼プルダウンより選択してください",申込書!$C$100&lt;&gt;"",$G385&lt;&gt;""),申込書!$M$100,"")</f>
        <v/>
      </c>
      <c r="EY385" s="75"/>
      <c r="EZ385" s="75"/>
      <c r="FA385" s="149"/>
      <c r="FB385" s="307"/>
      <c r="FC385" s="76"/>
      <c r="FD385" s="314" t="str">
        <f>IF(AND(申込書!$C$101&lt;&gt;"▼プルダウンより選択してください",申込書!$C$101&lt;&gt;"",申込書!$P$101&lt;&gt;"YYYY/MM/DD",$G385&lt;&gt;""),申込書!$P$101,"")</f>
        <v/>
      </c>
      <c r="FE385" s="75" t="str">
        <f>IF(AND(申込書!$C$101&lt;&gt;"▼プルダウンより選択してください",申込書!$C$101&lt;&gt;"",$G385&lt;&gt;""),申込書!$M$101,"")</f>
        <v/>
      </c>
      <c r="FF385" s="75"/>
      <c r="FG385" s="75"/>
      <c r="FH385" s="149"/>
      <c r="FI385" s="307"/>
      <c r="FJ385" s="76"/>
      <c r="FK385" s="314" t="str">
        <f>IF(AND(申込書!$C$102&lt;&gt;"▼プルダウンより選択してください",申込書!$C$102&lt;&gt;"",申込書!$P$102&lt;&gt;"YYYY/MM/DD",$G385&lt;&gt;""),申込書!$P$102,"")</f>
        <v/>
      </c>
      <c r="FL385" s="75" t="str">
        <f>IF(AND(申込書!$C$102&lt;&gt;"▼プルダウンより選択してください",申込書!$C$102&lt;&gt;"",$G385&lt;&gt;""),申込書!$M$102,"")</f>
        <v/>
      </c>
      <c r="FM385" s="75"/>
      <c r="FN385" s="75"/>
      <c r="FO385" s="149"/>
      <c r="FP385" s="307"/>
      <c r="FQ385" s="76"/>
      <c r="FR385" s="314" t="str">
        <f>IF(AND(申込書!$C$103&lt;&gt;"▼プルダウンより選択してください",申込書!$C$103&lt;&gt;"",申込書!$P$103&lt;&gt;"YYYY/MM/DD",$G385&lt;&gt;""),申込書!$P$103,"")</f>
        <v/>
      </c>
      <c r="FS385" s="75" t="str">
        <f>IF(AND(申込書!$C$103&lt;&gt;"▼プルダウンより選択してください",申込書!$C$103&lt;&gt;"",$G385&lt;&gt;""),申込書!$M$103,"")</f>
        <v/>
      </c>
      <c r="FT385" s="75"/>
      <c r="FU385" s="75"/>
      <c r="FV385" s="149"/>
      <c r="FW385" s="307"/>
      <c r="FX385" s="76"/>
      <c r="FY385" s="314" t="str">
        <f>IF(AND(申込書!$C$104&lt;&gt;"▼プルダウンより選択してください",申込書!$C$104&lt;&gt;"",申込書!$P$104&lt;&gt;"YYYY/MM/DD",$G385&lt;&gt;""),申込書!$P$104,"")</f>
        <v/>
      </c>
      <c r="FZ385" s="75" t="str">
        <f>IF(AND(申込書!$C$104&lt;&gt;"▼プルダウンより選択してください",申込書!$C$104&lt;&gt;"",$G385&lt;&gt;""),申込書!$M$104,"")</f>
        <v/>
      </c>
      <c r="GA385" s="75"/>
      <c r="GB385" s="75"/>
      <c r="GC385" s="149"/>
      <c r="GD385" s="307"/>
      <c r="GE385" s="76"/>
      <c r="GF385" s="314" t="str">
        <f>IF(AND(申込書!$C$105&lt;&gt;"▼プルダウンより選択してください",申込書!$C$105&lt;&gt;"",申込書!$P$105&lt;&gt;"YYYY/MM/DD",$G385&lt;&gt;""),申込書!$P$105,"")</f>
        <v/>
      </c>
      <c r="GG385" s="75" t="str">
        <f>IF(AND(申込書!$C$105&lt;&gt;"▼プルダウンより選択してください",申込書!$C$105&lt;&gt;"",$G385&lt;&gt;""),申込書!$M$105,"")</f>
        <v/>
      </c>
      <c r="GH385" s="75"/>
      <c r="GI385" s="75"/>
      <c r="GJ385" s="149"/>
      <c r="GK385" s="307"/>
      <c r="GL385" s="76"/>
      <c r="GM385" s="314" t="str">
        <f>IF(AND(申込書!$C$106&lt;&gt;"▼プルダウンより選択してください",申込書!$C$106&lt;&gt;"",申込書!$P$106&lt;&gt;"YYYY/MM/DD",$G385&lt;&gt;""),申込書!$P$106,"")</f>
        <v/>
      </c>
      <c r="GN385" s="75" t="str">
        <f>IF(AND(申込書!$C$106&lt;&gt;"▼プルダウンより選択してください",申込書!$C$106&lt;&gt;"",$G385&lt;&gt;""),申込書!$M$106,"")</f>
        <v/>
      </c>
      <c r="GO385" s="75"/>
      <c r="GP385" s="75"/>
      <c r="GQ385" s="149"/>
      <c r="GR385" s="307"/>
      <c r="GS385" s="76"/>
      <c r="GT385" s="314" t="str">
        <f>IF(AND(申込書!$C$107&lt;&gt;"▼プルダウンより選択してください",申込書!$C$107&lt;&gt;"",申込書!$P$107&lt;&gt;"YYYY/MM/DD",$G385&lt;&gt;""),申込書!$P$107,"")</f>
        <v/>
      </c>
      <c r="GU385" s="75" t="str">
        <f>IF(AND(申込書!$C$107&lt;&gt;"▼プルダウンより選択してください",申込書!$C$107&lt;&gt;"",$G385&lt;&gt;""),申込書!$M$107,"")</f>
        <v/>
      </c>
      <c r="GV385" s="75"/>
      <c r="GW385" s="75"/>
      <c r="GX385" s="149"/>
      <c r="GY385" s="307"/>
      <c r="GZ385" s="76"/>
      <c r="HA385" s="314" t="str">
        <f>IF(AND(申込書!$C$108&lt;&gt;"▼プルダウンより選択してください",申込書!$C$108&lt;&gt;"",申込書!$P$108&lt;&gt;"YYYY/MM/DD",$G385&lt;&gt;""),申込書!$P$108,"")</f>
        <v/>
      </c>
      <c r="HB385" s="75" t="str">
        <f>IF(AND(申込書!$C$108&lt;&gt;"▼プルダウンより選択してください",申込書!$C$108&lt;&gt;"",$G385&lt;&gt;""),申込書!$M$108,"")</f>
        <v/>
      </c>
      <c r="HC385" s="75"/>
      <c r="HD385" s="75"/>
      <c r="HE385" s="149"/>
      <c r="HF385" s="307"/>
      <c r="HG385" s="76"/>
      <c r="HH385" s="314" t="str">
        <f>IF(AND(申込書!$C$109&lt;&gt;"▼プルダウンより選択してください",申込書!$C$109&lt;&gt;"",申込書!$P$109&lt;&gt;"YYYY/MM/DD",$G385&lt;&gt;""),申込書!$P$109,"")</f>
        <v/>
      </c>
      <c r="HI385" s="75" t="str">
        <f>IF(AND(申込書!$C$109&lt;&gt;"▼プルダウンより選択してください",申込書!$C$109&lt;&gt;"",$G385&lt;&gt;""),申込書!$M$109,"")</f>
        <v/>
      </c>
      <c r="HJ385" s="75"/>
      <c r="HK385" s="75"/>
      <c r="HL385" s="149"/>
      <c r="HM385" s="307"/>
      <c r="HN385" s="76"/>
      <c r="HO385" s="314" t="str">
        <f>IF(AND(申込書!$C$110&lt;&gt;"▼プルダウンより選択してください",申込書!$C$110&lt;&gt;"",申込書!$P$110&lt;&gt;"YYYY/MM/DD",$G385&lt;&gt;""),申込書!$P$110,"")</f>
        <v/>
      </c>
      <c r="HP385" s="75" t="str">
        <f>IF(AND(申込書!$C$110&lt;&gt;"▼プルダウンより選択してください",申込書!$C$110&lt;&gt;"",$G385&lt;&gt;""),申込書!$M$110,"")</f>
        <v/>
      </c>
      <c r="HQ385" s="75"/>
      <c r="HR385" s="75"/>
      <c r="HS385" s="149"/>
      <c r="HT385" s="307"/>
      <c r="HU385" s="307"/>
      <c r="HV385" s="311" t="str">
        <f>IF(AND(申込書!$C$111&lt;&gt;"▼プルダウンより選択してください",申込書!$C$111&lt;&gt;"",申込書!$P$111&lt;&gt;"YYYY/MM/DD",$G385&lt;&gt;""),申込書!$P$111,"")</f>
        <v/>
      </c>
      <c r="HW385" s="75" t="str">
        <f>IF(AND(申込書!$C$111&lt;&gt;"▼プルダウンより選択してください",申込書!$C$111&lt;&gt;"",$G385&lt;&gt;""),申込書!$M$111,"")</f>
        <v/>
      </c>
      <c r="HX385" s="75"/>
      <c r="HY385" s="75"/>
      <c r="HZ385" s="149"/>
      <c r="IA385" s="307"/>
      <c r="IB385" s="76"/>
      <c r="IC385" s="77"/>
    </row>
    <row r="386" spans="2:237" ht="26.85" customHeight="1">
      <c r="B386" s="56">
        <f t="shared" si="4"/>
        <v>381</v>
      </c>
      <c r="C386" s="57"/>
      <c r="D386" s="58"/>
      <c r="E386" s="170"/>
      <c r="F386" s="59"/>
      <c r="G386" s="60"/>
      <c r="H386" s="61"/>
      <c r="I386" s="62"/>
      <c r="J386" s="63"/>
      <c r="K386" s="64"/>
      <c r="L386" s="65"/>
      <c r="M386" s="66"/>
      <c r="N386" s="67"/>
      <c r="O386" s="68"/>
      <c r="P386" s="69"/>
      <c r="Q386" s="70"/>
      <c r="R386" s="71"/>
      <c r="S386" s="72"/>
      <c r="T386" s="73"/>
      <c r="U386" s="73"/>
      <c r="V386" s="73"/>
      <c r="W386" s="71"/>
      <c r="X386" s="133"/>
      <c r="Y386" s="133"/>
      <c r="Z386" s="133"/>
      <c r="AA386" s="74" t="str">
        <f>IF(AND(申込書!$C$82&lt;&gt;"▼プルダウンより選択してください",申込書!$C$82&lt;&gt;"",申込書!$P$82&lt;&gt;"YYYY/MM/DD",$G386&lt;&gt;""),申込書!$P$82,"")</f>
        <v/>
      </c>
      <c r="AB386" s="75" t="str">
        <f>IF(AND(申込書!$C$82&lt;&gt;"▼プルダウンより選択してください",申込書!$C$82&lt;&gt;"",$G386&lt;&gt;""),申込書!$M$82,"")</f>
        <v/>
      </c>
      <c r="AC386" s="75"/>
      <c r="AD386" s="75"/>
      <c r="AE386" s="149"/>
      <c r="AF386" s="307"/>
      <c r="AG386" s="76"/>
      <c r="AH386" s="314" t="str">
        <f>IF(AND(申込書!$C$83&lt;&gt;"▼プルダウンより選択してください",申込書!$C$83&lt;&gt;"",申込書!$P$83&lt;&gt;"YYYY/MM/DD",$G386&lt;&gt;""),申込書!$P$83,"")</f>
        <v/>
      </c>
      <c r="AI386" s="75" t="str">
        <f>IF(AND(申込書!$C$83&lt;&gt;"▼プルダウンより選択してください",申込書!$C$83&lt;&gt;"",$G386&lt;&gt;""),申込書!$M$83,"")</f>
        <v/>
      </c>
      <c r="AJ386" s="75"/>
      <c r="AK386" s="75"/>
      <c r="AL386" s="149"/>
      <c r="AM386" s="307"/>
      <c r="AN386" s="76"/>
      <c r="AO386" s="314" t="str">
        <f>IF(AND(申込書!$C$84&lt;&gt;"▼プルダウンより選択してください",申込書!$C$84&lt;&gt;"",申込書!$P$84&lt;&gt;"YYYY/MM/DD",$G386&lt;&gt;""),申込書!$P$84,"")</f>
        <v/>
      </c>
      <c r="AP386" s="75" t="str">
        <f>IF(AND(申込書!$C$84&lt;&gt;"▼プルダウンより選択してください",申込書!$C$84&lt;&gt;"",$G386&lt;&gt;""),申込書!$M$84,"")</f>
        <v/>
      </c>
      <c r="AQ386" s="75"/>
      <c r="AR386" s="75"/>
      <c r="AS386" s="149"/>
      <c r="AT386" s="307"/>
      <c r="AU386" s="76"/>
      <c r="AV386" s="314" t="str">
        <f>IF(AND(申込書!$C$85&lt;&gt;"▼プルダウンより選択してください",申込書!$C$85&lt;&gt;"",申込書!$P$85&lt;&gt;"YYYY/MM/DD",$G386&lt;&gt;""),申込書!$P$85,"")</f>
        <v/>
      </c>
      <c r="AW386" s="75" t="str">
        <f>IF(AND(申込書!$C$85&lt;&gt;"▼プルダウンより選択してください",申込書!$C$85&lt;&gt;"",申込書!$M$85&gt;=1,$G386&lt;&gt;""),申込書!$M$85,"")</f>
        <v/>
      </c>
      <c r="AX386" s="75"/>
      <c r="AY386" s="75"/>
      <c r="AZ386" s="149"/>
      <c r="BA386" s="307"/>
      <c r="BB386" s="76"/>
      <c r="BC386" s="314" t="str">
        <f>IF(AND(申込書!$C$86&lt;&gt;"▼プルダウンより選択してください",申込書!$C$86&lt;&gt;"",申込書!$P$86&lt;&gt;"YYYY/MM/DD",$G386&lt;&gt;""),申込書!$P$86,"")</f>
        <v/>
      </c>
      <c r="BD386" s="75" t="str">
        <f>IF(AND(申込書!$C$86&lt;&gt;"▼プルダウンより選択してください",申込書!$C$86&lt;&gt;"",$G386&lt;&gt;""),申込書!$M$86,"")</f>
        <v/>
      </c>
      <c r="BE386" s="75"/>
      <c r="BF386" s="75"/>
      <c r="BG386" s="149"/>
      <c r="BH386" s="307"/>
      <c r="BI386" s="76"/>
      <c r="BJ386" s="314" t="str">
        <f>IF(AND(申込書!$C$87&lt;&gt;"▼プルダウンより選択してください",申込書!$C$87&lt;&gt;"",申込書!$P$87&lt;&gt;"YYYY/MM/DD",$G386&lt;&gt;""),申込書!$P$87,"")</f>
        <v/>
      </c>
      <c r="BK386" s="75" t="str">
        <f>IF(AND(申込書!$C$87&lt;&gt;"▼プルダウンより選択してください",申込書!$C$87&lt;&gt;"",$G386&lt;&gt;""),申込書!$M$87,"")</f>
        <v/>
      </c>
      <c r="BL386" s="75"/>
      <c r="BM386" s="75"/>
      <c r="BN386" s="149"/>
      <c r="BO386" s="307"/>
      <c r="BP386" s="76"/>
      <c r="BQ386" s="314" t="str">
        <f>IF(AND(申込書!$C$88&lt;&gt;"▼プルダウンより選択してください",申込書!$C$88&lt;&gt;"",申込書!$P$88&lt;&gt;"YYYY/MM/DD",$G386&lt;&gt;""),申込書!$P$88,"")</f>
        <v/>
      </c>
      <c r="BR386" s="75" t="str">
        <f>IF(AND(申込書!$C$88&lt;&gt;"▼プルダウンより選択してください",申込書!$C$88&lt;&gt;"",$G386&lt;&gt;""),申込書!$M$88,"")</f>
        <v/>
      </c>
      <c r="BS386" s="75"/>
      <c r="BT386" s="75"/>
      <c r="BU386" s="149"/>
      <c r="BV386" s="307"/>
      <c r="BW386" s="76"/>
      <c r="BX386" s="314" t="str">
        <f>IF(AND(申込書!$C$89&lt;&gt;"▼プルダウンより選択してください",申込書!$C$89&lt;&gt;"",申込書!$P$89&lt;&gt;"YYYY/MM/DD",$G386&lt;&gt;""),申込書!$P$89,"")</f>
        <v/>
      </c>
      <c r="BY386" s="75" t="str">
        <f>IF(AND(申込書!$C$89&lt;&gt;"▼プルダウンより選択してください",申込書!$C$89&lt;&gt;"",$G386&lt;&gt;""),申込書!$M$89,"")</f>
        <v/>
      </c>
      <c r="BZ386" s="75"/>
      <c r="CA386" s="75"/>
      <c r="CB386" s="149"/>
      <c r="CC386" s="307"/>
      <c r="CD386" s="76"/>
      <c r="CE386" s="314" t="str">
        <f>IF(AND(申込書!$C$90&lt;&gt;"▼プルダウンより選択してください",申込書!$C$90&lt;&gt;"",申込書!$P$90&lt;&gt;"YYYY/MM/DD",$G386&lt;&gt;""),申込書!$P$90,"")</f>
        <v/>
      </c>
      <c r="CF386" s="75" t="str">
        <f>IF(AND(申込書!$C$90&lt;&gt;"▼プルダウンより選択してください",申込書!$C$90&lt;&gt;"",$G386&lt;&gt;""),申込書!$M$90,"")</f>
        <v/>
      </c>
      <c r="CG386" s="75"/>
      <c r="CH386" s="75"/>
      <c r="CI386" s="149"/>
      <c r="CJ386" s="307"/>
      <c r="CK386" s="76"/>
      <c r="CL386" s="314" t="str">
        <f>IF(AND(申込書!$C$91&lt;&gt;"▼プルダウンより選択してください",申込書!$C$91&lt;&gt;"",申込書!$P$91&lt;&gt;"YYYY/MM/DD",$G386&lt;&gt;""),申込書!$P$91,"")</f>
        <v/>
      </c>
      <c r="CM386" s="75" t="str">
        <f>IF(AND(申込書!$C$91&lt;&gt;"▼プルダウンより選択してください",申込書!$C$91&lt;&gt;"",$G386&lt;&gt;""),申込書!$M$91,"")</f>
        <v/>
      </c>
      <c r="CN386" s="75"/>
      <c r="CO386" s="75"/>
      <c r="CP386" s="149"/>
      <c r="CQ386" s="307"/>
      <c r="CR386" s="76"/>
      <c r="CS386" s="314" t="str">
        <f>IF(AND(申込書!$C$92&lt;&gt;"▼プルダウンより選択してください",申込書!$C$92&lt;&gt;"",申込書!$P$92&lt;&gt;"YYYY/MM/DD",$G386&lt;&gt;""),申込書!$P$92,"")</f>
        <v/>
      </c>
      <c r="CT386" s="75" t="str">
        <f>IF(AND(申込書!$C$92&lt;&gt;"▼プルダウンより選択してください",申込書!$C$92&lt;&gt;"",$G386&lt;&gt;""),申込書!$M$92,"")</f>
        <v/>
      </c>
      <c r="CU386" s="75"/>
      <c r="CV386" s="75"/>
      <c r="CW386" s="75"/>
      <c r="CX386" s="307"/>
      <c r="CY386" s="76"/>
      <c r="CZ386" s="314" t="str">
        <f>IF(AND(申込書!$C$93&lt;&gt;"▼プルダウンより選択してください",申込書!$C$93&lt;&gt;"",申込書!$P$93&lt;&gt;"YYYY/MM/DD",$G386&lt;&gt;""),申込書!$P$93,"")</f>
        <v/>
      </c>
      <c r="DA386" s="75" t="str">
        <f>IF(AND(申込書!$C$93&lt;&gt;"▼プルダウンより選択してください",申込書!$C$93&lt;&gt;"",$G386&lt;&gt;""),申込書!$M$93,"")</f>
        <v/>
      </c>
      <c r="DB386" s="75"/>
      <c r="DC386" s="75"/>
      <c r="DD386" s="75"/>
      <c r="DE386" s="307"/>
      <c r="DF386" s="76"/>
      <c r="DG386" s="314" t="str">
        <f>IF(AND(申込書!$C$94&lt;&gt;"▼プルダウンより選択してください",申込書!$C$94&lt;&gt;"",申込書!$P$94&lt;&gt;"YYYY/MM/DD",$G386&lt;&gt;""),申込書!$P$94,"")</f>
        <v/>
      </c>
      <c r="DH386" s="75" t="str">
        <f>IF(AND(申込書!$C$94&lt;&gt;"▼プルダウンより選択してください",申込書!$C$94&lt;&gt;"",$G386&lt;&gt;""),申込書!$M$94,"")</f>
        <v/>
      </c>
      <c r="DI386" s="75"/>
      <c r="DJ386" s="75"/>
      <c r="DK386" s="75"/>
      <c r="DL386" s="307"/>
      <c r="DM386" s="76"/>
      <c r="DN386" s="314" t="str">
        <f>IF(AND(申込書!$C$95&lt;&gt;"▼プルダウンより選択してください",申込書!$C$95&lt;&gt;"",申込書!$P$95&lt;&gt;"YYYY/MM/DD",$G386&lt;&gt;""),申込書!$P$95,"")</f>
        <v/>
      </c>
      <c r="DO386" s="75" t="str">
        <f>IF(AND(申込書!$C$95&lt;&gt;"▼プルダウンより選択してください",申込書!$C$95&lt;&gt;"",$G386&lt;&gt;""),申込書!$M$95,"")</f>
        <v/>
      </c>
      <c r="DP386" s="75"/>
      <c r="DQ386" s="75"/>
      <c r="DR386" s="75"/>
      <c r="DS386" s="307"/>
      <c r="DT386" s="76"/>
      <c r="DU386" s="314" t="str">
        <f>IF(AND(申込書!$C$96&lt;&gt;"▼プルダウンより選択してください",申込書!$C$96&lt;&gt;"",申込書!$P$96&lt;&gt;"YYYY/MM/DD",$G386&lt;&gt;""),申込書!$P$96,"")</f>
        <v/>
      </c>
      <c r="DV386" s="75" t="str">
        <f>IF(AND(申込書!$C$96&lt;&gt;"▼プルダウンより選択してください",申込書!$C$96&lt;&gt;"",$G386&lt;&gt;""),申込書!$M$96,"")</f>
        <v/>
      </c>
      <c r="DW386" s="75"/>
      <c r="DX386" s="75"/>
      <c r="DY386" s="75"/>
      <c r="DZ386" s="307"/>
      <c r="EA386" s="76"/>
      <c r="EB386" s="314" t="str">
        <f>IF(AND(申込書!$C$97&lt;&gt;"▼プルダウンより選択してください",申込書!$C$97&lt;&gt;"",申込書!$P$97&lt;&gt;"YYYY/MM/DD",$G386&lt;&gt;""),申込書!$P$97,"")</f>
        <v/>
      </c>
      <c r="EC386" s="75" t="str">
        <f>IF(AND(申込書!$C$97&lt;&gt;"▼プルダウンより選択してください",申込書!$C$97&lt;&gt;"",$G386&lt;&gt;""),申込書!$M$97,"")</f>
        <v/>
      </c>
      <c r="ED386" s="75"/>
      <c r="EE386" s="75"/>
      <c r="EF386" s="149"/>
      <c r="EG386" s="307"/>
      <c r="EH386" s="76"/>
      <c r="EI386" s="314" t="str">
        <f>IF(AND(申込書!$C$98&lt;&gt;"▼プルダウンより選択してください",申込書!$C$98&lt;&gt;"",申込書!$P$98&lt;&gt;"YYYY/MM/DD",$G386&lt;&gt;""),申込書!$P$98,"")</f>
        <v/>
      </c>
      <c r="EJ386" s="75" t="str">
        <f>IF(AND(申込書!$C$98&lt;&gt;"▼プルダウンより選択してください",申込書!$C$98&lt;&gt;"",$G386&lt;&gt;""),申込書!$M$98,"")</f>
        <v/>
      </c>
      <c r="EK386" s="75"/>
      <c r="EL386" s="75"/>
      <c r="EM386" s="149"/>
      <c r="EN386" s="307"/>
      <c r="EO386" s="76"/>
      <c r="EP386" s="314" t="str">
        <f>IF(AND(申込書!$C$99&lt;&gt;"▼プルダウンより選択してください",申込書!$C$99&lt;&gt;"",申込書!$P$99&lt;&gt;"YYYY/MM/DD",$G386&lt;&gt;""),申込書!$P$99,"")</f>
        <v/>
      </c>
      <c r="EQ386" s="75" t="str">
        <f>IF(AND(申込書!$C$99&lt;&gt;"▼プルダウンより選択してください",申込書!$C$99&lt;&gt;"",$G386&lt;&gt;""),申込書!$M$99,"")</f>
        <v/>
      </c>
      <c r="ER386" s="75"/>
      <c r="ES386" s="75"/>
      <c r="ET386" s="149"/>
      <c r="EU386" s="307"/>
      <c r="EV386" s="76"/>
      <c r="EW386" s="314" t="str">
        <f>IF(AND(申込書!$C$100&lt;&gt;"▼プルダウンより選択してください",申込書!$C$100&lt;&gt;"",申込書!$P$100&lt;&gt;"YYYY/MM/DD",$G386&lt;&gt;""),申込書!$P$100,"")</f>
        <v/>
      </c>
      <c r="EX386" s="75" t="str">
        <f>IF(AND(申込書!$C$100&lt;&gt;"▼プルダウンより選択してください",申込書!$C$100&lt;&gt;"",$G386&lt;&gt;""),申込書!$M$100,"")</f>
        <v/>
      </c>
      <c r="EY386" s="75"/>
      <c r="EZ386" s="75"/>
      <c r="FA386" s="149"/>
      <c r="FB386" s="307"/>
      <c r="FC386" s="76"/>
      <c r="FD386" s="314" t="str">
        <f>IF(AND(申込書!$C$101&lt;&gt;"▼プルダウンより選択してください",申込書!$C$101&lt;&gt;"",申込書!$P$101&lt;&gt;"YYYY/MM/DD",$G386&lt;&gt;""),申込書!$P$101,"")</f>
        <v/>
      </c>
      <c r="FE386" s="75" t="str">
        <f>IF(AND(申込書!$C$101&lt;&gt;"▼プルダウンより選択してください",申込書!$C$101&lt;&gt;"",$G386&lt;&gt;""),申込書!$M$101,"")</f>
        <v/>
      </c>
      <c r="FF386" s="75"/>
      <c r="FG386" s="75"/>
      <c r="FH386" s="149"/>
      <c r="FI386" s="307"/>
      <c r="FJ386" s="76"/>
      <c r="FK386" s="314" t="str">
        <f>IF(AND(申込書!$C$102&lt;&gt;"▼プルダウンより選択してください",申込書!$C$102&lt;&gt;"",申込書!$P$102&lt;&gt;"YYYY/MM/DD",$G386&lt;&gt;""),申込書!$P$102,"")</f>
        <v/>
      </c>
      <c r="FL386" s="75" t="str">
        <f>IF(AND(申込書!$C$102&lt;&gt;"▼プルダウンより選択してください",申込書!$C$102&lt;&gt;"",$G386&lt;&gt;""),申込書!$M$102,"")</f>
        <v/>
      </c>
      <c r="FM386" s="75"/>
      <c r="FN386" s="75"/>
      <c r="FO386" s="149"/>
      <c r="FP386" s="307"/>
      <c r="FQ386" s="76"/>
      <c r="FR386" s="314" t="str">
        <f>IF(AND(申込書!$C$103&lt;&gt;"▼プルダウンより選択してください",申込書!$C$103&lt;&gt;"",申込書!$P$103&lt;&gt;"YYYY/MM/DD",$G386&lt;&gt;""),申込書!$P$103,"")</f>
        <v/>
      </c>
      <c r="FS386" s="75" t="str">
        <f>IF(AND(申込書!$C$103&lt;&gt;"▼プルダウンより選択してください",申込書!$C$103&lt;&gt;"",$G386&lt;&gt;""),申込書!$M$103,"")</f>
        <v/>
      </c>
      <c r="FT386" s="75"/>
      <c r="FU386" s="75"/>
      <c r="FV386" s="149"/>
      <c r="FW386" s="307"/>
      <c r="FX386" s="76"/>
      <c r="FY386" s="314" t="str">
        <f>IF(AND(申込書!$C$104&lt;&gt;"▼プルダウンより選択してください",申込書!$C$104&lt;&gt;"",申込書!$P$104&lt;&gt;"YYYY/MM/DD",$G386&lt;&gt;""),申込書!$P$104,"")</f>
        <v/>
      </c>
      <c r="FZ386" s="75" t="str">
        <f>IF(AND(申込書!$C$104&lt;&gt;"▼プルダウンより選択してください",申込書!$C$104&lt;&gt;"",$G386&lt;&gt;""),申込書!$M$104,"")</f>
        <v/>
      </c>
      <c r="GA386" s="75"/>
      <c r="GB386" s="75"/>
      <c r="GC386" s="149"/>
      <c r="GD386" s="307"/>
      <c r="GE386" s="76"/>
      <c r="GF386" s="314" t="str">
        <f>IF(AND(申込書!$C$105&lt;&gt;"▼プルダウンより選択してください",申込書!$C$105&lt;&gt;"",申込書!$P$105&lt;&gt;"YYYY/MM/DD",$G386&lt;&gt;""),申込書!$P$105,"")</f>
        <v/>
      </c>
      <c r="GG386" s="75" t="str">
        <f>IF(AND(申込書!$C$105&lt;&gt;"▼プルダウンより選択してください",申込書!$C$105&lt;&gt;"",$G386&lt;&gt;""),申込書!$M$105,"")</f>
        <v/>
      </c>
      <c r="GH386" s="75"/>
      <c r="GI386" s="75"/>
      <c r="GJ386" s="149"/>
      <c r="GK386" s="307"/>
      <c r="GL386" s="76"/>
      <c r="GM386" s="314" t="str">
        <f>IF(AND(申込書!$C$106&lt;&gt;"▼プルダウンより選択してください",申込書!$C$106&lt;&gt;"",申込書!$P$106&lt;&gt;"YYYY/MM/DD",$G386&lt;&gt;""),申込書!$P$106,"")</f>
        <v/>
      </c>
      <c r="GN386" s="75" t="str">
        <f>IF(AND(申込書!$C$106&lt;&gt;"▼プルダウンより選択してください",申込書!$C$106&lt;&gt;"",$G386&lt;&gt;""),申込書!$M$106,"")</f>
        <v/>
      </c>
      <c r="GO386" s="75"/>
      <c r="GP386" s="75"/>
      <c r="GQ386" s="149"/>
      <c r="GR386" s="307"/>
      <c r="GS386" s="76"/>
      <c r="GT386" s="314" t="str">
        <f>IF(AND(申込書!$C$107&lt;&gt;"▼プルダウンより選択してください",申込書!$C$107&lt;&gt;"",申込書!$P$107&lt;&gt;"YYYY/MM/DD",$G386&lt;&gt;""),申込書!$P$107,"")</f>
        <v/>
      </c>
      <c r="GU386" s="75" t="str">
        <f>IF(AND(申込書!$C$107&lt;&gt;"▼プルダウンより選択してください",申込書!$C$107&lt;&gt;"",$G386&lt;&gt;""),申込書!$M$107,"")</f>
        <v/>
      </c>
      <c r="GV386" s="75"/>
      <c r="GW386" s="75"/>
      <c r="GX386" s="149"/>
      <c r="GY386" s="307"/>
      <c r="GZ386" s="76"/>
      <c r="HA386" s="314" t="str">
        <f>IF(AND(申込書!$C$108&lt;&gt;"▼プルダウンより選択してください",申込書!$C$108&lt;&gt;"",申込書!$P$108&lt;&gt;"YYYY/MM/DD",$G386&lt;&gt;""),申込書!$P$108,"")</f>
        <v/>
      </c>
      <c r="HB386" s="75" t="str">
        <f>IF(AND(申込書!$C$108&lt;&gt;"▼プルダウンより選択してください",申込書!$C$108&lt;&gt;"",$G386&lt;&gt;""),申込書!$M$108,"")</f>
        <v/>
      </c>
      <c r="HC386" s="75"/>
      <c r="HD386" s="75"/>
      <c r="HE386" s="149"/>
      <c r="HF386" s="307"/>
      <c r="HG386" s="76"/>
      <c r="HH386" s="314" t="str">
        <f>IF(AND(申込書!$C$109&lt;&gt;"▼プルダウンより選択してください",申込書!$C$109&lt;&gt;"",申込書!$P$109&lt;&gt;"YYYY/MM/DD",$G386&lt;&gt;""),申込書!$P$109,"")</f>
        <v/>
      </c>
      <c r="HI386" s="75" t="str">
        <f>IF(AND(申込書!$C$109&lt;&gt;"▼プルダウンより選択してください",申込書!$C$109&lt;&gt;"",$G386&lt;&gt;""),申込書!$M$109,"")</f>
        <v/>
      </c>
      <c r="HJ386" s="75"/>
      <c r="HK386" s="75"/>
      <c r="HL386" s="149"/>
      <c r="HM386" s="307"/>
      <c r="HN386" s="76"/>
      <c r="HO386" s="314" t="str">
        <f>IF(AND(申込書!$C$110&lt;&gt;"▼プルダウンより選択してください",申込書!$C$110&lt;&gt;"",申込書!$P$110&lt;&gt;"YYYY/MM/DD",$G386&lt;&gt;""),申込書!$P$110,"")</f>
        <v/>
      </c>
      <c r="HP386" s="75" t="str">
        <f>IF(AND(申込書!$C$110&lt;&gt;"▼プルダウンより選択してください",申込書!$C$110&lt;&gt;"",$G386&lt;&gt;""),申込書!$M$110,"")</f>
        <v/>
      </c>
      <c r="HQ386" s="75"/>
      <c r="HR386" s="75"/>
      <c r="HS386" s="149"/>
      <c r="HT386" s="307"/>
      <c r="HU386" s="307"/>
      <c r="HV386" s="311" t="str">
        <f>IF(AND(申込書!$C$111&lt;&gt;"▼プルダウンより選択してください",申込書!$C$111&lt;&gt;"",申込書!$P$111&lt;&gt;"YYYY/MM/DD",$G386&lt;&gt;""),申込書!$P$111,"")</f>
        <v/>
      </c>
      <c r="HW386" s="75" t="str">
        <f>IF(AND(申込書!$C$111&lt;&gt;"▼プルダウンより選択してください",申込書!$C$111&lt;&gt;"",$G386&lt;&gt;""),申込書!$M$111,"")</f>
        <v/>
      </c>
      <c r="HX386" s="75"/>
      <c r="HY386" s="75"/>
      <c r="HZ386" s="149"/>
      <c r="IA386" s="307"/>
      <c r="IB386" s="76"/>
      <c r="IC386" s="77"/>
    </row>
    <row r="387" spans="2:237" ht="26.85" customHeight="1">
      <c r="B387" s="56">
        <f t="shared" si="4"/>
        <v>382</v>
      </c>
      <c r="C387" s="57"/>
      <c r="D387" s="58"/>
      <c r="E387" s="170"/>
      <c r="F387" s="59"/>
      <c r="G387" s="60"/>
      <c r="H387" s="61"/>
      <c r="I387" s="62"/>
      <c r="J387" s="63"/>
      <c r="K387" s="64"/>
      <c r="L387" s="65"/>
      <c r="M387" s="66"/>
      <c r="N387" s="67"/>
      <c r="O387" s="68"/>
      <c r="P387" s="69"/>
      <c r="Q387" s="70"/>
      <c r="R387" s="71"/>
      <c r="S387" s="72"/>
      <c r="T387" s="73"/>
      <c r="U387" s="73"/>
      <c r="V387" s="73"/>
      <c r="W387" s="71"/>
      <c r="X387" s="133"/>
      <c r="Y387" s="133"/>
      <c r="Z387" s="133"/>
      <c r="AA387" s="74" t="str">
        <f>IF(AND(申込書!$C$82&lt;&gt;"▼プルダウンより選択してください",申込書!$C$82&lt;&gt;"",申込書!$P$82&lt;&gt;"YYYY/MM/DD",$G387&lt;&gt;""),申込書!$P$82,"")</f>
        <v/>
      </c>
      <c r="AB387" s="75" t="str">
        <f>IF(AND(申込書!$C$82&lt;&gt;"▼プルダウンより選択してください",申込書!$C$82&lt;&gt;"",$G387&lt;&gt;""),申込書!$M$82,"")</f>
        <v/>
      </c>
      <c r="AC387" s="75"/>
      <c r="AD387" s="75"/>
      <c r="AE387" s="149"/>
      <c r="AF387" s="307"/>
      <c r="AG387" s="76"/>
      <c r="AH387" s="314" t="str">
        <f>IF(AND(申込書!$C$83&lt;&gt;"▼プルダウンより選択してください",申込書!$C$83&lt;&gt;"",申込書!$P$83&lt;&gt;"YYYY/MM/DD",$G387&lt;&gt;""),申込書!$P$83,"")</f>
        <v/>
      </c>
      <c r="AI387" s="75" t="str">
        <f>IF(AND(申込書!$C$83&lt;&gt;"▼プルダウンより選択してください",申込書!$C$83&lt;&gt;"",$G387&lt;&gt;""),申込書!$M$83,"")</f>
        <v/>
      </c>
      <c r="AJ387" s="75"/>
      <c r="AK387" s="75"/>
      <c r="AL387" s="149"/>
      <c r="AM387" s="307"/>
      <c r="AN387" s="76"/>
      <c r="AO387" s="314" t="str">
        <f>IF(AND(申込書!$C$84&lt;&gt;"▼プルダウンより選択してください",申込書!$C$84&lt;&gt;"",申込書!$P$84&lt;&gt;"YYYY/MM/DD",$G387&lt;&gt;""),申込書!$P$84,"")</f>
        <v/>
      </c>
      <c r="AP387" s="75" t="str">
        <f>IF(AND(申込書!$C$84&lt;&gt;"▼プルダウンより選択してください",申込書!$C$84&lt;&gt;"",$G387&lt;&gt;""),申込書!$M$84,"")</f>
        <v/>
      </c>
      <c r="AQ387" s="75"/>
      <c r="AR387" s="75"/>
      <c r="AS387" s="149"/>
      <c r="AT387" s="307"/>
      <c r="AU387" s="76"/>
      <c r="AV387" s="314" t="str">
        <f>IF(AND(申込書!$C$85&lt;&gt;"▼プルダウンより選択してください",申込書!$C$85&lt;&gt;"",申込書!$P$85&lt;&gt;"YYYY/MM/DD",$G387&lt;&gt;""),申込書!$P$85,"")</f>
        <v/>
      </c>
      <c r="AW387" s="75" t="str">
        <f>IF(AND(申込書!$C$85&lt;&gt;"▼プルダウンより選択してください",申込書!$C$85&lt;&gt;"",申込書!$M$85&gt;=1,$G387&lt;&gt;""),申込書!$M$85,"")</f>
        <v/>
      </c>
      <c r="AX387" s="75"/>
      <c r="AY387" s="75"/>
      <c r="AZ387" s="149"/>
      <c r="BA387" s="307"/>
      <c r="BB387" s="76"/>
      <c r="BC387" s="314" t="str">
        <f>IF(AND(申込書!$C$86&lt;&gt;"▼プルダウンより選択してください",申込書!$C$86&lt;&gt;"",申込書!$P$86&lt;&gt;"YYYY/MM/DD",$G387&lt;&gt;""),申込書!$P$86,"")</f>
        <v/>
      </c>
      <c r="BD387" s="75" t="str">
        <f>IF(AND(申込書!$C$86&lt;&gt;"▼プルダウンより選択してください",申込書!$C$86&lt;&gt;"",$G387&lt;&gt;""),申込書!$M$86,"")</f>
        <v/>
      </c>
      <c r="BE387" s="75"/>
      <c r="BF387" s="75"/>
      <c r="BG387" s="149"/>
      <c r="BH387" s="307"/>
      <c r="BI387" s="76"/>
      <c r="BJ387" s="314" t="str">
        <f>IF(AND(申込書!$C$87&lt;&gt;"▼プルダウンより選択してください",申込書!$C$87&lt;&gt;"",申込書!$P$87&lt;&gt;"YYYY/MM/DD",$G387&lt;&gt;""),申込書!$P$87,"")</f>
        <v/>
      </c>
      <c r="BK387" s="75" t="str">
        <f>IF(AND(申込書!$C$87&lt;&gt;"▼プルダウンより選択してください",申込書!$C$87&lt;&gt;"",$G387&lt;&gt;""),申込書!$M$87,"")</f>
        <v/>
      </c>
      <c r="BL387" s="75"/>
      <c r="BM387" s="75"/>
      <c r="BN387" s="149"/>
      <c r="BO387" s="307"/>
      <c r="BP387" s="76"/>
      <c r="BQ387" s="314" t="str">
        <f>IF(AND(申込書!$C$88&lt;&gt;"▼プルダウンより選択してください",申込書!$C$88&lt;&gt;"",申込書!$P$88&lt;&gt;"YYYY/MM/DD",$G387&lt;&gt;""),申込書!$P$88,"")</f>
        <v/>
      </c>
      <c r="BR387" s="75" t="str">
        <f>IF(AND(申込書!$C$88&lt;&gt;"▼プルダウンより選択してください",申込書!$C$88&lt;&gt;"",$G387&lt;&gt;""),申込書!$M$88,"")</f>
        <v/>
      </c>
      <c r="BS387" s="75"/>
      <c r="BT387" s="75"/>
      <c r="BU387" s="149"/>
      <c r="BV387" s="307"/>
      <c r="BW387" s="76"/>
      <c r="BX387" s="314" t="str">
        <f>IF(AND(申込書!$C$89&lt;&gt;"▼プルダウンより選択してください",申込書!$C$89&lt;&gt;"",申込書!$P$89&lt;&gt;"YYYY/MM/DD",$G387&lt;&gt;""),申込書!$P$89,"")</f>
        <v/>
      </c>
      <c r="BY387" s="75" t="str">
        <f>IF(AND(申込書!$C$89&lt;&gt;"▼プルダウンより選択してください",申込書!$C$89&lt;&gt;"",$G387&lt;&gt;""),申込書!$M$89,"")</f>
        <v/>
      </c>
      <c r="BZ387" s="75"/>
      <c r="CA387" s="75"/>
      <c r="CB387" s="149"/>
      <c r="CC387" s="307"/>
      <c r="CD387" s="76"/>
      <c r="CE387" s="314" t="str">
        <f>IF(AND(申込書!$C$90&lt;&gt;"▼プルダウンより選択してください",申込書!$C$90&lt;&gt;"",申込書!$P$90&lt;&gt;"YYYY/MM/DD",$G387&lt;&gt;""),申込書!$P$90,"")</f>
        <v/>
      </c>
      <c r="CF387" s="75" t="str">
        <f>IF(AND(申込書!$C$90&lt;&gt;"▼プルダウンより選択してください",申込書!$C$90&lt;&gt;"",$G387&lt;&gt;""),申込書!$M$90,"")</f>
        <v/>
      </c>
      <c r="CG387" s="75"/>
      <c r="CH387" s="75"/>
      <c r="CI387" s="149"/>
      <c r="CJ387" s="307"/>
      <c r="CK387" s="76"/>
      <c r="CL387" s="314" t="str">
        <f>IF(AND(申込書!$C$91&lt;&gt;"▼プルダウンより選択してください",申込書!$C$91&lt;&gt;"",申込書!$P$91&lt;&gt;"YYYY/MM/DD",$G387&lt;&gt;""),申込書!$P$91,"")</f>
        <v/>
      </c>
      <c r="CM387" s="75" t="str">
        <f>IF(AND(申込書!$C$91&lt;&gt;"▼プルダウンより選択してください",申込書!$C$91&lt;&gt;"",$G387&lt;&gt;""),申込書!$M$91,"")</f>
        <v/>
      </c>
      <c r="CN387" s="75"/>
      <c r="CO387" s="75"/>
      <c r="CP387" s="149"/>
      <c r="CQ387" s="307"/>
      <c r="CR387" s="76"/>
      <c r="CS387" s="314" t="str">
        <f>IF(AND(申込書!$C$92&lt;&gt;"▼プルダウンより選択してください",申込書!$C$92&lt;&gt;"",申込書!$P$92&lt;&gt;"YYYY/MM/DD",$G387&lt;&gt;""),申込書!$P$92,"")</f>
        <v/>
      </c>
      <c r="CT387" s="75" t="str">
        <f>IF(AND(申込書!$C$92&lt;&gt;"▼プルダウンより選択してください",申込書!$C$92&lt;&gt;"",$G387&lt;&gt;""),申込書!$M$92,"")</f>
        <v/>
      </c>
      <c r="CU387" s="75"/>
      <c r="CV387" s="75"/>
      <c r="CW387" s="75"/>
      <c r="CX387" s="307"/>
      <c r="CY387" s="76"/>
      <c r="CZ387" s="314" t="str">
        <f>IF(AND(申込書!$C$93&lt;&gt;"▼プルダウンより選択してください",申込書!$C$93&lt;&gt;"",申込書!$P$93&lt;&gt;"YYYY/MM/DD",$G387&lt;&gt;""),申込書!$P$93,"")</f>
        <v/>
      </c>
      <c r="DA387" s="75" t="str">
        <f>IF(AND(申込書!$C$93&lt;&gt;"▼プルダウンより選択してください",申込書!$C$93&lt;&gt;"",$G387&lt;&gt;""),申込書!$M$93,"")</f>
        <v/>
      </c>
      <c r="DB387" s="75"/>
      <c r="DC387" s="75"/>
      <c r="DD387" s="75"/>
      <c r="DE387" s="307"/>
      <c r="DF387" s="76"/>
      <c r="DG387" s="314" t="str">
        <f>IF(AND(申込書!$C$94&lt;&gt;"▼プルダウンより選択してください",申込書!$C$94&lt;&gt;"",申込書!$P$94&lt;&gt;"YYYY/MM/DD",$G387&lt;&gt;""),申込書!$P$94,"")</f>
        <v/>
      </c>
      <c r="DH387" s="75" t="str">
        <f>IF(AND(申込書!$C$94&lt;&gt;"▼プルダウンより選択してください",申込書!$C$94&lt;&gt;"",$G387&lt;&gt;""),申込書!$M$94,"")</f>
        <v/>
      </c>
      <c r="DI387" s="75"/>
      <c r="DJ387" s="75"/>
      <c r="DK387" s="75"/>
      <c r="DL387" s="307"/>
      <c r="DM387" s="76"/>
      <c r="DN387" s="314" t="str">
        <f>IF(AND(申込書!$C$95&lt;&gt;"▼プルダウンより選択してください",申込書!$C$95&lt;&gt;"",申込書!$P$95&lt;&gt;"YYYY/MM/DD",$G387&lt;&gt;""),申込書!$P$95,"")</f>
        <v/>
      </c>
      <c r="DO387" s="75" t="str">
        <f>IF(AND(申込書!$C$95&lt;&gt;"▼プルダウンより選択してください",申込書!$C$95&lt;&gt;"",$G387&lt;&gt;""),申込書!$M$95,"")</f>
        <v/>
      </c>
      <c r="DP387" s="75"/>
      <c r="DQ387" s="75"/>
      <c r="DR387" s="75"/>
      <c r="DS387" s="307"/>
      <c r="DT387" s="76"/>
      <c r="DU387" s="314" t="str">
        <f>IF(AND(申込書!$C$96&lt;&gt;"▼プルダウンより選択してください",申込書!$C$96&lt;&gt;"",申込書!$P$96&lt;&gt;"YYYY/MM/DD",$G387&lt;&gt;""),申込書!$P$96,"")</f>
        <v/>
      </c>
      <c r="DV387" s="75" t="str">
        <f>IF(AND(申込書!$C$96&lt;&gt;"▼プルダウンより選択してください",申込書!$C$96&lt;&gt;"",$G387&lt;&gt;""),申込書!$M$96,"")</f>
        <v/>
      </c>
      <c r="DW387" s="75"/>
      <c r="DX387" s="75"/>
      <c r="DY387" s="75"/>
      <c r="DZ387" s="307"/>
      <c r="EA387" s="76"/>
      <c r="EB387" s="314" t="str">
        <f>IF(AND(申込書!$C$97&lt;&gt;"▼プルダウンより選択してください",申込書!$C$97&lt;&gt;"",申込書!$P$97&lt;&gt;"YYYY/MM/DD",$G387&lt;&gt;""),申込書!$P$97,"")</f>
        <v/>
      </c>
      <c r="EC387" s="75" t="str">
        <f>IF(AND(申込書!$C$97&lt;&gt;"▼プルダウンより選択してください",申込書!$C$97&lt;&gt;"",$G387&lt;&gt;""),申込書!$M$97,"")</f>
        <v/>
      </c>
      <c r="ED387" s="75"/>
      <c r="EE387" s="75"/>
      <c r="EF387" s="149"/>
      <c r="EG387" s="307"/>
      <c r="EH387" s="76"/>
      <c r="EI387" s="314" t="str">
        <f>IF(AND(申込書!$C$98&lt;&gt;"▼プルダウンより選択してください",申込書!$C$98&lt;&gt;"",申込書!$P$98&lt;&gt;"YYYY/MM/DD",$G387&lt;&gt;""),申込書!$P$98,"")</f>
        <v/>
      </c>
      <c r="EJ387" s="75" t="str">
        <f>IF(AND(申込書!$C$98&lt;&gt;"▼プルダウンより選択してください",申込書!$C$98&lt;&gt;"",$G387&lt;&gt;""),申込書!$M$98,"")</f>
        <v/>
      </c>
      <c r="EK387" s="75"/>
      <c r="EL387" s="75"/>
      <c r="EM387" s="149"/>
      <c r="EN387" s="307"/>
      <c r="EO387" s="76"/>
      <c r="EP387" s="314" t="str">
        <f>IF(AND(申込書!$C$99&lt;&gt;"▼プルダウンより選択してください",申込書!$C$99&lt;&gt;"",申込書!$P$99&lt;&gt;"YYYY/MM/DD",$G387&lt;&gt;""),申込書!$P$99,"")</f>
        <v/>
      </c>
      <c r="EQ387" s="75" t="str">
        <f>IF(AND(申込書!$C$99&lt;&gt;"▼プルダウンより選択してください",申込書!$C$99&lt;&gt;"",$G387&lt;&gt;""),申込書!$M$99,"")</f>
        <v/>
      </c>
      <c r="ER387" s="75"/>
      <c r="ES387" s="75"/>
      <c r="ET387" s="149"/>
      <c r="EU387" s="307"/>
      <c r="EV387" s="76"/>
      <c r="EW387" s="314" t="str">
        <f>IF(AND(申込書!$C$100&lt;&gt;"▼プルダウンより選択してください",申込書!$C$100&lt;&gt;"",申込書!$P$100&lt;&gt;"YYYY/MM/DD",$G387&lt;&gt;""),申込書!$P$100,"")</f>
        <v/>
      </c>
      <c r="EX387" s="75" t="str">
        <f>IF(AND(申込書!$C$100&lt;&gt;"▼プルダウンより選択してください",申込書!$C$100&lt;&gt;"",$G387&lt;&gt;""),申込書!$M$100,"")</f>
        <v/>
      </c>
      <c r="EY387" s="75"/>
      <c r="EZ387" s="75"/>
      <c r="FA387" s="149"/>
      <c r="FB387" s="307"/>
      <c r="FC387" s="76"/>
      <c r="FD387" s="314" t="str">
        <f>IF(AND(申込書!$C$101&lt;&gt;"▼プルダウンより選択してください",申込書!$C$101&lt;&gt;"",申込書!$P$101&lt;&gt;"YYYY/MM/DD",$G387&lt;&gt;""),申込書!$P$101,"")</f>
        <v/>
      </c>
      <c r="FE387" s="75" t="str">
        <f>IF(AND(申込書!$C$101&lt;&gt;"▼プルダウンより選択してください",申込書!$C$101&lt;&gt;"",$G387&lt;&gt;""),申込書!$M$101,"")</f>
        <v/>
      </c>
      <c r="FF387" s="75"/>
      <c r="FG387" s="75"/>
      <c r="FH387" s="149"/>
      <c r="FI387" s="307"/>
      <c r="FJ387" s="76"/>
      <c r="FK387" s="314" t="str">
        <f>IF(AND(申込書!$C$102&lt;&gt;"▼プルダウンより選択してください",申込書!$C$102&lt;&gt;"",申込書!$P$102&lt;&gt;"YYYY/MM/DD",$G387&lt;&gt;""),申込書!$P$102,"")</f>
        <v/>
      </c>
      <c r="FL387" s="75" t="str">
        <f>IF(AND(申込書!$C$102&lt;&gt;"▼プルダウンより選択してください",申込書!$C$102&lt;&gt;"",$G387&lt;&gt;""),申込書!$M$102,"")</f>
        <v/>
      </c>
      <c r="FM387" s="75"/>
      <c r="FN387" s="75"/>
      <c r="FO387" s="149"/>
      <c r="FP387" s="307"/>
      <c r="FQ387" s="76"/>
      <c r="FR387" s="314" t="str">
        <f>IF(AND(申込書!$C$103&lt;&gt;"▼プルダウンより選択してください",申込書!$C$103&lt;&gt;"",申込書!$P$103&lt;&gt;"YYYY/MM/DD",$G387&lt;&gt;""),申込書!$P$103,"")</f>
        <v/>
      </c>
      <c r="FS387" s="75" t="str">
        <f>IF(AND(申込書!$C$103&lt;&gt;"▼プルダウンより選択してください",申込書!$C$103&lt;&gt;"",$G387&lt;&gt;""),申込書!$M$103,"")</f>
        <v/>
      </c>
      <c r="FT387" s="75"/>
      <c r="FU387" s="75"/>
      <c r="FV387" s="149"/>
      <c r="FW387" s="307"/>
      <c r="FX387" s="76"/>
      <c r="FY387" s="314" t="str">
        <f>IF(AND(申込書!$C$104&lt;&gt;"▼プルダウンより選択してください",申込書!$C$104&lt;&gt;"",申込書!$P$104&lt;&gt;"YYYY/MM/DD",$G387&lt;&gt;""),申込書!$P$104,"")</f>
        <v/>
      </c>
      <c r="FZ387" s="75" t="str">
        <f>IF(AND(申込書!$C$104&lt;&gt;"▼プルダウンより選択してください",申込書!$C$104&lt;&gt;"",$G387&lt;&gt;""),申込書!$M$104,"")</f>
        <v/>
      </c>
      <c r="GA387" s="75"/>
      <c r="GB387" s="75"/>
      <c r="GC387" s="149"/>
      <c r="GD387" s="307"/>
      <c r="GE387" s="76"/>
      <c r="GF387" s="314" t="str">
        <f>IF(AND(申込書!$C$105&lt;&gt;"▼プルダウンより選択してください",申込書!$C$105&lt;&gt;"",申込書!$P$105&lt;&gt;"YYYY/MM/DD",$G387&lt;&gt;""),申込書!$P$105,"")</f>
        <v/>
      </c>
      <c r="GG387" s="75" t="str">
        <f>IF(AND(申込書!$C$105&lt;&gt;"▼プルダウンより選択してください",申込書!$C$105&lt;&gt;"",$G387&lt;&gt;""),申込書!$M$105,"")</f>
        <v/>
      </c>
      <c r="GH387" s="75"/>
      <c r="GI387" s="75"/>
      <c r="GJ387" s="149"/>
      <c r="GK387" s="307"/>
      <c r="GL387" s="76"/>
      <c r="GM387" s="314" t="str">
        <f>IF(AND(申込書!$C$106&lt;&gt;"▼プルダウンより選択してください",申込書!$C$106&lt;&gt;"",申込書!$P$106&lt;&gt;"YYYY/MM/DD",$G387&lt;&gt;""),申込書!$P$106,"")</f>
        <v/>
      </c>
      <c r="GN387" s="75" t="str">
        <f>IF(AND(申込書!$C$106&lt;&gt;"▼プルダウンより選択してください",申込書!$C$106&lt;&gt;"",$G387&lt;&gt;""),申込書!$M$106,"")</f>
        <v/>
      </c>
      <c r="GO387" s="75"/>
      <c r="GP387" s="75"/>
      <c r="GQ387" s="149"/>
      <c r="GR387" s="307"/>
      <c r="GS387" s="76"/>
      <c r="GT387" s="314" t="str">
        <f>IF(AND(申込書!$C$107&lt;&gt;"▼プルダウンより選択してください",申込書!$C$107&lt;&gt;"",申込書!$P$107&lt;&gt;"YYYY/MM/DD",$G387&lt;&gt;""),申込書!$P$107,"")</f>
        <v/>
      </c>
      <c r="GU387" s="75" t="str">
        <f>IF(AND(申込書!$C$107&lt;&gt;"▼プルダウンより選択してください",申込書!$C$107&lt;&gt;"",$G387&lt;&gt;""),申込書!$M$107,"")</f>
        <v/>
      </c>
      <c r="GV387" s="75"/>
      <c r="GW387" s="75"/>
      <c r="GX387" s="149"/>
      <c r="GY387" s="307"/>
      <c r="GZ387" s="76"/>
      <c r="HA387" s="314" t="str">
        <f>IF(AND(申込書!$C$108&lt;&gt;"▼プルダウンより選択してください",申込書!$C$108&lt;&gt;"",申込書!$P$108&lt;&gt;"YYYY/MM/DD",$G387&lt;&gt;""),申込書!$P$108,"")</f>
        <v/>
      </c>
      <c r="HB387" s="75" t="str">
        <f>IF(AND(申込書!$C$108&lt;&gt;"▼プルダウンより選択してください",申込書!$C$108&lt;&gt;"",$G387&lt;&gt;""),申込書!$M$108,"")</f>
        <v/>
      </c>
      <c r="HC387" s="75"/>
      <c r="HD387" s="75"/>
      <c r="HE387" s="149"/>
      <c r="HF387" s="307"/>
      <c r="HG387" s="76"/>
      <c r="HH387" s="314" t="str">
        <f>IF(AND(申込書!$C$109&lt;&gt;"▼プルダウンより選択してください",申込書!$C$109&lt;&gt;"",申込書!$P$109&lt;&gt;"YYYY/MM/DD",$G387&lt;&gt;""),申込書!$P$109,"")</f>
        <v/>
      </c>
      <c r="HI387" s="75" t="str">
        <f>IF(AND(申込書!$C$109&lt;&gt;"▼プルダウンより選択してください",申込書!$C$109&lt;&gt;"",$G387&lt;&gt;""),申込書!$M$109,"")</f>
        <v/>
      </c>
      <c r="HJ387" s="75"/>
      <c r="HK387" s="75"/>
      <c r="HL387" s="149"/>
      <c r="HM387" s="307"/>
      <c r="HN387" s="76"/>
      <c r="HO387" s="314" t="str">
        <f>IF(AND(申込書!$C$110&lt;&gt;"▼プルダウンより選択してください",申込書!$C$110&lt;&gt;"",申込書!$P$110&lt;&gt;"YYYY/MM/DD",$G387&lt;&gt;""),申込書!$P$110,"")</f>
        <v/>
      </c>
      <c r="HP387" s="75" t="str">
        <f>IF(AND(申込書!$C$110&lt;&gt;"▼プルダウンより選択してください",申込書!$C$110&lt;&gt;"",$G387&lt;&gt;""),申込書!$M$110,"")</f>
        <v/>
      </c>
      <c r="HQ387" s="75"/>
      <c r="HR387" s="75"/>
      <c r="HS387" s="149"/>
      <c r="HT387" s="307"/>
      <c r="HU387" s="307"/>
      <c r="HV387" s="311" t="str">
        <f>IF(AND(申込書!$C$111&lt;&gt;"▼プルダウンより選択してください",申込書!$C$111&lt;&gt;"",申込書!$P$111&lt;&gt;"YYYY/MM/DD",$G387&lt;&gt;""),申込書!$P$111,"")</f>
        <v/>
      </c>
      <c r="HW387" s="75" t="str">
        <f>IF(AND(申込書!$C$111&lt;&gt;"▼プルダウンより選択してください",申込書!$C$111&lt;&gt;"",$G387&lt;&gt;""),申込書!$M$111,"")</f>
        <v/>
      </c>
      <c r="HX387" s="75"/>
      <c r="HY387" s="75"/>
      <c r="HZ387" s="149"/>
      <c r="IA387" s="307"/>
      <c r="IB387" s="76"/>
      <c r="IC387" s="77"/>
    </row>
    <row r="388" spans="2:237" ht="26.85" customHeight="1">
      <c r="B388" s="56">
        <f t="shared" si="4"/>
        <v>383</v>
      </c>
      <c r="C388" s="57"/>
      <c r="D388" s="58"/>
      <c r="E388" s="170"/>
      <c r="F388" s="59"/>
      <c r="G388" s="60"/>
      <c r="H388" s="61"/>
      <c r="I388" s="62"/>
      <c r="J388" s="63"/>
      <c r="K388" s="64"/>
      <c r="L388" s="65"/>
      <c r="M388" s="66"/>
      <c r="N388" s="67"/>
      <c r="O388" s="68"/>
      <c r="P388" s="69"/>
      <c r="Q388" s="70"/>
      <c r="R388" s="71"/>
      <c r="S388" s="72"/>
      <c r="T388" s="73"/>
      <c r="U388" s="73"/>
      <c r="V388" s="73"/>
      <c r="W388" s="71"/>
      <c r="X388" s="133"/>
      <c r="Y388" s="133"/>
      <c r="Z388" s="133"/>
      <c r="AA388" s="74" t="str">
        <f>IF(AND(申込書!$C$82&lt;&gt;"▼プルダウンより選択してください",申込書!$C$82&lt;&gt;"",申込書!$P$82&lt;&gt;"YYYY/MM/DD",$G388&lt;&gt;""),申込書!$P$82,"")</f>
        <v/>
      </c>
      <c r="AB388" s="75" t="str">
        <f>IF(AND(申込書!$C$82&lt;&gt;"▼プルダウンより選択してください",申込書!$C$82&lt;&gt;"",$G388&lt;&gt;""),申込書!$M$82,"")</f>
        <v/>
      </c>
      <c r="AC388" s="75"/>
      <c r="AD388" s="75"/>
      <c r="AE388" s="149"/>
      <c r="AF388" s="307"/>
      <c r="AG388" s="76"/>
      <c r="AH388" s="314" t="str">
        <f>IF(AND(申込書!$C$83&lt;&gt;"▼プルダウンより選択してください",申込書!$C$83&lt;&gt;"",申込書!$P$83&lt;&gt;"YYYY/MM/DD",$G388&lt;&gt;""),申込書!$P$83,"")</f>
        <v/>
      </c>
      <c r="AI388" s="75" t="str">
        <f>IF(AND(申込書!$C$83&lt;&gt;"▼プルダウンより選択してください",申込書!$C$83&lt;&gt;"",$G388&lt;&gt;""),申込書!$M$83,"")</f>
        <v/>
      </c>
      <c r="AJ388" s="75"/>
      <c r="AK388" s="75"/>
      <c r="AL388" s="149"/>
      <c r="AM388" s="307"/>
      <c r="AN388" s="76"/>
      <c r="AO388" s="314" t="str">
        <f>IF(AND(申込書!$C$84&lt;&gt;"▼プルダウンより選択してください",申込書!$C$84&lt;&gt;"",申込書!$P$84&lt;&gt;"YYYY/MM/DD",$G388&lt;&gt;""),申込書!$P$84,"")</f>
        <v/>
      </c>
      <c r="AP388" s="75" t="str">
        <f>IF(AND(申込書!$C$84&lt;&gt;"▼プルダウンより選択してください",申込書!$C$84&lt;&gt;"",$G388&lt;&gt;""),申込書!$M$84,"")</f>
        <v/>
      </c>
      <c r="AQ388" s="75"/>
      <c r="AR388" s="75"/>
      <c r="AS388" s="149"/>
      <c r="AT388" s="307"/>
      <c r="AU388" s="76"/>
      <c r="AV388" s="314" t="str">
        <f>IF(AND(申込書!$C$85&lt;&gt;"▼プルダウンより選択してください",申込書!$C$85&lt;&gt;"",申込書!$P$85&lt;&gt;"YYYY/MM/DD",$G388&lt;&gt;""),申込書!$P$85,"")</f>
        <v/>
      </c>
      <c r="AW388" s="75" t="str">
        <f>IF(AND(申込書!$C$85&lt;&gt;"▼プルダウンより選択してください",申込書!$C$85&lt;&gt;"",申込書!$M$85&gt;=1,$G388&lt;&gt;""),申込書!$M$85,"")</f>
        <v/>
      </c>
      <c r="AX388" s="75"/>
      <c r="AY388" s="75"/>
      <c r="AZ388" s="149"/>
      <c r="BA388" s="307"/>
      <c r="BB388" s="76"/>
      <c r="BC388" s="314" t="str">
        <f>IF(AND(申込書!$C$86&lt;&gt;"▼プルダウンより選択してください",申込書!$C$86&lt;&gt;"",申込書!$P$86&lt;&gt;"YYYY/MM/DD",$G388&lt;&gt;""),申込書!$P$86,"")</f>
        <v/>
      </c>
      <c r="BD388" s="75" t="str">
        <f>IF(AND(申込書!$C$86&lt;&gt;"▼プルダウンより選択してください",申込書!$C$86&lt;&gt;"",$G388&lt;&gt;""),申込書!$M$86,"")</f>
        <v/>
      </c>
      <c r="BE388" s="75"/>
      <c r="BF388" s="75"/>
      <c r="BG388" s="149"/>
      <c r="BH388" s="307"/>
      <c r="BI388" s="76"/>
      <c r="BJ388" s="314" t="str">
        <f>IF(AND(申込書!$C$87&lt;&gt;"▼プルダウンより選択してください",申込書!$C$87&lt;&gt;"",申込書!$P$87&lt;&gt;"YYYY/MM/DD",$G388&lt;&gt;""),申込書!$P$87,"")</f>
        <v/>
      </c>
      <c r="BK388" s="75" t="str">
        <f>IF(AND(申込書!$C$87&lt;&gt;"▼プルダウンより選択してください",申込書!$C$87&lt;&gt;"",$G388&lt;&gt;""),申込書!$M$87,"")</f>
        <v/>
      </c>
      <c r="BL388" s="75"/>
      <c r="BM388" s="75"/>
      <c r="BN388" s="149"/>
      <c r="BO388" s="307"/>
      <c r="BP388" s="76"/>
      <c r="BQ388" s="314" t="str">
        <f>IF(AND(申込書!$C$88&lt;&gt;"▼プルダウンより選択してください",申込書!$C$88&lt;&gt;"",申込書!$P$88&lt;&gt;"YYYY/MM/DD",$G388&lt;&gt;""),申込書!$P$88,"")</f>
        <v/>
      </c>
      <c r="BR388" s="75" t="str">
        <f>IF(AND(申込書!$C$88&lt;&gt;"▼プルダウンより選択してください",申込書!$C$88&lt;&gt;"",$G388&lt;&gt;""),申込書!$M$88,"")</f>
        <v/>
      </c>
      <c r="BS388" s="75"/>
      <c r="BT388" s="75"/>
      <c r="BU388" s="149"/>
      <c r="BV388" s="307"/>
      <c r="BW388" s="76"/>
      <c r="BX388" s="314" t="str">
        <f>IF(AND(申込書!$C$89&lt;&gt;"▼プルダウンより選択してください",申込書!$C$89&lt;&gt;"",申込書!$P$89&lt;&gt;"YYYY/MM/DD",$G388&lt;&gt;""),申込書!$P$89,"")</f>
        <v/>
      </c>
      <c r="BY388" s="75" t="str">
        <f>IF(AND(申込書!$C$89&lt;&gt;"▼プルダウンより選択してください",申込書!$C$89&lt;&gt;"",$G388&lt;&gt;""),申込書!$M$89,"")</f>
        <v/>
      </c>
      <c r="BZ388" s="75"/>
      <c r="CA388" s="75"/>
      <c r="CB388" s="149"/>
      <c r="CC388" s="307"/>
      <c r="CD388" s="76"/>
      <c r="CE388" s="314" t="str">
        <f>IF(AND(申込書!$C$90&lt;&gt;"▼プルダウンより選択してください",申込書!$C$90&lt;&gt;"",申込書!$P$90&lt;&gt;"YYYY/MM/DD",$G388&lt;&gt;""),申込書!$P$90,"")</f>
        <v/>
      </c>
      <c r="CF388" s="75" t="str">
        <f>IF(AND(申込書!$C$90&lt;&gt;"▼プルダウンより選択してください",申込書!$C$90&lt;&gt;"",$G388&lt;&gt;""),申込書!$M$90,"")</f>
        <v/>
      </c>
      <c r="CG388" s="75"/>
      <c r="CH388" s="75"/>
      <c r="CI388" s="149"/>
      <c r="CJ388" s="307"/>
      <c r="CK388" s="76"/>
      <c r="CL388" s="314" t="str">
        <f>IF(AND(申込書!$C$91&lt;&gt;"▼プルダウンより選択してください",申込書!$C$91&lt;&gt;"",申込書!$P$91&lt;&gt;"YYYY/MM/DD",$G388&lt;&gt;""),申込書!$P$91,"")</f>
        <v/>
      </c>
      <c r="CM388" s="75" t="str">
        <f>IF(AND(申込書!$C$91&lt;&gt;"▼プルダウンより選択してください",申込書!$C$91&lt;&gt;"",$G388&lt;&gt;""),申込書!$M$91,"")</f>
        <v/>
      </c>
      <c r="CN388" s="75"/>
      <c r="CO388" s="75"/>
      <c r="CP388" s="149"/>
      <c r="CQ388" s="307"/>
      <c r="CR388" s="76"/>
      <c r="CS388" s="314" t="str">
        <f>IF(AND(申込書!$C$92&lt;&gt;"▼プルダウンより選択してください",申込書!$C$92&lt;&gt;"",申込書!$P$92&lt;&gt;"YYYY/MM/DD",$G388&lt;&gt;""),申込書!$P$92,"")</f>
        <v/>
      </c>
      <c r="CT388" s="75" t="str">
        <f>IF(AND(申込書!$C$92&lt;&gt;"▼プルダウンより選択してください",申込書!$C$92&lt;&gt;"",$G388&lt;&gt;""),申込書!$M$92,"")</f>
        <v/>
      </c>
      <c r="CU388" s="75"/>
      <c r="CV388" s="75"/>
      <c r="CW388" s="75"/>
      <c r="CX388" s="307"/>
      <c r="CY388" s="76"/>
      <c r="CZ388" s="314" t="str">
        <f>IF(AND(申込書!$C$93&lt;&gt;"▼プルダウンより選択してください",申込書!$C$93&lt;&gt;"",申込書!$P$93&lt;&gt;"YYYY/MM/DD",$G388&lt;&gt;""),申込書!$P$93,"")</f>
        <v/>
      </c>
      <c r="DA388" s="75" t="str">
        <f>IF(AND(申込書!$C$93&lt;&gt;"▼プルダウンより選択してください",申込書!$C$93&lt;&gt;"",$G388&lt;&gt;""),申込書!$M$93,"")</f>
        <v/>
      </c>
      <c r="DB388" s="75"/>
      <c r="DC388" s="75"/>
      <c r="DD388" s="75"/>
      <c r="DE388" s="307"/>
      <c r="DF388" s="76"/>
      <c r="DG388" s="314" t="str">
        <f>IF(AND(申込書!$C$94&lt;&gt;"▼プルダウンより選択してください",申込書!$C$94&lt;&gt;"",申込書!$P$94&lt;&gt;"YYYY/MM/DD",$G388&lt;&gt;""),申込書!$P$94,"")</f>
        <v/>
      </c>
      <c r="DH388" s="75" t="str">
        <f>IF(AND(申込書!$C$94&lt;&gt;"▼プルダウンより選択してください",申込書!$C$94&lt;&gt;"",$G388&lt;&gt;""),申込書!$M$94,"")</f>
        <v/>
      </c>
      <c r="DI388" s="75"/>
      <c r="DJ388" s="75"/>
      <c r="DK388" s="75"/>
      <c r="DL388" s="307"/>
      <c r="DM388" s="76"/>
      <c r="DN388" s="314" t="str">
        <f>IF(AND(申込書!$C$95&lt;&gt;"▼プルダウンより選択してください",申込書!$C$95&lt;&gt;"",申込書!$P$95&lt;&gt;"YYYY/MM/DD",$G388&lt;&gt;""),申込書!$P$95,"")</f>
        <v/>
      </c>
      <c r="DO388" s="75" t="str">
        <f>IF(AND(申込書!$C$95&lt;&gt;"▼プルダウンより選択してください",申込書!$C$95&lt;&gt;"",$G388&lt;&gt;""),申込書!$M$95,"")</f>
        <v/>
      </c>
      <c r="DP388" s="75"/>
      <c r="DQ388" s="75"/>
      <c r="DR388" s="75"/>
      <c r="DS388" s="307"/>
      <c r="DT388" s="76"/>
      <c r="DU388" s="314" t="str">
        <f>IF(AND(申込書!$C$96&lt;&gt;"▼プルダウンより選択してください",申込書!$C$96&lt;&gt;"",申込書!$P$96&lt;&gt;"YYYY/MM/DD",$G388&lt;&gt;""),申込書!$P$96,"")</f>
        <v/>
      </c>
      <c r="DV388" s="75" t="str">
        <f>IF(AND(申込書!$C$96&lt;&gt;"▼プルダウンより選択してください",申込書!$C$96&lt;&gt;"",$G388&lt;&gt;""),申込書!$M$96,"")</f>
        <v/>
      </c>
      <c r="DW388" s="75"/>
      <c r="DX388" s="75"/>
      <c r="DY388" s="75"/>
      <c r="DZ388" s="307"/>
      <c r="EA388" s="76"/>
      <c r="EB388" s="314" t="str">
        <f>IF(AND(申込書!$C$97&lt;&gt;"▼プルダウンより選択してください",申込書!$C$97&lt;&gt;"",申込書!$P$97&lt;&gt;"YYYY/MM/DD",$G388&lt;&gt;""),申込書!$P$97,"")</f>
        <v/>
      </c>
      <c r="EC388" s="75" t="str">
        <f>IF(AND(申込書!$C$97&lt;&gt;"▼プルダウンより選択してください",申込書!$C$97&lt;&gt;"",$G388&lt;&gt;""),申込書!$M$97,"")</f>
        <v/>
      </c>
      <c r="ED388" s="75"/>
      <c r="EE388" s="75"/>
      <c r="EF388" s="149"/>
      <c r="EG388" s="307"/>
      <c r="EH388" s="76"/>
      <c r="EI388" s="314" t="str">
        <f>IF(AND(申込書!$C$98&lt;&gt;"▼プルダウンより選択してください",申込書!$C$98&lt;&gt;"",申込書!$P$98&lt;&gt;"YYYY/MM/DD",$G388&lt;&gt;""),申込書!$P$98,"")</f>
        <v/>
      </c>
      <c r="EJ388" s="75" t="str">
        <f>IF(AND(申込書!$C$98&lt;&gt;"▼プルダウンより選択してください",申込書!$C$98&lt;&gt;"",$G388&lt;&gt;""),申込書!$M$98,"")</f>
        <v/>
      </c>
      <c r="EK388" s="75"/>
      <c r="EL388" s="75"/>
      <c r="EM388" s="149"/>
      <c r="EN388" s="307"/>
      <c r="EO388" s="76"/>
      <c r="EP388" s="314" t="str">
        <f>IF(AND(申込書!$C$99&lt;&gt;"▼プルダウンより選択してください",申込書!$C$99&lt;&gt;"",申込書!$P$99&lt;&gt;"YYYY/MM/DD",$G388&lt;&gt;""),申込書!$P$99,"")</f>
        <v/>
      </c>
      <c r="EQ388" s="75" t="str">
        <f>IF(AND(申込書!$C$99&lt;&gt;"▼プルダウンより選択してください",申込書!$C$99&lt;&gt;"",$G388&lt;&gt;""),申込書!$M$99,"")</f>
        <v/>
      </c>
      <c r="ER388" s="75"/>
      <c r="ES388" s="75"/>
      <c r="ET388" s="149"/>
      <c r="EU388" s="307"/>
      <c r="EV388" s="76"/>
      <c r="EW388" s="314" t="str">
        <f>IF(AND(申込書!$C$100&lt;&gt;"▼プルダウンより選択してください",申込書!$C$100&lt;&gt;"",申込書!$P$100&lt;&gt;"YYYY/MM/DD",$G388&lt;&gt;""),申込書!$P$100,"")</f>
        <v/>
      </c>
      <c r="EX388" s="75" t="str">
        <f>IF(AND(申込書!$C$100&lt;&gt;"▼プルダウンより選択してください",申込書!$C$100&lt;&gt;"",$G388&lt;&gt;""),申込書!$M$100,"")</f>
        <v/>
      </c>
      <c r="EY388" s="75"/>
      <c r="EZ388" s="75"/>
      <c r="FA388" s="149"/>
      <c r="FB388" s="307"/>
      <c r="FC388" s="76"/>
      <c r="FD388" s="314" t="str">
        <f>IF(AND(申込書!$C$101&lt;&gt;"▼プルダウンより選択してください",申込書!$C$101&lt;&gt;"",申込書!$P$101&lt;&gt;"YYYY/MM/DD",$G388&lt;&gt;""),申込書!$P$101,"")</f>
        <v/>
      </c>
      <c r="FE388" s="75" t="str">
        <f>IF(AND(申込書!$C$101&lt;&gt;"▼プルダウンより選択してください",申込書!$C$101&lt;&gt;"",$G388&lt;&gt;""),申込書!$M$101,"")</f>
        <v/>
      </c>
      <c r="FF388" s="75"/>
      <c r="FG388" s="75"/>
      <c r="FH388" s="149"/>
      <c r="FI388" s="307"/>
      <c r="FJ388" s="76"/>
      <c r="FK388" s="314" t="str">
        <f>IF(AND(申込書!$C$102&lt;&gt;"▼プルダウンより選択してください",申込書!$C$102&lt;&gt;"",申込書!$P$102&lt;&gt;"YYYY/MM/DD",$G388&lt;&gt;""),申込書!$P$102,"")</f>
        <v/>
      </c>
      <c r="FL388" s="75" t="str">
        <f>IF(AND(申込書!$C$102&lt;&gt;"▼プルダウンより選択してください",申込書!$C$102&lt;&gt;"",$G388&lt;&gt;""),申込書!$M$102,"")</f>
        <v/>
      </c>
      <c r="FM388" s="75"/>
      <c r="FN388" s="75"/>
      <c r="FO388" s="149"/>
      <c r="FP388" s="307"/>
      <c r="FQ388" s="76"/>
      <c r="FR388" s="314" t="str">
        <f>IF(AND(申込書!$C$103&lt;&gt;"▼プルダウンより選択してください",申込書!$C$103&lt;&gt;"",申込書!$P$103&lt;&gt;"YYYY/MM/DD",$G388&lt;&gt;""),申込書!$P$103,"")</f>
        <v/>
      </c>
      <c r="FS388" s="75" t="str">
        <f>IF(AND(申込書!$C$103&lt;&gt;"▼プルダウンより選択してください",申込書!$C$103&lt;&gt;"",$G388&lt;&gt;""),申込書!$M$103,"")</f>
        <v/>
      </c>
      <c r="FT388" s="75"/>
      <c r="FU388" s="75"/>
      <c r="FV388" s="149"/>
      <c r="FW388" s="307"/>
      <c r="FX388" s="76"/>
      <c r="FY388" s="314" t="str">
        <f>IF(AND(申込書!$C$104&lt;&gt;"▼プルダウンより選択してください",申込書!$C$104&lt;&gt;"",申込書!$P$104&lt;&gt;"YYYY/MM/DD",$G388&lt;&gt;""),申込書!$P$104,"")</f>
        <v/>
      </c>
      <c r="FZ388" s="75" t="str">
        <f>IF(AND(申込書!$C$104&lt;&gt;"▼プルダウンより選択してください",申込書!$C$104&lt;&gt;"",$G388&lt;&gt;""),申込書!$M$104,"")</f>
        <v/>
      </c>
      <c r="GA388" s="75"/>
      <c r="GB388" s="75"/>
      <c r="GC388" s="149"/>
      <c r="GD388" s="307"/>
      <c r="GE388" s="76"/>
      <c r="GF388" s="314" t="str">
        <f>IF(AND(申込書!$C$105&lt;&gt;"▼プルダウンより選択してください",申込書!$C$105&lt;&gt;"",申込書!$P$105&lt;&gt;"YYYY/MM/DD",$G388&lt;&gt;""),申込書!$P$105,"")</f>
        <v/>
      </c>
      <c r="GG388" s="75" t="str">
        <f>IF(AND(申込書!$C$105&lt;&gt;"▼プルダウンより選択してください",申込書!$C$105&lt;&gt;"",$G388&lt;&gt;""),申込書!$M$105,"")</f>
        <v/>
      </c>
      <c r="GH388" s="75"/>
      <c r="GI388" s="75"/>
      <c r="GJ388" s="149"/>
      <c r="GK388" s="307"/>
      <c r="GL388" s="76"/>
      <c r="GM388" s="314" t="str">
        <f>IF(AND(申込書!$C$106&lt;&gt;"▼プルダウンより選択してください",申込書!$C$106&lt;&gt;"",申込書!$P$106&lt;&gt;"YYYY/MM/DD",$G388&lt;&gt;""),申込書!$P$106,"")</f>
        <v/>
      </c>
      <c r="GN388" s="75" t="str">
        <f>IF(AND(申込書!$C$106&lt;&gt;"▼プルダウンより選択してください",申込書!$C$106&lt;&gt;"",$G388&lt;&gt;""),申込書!$M$106,"")</f>
        <v/>
      </c>
      <c r="GO388" s="75"/>
      <c r="GP388" s="75"/>
      <c r="GQ388" s="149"/>
      <c r="GR388" s="307"/>
      <c r="GS388" s="76"/>
      <c r="GT388" s="314" t="str">
        <f>IF(AND(申込書!$C$107&lt;&gt;"▼プルダウンより選択してください",申込書!$C$107&lt;&gt;"",申込書!$P$107&lt;&gt;"YYYY/MM/DD",$G388&lt;&gt;""),申込書!$P$107,"")</f>
        <v/>
      </c>
      <c r="GU388" s="75" t="str">
        <f>IF(AND(申込書!$C$107&lt;&gt;"▼プルダウンより選択してください",申込書!$C$107&lt;&gt;"",$G388&lt;&gt;""),申込書!$M$107,"")</f>
        <v/>
      </c>
      <c r="GV388" s="75"/>
      <c r="GW388" s="75"/>
      <c r="GX388" s="149"/>
      <c r="GY388" s="307"/>
      <c r="GZ388" s="76"/>
      <c r="HA388" s="314" t="str">
        <f>IF(AND(申込書!$C$108&lt;&gt;"▼プルダウンより選択してください",申込書!$C$108&lt;&gt;"",申込書!$P$108&lt;&gt;"YYYY/MM/DD",$G388&lt;&gt;""),申込書!$P$108,"")</f>
        <v/>
      </c>
      <c r="HB388" s="75" t="str">
        <f>IF(AND(申込書!$C$108&lt;&gt;"▼プルダウンより選択してください",申込書!$C$108&lt;&gt;"",$G388&lt;&gt;""),申込書!$M$108,"")</f>
        <v/>
      </c>
      <c r="HC388" s="75"/>
      <c r="HD388" s="75"/>
      <c r="HE388" s="149"/>
      <c r="HF388" s="307"/>
      <c r="HG388" s="76"/>
      <c r="HH388" s="314" t="str">
        <f>IF(AND(申込書!$C$109&lt;&gt;"▼プルダウンより選択してください",申込書!$C$109&lt;&gt;"",申込書!$P$109&lt;&gt;"YYYY/MM/DD",$G388&lt;&gt;""),申込書!$P$109,"")</f>
        <v/>
      </c>
      <c r="HI388" s="75" t="str">
        <f>IF(AND(申込書!$C$109&lt;&gt;"▼プルダウンより選択してください",申込書!$C$109&lt;&gt;"",$G388&lt;&gt;""),申込書!$M$109,"")</f>
        <v/>
      </c>
      <c r="HJ388" s="75"/>
      <c r="HK388" s="75"/>
      <c r="HL388" s="149"/>
      <c r="HM388" s="307"/>
      <c r="HN388" s="76"/>
      <c r="HO388" s="314" t="str">
        <f>IF(AND(申込書!$C$110&lt;&gt;"▼プルダウンより選択してください",申込書!$C$110&lt;&gt;"",申込書!$P$110&lt;&gt;"YYYY/MM/DD",$G388&lt;&gt;""),申込書!$P$110,"")</f>
        <v/>
      </c>
      <c r="HP388" s="75" t="str">
        <f>IF(AND(申込書!$C$110&lt;&gt;"▼プルダウンより選択してください",申込書!$C$110&lt;&gt;"",$G388&lt;&gt;""),申込書!$M$110,"")</f>
        <v/>
      </c>
      <c r="HQ388" s="75"/>
      <c r="HR388" s="75"/>
      <c r="HS388" s="149"/>
      <c r="HT388" s="307"/>
      <c r="HU388" s="307"/>
      <c r="HV388" s="311" t="str">
        <f>IF(AND(申込書!$C$111&lt;&gt;"▼プルダウンより選択してください",申込書!$C$111&lt;&gt;"",申込書!$P$111&lt;&gt;"YYYY/MM/DD",$G388&lt;&gt;""),申込書!$P$111,"")</f>
        <v/>
      </c>
      <c r="HW388" s="75" t="str">
        <f>IF(AND(申込書!$C$111&lt;&gt;"▼プルダウンより選択してください",申込書!$C$111&lt;&gt;"",$G388&lt;&gt;""),申込書!$M$111,"")</f>
        <v/>
      </c>
      <c r="HX388" s="75"/>
      <c r="HY388" s="75"/>
      <c r="HZ388" s="149"/>
      <c r="IA388" s="307"/>
      <c r="IB388" s="76"/>
      <c r="IC388" s="77"/>
    </row>
    <row r="389" spans="2:237" ht="26.85" customHeight="1">
      <c r="B389" s="56">
        <f t="shared" si="4"/>
        <v>384</v>
      </c>
      <c r="C389" s="57"/>
      <c r="D389" s="58"/>
      <c r="E389" s="170"/>
      <c r="F389" s="59"/>
      <c r="G389" s="60"/>
      <c r="H389" s="61"/>
      <c r="I389" s="62"/>
      <c r="J389" s="63"/>
      <c r="K389" s="64"/>
      <c r="L389" s="65"/>
      <c r="M389" s="66"/>
      <c r="N389" s="67"/>
      <c r="O389" s="68"/>
      <c r="P389" s="69"/>
      <c r="Q389" s="70"/>
      <c r="R389" s="71"/>
      <c r="S389" s="72"/>
      <c r="T389" s="73"/>
      <c r="U389" s="73"/>
      <c r="V389" s="73"/>
      <c r="W389" s="71"/>
      <c r="X389" s="133"/>
      <c r="Y389" s="133"/>
      <c r="Z389" s="133"/>
      <c r="AA389" s="74" t="str">
        <f>IF(AND(申込書!$C$82&lt;&gt;"▼プルダウンより選択してください",申込書!$C$82&lt;&gt;"",申込書!$P$82&lt;&gt;"YYYY/MM/DD",$G389&lt;&gt;""),申込書!$P$82,"")</f>
        <v/>
      </c>
      <c r="AB389" s="75" t="str">
        <f>IF(AND(申込書!$C$82&lt;&gt;"▼プルダウンより選択してください",申込書!$C$82&lt;&gt;"",$G389&lt;&gt;""),申込書!$M$82,"")</f>
        <v/>
      </c>
      <c r="AC389" s="75"/>
      <c r="AD389" s="75"/>
      <c r="AE389" s="149"/>
      <c r="AF389" s="307"/>
      <c r="AG389" s="76"/>
      <c r="AH389" s="314" t="str">
        <f>IF(AND(申込書!$C$83&lt;&gt;"▼プルダウンより選択してください",申込書!$C$83&lt;&gt;"",申込書!$P$83&lt;&gt;"YYYY/MM/DD",$G389&lt;&gt;""),申込書!$P$83,"")</f>
        <v/>
      </c>
      <c r="AI389" s="75" t="str">
        <f>IF(AND(申込書!$C$83&lt;&gt;"▼プルダウンより選択してください",申込書!$C$83&lt;&gt;"",$G389&lt;&gt;""),申込書!$M$83,"")</f>
        <v/>
      </c>
      <c r="AJ389" s="75"/>
      <c r="AK389" s="75"/>
      <c r="AL389" s="149"/>
      <c r="AM389" s="307"/>
      <c r="AN389" s="76"/>
      <c r="AO389" s="314" t="str">
        <f>IF(AND(申込書!$C$84&lt;&gt;"▼プルダウンより選択してください",申込書!$C$84&lt;&gt;"",申込書!$P$84&lt;&gt;"YYYY/MM/DD",$G389&lt;&gt;""),申込書!$P$84,"")</f>
        <v/>
      </c>
      <c r="AP389" s="75" t="str">
        <f>IF(AND(申込書!$C$84&lt;&gt;"▼プルダウンより選択してください",申込書!$C$84&lt;&gt;"",$G389&lt;&gt;""),申込書!$M$84,"")</f>
        <v/>
      </c>
      <c r="AQ389" s="75"/>
      <c r="AR389" s="75"/>
      <c r="AS389" s="149"/>
      <c r="AT389" s="307"/>
      <c r="AU389" s="76"/>
      <c r="AV389" s="314" t="str">
        <f>IF(AND(申込書!$C$85&lt;&gt;"▼プルダウンより選択してください",申込書!$C$85&lt;&gt;"",申込書!$P$85&lt;&gt;"YYYY/MM/DD",$G389&lt;&gt;""),申込書!$P$85,"")</f>
        <v/>
      </c>
      <c r="AW389" s="75" t="str">
        <f>IF(AND(申込書!$C$85&lt;&gt;"▼プルダウンより選択してください",申込書!$C$85&lt;&gt;"",申込書!$M$85&gt;=1,$G389&lt;&gt;""),申込書!$M$85,"")</f>
        <v/>
      </c>
      <c r="AX389" s="75"/>
      <c r="AY389" s="75"/>
      <c r="AZ389" s="149"/>
      <c r="BA389" s="307"/>
      <c r="BB389" s="76"/>
      <c r="BC389" s="314" t="str">
        <f>IF(AND(申込書!$C$86&lt;&gt;"▼プルダウンより選択してください",申込書!$C$86&lt;&gt;"",申込書!$P$86&lt;&gt;"YYYY/MM/DD",$G389&lt;&gt;""),申込書!$P$86,"")</f>
        <v/>
      </c>
      <c r="BD389" s="75" t="str">
        <f>IF(AND(申込書!$C$86&lt;&gt;"▼プルダウンより選択してください",申込書!$C$86&lt;&gt;"",$G389&lt;&gt;""),申込書!$M$86,"")</f>
        <v/>
      </c>
      <c r="BE389" s="75"/>
      <c r="BF389" s="75"/>
      <c r="BG389" s="149"/>
      <c r="BH389" s="307"/>
      <c r="BI389" s="76"/>
      <c r="BJ389" s="314" t="str">
        <f>IF(AND(申込書!$C$87&lt;&gt;"▼プルダウンより選択してください",申込書!$C$87&lt;&gt;"",申込書!$P$87&lt;&gt;"YYYY/MM/DD",$G389&lt;&gt;""),申込書!$P$87,"")</f>
        <v/>
      </c>
      <c r="BK389" s="75" t="str">
        <f>IF(AND(申込書!$C$87&lt;&gt;"▼プルダウンより選択してください",申込書!$C$87&lt;&gt;"",$G389&lt;&gt;""),申込書!$M$87,"")</f>
        <v/>
      </c>
      <c r="BL389" s="75"/>
      <c r="BM389" s="75"/>
      <c r="BN389" s="149"/>
      <c r="BO389" s="307"/>
      <c r="BP389" s="76"/>
      <c r="BQ389" s="314" t="str">
        <f>IF(AND(申込書!$C$88&lt;&gt;"▼プルダウンより選択してください",申込書!$C$88&lt;&gt;"",申込書!$P$88&lt;&gt;"YYYY/MM/DD",$G389&lt;&gt;""),申込書!$P$88,"")</f>
        <v/>
      </c>
      <c r="BR389" s="75" t="str">
        <f>IF(AND(申込書!$C$88&lt;&gt;"▼プルダウンより選択してください",申込書!$C$88&lt;&gt;"",$G389&lt;&gt;""),申込書!$M$88,"")</f>
        <v/>
      </c>
      <c r="BS389" s="75"/>
      <c r="BT389" s="75"/>
      <c r="BU389" s="149"/>
      <c r="BV389" s="307"/>
      <c r="BW389" s="76"/>
      <c r="BX389" s="314" t="str">
        <f>IF(AND(申込書!$C$89&lt;&gt;"▼プルダウンより選択してください",申込書!$C$89&lt;&gt;"",申込書!$P$89&lt;&gt;"YYYY/MM/DD",$G389&lt;&gt;""),申込書!$P$89,"")</f>
        <v/>
      </c>
      <c r="BY389" s="75" t="str">
        <f>IF(AND(申込書!$C$89&lt;&gt;"▼プルダウンより選択してください",申込書!$C$89&lt;&gt;"",$G389&lt;&gt;""),申込書!$M$89,"")</f>
        <v/>
      </c>
      <c r="BZ389" s="75"/>
      <c r="CA389" s="75"/>
      <c r="CB389" s="149"/>
      <c r="CC389" s="307"/>
      <c r="CD389" s="76"/>
      <c r="CE389" s="314" t="str">
        <f>IF(AND(申込書!$C$90&lt;&gt;"▼プルダウンより選択してください",申込書!$C$90&lt;&gt;"",申込書!$P$90&lt;&gt;"YYYY/MM/DD",$G389&lt;&gt;""),申込書!$P$90,"")</f>
        <v/>
      </c>
      <c r="CF389" s="75" t="str">
        <f>IF(AND(申込書!$C$90&lt;&gt;"▼プルダウンより選択してください",申込書!$C$90&lt;&gt;"",$G389&lt;&gt;""),申込書!$M$90,"")</f>
        <v/>
      </c>
      <c r="CG389" s="75"/>
      <c r="CH389" s="75"/>
      <c r="CI389" s="149"/>
      <c r="CJ389" s="307"/>
      <c r="CK389" s="76"/>
      <c r="CL389" s="314" t="str">
        <f>IF(AND(申込書!$C$91&lt;&gt;"▼プルダウンより選択してください",申込書!$C$91&lt;&gt;"",申込書!$P$91&lt;&gt;"YYYY/MM/DD",$G389&lt;&gt;""),申込書!$P$91,"")</f>
        <v/>
      </c>
      <c r="CM389" s="75" t="str">
        <f>IF(AND(申込書!$C$91&lt;&gt;"▼プルダウンより選択してください",申込書!$C$91&lt;&gt;"",$G389&lt;&gt;""),申込書!$M$91,"")</f>
        <v/>
      </c>
      <c r="CN389" s="75"/>
      <c r="CO389" s="75"/>
      <c r="CP389" s="149"/>
      <c r="CQ389" s="307"/>
      <c r="CR389" s="76"/>
      <c r="CS389" s="314" t="str">
        <f>IF(AND(申込書!$C$92&lt;&gt;"▼プルダウンより選択してください",申込書!$C$92&lt;&gt;"",申込書!$P$92&lt;&gt;"YYYY/MM/DD",$G389&lt;&gt;""),申込書!$P$92,"")</f>
        <v/>
      </c>
      <c r="CT389" s="75" t="str">
        <f>IF(AND(申込書!$C$92&lt;&gt;"▼プルダウンより選択してください",申込書!$C$92&lt;&gt;"",$G389&lt;&gt;""),申込書!$M$92,"")</f>
        <v/>
      </c>
      <c r="CU389" s="75"/>
      <c r="CV389" s="75"/>
      <c r="CW389" s="75"/>
      <c r="CX389" s="307"/>
      <c r="CY389" s="76"/>
      <c r="CZ389" s="314" t="str">
        <f>IF(AND(申込書!$C$93&lt;&gt;"▼プルダウンより選択してください",申込書!$C$93&lt;&gt;"",申込書!$P$93&lt;&gt;"YYYY/MM/DD",$G389&lt;&gt;""),申込書!$P$93,"")</f>
        <v/>
      </c>
      <c r="DA389" s="75" t="str">
        <f>IF(AND(申込書!$C$93&lt;&gt;"▼プルダウンより選択してください",申込書!$C$93&lt;&gt;"",$G389&lt;&gt;""),申込書!$M$93,"")</f>
        <v/>
      </c>
      <c r="DB389" s="75"/>
      <c r="DC389" s="75"/>
      <c r="DD389" s="75"/>
      <c r="DE389" s="307"/>
      <c r="DF389" s="76"/>
      <c r="DG389" s="314" t="str">
        <f>IF(AND(申込書!$C$94&lt;&gt;"▼プルダウンより選択してください",申込書!$C$94&lt;&gt;"",申込書!$P$94&lt;&gt;"YYYY/MM/DD",$G389&lt;&gt;""),申込書!$P$94,"")</f>
        <v/>
      </c>
      <c r="DH389" s="75" t="str">
        <f>IF(AND(申込書!$C$94&lt;&gt;"▼プルダウンより選択してください",申込書!$C$94&lt;&gt;"",$G389&lt;&gt;""),申込書!$M$94,"")</f>
        <v/>
      </c>
      <c r="DI389" s="75"/>
      <c r="DJ389" s="75"/>
      <c r="DK389" s="75"/>
      <c r="DL389" s="307"/>
      <c r="DM389" s="76"/>
      <c r="DN389" s="314" t="str">
        <f>IF(AND(申込書!$C$95&lt;&gt;"▼プルダウンより選択してください",申込書!$C$95&lt;&gt;"",申込書!$P$95&lt;&gt;"YYYY/MM/DD",$G389&lt;&gt;""),申込書!$P$95,"")</f>
        <v/>
      </c>
      <c r="DO389" s="75" t="str">
        <f>IF(AND(申込書!$C$95&lt;&gt;"▼プルダウンより選択してください",申込書!$C$95&lt;&gt;"",$G389&lt;&gt;""),申込書!$M$95,"")</f>
        <v/>
      </c>
      <c r="DP389" s="75"/>
      <c r="DQ389" s="75"/>
      <c r="DR389" s="75"/>
      <c r="DS389" s="307"/>
      <c r="DT389" s="76"/>
      <c r="DU389" s="314" t="str">
        <f>IF(AND(申込書!$C$96&lt;&gt;"▼プルダウンより選択してください",申込書!$C$96&lt;&gt;"",申込書!$P$96&lt;&gt;"YYYY/MM/DD",$G389&lt;&gt;""),申込書!$P$96,"")</f>
        <v/>
      </c>
      <c r="DV389" s="75" t="str">
        <f>IF(AND(申込書!$C$96&lt;&gt;"▼プルダウンより選択してください",申込書!$C$96&lt;&gt;"",$G389&lt;&gt;""),申込書!$M$96,"")</f>
        <v/>
      </c>
      <c r="DW389" s="75"/>
      <c r="DX389" s="75"/>
      <c r="DY389" s="75"/>
      <c r="DZ389" s="307"/>
      <c r="EA389" s="76"/>
      <c r="EB389" s="314" t="str">
        <f>IF(AND(申込書!$C$97&lt;&gt;"▼プルダウンより選択してください",申込書!$C$97&lt;&gt;"",申込書!$P$97&lt;&gt;"YYYY/MM/DD",$G389&lt;&gt;""),申込書!$P$97,"")</f>
        <v/>
      </c>
      <c r="EC389" s="75" t="str">
        <f>IF(AND(申込書!$C$97&lt;&gt;"▼プルダウンより選択してください",申込書!$C$97&lt;&gt;"",$G389&lt;&gt;""),申込書!$M$97,"")</f>
        <v/>
      </c>
      <c r="ED389" s="75"/>
      <c r="EE389" s="75"/>
      <c r="EF389" s="149"/>
      <c r="EG389" s="307"/>
      <c r="EH389" s="76"/>
      <c r="EI389" s="314" t="str">
        <f>IF(AND(申込書!$C$98&lt;&gt;"▼プルダウンより選択してください",申込書!$C$98&lt;&gt;"",申込書!$P$98&lt;&gt;"YYYY/MM/DD",$G389&lt;&gt;""),申込書!$P$98,"")</f>
        <v/>
      </c>
      <c r="EJ389" s="75" t="str">
        <f>IF(AND(申込書!$C$98&lt;&gt;"▼プルダウンより選択してください",申込書!$C$98&lt;&gt;"",$G389&lt;&gt;""),申込書!$M$98,"")</f>
        <v/>
      </c>
      <c r="EK389" s="75"/>
      <c r="EL389" s="75"/>
      <c r="EM389" s="149"/>
      <c r="EN389" s="307"/>
      <c r="EO389" s="76"/>
      <c r="EP389" s="314" t="str">
        <f>IF(AND(申込書!$C$99&lt;&gt;"▼プルダウンより選択してください",申込書!$C$99&lt;&gt;"",申込書!$P$99&lt;&gt;"YYYY/MM/DD",$G389&lt;&gt;""),申込書!$P$99,"")</f>
        <v/>
      </c>
      <c r="EQ389" s="75" t="str">
        <f>IF(AND(申込書!$C$99&lt;&gt;"▼プルダウンより選択してください",申込書!$C$99&lt;&gt;"",$G389&lt;&gt;""),申込書!$M$99,"")</f>
        <v/>
      </c>
      <c r="ER389" s="75"/>
      <c r="ES389" s="75"/>
      <c r="ET389" s="149"/>
      <c r="EU389" s="307"/>
      <c r="EV389" s="76"/>
      <c r="EW389" s="314" t="str">
        <f>IF(AND(申込書!$C$100&lt;&gt;"▼プルダウンより選択してください",申込書!$C$100&lt;&gt;"",申込書!$P$100&lt;&gt;"YYYY/MM/DD",$G389&lt;&gt;""),申込書!$P$100,"")</f>
        <v/>
      </c>
      <c r="EX389" s="75" t="str">
        <f>IF(AND(申込書!$C$100&lt;&gt;"▼プルダウンより選択してください",申込書!$C$100&lt;&gt;"",$G389&lt;&gt;""),申込書!$M$100,"")</f>
        <v/>
      </c>
      <c r="EY389" s="75"/>
      <c r="EZ389" s="75"/>
      <c r="FA389" s="149"/>
      <c r="FB389" s="307"/>
      <c r="FC389" s="76"/>
      <c r="FD389" s="314" t="str">
        <f>IF(AND(申込書!$C$101&lt;&gt;"▼プルダウンより選択してください",申込書!$C$101&lt;&gt;"",申込書!$P$101&lt;&gt;"YYYY/MM/DD",$G389&lt;&gt;""),申込書!$P$101,"")</f>
        <v/>
      </c>
      <c r="FE389" s="75" t="str">
        <f>IF(AND(申込書!$C$101&lt;&gt;"▼プルダウンより選択してください",申込書!$C$101&lt;&gt;"",$G389&lt;&gt;""),申込書!$M$101,"")</f>
        <v/>
      </c>
      <c r="FF389" s="75"/>
      <c r="FG389" s="75"/>
      <c r="FH389" s="149"/>
      <c r="FI389" s="307"/>
      <c r="FJ389" s="76"/>
      <c r="FK389" s="314" t="str">
        <f>IF(AND(申込書!$C$102&lt;&gt;"▼プルダウンより選択してください",申込書!$C$102&lt;&gt;"",申込書!$P$102&lt;&gt;"YYYY/MM/DD",$G389&lt;&gt;""),申込書!$P$102,"")</f>
        <v/>
      </c>
      <c r="FL389" s="75" t="str">
        <f>IF(AND(申込書!$C$102&lt;&gt;"▼プルダウンより選択してください",申込書!$C$102&lt;&gt;"",$G389&lt;&gt;""),申込書!$M$102,"")</f>
        <v/>
      </c>
      <c r="FM389" s="75"/>
      <c r="FN389" s="75"/>
      <c r="FO389" s="149"/>
      <c r="FP389" s="307"/>
      <c r="FQ389" s="76"/>
      <c r="FR389" s="314" t="str">
        <f>IF(AND(申込書!$C$103&lt;&gt;"▼プルダウンより選択してください",申込書!$C$103&lt;&gt;"",申込書!$P$103&lt;&gt;"YYYY/MM/DD",$G389&lt;&gt;""),申込書!$P$103,"")</f>
        <v/>
      </c>
      <c r="FS389" s="75" t="str">
        <f>IF(AND(申込書!$C$103&lt;&gt;"▼プルダウンより選択してください",申込書!$C$103&lt;&gt;"",$G389&lt;&gt;""),申込書!$M$103,"")</f>
        <v/>
      </c>
      <c r="FT389" s="75"/>
      <c r="FU389" s="75"/>
      <c r="FV389" s="149"/>
      <c r="FW389" s="307"/>
      <c r="FX389" s="76"/>
      <c r="FY389" s="314" t="str">
        <f>IF(AND(申込書!$C$104&lt;&gt;"▼プルダウンより選択してください",申込書!$C$104&lt;&gt;"",申込書!$P$104&lt;&gt;"YYYY/MM/DD",$G389&lt;&gt;""),申込書!$P$104,"")</f>
        <v/>
      </c>
      <c r="FZ389" s="75" t="str">
        <f>IF(AND(申込書!$C$104&lt;&gt;"▼プルダウンより選択してください",申込書!$C$104&lt;&gt;"",$G389&lt;&gt;""),申込書!$M$104,"")</f>
        <v/>
      </c>
      <c r="GA389" s="75"/>
      <c r="GB389" s="75"/>
      <c r="GC389" s="149"/>
      <c r="GD389" s="307"/>
      <c r="GE389" s="76"/>
      <c r="GF389" s="314" t="str">
        <f>IF(AND(申込書!$C$105&lt;&gt;"▼プルダウンより選択してください",申込書!$C$105&lt;&gt;"",申込書!$P$105&lt;&gt;"YYYY/MM/DD",$G389&lt;&gt;""),申込書!$P$105,"")</f>
        <v/>
      </c>
      <c r="GG389" s="75" t="str">
        <f>IF(AND(申込書!$C$105&lt;&gt;"▼プルダウンより選択してください",申込書!$C$105&lt;&gt;"",$G389&lt;&gt;""),申込書!$M$105,"")</f>
        <v/>
      </c>
      <c r="GH389" s="75"/>
      <c r="GI389" s="75"/>
      <c r="GJ389" s="149"/>
      <c r="GK389" s="307"/>
      <c r="GL389" s="76"/>
      <c r="GM389" s="314" t="str">
        <f>IF(AND(申込書!$C$106&lt;&gt;"▼プルダウンより選択してください",申込書!$C$106&lt;&gt;"",申込書!$P$106&lt;&gt;"YYYY/MM/DD",$G389&lt;&gt;""),申込書!$P$106,"")</f>
        <v/>
      </c>
      <c r="GN389" s="75" t="str">
        <f>IF(AND(申込書!$C$106&lt;&gt;"▼プルダウンより選択してください",申込書!$C$106&lt;&gt;"",$G389&lt;&gt;""),申込書!$M$106,"")</f>
        <v/>
      </c>
      <c r="GO389" s="75"/>
      <c r="GP389" s="75"/>
      <c r="GQ389" s="149"/>
      <c r="GR389" s="307"/>
      <c r="GS389" s="76"/>
      <c r="GT389" s="314" t="str">
        <f>IF(AND(申込書!$C$107&lt;&gt;"▼プルダウンより選択してください",申込書!$C$107&lt;&gt;"",申込書!$P$107&lt;&gt;"YYYY/MM/DD",$G389&lt;&gt;""),申込書!$P$107,"")</f>
        <v/>
      </c>
      <c r="GU389" s="75" t="str">
        <f>IF(AND(申込書!$C$107&lt;&gt;"▼プルダウンより選択してください",申込書!$C$107&lt;&gt;"",$G389&lt;&gt;""),申込書!$M$107,"")</f>
        <v/>
      </c>
      <c r="GV389" s="75"/>
      <c r="GW389" s="75"/>
      <c r="GX389" s="149"/>
      <c r="GY389" s="307"/>
      <c r="GZ389" s="76"/>
      <c r="HA389" s="314" t="str">
        <f>IF(AND(申込書!$C$108&lt;&gt;"▼プルダウンより選択してください",申込書!$C$108&lt;&gt;"",申込書!$P$108&lt;&gt;"YYYY/MM/DD",$G389&lt;&gt;""),申込書!$P$108,"")</f>
        <v/>
      </c>
      <c r="HB389" s="75" t="str">
        <f>IF(AND(申込書!$C$108&lt;&gt;"▼プルダウンより選択してください",申込書!$C$108&lt;&gt;"",$G389&lt;&gt;""),申込書!$M$108,"")</f>
        <v/>
      </c>
      <c r="HC389" s="75"/>
      <c r="HD389" s="75"/>
      <c r="HE389" s="149"/>
      <c r="HF389" s="307"/>
      <c r="HG389" s="76"/>
      <c r="HH389" s="314" t="str">
        <f>IF(AND(申込書!$C$109&lt;&gt;"▼プルダウンより選択してください",申込書!$C$109&lt;&gt;"",申込書!$P$109&lt;&gt;"YYYY/MM/DD",$G389&lt;&gt;""),申込書!$P$109,"")</f>
        <v/>
      </c>
      <c r="HI389" s="75" t="str">
        <f>IF(AND(申込書!$C$109&lt;&gt;"▼プルダウンより選択してください",申込書!$C$109&lt;&gt;"",$G389&lt;&gt;""),申込書!$M$109,"")</f>
        <v/>
      </c>
      <c r="HJ389" s="75"/>
      <c r="HK389" s="75"/>
      <c r="HL389" s="149"/>
      <c r="HM389" s="307"/>
      <c r="HN389" s="76"/>
      <c r="HO389" s="314" t="str">
        <f>IF(AND(申込書!$C$110&lt;&gt;"▼プルダウンより選択してください",申込書!$C$110&lt;&gt;"",申込書!$P$110&lt;&gt;"YYYY/MM/DD",$G389&lt;&gt;""),申込書!$P$110,"")</f>
        <v/>
      </c>
      <c r="HP389" s="75" t="str">
        <f>IF(AND(申込書!$C$110&lt;&gt;"▼プルダウンより選択してください",申込書!$C$110&lt;&gt;"",$G389&lt;&gt;""),申込書!$M$110,"")</f>
        <v/>
      </c>
      <c r="HQ389" s="75"/>
      <c r="HR389" s="75"/>
      <c r="HS389" s="149"/>
      <c r="HT389" s="307"/>
      <c r="HU389" s="307"/>
      <c r="HV389" s="311" t="str">
        <f>IF(AND(申込書!$C$111&lt;&gt;"▼プルダウンより選択してください",申込書!$C$111&lt;&gt;"",申込書!$P$111&lt;&gt;"YYYY/MM/DD",$G389&lt;&gt;""),申込書!$P$111,"")</f>
        <v/>
      </c>
      <c r="HW389" s="75" t="str">
        <f>IF(AND(申込書!$C$111&lt;&gt;"▼プルダウンより選択してください",申込書!$C$111&lt;&gt;"",$G389&lt;&gt;""),申込書!$M$111,"")</f>
        <v/>
      </c>
      <c r="HX389" s="75"/>
      <c r="HY389" s="75"/>
      <c r="HZ389" s="149"/>
      <c r="IA389" s="307"/>
      <c r="IB389" s="76"/>
      <c r="IC389" s="77"/>
    </row>
    <row r="390" spans="2:237" ht="26.85" customHeight="1">
      <c r="B390" s="56">
        <f t="shared" si="4"/>
        <v>385</v>
      </c>
      <c r="C390" s="57"/>
      <c r="D390" s="58"/>
      <c r="E390" s="170"/>
      <c r="F390" s="59"/>
      <c r="G390" s="60"/>
      <c r="H390" s="61"/>
      <c r="I390" s="62"/>
      <c r="J390" s="63"/>
      <c r="K390" s="64"/>
      <c r="L390" s="65"/>
      <c r="M390" s="66"/>
      <c r="N390" s="67"/>
      <c r="O390" s="68"/>
      <c r="P390" s="69"/>
      <c r="Q390" s="70"/>
      <c r="R390" s="71"/>
      <c r="S390" s="72"/>
      <c r="T390" s="73"/>
      <c r="U390" s="73"/>
      <c r="V390" s="73"/>
      <c r="W390" s="71"/>
      <c r="X390" s="133"/>
      <c r="Y390" s="133"/>
      <c r="Z390" s="133"/>
      <c r="AA390" s="74" t="str">
        <f>IF(AND(申込書!$C$82&lt;&gt;"▼プルダウンより選択してください",申込書!$C$82&lt;&gt;"",申込書!$P$82&lt;&gt;"YYYY/MM/DD",$G390&lt;&gt;""),申込書!$P$82,"")</f>
        <v/>
      </c>
      <c r="AB390" s="75" t="str">
        <f>IF(AND(申込書!$C$82&lt;&gt;"▼プルダウンより選択してください",申込書!$C$82&lt;&gt;"",$G390&lt;&gt;""),申込書!$M$82,"")</f>
        <v/>
      </c>
      <c r="AC390" s="75"/>
      <c r="AD390" s="75"/>
      <c r="AE390" s="149"/>
      <c r="AF390" s="307"/>
      <c r="AG390" s="76"/>
      <c r="AH390" s="314" t="str">
        <f>IF(AND(申込書!$C$83&lt;&gt;"▼プルダウンより選択してください",申込書!$C$83&lt;&gt;"",申込書!$P$83&lt;&gt;"YYYY/MM/DD",$G390&lt;&gt;""),申込書!$P$83,"")</f>
        <v/>
      </c>
      <c r="AI390" s="75" t="str">
        <f>IF(AND(申込書!$C$83&lt;&gt;"▼プルダウンより選択してください",申込書!$C$83&lt;&gt;"",$G390&lt;&gt;""),申込書!$M$83,"")</f>
        <v/>
      </c>
      <c r="AJ390" s="75"/>
      <c r="AK390" s="75"/>
      <c r="AL390" s="149"/>
      <c r="AM390" s="307"/>
      <c r="AN390" s="76"/>
      <c r="AO390" s="314" t="str">
        <f>IF(AND(申込書!$C$84&lt;&gt;"▼プルダウンより選択してください",申込書!$C$84&lt;&gt;"",申込書!$P$84&lt;&gt;"YYYY/MM/DD",$G390&lt;&gt;""),申込書!$P$84,"")</f>
        <v/>
      </c>
      <c r="AP390" s="75" t="str">
        <f>IF(AND(申込書!$C$84&lt;&gt;"▼プルダウンより選択してください",申込書!$C$84&lt;&gt;"",$G390&lt;&gt;""),申込書!$M$84,"")</f>
        <v/>
      </c>
      <c r="AQ390" s="75"/>
      <c r="AR390" s="75"/>
      <c r="AS390" s="149"/>
      <c r="AT390" s="307"/>
      <c r="AU390" s="76"/>
      <c r="AV390" s="314" t="str">
        <f>IF(AND(申込書!$C$85&lt;&gt;"▼プルダウンより選択してください",申込書!$C$85&lt;&gt;"",申込書!$P$85&lt;&gt;"YYYY/MM/DD",$G390&lt;&gt;""),申込書!$P$85,"")</f>
        <v/>
      </c>
      <c r="AW390" s="75" t="str">
        <f>IF(AND(申込書!$C$85&lt;&gt;"▼プルダウンより選択してください",申込書!$C$85&lt;&gt;"",申込書!$M$85&gt;=1,$G390&lt;&gt;""),申込書!$M$85,"")</f>
        <v/>
      </c>
      <c r="AX390" s="75"/>
      <c r="AY390" s="75"/>
      <c r="AZ390" s="149"/>
      <c r="BA390" s="307"/>
      <c r="BB390" s="76"/>
      <c r="BC390" s="314" t="str">
        <f>IF(AND(申込書!$C$86&lt;&gt;"▼プルダウンより選択してください",申込書!$C$86&lt;&gt;"",申込書!$P$86&lt;&gt;"YYYY/MM/DD",$G390&lt;&gt;""),申込書!$P$86,"")</f>
        <v/>
      </c>
      <c r="BD390" s="75" t="str">
        <f>IF(AND(申込書!$C$86&lt;&gt;"▼プルダウンより選択してください",申込書!$C$86&lt;&gt;"",$G390&lt;&gt;""),申込書!$M$86,"")</f>
        <v/>
      </c>
      <c r="BE390" s="75"/>
      <c r="BF390" s="75"/>
      <c r="BG390" s="149"/>
      <c r="BH390" s="307"/>
      <c r="BI390" s="76"/>
      <c r="BJ390" s="314" t="str">
        <f>IF(AND(申込書!$C$87&lt;&gt;"▼プルダウンより選択してください",申込書!$C$87&lt;&gt;"",申込書!$P$87&lt;&gt;"YYYY/MM/DD",$G390&lt;&gt;""),申込書!$P$87,"")</f>
        <v/>
      </c>
      <c r="BK390" s="75" t="str">
        <f>IF(AND(申込書!$C$87&lt;&gt;"▼プルダウンより選択してください",申込書!$C$87&lt;&gt;"",$G390&lt;&gt;""),申込書!$M$87,"")</f>
        <v/>
      </c>
      <c r="BL390" s="75"/>
      <c r="BM390" s="75"/>
      <c r="BN390" s="149"/>
      <c r="BO390" s="307"/>
      <c r="BP390" s="76"/>
      <c r="BQ390" s="314" t="str">
        <f>IF(AND(申込書!$C$88&lt;&gt;"▼プルダウンより選択してください",申込書!$C$88&lt;&gt;"",申込書!$P$88&lt;&gt;"YYYY/MM/DD",$G390&lt;&gt;""),申込書!$P$88,"")</f>
        <v/>
      </c>
      <c r="BR390" s="75" t="str">
        <f>IF(AND(申込書!$C$88&lt;&gt;"▼プルダウンより選択してください",申込書!$C$88&lt;&gt;"",$G390&lt;&gt;""),申込書!$M$88,"")</f>
        <v/>
      </c>
      <c r="BS390" s="75"/>
      <c r="BT390" s="75"/>
      <c r="BU390" s="149"/>
      <c r="BV390" s="307"/>
      <c r="BW390" s="76"/>
      <c r="BX390" s="314" t="str">
        <f>IF(AND(申込書!$C$89&lt;&gt;"▼プルダウンより選択してください",申込書!$C$89&lt;&gt;"",申込書!$P$89&lt;&gt;"YYYY/MM/DD",$G390&lt;&gt;""),申込書!$P$89,"")</f>
        <v/>
      </c>
      <c r="BY390" s="75" t="str">
        <f>IF(AND(申込書!$C$89&lt;&gt;"▼プルダウンより選択してください",申込書!$C$89&lt;&gt;"",$G390&lt;&gt;""),申込書!$M$89,"")</f>
        <v/>
      </c>
      <c r="BZ390" s="75"/>
      <c r="CA390" s="75"/>
      <c r="CB390" s="149"/>
      <c r="CC390" s="307"/>
      <c r="CD390" s="76"/>
      <c r="CE390" s="314" t="str">
        <f>IF(AND(申込書!$C$90&lt;&gt;"▼プルダウンより選択してください",申込書!$C$90&lt;&gt;"",申込書!$P$90&lt;&gt;"YYYY/MM/DD",$G390&lt;&gt;""),申込書!$P$90,"")</f>
        <v/>
      </c>
      <c r="CF390" s="75" t="str">
        <f>IF(AND(申込書!$C$90&lt;&gt;"▼プルダウンより選択してください",申込書!$C$90&lt;&gt;"",$G390&lt;&gt;""),申込書!$M$90,"")</f>
        <v/>
      </c>
      <c r="CG390" s="75"/>
      <c r="CH390" s="75"/>
      <c r="CI390" s="149"/>
      <c r="CJ390" s="307"/>
      <c r="CK390" s="76"/>
      <c r="CL390" s="314" t="str">
        <f>IF(AND(申込書!$C$91&lt;&gt;"▼プルダウンより選択してください",申込書!$C$91&lt;&gt;"",申込書!$P$91&lt;&gt;"YYYY/MM/DD",$G390&lt;&gt;""),申込書!$P$91,"")</f>
        <v/>
      </c>
      <c r="CM390" s="75" t="str">
        <f>IF(AND(申込書!$C$91&lt;&gt;"▼プルダウンより選択してください",申込書!$C$91&lt;&gt;"",$G390&lt;&gt;""),申込書!$M$91,"")</f>
        <v/>
      </c>
      <c r="CN390" s="75"/>
      <c r="CO390" s="75"/>
      <c r="CP390" s="149"/>
      <c r="CQ390" s="307"/>
      <c r="CR390" s="76"/>
      <c r="CS390" s="314" t="str">
        <f>IF(AND(申込書!$C$92&lt;&gt;"▼プルダウンより選択してください",申込書!$C$92&lt;&gt;"",申込書!$P$92&lt;&gt;"YYYY/MM/DD",$G390&lt;&gt;""),申込書!$P$92,"")</f>
        <v/>
      </c>
      <c r="CT390" s="75" t="str">
        <f>IF(AND(申込書!$C$92&lt;&gt;"▼プルダウンより選択してください",申込書!$C$92&lt;&gt;"",$G390&lt;&gt;""),申込書!$M$92,"")</f>
        <v/>
      </c>
      <c r="CU390" s="75"/>
      <c r="CV390" s="75"/>
      <c r="CW390" s="75"/>
      <c r="CX390" s="307"/>
      <c r="CY390" s="76"/>
      <c r="CZ390" s="314" t="str">
        <f>IF(AND(申込書!$C$93&lt;&gt;"▼プルダウンより選択してください",申込書!$C$93&lt;&gt;"",申込書!$P$93&lt;&gt;"YYYY/MM/DD",$G390&lt;&gt;""),申込書!$P$93,"")</f>
        <v/>
      </c>
      <c r="DA390" s="75" t="str">
        <f>IF(AND(申込書!$C$93&lt;&gt;"▼プルダウンより選択してください",申込書!$C$93&lt;&gt;"",$G390&lt;&gt;""),申込書!$M$93,"")</f>
        <v/>
      </c>
      <c r="DB390" s="75"/>
      <c r="DC390" s="75"/>
      <c r="DD390" s="75"/>
      <c r="DE390" s="307"/>
      <c r="DF390" s="76"/>
      <c r="DG390" s="314" t="str">
        <f>IF(AND(申込書!$C$94&lt;&gt;"▼プルダウンより選択してください",申込書!$C$94&lt;&gt;"",申込書!$P$94&lt;&gt;"YYYY/MM/DD",$G390&lt;&gt;""),申込書!$P$94,"")</f>
        <v/>
      </c>
      <c r="DH390" s="75" t="str">
        <f>IF(AND(申込書!$C$94&lt;&gt;"▼プルダウンより選択してください",申込書!$C$94&lt;&gt;"",$G390&lt;&gt;""),申込書!$M$94,"")</f>
        <v/>
      </c>
      <c r="DI390" s="75"/>
      <c r="DJ390" s="75"/>
      <c r="DK390" s="75"/>
      <c r="DL390" s="307"/>
      <c r="DM390" s="76"/>
      <c r="DN390" s="314" t="str">
        <f>IF(AND(申込書!$C$95&lt;&gt;"▼プルダウンより選択してください",申込書!$C$95&lt;&gt;"",申込書!$P$95&lt;&gt;"YYYY/MM/DD",$G390&lt;&gt;""),申込書!$P$95,"")</f>
        <v/>
      </c>
      <c r="DO390" s="75" t="str">
        <f>IF(AND(申込書!$C$95&lt;&gt;"▼プルダウンより選択してください",申込書!$C$95&lt;&gt;"",$G390&lt;&gt;""),申込書!$M$95,"")</f>
        <v/>
      </c>
      <c r="DP390" s="75"/>
      <c r="DQ390" s="75"/>
      <c r="DR390" s="75"/>
      <c r="DS390" s="307"/>
      <c r="DT390" s="76"/>
      <c r="DU390" s="314" t="str">
        <f>IF(AND(申込書!$C$96&lt;&gt;"▼プルダウンより選択してください",申込書!$C$96&lt;&gt;"",申込書!$P$96&lt;&gt;"YYYY/MM/DD",$G390&lt;&gt;""),申込書!$P$96,"")</f>
        <v/>
      </c>
      <c r="DV390" s="75" t="str">
        <f>IF(AND(申込書!$C$96&lt;&gt;"▼プルダウンより選択してください",申込書!$C$96&lt;&gt;"",$G390&lt;&gt;""),申込書!$M$96,"")</f>
        <v/>
      </c>
      <c r="DW390" s="75"/>
      <c r="DX390" s="75"/>
      <c r="DY390" s="75"/>
      <c r="DZ390" s="307"/>
      <c r="EA390" s="76"/>
      <c r="EB390" s="314" t="str">
        <f>IF(AND(申込書!$C$97&lt;&gt;"▼プルダウンより選択してください",申込書!$C$97&lt;&gt;"",申込書!$P$97&lt;&gt;"YYYY/MM/DD",$G390&lt;&gt;""),申込書!$P$97,"")</f>
        <v/>
      </c>
      <c r="EC390" s="75" t="str">
        <f>IF(AND(申込書!$C$97&lt;&gt;"▼プルダウンより選択してください",申込書!$C$97&lt;&gt;"",$G390&lt;&gt;""),申込書!$M$97,"")</f>
        <v/>
      </c>
      <c r="ED390" s="75"/>
      <c r="EE390" s="75"/>
      <c r="EF390" s="149"/>
      <c r="EG390" s="307"/>
      <c r="EH390" s="76"/>
      <c r="EI390" s="314" t="str">
        <f>IF(AND(申込書!$C$98&lt;&gt;"▼プルダウンより選択してください",申込書!$C$98&lt;&gt;"",申込書!$P$98&lt;&gt;"YYYY/MM/DD",$G390&lt;&gt;""),申込書!$P$98,"")</f>
        <v/>
      </c>
      <c r="EJ390" s="75" t="str">
        <f>IF(AND(申込書!$C$98&lt;&gt;"▼プルダウンより選択してください",申込書!$C$98&lt;&gt;"",$G390&lt;&gt;""),申込書!$M$98,"")</f>
        <v/>
      </c>
      <c r="EK390" s="75"/>
      <c r="EL390" s="75"/>
      <c r="EM390" s="149"/>
      <c r="EN390" s="307"/>
      <c r="EO390" s="76"/>
      <c r="EP390" s="314" t="str">
        <f>IF(AND(申込書!$C$99&lt;&gt;"▼プルダウンより選択してください",申込書!$C$99&lt;&gt;"",申込書!$P$99&lt;&gt;"YYYY/MM/DD",$G390&lt;&gt;""),申込書!$P$99,"")</f>
        <v/>
      </c>
      <c r="EQ390" s="75" t="str">
        <f>IF(AND(申込書!$C$99&lt;&gt;"▼プルダウンより選択してください",申込書!$C$99&lt;&gt;"",$G390&lt;&gt;""),申込書!$M$99,"")</f>
        <v/>
      </c>
      <c r="ER390" s="75"/>
      <c r="ES390" s="75"/>
      <c r="ET390" s="149"/>
      <c r="EU390" s="307"/>
      <c r="EV390" s="76"/>
      <c r="EW390" s="314" t="str">
        <f>IF(AND(申込書!$C$100&lt;&gt;"▼プルダウンより選択してください",申込書!$C$100&lt;&gt;"",申込書!$P$100&lt;&gt;"YYYY/MM/DD",$G390&lt;&gt;""),申込書!$P$100,"")</f>
        <v/>
      </c>
      <c r="EX390" s="75" t="str">
        <f>IF(AND(申込書!$C$100&lt;&gt;"▼プルダウンより選択してください",申込書!$C$100&lt;&gt;"",$G390&lt;&gt;""),申込書!$M$100,"")</f>
        <v/>
      </c>
      <c r="EY390" s="75"/>
      <c r="EZ390" s="75"/>
      <c r="FA390" s="149"/>
      <c r="FB390" s="307"/>
      <c r="FC390" s="76"/>
      <c r="FD390" s="314" t="str">
        <f>IF(AND(申込書!$C$101&lt;&gt;"▼プルダウンより選択してください",申込書!$C$101&lt;&gt;"",申込書!$P$101&lt;&gt;"YYYY/MM/DD",$G390&lt;&gt;""),申込書!$P$101,"")</f>
        <v/>
      </c>
      <c r="FE390" s="75" t="str">
        <f>IF(AND(申込書!$C$101&lt;&gt;"▼プルダウンより選択してください",申込書!$C$101&lt;&gt;"",$G390&lt;&gt;""),申込書!$M$101,"")</f>
        <v/>
      </c>
      <c r="FF390" s="75"/>
      <c r="FG390" s="75"/>
      <c r="FH390" s="149"/>
      <c r="FI390" s="307"/>
      <c r="FJ390" s="76"/>
      <c r="FK390" s="314" t="str">
        <f>IF(AND(申込書!$C$102&lt;&gt;"▼プルダウンより選択してください",申込書!$C$102&lt;&gt;"",申込書!$P$102&lt;&gt;"YYYY/MM/DD",$G390&lt;&gt;""),申込書!$P$102,"")</f>
        <v/>
      </c>
      <c r="FL390" s="75" t="str">
        <f>IF(AND(申込書!$C$102&lt;&gt;"▼プルダウンより選択してください",申込書!$C$102&lt;&gt;"",$G390&lt;&gt;""),申込書!$M$102,"")</f>
        <v/>
      </c>
      <c r="FM390" s="75"/>
      <c r="FN390" s="75"/>
      <c r="FO390" s="149"/>
      <c r="FP390" s="307"/>
      <c r="FQ390" s="76"/>
      <c r="FR390" s="314" t="str">
        <f>IF(AND(申込書!$C$103&lt;&gt;"▼プルダウンより選択してください",申込書!$C$103&lt;&gt;"",申込書!$P$103&lt;&gt;"YYYY/MM/DD",$G390&lt;&gt;""),申込書!$P$103,"")</f>
        <v/>
      </c>
      <c r="FS390" s="75" t="str">
        <f>IF(AND(申込書!$C$103&lt;&gt;"▼プルダウンより選択してください",申込書!$C$103&lt;&gt;"",$G390&lt;&gt;""),申込書!$M$103,"")</f>
        <v/>
      </c>
      <c r="FT390" s="75"/>
      <c r="FU390" s="75"/>
      <c r="FV390" s="149"/>
      <c r="FW390" s="307"/>
      <c r="FX390" s="76"/>
      <c r="FY390" s="314" t="str">
        <f>IF(AND(申込書!$C$104&lt;&gt;"▼プルダウンより選択してください",申込書!$C$104&lt;&gt;"",申込書!$P$104&lt;&gt;"YYYY/MM/DD",$G390&lt;&gt;""),申込書!$P$104,"")</f>
        <v/>
      </c>
      <c r="FZ390" s="75" t="str">
        <f>IF(AND(申込書!$C$104&lt;&gt;"▼プルダウンより選択してください",申込書!$C$104&lt;&gt;"",$G390&lt;&gt;""),申込書!$M$104,"")</f>
        <v/>
      </c>
      <c r="GA390" s="75"/>
      <c r="GB390" s="75"/>
      <c r="GC390" s="149"/>
      <c r="GD390" s="307"/>
      <c r="GE390" s="76"/>
      <c r="GF390" s="314" t="str">
        <f>IF(AND(申込書!$C$105&lt;&gt;"▼プルダウンより選択してください",申込書!$C$105&lt;&gt;"",申込書!$P$105&lt;&gt;"YYYY/MM/DD",$G390&lt;&gt;""),申込書!$P$105,"")</f>
        <v/>
      </c>
      <c r="GG390" s="75" t="str">
        <f>IF(AND(申込書!$C$105&lt;&gt;"▼プルダウンより選択してください",申込書!$C$105&lt;&gt;"",$G390&lt;&gt;""),申込書!$M$105,"")</f>
        <v/>
      </c>
      <c r="GH390" s="75"/>
      <c r="GI390" s="75"/>
      <c r="GJ390" s="149"/>
      <c r="GK390" s="307"/>
      <c r="GL390" s="76"/>
      <c r="GM390" s="314" t="str">
        <f>IF(AND(申込書!$C$106&lt;&gt;"▼プルダウンより選択してください",申込書!$C$106&lt;&gt;"",申込書!$P$106&lt;&gt;"YYYY/MM/DD",$G390&lt;&gt;""),申込書!$P$106,"")</f>
        <v/>
      </c>
      <c r="GN390" s="75" t="str">
        <f>IF(AND(申込書!$C$106&lt;&gt;"▼プルダウンより選択してください",申込書!$C$106&lt;&gt;"",$G390&lt;&gt;""),申込書!$M$106,"")</f>
        <v/>
      </c>
      <c r="GO390" s="75"/>
      <c r="GP390" s="75"/>
      <c r="GQ390" s="149"/>
      <c r="GR390" s="307"/>
      <c r="GS390" s="76"/>
      <c r="GT390" s="314" t="str">
        <f>IF(AND(申込書!$C$107&lt;&gt;"▼プルダウンより選択してください",申込書!$C$107&lt;&gt;"",申込書!$P$107&lt;&gt;"YYYY/MM/DD",$G390&lt;&gt;""),申込書!$P$107,"")</f>
        <v/>
      </c>
      <c r="GU390" s="75" t="str">
        <f>IF(AND(申込書!$C$107&lt;&gt;"▼プルダウンより選択してください",申込書!$C$107&lt;&gt;"",$G390&lt;&gt;""),申込書!$M$107,"")</f>
        <v/>
      </c>
      <c r="GV390" s="75"/>
      <c r="GW390" s="75"/>
      <c r="GX390" s="149"/>
      <c r="GY390" s="307"/>
      <c r="GZ390" s="76"/>
      <c r="HA390" s="314" t="str">
        <f>IF(AND(申込書!$C$108&lt;&gt;"▼プルダウンより選択してください",申込書!$C$108&lt;&gt;"",申込書!$P$108&lt;&gt;"YYYY/MM/DD",$G390&lt;&gt;""),申込書!$P$108,"")</f>
        <v/>
      </c>
      <c r="HB390" s="75" t="str">
        <f>IF(AND(申込書!$C$108&lt;&gt;"▼プルダウンより選択してください",申込書!$C$108&lt;&gt;"",$G390&lt;&gt;""),申込書!$M$108,"")</f>
        <v/>
      </c>
      <c r="HC390" s="75"/>
      <c r="HD390" s="75"/>
      <c r="HE390" s="149"/>
      <c r="HF390" s="307"/>
      <c r="HG390" s="76"/>
      <c r="HH390" s="314" t="str">
        <f>IF(AND(申込書!$C$109&lt;&gt;"▼プルダウンより選択してください",申込書!$C$109&lt;&gt;"",申込書!$P$109&lt;&gt;"YYYY/MM/DD",$G390&lt;&gt;""),申込書!$P$109,"")</f>
        <v/>
      </c>
      <c r="HI390" s="75" t="str">
        <f>IF(AND(申込書!$C$109&lt;&gt;"▼プルダウンより選択してください",申込書!$C$109&lt;&gt;"",$G390&lt;&gt;""),申込書!$M$109,"")</f>
        <v/>
      </c>
      <c r="HJ390" s="75"/>
      <c r="HK390" s="75"/>
      <c r="HL390" s="149"/>
      <c r="HM390" s="307"/>
      <c r="HN390" s="76"/>
      <c r="HO390" s="314" t="str">
        <f>IF(AND(申込書!$C$110&lt;&gt;"▼プルダウンより選択してください",申込書!$C$110&lt;&gt;"",申込書!$P$110&lt;&gt;"YYYY/MM/DD",$G390&lt;&gt;""),申込書!$P$110,"")</f>
        <v/>
      </c>
      <c r="HP390" s="75" t="str">
        <f>IF(AND(申込書!$C$110&lt;&gt;"▼プルダウンより選択してください",申込書!$C$110&lt;&gt;"",$G390&lt;&gt;""),申込書!$M$110,"")</f>
        <v/>
      </c>
      <c r="HQ390" s="75"/>
      <c r="HR390" s="75"/>
      <c r="HS390" s="149"/>
      <c r="HT390" s="307"/>
      <c r="HU390" s="307"/>
      <c r="HV390" s="311" t="str">
        <f>IF(AND(申込書!$C$111&lt;&gt;"▼プルダウンより選択してください",申込書!$C$111&lt;&gt;"",申込書!$P$111&lt;&gt;"YYYY/MM/DD",$G390&lt;&gt;""),申込書!$P$111,"")</f>
        <v/>
      </c>
      <c r="HW390" s="75" t="str">
        <f>IF(AND(申込書!$C$111&lt;&gt;"▼プルダウンより選択してください",申込書!$C$111&lt;&gt;"",$G390&lt;&gt;""),申込書!$M$111,"")</f>
        <v/>
      </c>
      <c r="HX390" s="75"/>
      <c r="HY390" s="75"/>
      <c r="HZ390" s="149"/>
      <c r="IA390" s="307"/>
      <c r="IB390" s="76"/>
      <c r="IC390" s="77"/>
    </row>
    <row r="391" spans="2:237" ht="26.85" customHeight="1">
      <c r="B391" s="56">
        <f t="shared" si="4"/>
        <v>386</v>
      </c>
      <c r="C391" s="57"/>
      <c r="D391" s="58"/>
      <c r="E391" s="170"/>
      <c r="F391" s="59"/>
      <c r="G391" s="60"/>
      <c r="H391" s="61"/>
      <c r="I391" s="62"/>
      <c r="J391" s="63"/>
      <c r="K391" s="64"/>
      <c r="L391" s="65"/>
      <c r="M391" s="66"/>
      <c r="N391" s="67"/>
      <c r="O391" s="68"/>
      <c r="P391" s="69"/>
      <c r="Q391" s="70"/>
      <c r="R391" s="71"/>
      <c r="S391" s="72"/>
      <c r="T391" s="73"/>
      <c r="U391" s="73"/>
      <c r="V391" s="73"/>
      <c r="W391" s="71"/>
      <c r="X391" s="133"/>
      <c r="Y391" s="133"/>
      <c r="Z391" s="133"/>
      <c r="AA391" s="74" t="str">
        <f>IF(AND(申込書!$C$82&lt;&gt;"▼プルダウンより選択してください",申込書!$C$82&lt;&gt;"",申込書!$P$82&lt;&gt;"YYYY/MM/DD",$G391&lt;&gt;""),申込書!$P$82,"")</f>
        <v/>
      </c>
      <c r="AB391" s="75" t="str">
        <f>IF(AND(申込書!$C$82&lt;&gt;"▼プルダウンより選択してください",申込書!$C$82&lt;&gt;"",$G391&lt;&gt;""),申込書!$M$82,"")</f>
        <v/>
      </c>
      <c r="AC391" s="75"/>
      <c r="AD391" s="75"/>
      <c r="AE391" s="149"/>
      <c r="AF391" s="307"/>
      <c r="AG391" s="76"/>
      <c r="AH391" s="314" t="str">
        <f>IF(AND(申込書!$C$83&lt;&gt;"▼プルダウンより選択してください",申込書!$C$83&lt;&gt;"",申込書!$P$83&lt;&gt;"YYYY/MM/DD",$G391&lt;&gt;""),申込書!$P$83,"")</f>
        <v/>
      </c>
      <c r="AI391" s="75" t="str">
        <f>IF(AND(申込書!$C$83&lt;&gt;"▼プルダウンより選択してください",申込書!$C$83&lt;&gt;"",$G391&lt;&gt;""),申込書!$M$83,"")</f>
        <v/>
      </c>
      <c r="AJ391" s="75"/>
      <c r="AK391" s="75"/>
      <c r="AL391" s="149"/>
      <c r="AM391" s="307"/>
      <c r="AN391" s="76"/>
      <c r="AO391" s="314" t="str">
        <f>IF(AND(申込書!$C$84&lt;&gt;"▼プルダウンより選択してください",申込書!$C$84&lt;&gt;"",申込書!$P$84&lt;&gt;"YYYY/MM/DD",$G391&lt;&gt;""),申込書!$P$84,"")</f>
        <v/>
      </c>
      <c r="AP391" s="75" t="str">
        <f>IF(AND(申込書!$C$84&lt;&gt;"▼プルダウンより選択してください",申込書!$C$84&lt;&gt;"",$G391&lt;&gt;""),申込書!$M$84,"")</f>
        <v/>
      </c>
      <c r="AQ391" s="75"/>
      <c r="AR391" s="75"/>
      <c r="AS391" s="149"/>
      <c r="AT391" s="307"/>
      <c r="AU391" s="76"/>
      <c r="AV391" s="314" t="str">
        <f>IF(AND(申込書!$C$85&lt;&gt;"▼プルダウンより選択してください",申込書!$C$85&lt;&gt;"",申込書!$P$85&lt;&gt;"YYYY/MM/DD",$G391&lt;&gt;""),申込書!$P$85,"")</f>
        <v/>
      </c>
      <c r="AW391" s="75" t="str">
        <f>IF(AND(申込書!$C$85&lt;&gt;"▼プルダウンより選択してください",申込書!$C$85&lt;&gt;"",申込書!$M$85&gt;=1,$G391&lt;&gt;""),申込書!$M$85,"")</f>
        <v/>
      </c>
      <c r="AX391" s="75"/>
      <c r="AY391" s="75"/>
      <c r="AZ391" s="149"/>
      <c r="BA391" s="307"/>
      <c r="BB391" s="76"/>
      <c r="BC391" s="314" t="str">
        <f>IF(AND(申込書!$C$86&lt;&gt;"▼プルダウンより選択してください",申込書!$C$86&lt;&gt;"",申込書!$P$86&lt;&gt;"YYYY/MM/DD",$G391&lt;&gt;""),申込書!$P$86,"")</f>
        <v/>
      </c>
      <c r="BD391" s="75" t="str">
        <f>IF(AND(申込書!$C$86&lt;&gt;"▼プルダウンより選択してください",申込書!$C$86&lt;&gt;"",$G391&lt;&gt;""),申込書!$M$86,"")</f>
        <v/>
      </c>
      <c r="BE391" s="75"/>
      <c r="BF391" s="75"/>
      <c r="BG391" s="149"/>
      <c r="BH391" s="307"/>
      <c r="BI391" s="76"/>
      <c r="BJ391" s="314" t="str">
        <f>IF(AND(申込書!$C$87&lt;&gt;"▼プルダウンより選択してください",申込書!$C$87&lt;&gt;"",申込書!$P$87&lt;&gt;"YYYY/MM/DD",$G391&lt;&gt;""),申込書!$P$87,"")</f>
        <v/>
      </c>
      <c r="BK391" s="75" t="str">
        <f>IF(AND(申込書!$C$87&lt;&gt;"▼プルダウンより選択してください",申込書!$C$87&lt;&gt;"",$G391&lt;&gt;""),申込書!$M$87,"")</f>
        <v/>
      </c>
      <c r="BL391" s="75"/>
      <c r="BM391" s="75"/>
      <c r="BN391" s="149"/>
      <c r="BO391" s="307"/>
      <c r="BP391" s="76"/>
      <c r="BQ391" s="314" t="str">
        <f>IF(AND(申込書!$C$88&lt;&gt;"▼プルダウンより選択してください",申込書!$C$88&lt;&gt;"",申込書!$P$88&lt;&gt;"YYYY/MM/DD",$G391&lt;&gt;""),申込書!$P$88,"")</f>
        <v/>
      </c>
      <c r="BR391" s="75" t="str">
        <f>IF(AND(申込書!$C$88&lt;&gt;"▼プルダウンより選択してください",申込書!$C$88&lt;&gt;"",$G391&lt;&gt;""),申込書!$M$88,"")</f>
        <v/>
      </c>
      <c r="BS391" s="75"/>
      <c r="BT391" s="75"/>
      <c r="BU391" s="149"/>
      <c r="BV391" s="307"/>
      <c r="BW391" s="76"/>
      <c r="BX391" s="314" t="str">
        <f>IF(AND(申込書!$C$89&lt;&gt;"▼プルダウンより選択してください",申込書!$C$89&lt;&gt;"",申込書!$P$89&lt;&gt;"YYYY/MM/DD",$G391&lt;&gt;""),申込書!$P$89,"")</f>
        <v/>
      </c>
      <c r="BY391" s="75" t="str">
        <f>IF(AND(申込書!$C$89&lt;&gt;"▼プルダウンより選択してください",申込書!$C$89&lt;&gt;"",$G391&lt;&gt;""),申込書!$M$89,"")</f>
        <v/>
      </c>
      <c r="BZ391" s="75"/>
      <c r="CA391" s="75"/>
      <c r="CB391" s="149"/>
      <c r="CC391" s="307"/>
      <c r="CD391" s="76"/>
      <c r="CE391" s="314" t="str">
        <f>IF(AND(申込書!$C$90&lt;&gt;"▼プルダウンより選択してください",申込書!$C$90&lt;&gt;"",申込書!$P$90&lt;&gt;"YYYY/MM/DD",$G391&lt;&gt;""),申込書!$P$90,"")</f>
        <v/>
      </c>
      <c r="CF391" s="75" t="str">
        <f>IF(AND(申込書!$C$90&lt;&gt;"▼プルダウンより選択してください",申込書!$C$90&lt;&gt;"",$G391&lt;&gt;""),申込書!$M$90,"")</f>
        <v/>
      </c>
      <c r="CG391" s="75"/>
      <c r="CH391" s="75"/>
      <c r="CI391" s="149"/>
      <c r="CJ391" s="307"/>
      <c r="CK391" s="76"/>
      <c r="CL391" s="314" t="str">
        <f>IF(AND(申込書!$C$91&lt;&gt;"▼プルダウンより選択してください",申込書!$C$91&lt;&gt;"",申込書!$P$91&lt;&gt;"YYYY/MM/DD",$G391&lt;&gt;""),申込書!$P$91,"")</f>
        <v/>
      </c>
      <c r="CM391" s="75" t="str">
        <f>IF(AND(申込書!$C$91&lt;&gt;"▼プルダウンより選択してください",申込書!$C$91&lt;&gt;"",$G391&lt;&gt;""),申込書!$M$91,"")</f>
        <v/>
      </c>
      <c r="CN391" s="75"/>
      <c r="CO391" s="75"/>
      <c r="CP391" s="149"/>
      <c r="CQ391" s="307"/>
      <c r="CR391" s="76"/>
      <c r="CS391" s="314" t="str">
        <f>IF(AND(申込書!$C$92&lt;&gt;"▼プルダウンより選択してください",申込書!$C$92&lt;&gt;"",申込書!$P$92&lt;&gt;"YYYY/MM/DD",$G391&lt;&gt;""),申込書!$P$92,"")</f>
        <v/>
      </c>
      <c r="CT391" s="75" t="str">
        <f>IF(AND(申込書!$C$92&lt;&gt;"▼プルダウンより選択してください",申込書!$C$92&lt;&gt;"",$G391&lt;&gt;""),申込書!$M$92,"")</f>
        <v/>
      </c>
      <c r="CU391" s="75"/>
      <c r="CV391" s="75"/>
      <c r="CW391" s="75"/>
      <c r="CX391" s="307"/>
      <c r="CY391" s="76"/>
      <c r="CZ391" s="314" t="str">
        <f>IF(AND(申込書!$C$93&lt;&gt;"▼プルダウンより選択してください",申込書!$C$93&lt;&gt;"",申込書!$P$93&lt;&gt;"YYYY/MM/DD",$G391&lt;&gt;""),申込書!$P$93,"")</f>
        <v/>
      </c>
      <c r="DA391" s="75" t="str">
        <f>IF(AND(申込書!$C$93&lt;&gt;"▼プルダウンより選択してください",申込書!$C$93&lt;&gt;"",$G391&lt;&gt;""),申込書!$M$93,"")</f>
        <v/>
      </c>
      <c r="DB391" s="75"/>
      <c r="DC391" s="75"/>
      <c r="DD391" s="75"/>
      <c r="DE391" s="307"/>
      <c r="DF391" s="76"/>
      <c r="DG391" s="314" t="str">
        <f>IF(AND(申込書!$C$94&lt;&gt;"▼プルダウンより選択してください",申込書!$C$94&lt;&gt;"",申込書!$P$94&lt;&gt;"YYYY/MM/DD",$G391&lt;&gt;""),申込書!$P$94,"")</f>
        <v/>
      </c>
      <c r="DH391" s="75" t="str">
        <f>IF(AND(申込書!$C$94&lt;&gt;"▼プルダウンより選択してください",申込書!$C$94&lt;&gt;"",$G391&lt;&gt;""),申込書!$M$94,"")</f>
        <v/>
      </c>
      <c r="DI391" s="75"/>
      <c r="DJ391" s="75"/>
      <c r="DK391" s="75"/>
      <c r="DL391" s="307"/>
      <c r="DM391" s="76"/>
      <c r="DN391" s="314" t="str">
        <f>IF(AND(申込書!$C$95&lt;&gt;"▼プルダウンより選択してください",申込書!$C$95&lt;&gt;"",申込書!$P$95&lt;&gt;"YYYY/MM/DD",$G391&lt;&gt;""),申込書!$P$95,"")</f>
        <v/>
      </c>
      <c r="DO391" s="75" t="str">
        <f>IF(AND(申込書!$C$95&lt;&gt;"▼プルダウンより選択してください",申込書!$C$95&lt;&gt;"",$G391&lt;&gt;""),申込書!$M$95,"")</f>
        <v/>
      </c>
      <c r="DP391" s="75"/>
      <c r="DQ391" s="75"/>
      <c r="DR391" s="75"/>
      <c r="DS391" s="307"/>
      <c r="DT391" s="76"/>
      <c r="DU391" s="314" t="str">
        <f>IF(AND(申込書!$C$96&lt;&gt;"▼プルダウンより選択してください",申込書!$C$96&lt;&gt;"",申込書!$P$96&lt;&gt;"YYYY/MM/DD",$G391&lt;&gt;""),申込書!$P$96,"")</f>
        <v/>
      </c>
      <c r="DV391" s="75" t="str">
        <f>IF(AND(申込書!$C$96&lt;&gt;"▼プルダウンより選択してください",申込書!$C$96&lt;&gt;"",$G391&lt;&gt;""),申込書!$M$96,"")</f>
        <v/>
      </c>
      <c r="DW391" s="75"/>
      <c r="DX391" s="75"/>
      <c r="DY391" s="75"/>
      <c r="DZ391" s="307"/>
      <c r="EA391" s="76"/>
      <c r="EB391" s="314" t="str">
        <f>IF(AND(申込書!$C$97&lt;&gt;"▼プルダウンより選択してください",申込書!$C$97&lt;&gt;"",申込書!$P$97&lt;&gt;"YYYY/MM/DD",$G391&lt;&gt;""),申込書!$P$97,"")</f>
        <v/>
      </c>
      <c r="EC391" s="75" t="str">
        <f>IF(AND(申込書!$C$97&lt;&gt;"▼プルダウンより選択してください",申込書!$C$97&lt;&gt;"",$G391&lt;&gt;""),申込書!$M$97,"")</f>
        <v/>
      </c>
      <c r="ED391" s="75"/>
      <c r="EE391" s="75"/>
      <c r="EF391" s="149"/>
      <c r="EG391" s="307"/>
      <c r="EH391" s="76"/>
      <c r="EI391" s="314" t="str">
        <f>IF(AND(申込書!$C$98&lt;&gt;"▼プルダウンより選択してください",申込書!$C$98&lt;&gt;"",申込書!$P$98&lt;&gt;"YYYY/MM/DD",$G391&lt;&gt;""),申込書!$P$98,"")</f>
        <v/>
      </c>
      <c r="EJ391" s="75" t="str">
        <f>IF(AND(申込書!$C$98&lt;&gt;"▼プルダウンより選択してください",申込書!$C$98&lt;&gt;"",$G391&lt;&gt;""),申込書!$M$98,"")</f>
        <v/>
      </c>
      <c r="EK391" s="75"/>
      <c r="EL391" s="75"/>
      <c r="EM391" s="149"/>
      <c r="EN391" s="307"/>
      <c r="EO391" s="76"/>
      <c r="EP391" s="314" t="str">
        <f>IF(AND(申込書!$C$99&lt;&gt;"▼プルダウンより選択してください",申込書!$C$99&lt;&gt;"",申込書!$P$99&lt;&gt;"YYYY/MM/DD",$G391&lt;&gt;""),申込書!$P$99,"")</f>
        <v/>
      </c>
      <c r="EQ391" s="75" t="str">
        <f>IF(AND(申込書!$C$99&lt;&gt;"▼プルダウンより選択してください",申込書!$C$99&lt;&gt;"",$G391&lt;&gt;""),申込書!$M$99,"")</f>
        <v/>
      </c>
      <c r="ER391" s="75"/>
      <c r="ES391" s="75"/>
      <c r="ET391" s="149"/>
      <c r="EU391" s="307"/>
      <c r="EV391" s="76"/>
      <c r="EW391" s="314" t="str">
        <f>IF(AND(申込書!$C$100&lt;&gt;"▼プルダウンより選択してください",申込書!$C$100&lt;&gt;"",申込書!$P$100&lt;&gt;"YYYY/MM/DD",$G391&lt;&gt;""),申込書!$P$100,"")</f>
        <v/>
      </c>
      <c r="EX391" s="75" t="str">
        <f>IF(AND(申込書!$C$100&lt;&gt;"▼プルダウンより選択してください",申込書!$C$100&lt;&gt;"",$G391&lt;&gt;""),申込書!$M$100,"")</f>
        <v/>
      </c>
      <c r="EY391" s="75"/>
      <c r="EZ391" s="75"/>
      <c r="FA391" s="149"/>
      <c r="FB391" s="307"/>
      <c r="FC391" s="76"/>
      <c r="FD391" s="314" t="str">
        <f>IF(AND(申込書!$C$101&lt;&gt;"▼プルダウンより選択してください",申込書!$C$101&lt;&gt;"",申込書!$P$101&lt;&gt;"YYYY/MM/DD",$G391&lt;&gt;""),申込書!$P$101,"")</f>
        <v/>
      </c>
      <c r="FE391" s="75" t="str">
        <f>IF(AND(申込書!$C$101&lt;&gt;"▼プルダウンより選択してください",申込書!$C$101&lt;&gt;"",$G391&lt;&gt;""),申込書!$M$101,"")</f>
        <v/>
      </c>
      <c r="FF391" s="75"/>
      <c r="FG391" s="75"/>
      <c r="FH391" s="149"/>
      <c r="FI391" s="307"/>
      <c r="FJ391" s="76"/>
      <c r="FK391" s="314" t="str">
        <f>IF(AND(申込書!$C$102&lt;&gt;"▼プルダウンより選択してください",申込書!$C$102&lt;&gt;"",申込書!$P$102&lt;&gt;"YYYY/MM/DD",$G391&lt;&gt;""),申込書!$P$102,"")</f>
        <v/>
      </c>
      <c r="FL391" s="75" t="str">
        <f>IF(AND(申込書!$C$102&lt;&gt;"▼プルダウンより選択してください",申込書!$C$102&lt;&gt;"",$G391&lt;&gt;""),申込書!$M$102,"")</f>
        <v/>
      </c>
      <c r="FM391" s="75"/>
      <c r="FN391" s="75"/>
      <c r="FO391" s="149"/>
      <c r="FP391" s="307"/>
      <c r="FQ391" s="76"/>
      <c r="FR391" s="314" t="str">
        <f>IF(AND(申込書!$C$103&lt;&gt;"▼プルダウンより選択してください",申込書!$C$103&lt;&gt;"",申込書!$P$103&lt;&gt;"YYYY/MM/DD",$G391&lt;&gt;""),申込書!$P$103,"")</f>
        <v/>
      </c>
      <c r="FS391" s="75" t="str">
        <f>IF(AND(申込書!$C$103&lt;&gt;"▼プルダウンより選択してください",申込書!$C$103&lt;&gt;"",$G391&lt;&gt;""),申込書!$M$103,"")</f>
        <v/>
      </c>
      <c r="FT391" s="75"/>
      <c r="FU391" s="75"/>
      <c r="FV391" s="149"/>
      <c r="FW391" s="307"/>
      <c r="FX391" s="76"/>
      <c r="FY391" s="314" t="str">
        <f>IF(AND(申込書!$C$104&lt;&gt;"▼プルダウンより選択してください",申込書!$C$104&lt;&gt;"",申込書!$P$104&lt;&gt;"YYYY/MM/DD",$G391&lt;&gt;""),申込書!$P$104,"")</f>
        <v/>
      </c>
      <c r="FZ391" s="75" t="str">
        <f>IF(AND(申込書!$C$104&lt;&gt;"▼プルダウンより選択してください",申込書!$C$104&lt;&gt;"",$G391&lt;&gt;""),申込書!$M$104,"")</f>
        <v/>
      </c>
      <c r="GA391" s="75"/>
      <c r="GB391" s="75"/>
      <c r="GC391" s="149"/>
      <c r="GD391" s="307"/>
      <c r="GE391" s="76"/>
      <c r="GF391" s="314" t="str">
        <f>IF(AND(申込書!$C$105&lt;&gt;"▼プルダウンより選択してください",申込書!$C$105&lt;&gt;"",申込書!$P$105&lt;&gt;"YYYY/MM/DD",$G391&lt;&gt;""),申込書!$P$105,"")</f>
        <v/>
      </c>
      <c r="GG391" s="75" t="str">
        <f>IF(AND(申込書!$C$105&lt;&gt;"▼プルダウンより選択してください",申込書!$C$105&lt;&gt;"",$G391&lt;&gt;""),申込書!$M$105,"")</f>
        <v/>
      </c>
      <c r="GH391" s="75"/>
      <c r="GI391" s="75"/>
      <c r="GJ391" s="149"/>
      <c r="GK391" s="307"/>
      <c r="GL391" s="76"/>
      <c r="GM391" s="314" t="str">
        <f>IF(AND(申込書!$C$106&lt;&gt;"▼プルダウンより選択してください",申込書!$C$106&lt;&gt;"",申込書!$P$106&lt;&gt;"YYYY/MM/DD",$G391&lt;&gt;""),申込書!$P$106,"")</f>
        <v/>
      </c>
      <c r="GN391" s="75" t="str">
        <f>IF(AND(申込書!$C$106&lt;&gt;"▼プルダウンより選択してください",申込書!$C$106&lt;&gt;"",$G391&lt;&gt;""),申込書!$M$106,"")</f>
        <v/>
      </c>
      <c r="GO391" s="75"/>
      <c r="GP391" s="75"/>
      <c r="GQ391" s="149"/>
      <c r="GR391" s="307"/>
      <c r="GS391" s="76"/>
      <c r="GT391" s="314" t="str">
        <f>IF(AND(申込書!$C$107&lt;&gt;"▼プルダウンより選択してください",申込書!$C$107&lt;&gt;"",申込書!$P$107&lt;&gt;"YYYY/MM/DD",$G391&lt;&gt;""),申込書!$P$107,"")</f>
        <v/>
      </c>
      <c r="GU391" s="75" t="str">
        <f>IF(AND(申込書!$C$107&lt;&gt;"▼プルダウンより選択してください",申込書!$C$107&lt;&gt;"",$G391&lt;&gt;""),申込書!$M$107,"")</f>
        <v/>
      </c>
      <c r="GV391" s="75"/>
      <c r="GW391" s="75"/>
      <c r="GX391" s="149"/>
      <c r="GY391" s="307"/>
      <c r="GZ391" s="76"/>
      <c r="HA391" s="314" t="str">
        <f>IF(AND(申込書!$C$108&lt;&gt;"▼プルダウンより選択してください",申込書!$C$108&lt;&gt;"",申込書!$P$108&lt;&gt;"YYYY/MM/DD",$G391&lt;&gt;""),申込書!$P$108,"")</f>
        <v/>
      </c>
      <c r="HB391" s="75" t="str">
        <f>IF(AND(申込書!$C$108&lt;&gt;"▼プルダウンより選択してください",申込書!$C$108&lt;&gt;"",$G391&lt;&gt;""),申込書!$M$108,"")</f>
        <v/>
      </c>
      <c r="HC391" s="75"/>
      <c r="HD391" s="75"/>
      <c r="HE391" s="149"/>
      <c r="HF391" s="307"/>
      <c r="HG391" s="76"/>
      <c r="HH391" s="314" t="str">
        <f>IF(AND(申込書!$C$109&lt;&gt;"▼プルダウンより選択してください",申込書!$C$109&lt;&gt;"",申込書!$P$109&lt;&gt;"YYYY/MM/DD",$G391&lt;&gt;""),申込書!$P$109,"")</f>
        <v/>
      </c>
      <c r="HI391" s="75" t="str">
        <f>IF(AND(申込書!$C$109&lt;&gt;"▼プルダウンより選択してください",申込書!$C$109&lt;&gt;"",$G391&lt;&gt;""),申込書!$M$109,"")</f>
        <v/>
      </c>
      <c r="HJ391" s="75"/>
      <c r="HK391" s="75"/>
      <c r="HL391" s="149"/>
      <c r="HM391" s="307"/>
      <c r="HN391" s="76"/>
      <c r="HO391" s="314" t="str">
        <f>IF(AND(申込書!$C$110&lt;&gt;"▼プルダウンより選択してください",申込書!$C$110&lt;&gt;"",申込書!$P$110&lt;&gt;"YYYY/MM/DD",$G391&lt;&gt;""),申込書!$P$110,"")</f>
        <v/>
      </c>
      <c r="HP391" s="75" t="str">
        <f>IF(AND(申込書!$C$110&lt;&gt;"▼プルダウンより選択してください",申込書!$C$110&lt;&gt;"",$G391&lt;&gt;""),申込書!$M$110,"")</f>
        <v/>
      </c>
      <c r="HQ391" s="75"/>
      <c r="HR391" s="75"/>
      <c r="HS391" s="149"/>
      <c r="HT391" s="307"/>
      <c r="HU391" s="307"/>
      <c r="HV391" s="311" t="str">
        <f>IF(AND(申込書!$C$111&lt;&gt;"▼プルダウンより選択してください",申込書!$C$111&lt;&gt;"",申込書!$P$111&lt;&gt;"YYYY/MM/DD",$G391&lt;&gt;""),申込書!$P$111,"")</f>
        <v/>
      </c>
      <c r="HW391" s="75" t="str">
        <f>IF(AND(申込書!$C$111&lt;&gt;"▼プルダウンより選択してください",申込書!$C$111&lt;&gt;"",$G391&lt;&gt;""),申込書!$M$111,"")</f>
        <v/>
      </c>
      <c r="HX391" s="75"/>
      <c r="HY391" s="75"/>
      <c r="HZ391" s="149"/>
      <c r="IA391" s="307"/>
      <c r="IB391" s="76"/>
      <c r="IC391" s="77"/>
    </row>
    <row r="392" spans="2:237" ht="26.85" customHeight="1">
      <c r="B392" s="56">
        <f t="shared" si="4"/>
        <v>387</v>
      </c>
      <c r="C392" s="57"/>
      <c r="D392" s="58"/>
      <c r="E392" s="170"/>
      <c r="F392" s="59"/>
      <c r="G392" s="60"/>
      <c r="H392" s="61"/>
      <c r="I392" s="62"/>
      <c r="J392" s="63"/>
      <c r="K392" s="64"/>
      <c r="L392" s="65"/>
      <c r="M392" s="66"/>
      <c r="N392" s="67"/>
      <c r="O392" s="68"/>
      <c r="P392" s="69"/>
      <c r="Q392" s="70"/>
      <c r="R392" s="71"/>
      <c r="S392" s="72"/>
      <c r="T392" s="73"/>
      <c r="U392" s="73"/>
      <c r="V392" s="73"/>
      <c r="W392" s="71"/>
      <c r="X392" s="133"/>
      <c r="Y392" s="133"/>
      <c r="Z392" s="133"/>
      <c r="AA392" s="74" t="str">
        <f>IF(AND(申込書!$C$82&lt;&gt;"▼プルダウンより選択してください",申込書!$C$82&lt;&gt;"",申込書!$P$82&lt;&gt;"YYYY/MM/DD",$G392&lt;&gt;""),申込書!$P$82,"")</f>
        <v/>
      </c>
      <c r="AB392" s="75" t="str">
        <f>IF(AND(申込書!$C$82&lt;&gt;"▼プルダウンより選択してください",申込書!$C$82&lt;&gt;"",$G392&lt;&gt;""),申込書!$M$82,"")</f>
        <v/>
      </c>
      <c r="AC392" s="75"/>
      <c r="AD392" s="75"/>
      <c r="AE392" s="149"/>
      <c r="AF392" s="307"/>
      <c r="AG392" s="76"/>
      <c r="AH392" s="314" t="str">
        <f>IF(AND(申込書!$C$83&lt;&gt;"▼プルダウンより選択してください",申込書!$C$83&lt;&gt;"",申込書!$P$83&lt;&gt;"YYYY/MM/DD",$G392&lt;&gt;""),申込書!$P$83,"")</f>
        <v/>
      </c>
      <c r="AI392" s="75" t="str">
        <f>IF(AND(申込書!$C$83&lt;&gt;"▼プルダウンより選択してください",申込書!$C$83&lt;&gt;"",$G392&lt;&gt;""),申込書!$M$83,"")</f>
        <v/>
      </c>
      <c r="AJ392" s="75"/>
      <c r="AK392" s="75"/>
      <c r="AL392" s="149"/>
      <c r="AM392" s="307"/>
      <c r="AN392" s="76"/>
      <c r="AO392" s="314" t="str">
        <f>IF(AND(申込書!$C$84&lt;&gt;"▼プルダウンより選択してください",申込書!$C$84&lt;&gt;"",申込書!$P$84&lt;&gt;"YYYY/MM/DD",$G392&lt;&gt;""),申込書!$P$84,"")</f>
        <v/>
      </c>
      <c r="AP392" s="75" t="str">
        <f>IF(AND(申込書!$C$84&lt;&gt;"▼プルダウンより選択してください",申込書!$C$84&lt;&gt;"",$G392&lt;&gt;""),申込書!$M$84,"")</f>
        <v/>
      </c>
      <c r="AQ392" s="75"/>
      <c r="AR392" s="75"/>
      <c r="AS392" s="149"/>
      <c r="AT392" s="307"/>
      <c r="AU392" s="76"/>
      <c r="AV392" s="314" t="str">
        <f>IF(AND(申込書!$C$85&lt;&gt;"▼プルダウンより選択してください",申込書!$C$85&lt;&gt;"",申込書!$P$85&lt;&gt;"YYYY/MM/DD",$G392&lt;&gt;""),申込書!$P$85,"")</f>
        <v/>
      </c>
      <c r="AW392" s="75" t="str">
        <f>IF(AND(申込書!$C$85&lt;&gt;"▼プルダウンより選択してください",申込書!$C$85&lt;&gt;"",申込書!$M$85&gt;=1,$G392&lt;&gt;""),申込書!$M$85,"")</f>
        <v/>
      </c>
      <c r="AX392" s="75"/>
      <c r="AY392" s="75"/>
      <c r="AZ392" s="149"/>
      <c r="BA392" s="307"/>
      <c r="BB392" s="76"/>
      <c r="BC392" s="314" t="str">
        <f>IF(AND(申込書!$C$86&lt;&gt;"▼プルダウンより選択してください",申込書!$C$86&lt;&gt;"",申込書!$P$86&lt;&gt;"YYYY/MM/DD",$G392&lt;&gt;""),申込書!$P$86,"")</f>
        <v/>
      </c>
      <c r="BD392" s="75" t="str">
        <f>IF(AND(申込書!$C$86&lt;&gt;"▼プルダウンより選択してください",申込書!$C$86&lt;&gt;"",$G392&lt;&gt;""),申込書!$M$86,"")</f>
        <v/>
      </c>
      <c r="BE392" s="75"/>
      <c r="BF392" s="75"/>
      <c r="BG392" s="149"/>
      <c r="BH392" s="307"/>
      <c r="BI392" s="76"/>
      <c r="BJ392" s="314" t="str">
        <f>IF(AND(申込書!$C$87&lt;&gt;"▼プルダウンより選択してください",申込書!$C$87&lt;&gt;"",申込書!$P$87&lt;&gt;"YYYY/MM/DD",$G392&lt;&gt;""),申込書!$P$87,"")</f>
        <v/>
      </c>
      <c r="BK392" s="75" t="str">
        <f>IF(AND(申込書!$C$87&lt;&gt;"▼プルダウンより選択してください",申込書!$C$87&lt;&gt;"",$G392&lt;&gt;""),申込書!$M$87,"")</f>
        <v/>
      </c>
      <c r="BL392" s="75"/>
      <c r="BM392" s="75"/>
      <c r="BN392" s="149"/>
      <c r="BO392" s="307"/>
      <c r="BP392" s="76"/>
      <c r="BQ392" s="314" t="str">
        <f>IF(AND(申込書!$C$88&lt;&gt;"▼プルダウンより選択してください",申込書!$C$88&lt;&gt;"",申込書!$P$88&lt;&gt;"YYYY/MM/DD",$G392&lt;&gt;""),申込書!$P$88,"")</f>
        <v/>
      </c>
      <c r="BR392" s="75" t="str">
        <f>IF(AND(申込書!$C$88&lt;&gt;"▼プルダウンより選択してください",申込書!$C$88&lt;&gt;"",$G392&lt;&gt;""),申込書!$M$88,"")</f>
        <v/>
      </c>
      <c r="BS392" s="75"/>
      <c r="BT392" s="75"/>
      <c r="BU392" s="149"/>
      <c r="BV392" s="307"/>
      <c r="BW392" s="76"/>
      <c r="BX392" s="314" t="str">
        <f>IF(AND(申込書!$C$89&lt;&gt;"▼プルダウンより選択してください",申込書!$C$89&lt;&gt;"",申込書!$P$89&lt;&gt;"YYYY/MM/DD",$G392&lt;&gt;""),申込書!$P$89,"")</f>
        <v/>
      </c>
      <c r="BY392" s="75" t="str">
        <f>IF(AND(申込書!$C$89&lt;&gt;"▼プルダウンより選択してください",申込書!$C$89&lt;&gt;"",$G392&lt;&gt;""),申込書!$M$89,"")</f>
        <v/>
      </c>
      <c r="BZ392" s="75"/>
      <c r="CA392" s="75"/>
      <c r="CB392" s="149"/>
      <c r="CC392" s="307"/>
      <c r="CD392" s="76"/>
      <c r="CE392" s="314" t="str">
        <f>IF(AND(申込書!$C$90&lt;&gt;"▼プルダウンより選択してください",申込書!$C$90&lt;&gt;"",申込書!$P$90&lt;&gt;"YYYY/MM/DD",$G392&lt;&gt;""),申込書!$P$90,"")</f>
        <v/>
      </c>
      <c r="CF392" s="75" t="str">
        <f>IF(AND(申込書!$C$90&lt;&gt;"▼プルダウンより選択してください",申込書!$C$90&lt;&gt;"",$G392&lt;&gt;""),申込書!$M$90,"")</f>
        <v/>
      </c>
      <c r="CG392" s="75"/>
      <c r="CH392" s="75"/>
      <c r="CI392" s="149"/>
      <c r="CJ392" s="307"/>
      <c r="CK392" s="76"/>
      <c r="CL392" s="314" t="str">
        <f>IF(AND(申込書!$C$91&lt;&gt;"▼プルダウンより選択してください",申込書!$C$91&lt;&gt;"",申込書!$P$91&lt;&gt;"YYYY/MM/DD",$G392&lt;&gt;""),申込書!$P$91,"")</f>
        <v/>
      </c>
      <c r="CM392" s="75" t="str">
        <f>IF(AND(申込書!$C$91&lt;&gt;"▼プルダウンより選択してください",申込書!$C$91&lt;&gt;"",$G392&lt;&gt;""),申込書!$M$91,"")</f>
        <v/>
      </c>
      <c r="CN392" s="75"/>
      <c r="CO392" s="75"/>
      <c r="CP392" s="149"/>
      <c r="CQ392" s="307"/>
      <c r="CR392" s="76"/>
      <c r="CS392" s="314" t="str">
        <f>IF(AND(申込書!$C$92&lt;&gt;"▼プルダウンより選択してください",申込書!$C$92&lt;&gt;"",申込書!$P$92&lt;&gt;"YYYY/MM/DD",$G392&lt;&gt;""),申込書!$P$92,"")</f>
        <v/>
      </c>
      <c r="CT392" s="75" t="str">
        <f>IF(AND(申込書!$C$92&lt;&gt;"▼プルダウンより選択してください",申込書!$C$92&lt;&gt;"",$G392&lt;&gt;""),申込書!$M$92,"")</f>
        <v/>
      </c>
      <c r="CU392" s="75"/>
      <c r="CV392" s="75"/>
      <c r="CW392" s="75"/>
      <c r="CX392" s="307"/>
      <c r="CY392" s="76"/>
      <c r="CZ392" s="314" t="str">
        <f>IF(AND(申込書!$C$93&lt;&gt;"▼プルダウンより選択してください",申込書!$C$93&lt;&gt;"",申込書!$P$93&lt;&gt;"YYYY/MM/DD",$G392&lt;&gt;""),申込書!$P$93,"")</f>
        <v/>
      </c>
      <c r="DA392" s="75" t="str">
        <f>IF(AND(申込書!$C$93&lt;&gt;"▼プルダウンより選択してください",申込書!$C$93&lt;&gt;"",$G392&lt;&gt;""),申込書!$M$93,"")</f>
        <v/>
      </c>
      <c r="DB392" s="75"/>
      <c r="DC392" s="75"/>
      <c r="DD392" s="75"/>
      <c r="DE392" s="307"/>
      <c r="DF392" s="76"/>
      <c r="DG392" s="314" t="str">
        <f>IF(AND(申込書!$C$94&lt;&gt;"▼プルダウンより選択してください",申込書!$C$94&lt;&gt;"",申込書!$P$94&lt;&gt;"YYYY/MM/DD",$G392&lt;&gt;""),申込書!$P$94,"")</f>
        <v/>
      </c>
      <c r="DH392" s="75" t="str">
        <f>IF(AND(申込書!$C$94&lt;&gt;"▼プルダウンより選択してください",申込書!$C$94&lt;&gt;"",$G392&lt;&gt;""),申込書!$M$94,"")</f>
        <v/>
      </c>
      <c r="DI392" s="75"/>
      <c r="DJ392" s="75"/>
      <c r="DK392" s="75"/>
      <c r="DL392" s="307"/>
      <c r="DM392" s="76"/>
      <c r="DN392" s="314" t="str">
        <f>IF(AND(申込書!$C$95&lt;&gt;"▼プルダウンより選択してください",申込書!$C$95&lt;&gt;"",申込書!$P$95&lt;&gt;"YYYY/MM/DD",$G392&lt;&gt;""),申込書!$P$95,"")</f>
        <v/>
      </c>
      <c r="DO392" s="75" t="str">
        <f>IF(AND(申込書!$C$95&lt;&gt;"▼プルダウンより選択してください",申込書!$C$95&lt;&gt;"",$G392&lt;&gt;""),申込書!$M$95,"")</f>
        <v/>
      </c>
      <c r="DP392" s="75"/>
      <c r="DQ392" s="75"/>
      <c r="DR392" s="75"/>
      <c r="DS392" s="307"/>
      <c r="DT392" s="76"/>
      <c r="DU392" s="314" t="str">
        <f>IF(AND(申込書!$C$96&lt;&gt;"▼プルダウンより選択してください",申込書!$C$96&lt;&gt;"",申込書!$P$96&lt;&gt;"YYYY/MM/DD",$G392&lt;&gt;""),申込書!$P$96,"")</f>
        <v/>
      </c>
      <c r="DV392" s="75" t="str">
        <f>IF(AND(申込書!$C$96&lt;&gt;"▼プルダウンより選択してください",申込書!$C$96&lt;&gt;"",$G392&lt;&gt;""),申込書!$M$96,"")</f>
        <v/>
      </c>
      <c r="DW392" s="75"/>
      <c r="DX392" s="75"/>
      <c r="DY392" s="75"/>
      <c r="DZ392" s="307"/>
      <c r="EA392" s="76"/>
      <c r="EB392" s="314" t="str">
        <f>IF(AND(申込書!$C$97&lt;&gt;"▼プルダウンより選択してください",申込書!$C$97&lt;&gt;"",申込書!$P$97&lt;&gt;"YYYY/MM/DD",$G392&lt;&gt;""),申込書!$P$97,"")</f>
        <v/>
      </c>
      <c r="EC392" s="75" t="str">
        <f>IF(AND(申込書!$C$97&lt;&gt;"▼プルダウンより選択してください",申込書!$C$97&lt;&gt;"",$G392&lt;&gt;""),申込書!$M$97,"")</f>
        <v/>
      </c>
      <c r="ED392" s="75"/>
      <c r="EE392" s="75"/>
      <c r="EF392" s="149"/>
      <c r="EG392" s="307"/>
      <c r="EH392" s="76"/>
      <c r="EI392" s="314" t="str">
        <f>IF(AND(申込書!$C$98&lt;&gt;"▼プルダウンより選択してください",申込書!$C$98&lt;&gt;"",申込書!$P$98&lt;&gt;"YYYY/MM/DD",$G392&lt;&gt;""),申込書!$P$98,"")</f>
        <v/>
      </c>
      <c r="EJ392" s="75" t="str">
        <f>IF(AND(申込書!$C$98&lt;&gt;"▼プルダウンより選択してください",申込書!$C$98&lt;&gt;"",$G392&lt;&gt;""),申込書!$M$98,"")</f>
        <v/>
      </c>
      <c r="EK392" s="75"/>
      <c r="EL392" s="75"/>
      <c r="EM392" s="149"/>
      <c r="EN392" s="307"/>
      <c r="EO392" s="76"/>
      <c r="EP392" s="314" t="str">
        <f>IF(AND(申込書!$C$99&lt;&gt;"▼プルダウンより選択してください",申込書!$C$99&lt;&gt;"",申込書!$P$99&lt;&gt;"YYYY/MM/DD",$G392&lt;&gt;""),申込書!$P$99,"")</f>
        <v/>
      </c>
      <c r="EQ392" s="75" t="str">
        <f>IF(AND(申込書!$C$99&lt;&gt;"▼プルダウンより選択してください",申込書!$C$99&lt;&gt;"",$G392&lt;&gt;""),申込書!$M$99,"")</f>
        <v/>
      </c>
      <c r="ER392" s="75"/>
      <c r="ES392" s="75"/>
      <c r="ET392" s="149"/>
      <c r="EU392" s="307"/>
      <c r="EV392" s="76"/>
      <c r="EW392" s="314" t="str">
        <f>IF(AND(申込書!$C$100&lt;&gt;"▼プルダウンより選択してください",申込書!$C$100&lt;&gt;"",申込書!$P$100&lt;&gt;"YYYY/MM/DD",$G392&lt;&gt;""),申込書!$P$100,"")</f>
        <v/>
      </c>
      <c r="EX392" s="75" t="str">
        <f>IF(AND(申込書!$C$100&lt;&gt;"▼プルダウンより選択してください",申込書!$C$100&lt;&gt;"",$G392&lt;&gt;""),申込書!$M$100,"")</f>
        <v/>
      </c>
      <c r="EY392" s="75"/>
      <c r="EZ392" s="75"/>
      <c r="FA392" s="149"/>
      <c r="FB392" s="307"/>
      <c r="FC392" s="76"/>
      <c r="FD392" s="314" t="str">
        <f>IF(AND(申込書!$C$101&lt;&gt;"▼プルダウンより選択してください",申込書!$C$101&lt;&gt;"",申込書!$P$101&lt;&gt;"YYYY/MM/DD",$G392&lt;&gt;""),申込書!$P$101,"")</f>
        <v/>
      </c>
      <c r="FE392" s="75" t="str">
        <f>IF(AND(申込書!$C$101&lt;&gt;"▼プルダウンより選択してください",申込書!$C$101&lt;&gt;"",$G392&lt;&gt;""),申込書!$M$101,"")</f>
        <v/>
      </c>
      <c r="FF392" s="75"/>
      <c r="FG392" s="75"/>
      <c r="FH392" s="149"/>
      <c r="FI392" s="307"/>
      <c r="FJ392" s="76"/>
      <c r="FK392" s="314" t="str">
        <f>IF(AND(申込書!$C$102&lt;&gt;"▼プルダウンより選択してください",申込書!$C$102&lt;&gt;"",申込書!$P$102&lt;&gt;"YYYY/MM/DD",$G392&lt;&gt;""),申込書!$P$102,"")</f>
        <v/>
      </c>
      <c r="FL392" s="75" t="str">
        <f>IF(AND(申込書!$C$102&lt;&gt;"▼プルダウンより選択してください",申込書!$C$102&lt;&gt;"",$G392&lt;&gt;""),申込書!$M$102,"")</f>
        <v/>
      </c>
      <c r="FM392" s="75"/>
      <c r="FN392" s="75"/>
      <c r="FO392" s="149"/>
      <c r="FP392" s="307"/>
      <c r="FQ392" s="76"/>
      <c r="FR392" s="314" t="str">
        <f>IF(AND(申込書!$C$103&lt;&gt;"▼プルダウンより選択してください",申込書!$C$103&lt;&gt;"",申込書!$P$103&lt;&gt;"YYYY/MM/DD",$G392&lt;&gt;""),申込書!$P$103,"")</f>
        <v/>
      </c>
      <c r="FS392" s="75" t="str">
        <f>IF(AND(申込書!$C$103&lt;&gt;"▼プルダウンより選択してください",申込書!$C$103&lt;&gt;"",$G392&lt;&gt;""),申込書!$M$103,"")</f>
        <v/>
      </c>
      <c r="FT392" s="75"/>
      <c r="FU392" s="75"/>
      <c r="FV392" s="149"/>
      <c r="FW392" s="307"/>
      <c r="FX392" s="76"/>
      <c r="FY392" s="314" t="str">
        <f>IF(AND(申込書!$C$104&lt;&gt;"▼プルダウンより選択してください",申込書!$C$104&lt;&gt;"",申込書!$P$104&lt;&gt;"YYYY/MM/DD",$G392&lt;&gt;""),申込書!$P$104,"")</f>
        <v/>
      </c>
      <c r="FZ392" s="75" t="str">
        <f>IF(AND(申込書!$C$104&lt;&gt;"▼プルダウンより選択してください",申込書!$C$104&lt;&gt;"",$G392&lt;&gt;""),申込書!$M$104,"")</f>
        <v/>
      </c>
      <c r="GA392" s="75"/>
      <c r="GB392" s="75"/>
      <c r="GC392" s="149"/>
      <c r="GD392" s="307"/>
      <c r="GE392" s="76"/>
      <c r="GF392" s="314" t="str">
        <f>IF(AND(申込書!$C$105&lt;&gt;"▼プルダウンより選択してください",申込書!$C$105&lt;&gt;"",申込書!$P$105&lt;&gt;"YYYY/MM/DD",$G392&lt;&gt;""),申込書!$P$105,"")</f>
        <v/>
      </c>
      <c r="GG392" s="75" t="str">
        <f>IF(AND(申込書!$C$105&lt;&gt;"▼プルダウンより選択してください",申込書!$C$105&lt;&gt;"",$G392&lt;&gt;""),申込書!$M$105,"")</f>
        <v/>
      </c>
      <c r="GH392" s="75"/>
      <c r="GI392" s="75"/>
      <c r="GJ392" s="149"/>
      <c r="GK392" s="307"/>
      <c r="GL392" s="76"/>
      <c r="GM392" s="314" t="str">
        <f>IF(AND(申込書!$C$106&lt;&gt;"▼プルダウンより選択してください",申込書!$C$106&lt;&gt;"",申込書!$P$106&lt;&gt;"YYYY/MM/DD",$G392&lt;&gt;""),申込書!$P$106,"")</f>
        <v/>
      </c>
      <c r="GN392" s="75" t="str">
        <f>IF(AND(申込書!$C$106&lt;&gt;"▼プルダウンより選択してください",申込書!$C$106&lt;&gt;"",$G392&lt;&gt;""),申込書!$M$106,"")</f>
        <v/>
      </c>
      <c r="GO392" s="75"/>
      <c r="GP392" s="75"/>
      <c r="GQ392" s="149"/>
      <c r="GR392" s="307"/>
      <c r="GS392" s="76"/>
      <c r="GT392" s="314" t="str">
        <f>IF(AND(申込書!$C$107&lt;&gt;"▼プルダウンより選択してください",申込書!$C$107&lt;&gt;"",申込書!$P$107&lt;&gt;"YYYY/MM/DD",$G392&lt;&gt;""),申込書!$P$107,"")</f>
        <v/>
      </c>
      <c r="GU392" s="75" t="str">
        <f>IF(AND(申込書!$C$107&lt;&gt;"▼プルダウンより選択してください",申込書!$C$107&lt;&gt;"",$G392&lt;&gt;""),申込書!$M$107,"")</f>
        <v/>
      </c>
      <c r="GV392" s="75"/>
      <c r="GW392" s="75"/>
      <c r="GX392" s="149"/>
      <c r="GY392" s="307"/>
      <c r="GZ392" s="76"/>
      <c r="HA392" s="314" t="str">
        <f>IF(AND(申込書!$C$108&lt;&gt;"▼プルダウンより選択してください",申込書!$C$108&lt;&gt;"",申込書!$P$108&lt;&gt;"YYYY/MM/DD",$G392&lt;&gt;""),申込書!$P$108,"")</f>
        <v/>
      </c>
      <c r="HB392" s="75" t="str">
        <f>IF(AND(申込書!$C$108&lt;&gt;"▼プルダウンより選択してください",申込書!$C$108&lt;&gt;"",$G392&lt;&gt;""),申込書!$M$108,"")</f>
        <v/>
      </c>
      <c r="HC392" s="75"/>
      <c r="HD392" s="75"/>
      <c r="HE392" s="149"/>
      <c r="HF392" s="307"/>
      <c r="HG392" s="76"/>
      <c r="HH392" s="314" t="str">
        <f>IF(AND(申込書!$C$109&lt;&gt;"▼プルダウンより選択してください",申込書!$C$109&lt;&gt;"",申込書!$P$109&lt;&gt;"YYYY/MM/DD",$G392&lt;&gt;""),申込書!$P$109,"")</f>
        <v/>
      </c>
      <c r="HI392" s="75" t="str">
        <f>IF(AND(申込書!$C$109&lt;&gt;"▼プルダウンより選択してください",申込書!$C$109&lt;&gt;"",$G392&lt;&gt;""),申込書!$M$109,"")</f>
        <v/>
      </c>
      <c r="HJ392" s="75"/>
      <c r="HK392" s="75"/>
      <c r="HL392" s="149"/>
      <c r="HM392" s="307"/>
      <c r="HN392" s="76"/>
      <c r="HO392" s="314" t="str">
        <f>IF(AND(申込書!$C$110&lt;&gt;"▼プルダウンより選択してください",申込書!$C$110&lt;&gt;"",申込書!$P$110&lt;&gt;"YYYY/MM/DD",$G392&lt;&gt;""),申込書!$P$110,"")</f>
        <v/>
      </c>
      <c r="HP392" s="75" t="str">
        <f>IF(AND(申込書!$C$110&lt;&gt;"▼プルダウンより選択してください",申込書!$C$110&lt;&gt;"",$G392&lt;&gt;""),申込書!$M$110,"")</f>
        <v/>
      </c>
      <c r="HQ392" s="75"/>
      <c r="HR392" s="75"/>
      <c r="HS392" s="149"/>
      <c r="HT392" s="307"/>
      <c r="HU392" s="307"/>
      <c r="HV392" s="311" t="str">
        <f>IF(AND(申込書!$C$111&lt;&gt;"▼プルダウンより選択してください",申込書!$C$111&lt;&gt;"",申込書!$P$111&lt;&gt;"YYYY/MM/DD",$G392&lt;&gt;""),申込書!$P$111,"")</f>
        <v/>
      </c>
      <c r="HW392" s="75" t="str">
        <f>IF(AND(申込書!$C$111&lt;&gt;"▼プルダウンより選択してください",申込書!$C$111&lt;&gt;"",$G392&lt;&gt;""),申込書!$M$111,"")</f>
        <v/>
      </c>
      <c r="HX392" s="75"/>
      <c r="HY392" s="75"/>
      <c r="HZ392" s="149"/>
      <c r="IA392" s="307"/>
      <c r="IB392" s="76"/>
      <c r="IC392" s="77"/>
    </row>
    <row r="393" spans="2:237" ht="26.85" customHeight="1">
      <c r="B393" s="56">
        <f t="shared" si="4"/>
        <v>388</v>
      </c>
      <c r="C393" s="57"/>
      <c r="D393" s="58"/>
      <c r="E393" s="170"/>
      <c r="F393" s="59"/>
      <c r="G393" s="60"/>
      <c r="H393" s="61"/>
      <c r="I393" s="62"/>
      <c r="J393" s="63"/>
      <c r="K393" s="64"/>
      <c r="L393" s="65"/>
      <c r="M393" s="66"/>
      <c r="N393" s="67"/>
      <c r="O393" s="68"/>
      <c r="P393" s="69"/>
      <c r="Q393" s="70"/>
      <c r="R393" s="71"/>
      <c r="S393" s="72"/>
      <c r="T393" s="73"/>
      <c r="U393" s="73"/>
      <c r="V393" s="73"/>
      <c r="W393" s="71"/>
      <c r="X393" s="133"/>
      <c r="Y393" s="133"/>
      <c r="Z393" s="133"/>
      <c r="AA393" s="74" t="str">
        <f>IF(AND(申込書!$C$82&lt;&gt;"▼プルダウンより選択してください",申込書!$C$82&lt;&gt;"",申込書!$P$82&lt;&gt;"YYYY/MM/DD",$G393&lt;&gt;""),申込書!$P$82,"")</f>
        <v/>
      </c>
      <c r="AB393" s="75" t="str">
        <f>IF(AND(申込書!$C$82&lt;&gt;"▼プルダウンより選択してください",申込書!$C$82&lt;&gt;"",$G393&lt;&gt;""),申込書!$M$82,"")</f>
        <v/>
      </c>
      <c r="AC393" s="75"/>
      <c r="AD393" s="75"/>
      <c r="AE393" s="149"/>
      <c r="AF393" s="307"/>
      <c r="AG393" s="76"/>
      <c r="AH393" s="314" t="str">
        <f>IF(AND(申込書!$C$83&lt;&gt;"▼プルダウンより選択してください",申込書!$C$83&lt;&gt;"",申込書!$P$83&lt;&gt;"YYYY/MM/DD",$G393&lt;&gt;""),申込書!$P$83,"")</f>
        <v/>
      </c>
      <c r="AI393" s="75" t="str">
        <f>IF(AND(申込書!$C$83&lt;&gt;"▼プルダウンより選択してください",申込書!$C$83&lt;&gt;"",$G393&lt;&gt;""),申込書!$M$83,"")</f>
        <v/>
      </c>
      <c r="AJ393" s="75"/>
      <c r="AK393" s="75"/>
      <c r="AL393" s="149"/>
      <c r="AM393" s="307"/>
      <c r="AN393" s="76"/>
      <c r="AO393" s="314" t="str">
        <f>IF(AND(申込書!$C$84&lt;&gt;"▼プルダウンより選択してください",申込書!$C$84&lt;&gt;"",申込書!$P$84&lt;&gt;"YYYY/MM/DD",$G393&lt;&gt;""),申込書!$P$84,"")</f>
        <v/>
      </c>
      <c r="AP393" s="75" t="str">
        <f>IF(AND(申込書!$C$84&lt;&gt;"▼プルダウンより選択してください",申込書!$C$84&lt;&gt;"",$G393&lt;&gt;""),申込書!$M$84,"")</f>
        <v/>
      </c>
      <c r="AQ393" s="75"/>
      <c r="AR393" s="75"/>
      <c r="AS393" s="149"/>
      <c r="AT393" s="307"/>
      <c r="AU393" s="76"/>
      <c r="AV393" s="314" t="str">
        <f>IF(AND(申込書!$C$85&lt;&gt;"▼プルダウンより選択してください",申込書!$C$85&lt;&gt;"",申込書!$P$85&lt;&gt;"YYYY/MM/DD",$G393&lt;&gt;""),申込書!$P$85,"")</f>
        <v/>
      </c>
      <c r="AW393" s="75" t="str">
        <f>IF(AND(申込書!$C$85&lt;&gt;"▼プルダウンより選択してください",申込書!$C$85&lt;&gt;"",申込書!$M$85&gt;=1,$G393&lt;&gt;""),申込書!$M$85,"")</f>
        <v/>
      </c>
      <c r="AX393" s="75"/>
      <c r="AY393" s="75"/>
      <c r="AZ393" s="149"/>
      <c r="BA393" s="307"/>
      <c r="BB393" s="76"/>
      <c r="BC393" s="314" t="str">
        <f>IF(AND(申込書!$C$86&lt;&gt;"▼プルダウンより選択してください",申込書!$C$86&lt;&gt;"",申込書!$P$86&lt;&gt;"YYYY/MM/DD",$G393&lt;&gt;""),申込書!$P$86,"")</f>
        <v/>
      </c>
      <c r="BD393" s="75" t="str">
        <f>IF(AND(申込書!$C$86&lt;&gt;"▼プルダウンより選択してください",申込書!$C$86&lt;&gt;"",$G393&lt;&gt;""),申込書!$M$86,"")</f>
        <v/>
      </c>
      <c r="BE393" s="75"/>
      <c r="BF393" s="75"/>
      <c r="BG393" s="149"/>
      <c r="BH393" s="307"/>
      <c r="BI393" s="76"/>
      <c r="BJ393" s="314" t="str">
        <f>IF(AND(申込書!$C$87&lt;&gt;"▼プルダウンより選択してください",申込書!$C$87&lt;&gt;"",申込書!$P$87&lt;&gt;"YYYY/MM/DD",$G393&lt;&gt;""),申込書!$P$87,"")</f>
        <v/>
      </c>
      <c r="BK393" s="75" t="str">
        <f>IF(AND(申込書!$C$87&lt;&gt;"▼プルダウンより選択してください",申込書!$C$87&lt;&gt;"",$G393&lt;&gt;""),申込書!$M$87,"")</f>
        <v/>
      </c>
      <c r="BL393" s="75"/>
      <c r="BM393" s="75"/>
      <c r="BN393" s="149"/>
      <c r="BO393" s="307"/>
      <c r="BP393" s="76"/>
      <c r="BQ393" s="314" t="str">
        <f>IF(AND(申込書!$C$88&lt;&gt;"▼プルダウンより選択してください",申込書!$C$88&lt;&gt;"",申込書!$P$88&lt;&gt;"YYYY/MM/DD",$G393&lt;&gt;""),申込書!$P$88,"")</f>
        <v/>
      </c>
      <c r="BR393" s="75" t="str">
        <f>IF(AND(申込書!$C$88&lt;&gt;"▼プルダウンより選択してください",申込書!$C$88&lt;&gt;"",$G393&lt;&gt;""),申込書!$M$88,"")</f>
        <v/>
      </c>
      <c r="BS393" s="75"/>
      <c r="BT393" s="75"/>
      <c r="BU393" s="149"/>
      <c r="BV393" s="307"/>
      <c r="BW393" s="76"/>
      <c r="BX393" s="314" t="str">
        <f>IF(AND(申込書!$C$89&lt;&gt;"▼プルダウンより選択してください",申込書!$C$89&lt;&gt;"",申込書!$P$89&lt;&gt;"YYYY/MM/DD",$G393&lt;&gt;""),申込書!$P$89,"")</f>
        <v/>
      </c>
      <c r="BY393" s="75" t="str">
        <f>IF(AND(申込書!$C$89&lt;&gt;"▼プルダウンより選択してください",申込書!$C$89&lt;&gt;"",$G393&lt;&gt;""),申込書!$M$89,"")</f>
        <v/>
      </c>
      <c r="BZ393" s="75"/>
      <c r="CA393" s="75"/>
      <c r="CB393" s="149"/>
      <c r="CC393" s="307"/>
      <c r="CD393" s="76"/>
      <c r="CE393" s="314" t="str">
        <f>IF(AND(申込書!$C$90&lt;&gt;"▼プルダウンより選択してください",申込書!$C$90&lt;&gt;"",申込書!$P$90&lt;&gt;"YYYY/MM/DD",$G393&lt;&gt;""),申込書!$P$90,"")</f>
        <v/>
      </c>
      <c r="CF393" s="75" t="str">
        <f>IF(AND(申込書!$C$90&lt;&gt;"▼プルダウンより選択してください",申込書!$C$90&lt;&gt;"",$G393&lt;&gt;""),申込書!$M$90,"")</f>
        <v/>
      </c>
      <c r="CG393" s="75"/>
      <c r="CH393" s="75"/>
      <c r="CI393" s="149"/>
      <c r="CJ393" s="307"/>
      <c r="CK393" s="76"/>
      <c r="CL393" s="314" t="str">
        <f>IF(AND(申込書!$C$91&lt;&gt;"▼プルダウンより選択してください",申込書!$C$91&lt;&gt;"",申込書!$P$91&lt;&gt;"YYYY/MM/DD",$G393&lt;&gt;""),申込書!$P$91,"")</f>
        <v/>
      </c>
      <c r="CM393" s="75" t="str">
        <f>IF(AND(申込書!$C$91&lt;&gt;"▼プルダウンより選択してください",申込書!$C$91&lt;&gt;"",$G393&lt;&gt;""),申込書!$M$91,"")</f>
        <v/>
      </c>
      <c r="CN393" s="75"/>
      <c r="CO393" s="75"/>
      <c r="CP393" s="149"/>
      <c r="CQ393" s="307"/>
      <c r="CR393" s="76"/>
      <c r="CS393" s="314" t="str">
        <f>IF(AND(申込書!$C$92&lt;&gt;"▼プルダウンより選択してください",申込書!$C$92&lt;&gt;"",申込書!$P$92&lt;&gt;"YYYY/MM/DD",$G393&lt;&gt;""),申込書!$P$92,"")</f>
        <v/>
      </c>
      <c r="CT393" s="75" t="str">
        <f>IF(AND(申込書!$C$92&lt;&gt;"▼プルダウンより選択してください",申込書!$C$92&lt;&gt;"",$G393&lt;&gt;""),申込書!$M$92,"")</f>
        <v/>
      </c>
      <c r="CU393" s="75"/>
      <c r="CV393" s="75"/>
      <c r="CW393" s="75"/>
      <c r="CX393" s="307"/>
      <c r="CY393" s="76"/>
      <c r="CZ393" s="314" t="str">
        <f>IF(AND(申込書!$C$93&lt;&gt;"▼プルダウンより選択してください",申込書!$C$93&lt;&gt;"",申込書!$P$93&lt;&gt;"YYYY/MM/DD",$G393&lt;&gt;""),申込書!$P$93,"")</f>
        <v/>
      </c>
      <c r="DA393" s="75" t="str">
        <f>IF(AND(申込書!$C$93&lt;&gt;"▼プルダウンより選択してください",申込書!$C$93&lt;&gt;"",$G393&lt;&gt;""),申込書!$M$93,"")</f>
        <v/>
      </c>
      <c r="DB393" s="75"/>
      <c r="DC393" s="75"/>
      <c r="DD393" s="75"/>
      <c r="DE393" s="307"/>
      <c r="DF393" s="76"/>
      <c r="DG393" s="314" t="str">
        <f>IF(AND(申込書!$C$94&lt;&gt;"▼プルダウンより選択してください",申込書!$C$94&lt;&gt;"",申込書!$P$94&lt;&gt;"YYYY/MM/DD",$G393&lt;&gt;""),申込書!$P$94,"")</f>
        <v/>
      </c>
      <c r="DH393" s="75" t="str">
        <f>IF(AND(申込書!$C$94&lt;&gt;"▼プルダウンより選択してください",申込書!$C$94&lt;&gt;"",$G393&lt;&gt;""),申込書!$M$94,"")</f>
        <v/>
      </c>
      <c r="DI393" s="75"/>
      <c r="DJ393" s="75"/>
      <c r="DK393" s="75"/>
      <c r="DL393" s="307"/>
      <c r="DM393" s="76"/>
      <c r="DN393" s="314" t="str">
        <f>IF(AND(申込書!$C$95&lt;&gt;"▼プルダウンより選択してください",申込書!$C$95&lt;&gt;"",申込書!$P$95&lt;&gt;"YYYY/MM/DD",$G393&lt;&gt;""),申込書!$P$95,"")</f>
        <v/>
      </c>
      <c r="DO393" s="75" t="str">
        <f>IF(AND(申込書!$C$95&lt;&gt;"▼プルダウンより選択してください",申込書!$C$95&lt;&gt;"",$G393&lt;&gt;""),申込書!$M$95,"")</f>
        <v/>
      </c>
      <c r="DP393" s="75"/>
      <c r="DQ393" s="75"/>
      <c r="DR393" s="75"/>
      <c r="DS393" s="307"/>
      <c r="DT393" s="76"/>
      <c r="DU393" s="314" t="str">
        <f>IF(AND(申込書!$C$96&lt;&gt;"▼プルダウンより選択してください",申込書!$C$96&lt;&gt;"",申込書!$P$96&lt;&gt;"YYYY/MM/DD",$G393&lt;&gt;""),申込書!$P$96,"")</f>
        <v/>
      </c>
      <c r="DV393" s="75" t="str">
        <f>IF(AND(申込書!$C$96&lt;&gt;"▼プルダウンより選択してください",申込書!$C$96&lt;&gt;"",$G393&lt;&gt;""),申込書!$M$96,"")</f>
        <v/>
      </c>
      <c r="DW393" s="75"/>
      <c r="DX393" s="75"/>
      <c r="DY393" s="75"/>
      <c r="DZ393" s="307"/>
      <c r="EA393" s="76"/>
      <c r="EB393" s="314" t="str">
        <f>IF(AND(申込書!$C$97&lt;&gt;"▼プルダウンより選択してください",申込書!$C$97&lt;&gt;"",申込書!$P$97&lt;&gt;"YYYY/MM/DD",$G393&lt;&gt;""),申込書!$P$97,"")</f>
        <v/>
      </c>
      <c r="EC393" s="75" t="str">
        <f>IF(AND(申込書!$C$97&lt;&gt;"▼プルダウンより選択してください",申込書!$C$97&lt;&gt;"",$G393&lt;&gt;""),申込書!$M$97,"")</f>
        <v/>
      </c>
      <c r="ED393" s="75"/>
      <c r="EE393" s="75"/>
      <c r="EF393" s="149"/>
      <c r="EG393" s="307"/>
      <c r="EH393" s="76"/>
      <c r="EI393" s="314" t="str">
        <f>IF(AND(申込書!$C$98&lt;&gt;"▼プルダウンより選択してください",申込書!$C$98&lt;&gt;"",申込書!$P$98&lt;&gt;"YYYY/MM/DD",$G393&lt;&gt;""),申込書!$P$98,"")</f>
        <v/>
      </c>
      <c r="EJ393" s="75" t="str">
        <f>IF(AND(申込書!$C$98&lt;&gt;"▼プルダウンより選択してください",申込書!$C$98&lt;&gt;"",$G393&lt;&gt;""),申込書!$M$98,"")</f>
        <v/>
      </c>
      <c r="EK393" s="75"/>
      <c r="EL393" s="75"/>
      <c r="EM393" s="149"/>
      <c r="EN393" s="307"/>
      <c r="EO393" s="76"/>
      <c r="EP393" s="314" t="str">
        <f>IF(AND(申込書!$C$99&lt;&gt;"▼プルダウンより選択してください",申込書!$C$99&lt;&gt;"",申込書!$P$99&lt;&gt;"YYYY/MM/DD",$G393&lt;&gt;""),申込書!$P$99,"")</f>
        <v/>
      </c>
      <c r="EQ393" s="75" t="str">
        <f>IF(AND(申込書!$C$99&lt;&gt;"▼プルダウンより選択してください",申込書!$C$99&lt;&gt;"",$G393&lt;&gt;""),申込書!$M$99,"")</f>
        <v/>
      </c>
      <c r="ER393" s="75"/>
      <c r="ES393" s="75"/>
      <c r="ET393" s="149"/>
      <c r="EU393" s="307"/>
      <c r="EV393" s="76"/>
      <c r="EW393" s="314" t="str">
        <f>IF(AND(申込書!$C$100&lt;&gt;"▼プルダウンより選択してください",申込書!$C$100&lt;&gt;"",申込書!$P$100&lt;&gt;"YYYY/MM/DD",$G393&lt;&gt;""),申込書!$P$100,"")</f>
        <v/>
      </c>
      <c r="EX393" s="75" t="str">
        <f>IF(AND(申込書!$C$100&lt;&gt;"▼プルダウンより選択してください",申込書!$C$100&lt;&gt;"",$G393&lt;&gt;""),申込書!$M$100,"")</f>
        <v/>
      </c>
      <c r="EY393" s="75"/>
      <c r="EZ393" s="75"/>
      <c r="FA393" s="149"/>
      <c r="FB393" s="307"/>
      <c r="FC393" s="76"/>
      <c r="FD393" s="314" t="str">
        <f>IF(AND(申込書!$C$101&lt;&gt;"▼プルダウンより選択してください",申込書!$C$101&lt;&gt;"",申込書!$P$101&lt;&gt;"YYYY/MM/DD",$G393&lt;&gt;""),申込書!$P$101,"")</f>
        <v/>
      </c>
      <c r="FE393" s="75" t="str">
        <f>IF(AND(申込書!$C$101&lt;&gt;"▼プルダウンより選択してください",申込書!$C$101&lt;&gt;"",$G393&lt;&gt;""),申込書!$M$101,"")</f>
        <v/>
      </c>
      <c r="FF393" s="75"/>
      <c r="FG393" s="75"/>
      <c r="FH393" s="149"/>
      <c r="FI393" s="307"/>
      <c r="FJ393" s="76"/>
      <c r="FK393" s="314" t="str">
        <f>IF(AND(申込書!$C$102&lt;&gt;"▼プルダウンより選択してください",申込書!$C$102&lt;&gt;"",申込書!$P$102&lt;&gt;"YYYY/MM/DD",$G393&lt;&gt;""),申込書!$P$102,"")</f>
        <v/>
      </c>
      <c r="FL393" s="75" t="str">
        <f>IF(AND(申込書!$C$102&lt;&gt;"▼プルダウンより選択してください",申込書!$C$102&lt;&gt;"",$G393&lt;&gt;""),申込書!$M$102,"")</f>
        <v/>
      </c>
      <c r="FM393" s="75"/>
      <c r="FN393" s="75"/>
      <c r="FO393" s="149"/>
      <c r="FP393" s="307"/>
      <c r="FQ393" s="76"/>
      <c r="FR393" s="314" t="str">
        <f>IF(AND(申込書!$C$103&lt;&gt;"▼プルダウンより選択してください",申込書!$C$103&lt;&gt;"",申込書!$P$103&lt;&gt;"YYYY/MM/DD",$G393&lt;&gt;""),申込書!$P$103,"")</f>
        <v/>
      </c>
      <c r="FS393" s="75" t="str">
        <f>IF(AND(申込書!$C$103&lt;&gt;"▼プルダウンより選択してください",申込書!$C$103&lt;&gt;"",$G393&lt;&gt;""),申込書!$M$103,"")</f>
        <v/>
      </c>
      <c r="FT393" s="75"/>
      <c r="FU393" s="75"/>
      <c r="FV393" s="149"/>
      <c r="FW393" s="307"/>
      <c r="FX393" s="76"/>
      <c r="FY393" s="314" t="str">
        <f>IF(AND(申込書!$C$104&lt;&gt;"▼プルダウンより選択してください",申込書!$C$104&lt;&gt;"",申込書!$P$104&lt;&gt;"YYYY/MM/DD",$G393&lt;&gt;""),申込書!$P$104,"")</f>
        <v/>
      </c>
      <c r="FZ393" s="75" t="str">
        <f>IF(AND(申込書!$C$104&lt;&gt;"▼プルダウンより選択してください",申込書!$C$104&lt;&gt;"",$G393&lt;&gt;""),申込書!$M$104,"")</f>
        <v/>
      </c>
      <c r="GA393" s="75"/>
      <c r="GB393" s="75"/>
      <c r="GC393" s="149"/>
      <c r="GD393" s="307"/>
      <c r="GE393" s="76"/>
      <c r="GF393" s="314" t="str">
        <f>IF(AND(申込書!$C$105&lt;&gt;"▼プルダウンより選択してください",申込書!$C$105&lt;&gt;"",申込書!$P$105&lt;&gt;"YYYY/MM/DD",$G393&lt;&gt;""),申込書!$P$105,"")</f>
        <v/>
      </c>
      <c r="GG393" s="75" t="str">
        <f>IF(AND(申込書!$C$105&lt;&gt;"▼プルダウンより選択してください",申込書!$C$105&lt;&gt;"",$G393&lt;&gt;""),申込書!$M$105,"")</f>
        <v/>
      </c>
      <c r="GH393" s="75"/>
      <c r="GI393" s="75"/>
      <c r="GJ393" s="149"/>
      <c r="GK393" s="307"/>
      <c r="GL393" s="76"/>
      <c r="GM393" s="314" t="str">
        <f>IF(AND(申込書!$C$106&lt;&gt;"▼プルダウンより選択してください",申込書!$C$106&lt;&gt;"",申込書!$P$106&lt;&gt;"YYYY/MM/DD",$G393&lt;&gt;""),申込書!$P$106,"")</f>
        <v/>
      </c>
      <c r="GN393" s="75" t="str">
        <f>IF(AND(申込書!$C$106&lt;&gt;"▼プルダウンより選択してください",申込書!$C$106&lt;&gt;"",$G393&lt;&gt;""),申込書!$M$106,"")</f>
        <v/>
      </c>
      <c r="GO393" s="75"/>
      <c r="GP393" s="75"/>
      <c r="GQ393" s="149"/>
      <c r="GR393" s="307"/>
      <c r="GS393" s="76"/>
      <c r="GT393" s="314" t="str">
        <f>IF(AND(申込書!$C$107&lt;&gt;"▼プルダウンより選択してください",申込書!$C$107&lt;&gt;"",申込書!$P$107&lt;&gt;"YYYY/MM/DD",$G393&lt;&gt;""),申込書!$P$107,"")</f>
        <v/>
      </c>
      <c r="GU393" s="75" t="str">
        <f>IF(AND(申込書!$C$107&lt;&gt;"▼プルダウンより選択してください",申込書!$C$107&lt;&gt;"",$G393&lt;&gt;""),申込書!$M$107,"")</f>
        <v/>
      </c>
      <c r="GV393" s="75"/>
      <c r="GW393" s="75"/>
      <c r="GX393" s="149"/>
      <c r="GY393" s="307"/>
      <c r="GZ393" s="76"/>
      <c r="HA393" s="314" t="str">
        <f>IF(AND(申込書!$C$108&lt;&gt;"▼プルダウンより選択してください",申込書!$C$108&lt;&gt;"",申込書!$P$108&lt;&gt;"YYYY/MM/DD",$G393&lt;&gt;""),申込書!$P$108,"")</f>
        <v/>
      </c>
      <c r="HB393" s="75" t="str">
        <f>IF(AND(申込書!$C$108&lt;&gt;"▼プルダウンより選択してください",申込書!$C$108&lt;&gt;"",$G393&lt;&gt;""),申込書!$M$108,"")</f>
        <v/>
      </c>
      <c r="HC393" s="75"/>
      <c r="HD393" s="75"/>
      <c r="HE393" s="149"/>
      <c r="HF393" s="307"/>
      <c r="HG393" s="76"/>
      <c r="HH393" s="314" t="str">
        <f>IF(AND(申込書!$C$109&lt;&gt;"▼プルダウンより選択してください",申込書!$C$109&lt;&gt;"",申込書!$P$109&lt;&gt;"YYYY/MM/DD",$G393&lt;&gt;""),申込書!$P$109,"")</f>
        <v/>
      </c>
      <c r="HI393" s="75" t="str">
        <f>IF(AND(申込書!$C$109&lt;&gt;"▼プルダウンより選択してください",申込書!$C$109&lt;&gt;"",$G393&lt;&gt;""),申込書!$M$109,"")</f>
        <v/>
      </c>
      <c r="HJ393" s="75"/>
      <c r="HK393" s="75"/>
      <c r="HL393" s="149"/>
      <c r="HM393" s="307"/>
      <c r="HN393" s="76"/>
      <c r="HO393" s="314" t="str">
        <f>IF(AND(申込書!$C$110&lt;&gt;"▼プルダウンより選択してください",申込書!$C$110&lt;&gt;"",申込書!$P$110&lt;&gt;"YYYY/MM/DD",$G393&lt;&gt;""),申込書!$P$110,"")</f>
        <v/>
      </c>
      <c r="HP393" s="75" t="str">
        <f>IF(AND(申込書!$C$110&lt;&gt;"▼プルダウンより選択してください",申込書!$C$110&lt;&gt;"",$G393&lt;&gt;""),申込書!$M$110,"")</f>
        <v/>
      </c>
      <c r="HQ393" s="75"/>
      <c r="HR393" s="75"/>
      <c r="HS393" s="149"/>
      <c r="HT393" s="307"/>
      <c r="HU393" s="307"/>
      <c r="HV393" s="311" t="str">
        <f>IF(AND(申込書!$C$111&lt;&gt;"▼プルダウンより選択してください",申込書!$C$111&lt;&gt;"",申込書!$P$111&lt;&gt;"YYYY/MM/DD",$G393&lt;&gt;""),申込書!$P$111,"")</f>
        <v/>
      </c>
      <c r="HW393" s="75" t="str">
        <f>IF(AND(申込書!$C$111&lt;&gt;"▼プルダウンより選択してください",申込書!$C$111&lt;&gt;"",$G393&lt;&gt;""),申込書!$M$111,"")</f>
        <v/>
      </c>
      <c r="HX393" s="75"/>
      <c r="HY393" s="75"/>
      <c r="HZ393" s="149"/>
      <c r="IA393" s="307"/>
      <c r="IB393" s="76"/>
      <c r="IC393" s="77"/>
    </row>
    <row r="394" spans="2:237" ht="26.85" customHeight="1">
      <c r="B394" s="56">
        <f t="shared" si="4"/>
        <v>389</v>
      </c>
      <c r="C394" s="57"/>
      <c r="D394" s="58"/>
      <c r="E394" s="170"/>
      <c r="F394" s="59"/>
      <c r="G394" s="60"/>
      <c r="H394" s="61"/>
      <c r="I394" s="62"/>
      <c r="J394" s="63"/>
      <c r="K394" s="64"/>
      <c r="L394" s="65"/>
      <c r="M394" s="66"/>
      <c r="N394" s="67"/>
      <c r="O394" s="68"/>
      <c r="P394" s="69"/>
      <c r="Q394" s="70"/>
      <c r="R394" s="71"/>
      <c r="S394" s="72"/>
      <c r="T394" s="73"/>
      <c r="U394" s="73"/>
      <c r="V394" s="73"/>
      <c r="W394" s="71"/>
      <c r="X394" s="133"/>
      <c r="Y394" s="133"/>
      <c r="Z394" s="133"/>
      <c r="AA394" s="74" t="str">
        <f>IF(AND(申込書!$C$82&lt;&gt;"▼プルダウンより選択してください",申込書!$C$82&lt;&gt;"",申込書!$P$82&lt;&gt;"YYYY/MM/DD",$G394&lt;&gt;""),申込書!$P$82,"")</f>
        <v/>
      </c>
      <c r="AB394" s="75" t="str">
        <f>IF(AND(申込書!$C$82&lt;&gt;"▼プルダウンより選択してください",申込書!$C$82&lt;&gt;"",$G394&lt;&gt;""),申込書!$M$82,"")</f>
        <v/>
      </c>
      <c r="AC394" s="75"/>
      <c r="AD394" s="75"/>
      <c r="AE394" s="149"/>
      <c r="AF394" s="307"/>
      <c r="AG394" s="76"/>
      <c r="AH394" s="314" t="str">
        <f>IF(AND(申込書!$C$83&lt;&gt;"▼プルダウンより選択してください",申込書!$C$83&lt;&gt;"",申込書!$P$83&lt;&gt;"YYYY/MM/DD",$G394&lt;&gt;""),申込書!$P$83,"")</f>
        <v/>
      </c>
      <c r="AI394" s="75" t="str">
        <f>IF(AND(申込書!$C$83&lt;&gt;"▼プルダウンより選択してください",申込書!$C$83&lt;&gt;"",$G394&lt;&gt;""),申込書!$M$83,"")</f>
        <v/>
      </c>
      <c r="AJ394" s="75"/>
      <c r="AK394" s="75"/>
      <c r="AL394" s="149"/>
      <c r="AM394" s="307"/>
      <c r="AN394" s="76"/>
      <c r="AO394" s="314" t="str">
        <f>IF(AND(申込書!$C$84&lt;&gt;"▼プルダウンより選択してください",申込書!$C$84&lt;&gt;"",申込書!$P$84&lt;&gt;"YYYY/MM/DD",$G394&lt;&gt;""),申込書!$P$84,"")</f>
        <v/>
      </c>
      <c r="AP394" s="75" t="str">
        <f>IF(AND(申込書!$C$84&lt;&gt;"▼プルダウンより選択してください",申込書!$C$84&lt;&gt;"",$G394&lt;&gt;""),申込書!$M$84,"")</f>
        <v/>
      </c>
      <c r="AQ394" s="75"/>
      <c r="AR394" s="75"/>
      <c r="AS394" s="149"/>
      <c r="AT394" s="307"/>
      <c r="AU394" s="76"/>
      <c r="AV394" s="314" t="str">
        <f>IF(AND(申込書!$C$85&lt;&gt;"▼プルダウンより選択してください",申込書!$C$85&lt;&gt;"",申込書!$P$85&lt;&gt;"YYYY/MM/DD",$G394&lt;&gt;""),申込書!$P$85,"")</f>
        <v/>
      </c>
      <c r="AW394" s="75" t="str">
        <f>IF(AND(申込書!$C$85&lt;&gt;"▼プルダウンより選択してください",申込書!$C$85&lt;&gt;"",申込書!$M$85&gt;=1,$G394&lt;&gt;""),申込書!$M$85,"")</f>
        <v/>
      </c>
      <c r="AX394" s="75"/>
      <c r="AY394" s="75"/>
      <c r="AZ394" s="149"/>
      <c r="BA394" s="307"/>
      <c r="BB394" s="76"/>
      <c r="BC394" s="314" t="str">
        <f>IF(AND(申込書!$C$86&lt;&gt;"▼プルダウンより選択してください",申込書!$C$86&lt;&gt;"",申込書!$P$86&lt;&gt;"YYYY/MM/DD",$G394&lt;&gt;""),申込書!$P$86,"")</f>
        <v/>
      </c>
      <c r="BD394" s="75" t="str">
        <f>IF(AND(申込書!$C$86&lt;&gt;"▼プルダウンより選択してください",申込書!$C$86&lt;&gt;"",$G394&lt;&gt;""),申込書!$M$86,"")</f>
        <v/>
      </c>
      <c r="BE394" s="75"/>
      <c r="BF394" s="75"/>
      <c r="BG394" s="149"/>
      <c r="BH394" s="307"/>
      <c r="BI394" s="76"/>
      <c r="BJ394" s="314" t="str">
        <f>IF(AND(申込書!$C$87&lt;&gt;"▼プルダウンより選択してください",申込書!$C$87&lt;&gt;"",申込書!$P$87&lt;&gt;"YYYY/MM/DD",$G394&lt;&gt;""),申込書!$P$87,"")</f>
        <v/>
      </c>
      <c r="BK394" s="75" t="str">
        <f>IF(AND(申込書!$C$87&lt;&gt;"▼プルダウンより選択してください",申込書!$C$87&lt;&gt;"",$G394&lt;&gt;""),申込書!$M$87,"")</f>
        <v/>
      </c>
      <c r="BL394" s="75"/>
      <c r="BM394" s="75"/>
      <c r="BN394" s="149"/>
      <c r="BO394" s="307"/>
      <c r="BP394" s="76"/>
      <c r="BQ394" s="314" t="str">
        <f>IF(AND(申込書!$C$88&lt;&gt;"▼プルダウンより選択してください",申込書!$C$88&lt;&gt;"",申込書!$P$88&lt;&gt;"YYYY/MM/DD",$G394&lt;&gt;""),申込書!$P$88,"")</f>
        <v/>
      </c>
      <c r="BR394" s="75" t="str">
        <f>IF(AND(申込書!$C$88&lt;&gt;"▼プルダウンより選択してください",申込書!$C$88&lt;&gt;"",$G394&lt;&gt;""),申込書!$M$88,"")</f>
        <v/>
      </c>
      <c r="BS394" s="75"/>
      <c r="BT394" s="75"/>
      <c r="BU394" s="149"/>
      <c r="BV394" s="307"/>
      <c r="BW394" s="76"/>
      <c r="BX394" s="314" t="str">
        <f>IF(AND(申込書!$C$89&lt;&gt;"▼プルダウンより選択してください",申込書!$C$89&lt;&gt;"",申込書!$P$89&lt;&gt;"YYYY/MM/DD",$G394&lt;&gt;""),申込書!$P$89,"")</f>
        <v/>
      </c>
      <c r="BY394" s="75" t="str">
        <f>IF(AND(申込書!$C$89&lt;&gt;"▼プルダウンより選択してください",申込書!$C$89&lt;&gt;"",$G394&lt;&gt;""),申込書!$M$89,"")</f>
        <v/>
      </c>
      <c r="BZ394" s="75"/>
      <c r="CA394" s="75"/>
      <c r="CB394" s="149"/>
      <c r="CC394" s="307"/>
      <c r="CD394" s="76"/>
      <c r="CE394" s="314" t="str">
        <f>IF(AND(申込書!$C$90&lt;&gt;"▼プルダウンより選択してください",申込書!$C$90&lt;&gt;"",申込書!$P$90&lt;&gt;"YYYY/MM/DD",$G394&lt;&gt;""),申込書!$P$90,"")</f>
        <v/>
      </c>
      <c r="CF394" s="75" t="str">
        <f>IF(AND(申込書!$C$90&lt;&gt;"▼プルダウンより選択してください",申込書!$C$90&lt;&gt;"",$G394&lt;&gt;""),申込書!$M$90,"")</f>
        <v/>
      </c>
      <c r="CG394" s="75"/>
      <c r="CH394" s="75"/>
      <c r="CI394" s="149"/>
      <c r="CJ394" s="307"/>
      <c r="CK394" s="76"/>
      <c r="CL394" s="314" t="str">
        <f>IF(AND(申込書!$C$91&lt;&gt;"▼プルダウンより選択してください",申込書!$C$91&lt;&gt;"",申込書!$P$91&lt;&gt;"YYYY/MM/DD",$G394&lt;&gt;""),申込書!$P$91,"")</f>
        <v/>
      </c>
      <c r="CM394" s="75" t="str">
        <f>IF(AND(申込書!$C$91&lt;&gt;"▼プルダウンより選択してください",申込書!$C$91&lt;&gt;"",$G394&lt;&gt;""),申込書!$M$91,"")</f>
        <v/>
      </c>
      <c r="CN394" s="75"/>
      <c r="CO394" s="75"/>
      <c r="CP394" s="149"/>
      <c r="CQ394" s="307"/>
      <c r="CR394" s="76"/>
      <c r="CS394" s="314" t="str">
        <f>IF(AND(申込書!$C$92&lt;&gt;"▼プルダウンより選択してください",申込書!$C$92&lt;&gt;"",申込書!$P$92&lt;&gt;"YYYY/MM/DD",$G394&lt;&gt;""),申込書!$P$92,"")</f>
        <v/>
      </c>
      <c r="CT394" s="75" t="str">
        <f>IF(AND(申込書!$C$92&lt;&gt;"▼プルダウンより選択してください",申込書!$C$92&lt;&gt;"",$G394&lt;&gt;""),申込書!$M$92,"")</f>
        <v/>
      </c>
      <c r="CU394" s="75"/>
      <c r="CV394" s="75"/>
      <c r="CW394" s="75"/>
      <c r="CX394" s="307"/>
      <c r="CY394" s="76"/>
      <c r="CZ394" s="314" t="str">
        <f>IF(AND(申込書!$C$93&lt;&gt;"▼プルダウンより選択してください",申込書!$C$93&lt;&gt;"",申込書!$P$93&lt;&gt;"YYYY/MM/DD",$G394&lt;&gt;""),申込書!$P$93,"")</f>
        <v/>
      </c>
      <c r="DA394" s="75" t="str">
        <f>IF(AND(申込書!$C$93&lt;&gt;"▼プルダウンより選択してください",申込書!$C$93&lt;&gt;"",$G394&lt;&gt;""),申込書!$M$93,"")</f>
        <v/>
      </c>
      <c r="DB394" s="75"/>
      <c r="DC394" s="75"/>
      <c r="DD394" s="75"/>
      <c r="DE394" s="307"/>
      <c r="DF394" s="76"/>
      <c r="DG394" s="314" t="str">
        <f>IF(AND(申込書!$C$94&lt;&gt;"▼プルダウンより選択してください",申込書!$C$94&lt;&gt;"",申込書!$P$94&lt;&gt;"YYYY/MM/DD",$G394&lt;&gt;""),申込書!$P$94,"")</f>
        <v/>
      </c>
      <c r="DH394" s="75" t="str">
        <f>IF(AND(申込書!$C$94&lt;&gt;"▼プルダウンより選択してください",申込書!$C$94&lt;&gt;"",$G394&lt;&gt;""),申込書!$M$94,"")</f>
        <v/>
      </c>
      <c r="DI394" s="75"/>
      <c r="DJ394" s="75"/>
      <c r="DK394" s="75"/>
      <c r="DL394" s="307"/>
      <c r="DM394" s="76"/>
      <c r="DN394" s="314" t="str">
        <f>IF(AND(申込書!$C$95&lt;&gt;"▼プルダウンより選択してください",申込書!$C$95&lt;&gt;"",申込書!$P$95&lt;&gt;"YYYY/MM/DD",$G394&lt;&gt;""),申込書!$P$95,"")</f>
        <v/>
      </c>
      <c r="DO394" s="75" t="str">
        <f>IF(AND(申込書!$C$95&lt;&gt;"▼プルダウンより選択してください",申込書!$C$95&lt;&gt;"",$G394&lt;&gt;""),申込書!$M$95,"")</f>
        <v/>
      </c>
      <c r="DP394" s="75"/>
      <c r="DQ394" s="75"/>
      <c r="DR394" s="75"/>
      <c r="DS394" s="307"/>
      <c r="DT394" s="76"/>
      <c r="DU394" s="314" t="str">
        <f>IF(AND(申込書!$C$96&lt;&gt;"▼プルダウンより選択してください",申込書!$C$96&lt;&gt;"",申込書!$P$96&lt;&gt;"YYYY/MM/DD",$G394&lt;&gt;""),申込書!$P$96,"")</f>
        <v/>
      </c>
      <c r="DV394" s="75" t="str">
        <f>IF(AND(申込書!$C$96&lt;&gt;"▼プルダウンより選択してください",申込書!$C$96&lt;&gt;"",$G394&lt;&gt;""),申込書!$M$96,"")</f>
        <v/>
      </c>
      <c r="DW394" s="75"/>
      <c r="DX394" s="75"/>
      <c r="DY394" s="75"/>
      <c r="DZ394" s="307"/>
      <c r="EA394" s="76"/>
      <c r="EB394" s="314" t="str">
        <f>IF(AND(申込書!$C$97&lt;&gt;"▼プルダウンより選択してください",申込書!$C$97&lt;&gt;"",申込書!$P$97&lt;&gt;"YYYY/MM/DD",$G394&lt;&gt;""),申込書!$P$97,"")</f>
        <v/>
      </c>
      <c r="EC394" s="75" t="str">
        <f>IF(AND(申込書!$C$97&lt;&gt;"▼プルダウンより選択してください",申込書!$C$97&lt;&gt;"",$G394&lt;&gt;""),申込書!$M$97,"")</f>
        <v/>
      </c>
      <c r="ED394" s="75"/>
      <c r="EE394" s="75"/>
      <c r="EF394" s="149"/>
      <c r="EG394" s="307"/>
      <c r="EH394" s="76"/>
      <c r="EI394" s="314" t="str">
        <f>IF(AND(申込書!$C$98&lt;&gt;"▼プルダウンより選択してください",申込書!$C$98&lt;&gt;"",申込書!$P$98&lt;&gt;"YYYY/MM/DD",$G394&lt;&gt;""),申込書!$P$98,"")</f>
        <v/>
      </c>
      <c r="EJ394" s="75" t="str">
        <f>IF(AND(申込書!$C$98&lt;&gt;"▼プルダウンより選択してください",申込書!$C$98&lt;&gt;"",$G394&lt;&gt;""),申込書!$M$98,"")</f>
        <v/>
      </c>
      <c r="EK394" s="75"/>
      <c r="EL394" s="75"/>
      <c r="EM394" s="149"/>
      <c r="EN394" s="307"/>
      <c r="EO394" s="76"/>
      <c r="EP394" s="314" t="str">
        <f>IF(AND(申込書!$C$99&lt;&gt;"▼プルダウンより選択してください",申込書!$C$99&lt;&gt;"",申込書!$P$99&lt;&gt;"YYYY/MM/DD",$G394&lt;&gt;""),申込書!$P$99,"")</f>
        <v/>
      </c>
      <c r="EQ394" s="75" t="str">
        <f>IF(AND(申込書!$C$99&lt;&gt;"▼プルダウンより選択してください",申込書!$C$99&lt;&gt;"",$G394&lt;&gt;""),申込書!$M$99,"")</f>
        <v/>
      </c>
      <c r="ER394" s="75"/>
      <c r="ES394" s="75"/>
      <c r="ET394" s="149"/>
      <c r="EU394" s="307"/>
      <c r="EV394" s="76"/>
      <c r="EW394" s="314" t="str">
        <f>IF(AND(申込書!$C$100&lt;&gt;"▼プルダウンより選択してください",申込書!$C$100&lt;&gt;"",申込書!$P$100&lt;&gt;"YYYY/MM/DD",$G394&lt;&gt;""),申込書!$P$100,"")</f>
        <v/>
      </c>
      <c r="EX394" s="75" t="str">
        <f>IF(AND(申込書!$C$100&lt;&gt;"▼プルダウンより選択してください",申込書!$C$100&lt;&gt;"",$G394&lt;&gt;""),申込書!$M$100,"")</f>
        <v/>
      </c>
      <c r="EY394" s="75"/>
      <c r="EZ394" s="75"/>
      <c r="FA394" s="149"/>
      <c r="FB394" s="307"/>
      <c r="FC394" s="76"/>
      <c r="FD394" s="314" t="str">
        <f>IF(AND(申込書!$C$101&lt;&gt;"▼プルダウンより選択してください",申込書!$C$101&lt;&gt;"",申込書!$P$101&lt;&gt;"YYYY/MM/DD",$G394&lt;&gt;""),申込書!$P$101,"")</f>
        <v/>
      </c>
      <c r="FE394" s="75" t="str">
        <f>IF(AND(申込書!$C$101&lt;&gt;"▼プルダウンより選択してください",申込書!$C$101&lt;&gt;"",$G394&lt;&gt;""),申込書!$M$101,"")</f>
        <v/>
      </c>
      <c r="FF394" s="75"/>
      <c r="FG394" s="75"/>
      <c r="FH394" s="149"/>
      <c r="FI394" s="307"/>
      <c r="FJ394" s="76"/>
      <c r="FK394" s="314" t="str">
        <f>IF(AND(申込書!$C$102&lt;&gt;"▼プルダウンより選択してください",申込書!$C$102&lt;&gt;"",申込書!$P$102&lt;&gt;"YYYY/MM/DD",$G394&lt;&gt;""),申込書!$P$102,"")</f>
        <v/>
      </c>
      <c r="FL394" s="75" t="str">
        <f>IF(AND(申込書!$C$102&lt;&gt;"▼プルダウンより選択してください",申込書!$C$102&lt;&gt;"",$G394&lt;&gt;""),申込書!$M$102,"")</f>
        <v/>
      </c>
      <c r="FM394" s="75"/>
      <c r="FN394" s="75"/>
      <c r="FO394" s="149"/>
      <c r="FP394" s="307"/>
      <c r="FQ394" s="76"/>
      <c r="FR394" s="314" t="str">
        <f>IF(AND(申込書!$C$103&lt;&gt;"▼プルダウンより選択してください",申込書!$C$103&lt;&gt;"",申込書!$P$103&lt;&gt;"YYYY/MM/DD",$G394&lt;&gt;""),申込書!$P$103,"")</f>
        <v/>
      </c>
      <c r="FS394" s="75" t="str">
        <f>IF(AND(申込書!$C$103&lt;&gt;"▼プルダウンより選択してください",申込書!$C$103&lt;&gt;"",$G394&lt;&gt;""),申込書!$M$103,"")</f>
        <v/>
      </c>
      <c r="FT394" s="75"/>
      <c r="FU394" s="75"/>
      <c r="FV394" s="149"/>
      <c r="FW394" s="307"/>
      <c r="FX394" s="76"/>
      <c r="FY394" s="314" t="str">
        <f>IF(AND(申込書!$C$104&lt;&gt;"▼プルダウンより選択してください",申込書!$C$104&lt;&gt;"",申込書!$P$104&lt;&gt;"YYYY/MM/DD",$G394&lt;&gt;""),申込書!$P$104,"")</f>
        <v/>
      </c>
      <c r="FZ394" s="75" t="str">
        <f>IF(AND(申込書!$C$104&lt;&gt;"▼プルダウンより選択してください",申込書!$C$104&lt;&gt;"",$G394&lt;&gt;""),申込書!$M$104,"")</f>
        <v/>
      </c>
      <c r="GA394" s="75"/>
      <c r="GB394" s="75"/>
      <c r="GC394" s="149"/>
      <c r="GD394" s="307"/>
      <c r="GE394" s="76"/>
      <c r="GF394" s="314" t="str">
        <f>IF(AND(申込書!$C$105&lt;&gt;"▼プルダウンより選択してください",申込書!$C$105&lt;&gt;"",申込書!$P$105&lt;&gt;"YYYY/MM/DD",$G394&lt;&gt;""),申込書!$P$105,"")</f>
        <v/>
      </c>
      <c r="GG394" s="75" t="str">
        <f>IF(AND(申込書!$C$105&lt;&gt;"▼プルダウンより選択してください",申込書!$C$105&lt;&gt;"",$G394&lt;&gt;""),申込書!$M$105,"")</f>
        <v/>
      </c>
      <c r="GH394" s="75"/>
      <c r="GI394" s="75"/>
      <c r="GJ394" s="149"/>
      <c r="GK394" s="307"/>
      <c r="GL394" s="76"/>
      <c r="GM394" s="314" t="str">
        <f>IF(AND(申込書!$C$106&lt;&gt;"▼プルダウンより選択してください",申込書!$C$106&lt;&gt;"",申込書!$P$106&lt;&gt;"YYYY/MM/DD",$G394&lt;&gt;""),申込書!$P$106,"")</f>
        <v/>
      </c>
      <c r="GN394" s="75" t="str">
        <f>IF(AND(申込書!$C$106&lt;&gt;"▼プルダウンより選択してください",申込書!$C$106&lt;&gt;"",$G394&lt;&gt;""),申込書!$M$106,"")</f>
        <v/>
      </c>
      <c r="GO394" s="75"/>
      <c r="GP394" s="75"/>
      <c r="GQ394" s="149"/>
      <c r="GR394" s="307"/>
      <c r="GS394" s="76"/>
      <c r="GT394" s="314" t="str">
        <f>IF(AND(申込書!$C$107&lt;&gt;"▼プルダウンより選択してください",申込書!$C$107&lt;&gt;"",申込書!$P$107&lt;&gt;"YYYY/MM/DD",$G394&lt;&gt;""),申込書!$P$107,"")</f>
        <v/>
      </c>
      <c r="GU394" s="75" t="str">
        <f>IF(AND(申込書!$C$107&lt;&gt;"▼プルダウンより選択してください",申込書!$C$107&lt;&gt;"",$G394&lt;&gt;""),申込書!$M$107,"")</f>
        <v/>
      </c>
      <c r="GV394" s="75"/>
      <c r="GW394" s="75"/>
      <c r="GX394" s="149"/>
      <c r="GY394" s="307"/>
      <c r="GZ394" s="76"/>
      <c r="HA394" s="314" t="str">
        <f>IF(AND(申込書!$C$108&lt;&gt;"▼プルダウンより選択してください",申込書!$C$108&lt;&gt;"",申込書!$P$108&lt;&gt;"YYYY/MM/DD",$G394&lt;&gt;""),申込書!$P$108,"")</f>
        <v/>
      </c>
      <c r="HB394" s="75" t="str">
        <f>IF(AND(申込書!$C$108&lt;&gt;"▼プルダウンより選択してください",申込書!$C$108&lt;&gt;"",$G394&lt;&gt;""),申込書!$M$108,"")</f>
        <v/>
      </c>
      <c r="HC394" s="75"/>
      <c r="HD394" s="75"/>
      <c r="HE394" s="149"/>
      <c r="HF394" s="307"/>
      <c r="HG394" s="76"/>
      <c r="HH394" s="314" t="str">
        <f>IF(AND(申込書!$C$109&lt;&gt;"▼プルダウンより選択してください",申込書!$C$109&lt;&gt;"",申込書!$P$109&lt;&gt;"YYYY/MM/DD",$G394&lt;&gt;""),申込書!$P$109,"")</f>
        <v/>
      </c>
      <c r="HI394" s="75" t="str">
        <f>IF(AND(申込書!$C$109&lt;&gt;"▼プルダウンより選択してください",申込書!$C$109&lt;&gt;"",$G394&lt;&gt;""),申込書!$M$109,"")</f>
        <v/>
      </c>
      <c r="HJ394" s="75"/>
      <c r="HK394" s="75"/>
      <c r="HL394" s="149"/>
      <c r="HM394" s="307"/>
      <c r="HN394" s="76"/>
      <c r="HO394" s="314" t="str">
        <f>IF(AND(申込書!$C$110&lt;&gt;"▼プルダウンより選択してください",申込書!$C$110&lt;&gt;"",申込書!$P$110&lt;&gt;"YYYY/MM/DD",$G394&lt;&gt;""),申込書!$P$110,"")</f>
        <v/>
      </c>
      <c r="HP394" s="75" t="str">
        <f>IF(AND(申込書!$C$110&lt;&gt;"▼プルダウンより選択してください",申込書!$C$110&lt;&gt;"",$G394&lt;&gt;""),申込書!$M$110,"")</f>
        <v/>
      </c>
      <c r="HQ394" s="75"/>
      <c r="HR394" s="75"/>
      <c r="HS394" s="149"/>
      <c r="HT394" s="307"/>
      <c r="HU394" s="307"/>
      <c r="HV394" s="311" t="str">
        <f>IF(AND(申込書!$C$111&lt;&gt;"▼プルダウンより選択してください",申込書!$C$111&lt;&gt;"",申込書!$P$111&lt;&gt;"YYYY/MM/DD",$G394&lt;&gt;""),申込書!$P$111,"")</f>
        <v/>
      </c>
      <c r="HW394" s="75" t="str">
        <f>IF(AND(申込書!$C$111&lt;&gt;"▼プルダウンより選択してください",申込書!$C$111&lt;&gt;"",$G394&lt;&gt;""),申込書!$M$111,"")</f>
        <v/>
      </c>
      <c r="HX394" s="75"/>
      <c r="HY394" s="75"/>
      <c r="HZ394" s="149"/>
      <c r="IA394" s="307"/>
      <c r="IB394" s="76"/>
      <c r="IC394" s="77"/>
    </row>
    <row r="395" spans="2:237" ht="26.85" customHeight="1">
      <c r="B395" s="56">
        <f t="shared" si="4"/>
        <v>390</v>
      </c>
      <c r="C395" s="57"/>
      <c r="D395" s="58"/>
      <c r="E395" s="170"/>
      <c r="F395" s="59"/>
      <c r="G395" s="60"/>
      <c r="H395" s="61"/>
      <c r="I395" s="62"/>
      <c r="J395" s="63"/>
      <c r="K395" s="64"/>
      <c r="L395" s="65"/>
      <c r="M395" s="66"/>
      <c r="N395" s="67"/>
      <c r="O395" s="68"/>
      <c r="P395" s="69"/>
      <c r="Q395" s="70"/>
      <c r="R395" s="71"/>
      <c r="S395" s="72"/>
      <c r="T395" s="73"/>
      <c r="U395" s="73"/>
      <c r="V395" s="73"/>
      <c r="W395" s="71"/>
      <c r="X395" s="133"/>
      <c r="Y395" s="133"/>
      <c r="Z395" s="133"/>
      <c r="AA395" s="74" t="str">
        <f>IF(AND(申込書!$C$82&lt;&gt;"▼プルダウンより選択してください",申込書!$C$82&lt;&gt;"",申込書!$P$82&lt;&gt;"YYYY/MM/DD",$G395&lt;&gt;""),申込書!$P$82,"")</f>
        <v/>
      </c>
      <c r="AB395" s="75" t="str">
        <f>IF(AND(申込書!$C$82&lt;&gt;"▼プルダウンより選択してください",申込書!$C$82&lt;&gt;"",$G395&lt;&gt;""),申込書!$M$82,"")</f>
        <v/>
      </c>
      <c r="AC395" s="75"/>
      <c r="AD395" s="75"/>
      <c r="AE395" s="149"/>
      <c r="AF395" s="307"/>
      <c r="AG395" s="76"/>
      <c r="AH395" s="314" t="str">
        <f>IF(AND(申込書!$C$83&lt;&gt;"▼プルダウンより選択してください",申込書!$C$83&lt;&gt;"",申込書!$P$83&lt;&gt;"YYYY/MM/DD",$G395&lt;&gt;""),申込書!$P$83,"")</f>
        <v/>
      </c>
      <c r="AI395" s="75" t="str">
        <f>IF(AND(申込書!$C$83&lt;&gt;"▼プルダウンより選択してください",申込書!$C$83&lt;&gt;"",$G395&lt;&gt;""),申込書!$M$83,"")</f>
        <v/>
      </c>
      <c r="AJ395" s="75"/>
      <c r="AK395" s="75"/>
      <c r="AL395" s="149"/>
      <c r="AM395" s="307"/>
      <c r="AN395" s="76"/>
      <c r="AO395" s="314" t="str">
        <f>IF(AND(申込書!$C$84&lt;&gt;"▼プルダウンより選択してください",申込書!$C$84&lt;&gt;"",申込書!$P$84&lt;&gt;"YYYY/MM/DD",$G395&lt;&gt;""),申込書!$P$84,"")</f>
        <v/>
      </c>
      <c r="AP395" s="75" t="str">
        <f>IF(AND(申込書!$C$84&lt;&gt;"▼プルダウンより選択してください",申込書!$C$84&lt;&gt;"",$G395&lt;&gt;""),申込書!$M$84,"")</f>
        <v/>
      </c>
      <c r="AQ395" s="75"/>
      <c r="AR395" s="75"/>
      <c r="AS395" s="149"/>
      <c r="AT395" s="307"/>
      <c r="AU395" s="76"/>
      <c r="AV395" s="314" t="str">
        <f>IF(AND(申込書!$C$85&lt;&gt;"▼プルダウンより選択してください",申込書!$C$85&lt;&gt;"",申込書!$P$85&lt;&gt;"YYYY/MM/DD",$G395&lt;&gt;""),申込書!$P$85,"")</f>
        <v/>
      </c>
      <c r="AW395" s="75" t="str">
        <f>IF(AND(申込書!$C$85&lt;&gt;"▼プルダウンより選択してください",申込書!$C$85&lt;&gt;"",申込書!$M$85&gt;=1,$G395&lt;&gt;""),申込書!$M$85,"")</f>
        <v/>
      </c>
      <c r="AX395" s="75"/>
      <c r="AY395" s="75"/>
      <c r="AZ395" s="149"/>
      <c r="BA395" s="307"/>
      <c r="BB395" s="76"/>
      <c r="BC395" s="314" t="str">
        <f>IF(AND(申込書!$C$86&lt;&gt;"▼プルダウンより選択してください",申込書!$C$86&lt;&gt;"",申込書!$P$86&lt;&gt;"YYYY/MM/DD",$G395&lt;&gt;""),申込書!$P$86,"")</f>
        <v/>
      </c>
      <c r="BD395" s="75" t="str">
        <f>IF(AND(申込書!$C$86&lt;&gt;"▼プルダウンより選択してください",申込書!$C$86&lt;&gt;"",$G395&lt;&gt;""),申込書!$M$86,"")</f>
        <v/>
      </c>
      <c r="BE395" s="75"/>
      <c r="BF395" s="75"/>
      <c r="BG395" s="149"/>
      <c r="BH395" s="307"/>
      <c r="BI395" s="76"/>
      <c r="BJ395" s="314" t="str">
        <f>IF(AND(申込書!$C$87&lt;&gt;"▼プルダウンより選択してください",申込書!$C$87&lt;&gt;"",申込書!$P$87&lt;&gt;"YYYY/MM/DD",$G395&lt;&gt;""),申込書!$P$87,"")</f>
        <v/>
      </c>
      <c r="BK395" s="75" t="str">
        <f>IF(AND(申込書!$C$87&lt;&gt;"▼プルダウンより選択してください",申込書!$C$87&lt;&gt;"",$G395&lt;&gt;""),申込書!$M$87,"")</f>
        <v/>
      </c>
      <c r="BL395" s="75"/>
      <c r="BM395" s="75"/>
      <c r="BN395" s="149"/>
      <c r="BO395" s="307"/>
      <c r="BP395" s="76"/>
      <c r="BQ395" s="314" t="str">
        <f>IF(AND(申込書!$C$88&lt;&gt;"▼プルダウンより選択してください",申込書!$C$88&lt;&gt;"",申込書!$P$88&lt;&gt;"YYYY/MM/DD",$G395&lt;&gt;""),申込書!$P$88,"")</f>
        <v/>
      </c>
      <c r="BR395" s="75" t="str">
        <f>IF(AND(申込書!$C$88&lt;&gt;"▼プルダウンより選択してください",申込書!$C$88&lt;&gt;"",$G395&lt;&gt;""),申込書!$M$88,"")</f>
        <v/>
      </c>
      <c r="BS395" s="75"/>
      <c r="BT395" s="75"/>
      <c r="BU395" s="149"/>
      <c r="BV395" s="307"/>
      <c r="BW395" s="76"/>
      <c r="BX395" s="314" t="str">
        <f>IF(AND(申込書!$C$89&lt;&gt;"▼プルダウンより選択してください",申込書!$C$89&lt;&gt;"",申込書!$P$89&lt;&gt;"YYYY/MM/DD",$G395&lt;&gt;""),申込書!$P$89,"")</f>
        <v/>
      </c>
      <c r="BY395" s="75" t="str">
        <f>IF(AND(申込書!$C$89&lt;&gt;"▼プルダウンより選択してください",申込書!$C$89&lt;&gt;"",$G395&lt;&gt;""),申込書!$M$89,"")</f>
        <v/>
      </c>
      <c r="BZ395" s="75"/>
      <c r="CA395" s="75"/>
      <c r="CB395" s="149"/>
      <c r="CC395" s="307"/>
      <c r="CD395" s="76"/>
      <c r="CE395" s="314" t="str">
        <f>IF(AND(申込書!$C$90&lt;&gt;"▼プルダウンより選択してください",申込書!$C$90&lt;&gt;"",申込書!$P$90&lt;&gt;"YYYY/MM/DD",$G395&lt;&gt;""),申込書!$P$90,"")</f>
        <v/>
      </c>
      <c r="CF395" s="75" t="str">
        <f>IF(AND(申込書!$C$90&lt;&gt;"▼プルダウンより選択してください",申込書!$C$90&lt;&gt;"",$G395&lt;&gt;""),申込書!$M$90,"")</f>
        <v/>
      </c>
      <c r="CG395" s="75"/>
      <c r="CH395" s="75"/>
      <c r="CI395" s="149"/>
      <c r="CJ395" s="307"/>
      <c r="CK395" s="76"/>
      <c r="CL395" s="314" t="str">
        <f>IF(AND(申込書!$C$91&lt;&gt;"▼プルダウンより選択してください",申込書!$C$91&lt;&gt;"",申込書!$P$91&lt;&gt;"YYYY/MM/DD",$G395&lt;&gt;""),申込書!$P$91,"")</f>
        <v/>
      </c>
      <c r="CM395" s="75" t="str">
        <f>IF(AND(申込書!$C$91&lt;&gt;"▼プルダウンより選択してください",申込書!$C$91&lt;&gt;"",$G395&lt;&gt;""),申込書!$M$91,"")</f>
        <v/>
      </c>
      <c r="CN395" s="75"/>
      <c r="CO395" s="75"/>
      <c r="CP395" s="149"/>
      <c r="CQ395" s="307"/>
      <c r="CR395" s="76"/>
      <c r="CS395" s="314" t="str">
        <f>IF(AND(申込書!$C$92&lt;&gt;"▼プルダウンより選択してください",申込書!$C$92&lt;&gt;"",申込書!$P$92&lt;&gt;"YYYY/MM/DD",$G395&lt;&gt;""),申込書!$P$92,"")</f>
        <v/>
      </c>
      <c r="CT395" s="75" t="str">
        <f>IF(AND(申込書!$C$92&lt;&gt;"▼プルダウンより選択してください",申込書!$C$92&lt;&gt;"",$G395&lt;&gt;""),申込書!$M$92,"")</f>
        <v/>
      </c>
      <c r="CU395" s="75"/>
      <c r="CV395" s="75"/>
      <c r="CW395" s="75"/>
      <c r="CX395" s="307"/>
      <c r="CY395" s="76"/>
      <c r="CZ395" s="314" t="str">
        <f>IF(AND(申込書!$C$93&lt;&gt;"▼プルダウンより選択してください",申込書!$C$93&lt;&gt;"",申込書!$P$93&lt;&gt;"YYYY/MM/DD",$G395&lt;&gt;""),申込書!$P$93,"")</f>
        <v/>
      </c>
      <c r="DA395" s="75" t="str">
        <f>IF(AND(申込書!$C$93&lt;&gt;"▼プルダウンより選択してください",申込書!$C$93&lt;&gt;"",$G395&lt;&gt;""),申込書!$M$93,"")</f>
        <v/>
      </c>
      <c r="DB395" s="75"/>
      <c r="DC395" s="75"/>
      <c r="DD395" s="75"/>
      <c r="DE395" s="307"/>
      <c r="DF395" s="76"/>
      <c r="DG395" s="314" t="str">
        <f>IF(AND(申込書!$C$94&lt;&gt;"▼プルダウンより選択してください",申込書!$C$94&lt;&gt;"",申込書!$P$94&lt;&gt;"YYYY/MM/DD",$G395&lt;&gt;""),申込書!$P$94,"")</f>
        <v/>
      </c>
      <c r="DH395" s="75" t="str">
        <f>IF(AND(申込書!$C$94&lt;&gt;"▼プルダウンより選択してください",申込書!$C$94&lt;&gt;"",$G395&lt;&gt;""),申込書!$M$94,"")</f>
        <v/>
      </c>
      <c r="DI395" s="75"/>
      <c r="DJ395" s="75"/>
      <c r="DK395" s="75"/>
      <c r="DL395" s="307"/>
      <c r="DM395" s="76"/>
      <c r="DN395" s="314" t="str">
        <f>IF(AND(申込書!$C$95&lt;&gt;"▼プルダウンより選択してください",申込書!$C$95&lt;&gt;"",申込書!$P$95&lt;&gt;"YYYY/MM/DD",$G395&lt;&gt;""),申込書!$P$95,"")</f>
        <v/>
      </c>
      <c r="DO395" s="75" t="str">
        <f>IF(AND(申込書!$C$95&lt;&gt;"▼プルダウンより選択してください",申込書!$C$95&lt;&gt;"",$G395&lt;&gt;""),申込書!$M$95,"")</f>
        <v/>
      </c>
      <c r="DP395" s="75"/>
      <c r="DQ395" s="75"/>
      <c r="DR395" s="75"/>
      <c r="DS395" s="307"/>
      <c r="DT395" s="76"/>
      <c r="DU395" s="314" t="str">
        <f>IF(AND(申込書!$C$96&lt;&gt;"▼プルダウンより選択してください",申込書!$C$96&lt;&gt;"",申込書!$P$96&lt;&gt;"YYYY/MM/DD",$G395&lt;&gt;""),申込書!$P$96,"")</f>
        <v/>
      </c>
      <c r="DV395" s="75" t="str">
        <f>IF(AND(申込書!$C$96&lt;&gt;"▼プルダウンより選択してください",申込書!$C$96&lt;&gt;"",$G395&lt;&gt;""),申込書!$M$96,"")</f>
        <v/>
      </c>
      <c r="DW395" s="75"/>
      <c r="DX395" s="75"/>
      <c r="DY395" s="75"/>
      <c r="DZ395" s="307"/>
      <c r="EA395" s="76"/>
      <c r="EB395" s="314" t="str">
        <f>IF(AND(申込書!$C$97&lt;&gt;"▼プルダウンより選択してください",申込書!$C$97&lt;&gt;"",申込書!$P$97&lt;&gt;"YYYY/MM/DD",$G395&lt;&gt;""),申込書!$P$97,"")</f>
        <v/>
      </c>
      <c r="EC395" s="75" t="str">
        <f>IF(AND(申込書!$C$97&lt;&gt;"▼プルダウンより選択してください",申込書!$C$97&lt;&gt;"",$G395&lt;&gt;""),申込書!$M$97,"")</f>
        <v/>
      </c>
      <c r="ED395" s="75"/>
      <c r="EE395" s="75"/>
      <c r="EF395" s="149"/>
      <c r="EG395" s="307"/>
      <c r="EH395" s="76"/>
      <c r="EI395" s="314" t="str">
        <f>IF(AND(申込書!$C$98&lt;&gt;"▼プルダウンより選択してください",申込書!$C$98&lt;&gt;"",申込書!$P$98&lt;&gt;"YYYY/MM/DD",$G395&lt;&gt;""),申込書!$P$98,"")</f>
        <v/>
      </c>
      <c r="EJ395" s="75" t="str">
        <f>IF(AND(申込書!$C$98&lt;&gt;"▼プルダウンより選択してください",申込書!$C$98&lt;&gt;"",$G395&lt;&gt;""),申込書!$M$98,"")</f>
        <v/>
      </c>
      <c r="EK395" s="75"/>
      <c r="EL395" s="75"/>
      <c r="EM395" s="149"/>
      <c r="EN395" s="307"/>
      <c r="EO395" s="76"/>
      <c r="EP395" s="314" t="str">
        <f>IF(AND(申込書!$C$99&lt;&gt;"▼プルダウンより選択してください",申込書!$C$99&lt;&gt;"",申込書!$P$99&lt;&gt;"YYYY/MM/DD",$G395&lt;&gt;""),申込書!$P$99,"")</f>
        <v/>
      </c>
      <c r="EQ395" s="75" t="str">
        <f>IF(AND(申込書!$C$99&lt;&gt;"▼プルダウンより選択してください",申込書!$C$99&lt;&gt;"",$G395&lt;&gt;""),申込書!$M$99,"")</f>
        <v/>
      </c>
      <c r="ER395" s="75"/>
      <c r="ES395" s="75"/>
      <c r="ET395" s="149"/>
      <c r="EU395" s="307"/>
      <c r="EV395" s="76"/>
      <c r="EW395" s="314" t="str">
        <f>IF(AND(申込書!$C$100&lt;&gt;"▼プルダウンより選択してください",申込書!$C$100&lt;&gt;"",申込書!$P$100&lt;&gt;"YYYY/MM/DD",$G395&lt;&gt;""),申込書!$P$100,"")</f>
        <v/>
      </c>
      <c r="EX395" s="75" t="str">
        <f>IF(AND(申込書!$C$100&lt;&gt;"▼プルダウンより選択してください",申込書!$C$100&lt;&gt;"",$G395&lt;&gt;""),申込書!$M$100,"")</f>
        <v/>
      </c>
      <c r="EY395" s="75"/>
      <c r="EZ395" s="75"/>
      <c r="FA395" s="149"/>
      <c r="FB395" s="307"/>
      <c r="FC395" s="76"/>
      <c r="FD395" s="314" t="str">
        <f>IF(AND(申込書!$C$101&lt;&gt;"▼プルダウンより選択してください",申込書!$C$101&lt;&gt;"",申込書!$P$101&lt;&gt;"YYYY/MM/DD",$G395&lt;&gt;""),申込書!$P$101,"")</f>
        <v/>
      </c>
      <c r="FE395" s="75" t="str">
        <f>IF(AND(申込書!$C$101&lt;&gt;"▼プルダウンより選択してください",申込書!$C$101&lt;&gt;"",$G395&lt;&gt;""),申込書!$M$101,"")</f>
        <v/>
      </c>
      <c r="FF395" s="75"/>
      <c r="FG395" s="75"/>
      <c r="FH395" s="149"/>
      <c r="FI395" s="307"/>
      <c r="FJ395" s="76"/>
      <c r="FK395" s="314" t="str">
        <f>IF(AND(申込書!$C$102&lt;&gt;"▼プルダウンより選択してください",申込書!$C$102&lt;&gt;"",申込書!$P$102&lt;&gt;"YYYY/MM/DD",$G395&lt;&gt;""),申込書!$P$102,"")</f>
        <v/>
      </c>
      <c r="FL395" s="75" t="str">
        <f>IF(AND(申込書!$C$102&lt;&gt;"▼プルダウンより選択してください",申込書!$C$102&lt;&gt;"",$G395&lt;&gt;""),申込書!$M$102,"")</f>
        <v/>
      </c>
      <c r="FM395" s="75"/>
      <c r="FN395" s="75"/>
      <c r="FO395" s="149"/>
      <c r="FP395" s="307"/>
      <c r="FQ395" s="76"/>
      <c r="FR395" s="314" t="str">
        <f>IF(AND(申込書!$C$103&lt;&gt;"▼プルダウンより選択してください",申込書!$C$103&lt;&gt;"",申込書!$P$103&lt;&gt;"YYYY/MM/DD",$G395&lt;&gt;""),申込書!$P$103,"")</f>
        <v/>
      </c>
      <c r="FS395" s="75" t="str">
        <f>IF(AND(申込書!$C$103&lt;&gt;"▼プルダウンより選択してください",申込書!$C$103&lt;&gt;"",$G395&lt;&gt;""),申込書!$M$103,"")</f>
        <v/>
      </c>
      <c r="FT395" s="75"/>
      <c r="FU395" s="75"/>
      <c r="FV395" s="149"/>
      <c r="FW395" s="307"/>
      <c r="FX395" s="76"/>
      <c r="FY395" s="314" t="str">
        <f>IF(AND(申込書!$C$104&lt;&gt;"▼プルダウンより選択してください",申込書!$C$104&lt;&gt;"",申込書!$P$104&lt;&gt;"YYYY/MM/DD",$G395&lt;&gt;""),申込書!$P$104,"")</f>
        <v/>
      </c>
      <c r="FZ395" s="75" t="str">
        <f>IF(AND(申込書!$C$104&lt;&gt;"▼プルダウンより選択してください",申込書!$C$104&lt;&gt;"",$G395&lt;&gt;""),申込書!$M$104,"")</f>
        <v/>
      </c>
      <c r="GA395" s="75"/>
      <c r="GB395" s="75"/>
      <c r="GC395" s="149"/>
      <c r="GD395" s="307"/>
      <c r="GE395" s="76"/>
      <c r="GF395" s="314" t="str">
        <f>IF(AND(申込書!$C$105&lt;&gt;"▼プルダウンより選択してください",申込書!$C$105&lt;&gt;"",申込書!$P$105&lt;&gt;"YYYY/MM/DD",$G395&lt;&gt;""),申込書!$P$105,"")</f>
        <v/>
      </c>
      <c r="GG395" s="75" t="str">
        <f>IF(AND(申込書!$C$105&lt;&gt;"▼プルダウンより選択してください",申込書!$C$105&lt;&gt;"",$G395&lt;&gt;""),申込書!$M$105,"")</f>
        <v/>
      </c>
      <c r="GH395" s="75"/>
      <c r="GI395" s="75"/>
      <c r="GJ395" s="149"/>
      <c r="GK395" s="307"/>
      <c r="GL395" s="76"/>
      <c r="GM395" s="314" t="str">
        <f>IF(AND(申込書!$C$106&lt;&gt;"▼プルダウンより選択してください",申込書!$C$106&lt;&gt;"",申込書!$P$106&lt;&gt;"YYYY/MM/DD",$G395&lt;&gt;""),申込書!$P$106,"")</f>
        <v/>
      </c>
      <c r="GN395" s="75" t="str">
        <f>IF(AND(申込書!$C$106&lt;&gt;"▼プルダウンより選択してください",申込書!$C$106&lt;&gt;"",$G395&lt;&gt;""),申込書!$M$106,"")</f>
        <v/>
      </c>
      <c r="GO395" s="75"/>
      <c r="GP395" s="75"/>
      <c r="GQ395" s="149"/>
      <c r="GR395" s="307"/>
      <c r="GS395" s="76"/>
      <c r="GT395" s="314" t="str">
        <f>IF(AND(申込書!$C$107&lt;&gt;"▼プルダウンより選択してください",申込書!$C$107&lt;&gt;"",申込書!$P$107&lt;&gt;"YYYY/MM/DD",$G395&lt;&gt;""),申込書!$P$107,"")</f>
        <v/>
      </c>
      <c r="GU395" s="75" t="str">
        <f>IF(AND(申込書!$C$107&lt;&gt;"▼プルダウンより選択してください",申込書!$C$107&lt;&gt;"",$G395&lt;&gt;""),申込書!$M$107,"")</f>
        <v/>
      </c>
      <c r="GV395" s="75"/>
      <c r="GW395" s="75"/>
      <c r="GX395" s="149"/>
      <c r="GY395" s="307"/>
      <c r="GZ395" s="76"/>
      <c r="HA395" s="314" t="str">
        <f>IF(AND(申込書!$C$108&lt;&gt;"▼プルダウンより選択してください",申込書!$C$108&lt;&gt;"",申込書!$P$108&lt;&gt;"YYYY/MM/DD",$G395&lt;&gt;""),申込書!$P$108,"")</f>
        <v/>
      </c>
      <c r="HB395" s="75" t="str">
        <f>IF(AND(申込書!$C$108&lt;&gt;"▼プルダウンより選択してください",申込書!$C$108&lt;&gt;"",$G395&lt;&gt;""),申込書!$M$108,"")</f>
        <v/>
      </c>
      <c r="HC395" s="75"/>
      <c r="HD395" s="75"/>
      <c r="HE395" s="149"/>
      <c r="HF395" s="307"/>
      <c r="HG395" s="76"/>
      <c r="HH395" s="314" t="str">
        <f>IF(AND(申込書!$C$109&lt;&gt;"▼プルダウンより選択してください",申込書!$C$109&lt;&gt;"",申込書!$P$109&lt;&gt;"YYYY/MM/DD",$G395&lt;&gt;""),申込書!$P$109,"")</f>
        <v/>
      </c>
      <c r="HI395" s="75" t="str">
        <f>IF(AND(申込書!$C$109&lt;&gt;"▼プルダウンより選択してください",申込書!$C$109&lt;&gt;"",$G395&lt;&gt;""),申込書!$M$109,"")</f>
        <v/>
      </c>
      <c r="HJ395" s="75"/>
      <c r="HK395" s="75"/>
      <c r="HL395" s="149"/>
      <c r="HM395" s="307"/>
      <c r="HN395" s="76"/>
      <c r="HO395" s="314" t="str">
        <f>IF(AND(申込書!$C$110&lt;&gt;"▼プルダウンより選択してください",申込書!$C$110&lt;&gt;"",申込書!$P$110&lt;&gt;"YYYY/MM/DD",$G395&lt;&gt;""),申込書!$P$110,"")</f>
        <v/>
      </c>
      <c r="HP395" s="75" t="str">
        <f>IF(AND(申込書!$C$110&lt;&gt;"▼プルダウンより選択してください",申込書!$C$110&lt;&gt;"",$G395&lt;&gt;""),申込書!$M$110,"")</f>
        <v/>
      </c>
      <c r="HQ395" s="75"/>
      <c r="HR395" s="75"/>
      <c r="HS395" s="149"/>
      <c r="HT395" s="307"/>
      <c r="HU395" s="307"/>
      <c r="HV395" s="311" t="str">
        <f>IF(AND(申込書!$C$111&lt;&gt;"▼プルダウンより選択してください",申込書!$C$111&lt;&gt;"",申込書!$P$111&lt;&gt;"YYYY/MM/DD",$G395&lt;&gt;""),申込書!$P$111,"")</f>
        <v/>
      </c>
      <c r="HW395" s="75" t="str">
        <f>IF(AND(申込書!$C$111&lt;&gt;"▼プルダウンより選択してください",申込書!$C$111&lt;&gt;"",$G395&lt;&gt;""),申込書!$M$111,"")</f>
        <v/>
      </c>
      <c r="HX395" s="75"/>
      <c r="HY395" s="75"/>
      <c r="HZ395" s="149"/>
      <c r="IA395" s="307"/>
      <c r="IB395" s="76"/>
      <c r="IC395" s="77"/>
    </row>
    <row r="396" spans="2:237" ht="26.85" customHeight="1">
      <c r="B396" s="56">
        <f t="shared" si="4"/>
        <v>391</v>
      </c>
      <c r="C396" s="57"/>
      <c r="D396" s="58"/>
      <c r="E396" s="170"/>
      <c r="F396" s="59"/>
      <c r="G396" s="60"/>
      <c r="H396" s="61"/>
      <c r="I396" s="62"/>
      <c r="J396" s="63"/>
      <c r="K396" s="64"/>
      <c r="L396" s="65"/>
      <c r="M396" s="66"/>
      <c r="N396" s="67"/>
      <c r="O396" s="68"/>
      <c r="P396" s="69"/>
      <c r="Q396" s="70"/>
      <c r="R396" s="71"/>
      <c r="S396" s="72"/>
      <c r="T396" s="73"/>
      <c r="U396" s="73"/>
      <c r="V396" s="73"/>
      <c r="W396" s="71"/>
      <c r="X396" s="133"/>
      <c r="Y396" s="133"/>
      <c r="Z396" s="133"/>
      <c r="AA396" s="74" t="str">
        <f>IF(AND(申込書!$C$82&lt;&gt;"▼プルダウンより選択してください",申込書!$C$82&lt;&gt;"",申込書!$P$82&lt;&gt;"YYYY/MM/DD",$G396&lt;&gt;""),申込書!$P$82,"")</f>
        <v/>
      </c>
      <c r="AB396" s="75" t="str">
        <f>IF(AND(申込書!$C$82&lt;&gt;"▼プルダウンより選択してください",申込書!$C$82&lt;&gt;"",$G396&lt;&gt;""),申込書!$M$82,"")</f>
        <v/>
      </c>
      <c r="AC396" s="75"/>
      <c r="AD396" s="75"/>
      <c r="AE396" s="149"/>
      <c r="AF396" s="307"/>
      <c r="AG396" s="76"/>
      <c r="AH396" s="314" t="str">
        <f>IF(AND(申込書!$C$83&lt;&gt;"▼プルダウンより選択してください",申込書!$C$83&lt;&gt;"",申込書!$P$83&lt;&gt;"YYYY/MM/DD",$G396&lt;&gt;""),申込書!$P$83,"")</f>
        <v/>
      </c>
      <c r="AI396" s="75" t="str">
        <f>IF(AND(申込書!$C$83&lt;&gt;"▼プルダウンより選択してください",申込書!$C$83&lt;&gt;"",$G396&lt;&gt;""),申込書!$M$83,"")</f>
        <v/>
      </c>
      <c r="AJ396" s="75"/>
      <c r="AK396" s="75"/>
      <c r="AL396" s="149"/>
      <c r="AM396" s="307"/>
      <c r="AN396" s="76"/>
      <c r="AO396" s="314" t="str">
        <f>IF(AND(申込書!$C$84&lt;&gt;"▼プルダウンより選択してください",申込書!$C$84&lt;&gt;"",申込書!$P$84&lt;&gt;"YYYY/MM/DD",$G396&lt;&gt;""),申込書!$P$84,"")</f>
        <v/>
      </c>
      <c r="AP396" s="75" t="str">
        <f>IF(AND(申込書!$C$84&lt;&gt;"▼プルダウンより選択してください",申込書!$C$84&lt;&gt;"",$G396&lt;&gt;""),申込書!$M$84,"")</f>
        <v/>
      </c>
      <c r="AQ396" s="75"/>
      <c r="AR396" s="75"/>
      <c r="AS396" s="149"/>
      <c r="AT396" s="307"/>
      <c r="AU396" s="76"/>
      <c r="AV396" s="314" t="str">
        <f>IF(AND(申込書!$C$85&lt;&gt;"▼プルダウンより選択してください",申込書!$C$85&lt;&gt;"",申込書!$P$85&lt;&gt;"YYYY/MM/DD",$G396&lt;&gt;""),申込書!$P$85,"")</f>
        <v/>
      </c>
      <c r="AW396" s="75" t="str">
        <f>IF(AND(申込書!$C$85&lt;&gt;"▼プルダウンより選択してください",申込書!$C$85&lt;&gt;"",申込書!$M$85&gt;=1,$G396&lt;&gt;""),申込書!$M$85,"")</f>
        <v/>
      </c>
      <c r="AX396" s="75"/>
      <c r="AY396" s="75"/>
      <c r="AZ396" s="149"/>
      <c r="BA396" s="307"/>
      <c r="BB396" s="76"/>
      <c r="BC396" s="314" t="str">
        <f>IF(AND(申込書!$C$86&lt;&gt;"▼プルダウンより選択してください",申込書!$C$86&lt;&gt;"",申込書!$P$86&lt;&gt;"YYYY/MM/DD",$G396&lt;&gt;""),申込書!$P$86,"")</f>
        <v/>
      </c>
      <c r="BD396" s="75" t="str">
        <f>IF(AND(申込書!$C$86&lt;&gt;"▼プルダウンより選択してください",申込書!$C$86&lt;&gt;"",$G396&lt;&gt;""),申込書!$M$86,"")</f>
        <v/>
      </c>
      <c r="BE396" s="75"/>
      <c r="BF396" s="75"/>
      <c r="BG396" s="149"/>
      <c r="BH396" s="307"/>
      <c r="BI396" s="76"/>
      <c r="BJ396" s="314" t="str">
        <f>IF(AND(申込書!$C$87&lt;&gt;"▼プルダウンより選択してください",申込書!$C$87&lt;&gt;"",申込書!$P$87&lt;&gt;"YYYY/MM/DD",$G396&lt;&gt;""),申込書!$P$87,"")</f>
        <v/>
      </c>
      <c r="BK396" s="75" t="str">
        <f>IF(AND(申込書!$C$87&lt;&gt;"▼プルダウンより選択してください",申込書!$C$87&lt;&gt;"",$G396&lt;&gt;""),申込書!$M$87,"")</f>
        <v/>
      </c>
      <c r="BL396" s="75"/>
      <c r="BM396" s="75"/>
      <c r="BN396" s="149"/>
      <c r="BO396" s="307"/>
      <c r="BP396" s="76"/>
      <c r="BQ396" s="314" t="str">
        <f>IF(AND(申込書!$C$88&lt;&gt;"▼プルダウンより選択してください",申込書!$C$88&lt;&gt;"",申込書!$P$88&lt;&gt;"YYYY/MM/DD",$G396&lt;&gt;""),申込書!$P$88,"")</f>
        <v/>
      </c>
      <c r="BR396" s="75" t="str">
        <f>IF(AND(申込書!$C$88&lt;&gt;"▼プルダウンより選択してください",申込書!$C$88&lt;&gt;"",$G396&lt;&gt;""),申込書!$M$88,"")</f>
        <v/>
      </c>
      <c r="BS396" s="75"/>
      <c r="BT396" s="75"/>
      <c r="BU396" s="149"/>
      <c r="BV396" s="307"/>
      <c r="BW396" s="76"/>
      <c r="BX396" s="314" t="str">
        <f>IF(AND(申込書!$C$89&lt;&gt;"▼プルダウンより選択してください",申込書!$C$89&lt;&gt;"",申込書!$P$89&lt;&gt;"YYYY/MM/DD",$G396&lt;&gt;""),申込書!$P$89,"")</f>
        <v/>
      </c>
      <c r="BY396" s="75" t="str">
        <f>IF(AND(申込書!$C$89&lt;&gt;"▼プルダウンより選択してください",申込書!$C$89&lt;&gt;"",$G396&lt;&gt;""),申込書!$M$89,"")</f>
        <v/>
      </c>
      <c r="BZ396" s="75"/>
      <c r="CA396" s="75"/>
      <c r="CB396" s="149"/>
      <c r="CC396" s="307"/>
      <c r="CD396" s="76"/>
      <c r="CE396" s="314" t="str">
        <f>IF(AND(申込書!$C$90&lt;&gt;"▼プルダウンより選択してください",申込書!$C$90&lt;&gt;"",申込書!$P$90&lt;&gt;"YYYY/MM/DD",$G396&lt;&gt;""),申込書!$P$90,"")</f>
        <v/>
      </c>
      <c r="CF396" s="75" t="str">
        <f>IF(AND(申込書!$C$90&lt;&gt;"▼プルダウンより選択してください",申込書!$C$90&lt;&gt;"",$G396&lt;&gt;""),申込書!$M$90,"")</f>
        <v/>
      </c>
      <c r="CG396" s="75"/>
      <c r="CH396" s="75"/>
      <c r="CI396" s="149"/>
      <c r="CJ396" s="307"/>
      <c r="CK396" s="76"/>
      <c r="CL396" s="314" t="str">
        <f>IF(AND(申込書!$C$91&lt;&gt;"▼プルダウンより選択してください",申込書!$C$91&lt;&gt;"",申込書!$P$91&lt;&gt;"YYYY/MM/DD",$G396&lt;&gt;""),申込書!$P$91,"")</f>
        <v/>
      </c>
      <c r="CM396" s="75" t="str">
        <f>IF(AND(申込書!$C$91&lt;&gt;"▼プルダウンより選択してください",申込書!$C$91&lt;&gt;"",$G396&lt;&gt;""),申込書!$M$91,"")</f>
        <v/>
      </c>
      <c r="CN396" s="75"/>
      <c r="CO396" s="75"/>
      <c r="CP396" s="149"/>
      <c r="CQ396" s="307"/>
      <c r="CR396" s="76"/>
      <c r="CS396" s="314" t="str">
        <f>IF(AND(申込書!$C$92&lt;&gt;"▼プルダウンより選択してください",申込書!$C$92&lt;&gt;"",申込書!$P$92&lt;&gt;"YYYY/MM/DD",$G396&lt;&gt;""),申込書!$P$92,"")</f>
        <v/>
      </c>
      <c r="CT396" s="75" t="str">
        <f>IF(AND(申込書!$C$92&lt;&gt;"▼プルダウンより選択してください",申込書!$C$92&lt;&gt;"",$G396&lt;&gt;""),申込書!$M$92,"")</f>
        <v/>
      </c>
      <c r="CU396" s="75"/>
      <c r="CV396" s="75"/>
      <c r="CW396" s="75"/>
      <c r="CX396" s="307"/>
      <c r="CY396" s="76"/>
      <c r="CZ396" s="314" t="str">
        <f>IF(AND(申込書!$C$93&lt;&gt;"▼プルダウンより選択してください",申込書!$C$93&lt;&gt;"",申込書!$P$93&lt;&gt;"YYYY/MM/DD",$G396&lt;&gt;""),申込書!$P$93,"")</f>
        <v/>
      </c>
      <c r="DA396" s="75" t="str">
        <f>IF(AND(申込書!$C$93&lt;&gt;"▼プルダウンより選択してください",申込書!$C$93&lt;&gt;"",$G396&lt;&gt;""),申込書!$M$93,"")</f>
        <v/>
      </c>
      <c r="DB396" s="75"/>
      <c r="DC396" s="75"/>
      <c r="DD396" s="75"/>
      <c r="DE396" s="307"/>
      <c r="DF396" s="76"/>
      <c r="DG396" s="314" t="str">
        <f>IF(AND(申込書!$C$94&lt;&gt;"▼プルダウンより選択してください",申込書!$C$94&lt;&gt;"",申込書!$P$94&lt;&gt;"YYYY/MM/DD",$G396&lt;&gt;""),申込書!$P$94,"")</f>
        <v/>
      </c>
      <c r="DH396" s="75" t="str">
        <f>IF(AND(申込書!$C$94&lt;&gt;"▼プルダウンより選択してください",申込書!$C$94&lt;&gt;"",$G396&lt;&gt;""),申込書!$M$94,"")</f>
        <v/>
      </c>
      <c r="DI396" s="75"/>
      <c r="DJ396" s="75"/>
      <c r="DK396" s="75"/>
      <c r="DL396" s="307"/>
      <c r="DM396" s="76"/>
      <c r="DN396" s="314" t="str">
        <f>IF(AND(申込書!$C$95&lt;&gt;"▼プルダウンより選択してください",申込書!$C$95&lt;&gt;"",申込書!$P$95&lt;&gt;"YYYY/MM/DD",$G396&lt;&gt;""),申込書!$P$95,"")</f>
        <v/>
      </c>
      <c r="DO396" s="75" t="str">
        <f>IF(AND(申込書!$C$95&lt;&gt;"▼プルダウンより選択してください",申込書!$C$95&lt;&gt;"",$G396&lt;&gt;""),申込書!$M$95,"")</f>
        <v/>
      </c>
      <c r="DP396" s="75"/>
      <c r="DQ396" s="75"/>
      <c r="DR396" s="75"/>
      <c r="DS396" s="307"/>
      <c r="DT396" s="76"/>
      <c r="DU396" s="314" t="str">
        <f>IF(AND(申込書!$C$96&lt;&gt;"▼プルダウンより選択してください",申込書!$C$96&lt;&gt;"",申込書!$P$96&lt;&gt;"YYYY/MM/DD",$G396&lt;&gt;""),申込書!$P$96,"")</f>
        <v/>
      </c>
      <c r="DV396" s="75" t="str">
        <f>IF(AND(申込書!$C$96&lt;&gt;"▼プルダウンより選択してください",申込書!$C$96&lt;&gt;"",$G396&lt;&gt;""),申込書!$M$96,"")</f>
        <v/>
      </c>
      <c r="DW396" s="75"/>
      <c r="DX396" s="75"/>
      <c r="DY396" s="75"/>
      <c r="DZ396" s="307"/>
      <c r="EA396" s="76"/>
      <c r="EB396" s="314" t="str">
        <f>IF(AND(申込書!$C$97&lt;&gt;"▼プルダウンより選択してください",申込書!$C$97&lt;&gt;"",申込書!$P$97&lt;&gt;"YYYY/MM/DD",$G396&lt;&gt;""),申込書!$P$97,"")</f>
        <v/>
      </c>
      <c r="EC396" s="75" t="str">
        <f>IF(AND(申込書!$C$97&lt;&gt;"▼プルダウンより選択してください",申込書!$C$97&lt;&gt;"",$G396&lt;&gt;""),申込書!$M$97,"")</f>
        <v/>
      </c>
      <c r="ED396" s="75"/>
      <c r="EE396" s="75"/>
      <c r="EF396" s="149"/>
      <c r="EG396" s="307"/>
      <c r="EH396" s="76"/>
      <c r="EI396" s="314" t="str">
        <f>IF(AND(申込書!$C$98&lt;&gt;"▼プルダウンより選択してください",申込書!$C$98&lt;&gt;"",申込書!$P$98&lt;&gt;"YYYY/MM/DD",$G396&lt;&gt;""),申込書!$P$98,"")</f>
        <v/>
      </c>
      <c r="EJ396" s="75" t="str">
        <f>IF(AND(申込書!$C$98&lt;&gt;"▼プルダウンより選択してください",申込書!$C$98&lt;&gt;"",$G396&lt;&gt;""),申込書!$M$98,"")</f>
        <v/>
      </c>
      <c r="EK396" s="75"/>
      <c r="EL396" s="75"/>
      <c r="EM396" s="149"/>
      <c r="EN396" s="307"/>
      <c r="EO396" s="76"/>
      <c r="EP396" s="314" t="str">
        <f>IF(AND(申込書!$C$99&lt;&gt;"▼プルダウンより選択してください",申込書!$C$99&lt;&gt;"",申込書!$P$99&lt;&gt;"YYYY/MM/DD",$G396&lt;&gt;""),申込書!$P$99,"")</f>
        <v/>
      </c>
      <c r="EQ396" s="75" t="str">
        <f>IF(AND(申込書!$C$99&lt;&gt;"▼プルダウンより選択してください",申込書!$C$99&lt;&gt;"",$G396&lt;&gt;""),申込書!$M$99,"")</f>
        <v/>
      </c>
      <c r="ER396" s="75"/>
      <c r="ES396" s="75"/>
      <c r="ET396" s="149"/>
      <c r="EU396" s="307"/>
      <c r="EV396" s="76"/>
      <c r="EW396" s="314" t="str">
        <f>IF(AND(申込書!$C$100&lt;&gt;"▼プルダウンより選択してください",申込書!$C$100&lt;&gt;"",申込書!$P$100&lt;&gt;"YYYY/MM/DD",$G396&lt;&gt;""),申込書!$P$100,"")</f>
        <v/>
      </c>
      <c r="EX396" s="75" t="str">
        <f>IF(AND(申込書!$C$100&lt;&gt;"▼プルダウンより選択してください",申込書!$C$100&lt;&gt;"",$G396&lt;&gt;""),申込書!$M$100,"")</f>
        <v/>
      </c>
      <c r="EY396" s="75"/>
      <c r="EZ396" s="75"/>
      <c r="FA396" s="149"/>
      <c r="FB396" s="307"/>
      <c r="FC396" s="76"/>
      <c r="FD396" s="314" t="str">
        <f>IF(AND(申込書!$C$101&lt;&gt;"▼プルダウンより選択してください",申込書!$C$101&lt;&gt;"",申込書!$P$101&lt;&gt;"YYYY/MM/DD",$G396&lt;&gt;""),申込書!$P$101,"")</f>
        <v/>
      </c>
      <c r="FE396" s="75" t="str">
        <f>IF(AND(申込書!$C$101&lt;&gt;"▼プルダウンより選択してください",申込書!$C$101&lt;&gt;"",$G396&lt;&gt;""),申込書!$M$101,"")</f>
        <v/>
      </c>
      <c r="FF396" s="75"/>
      <c r="FG396" s="75"/>
      <c r="FH396" s="149"/>
      <c r="FI396" s="307"/>
      <c r="FJ396" s="76"/>
      <c r="FK396" s="314" t="str">
        <f>IF(AND(申込書!$C$102&lt;&gt;"▼プルダウンより選択してください",申込書!$C$102&lt;&gt;"",申込書!$P$102&lt;&gt;"YYYY/MM/DD",$G396&lt;&gt;""),申込書!$P$102,"")</f>
        <v/>
      </c>
      <c r="FL396" s="75" t="str">
        <f>IF(AND(申込書!$C$102&lt;&gt;"▼プルダウンより選択してください",申込書!$C$102&lt;&gt;"",$G396&lt;&gt;""),申込書!$M$102,"")</f>
        <v/>
      </c>
      <c r="FM396" s="75"/>
      <c r="FN396" s="75"/>
      <c r="FO396" s="149"/>
      <c r="FP396" s="307"/>
      <c r="FQ396" s="76"/>
      <c r="FR396" s="314" t="str">
        <f>IF(AND(申込書!$C$103&lt;&gt;"▼プルダウンより選択してください",申込書!$C$103&lt;&gt;"",申込書!$P$103&lt;&gt;"YYYY/MM/DD",$G396&lt;&gt;""),申込書!$P$103,"")</f>
        <v/>
      </c>
      <c r="FS396" s="75" t="str">
        <f>IF(AND(申込書!$C$103&lt;&gt;"▼プルダウンより選択してください",申込書!$C$103&lt;&gt;"",$G396&lt;&gt;""),申込書!$M$103,"")</f>
        <v/>
      </c>
      <c r="FT396" s="75"/>
      <c r="FU396" s="75"/>
      <c r="FV396" s="149"/>
      <c r="FW396" s="307"/>
      <c r="FX396" s="76"/>
      <c r="FY396" s="314" t="str">
        <f>IF(AND(申込書!$C$104&lt;&gt;"▼プルダウンより選択してください",申込書!$C$104&lt;&gt;"",申込書!$P$104&lt;&gt;"YYYY/MM/DD",$G396&lt;&gt;""),申込書!$P$104,"")</f>
        <v/>
      </c>
      <c r="FZ396" s="75" t="str">
        <f>IF(AND(申込書!$C$104&lt;&gt;"▼プルダウンより選択してください",申込書!$C$104&lt;&gt;"",$G396&lt;&gt;""),申込書!$M$104,"")</f>
        <v/>
      </c>
      <c r="GA396" s="75"/>
      <c r="GB396" s="75"/>
      <c r="GC396" s="149"/>
      <c r="GD396" s="307"/>
      <c r="GE396" s="76"/>
      <c r="GF396" s="314" t="str">
        <f>IF(AND(申込書!$C$105&lt;&gt;"▼プルダウンより選択してください",申込書!$C$105&lt;&gt;"",申込書!$P$105&lt;&gt;"YYYY/MM/DD",$G396&lt;&gt;""),申込書!$P$105,"")</f>
        <v/>
      </c>
      <c r="GG396" s="75" t="str">
        <f>IF(AND(申込書!$C$105&lt;&gt;"▼プルダウンより選択してください",申込書!$C$105&lt;&gt;"",$G396&lt;&gt;""),申込書!$M$105,"")</f>
        <v/>
      </c>
      <c r="GH396" s="75"/>
      <c r="GI396" s="75"/>
      <c r="GJ396" s="149"/>
      <c r="GK396" s="307"/>
      <c r="GL396" s="76"/>
      <c r="GM396" s="314" t="str">
        <f>IF(AND(申込書!$C$106&lt;&gt;"▼プルダウンより選択してください",申込書!$C$106&lt;&gt;"",申込書!$P$106&lt;&gt;"YYYY/MM/DD",$G396&lt;&gt;""),申込書!$P$106,"")</f>
        <v/>
      </c>
      <c r="GN396" s="75" t="str">
        <f>IF(AND(申込書!$C$106&lt;&gt;"▼プルダウンより選択してください",申込書!$C$106&lt;&gt;"",$G396&lt;&gt;""),申込書!$M$106,"")</f>
        <v/>
      </c>
      <c r="GO396" s="75"/>
      <c r="GP396" s="75"/>
      <c r="GQ396" s="149"/>
      <c r="GR396" s="307"/>
      <c r="GS396" s="76"/>
      <c r="GT396" s="314" t="str">
        <f>IF(AND(申込書!$C$107&lt;&gt;"▼プルダウンより選択してください",申込書!$C$107&lt;&gt;"",申込書!$P$107&lt;&gt;"YYYY/MM/DD",$G396&lt;&gt;""),申込書!$P$107,"")</f>
        <v/>
      </c>
      <c r="GU396" s="75" t="str">
        <f>IF(AND(申込書!$C$107&lt;&gt;"▼プルダウンより選択してください",申込書!$C$107&lt;&gt;"",$G396&lt;&gt;""),申込書!$M$107,"")</f>
        <v/>
      </c>
      <c r="GV396" s="75"/>
      <c r="GW396" s="75"/>
      <c r="GX396" s="149"/>
      <c r="GY396" s="307"/>
      <c r="GZ396" s="76"/>
      <c r="HA396" s="314" t="str">
        <f>IF(AND(申込書!$C$108&lt;&gt;"▼プルダウンより選択してください",申込書!$C$108&lt;&gt;"",申込書!$P$108&lt;&gt;"YYYY/MM/DD",$G396&lt;&gt;""),申込書!$P$108,"")</f>
        <v/>
      </c>
      <c r="HB396" s="75" t="str">
        <f>IF(AND(申込書!$C$108&lt;&gt;"▼プルダウンより選択してください",申込書!$C$108&lt;&gt;"",$G396&lt;&gt;""),申込書!$M$108,"")</f>
        <v/>
      </c>
      <c r="HC396" s="75"/>
      <c r="HD396" s="75"/>
      <c r="HE396" s="149"/>
      <c r="HF396" s="307"/>
      <c r="HG396" s="76"/>
      <c r="HH396" s="314" t="str">
        <f>IF(AND(申込書!$C$109&lt;&gt;"▼プルダウンより選択してください",申込書!$C$109&lt;&gt;"",申込書!$P$109&lt;&gt;"YYYY/MM/DD",$G396&lt;&gt;""),申込書!$P$109,"")</f>
        <v/>
      </c>
      <c r="HI396" s="75" t="str">
        <f>IF(AND(申込書!$C$109&lt;&gt;"▼プルダウンより選択してください",申込書!$C$109&lt;&gt;"",$G396&lt;&gt;""),申込書!$M$109,"")</f>
        <v/>
      </c>
      <c r="HJ396" s="75"/>
      <c r="HK396" s="75"/>
      <c r="HL396" s="149"/>
      <c r="HM396" s="307"/>
      <c r="HN396" s="76"/>
      <c r="HO396" s="314" t="str">
        <f>IF(AND(申込書!$C$110&lt;&gt;"▼プルダウンより選択してください",申込書!$C$110&lt;&gt;"",申込書!$P$110&lt;&gt;"YYYY/MM/DD",$G396&lt;&gt;""),申込書!$P$110,"")</f>
        <v/>
      </c>
      <c r="HP396" s="75" t="str">
        <f>IF(AND(申込書!$C$110&lt;&gt;"▼プルダウンより選択してください",申込書!$C$110&lt;&gt;"",$G396&lt;&gt;""),申込書!$M$110,"")</f>
        <v/>
      </c>
      <c r="HQ396" s="75"/>
      <c r="HR396" s="75"/>
      <c r="HS396" s="149"/>
      <c r="HT396" s="307"/>
      <c r="HU396" s="307"/>
      <c r="HV396" s="311" t="str">
        <f>IF(AND(申込書!$C$111&lt;&gt;"▼プルダウンより選択してください",申込書!$C$111&lt;&gt;"",申込書!$P$111&lt;&gt;"YYYY/MM/DD",$G396&lt;&gt;""),申込書!$P$111,"")</f>
        <v/>
      </c>
      <c r="HW396" s="75" t="str">
        <f>IF(AND(申込書!$C$111&lt;&gt;"▼プルダウンより選択してください",申込書!$C$111&lt;&gt;"",$G396&lt;&gt;""),申込書!$M$111,"")</f>
        <v/>
      </c>
      <c r="HX396" s="75"/>
      <c r="HY396" s="75"/>
      <c r="HZ396" s="149"/>
      <c r="IA396" s="307"/>
      <c r="IB396" s="76"/>
      <c r="IC396" s="77"/>
    </row>
    <row r="397" spans="2:237" ht="26.85" customHeight="1">
      <c r="B397" s="56">
        <f t="shared" si="4"/>
        <v>392</v>
      </c>
      <c r="C397" s="57"/>
      <c r="D397" s="58"/>
      <c r="E397" s="170"/>
      <c r="F397" s="59"/>
      <c r="G397" s="60"/>
      <c r="H397" s="61"/>
      <c r="I397" s="62"/>
      <c r="J397" s="63"/>
      <c r="K397" s="64"/>
      <c r="L397" s="65"/>
      <c r="M397" s="66"/>
      <c r="N397" s="67"/>
      <c r="O397" s="68"/>
      <c r="P397" s="69"/>
      <c r="Q397" s="70"/>
      <c r="R397" s="71"/>
      <c r="S397" s="72"/>
      <c r="T397" s="73"/>
      <c r="U397" s="73"/>
      <c r="V397" s="73"/>
      <c r="W397" s="71"/>
      <c r="X397" s="133"/>
      <c r="Y397" s="133"/>
      <c r="Z397" s="133"/>
      <c r="AA397" s="74" t="str">
        <f>IF(AND(申込書!$C$82&lt;&gt;"▼プルダウンより選択してください",申込書!$C$82&lt;&gt;"",申込書!$P$82&lt;&gt;"YYYY/MM/DD",$G397&lt;&gt;""),申込書!$P$82,"")</f>
        <v/>
      </c>
      <c r="AB397" s="75" t="str">
        <f>IF(AND(申込書!$C$82&lt;&gt;"▼プルダウンより選択してください",申込書!$C$82&lt;&gt;"",$G397&lt;&gt;""),申込書!$M$82,"")</f>
        <v/>
      </c>
      <c r="AC397" s="75"/>
      <c r="AD397" s="75"/>
      <c r="AE397" s="149"/>
      <c r="AF397" s="307"/>
      <c r="AG397" s="76"/>
      <c r="AH397" s="314" t="str">
        <f>IF(AND(申込書!$C$83&lt;&gt;"▼プルダウンより選択してください",申込書!$C$83&lt;&gt;"",申込書!$P$83&lt;&gt;"YYYY/MM/DD",$G397&lt;&gt;""),申込書!$P$83,"")</f>
        <v/>
      </c>
      <c r="AI397" s="75" t="str">
        <f>IF(AND(申込書!$C$83&lt;&gt;"▼プルダウンより選択してください",申込書!$C$83&lt;&gt;"",$G397&lt;&gt;""),申込書!$M$83,"")</f>
        <v/>
      </c>
      <c r="AJ397" s="75"/>
      <c r="AK397" s="75"/>
      <c r="AL397" s="149"/>
      <c r="AM397" s="307"/>
      <c r="AN397" s="76"/>
      <c r="AO397" s="314" t="str">
        <f>IF(AND(申込書!$C$84&lt;&gt;"▼プルダウンより選択してください",申込書!$C$84&lt;&gt;"",申込書!$P$84&lt;&gt;"YYYY/MM/DD",$G397&lt;&gt;""),申込書!$P$84,"")</f>
        <v/>
      </c>
      <c r="AP397" s="75" t="str">
        <f>IF(AND(申込書!$C$84&lt;&gt;"▼プルダウンより選択してください",申込書!$C$84&lt;&gt;"",$G397&lt;&gt;""),申込書!$M$84,"")</f>
        <v/>
      </c>
      <c r="AQ397" s="75"/>
      <c r="AR397" s="75"/>
      <c r="AS397" s="149"/>
      <c r="AT397" s="307"/>
      <c r="AU397" s="76"/>
      <c r="AV397" s="314" t="str">
        <f>IF(AND(申込書!$C$85&lt;&gt;"▼プルダウンより選択してください",申込書!$C$85&lt;&gt;"",申込書!$P$85&lt;&gt;"YYYY/MM/DD",$G397&lt;&gt;""),申込書!$P$85,"")</f>
        <v/>
      </c>
      <c r="AW397" s="75" t="str">
        <f>IF(AND(申込書!$C$85&lt;&gt;"▼プルダウンより選択してください",申込書!$C$85&lt;&gt;"",申込書!$M$85&gt;=1,$G397&lt;&gt;""),申込書!$M$85,"")</f>
        <v/>
      </c>
      <c r="AX397" s="75"/>
      <c r="AY397" s="75"/>
      <c r="AZ397" s="149"/>
      <c r="BA397" s="307"/>
      <c r="BB397" s="76"/>
      <c r="BC397" s="314" t="str">
        <f>IF(AND(申込書!$C$86&lt;&gt;"▼プルダウンより選択してください",申込書!$C$86&lt;&gt;"",申込書!$P$86&lt;&gt;"YYYY/MM/DD",$G397&lt;&gt;""),申込書!$P$86,"")</f>
        <v/>
      </c>
      <c r="BD397" s="75" t="str">
        <f>IF(AND(申込書!$C$86&lt;&gt;"▼プルダウンより選択してください",申込書!$C$86&lt;&gt;"",$G397&lt;&gt;""),申込書!$M$86,"")</f>
        <v/>
      </c>
      <c r="BE397" s="75"/>
      <c r="BF397" s="75"/>
      <c r="BG397" s="149"/>
      <c r="BH397" s="307"/>
      <c r="BI397" s="76"/>
      <c r="BJ397" s="314" t="str">
        <f>IF(AND(申込書!$C$87&lt;&gt;"▼プルダウンより選択してください",申込書!$C$87&lt;&gt;"",申込書!$P$87&lt;&gt;"YYYY/MM/DD",$G397&lt;&gt;""),申込書!$P$87,"")</f>
        <v/>
      </c>
      <c r="BK397" s="75" t="str">
        <f>IF(AND(申込書!$C$87&lt;&gt;"▼プルダウンより選択してください",申込書!$C$87&lt;&gt;"",$G397&lt;&gt;""),申込書!$M$87,"")</f>
        <v/>
      </c>
      <c r="BL397" s="75"/>
      <c r="BM397" s="75"/>
      <c r="BN397" s="149"/>
      <c r="BO397" s="307"/>
      <c r="BP397" s="76"/>
      <c r="BQ397" s="314" t="str">
        <f>IF(AND(申込書!$C$88&lt;&gt;"▼プルダウンより選択してください",申込書!$C$88&lt;&gt;"",申込書!$P$88&lt;&gt;"YYYY/MM/DD",$G397&lt;&gt;""),申込書!$P$88,"")</f>
        <v/>
      </c>
      <c r="BR397" s="75" t="str">
        <f>IF(AND(申込書!$C$88&lt;&gt;"▼プルダウンより選択してください",申込書!$C$88&lt;&gt;"",$G397&lt;&gt;""),申込書!$M$88,"")</f>
        <v/>
      </c>
      <c r="BS397" s="75"/>
      <c r="BT397" s="75"/>
      <c r="BU397" s="149"/>
      <c r="BV397" s="307"/>
      <c r="BW397" s="76"/>
      <c r="BX397" s="314" t="str">
        <f>IF(AND(申込書!$C$89&lt;&gt;"▼プルダウンより選択してください",申込書!$C$89&lt;&gt;"",申込書!$P$89&lt;&gt;"YYYY/MM/DD",$G397&lt;&gt;""),申込書!$P$89,"")</f>
        <v/>
      </c>
      <c r="BY397" s="75" t="str">
        <f>IF(AND(申込書!$C$89&lt;&gt;"▼プルダウンより選択してください",申込書!$C$89&lt;&gt;"",$G397&lt;&gt;""),申込書!$M$89,"")</f>
        <v/>
      </c>
      <c r="BZ397" s="75"/>
      <c r="CA397" s="75"/>
      <c r="CB397" s="149"/>
      <c r="CC397" s="307"/>
      <c r="CD397" s="76"/>
      <c r="CE397" s="314" t="str">
        <f>IF(AND(申込書!$C$90&lt;&gt;"▼プルダウンより選択してください",申込書!$C$90&lt;&gt;"",申込書!$P$90&lt;&gt;"YYYY/MM/DD",$G397&lt;&gt;""),申込書!$P$90,"")</f>
        <v/>
      </c>
      <c r="CF397" s="75" t="str">
        <f>IF(AND(申込書!$C$90&lt;&gt;"▼プルダウンより選択してください",申込書!$C$90&lt;&gt;"",$G397&lt;&gt;""),申込書!$M$90,"")</f>
        <v/>
      </c>
      <c r="CG397" s="75"/>
      <c r="CH397" s="75"/>
      <c r="CI397" s="149"/>
      <c r="CJ397" s="307"/>
      <c r="CK397" s="76"/>
      <c r="CL397" s="314" t="str">
        <f>IF(AND(申込書!$C$91&lt;&gt;"▼プルダウンより選択してください",申込書!$C$91&lt;&gt;"",申込書!$P$91&lt;&gt;"YYYY/MM/DD",$G397&lt;&gt;""),申込書!$P$91,"")</f>
        <v/>
      </c>
      <c r="CM397" s="75" t="str">
        <f>IF(AND(申込書!$C$91&lt;&gt;"▼プルダウンより選択してください",申込書!$C$91&lt;&gt;"",$G397&lt;&gt;""),申込書!$M$91,"")</f>
        <v/>
      </c>
      <c r="CN397" s="75"/>
      <c r="CO397" s="75"/>
      <c r="CP397" s="149"/>
      <c r="CQ397" s="307"/>
      <c r="CR397" s="76"/>
      <c r="CS397" s="314" t="str">
        <f>IF(AND(申込書!$C$92&lt;&gt;"▼プルダウンより選択してください",申込書!$C$92&lt;&gt;"",申込書!$P$92&lt;&gt;"YYYY/MM/DD",$G397&lt;&gt;""),申込書!$P$92,"")</f>
        <v/>
      </c>
      <c r="CT397" s="75" t="str">
        <f>IF(AND(申込書!$C$92&lt;&gt;"▼プルダウンより選択してください",申込書!$C$92&lt;&gt;"",$G397&lt;&gt;""),申込書!$M$92,"")</f>
        <v/>
      </c>
      <c r="CU397" s="75"/>
      <c r="CV397" s="75"/>
      <c r="CW397" s="75"/>
      <c r="CX397" s="307"/>
      <c r="CY397" s="76"/>
      <c r="CZ397" s="314" t="str">
        <f>IF(AND(申込書!$C$93&lt;&gt;"▼プルダウンより選択してください",申込書!$C$93&lt;&gt;"",申込書!$P$93&lt;&gt;"YYYY/MM/DD",$G397&lt;&gt;""),申込書!$P$93,"")</f>
        <v/>
      </c>
      <c r="DA397" s="75" t="str">
        <f>IF(AND(申込書!$C$93&lt;&gt;"▼プルダウンより選択してください",申込書!$C$93&lt;&gt;"",$G397&lt;&gt;""),申込書!$M$93,"")</f>
        <v/>
      </c>
      <c r="DB397" s="75"/>
      <c r="DC397" s="75"/>
      <c r="DD397" s="75"/>
      <c r="DE397" s="307"/>
      <c r="DF397" s="76"/>
      <c r="DG397" s="314" t="str">
        <f>IF(AND(申込書!$C$94&lt;&gt;"▼プルダウンより選択してください",申込書!$C$94&lt;&gt;"",申込書!$P$94&lt;&gt;"YYYY/MM/DD",$G397&lt;&gt;""),申込書!$P$94,"")</f>
        <v/>
      </c>
      <c r="DH397" s="75" t="str">
        <f>IF(AND(申込書!$C$94&lt;&gt;"▼プルダウンより選択してください",申込書!$C$94&lt;&gt;"",$G397&lt;&gt;""),申込書!$M$94,"")</f>
        <v/>
      </c>
      <c r="DI397" s="75"/>
      <c r="DJ397" s="75"/>
      <c r="DK397" s="75"/>
      <c r="DL397" s="307"/>
      <c r="DM397" s="76"/>
      <c r="DN397" s="314" t="str">
        <f>IF(AND(申込書!$C$95&lt;&gt;"▼プルダウンより選択してください",申込書!$C$95&lt;&gt;"",申込書!$P$95&lt;&gt;"YYYY/MM/DD",$G397&lt;&gt;""),申込書!$P$95,"")</f>
        <v/>
      </c>
      <c r="DO397" s="75" t="str">
        <f>IF(AND(申込書!$C$95&lt;&gt;"▼プルダウンより選択してください",申込書!$C$95&lt;&gt;"",$G397&lt;&gt;""),申込書!$M$95,"")</f>
        <v/>
      </c>
      <c r="DP397" s="75"/>
      <c r="DQ397" s="75"/>
      <c r="DR397" s="75"/>
      <c r="DS397" s="307"/>
      <c r="DT397" s="76"/>
      <c r="DU397" s="314" t="str">
        <f>IF(AND(申込書!$C$96&lt;&gt;"▼プルダウンより選択してください",申込書!$C$96&lt;&gt;"",申込書!$P$96&lt;&gt;"YYYY/MM/DD",$G397&lt;&gt;""),申込書!$P$96,"")</f>
        <v/>
      </c>
      <c r="DV397" s="75" t="str">
        <f>IF(AND(申込書!$C$96&lt;&gt;"▼プルダウンより選択してください",申込書!$C$96&lt;&gt;"",$G397&lt;&gt;""),申込書!$M$96,"")</f>
        <v/>
      </c>
      <c r="DW397" s="75"/>
      <c r="DX397" s="75"/>
      <c r="DY397" s="75"/>
      <c r="DZ397" s="307"/>
      <c r="EA397" s="76"/>
      <c r="EB397" s="314" t="str">
        <f>IF(AND(申込書!$C$97&lt;&gt;"▼プルダウンより選択してください",申込書!$C$97&lt;&gt;"",申込書!$P$97&lt;&gt;"YYYY/MM/DD",$G397&lt;&gt;""),申込書!$P$97,"")</f>
        <v/>
      </c>
      <c r="EC397" s="75" t="str">
        <f>IF(AND(申込書!$C$97&lt;&gt;"▼プルダウンより選択してください",申込書!$C$97&lt;&gt;"",$G397&lt;&gt;""),申込書!$M$97,"")</f>
        <v/>
      </c>
      <c r="ED397" s="75"/>
      <c r="EE397" s="75"/>
      <c r="EF397" s="149"/>
      <c r="EG397" s="307"/>
      <c r="EH397" s="76"/>
      <c r="EI397" s="314" t="str">
        <f>IF(AND(申込書!$C$98&lt;&gt;"▼プルダウンより選択してください",申込書!$C$98&lt;&gt;"",申込書!$P$98&lt;&gt;"YYYY/MM/DD",$G397&lt;&gt;""),申込書!$P$98,"")</f>
        <v/>
      </c>
      <c r="EJ397" s="75" t="str">
        <f>IF(AND(申込書!$C$98&lt;&gt;"▼プルダウンより選択してください",申込書!$C$98&lt;&gt;"",$G397&lt;&gt;""),申込書!$M$98,"")</f>
        <v/>
      </c>
      <c r="EK397" s="75"/>
      <c r="EL397" s="75"/>
      <c r="EM397" s="149"/>
      <c r="EN397" s="307"/>
      <c r="EO397" s="76"/>
      <c r="EP397" s="314" t="str">
        <f>IF(AND(申込書!$C$99&lt;&gt;"▼プルダウンより選択してください",申込書!$C$99&lt;&gt;"",申込書!$P$99&lt;&gt;"YYYY/MM/DD",$G397&lt;&gt;""),申込書!$P$99,"")</f>
        <v/>
      </c>
      <c r="EQ397" s="75" t="str">
        <f>IF(AND(申込書!$C$99&lt;&gt;"▼プルダウンより選択してください",申込書!$C$99&lt;&gt;"",$G397&lt;&gt;""),申込書!$M$99,"")</f>
        <v/>
      </c>
      <c r="ER397" s="75"/>
      <c r="ES397" s="75"/>
      <c r="ET397" s="149"/>
      <c r="EU397" s="307"/>
      <c r="EV397" s="76"/>
      <c r="EW397" s="314" t="str">
        <f>IF(AND(申込書!$C$100&lt;&gt;"▼プルダウンより選択してください",申込書!$C$100&lt;&gt;"",申込書!$P$100&lt;&gt;"YYYY/MM/DD",$G397&lt;&gt;""),申込書!$P$100,"")</f>
        <v/>
      </c>
      <c r="EX397" s="75" t="str">
        <f>IF(AND(申込書!$C$100&lt;&gt;"▼プルダウンより選択してください",申込書!$C$100&lt;&gt;"",$G397&lt;&gt;""),申込書!$M$100,"")</f>
        <v/>
      </c>
      <c r="EY397" s="75"/>
      <c r="EZ397" s="75"/>
      <c r="FA397" s="149"/>
      <c r="FB397" s="307"/>
      <c r="FC397" s="76"/>
      <c r="FD397" s="314" t="str">
        <f>IF(AND(申込書!$C$101&lt;&gt;"▼プルダウンより選択してください",申込書!$C$101&lt;&gt;"",申込書!$P$101&lt;&gt;"YYYY/MM/DD",$G397&lt;&gt;""),申込書!$P$101,"")</f>
        <v/>
      </c>
      <c r="FE397" s="75" t="str">
        <f>IF(AND(申込書!$C$101&lt;&gt;"▼プルダウンより選択してください",申込書!$C$101&lt;&gt;"",$G397&lt;&gt;""),申込書!$M$101,"")</f>
        <v/>
      </c>
      <c r="FF397" s="75"/>
      <c r="FG397" s="75"/>
      <c r="FH397" s="149"/>
      <c r="FI397" s="307"/>
      <c r="FJ397" s="76"/>
      <c r="FK397" s="314" t="str">
        <f>IF(AND(申込書!$C$102&lt;&gt;"▼プルダウンより選択してください",申込書!$C$102&lt;&gt;"",申込書!$P$102&lt;&gt;"YYYY/MM/DD",$G397&lt;&gt;""),申込書!$P$102,"")</f>
        <v/>
      </c>
      <c r="FL397" s="75" t="str">
        <f>IF(AND(申込書!$C$102&lt;&gt;"▼プルダウンより選択してください",申込書!$C$102&lt;&gt;"",$G397&lt;&gt;""),申込書!$M$102,"")</f>
        <v/>
      </c>
      <c r="FM397" s="75"/>
      <c r="FN397" s="75"/>
      <c r="FO397" s="149"/>
      <c r="FP397" s="307"/>
      <c r="FQ397" s="76"/>
      <c r="FR397" s="314" t="str">
        <f>IF(AND(申込書!$C$103&lt;&gt;"▼プルダウンより選択してください",申込書!$C$103&lt;&gt;"",申込書!$P$103&lt;&gt;"YYYY/MM/DD",$G397&lt;&gt;""),申込書!$P$103,"")</f>
        <v/>
      </c>
      <c r="FS397" s="75" t="str">
        <f>IF(AND(申込書!$C$103&lt;&gt;"▼プルダウンより選択してください",申込書!$C$103&lt;&gt;"",$G397&lt;&gt;""),申込書!$M$103,"")</f>
        <v/>
      </c>
      <c r="FT397" s="75"/>
      <c r="FU397" s="75"/>
      <c r="FV397" s="149"/>
      <c r="FW397" s="307"/>
      <c r="FX397" s="76"/>
      <c r="FY397" s="314" t="str">
        <f>IF(AND(申込書!$C$104&lt;&gt;"▼プルダウンより選択してください",申込書!$C$104&lt;&gt;"",申込書!$P$104&lt;&gt;"YYYY/MM/DD",$G397&lt;&gt;""),申込書!$P$104,"")</f>
        <v/>
      </c>
      <c r="FZ397" s="75" t="str">
        <f>IF(AND(申込書!$C$104&lt;&gt;"▼プルダウンより選択してください",申込書!$C$104&lt;&gt;"",$G397&lt;&gt;""),申込書!$M$104,"")</f>
        <v/>
      </c>
      <c r="GA397" s="75"/>
      <c r="GB397" s="75"/>
      <c r="GC397" s="149"/>
      <c r="GD397" s="307"/>
      <c r="GE397" s="76"/>
      <c r="GF397" s="314" t="str">
        <f>IF(AND(申込書!$C$105&lt;&gt;"▼プルダウンより選択してください",申込書!$C$105&lt;&gt;"",申込書!$P$105&lt;&gt;"YYYY/MM/DD",$G397&lt;&gt;""),申込書!$P$105,"")</f>
        <v/>
      </c>
      <c r="GG397" s="75" t="str">
        <f>IF(AND(申込書!$C$105&lt;&gt;"▼プルダウンより選択してください",申込書!$C$105&lt;&gt;"",$G397&lt;&gt;""),申込書!$M$105,"")</f>
        <v/>
      </c>
      <c r="GH397" s="75"/>
      <c r="GI397" s="75"/>
      <c r="GJ397" s="149"/>
      <c r="GK397" s="307"/>
      <c r="GL397" s="76"/>
      <c r="GM397" s="314" t="str">
        <f>IF(AND(申込書!$C$106&lt;&gt;"▼プルダウンより選択してください",申込書!$C$106&lt;&gt;"",申込書!$P$106&lt;&gt;"YYYY/MM/DD",$G397&lt;&gt;""),申込書!$P$106,"")</f>
        <v/>
      </c>
      <c r="GN397" s="75" t="str">
        <f>IF(AND(申込書!$C$106&lt;&gt;"▼プルダウンより選択してください",申込書!$C$106&lt;&gt;"",$G397&lt;&gt;""),申込書!$M$106,"")</f>
        <v/>
      </c>
      <c r="GO397" s="75"/>
      <c r="GP397" s="75"/>
      <c r="GQ397" s="149"/>
      <c r="GR397" s="307"/>
      <c r="GS397" s="76"/>
      <c r="GT397" s="314" t="str">
        <f>IF(AND(申込書!$C$107&lt;&gt;"▼プルダウンより選択してください",申込書!$C$107&lt;&gt;"",申込書!$P$107&lt;&gt;"YYYY/MM/DD",$G397&lt;&gt;""),申込書!$P$107,"")</f>
        <v/>
      </c>
      <c r="GU397" s="75" t="str">
        <f>IF(AND(申込書!$C$107&lt;&gt;"▼プルダウンより選択してください",申込書!$C$107&lt;&gt;"",$G397&lt;&gt;""),申込書!$M$107,"")</f>
        <v/>
      </c>
      <c r="GV397" s="75"/>
      <c r="GW397" s="75"/>
      <c r="GX397" s="149"/>
      <c r="GY397" s="307"/>
      <c r="GZ397" s="76"/>
      <c r="HA397" s="314" t="str">
        <f>IF(AND(申込書!$C$108&lt;&gt;"▼プルダウンより選択してください",申込書!$C$108&lt;&gt;"",申込書!$P$108&lt;&gt;"YYYY/MM/DD",$G397&lt;&gt;""),申込書!$P$108,"")</f>
        <v/>
      </c>
      <c r="HB397" s="75" t="str">
        <f>IF(AND(申込書!$C$108&lt;&gt;"▼プルダウンより選択してください",申込書!$C$108&lt;&gt;"",$G397&lt;&gt;""),申込書!$M$108,"")</f>
        <v/>
      </c>
      <c r="HC397" s="75"/>
      <c r="HD397" s="75"/>
      <c r="HE397" s="149"/>
      <c r="HF397" s="307"/>
      <c r="HG397" s="76"/>
      <c r="HH397" s="314" t="str">
        <f>IF(AND(申込書!$C$109&lt;&gt;"▼プルダウンより選択してください",申込書!$C$109&lt;&gt;"",申込書!$P$109&lt;&gt;"YYYY/MM/DD",$G397&lt;&gt;""),申込書!$P$109,"")</f>
        <v/>
      </c>
      <c r="HI397" s="75" t="str">
        <f>IF(AND(申込書!$C$109&lt;&gt;"▼プルダウンより選択してください",申込書!$C$109&lt;&gt;"",$G397&lt;&gt;""),申込書!$M$109,"")</f>
        <v/>
      </c>
      <c r="HJ397" s="75"/>
      <c r="HK397" s="75"/>
      <c r="HL397" s="149"/>
      <c r="HM397" s="307"/>
      <c r="HN397" s="76"/>
      <c r="HO397" s="314" t="str">
        <f>IF(AND(申込書!$C$110&lt;&gt;"▼プルダウンより選択してください",申込書!$C$110&lt;&gt;"",申込書!$P$110&lt;&gt;"YYYY/MM/DD",$G397&lt;&gt;""),申込書!$P$110,"")</f>
        <v/>
      </c>
      <c r="HP397" s="75" t="str">
        <f>IF(AND(申込書!$C$110&lt;&gt;"▼プルダウンより選択してください",申込書!$C$110&lt;&gt;"",$G397&lt;&gt;""),申込書!$M$110,"")</f>
        <v/>
      </c>
      <c r="HQ397" s="75"/>
      <c r="HR397" s="75"/>
      <c r="HS397" s="149"/>
      <c r="HT397" s="307"/>
      <c r="HU397" s="307"/>
      <c r="HV397" s="311" t="str">
        <f>IF(AND(申込書!$C$111&lt;&gt;"▼プルダウンより選択してください",申込書!$C$111&lt;&gt;"",申込書!$P$111&lt;&gt;"YYYY/MM/DD",$G397&lt;&gt;""),申込書!$P$111,"")</f>
        <v/>
      </c>
      <c r="HW397" s="75" t="str">
        <f>IF(AND(申込書!$C$111&lt;&gt;"▼プルダウンより選択してください",申込書!$C$111&lt;&gt;"",$G397&lt;&gt;""),申込書!$M$111,"")</f>
        <v/>
      </c>
      <c r="HX397" s="75"/>
      <c r="HY397" s="75"/>
      <c r="HZ397" s="149"/>
      <c r="IA397" s="307"/>
      <c r="IB397" s="76"/>
      <c r="IC397" s="77"/>
    </row>
    <row r="398" spans="2:237" ht="26.85" customHeight="1">
      <c r="B398" s="56">
        <f t="shared" si="4"/>
        <v>393</v>
      </c>
      <c r="C398" s="57"/>
      <c r="D398" s="58"/>
      <c r="E398" s="170"/>
      <c r="F398" s="59"/>
      <c r="G398" s="60"/>
      <c r="H398" s="61"/>
      <c r="I398" s="62"/>
      <c r="J398" s="63"/>
      <c r="K398" s="64"/>
      <c r="L398" s="65"/>
      <c r="M398" s="66"/>
      <c r="N398" s="67"/>
      <c r="O398" s="68"/>
      <c r="P398" s="69"/>
      <c r="Q398" s="70"/>
      <c r="R398" s="71"/>
      <c r="S398" s="72"/>
      <c r="T398" s="73"/>
      <c r="U398" s="73"/>
      <c r="V398" s="73"/>
      <c r="W398" s="71"/>
      <c r="X398" s="133"/>
      <c r="Y398" s="133"/>
      <c r="Z398" s="133"/>
      <c r="AA398" s="74" t="str">
        <f>IF(AND(申込書!$C$82&lt;&gt;"▼プルダウンより選択してください",申込書!$C$82&lt;&gt;"",申込書!$P$82&lt;&gt;"YYYY/MM/DD",$G398&lt;&gt;""),申込書!$P$82,"")</f>
        <v/>
      </c>
      <c r="AB398" s="75" t="str">
        <f>IF(AND(申込書!$C$82&lt;&gt;"▼プルダウンより選択してください",申込書!$C$82&lt;&gt;"",$G398&lt;&gt;""),申込書!$M$82,"")</f>
        <v/>
      </c>
      <c r="AC398" s="75"/>
      <c r="AD398" s="75"/>
      <c r="AE398" s="149"/>
      <c r="AF398" s="307"/>
      <c r="AG398" s="76"/>
      <c r="AH398" s="314" t="str">
        <f>IF(AND(申込書!$C$83&lt;&gt;"▼プルダウンより選択してください",申込書!$C$83&lt;&gt;"",申込書!$P$83&lt;&gt;"YYYY/MM/DD",$G398&lt;&gt;""),申込書!$P$83,"")</f>
        <v/>
      </c>
      <c r="AI398" s="75" t="str">
        <f>IF(AND(申込書!$C$83&lt;&gt;"▼プルダウンより選択してください",申込書!$C$83&lt;&gt;"",$G398&lt;&gt;""),申込書!$M$83,"")</f>
        <v/>
      </c>
      <c r="AJ398" s="75"/>
      <c r="AK398" s="75"/>
      <c r="AL398" s="149"/>
      <c r="AM398" s="307"/>
      <c r="AN398" s="76"/>
      <c r="AO398" s="314" t="str">
        <f>IF(AND(申込書!$C$84&lt;&gt;"▼プルダウンより選択してください",申込書!$C$84&lt;&gt;"",申込書!$P$84&lt;&gt;"YYYY/MM/DD",$G398&lt;&gt;""),申込書!$P$84,"")</f>
        <v/>
      </c>
      <c r="AP398" s="75" t="str">
        <f>IF(AND(申込書!$C$84&lt;&gt;"▼プルダウンより選択してください",申込書!$C$84&lt;&gt;"",$G398&lt;&gt;""),申込書!$M$84,"")</f>
        <v/>
      </c>
      <c r="AQ398" s="75"/>
      <c r="AR398" s="75"/>
      <c r="AS398" s="149"/>
      <c r="AT398" s="307"/>
      <c r="AU398" s="76"/>
      <c r="AV398" s="314" t="str">
        <f>IF(AND(申込書!$C$85&lt;&gt;"▼プルダウンより選択してください",申込書!$C$85&lt;&gt;"",申込書!$P$85&lt;&gt;"YYYY/MM/DD",$G398&lt;&gt;""),申込書!$P$85,"")</f>
        <v/>
      </c>
      <c r="AW398" s="75" t="str">
        <f>IF(AND(申込書!$C$85&lt;&gt;"▼プルダウンより選択してください",申込書!$C$85&lt;&gt;"",申込書!$M$85&gt;=1,$G398&lt;&gt;""),申込書!$M$85,"")</f>
        <v/>
      </c>
      <c r="AX398" s="75"/>
      <c r="AY398" s="75"/>
      <c r="AZ398" s="149"/>
      <c r="BA398" s="307"/>
      <c r="BB398" s="76"/>
      <c r="BC398" s="314" t="str">
        <f>IF(AND(申込書!$C$86&lt;&gt;"▼プルダウンより選択してください",申込書!$C$86&lt;&gt;"",申込書!$P$86&lt;&gt;"YYYY/MM/DD",$G398&lt;&gt;""),申込書!$P$86,"")</f>
        <v/>
      </c>
      <c r="BD398" s="75" t="str">
        <f>IF(AND(申込書!$C$86&lt;&gt;"▼プルダウンより選択してください",申込書!$C$86&lt;&gt;"",$G398&lt;&gt;""),申込書!$M$86,"")</f>
        <v/>
      </c>
      <c r="BE398" s="75"/>
      <c r="BF398" s="75"/>
      <c r="BG398" s="149"/>
      <c r="BH398" s="307"/>
      <c r="BI398" s="76"/>
      <c r="BJ398" s="314" t="str">
        <f>IF(AND(申込書!$C$87&lt;&gt;"▼プルダウンより選択してください",申込書!$C$87&lt;&gt;"",申込書!$P$87&lt;&gt;"YYYY/MM/DD",$G398&lt;&gt;""),申込書!$P$87,"")</f>
        <v/>
      </c>
      <c r="BK398" s="75" t="str">
        <f>IF(AND(申込書!$C$87&lt;&gt;"▼プルダウンより選択してください",申込書!$C$87&lt;&gt;"",$G398&lt;&gt;""),申込書!$M$87,"")</f>
        <v/>
      </c>
      <c r="BL398" s="75"/>
      <c r="BM398" s="75"/>
      <c r="BN398" s="149"/>
      <c r="BO398" s="307"/>
      <c r="BP398" s="76"/>
      <c r="BQ398" s="314" t="str">
        <f>IF(AND(申込書!$C$88&lt;&gt;"▼プルダウンより選択してください",申込書!$C$88&lt;&gt;"",申込書!$P$88&lt;&gt;"YYYY/MM/DD",$G398&lt;&gt;""),申込書!$P$88,"")</f>
        <v/>
      </c>
      <c r="BR398" s="75" t="str">
        <f>IF(AND(申込書!$C$88&lt;&gt;"▼プルダウンより選択してください",申込書!$C$88&lt;&gt;"",$G398&lt;&gt;""),申込書!$M$88,"")</f>
        <v/>
      </c>
      <c r="BS398" s="75"/>
      <c r="BT398" s="75"/>
      <c r="BU398" s="149"/>
      <c r="BV398" s="307"/>
      <c r="BW398" s="76"/>
      <c r="BX398" s="314" t="str">
        <f>IF(AND(申込書!$C$89&lt;&gt;"▼プルダウンより選択してください",申込書!$C$89&lt;&gt;"",申込書!$P$89&lt;&gt;"YYYY/MM/DD",$G398&lt;&gt;""),申込書!$P$89,"")</f>
        <v/>
      </c>
      <c r="BY398" s="75" t="str">
        <f>IF(AND(申込書!$C$89&lt;&gt;"▼プルダウンより選択してください",申込書!$C$89&lt;&gt;"",$G398&lt;&gt;""),申込書!$M$89,"")</f>
        <v/>
      </c>
      <c r="BZ398" s="75"/>
      <c r="CA398" s="75"/>
      <c r="CB398" s="149"/>
      <c r="CC398" s="307"/>
      <c r="CD398" s="76"/>
      <c r="CE398" s="314" t="str">
        <f>IF(AND(申込書!$C$90&lt;&gt;"▼プルダウンより選択してください",申込書!$C$90&lt;&gt;"",申込書!$P$90&lt;&gt;"YYYY/MM/DD",$G398&lt;&gt;""),申込書!$P$90,"")</f>
        <v/>
      </c>
      <c r="CF398" s="75" t="str">
        <f>IF(AND(申込書!$C$90&lt;&gt;"▼プルダウンより選択してください",申込書!$C$90&lt;&gt;"",$G398&lt;&gt;""),申込書!$M$90,"")</f>
        <v/>
      </c>
      <c r="CG398" s="75"/>
      <c r="CH398" s="75"/>
      <c r="CI398" s="149"/>
      <c r="CJ398" s="307"/>
      <c r="CK398" s="76"/>
      <c r="CL398" s="314" t="str">
        <f>IF(AND(申込書!$C$91&lt;&gt;"▼プルダウンより選択してください",申込書!$C$91&lt;&gt;"",申込書!$P$91&lt;&gt;"YYYY/MM/DD",$G398&lt;&gt;""),申込書!$P$91,"")</f>
        <v/>
      </c>
      <c r="CM398" s="75" t="str">
        <f>IF(AND(申込書!$C$91&lt;&gt;"▼プルダウンより選択してください",申込書!$C$91&lt;&gt;"",$G398&lt;&gt;""),申込書!$M$91,"")</f>
        <v/>
      </c>
      <c r="CN398" s="75"/>
      <c r="CO398" s="75"/>
      <c r="CP398" s="149"/>
      <c r="CQ398" s="307"/>
      <c r="CR398" s="76"/>
      <c r="CS398" s="314" t="str">
        <f>IF(AND(申込書!$C$92&lt;&gt;"▼プルダウンより選択してください",申込書!$C$92&lt;&gt;"",申込書!$P$92&lt;&gt;"YYYY/MM/DD",$G398&lt;&gt;""),申込書!$P$92,"")</f>
        <v/>
      </c>
      <c r="CT398" s="75" t="str">
        <f>IF(AND(申込書!$C$92&lt;&gt;"▼プルダウンより選択してください",申込書!$C$92&lt;&gt;"",$G398&lt;&gt;""),申込書!$M$92,"")</f>
        <v/>
      </c>
      <c r="CU398" s="75"/>
      <c r="CV398" s="75"/>
      <c r="CW398" s="75"/>
      <c r="CX398" s="307"/>
      <c r="CY398" s="76"/>
      <c r="CZ398" s="314" t="str">
        <f>IF(AND(申込書!$C$93&lt;&gt;"▼プルダウンより選択してください",申込書!$C$93&lt;&gt;"",申込書!$P$93&lt;&gt;"YYYY/MM/DD",$G398&lt;&gt;""),申込書!$P$93,"")</f>
        <v/>
      </c>
      <c r="DA398" s="75" t="str">
        <f>IF(AND(申込書!$C$93&lt;&gt;"▼プルダウンより選択してください",申込書!$C$93&lt;&gt;"",$G398&lt;&gt;""),申込書!$M$93,"")</f>
        <v/>
      </c>
      <c r="DB398" s="75"/>
      <c r="DC398" s="75"/>
      <c r="DD398" s="75"/>
      <c r="DE398" s="307"/>
      <c r="DF398" s="76"/>
      <c r="DG398" s="314" t="str">
        <f>IF(AND(申込書!$C$94&lt;&gt;"▼プルダウンより選択してください",申込書!$C$94&lt;&gt;"",申込書!$P$94&lt;&gt;"YYYY/MM/DD",$G398&lt;&gt;""),申込書!$P$94,"")</f>
        <v/>
      </c>
      <c r="DH398" s="75" t="str">
        <f>IF(AND(申込書!$C$94&lt;&gt;"▼プルダウンより選択してください",申込書!$C$94&lt;&gt;"",$G398&lt;&gt;""),申込書!$M$94,"")</f>
        <v/>
      </c>
      <c r="DI398" s="75"/>
      <c r="DJ398" s="75"/>
      <c r="DK398" s="75"/>
      <c r="DL398" s="307"/>
      <c r="DM398" s="76"/>
      <c r="DN398" s="314" t="str">
        <f>IF(AND(申込書!$C$95&lt;&gt;"▼プルダウンより選択してください",申込書!$C$95&lt;&gt;"",申込書!$P$95&lt;&gt;"YYYY/MM/DD",$G398&lt;&gt;""),申込書!$P$95,"")</f>
        <v/>
      </c>
      <c r="DO398" s="75" t="str">
        <f>IF(AND(申込書!$C$95&lt;&gt;"▼プルダウンより選択してください",申込書!$C$95&lt;&gt;"",$G398&lt;&gt;""),申込書!$M$95,"")</f>
        <v/>
      </c>
      <c r="DP398" s="75"/>
      <c r="DQ398" s="75"/>
      <c r="DR398" s="75"/>
      <c r="DS398" s="307"/>
      <c r="DT398" s="76"/>
      <c r="DU398" s="314" t="str">
        <f>IF(AND(申込書!$C$96&lt;&gt;"▼プルダウンより選択してください",申込書!$C$96&lt;&gt;"",申込書!$P$96&lt;&gt;"YYYY/MM/DD",$G398&lt;&gt;""),申込書!$P$96,"")</f>
        <v/>
      </c>
      <c r="DV398" s="75" t="str">
        <f>IF(AND(申込書!$C$96&lt;&gt;"▼プルダウンより選択してください",申込書!$C$96&lt;&gt;"",$G398&lt;&gt;""),申込書!$M$96,"")</f>
        <v/>
      </c>
      <c r="DW398" s="75"/>
      <c r="DX398" s="75"/>
      <c r="DY398" s="75"/>
      <c r="DZ398" s="307"/>
      <c r="EA398" s="76"/>
      <c r="EB398" s="314" t="str">
        <f>IF(AND(申込書!$C$97&lt;&gt;"▼プルダウンより選択してください",申込書!$C$97&lt;&gt;"",申込書!$P$97&lt;&gt;"YYYY/MM/DD",$G398&lt;&gt;""),申込書!$P$97,"")</f>
        <v/>
      </c>
      <c r="EC398" s="75" t="str">
        <f>IF(AND(申込書!$C$97&lt;&gt;"▼プルダウンより選択してください",申込書!$C$97&lt;&gt;"",$G398&lt;&gt;""),申込書!$M$97,"")</f>
        <v/>
      </c>
      <c r="ED398" s="75"/>
      <c r="EE398" s="75"/>
      <c r="EF398" s="149"/>
      <c r="EG398" s="307"/>
      <c r="EH398" s="76"/>
      <c r="EI398" s="314" t="str">
        <f>IF(AND(申込書!$C$98&lt;&gt;"▼プルダウンより選択してください",申込書!$C$98&lt;&gt;"",申込書!$P$98&lt;&gt;"YYYY/MM/DD",$G398&lt;&gt;""),申込書!$P$98,"")</f>
        <v/>
      </c>
      <c r="EJ398" s="75" t="str">
        <f>IF(AND(申込書!$C$98&lt;&gt;"▼プルダウンより選択してください",申込書!$C$98&lt;&gt;"",$G398&lt;&gt;""),申込書!$M$98,"")</f>
        <v/>
      </c>
      <c r="EK398" s="75"/>
      <c r="EL398" s="75"/>
      <c r="EM398" s="149"/>
      <c r="EN398" s="307"/>
      <c r="EO398" s="76"/>
      <c r="EP398" s="314" t="str">
        <f>IF(AND(申込書!$C$99&lt;&gt;"▼プルダウンより選択してください",申込書!$C$99&lt;&gt;"",申込書!$P$99&lt;&gt;"YYYY/MM/DD",$G398&lt;&gt;""),申込書!$P$99,"")</f>
        <v/>
      </c>
      <c r="EQ398" s="75" t="str">
        <f>IF(AND(申込書!$C$99&lt;&gt;"▼プルダウンより選択してください",申込書!$C$99&lt;&gt;"",$G398&lt;&gt;""),申込書!$M$99,"")</f>
        <v/>
      </c>
      <c r="ER398" s="75"/>
      <c r="ES398" s="75"/>
      <c r="ET398" s="149"/>
      <c r="EU398" s="307"/>
      <c r="EV398" s="76"/>
      <c r="EW398" s="314" t="str">
        <f>IF(AND(申込書!$C$100&lt;&gt;"▼プルダウンより選択してください",申込書!$C$100&lt;&gt;"",申込書!$P$100&lt;&gt;"YYYY/MM/DD",$G398&lt;&gt;""),申込書!$P$100,"")</f>
        <v/>
      </c>
      <c r="EX398" s="75" t="str">
        <f>IF(AND(申込書!$C$100&lt;&gt;"▼プルダウンより選択してください",申込書!$C$100&lt;&gt;"",$G398&lt;&gt;""),申込書!$M$100,"")</f>
        <v/>
      </c>
      <c r="EY398" s="75"/>
      <c r="EZ398" s="75"/>
      <c r="FA398" s="149"/>
      <c r="FB398" s="307"/>
      <c r="FC398" s="76"/>
      <c r="FD398" s="314" t="str">
        <f>IF(AND(申込書!$C$101&lt;&gt;"▼プルダウンより選択してください",申込書!$C$101&lt;&gt;"",申込書!$P$101&lt;&gt;"YYYY/MM/DD",$G398&lt;&gt;""),申込書!$P$101,"")</f>
        <v/>
      </c>
      <c r="FE398" s="75" t="str">
        <f>IF(AND(申込書!$C$101&lt;&gt;"▼プルダウンより選択してください",申込書!$C$101&lt;&gt;"",$G398&lt;&gt;""),申込書!$M$101,"")</f>
        <v/>
      </c>
      <c r="FF398" s="75"/>
      <c r="FG398" s="75"/>
      <c r="FH398" s="149"/>
      <c r="FI398" s="307"/>
      <c r="FJ398" s="76"/>
      <c r="FK398" s="314" t="str">
        <f>IF(AND(申込書!$C$102&lt;&gt;"▼プルダウンより選択してください",申込書!$C$102&lt;&gt;"",申込書!$P$102&lt;&gt;"YYYY/MM/DD",$G398&lt;&gt;""),申込書!$P$102,"")</f>
        <v/>
      </c>
      <c r="FL398" s="75" t="str">
        <f>IF(AND(申込書!$C$102&lt;&gt;"▼プルダウンより選択してください",申込書!$C$102&lt;&gt;"",$G398&lt;&gt;""),申込書!$M$102,"")</f>
        <v/>
      </c>
      <c r="FM398" s="75"/>
      <c r="FN398" s="75"/>
      <c r="FO398" s="149"/>
      <c r="FP398" s="307"/>
      <c r="FQ398" s="76"/>
      <c r="FR398" s="314" t="str">
        <f>IF(AND(申込書!$C$103&lt;&gt;"▼プルダウンより選択してください",申込書!$C$103&lt;&gt;"",申込書!$P$103&lt;&gt;"YYYY/MM/DD",$G398&lt;&gt;""),申込書!$P$103,"")</f>
        <v/>
      </c>
      <c r="FS398" s="75" t="str">
        <f>IF(AND(申込書!$C$103&lt;&gt;"▼プルダウンより選択してください",申込書!$C$103&lt;&gt;"",$G398&lt;&gt;""),申込書!$M$103,"")</f>
        <v/>
      </c>
      <c r="FT398" s="75"/>
      <c r="FU398" s="75"/>
      <c r="FV398" s="149"/>
      <c r="FW398" s="307"/>
      <c r="FX398" s="76"/>
      <c r="FY398" s="314" t="str">
        <f>IF(AND(申込書!$C$104&lt;&gt;"▼プルダウンより選択してください",申込書!$C$104&lt;&gt;"",申込書!$P$104&lt;&gt;"YYYY/MM/DD",$G398&lt;&gt;""),申込書!$P$104,"")</f>
        <v/>
      </c>
      <c r="FZ398" s="75" t="str">
        <f>IF(AND(申込書!$C$104&lt;&gt;"▼プルダウンより選択してください",申込書!$C$104&lt;&gt;"",$G398&lt;&gt;""),申込書!$M$104,"")</f>
        <v/>
      </c>
      <c r="GA398" s="75"/>
      <c r="GB398" s="75"/>
      <c r="GC398" s="149"/>
      <c r="GD398" s="307"/>
      <c r="GE398" s="76"/>
      <c r="GF398" s="314" t="str">
        <f>IF(AND(申込書!$C$105&lt;&gt;"▼プルダウンより選択してください",申込書!$C$105&lt;&gt;"",申込書!$P$105&lt;&gt;"YYYY/MM/DD",$G398&lt;&gt;""),申込書!$P$105,"")</f>
        <v/>
      </c>
      <c r="GG398" s="75" t="str">
        <f>IF(AND(申込書!$C$105&lt;&gt;"▼プルダウンより選択してください",申込書!$C$105&lt;&gt;"",$G398&lt;&gt;""),申込書!$M$105,"")</f>
        <v/>
      </c>
      <c r="GH398" s="75"/>
      <c r="GI398" s="75"/>
      <c r="GJ398" s="149"/>
      <c r="GK398" s="307"/>
      <c r="GL398" s="76"/>
      <c r="GM398" s="314" t="str">
        <f>IF(AND(申込書!$C$106&lt;&gt;"▼プルダウンより選択してください",申込書!$C$106&lt;&gt;"",申込書!$P$106&lt;&gt;"YYYY/MM/DD",$G398&lt;&gt;""),申込書!$P$106,"")</f>
        <v/>
      </c>
      <c r="GN398" s="75" t="str">
        <f>IF(AND(申込書!$C$106&lt;&gt;"▼プルダウンより選択してください",申込書!$C$106&lt;&gt;"",$G398&lt;&gt;""),申込書!$M$106,"")</f>
        <v/>
      </c>
      <c r="GO398" s="75"/>
      <c r="GP398" s="75"/>
      <c r="GQ398" s="149"/>
      <c r="GR398" s="307"/>
      <c r="GS398" s="76"/>
      <c r="GT398" s="314" t="str">
        <f>IF(AND(申込書!$C$107&lt;&gt;"▼プルダウンより選択してください",申込書!$C$107&lt;&gt;"",申込書!$P$107&lt;&gt;"YYYY/MM/DD",$G398&lt;&gt;""),申込書!$P$107,"")</f>
        <v/>
      </c>
      <c r="GU398" s="75" t="str">
        <f>IF(AND(申込書!$C$107&lt;&gt;"▼プルダウンより選択してください",申込書!$C$107&lt;&gt;"",$G398&lt;&gt;""),申込書!$M$107,"")</f>
        <v/>
      </c>
      <c r="GV398" s="75"/>
      <c r="GW398" s="75"/>
      <c r="GX398" s="149"/>
      <c r="GY398" s="307"/>
      <c r="GZ398" s="76"/>
      <c r="HA398" s="314" t="str">
        <f>IF(AND(申込書!$C$108&lt;&gt;"▼プルダウンより選択してください",申込書!$C$108&lt;&gt;"",申込書!$P$108&lt;&gt;"YYYY/MM/DD",$G398&lt;&gt;""),申込書!$P$108,"")</f>
        <v/>
      </c>
      <c r="HB398" s="75" t="str">
        <f>IF(AND(申込書!$C$108&lt;&gt;"▼プルダウンより選択してください",申込書!$C$108&lt;&gt;"",$G398&lt;&gt;""),申込書!$M$108,"")</f>
        <v/>
      </c>
      <c r="HC398" s="75"/>
      <c r="HD398" s="75"/>
      <c r="HE398" s="149"/>
      <c r="HF398" s="307"/>
      <c r="HG398" s="76"/>
      <c r="HH398" s="314" t="str">
        <f>IF(AND(申込書!$C$109&lt;&gt;"▼プルダウンより選択してください",申込書!$C$109&lt;&gt;"",申込書!$P$109&lt;&gt;"YYYY/MM/DD",$G398&lt;&gt;""),申込書!$P$109,"")</f>
        <v/>
      </c>
      <c r="HI398" s="75" t="str">
        <f>IF(AND(申込書!$C$109&lt;&gt;"▼プルダウンより選択してください",申込書!$C$109&lt;&gt;"",$G398&lt;&gt;""),申込書!$M$109,"")</f>
        <v/>
      </c>
      <c r="HJ398" s="75"/>
      <c r="HK398" s="75"/>
      <c r="HL398" s="149"/>
      <c r="HM398" s="307"/>
      <c r="HN398" s="76"/>
      <c r="HO398" s="314" t="str">
        <f>IF(AND(申込書!$C$110&lt;&gt;"▼プルダウンより選択してください",申込書!$C$110&lt;&gt;"",申込書!$P$110&lt;&gt;"YYYY/MM/DD",$G398&lt;&gt;""),申込書!$P$110,"")</f>
        <v/>
      </c>
      <c r="HP398" s="75" t="str">
        <f>IF(AND(申込書!$C$110&lt;&gt;"▼プルダウンより選択してください",申込書!$C$110&lt;&gt;"",$G398&lt;&gt;""),申込書!$M$110,"")</f>
        <v/>
      </c>
      <c r="HQ398" s="75"/>
      <c r="HR398" s="75"/>
      <c r="HS398" s="149"/>
      <c r="HT398" s="307"/>
      <c r="HU398" s="307"/>
      <c r="HV398" s="311" t="str">
        <f>IF(AND(申込書!$C$111&lt;&gt;"▼プルダウンより選択してください",申込書!$C$111&lt;&gt;"",申込書!$P$111&lt;&gt;"YYYY/MM/DD",$G398&lt;&gt;""),申込書!$P$111,"")</f>
        <v/>
      </c>
      <c r="HW398" s="75" t="str">
        <f>IF(AND(申込書!$C$111&lt;&gt;"▼プルダウンより選択してください",申込書!$C$111&lt;&gt;"",$G398&lt;&gt;""),申込書!$M$111,"")</f>
        <v/>
      </c>
      <c r="HX398" s="75"/>
      <c r="HY398" s="75"/>
      <c r="HZ398" s="149"/>
      <c r="IA398" s="307"/>
      <c r="IB398" s="76"/>
      <c r="IC398" s="77"/>
    </row>
    <row r="399" spans="2:237" ht="26.85" customHeight="1">
      <c r="B399" s="56">
        <f t="shared" si="4"/>
        <v>394</v>
      </c>
      <c r="C399" s="57"/>
      <c r="D399" s="58"/>
      <c r="E399" s="170"/>
      <c r="F399" s="59"/>
      <c r="G399" s="60"/>
      <c r="H399" s="61"/>
      <c r="I399" s="62"/>
      <c r="J399" s="63"/>
      <c r="K399" s="64"/>
      <c r="L399" s="65"/>
      <c r="M399" s="66"/>
      <c r="N399" s="67"/>
      <c r="O399" s="68"/>
      <c r="P399" s="69"/>
      <c r="Q399" s="70"/>
      <c r="R399" s="71"/>
      <c r="S399" s="72"/>
      <c r="T399" s="73"/>
      <c r="U399" s="73"/>
      <c r="V399" s="73"/>
      <c r="W399" s="71"/>
      <c r="X399" s="133"/>
      <c r="Y399" s="133"/>
      <c r="Z399" s="133"/>
      <c r="AA399" s="74" t="str">
        <f>IF(AND(申込書!$C$82&lt;&gt;"▼プルダウンより選択してください",申込書!$C$82&lt;&gt;"",申込書!$P$82&lt;&gt;"YYYY/MM/DD",$G399&lt;&gt;""),申込書!$P$82,"")</f>
        <v/>
      </c>
      <c r="AB399" s="75" t="str">
        <f>IF(AND(申込書!$C$82&lt;&gt;"▼プルダウンより選択してください",申込書!$C$82&lt;&gt;"",$G399&lt;&gt;""),申込書!$M$82,"")</f>
        <v/>
      </c>
      <c r="AC399" s="75"/>
      <c r="AD399" s="75"/>
      <c r="AE399" s="149"/>
      <c r="AF399" s="307"/>
      <c r="AG399" s="76"/>
      <c r="AH399" s="314" t="str">
        <f>IF(AND(申込書!$C$83&lt;&gt;"▼プルダウンより選択してください",申込書!$C$83&lt;&gt;"",申込書!$P$83&lt;&gt;"YYYY/MM/DD",$G399&lt;&gt;""),申込書!$P$83,"")</f>
        <v/>
      </c>
      <c r="AI399" s="75" t="str">
        <f>IF(AND(申込書!$C$83&lt;&gt;"▼プルダウンより選択してください",申込書!$C$83&lt;&gt;"",$G399&lt;&gt;""),申込書!$M$83,"")</f>
        <v/>
      </c>
      <c r="AJ399" s="75"/>
      <c r="AK399" s="75"/>
      <c r="AL399" s="149"/>
      <c r="AM399" s="307"/>
      <c r="AN399" s="76"/>
      <c r="AO399" s="314" t="str">
        <f>IF(AND(申込書!$C$84&lt;&gt;"▼プルダウンより選択してください",申込書!$C$84&lt;&gt;"",申込書!$P$84&lt;&gt;"YYYY/MM/DD",$G399&lt;&gt;""),申込書!$P$84,"")</f>
        <v/>
      </c>
      <c r="AP399" s="75" t="str">
        <f>IF(AND(申込書!$C$84&lt;&gt;"▼プルダウンより選択してください",申込書!$C$84&lt;&gt;"",$G399&lt;&gt;""),申込書!$M$84,"")</f>
        <v/>
      </c>
      <c r="AQ399" s="75"/>
      <c r="AR399" s="75"/>
      <c r="AS399" s="149"/>
      <c r="AT399" s="307"/>
      <c r="AU399" s="76"/>
      <c r="AV399" s="314" t="str">
        <f>IF(AND(申込書!$C$85&lt;&gt;"▼プルダウンより選択してください",申込書!$C$85&lt;&gt;"",申込書!$P$85&lt;&gt;"YYYY/MM/DD",$G399&lt;&gt;""),申込書!$P$85,"")</f>
        <v/>
      </c>
      <c r="AW399" s="75" t="str">
        <f>IF(AND(申込書!$C$85&lt;&gt;"▼プルダウンより選択してください",申込書!$C$85&lt;&gt;"",申込書!$M$85&gt;=1,$G399&lt;&gt;""),申込書!$M$85,"")</f>
        <v/>
      </c>
      <c r="AX399" s="75"/>
      <c r="AY399" s="75"/>
      <c r="AZ399" s="149"/>
      <c r="BA399" s="307"/>
      <c r="BB399" s="76"/>
      <c r="BC399" s="314" t="str">
        <f>IF(AND(申込書!$C$86&lt;&gt;"▼プルダウンより選択してください",申込書!$C$86&lt;&gt;"",申込書!$P$86&lt;&gt;"YYYY/MM/DD",$G399&lt;&gt;""),申込書!$P$86,"")</f>
        <v/>
      </c>
      <c r="BD399" s="75" t="str">
        <f>IF(AND(申込書!$C$86&lt;&gt;"▼プルダウンより選択してください",申込書!$C$86&lt;&gt;"",$G399&lt;&gt;""),申込書!$M$86,"")</f>
        <v/>
      </c>
      <c r="BE399" s="75"/>
      <c r="BF399" s="75"/>
      <c r="BG399" s="149"/>
      <c r="BH399" s="307"/>
      <c r="BI399" s="76"/>
      <c r="BJ399" s="314" t="str">
        <f>IF(AND(申込書!$C$87&lt;&gt;"▼プルダウンより選択してください",申込書!$C$87&lt;&gt;"",申込書!$P$87&lt;&gt;"YYYY/MM/DD",$G399&lt;&gt;""),申込書!$P$87,"")</f>
        <v/>
      </c>
      <c r="BK399" s="75" t="str">
        <f>IF(AND(申込書!$C$87&lt;&gt;"▼プルダウンより選択してください",申込書!$C$87&lt;&gt;"",$G399&lt;&gt;""),申込書!$M$87,"")</f>
        <v/>
      </c>
      <c r="BL399" s="75"/>
      <c r="BM399" s="75"/>
      <c r="BN399" s="149"/>
      <c r="BO399" s="307"/>
      <c r="BP399" s="76"/>
      <c r="BQ399" s="314" t="str">
        <f>IF(AND(申込書!$C$88&lt;&gt;"▼プルダウンより選択してください",申込書!$C$88&lt;&gt;"",申込書!$P$88&lt;&gt;"YYYY/MM/DD",$G399&lt;&gt;""),申込書!$P$88,"")</f>
        <v/>
      </c>
      <c r="BR399" s="75" t="str">
        <f>IF(AND(申込書!$C$88&lt;&gt;"▼プルダウンより選択してください",申込書!$C$88&lt;&gt;"",$G399&lt;&gt;""),申込書!$M$88,"")</f>
        <v/>
      </c>
      <c r="BS399" s="75"/>
      <c r="BT399" s="75"/>
      <c r="BU399" s="149"/>
      <c r="BV399" s="307"/>
      <c r="BW399" s="76"/>
      <c r="BX399" s="314" t="str">
        <f>IF(AND(申込書!$C$89&lt;&gt;"▼プルダウンより選択してください",申込書!$C$89&lt;&gt;"",申込書!$P$89&lt;&gt;"YYYY/MM/DD",$G399&lt;&gt;""),申込書!$P$89,"")</f>
        <v/>
      </c>
      <c r="BY399" s="75" t="str">
        <f>IF(AND(申込書!$C$89&lt;&gt;"▼プルダウンより選択してください",申込書!$C$89&lt;&gt;"",$G399&lt;&gt;""),申込書!$M$89,"")</f>
        <v/>
      </c>
      <c r="BZ399" s="75"/>
      <c r="CA399" s="75"/>
      <c r="CB399" s="149"/>
      <c r="CC399" s="307"/>
      <c r="CD399" s="76"/>
      <c r="CE399" s="314" t="str">
        <f>IF(AND(申込書!$C$90&lt;&gt;"▼プルダウンより選択してください",申込書!$C$90&lt;&gt;"",申込書!$P$90&lt;&gt;"YYYY/MM/DD",$G399&lt;&gt;""),申込書!$P$90,"")</f>
        <v/>
      </c>
      <c r="CF399" s="75" t="str">
        <f>IF(AND(申込書!$C$90&lt;&gt;"▼プルダウンより選択してください",申込書!$C$90&lt;&gt;"",$G399&lt;&gt;""),申込書!$M$90,"")</f>
        <v/>
      </c>
      <c r="CG399" s="75"/>
      <c r="CH399" s="75"/>
      <c r="CI399" s="149"/>
      <c r="CJ399" s="307"/>
      <c r="CK399" s="76"/>
      <c r="CL399" s="314" t="str">
        <f>IF(AND(申込書!$C$91&lt;&gt;"▼プルダウンより選択してください",申込書!$C$91&lt;&gt;"",申込書!$P$91&lt;&gt;"YYYY/MM/DD",$G399&lt;&gt;""),申込書!$P$91,"")</f>
        <v/>
      </c>
      <c r="CM399" s="75" t="str">
        <f>IF(AND(申込書!$C$91&lt;&gt;"▼プルダウンより選択してください",申込書!$C$91&lt;&gt;"",$G399&lt;&gt;""),申込書!$M$91,"")</f>
        <v/>
      </c>
      <c r="CN399" s="75"/>
      <c r="CO399" s="75"/>
      <c r="CP399" s="149"/>
      <c r="CQ399" s="307"/>
      <c r="CR399" s="76"/>
      <c r="CS399" s="314" t="str">
        <f>IF(AND(申込書!$C$92&lt;&gt;"▼プルダウンより選択してください",申込書!$C$92&lt;&gt;"",申込書!$P$92&lt;&gt;"YYYY/MM/DD",$G399&lt;&gt;""),申込書!$P$92,"")</f>
        <v/>
      </c>
      <c r="CT399" s="75" t="str">
        <f>IF(AND(申込書!$C$92&lt;&gt;"▼プルダウンより選択してください",申込書!$C$92&lt;&gt;"",$G399&lt;&gt;""),申込書!$M$92,"")</f>
        <v/>
      </c>
      <c r="CU399" s="75"/>
      <c r="CV399" s="75"/>
      <c r="CW399" s="75"/>
      <c r="CX399" s="307"/>
      <c r="CY399" s="76"/>
      <c r="CZ399" s="314" t="str">
        <f>IF(AND(申込書!$C$93&lt;&gt;"▼プルダウンより選択してください",申込書!$C$93&lt;&gt;"",申込書!$P$93&lt;&gt;"YYYY/MM/DD",$G399&lt;&gt;""),申込書!$P$93,"")</f>
        <v/>
      </c>
      <c r="DA399" s="75" t="str">
        <f>IF(AND(申込書!$C$93&lt;&gt;"▼プルダウンより選択してください",申込書!$C$93&lt;&gt;"",$G399&lt;&gt;""),申込書!$M$93,"")</f>
        <v/>
      </c>
      <c r="DB399" s="75"/>
      <c r="DC399" s="75"/>
      <c r="DD399" s="75"/>
      <c r="DE399" s="307"/>
      <c r="DF399" s="76"/>
      <c r="DG399" s="314" t="str">
        <f>IF(AND(申込書!$C$94&lt;&gt;"▼プルダウンより選択してください",申込書!$C$94&lt;&gt;"",申込書!$P$94&lt;&gt;"YYYY/MM/DD",$G399&lt;&gt;""),申込書!$P$94,"")</f>
        <v/>
      </c>
      <c r="DH399" s="75" t="str">
        <f>IF(AND(申込書!$C$94&lt;&gt;"▼プルダウンより選択してください",申込書!$C$94&lt;&gt;"",$G399&lt;&gt;""),申込書!$M$94,"")</f>
        <v/>
      </c>
      <c r="DI399" s="75"/>
      <c r="DJ399" s="75"/>
      <c r="DK399" s="75"/>
      <c r="DL399" s="307"/>
      <c r="DM399" s="76"/>
      <c r="DN399" s="314" t="str">
        <f>IF(AND(申込書!$C$95&lt;&gt;"▼プルダウンより選択してください",申込書!$C$95&lt;&gt;"",申込書!$P$95&lt;&gt;"YYYY/MM/DD",$G399&lt;&gt;""),申込書!$P$95,"")</f>
        <v/>
      </c>
      <c r="DO399" s="75" t="str">
        <f>IF(AND(申込書!$C$95&lt;&gt;"▼プルダウンより選択してください",申込書!$C$95&lt;&gt;"",$G399&lt;&gt;""),申込書!$M$95,"")</f>
        <v/>
      </c>
      <c r="DP399" s="75"/>
      <c r="DQ399" s="75"/>
      <c r="DR399" s="75"/>
      <c r="DS399" s="307"/>
      <c r="DT399" s="76"/>
      <c r="DU399" s="314" t="str">
        <f>IF(AND(申込書!$C$96&lt;&gt;"▼プルダウンより選択してください",申込書!$C$96&lt;&gt;"",申込書!$P$96&lt;&gt;"YYYY/MM/DD",$G399&lt;&gt;""),申込書!$P$96,"")</f>
        <v/>
      </c>
      <c r="DV399" s="75" t="str">
        <f>IF(AND(申込書!$C$96&lt;&gt;"▼プルダウンより選択してください",申込書!$C$96&lt;&gt;"",$G399&lt;&gt;""),申込書!$M$96,"")</f>
        <v/>
      </c>
      <c r="DW399" s="75"/>
      <c r="DX399" s="75"/>
      <c r="DY399" s="75"/>
      <c r="DZ399" s="307"/>
      <c r="EA399" s="76"/>
      <c r="EB399" s="314" t="str">
        <f>IF(AND(申込書!$C$97&lt;&gt;"▼プルダウンより選択してください",申込書!$C$97&lt;&gt;"",申込書!$P$97&lt;&gt;"YYYY/MM/DD",$G399&lt;&gt;""),申込書!$P$97,"")</f>
        <v/>
      </c>
      <c r="EC399" s="75" t="str">
        <f>IF(AND(申込書!$C$97&lt;&gt;"▼プルダウンより選択してください",申込書!$C$97&lt;&gt;"",$G399&lt;&gt;""),申込書!$M$97,"")</f>
        <v/>
      </c>
      <c r="ED399" s="75"/>
      <c r="EE399" s="75"/>
      <c r="EF399" s="149"/>
      <c r="EG399" s="307"/>
      <c r="EH399" s="76"/>
      <c r="EI399" s="314" t="str">
        <f>IF(AND(申込書!$C$98&lt;&gt;"▼プルダウンより選択してください",申込書!$C$98&lt;&gt;"",申込書!$P$98&lt;&gt;"YYYY/MM/DD",$G399&lt;&gt;""),申込書!$P$98,"")</f>
        <v/>
      </c>
      <c r="EJ399" s="75" t="str">
        <f>IF(AND(申込書!$C$98&lt;&gt;"▼プルダウンより選択してください",申込書!$C$98&lt;&gt;"",$G399&lt;&gt;""),申込書!$M$98,"")</f>
        <v/>
      </c>
      <c r="EK399" s="75"/>
      <c r="EL399" s="75"/>
      <c r="EM399" s="149"/>
      <c r="EN399" s="307"/>
      <c r="EO399" s="76"/>
      <c r="EP399" s="314" t="str">
        <f>IF(AND(申込書!$C$99&lt;&gt;"▼プルダウンより選択してください",申込書!$C$99&lt;&gt;"",申込書!$P$99&lt;&gt;"YYYY/MM/DD",$G399&lt;&gt;""),申込書!$P$99,"")</f>
        <v/>
      </c>
      <c r="EQ399" s="75" t="str">
        <f>IF(AND(申込書!$C$99&lt;&gt;"▼プルダウンより選択してください",申込書!$C$99&lt;&gt;"",$G399&lt;&gt;""),申込書!$M$99,"")</f>
        <v/>
      </c>
      <c r="ER399" s="75"/>
      <c r="ES399" s="75"/>
      <c r="ET399" s="149"/>
      <c r="EU399" s="307"/>
      <c r="EV399" s="76"/>
      <c r="EW399" s="314" t="str">
        <f>IF(AND(申込書!$C$100&lt;&gt;"▼プルダウンより選択してください",申込書!$C$100&lt;&gt;"",申込書!$P$100&lt;&gt;"YYYY/MM/DD",$G399&lt;&gt;""),申込書!$P$100,"")</f>
        <v/>
      </c>
      <c r="EX399" s="75" t="str">
        <f>IF(AND(申込書!$C$100&lt;&gt;"▼プルダウンより選択してください",申込書!$C$100&lt;&gt;"",$G399&lt;&gt;""),申込書!$M$100,"")</f>
        <v/>
      </c>
      <c r="EY399" s="75"/>
      <c r="EZ399" s="75"/>
      <c r="FA399" s="149"/>
      <c r="FB399" s="307"/>
      <c r="FC399" s="76"/>
      <c r="FD399" s="314" t="str">
        <f>IF(AND(申込書!$C$101&lt;&gt;"▼プルダウンより選択してください",申込書!$C$101&lt;&gt;"",申込書!$P$101&lt;&gt;"YYYY/MM/DD",$G399&lt;&gt;""),申込書!$P$101,"")</f>
        <v/>
      </c>
      <c r="FE399" s="75" t="str">
        <f>IF(AND(申込書!$C$101&lt;&gt;"▼プルダウンより選択してください",申込書!$C$101&lt;&gt;"",$G399&lt;&gt;""),申込書!$M$101,"")</f>
        <v/>
      </c>
      <c r="FF399" s="75"/>
      <c r="FG399" s="75"/>
      <c r="FH399" s="149"/>
      <c r="FI399" s="307"/>
      <c r="FJ399" s="76"/>
      <c r="FK399" s="314" t="str">
        <f>IF(AND(申込書!$C$102&lt;&gt;"▼プルダウンより選択してください",申込書!$C$102&lt;&gt;"",申込書!$P$102&lt;&gt;"YYYY/MM/DD",$G399&lt;&gt;""),申込書!$P$102,"")</f>
        <v/>
      </c>
      <c r="FL399" s="75" t="str">
        <f>IF(AND(申込書!$C$102&lt;&gt;"▼プルダウンより選択してください",申込書!$C$102&lt;&gt;"",$G399&lt;&gt;""),申込書!$M$102,"")</f>
        <v/>
      </c>
      <c r="FM399" s="75"/>
      <c r="FN399" s="75"/>
      <c r="FO399" s="149"/>
      <c r="FP399" s="307"/>
      <c r="FQ399" s="76"/>
      <c r="FR399" s="314" t="str">
        <f>IF(AND(申込書!$C$103&lt;&gt;"▼プルダウンより選択してください",申込書!$C$103&lt;&gt;"",申込書!$P$103&lt;&gt;"YYYY/MM/DD",$G399&lt;&gt;""),申込書!$P$103,"")</f>
        <v/>
      </c>
      <c r="FS399" s="75" t="str">
        <f>IF(AND(申込書!$C$103&lt;&gt;"▼プルダウンより選択してください",申込書!$C$103&lt;&gt;"",$G399&lt;&gt;""),申込書!$M$103,"")</f>
        <v/>
      </c>
      <c r="FT399" s="75"/>
      <c r="FU399" s="75"/>
      <c r="FV399" s="149"/>
      <c r="FW399" s="307"/>
      <c r="FX399" s="76"/>
      <c r="FY399" s="314" t="str">
        <f>IF(AND(申込書!$C$104&lt;&gt;"▼プルダウンより選択してください",申込書!$C$104&lt;&gt;"",申込書!$P$104&lt;&gt;"YYYY/MM/DD",$G399&lt;&gt;""),申込書!$P$104,"")</f>
        <v/>
      </c>
      <c r="FZ399" s="75" t="str">
        <f>IF(AND(申込書!$C$104&lt;&gt;"▼プルダウンより選択してください",申込書!$C$104&lt;&gt;"",$G399&lt;&gt;""),申込書!$M$104,"")</f>
        <v/>
      </c>
      <c r="GA399" s="75"/>
      <c r="GB399" s="75"/>
      <c r="GC399" s="149"/>
      <c r="GD399" s="307"/>
      <c r="GE399" s="76"/>
      <c r="GF399" s="314" t="str">
        <f>IF(AND(申込書!$C$105&lt;&gt;"▼プルダウンより選択してください",申込書!$C$105&lt;&gt;"",申込書!$P$105&lt;&gt;"YYYY/MM/DD",$G399&lt;&gt;""),申込書!$P$105,"")</f>
        <v/>
      </c>
      <c r="GG399" s="75" t="str">
        <f>IF(AND(申込書!$C$105&lt;&gt;"▼プルダウンより選択してください",申込書!$C$105&lt;&gt;"",$G399&lt;&gt;""),申込書!$M$105,"")</f>
        <v/>
      </c>
      <c r="GH399" s="75"/>
      <c r="GI399" s="75"/>
      <c r="GJ399" s="149"/>
      <c r="GK399" s="307"/>
      <c r="GL399" s="76"/>
      <c r="GM399" s="314" t="str">
        <f>IF(AND(申込書!$C$106&lt;&gt;"▼プルダウンより選択してください",申込書!$C$106&lt;&gt;"",申込書!$P$106&lt;&gt;"YYYY/MM/DD",$G399&lt;&gt;""),申込書!$P$106,"")</f>
        <v/>
      </c>
      <c r="GN399" s="75" t="str">
        <f>IF(AND(申込書!$C$106&lt;&gt;"▼プルダウンより選択してください",申込書!$C$106&lt;&gt;"",$G399&lt;&gt;""),申込書!$M$106,"")</f>
        <v/>
      </c>
      <c r="GO399" s="75"/>
      <c r="GP399" s="75"/>
      <c r="GQ399" s="149"/>
      <c r="GR399" s="307"/>
      <c r="GS399" s="76"/>
      <c r="GT399" s="314" t="str">
        <f>IF(AND(申込書!$C$107&lt;&gt;"▼プルダウンより選択してください",申込書!$C$107&lt;&gt;"",申込書!$P$107&lt;&gt;"YYYY/MM/DD",$G399&lt;&gt;""),申込書!$P$107,"")</f>
        <v/>
      </c>
      <c r="GU399" s="75" t="str">
        <f>IF(AND(申込書!$C$107&lt;&gt;"▼プルダウンより選択してください",申込書!$C$107&lt;&gt;"",$G399&lt;&gt;""),申込書!$M$107,"")</f>
        <v/>
      </c>
      <c r="GV399" s="75"/>
      <c r="GW399" s="75"/>
      <c r="GX399" s="149"/>
      <c r="GY399" s="307"/>
      <c r="GZ399" s="76"/>
      <c r="HA399" s="314" t="str">
        <f>IF(AND(申込書!$C$108&lt;&gt;"▼プルダウンより選択してください",申込書!$C$108&lt;&gt;"",申込書!$P$108&lt;&gt;"YYYY/MM/DD",$G399&lt;&gt;""),申込書!$P$108,"")</f>
        <v/>
      </c>
      <c r="HB399" s="75" t="str">
        <f>IF(AND(申込書!$C$108&lt;&gt;"▼プルダウンより選択してください",申込書!$C$108&lt;&gt;"",$G399&lt;&gt;""),申込書!$M$108,"")</f>
        <v/>
      </c>
      <c r="HC399" s="75"/>
      <c r="HD399" s="75"/>
      <c r="HE399" s="149"/>
      <c r="HF399" s="307"/>
      <c r="HG399" s="76"/>
      <c r="HH399" s="314" t="str">
        <f>IF(AND(申込書!$C$109&lt;&gt;"▼プルダウンより選択してください",申込書!$C$109&lt;&gt;"",申込書!$P$109&lt;&gt;"YYYY/MM/DD",$G399&lt;&gt;""),申込書!$P$109,"")</f>
        <v/>
      </c>
      <c r="HI399" s="75" t="str">
        <f>IF(AND(申込書!$C$109&lt;&gt;"▼プルダウンより選択してください",申込書!$C$109&lt;&gt;"",$G399&lt;&gt;""),申込書!$M$109,"")</f>
        <v/>
      </c>
      <c r="HJ399" s="75"/>
      <c r="HK399" s="75"/>
      <c r="HL399" s="149"/>
      <c r="HM399" s="307"/>
      <c r="HN399" s="76"/>
      <c r="HO399" s="314" t="str">
        <f>IF(AND(申込書!$C$110&lt;&gt;"▼プルダウンより選択してください",申込書!$C$110&lt;&gt;"",申込書!$P$110&lt;&gt;"YYYY/MM/DD",$G399&lt;&gt;""),申込書!$P$110,"")</f>
        <v/>
      </c>
      <c r="HP399" s="75" t="str">
        <f>IF(AND(申込書!$C$110&lt;&gt;"▼プルダウンより選択してください",申込書!$C$110&lt;&gt;"",$G399&lt;&gt;""),申込書!$M$110,"")</f>
        <v/>
      </c>
      <c r="HQ399" s="75"/>
      <c r="HR399" s="75"/>
      <c r="HS399" s="149"/>
      <c r="HT399" s="307"/>
      <c r="HU399" s="307"/>
      <c r="HV399" s="311" t="str">
        <f>IF(AND(申込書!$C$111&lt;&gt;"▼プルダウンより選択してください",申込書!$C$111&lt;&gt;"",申込書!$P$111&lt;&gt;"YYYY/MM/DD",$G399&lt;&gt;""),申込書!$P$111,"")</f>
        <v/>
      </c>
      <c r="HW399" s="75" t="str">
        <f>IF(AND(申込書!$C$111&lt;&gt;"▼プルダウンより選択してください",申込書!$C$111&lt;&gt;"",$G399&lt;&gt;""),申込書!$M$111,"")</f>
        <v/>
      </c>
      <c r="HX399" s="75"/>
      <c r="HY399" s="75"/>
      <c r="HZ399" s="149"/>
      <c r="IA399" s="307"/>
      <c r="IB399" s="76"/>
      <c r="IC399" s="77"/>
    </row>
    <row r="400" spans="2:237" ht="26.85" customHeight="1">
      <c r="B400" s="56">
        <f t="shared" si="4"/>
        <v>395</v>
      </c>
      <c r="C400" s="57"/>
      <c r="D400" s="58"/>
      <c r="E400" s="170"/>
      <c r="F400" s="59"/>
      <c r="G400" s="60"/>
      <c r="H400" s="61"/>
      <c r="I400" s="62"/>
      <c r="J400" s="63"/>
      <c r="K400" s="64"/>
      <c r="L400" s="65"/>
      <c r="M400" s="66"/>
      <c r="N400" s="67"/>
      <c r="O400" s="68"/>
      <c r="P400" s="69"/>
      <c r="Q400" s="70"/>
      <c r="R400" s="71"/>
      <c r="S400" s="72"/>
      <c r="T400" s="73"/>
      <c r="U400" s="73"/>
      <c r="V400" s="73"/>
      <c r="W400" s="71"/>
      <c r="X400" s="133"/>
      <c r="Y400" s="133"/>
      <c r="Z400" s="133"/>
      <c r="AA400" s="74" t="str">
        <f>IF(AND(申込書!$C$82&lt;&gt;"▼プルダウンより選択してください",申込書!$C$82&lt;&gt;"",申込書!$P$82&lt;&gt;"YYYY/MM/DD",$G400&lt;&gt;""),申込書!$P$82,"")</f>
        <v/>
      </c>
      <c r="AB400" s="75" t="str">
        <f>IF(AND(申込書!$C$82&lt;&gt;"▼プルダウンより選択してください",申込書!$C$82&lt;&gt;"",$G400&lt;&gt;""),申込書!$M$82,"")</f>
        <v/>
      </c>
      <c r="AC400" s="75"/>
      <c r="AD400" s="75"/>
      <c r="AE400" s="149"/>
      <c r="AF400" s="307"/>
      <c r="AG400" s="76"/>
      <c r="AH400" s="314" t="str">
        <f>IF(AND(申込書!$C$83&lt;&gt;"▼プルダウンより選択してください",申込書!$C$83&lt;&gt;"",申込書!$P$83&lt;&gt;"YYYY/MM/DD",$G400&lt;&gt;""),申込書!$P$83,"")</f>
        <v/>
      </c>
      <c r="AI400" s="75" t="str">
        <f>IF(AND(申込書!$C$83&lt;&gt;"▼プルダウンより選択してください",申込書!$C$83&lt;&gt;"",$G400&lt;&gt;""),申込書!$M$83,"")</f>
        <v/>
      </c>
      <c r="AJ400" s="75"/>
      <c r="AK400" s="75"/>
      <c r="AL400" s="149"/>
      <c r="AM400" s="307"/>
      <c r="AN400" s="76"/>
      <c r="AO400" s="314" t="str">
        <f>IF(AND(申込書!$C$84&lt;&gt;"▼プルダウンより選択してください",申込書!$C$84&lt;&gt;"",申込書!$P$84&lt;&gt;"YYYY/MM/DD",$G400&lt;&gt;""),申込書!$P$84,"")</f>
        <v/>
      </c>
      <c r="AP400" s="75" t="str">
        <f>IF(AND(申込書!$C$84&lt;&gt;"▼プルダウンより選択してください",申込書!$C$84&lt;&gt;"",$G400&lt;&gt;""),申込書!$M$84,"")</f>
        <v/>
      </c>
      <c r="AQ400" s="75"/>
      <c r="AR400" s="75"/>
      <c r="AS400" s="149"/>
      <c r="AT400" s="307"/>
      <c r="AU400" s="76"/>
      <c r="AV400" s="314" t="str">
        <f>IF(AND(申込書!$C$85&lt;&gt;"▼プルダウンより選択してください",申込書!$C$85&lt;&gt;"",申込書!$P$85&lt;&gt;"YYYY/MM/DD",$G400&lt;&gt;""),申込書!$P$85,"")</f>
        <v/>
      </c>
      <c r="AW400" s="75" t="str">
        <f>IF(AND(申込書!$C$85&lt;&gt;"▼プルダウンより選択してください",申込書!$C$85&lt;&gt;"",申込書!$M$85&gt;=1,$G400&lt;&gt;""),申込書!$M$85,"")</f>
        <v/>
      </c>
      <c r="AX400" s="75"/>
      <c r="AY400" s="75"/>
      <c r="AZ400" s="149"/>
      <c r="BA400" s="307"/>
      <c r="BB400" s="76"/>
      <c r="BC400" s="314" t="str">
        <f>IF(AND(申込書!$C$86&lt;&gt;"▼プルダウンより選択してください",申込書!$C$86&lt;&gt;"",申込書!$P$86&lt;&gt;"YYYY/MM/DD",$G400&lt;&gt;""),申込書!$P$86,"")</f>
        <v/>
      </c>
      <c r="BD400" s="75" t="str">
        <f>IF(AND(申込書!$C$86&lt;&gt;"▼プルダウンより選択してください",申込書!$C$86&lt;&gt;"",$G400&lt;&gt;""),申込書!$M$86,"")</f>
        <v/>
      </c>
      <c r="BE400" s="75"/>
      <c r="BF400" s="75"/>
      <c r="BG400" s="149"/>
      <c r="BH400" s="307"/>
      <c r="BI400" s="76"/>
      <c r="BJ400" s="314" t="str">
        <f>IF(AND(申込書!$C$87&lt;&gt;"▼プルダウンより選択してください",申込書!$C$87&lt;&gt;"",申込書!$P$87&lt;&gt;"YYYY/MM/DD",$G400&lt;&gt;""),申込書!$P$87,"")</f>
        <v/>
      </c>
      <c r="BK400" s="75" t="str">
        <f>IF(AND(申込書!$C$87&lt;&gt;"▼プルダウンより選択してください",申込書!$C$87&lt;&gt;"",$G400&lt;&gt;""),申込書!$M$87,"")</f>
        <v/>
      </c>
      <c r="BL400" s="75"/>
      <c r="BM400" s="75"/>
      <c r="BN400" s="149"/>
      <c r="BO400" s="307"/>
      <c r="BP400" s="76"/>
      <c r="BQ400" s="314" t="str">
        <f>IF(AND(申込書!$C$88&lt;&gt;"▼プルダウンより選択してください",申込書!$C$88&lt;&gt;"",申込書!$P$88&lt;&gt;"YYYY/MM/DD",$G400&lt;&gt;""),申込書!$P$88,"")</f>
        <v/>
      </c>
      <c r="BR400" s="75" t="str">
        <f>IF(AND(申込書!$C$88&lt;&gt;"▼プルダウンより選択してください",申込書!$C$88&lt;&gt;"",$G400&lt;&gt;""),申込書!$M$88,"")</f>
        <v/>
      </c>
      <c r="BS400" s="75"/>
      <c r="BT400" s="75"/>
      <c r="BU400" s="149"/>
      <c r="BV400" s="307"/>
      <c r="BW400" s="76"/>
      <c r="BX400" s="314" t="str">
        <f>IF(AND(申込書!$C$89&lt;&gt;"▼プルダウンより選択してください",申込書!$C$89&lt;&gt;"",申込書!$P$89&lt;&gt;"YYYY/MM/DD",$G400&lt;&gt;""),申込書!$P$89,"")</f>
        <v/>
      </c>
      <c r="BY400" s="75" t="str">
        <f>IF(AND(申込書!$C$89&lt;&gt;"▼プルダウンより選択してください",申込書!$C$89&lt;&gt;"",$G400&lt;&gt;""),申込書!$M$89,"")</f>
        <v/>
      </c>
      <c r="BZ400" s="75"/>
      <c r="CA400" s="75"/>
      <c r="CB400" s="149"/>
      <c r="CC400" s="307"/>
      <c r="CD400" s="76"/>
      <c r="CE400" s="314" t="str">
        <f>IF(AND(申込書!$C$90&lt;&gt;"▼プルダウンより選択してください",申込書!$C$90&lt;&gt;"",申込書!$P$90&lt;&gt;"YYYY/MM/DD",$G400&lt;&gt;""),申込書!$P$90,"")</f>
        <v/>
      </c>
      <c r="CF400" s="75" t="str">
        <f>IF(AND(申込書!$C$90&lt;&gt;"▼プルダウンより選択してください",申込書!$C$90&lt;&gt;"",$G400&lt;&gt;""),申込書!$M$90,"")</f>
        <v/>
      </c>
      <c r="CG400" s="75"/>
      <c r="CH400" s="75"/>
      <c r="CI400" s="149"/>
      <c r="CJ400" s="307"/>
      <c r="CK400" s="76"/>
      <c r="CL400" s="314" t="str">
        <f>IF(AND(申込書!$C$91&lt;&gt;"▼プルダウンより選択してください",申込書!$C$91&lt;&gt;"",申込書!$P$91&lt;&gt;"YYYY/MM/DD",$G400&lt;&gt;""),申込書!$P$91,"")</f>
        <v/>
      </c>
      <c r="CM400" s="75" t="str">
        <f>IF(AND(申込書!$C$91&lt;&gt;"▼プルダウンより選択してください",申込書!$C$91&lt;&gt;"",$G400&lt;&gt;""),申込書!$M$91,"")</f>
        <v/>
      </c>
      <c r="CN400" s="75"/>
      <c r="CO400" s="75"/>
      <c r="CP400" s="149"/>
      <c r="CQ400" s="307"/>
      <c r="CR400" s="76"/>
      <c r="CS400" s="314" t="str">
        <f>IF(AND(申込書!$C$92&lt;&gt;"▼プルダウンより選択してください",申込書!$C$92&lt;&gt;"",申込書!$P$92&lt;&gt;"YYYY/MM/DD",$G400&lt;&gt;""),申込書!$P$92,"")</f>
        <v/>
      </c>
      <c r="CT400" s="75" t="str">
        <f>IF(AND(申込書!$C$92&lt;&gt;"▼プルダウンより選択してください",申込書!$C$92&lt;&gt;"",$G400&lt;&gt;""),申込書!$M$92,"")</f>
        <v/>
      </c>
      <c r="CU400" s="75"/>
      <c r="CV400" s="75"/>
      <c r="CW400" s="75"/>
      <c r="CX400" s="307"/>
      <c r="CY400" s="76"/>
      <c r="CZ400" s="314" t="str">
        <f>IF(AND(申込書!$C$93&lt;&gt;"▼プルダウンより選択してください",申込書!$C$93&lt;&gt;"",申込書!$P$93&lt;&gt;"YYYY/MM/DD",$G400&lt;&gt;""),申込書!$P$93,"")</f>
        <v/>
      </c>
      <c r="DA400" s="75" t="str">
        <f>IF(AND(申込書!$C$93&lt;&gt;"▼プルダウンより選択してください",申込書!$C$93&lt;&gt;"",$G400&lt;&gt;""),申込書!$M$93,"")</f>
        <v/>
      </c>
      <c r="DB400" s="75"/>
      <c r="DC400" s="75"/>
      <c r="DD400" s="75"/>
      <c r="DE400" s="307"/>
      <c r="DF400" s="76"/>
      <c r="DG400" s="314" t="str">
        <f>IF(AND(申込書!$C$94&lt;&gt;"▼プルダウンより選択してください",申込書!$C$94&lt;&gt;"",申込書!$P$94&lt;&gt;"YYYY/MM/DD",$G400&lt;&gt;""),申込書!$P$94,"")</f>
        <v/>
      </c>
      <c r="DH400" s="75" t="str">
        <f>IF(AND(申込書!$C$94&lt;&gt;"▼プルダウンより選択してください",申込書!$C$94&lt;&gt;"",$G400&lt;&gt;""),申込書!$M$94,"")</f>
        <v/>
      </c>
      <c r="DI400" s="75"/>
      <c r="DJ400" s="75"/>
      <c r="DK400" s="75"/>
      <c r="DL400" s="307"/>
      <c r="DM400" s="76"/>
      <c r="DN400" s="314" t="str">
        <f>IF(AND(申込書!$C$95&lt;&gt;"▼プルダウンより選択してください",申込書!$C$95&lt;&gt;"",申込書!$P$95&lt;&gt;"YYYY/MM/DD",$G400&lt;&gt;""),申込書!$P$95,"")</f>
        <v/>
      </c>
      <c r="DO400" s="75" t="str">
        <f>IF(AND(申込書!$C$95&lt;&gt;"▼プルダウンより選択してください",申込書!$C$95&lt;&gt;"",$G400&lt;&gt;""),申込書!$M$95,"")</f>
        <v/>
      </c>
      <c r="DP400" s="75"/>
      <c r="DQ400" s="75"/>
      <c r="DR400" s="75"/>
      <c r="DS400" s="307"/>
      <c r="DT400" s="76"/>
      <c r="DU400" s="314" t="str">
        <f>IF(AND(申込書!$C$96&lt;&gt;"▼プルダウンより選択してください",申込書!$C$96&lt;&gt;"",申込書!$P$96&lt;&gt;"YYYY/MM/DD",$G400&lt;&gt;""),申込書!$P$96,"")</f>
        <v/>
      </c>
      <c r="DV400" s="75" t="str">
        <f>IF(AND(申込書!$C$96&lt;&gt;"▼プルダウンより選択してください",申込書!$C$96&lt;&gt;"",$G400&lt;&gt;""),申込書!$M$96,"")</f>
        <v/>
      </c>
      <c r="DW400" s="75"/>
      <c r="DX400" s="75"/>
      <c r="DY400" s="75"/>
      <c r="DZ400" s="307"/>
      <c r="EA400" s="76"/>
      <c r="EB400" s="314" t="str">
        <f>IF(AND(申込書!$C$97&lt;&gt;"▼プルダウンより選択してください",申込書!$C$97&lt;&gt;"",申込書!$P$97&lt;&gt;"YYYY/MM/DD",$G400&lt;&gt;""),申込書!$P$97,"")</f>
        <v/>
      </c>
      <c r="EC400" s="75" t="str">
        <f>IF(AND(申込書!$C$97&lt;&gt;"▼プルダウンより選択してください",申込書!$C$97&lt;&gt;"",$G400&lt;&gt;""),申込書!$M$97,"")</f>
        <v/>
      </c>
      <c r="ED400" s="75"/>
      <c r="EE400" s="75"/>
      <c r="EF400" s="149"/>
      <c r="EG400" s="307"/>
      <c r="EH400" s="76"/>
      <c r="EI400" s="314" t="str">
        <f>IF(AND(申込書!$C$98&lt;&gt;"▼プルダウンより選択してください",申込書!$C$98&lt;&gt;"",申込書!$P$98&lt;&gt;"YYYY/MM/DD",$G400&lt;&gt;""),申込書!$P$98,"")</f>
        <v/>
      </c>
      <c r="EJ400" s="75" t="str">
        <f>IF(AND(申込書!$C$98&lt;&gt;"▼プルダウンより選択してください",申込書!$C$98&lt;&gt;"",$G400&lt;&gt;""),申込書!$M$98,"")</f>
        <v/>
      </c>
      <c r="EK400" s="75"/>
      <c r="EL400" s="75"/>
      <c r="EM400" s="149"/>
      <c r="EN400" s="307"/>
      <c r="EO400" s="76"/>
      <c r="EP400" s="314" t="str">
        <f>IF(AND(申込書!$C$99&lt;&gt;"▼プルダウンより選択してください",申込書!$C$99&lt;&gt;"",申込書!$P$99&lt;&gt;"YYYY/MM/DD",$G400&lt;&gt;""),申込書!$P$99,"")</f>
        <v/>
      </c>
      <c r="EQ400" s="75" t="str">
        <f>IF(AND(申込書!$C$99&lt;&gt;"▼プルダウンより選択してください",申込書!$C$99&lt;&gt;"",$G400&lt;&gt;""),申込書!$M$99,"")</f>
        <v/>
      </c>
      <c r="ER400" s="75"/>
      <c r="ES400" s="75"/>
      <c r="ET400" s="149"/>
      <c r="EU400" s="307"/>
      <c r="EV400" s="76"/>
      <c r="EW400" s="314" t="str">
        <f>IF(AND(申込書!$C$100&lt;&gt;"▼プルダウンより選択してください",申込書!$C$100&lt;&gt;"",申込書!$P$100&lt;&gt;"YYYY/MM/DD",$G400&lt;&gt;""),申込書!$P$100,"")</f>
        <v/>
      </c>
      <c r="EX400" s="75" t="str">
        <f>IF(AND(申込書!$C$100&lt;&gt;"▼プルダウンより選択してください",申込書!$C$100&lt;&gt;"",$G400&lt;&gt;""),申込書!$M$100,"")</f>
        <v/>
      </c>
      <c r="EY400" s="75"/>
      <c r="EZ400" s="75"/>
      <c r="FA400" s="149"/>
      <c r="FB400" s="307"/>
      <c r="FC400" s="76"/>
      <c r="FD400" s="314" t="str">
        <f>IF(AND(申込書!$C$101&lt;&gt;"▼プルダウンより選択してください",申込書!$C$101&lt;&gt;"",申込書!$P$101&lt;&gt;"YYYY/MM/DD",$G400&lt;&gt;""),申込書!$P$101,"")</f>
        <v/>
      </c>
      <c r="FE400" s="75" t="str">
        <f>IF(AND(申込書!$C$101&lt;&gt;"▼プルダウンより選択してください",申込書!$C$101&lt;&gt;"",$G400&lt;&gt;""),申込書!$M$101,"")</f>
        <v/>
      </c>
      <c r="FF400" s="75"/>
      <c r="FG400" s="75"/>
      <c r="FH400" s="149"/>
      <c r="FI400" s="307"/>
      <c r="FJ400" s="76"/>
      <c r="FK400" s="314" t="str">
        <f>IF(AND(申込書!$C$102&lt;&gt;"▼プルダウンより選択してください",申込書!$C$102&lt;&gt;"",申込書!$P$102&lt;&gt;"YYYY/MM/DD",$G400&lt;&gt;""),申込書!$P$102,"")</f>
        <v/>
      </c>
      <c r="FL400" s="75" t="str">
        <f>IF(AND(申込書!$C$102&lt;&gt;"▼プルダウンより選択してください",申込書!$C$102&lt;&gt;"",$G400&lt;&gt;""),申込書!$M$102,"")</f>
        <v/>
      </c>
      <c r="FM400" s="75"/>
      <c r="FN400" s="75"/>
      <c r="FO400" s="149"/>
      <c r="FP400" s="307"/>
      <c r="FQ400" s="76"/>
      <c r="FR400" s="314" t="str">
        <f>IF(AND(申込書!$C$103&lt;&gt;"▼プルダウンより選択してください",申込書!$C$103&lt;&gt;"",申込書!$P$103&lt;&gt;"YYYY/MM/DD",$G400&lt;&gt;""),申込書!$P$103,"")</f>
        <v/>
      </c>
      <c r="FS400" s="75" t="str">
        <f>IF(AND(申込書!$C$103&lt;&gt;"▼プルダウンより選択してください",申込書!$C$103&lt;&gt;"",$G400&lt;&gt;""),申込書!$M$103,"")</f>
        <v/>
      </c>
      <c r="FT400" s="75"/>
      <c r="FU400" s="75"/>
      <c r="FV400" s="149"/>
      <c r="FW400" s="307"/>
      <c r="FX400" s="76"/>
      <c r="FY400" s="314" t="str">
        <f>IF(AND(申込書!$C$104&lt;&gt;"▼プルダウンより選択してください",申込書!$C$104&lt;&gt;"",申込書!$P$104&lt;&gt;"YYYY/MM/DD",$G400&lt;&gt;""),申込書!$P$104,"")</f>
        <v/>
      </c>
      <c r="FZ400" s="75" t="str">
        <f>IF(AND(申込書!$C$104&lt;&gt;"▼プルダウンより選択してください",申込書!$C$104&lt;&gt;"",$G400&lt;&gt;""),申込書!$M$104,"")</f>
        <v/>
      </c>
      <c r="GA400" s="75"/>
      <c r="GB400" s="75"/>
      <c r="GC400" s="149"/>
      <c r="GD400" s="307"/>
      <c r="GE400" s="76"/>
      <c r="GF400" s="314" t="str">
        <f>IF(AND(申込書!$C$105&lt;&gt;"▼プルダウンより選択してください",申込書!$C$105&lt;&gt;"",申込書!$P$105&lt;&gt;"YYYY/MM/DD",$G400&lt;&gt;""),申込書!$P$105,"")</f>
        <v/>
      </c>
      <c r="GG400" s="75" t="str">
        <f>IF(AND(申込書!$C$105&lt;&gt;"▼プルダウンより選択してください",申込書!$C$105&lt;&gt;"",$G400&lt;&gt;""),申込書!$M$105,"")</f>
        <v/>
      </c>
      <c r="GH400" s="75"/>
      <c r="GI400" s="75"/>
      <c r="GJ400" s="149"/>
      <c r="GK400" s="307"/>
      <c r="GL400" s="76"/>
      <c r="GM400" s="314" t="str">
        <f>IF(AND(申込書!$C$106&lt;&gt;"▼プルダウンより選択してください",申込書!$C$106&lt;&gt;"",申込書!$P$106&lt;&gt;"YYYY/MM/DD",$G400&lt;&gt;""),申込書!$P$106,"")</f>
        <v/>
      </c>
      <c r="GN400" s="75" t="str">
        <f>IF(AND(申込書!$C$106&lt;&gt;"▼プルダウンより選択してください",申込書!$C$106&lt;&gt;"",$G400&lt;&gt;""),申込書!$M$106,"")</f>
        <v/>
      </c>
      <c r="GO400" s="75"/>
      <c r="GP400" s="75"/>
      <c r="GQ400" s="149"/>
      <c r="GR400" s="307"/>
      <c r="GS400" s="76"/>
      <c r="GT400" s="314" t="str">
        <f>IF(AND(申込書!$C$107&lt;&gt;"▼プルダウンより選択してください",申込書!$C$107&lt;&gt;"",申込書!$P$107&lt;&gt;"YYYY/MM/DD",$G400&lt;&gt;""),申込書!$P$107,"")</f>
        <v/>
      </c>
      <c r="GU400" s="75" t="str">
        <f>IF(AND(申込書!$C$107&lt;&gt;"▼プルダウンより選択してください",申込書!$C$107&lt;&gt;"",$G400&lt;&gt;""),申込書!$M$107,"")</f>
        <v/>
      </c>
      <c r="GV400" s="75"/>
      <c r="GW400" s="75"/>
      <c r="GX400" s="149"/>
      <c r="GY400" s="307"/>
      <c r="GZ400" s="76"/>
      <c r="HA400" s="314" t="str">
        <f>IF(AND(申込書!$C$108&lt;&gt;"▼プルダウンより選択してください",申込書!$C$108&lt;&gt;"",申込書!$P$108&lt;&gt;"YYYY/MM/DD",$G400&lt;&gt;""),申込書!$P$108,"")</f>
        <v/>
      </c>
      <c r="HB400" s="75" t="str">
        <f>IF(AND(申込書!$C$108&lt;&gt;"▼プルダウンより選択してください",申込書!$C$108&lt;&gt;"",$G400&lt;&gt;""),申込書!$M$108,"")</f>
        <v/>
      </c>
      <c r="HC400" s="75"/>
      <c r="HD400" s="75"/>
      <c r="HE400" s="149"/>
      <c r="HF400" s="307"/>
      <c r="HG400" s="76"/>
      <c r="HH400" s="314" t="str">
        <f>IF(AND(申込書!$C$109&lt;&gt;"▼プルダウンより選択してください",申込書!$C$109&lt;&gt;"",申込書!$P$109&lt;&gt;"YYYY/MM/DD",$G400&lt;&gt;""),申込書!$P$109,"")</f>
        <v/>
      </c>
      <c r="HI400" s="75" t="str">
        <f>IF(AND(申込書!$C$109&lt;&gt;"▼プルダウンより選択してください",申込書!$C$109&lt;&gt;"",$G400&lt;&gt;""),申込書!$M$109,"")</f>
        <v/>
      </c>
      <c r="HJ400" s="75"/>
      <c r="HK400" s="75"/>
      <c r="HL400" s="149"/>
      <c r="HM400" s="307"/>
      <c r="HN400" s="76"/>
      <c r="HO400" s="314" t="str">
        <f>IF(AND(申込書!$C$110&lt;&gt;"▼プルダウンより選択してください",申込書!$C$110&lt;&gt;"",申込書!$P$110&lt;&gt;"YYYY/MM/DD",$G400&lt;&gt;""),申込書!$P$110,"")</f>
        <v/>
      </c>
      <c r="HP400" s="75" t="str">
        <f>IF(AND(申込書!$C$110&lt;&gt;"▼プルダウンより選択してください",申込書!$C$110&lt;&gt;"",$G400&lt;&gt;""),申込書!$M$110,"")</f>
        <v/>
      </c>
      <c r="HQ400" s="75"/>
      <c r="HR400" s="75"/>
      <c r="HS400" s="149"/>
      <c r="HT400" s="307"/>
      <c r="HU400" s="307"/>
      <c r="HV400" s="311" t="str">
        <f>IF(AND(申込書!$C$111&lt;&gt;"▼プルダウンより選択してください",申込書!$C$111&lt;&gt;"",申込書!$P$111&lt;&gt;"YYYY/MM/DD",$G400&lt;&gt;""),申込書!$P$111,"")</f>
        <v/>
      </c>
      <c r="HW400" s="75" t="str">
        <f>IF(AND(申込書!$C$111&lt;&gt;"▼プルダウンより選択してください",申込書!$C$111&lt;&gt;"",$G400&lt;&gt;""),申込書!$M$111,"")</f>
        <v/>
      </c>
      <c r="HX400" s="75"/>
      <c r="HY400" s="75"/>
      <c r="HZ400" s="149"/>
      <c r="IA400" s="307"/>
      <c r="IB400" s="76"/>
      <c r="IC400" s="77"/>
    </row>
    <row r="401" spans="2:237" ht="26.85" customHeight="1">
      <c r="B401" s="56">
        <f t="shared" si="4"/>
        <v>396</v>
      </c>
      <c r="C401" s="57"/>
      <c r="D401" s="58"/>
      <c r="E401" s="170"/>
      <c r="F401" s="59"/>
      <c r="G401" s="60"/>
      <c r="H401" s="61"/>
      <c r="I401" s="62"/>
      <c r="J401" s="63"/>
      <c r="K401" s="64"/>
      <c r="L401" s="65"/>
      <c r="M401" s="66"/>
      <c r="N401" s="67"/>
      <c r="O401" s="68"/>
      <c r="P401" s="69"/>
      <c r="Q401" s="70"/>
      <c r="R401" s="71"/>
      <c r="S401" s="72"/>
      <c r="T401" s="73"/>
      <c r="U401" s="73"/>
      <c r="V401" s="73"/>
      <c r="W401" s="71"/>
      <c r="X401" s="133"/>
      <c r="Y401" s="133"/>
      <c r="Z401" s="133"/>
      <c r="AA401" s="74" t="str">
        <f>IF(AND(申込書!$C$82&lt;&gt;"▼プルダウンより選択してください",申込書!$C$82&lt;&gt;"",申込書!$P$82&lt;&gt;"YYYY/MM/DD",$G401&lt;&gt;""),申込書!$P$82,"")</f>
        <v/>
      </c>
      <c r="AB401" s="75" t="str">
        <f>IF(AND(申込書!$C$82&lt;&gt;"▼プルダウンより選択してください",申込書!$C$82&lt;&gt;"",$G401&lt;&gt;""),申込書!$M$82,"")</f>
        <v/>
      </c>
      <c r="AC401" s="75"/>
      <c r="AD401" s="75"/>
      <c r="AE401" s="149"/>
      <c r="AF401" s="307"/>
      <c r="AG401" s="76"/>
      <c r="AH401" s="314" t="str">
        <f>IF(AND(申込書!$C$83&lt;&gt;"▼プルダウンより選択してください",申込書!$C$83&lt;&gt;"",申込書!$P$83&lt;&gt;"YYYY/MM/DD",$G401&lt;&gt;""),申込書!$P$83,"")</f>
        <v/>
      </c>
      <c r="AI401" s="75" t="str">
        <f>IF(AND(申込書!$C$83&lt;&gt;"▼プルダウンより選択してください",申込書!$C$83&lt;&gt;"",$G401&lt;&gt;""),申込書!$M$83,"")</f>
        <v/>
      </c>
      <c r="AJ401" s="75"/>
      <c r="AK401" s="75"/>
      <c r="AL401" s="149"/>
      <c r="AM401" s="307"/>
      <c r="AN401" s="76"/>
      <c r="AO401" s="314" t="str">
        <f>IF(AND(申込書!$C$84&lt;&gt;"▼プルダウンより選択してください",申込書!$C$84&lt;&gt;"",申込書!$P$84&lt;&gt;"YYYY/MM/DD",$G401&lt;&gt;""),申込書!$P$84,"")</f>
        <v/>
      </c>
      <c r="AP401" s="75" t="str">
        <f>IF(AND(申込書!$C$84&lt;&gt;"▼プルダウンより選択してください",申込書!$C$84&lt;&gt;"",$G401&lt;&gt;""),申込書!$M$84,"")</f>
        <v/>
      </c>
      <c r="AQ401" s="75"/>
      <c r="AR401" s="75"/>
      <c r="AS401" s="149"/>
      <c r="AT401" s="307"/>
      <c r="AU401" s="76"/>
      <c r="AV401" s="314" t="str">
        <f>IF(AND(申込書!$C$85&lt;&gt;"▼プルダウンより選択してください",申込書!$C$85&lt;&gt;"",申込書!$P$85&lt;&gt;"YYYY/MM/DD",$G401&lt;&gt;""),申込書!$P$85,"")</f>
        <v/>
      </c>
      <c r="AW401" s="75" t="str">
        <f>IF(AND(申込書!$C$85&lt;&gt;"▼プルダウンより選択してください",申込書!$C$85&lt;&gt;"",申込書!$M$85&gt;=1,$G401&lt;&gt;""),申込書!$M$85,"")</f>
        <v/>
      </c>
      <c r="AX401" s="75"/>
      <c r="AY401" s="75"/>
      <c r="AZ401" s="149"/>
      <c r="BA401" s="307"/>
      <c r="BB401" s="76"/>
      <c r="BC401" s="314" t="str">
        <f>IF(AND(申込書!$C$86&lt;&gt;"▼プルダウンより選択してください",申込書!$C$86&lt;&gt;"",申込書!$P$86&lt;&gt;"YYYY/MM/DD",$G401&lt;&gt;""),申込書!$P$86,"")</f>
        <v/>
      </c>
      <c r="BD401" s="75" t="str">
        <f>IF(AND(申込書!$C$86&lt;&gt;"▼プルダウンより選択してください",申込書!$C$86&lt;&gt;"",$G401&lt;&gt;""),申込書!$M$86,"")</f>
        <v/>
      </c>
      <c r="BE401" s="75"/>
      <c r="BF401" s="75"/>
      <c r="BG401" s="149"/>
      <c r="BH401" s="307"/>
      <c r="BI401" s="76"/>
      <c r="BJ401" s="314" t="str">
        <f>IF(AND(申込書!$C$87&lt;&gt;"▼プルダウンより選択してください",申込書!$C$87&lt;&gt;"",申込書!$P$87&lt;&gt;"YYYY/MM/DD",$G401&lt;&gt;""),申込書!$P$87,"")</f>
        <v/>
      </c>
      <c r="BK401" s="75" t="str">
        <f>IF(AND(申込書!$C$87&lt;&gt;"▼プルダウンより選択してください",申込書!$C$87&lt;&gt;"",$G401&lt;&gt;""),申込書!$M$87,"")</f>
        <v/>
      </c>
      <c r="BL401" s="75"/>
      <c r="BM401" s="75"/>
      <c r="BN401" s="149"/>
      <c r="BO401" s="307"/>
      <c r="BP401" s="76"/>
      <c r="BQ401" s="314" t="str">
        <f>IF(AND(申込書!$C$88&lt;&gt;"▼プルダウンより選択してください",申込書!$C$88&lt;&gt;"",申込書!$P$88&lt;&gt;"YYYY/MM/DD",$G401&lt;&gt;""),申込書!$P$88,"")</f>
        <v/>
      </c>
      <c r="BR401" s="75" t="str">
        <f>IF(AND(申込書!$C$88&lt;&gt;"▼プルダウンより選択してください",申込書!$C$88&lt;&gt;"",$G401&lt;&gt;""),申込書!$M$88,"")</f>
        <v/>
      </c>
      <c r="BS401" s="75"/>
      <c r="BT401" s="75"/>
      <c r="BU401" s="149"/>
      <c r="BV401" s="307"/>
      <c r="BW401" s="76"/>
      <c r="BX401" s="314" t="str">
        <f>IF(AND(申込書!$C$89&lt;&gt;"▼プルダウンより選択してください",申込書!$C$89&lt;&gt;"",申込書!$P$89&lt;&gt;"YYYY/MM/DD",$G401&lt;&gt;""),申込書!$P$89,"")</f>
        <v/>
      </c>
      <c r="BY401" s="75" t="str">
        <f>IF(AND(申込書!$C$89&lt;&gt;"▼プルダウンより選択してください",申込書!$C$89&lt;&gt;"",$G401&lt;&gt;""),申込書!$M$89,"")</f>
        <v/>
      </c>
      <c r="BZ401" s="75"/>
      <c r="CA401" s="75"/>
      <c r="CB401" s="149"/>
      <c r="CC401" s="307"/>
      <c r="CD401" s="76"/>
      <c r="CE401" s="314" t="str">
        <f>IF(AND(申込書!$C$90&lt;&gt;"▼プルダウンより選択してください",申込書!$C$90&lt;&gt;"",申込書!$P$90&lt;&gt;"YYYY/MM/DD",$G401&lt;&gt;""),申込書!$P$90,"")</f>
        <v/>
      </c>
      <c r="CF401" s="75" t="str">
        <f>IF(AND(申込書!$C$90&lt;&gt;"▼プルダウンより選択してください",申込書!$C$90&lt;&gt;"",$G401&lt;&gt;""),申込書!$M$90,"")</f>
        <v/>
      </c>
      <c r="CG401" s="75"/>
      <c r="CH401" s="75"/>
      <c r="CI401" s="149"/>
      <c r="CJ401" s="307"/>
      <c r="CK401" s="76"/>
      <c r="CL401" s="314" t="str">
        <f>IF(AND(申込書!$C$91&lt;&gt;"▼プルダウンより選択してください",申込書!$C$91&lt;&gt;"",申込書!$P$91&lt;&gt;"YYYY/MM/DD",$G401&lt;&gt;""),申込書!$P$91,"")</f>
        <v/>
      </c>
      <c r="CM401" s="75" t="str">
        <f>IF(AND(申込書!$C$91&lt;&gt;"▼プルダウンより選択してください",申込書!$C$91&lt;&gt;"",$G401&lt;&gt;""),申込書!$M$91,"")</f>
        <v/>
      </c>
      <c r="CN401" s="75"/>
      <c r="CO401" s="75"/>
      <c r="CP401" s="149"/>
      <c r="CQ401" s="307"/>
      <c r="CR401" s="76"/>
      <c r="CS401" s="314" t="str">
        <f>IF(AND(申込書!$C$92&lt;&gt;"▼プルダウンより選択してください",申込書!$C$92&lt;&gt;"",申込書!$P$92&lt;&gt;"YYYY/MM/DD",$G401&lt;&gt;""),申込書!$P$92,"")</f>
        <v/>
      </c>
      <c r="CT401" s="75" t="str">
        <f>IF(AND(申込書!$C$92&lt;&gt;"▼プルダウンより選択してください",申込書!$C$92&lt;&gt;"",$G401&lt;&gt;""),申込書!$M$92,"")</f>
        <v/>
      </c>
      <c r="CU401" s="75"/>
      <c r="CV401" s="75"/>
      <c r="CW401" s="75"/>
      <c r="CX401" s="307"/>
      <c r="CY401" s="76"/>
      <c r="CZ401" s="314" t="str">
        <f>IF(AND(申込書!$C$93&lt;&gt;"▼プルダウンより選択してください",申込書!$C$93&lt;&gt;"",申込書!$P$93&lt;&gt;"YYYY/MM/DD",$G401&lt;&gt;""),申込書!$P$93,"")</f>
        <v/>
      </c>
      <c r="DA401" s="75" t="str">
        <f>IF(AND(申込書!$C$93&lt;&gt;"▼プルダウンより選択してください",申込書!$C$93&lt;&gt;"",$G401&lt;&gt;""),申込書!$M$93,"")</f>
        <v/>
      </c>
      <c r="DB401" s="75"/>
      <c r="DC401" s="75"/>
      <c r="DD401" s="75"/>
      <c r="DE401" s="307"/>
      <c r="DF401" s="76"/>
      <c r="DG401" s="314" t="str">
        <f>IF(AND(申込書!$C$94&lt;&gt;"▼プルダウンより選択してください",申込書!$C$94&lt;&gt;"",申込書!$P$94&lt;&gt;"YYYY/MM/DD",$G401&lt;&gt;""),申込書!$P$94,"")</f>
        <v/>
      </c>
      <c r="DH401" s="75" t="str">
        <f>IF(AND(申込書!$C$94&lt;&gt;"▼プルダウンより選択してください",申込書!$C$94&lt;&gt;"",$G401&lt;&gt;""),申込書!$M$94,"")</f>
        <v/>
      </c>
      <c r="DI401" s="75"/>
      <c r="DJ401" s="75"/>
      <c r="DK401" s="75"/>
      <c r="DL401" s="307"/>
      <c r="DM401" s="76"/>
      <c r="DN401" s="314" t="str">
        <f>IF(AND(申込書!$C$95&lt;&gt;"▼プルダウンより選択してください",申込書!$C$95&lt;&gt;"",申込書!$P$95&lt;&gt;"YYYY/MM/DD",$G401&lt;&gt;""),申込書!$P$95,"")</f>
        <v/>
      </c>
      <c r="DO401" s="75" t="str">
        <f>IF(AND(申込書!$C$95&lt;&gt;"▼プルダウンより選択してください",申込書!$C$95&lt;&gt;"",$G401&lt;&gt;""),申込書!$M$95,"")</f>
        <v/>
      </c>
      <c r="DP401" s="75"/>
      <c r="DQ401" s="75"/>
      <c r="DR401" s="75"/>
      <c r="DS401" s="307"/>
      <c r="DT401" s="76"/>
      <c r="DU401" s="314" t="str">
        <f>IF(AND(申込書!$C$96&lt;&gt;"▼プルダウンより選択してください",申込書!$C$96&lt;&gt;"",申込書!$P$96&lt;&gt;"YYYY/MM/DD",$G401&lt;&gt;""),申込書!$P$96,"")</f>
        <v/>
      </c>
      <c r="DV401" s="75" t="str">
        <f>IF(AND(申込書!$C$96&lt;&gt;"▼プルダウンより選択してください",申込書!$C$96&lt;&gt;"",$G401&lt;&gt;""),申込書!$M$96,"")</f>
        <v/>
      </c>
      <c r="DW401" s="75"/>
      <c r="DX401" s="75"/>
      <c r="DY401" s="75"/>
      <c r="DZ401" s="307"/>
      <c r="EA401" s="76"/>
      <c r="EB401" s="314" t="str">
        <f>IF(AND(申込書!$C$97&lt;&gt;"▼プルダウンより選択してください",申込書!$C$97&lt;&gt;"",申込書!$P$97&lt;&gt;"YYYY/MM/DD",$G401&lt;&gt;""),申込書!$P$97,"")</f>
        <v/>
      </c>
      <c r="EC401" s="75" t="str">
        <f>IF(AND(申込書!$C$97&lt;&gt;"▼プルダウンより選択してください",申込書!$C$97&lt;&gt;"",$G401&lt;&gt;""),申込書!$M$97,"")</f>
        <v/>
      </c>
      <c r="ED401" s="75"/>
      <c r="EE401" s="75"/>
      <c r="EF401" s="149"/>
      <c r="EG401" s="307"/>
      <c r="EH401" s="76"/>
      <c r="EI401" s="314" t="str">
        <f>IF(AND(申込書!$C$98&lt;&gt;"▼プルダウンより選択してください",申込書!$C$98&lt;&gt;"",申込書!$P$98&lt;&gt;"YYYY/MM/DD",$G401&lt;&gt;""),申込書!$P$98,"")</f>
        <v/>
      </c>
      <c r="EJ401" s="75" t="str">
        <f>IF(AND(申込書!$C$98&lt;&gt;"▼プルダウンより選択してください",申込書!$C$98&lt;&gt;"",$G401&lt;&gt;""),申込書!$M$98,"")</f>
        <v/>
      </c>
      <c r="EK401" s="75"/>
      <c r="EL401" s="75"/>
      <c r="EM401" s="149"/>
      <c r="EN401" s="307"/>
      <c r="EO401" s="76"/>
      <c r="EP401" s="314" t="str">
        <f>IF(AND(申込書!$C$99&lt;&gt;"▼プルダウンより選択してください",申込書!$C$99&lt;&gt;"",申込書!$P$99&lt;&gt;"YYYY/MM/DD",$G401&lt;&gt;""),申込書!$P$99,"")</f>
        <v/>
      </c>
      <c r="EQ401" s="75" t="str">
        <f>IF(AND(申込書!$C$99&lt;&gt;"▼プルダウンより選択してください",申込書!$C$99&lt;&gt;"",$G401&lt;&gt;""),申込書!$M$99,"")</f>
        <v/>
      </c>
      <c r="ER401" s="75"/>
      <c r="ES401" s="75"/>
      <c r="ET401" s="149"/>
      <c r="EU401" s="307"/>
      <c r="EV401" s="76"/>
      <c r="EW401" s="314" t="str">
        <f>IF(AND(申込書!$C$100&lt;&gt;"▼プルダウンより選択してください",申込書!$C$100&lt;&gt;"",申込書!$P$100&lt;&gt;"YYYY/MM/DD",$G401&lt;&gt;""),申込書!$P$100,"")</f>
        <v/>
      </c>
      <c r="EX401" s="75" t="str">
        <f>IF(AND(申込書!$C$100&lt;&gt;"▼プルダウンより選択してください",申込書!$C$100&lt;&gt;"",$G401&lt;&gt;""),申込書!$M$100,"")</f>
        <v/>
      </c>
      <c r="EY401" s="75"/>
      <c r="EZ401" s="75"/>
      <c r="FA401" s="149"/>
      <c r="FB401" s="307"/>
      <c r="FC401" s="76"/>
      <c r="FD401" s="314" t="str">
        <f>IF(AND(申込書!$C$101&lt;&gt;"▼プルダウンより選択してください",申込書!$C$101&lt;&gt;"",申込書!$P$101&lt;&gt;"YYYY/MM/DD",$G401&lt;&gt;""),申込書!$P$101,"")</f>
        <v/>
      </c>
      <c r="FE401" s="75" t="str">
        <f>IF(AND(申込書!$C$101&lt;&gt;"▼プルダウンより選択してください",申込書!$C$101&lt;&gt;"",$G401&lt;&gt;""),申込書!$M$101,"")</f>
        <v/>
      </c>
      <c r="FF401" s="75"/>
      <c r="FG401" s="75"/>
      <c r="FH401" s="149"/>
      <c r="FI401" s="307"/>
      <c r="FJ401" s="76"/>
      <c r="FK401" s="314" t="str">
        <f>IF(AND(申込書!$C$102&lt;&gt;"▼プルダウンより選択してください",申込書!$C$102&lt;&gt;"",申込書!$P$102&lt;&gt;"YYYY/MM/DD",$G401&lt;&gt;""),申込書!$P$102,"")</f>
        <v/>
      </c>
      <c r="FL401" s="75" t="str">
        <f>IF(AND(申込書!$C$102&lt;&gt;"▼プルダウンより選択してください",申込書!$C$102&lt;&gt;"",$G401&lt;&gt;""),申込書!$M$102,"")</f>
        <v/>
      </c>
      <c r="FM401" s="75"/>
      <c r="FN401" s="75"/>
      <c r="FO401" s="149"/>
      <c r="FP401" s="307"/>
      <c r="FQ401" s="76"/>
      <c r="FR401" s="314" t="str">
        <f>IF(AND(申込書!$C$103&lt;&gt;"▼プルダウンより選択してください",申込書!$C$103&lt;&gt;"",申込書!$P$103&lt;&gt;"YYYY/MM/DD",$G401&lt;&gt;""),申込書!$P$103,"")</f>
        <v/>
      </c>
      <c r="FS401" s="75" t="str">
        <f>IF(AND(申込書!$C$103&lt;&gt;"▼プルダウンより選択してください",申込書!$C$103&lt;&gt;"",$G401&lt;&gt;""),申込書!$M$103,"")</f>
        <v/>
      </c>
      <c r="FT401" s="75"/>
      <c r="FU401" s="75"/>
      <c r="FV401" s="149"/>
      <c r="FW401" s="307"/>
      <c r="FX401" s="76"/>
      <c r="FY401" s="314" t="str">
        <f>IF(AND(申込書!$C$104&lt;&gt;"▼プルダウンより選択してください",申込書!$C$104&lt;&gt;"",申込書!$P$104&lt;&gt;"YYYY/MM/DD",$G401&lt;&gt;""),申込書!$P$104,"")</f>
        <v/>
      </c>
      <c r="FZ401" s="75" t="str">
        <f>IF(AND(申込書!$C$104&lt;&gt;"▼プルダウンより選択してください",申込書!$C$104&lt;&gt;"",$G401&lt;&gt;""),申込書!$M$104,"")</f>
        <v/>
      </c>
      <c r="GA401" s="75"/>
      <c r="GB401" s="75"/>
      <c r="GC401" s="149"/>
      <c r="GD401" s="307"/>
      <c r="GE401" s="76"/>
      <c r="GF401" s="314" t="str">
        <f>IF(AND(申込書!$C$105&lt;&gt;"▼プルダウンより選択してください",申込書!$C$105&lt;&gt;"",申込書!$P$105&lt;&gt;"YYYY/MM/DD",$G401&lt;&gt;""),申込書!$P$105,"")</f>
        <v/>
      </c>
      <c r="GG401" s="75" t="str">
        <f>IF(AND(申込書!$C$105&lt;&gt;"▼プルダウンより選択してください",申込書!$C$105&lt;&gt;"",$G401&lt;&gt;""),申込書!$M$105,"")</f>
        <v/>
      </c>
      <c r="GH401" s="75"/>
      <c r="GI401" s="75"/>
      <c r="GJ401" s="149"/>
      <c r="GK401" s="307"/>
      <c r="GL401" s="76"/>
      <c r="GM401" s="314" t="str">
        <f>IF(AND(申込書!$C$106&lt;&gt;"▼プルダウンより選択してください",申込書!$C$106&lt;&gt;"",申込書!$P$106&lt;&gt;"YYYY/MM/DD",$G401&lt;&gt;""),申込書!$P$106,"")</f>
        <v/>
      </c>
      <c r="GN401" s="75" t="str">
        <f>IF(AND(申込書!$C$106&lt;&gt;"▼プルダウンより選択してください",申込書!$C$106&lt;&gt;"",$G401&lt;&gt;""),申込書!$M$106,"")</f>
        <v/>
      </c>
      <c r="GO401" s="75"/>
      <c r="GP401" s="75"/>
      <c r="GQ401" s="149"/>
      <c r="GR401" s="307"/>
      <c r="GS401" s="76"/>
      <c r="GT401" s="314" t="str">
        <f>IF(AND(申込書!$C$107&lt;&gt;"▼プルダウンより選択してください",申込書!$C$107&lt;&gt;"",申込書!$P$107&lt;&gt;"YYYY/MM/DD",$G401&lt;&gt;""),申込書!$P$107,"")</f>
        <v/>
      </c>
      <c r="GU401" s="75" t="str">
        <f>IF(AND(申込書!$C$107&lt;&gt;"▼プルダウンより選択してください",申込書!$C$107&lt;&gt;"",$G401&lt;&gt;""),申込書!$M$107,"")</f>
        <v/>
      </c>
      <c r="GV401" s="75"/>
      <c r="GW401" s="75"/>
      <c r="GX401" s="149"/>
      <c r="GY401" s="307"/>
      <c r="GZ401" s="76"/>
      <c r="HA401" s="314" t="str">
        <f>IF(AND(申込書!$C$108&lt;&gt;"▼プルダウンより選択してください",申込書!$C$108&lt;&gt;"",申込書!$P$108&lt;&gt;"YYYY/MM/DD",$G401&lt;&gt;""),申込書!$P$108,"")</f>
        <v/>
      </c>
      <c r="HB401" s="75" t="str">
        <f>IF(AND(申込書!$C$108&lt;&gt;"▼プルダウンより選択してください",申込書!$C$108&lt;&gt;"",$G401&lt;&gt;""),申込書!$M$108,"")</f>
        <v/>
      </c>
      <c r="HC401" s="75"/>
      <c r="HD401" s="75"/>
      <c r="HE401" s="149"/>
      <c r="HF401" s="307"/>
      <c r="HG401" s="76"/>
      <c r="HH401" s="314" t="str">
        <f>IF(AND(申込書!$C$109&lt;&gt;"▼プルダウンより選択してください",申込書!$C$109&lt;&gt;"",申込書!$P$109&lt;&gt;"YYYY/MM/DD",$G401&lt;&gt;""),申込書!$P$109,"")</f>
        <v/>
      </c>
      <c r="HI401" s="75" t="str">
        <f>IF(AND(申込書!$C$109&lt;&gt;"▼プルダウンより選択してください",申込書!$C$109&lt;&gt;"",$G401&lt;&gt;""),申込書!$M$109,"")</f>
        <v/>
      </c>
      <c r="HJ401" s="75"/>
      <c r="HK401" s="75"/>
      <c r="HL401" s="149"/>
      <c r="HM401" s="307"/>
      <c r="HN401" s="76"/>
      <c r="HO401" s="314" t="str">
        <f>IF(AND(申込書!$C$110&lt;&gt;"▼プルダウンより選択してください",申込書!$C$110&lt;&gt;"",申込書!$P$110&lt;&gt;"YYYY/MM/DD",$G401&lt;&gt;""),申込書!$P$110,"")</f>
        <v/>
      </c>
      <c r="HP401" s="75" t="str">
        <f>IF(AND(申込書!$C$110&lt;&gt;"▼プルダウンより選択してください",申込書!$C$110&lt;&gt;"",$G401&lt;&gt;""),申込書!$M$110,"")</f>
        <v/>
      </c>
      <c r="HQ401" s="75"/>
      <c r="HR401" s="75"/>
      <c r="HS401" s="149"/>
      <c r="HT401" s="307"/>
      <c r="HU401" s="307"/>
      <c r="HV401" s="311" t="str">
        <f>IF(AND(申込書!$C$111&lt;&gt;"▼プルダウンより選択してください",申込書!$C$111&lt;&gt;"",申込書!$P$111&lt;&gt;"YYYY/MM/DD",$G401&lt;&gt;""),申込書!$P$111,"")</f>
        <v/>
      </c>
      <c r="HW401" s="75" t="str">
        <f>IF(AND(申込書!$C$111&lt;&gt;"▼プルダウンより選択してください",申込書!$C$111&lt;&gt;"",$G401&lt;&gt;""),申込書!$M$111,"")</f>
        <v/>
      </c>
      <c r="HX401" s="75"/>
      <c r="HY401" s="75"/>
      <c r="HZ401" s="149"/>
      <c r="IA401" s="307"/>
      <c r="IB401" s="76"/>
      <c r="IC401" s="77"/>
    </row>
    <row r="402" spans="2:237" ht="26.85" customHeight="1">
      <c r="B402" s="56">
        <f t="shared" si="4"/>
        <v>397</v>
      </c>
      <c r="C402" s="57"/>
      <c r="D402" s="58"/>
      <c r="E402" s="170"/>
      <c r="F402" s="59"/>
      <c r="G402" s="60"/>
      <c r="H402" s="61"/>
      <c r="I402" s="62"/>
      <c r="J402" s="63"/>
      <c r="K402" s="64"/>
      <c r="L402" s="65"/>
      <c r="M402" s="66"/>
      <c r="N402" s="67"/>
      <c r="O402" s="68"/>
      <c r="P402" s="69"/>
      <c r="Q402" s="70"/>
      <c r="R402" s="71"/>
      <c r="S402" s="72"/>
      <c r="T402" s="73"/>
      <c r="U402" s="73"/>
      <c r="V402" s="73"/>
      <c r="W402" s="71"/>
      <c r="X402" s="133"/>
      <c r="Y402" s="133"/>
      <c r="Z402" s="133"/>
      <c r="AA402" s="74" t="str">
        <f>IF(AND(申込書!$C$82&lt;&gt;"▼プルダウンより選択してください",申込書!$C$82&lt;&gt;"",申込書!$P$82&lt;&gt;"YYYY/MM/DD",$G402&lt;&gt;""),申込書!$P$82,"")</f>
        <v/>
      </c>
      <c r="AB402" s="75" t="str">
        <f>IF(AND(申込書!$C$82&lt;&gt;"▼プルダウンより選択してください",申込書!$C$82&lt;&gt;"",$G402&lt;&gt;""),申込書!$M$82,"")</f>
        <v/>
      </c>
      <c r="AC402" s="75"/>
      <c r="AD402" s="75"/>
      <c r="AE402" s="149"/>
      <c r="AF402" s="307"/>
      <c r="AG402" s="76"/>
      <c r="AH402" s="314" t="str">
        <f>IF(AND(申込書!$C$83&lt;&gt;"▼プルダウンより選択してください",申込書!$C$83&lt;&gt;"",申込書!$P$83&lt;&gt;"YYYY/MM/DD",$G402&lt;&gt;""),申込書!$P$83,"")</f>
        <v/>
      </c>
      <c r="AI402" s="75" t="str">
        <f>IF(AND(申込書!$C$83&lt;&gt;"▼プルダウンより選択してください",申込書!$C$83&lt;&gt;"",$G402&lt;&gt;""),申込書!$M$83,"")</f>
        <v/>
      </c>
      <c r="AJ402" s="75"/>
      <c r="AK402" s="75"/>
      <c r="AL402" s="149"/>
      <c r="AM402" s="307"/>
      <c r="AN402" s="76"/>
      <c r="AO402" s="314" t="str">
        <f>IF(AND(申込書!$C$84&lt;&gt;"▼プルダウンより選択してください",申込書!$C$84&lt;&gt;"",申込書!$P$84&lt;&gt;"YYYY/MM/DD",$G402&lt;&gt;""),申込書!$P$84,"")</f>
        <v/>
      </c>
      <c r="AP402" s="75" t="str">
        <f>IF(AND(申込書!$C$84&lt;&gt;"▼プルダウンより選択してください",申込書!$C$84&lt;&gt;"",$G402&lt;&gt;""),申込書!$M$84,"")</f>
        <v/>
      </c>
      <c r="AQ402" s="75"/>
      <c r="AR402" s="75"/>
      <c r="AS402" s="149"/>
      <c r="AT402" s="307"/>
      <c r="AU402" s="76"/>
      <c r="AV402" s="314" t="str">
        <f>IF(AND(申込書!$C$85&lt;&gt;"▼プルダウンより選択してください",申込書!$C$85&lt;&gt;"",申込書!$P$85&lt;&gt;"YYYY/MM/DD",$G402&lt;&gt;""),申込書!$P$85,"")</f>
        <v/>
      </c>
      <c r="AW402" s="75" t="str">
        <f>IF(AND(申込書!$C$85&lt;&gt;"▼プルダウンより選択してください",申込書!$C$85&lt;&gt;"",申込書!$M$85&gt;=1,$G402&lt;&gt;""),申込書!$M$85,"")</f>
        <v/>
      </c>
      <c r="AX402" s="75"/>
      <c r="AY402" s="75"/>
      <c r="AZ402" s="149"/>
      <c r="BA402" s="307"/>
      <c r="BB402" s="76"/>
      <c r="BC402" s="314" t="str">
        <f>IF(AND(申込書!$C$86&lt;&gt;"▼プルダウンより選択してください",申込書!$C$86&lt;&gt;"",申込書!$P$86&lt;&gt;"YYYY/MM/DD",$G402&lt;&gt;""),申込書!$P$86,"")</f>
        <v/>
      </c>
      <c r="BD402" s="75" t="str">
        <f>IF(AND(申込書!$C$86&lt;&gt;"▼プルダウンより選択してください",申込書!$C$86&lt;&gt;"",$G402&lt;&gt;""),申込書!$M$86,"")</f>
        <v/>
      </c>
      <c r="BE402" s="75"/>
      <c r="BF402" s="75"/>
      <c r="BG402" s="149"/>
      <c r="BH402" s="307"/>
      <c r="BI402" s="76"/>
      <c r="BJ402" s="314" t="str">
        <f>IF(AND(申込書!$C$87&lt;&gt;"▼プルダウンより選択してください",申込書!$C$87&lt;&gt;"",申込書!$P$87&lt;&gt;"YYYY/MM/DD",$G402&lt;&gt;""),申込書!$P$87,"")</f>
        <v/>
      </c>
      <c r="BK402" s="75" t="str">
        <f>IF(AND(申込書!$C$87&lt;&gt;"▼プルダウンより選択してください",申込書!$C$87&lt;&gt;"",$G402&lt;&gt;""),申込書!$M$87,"")</f>
        <v/>
      </c>
      <c r="BL402" s="75"/>
      <c r="BM402" s="75"/>
      <c r="BN402" s="149"/>
      <c r="BO402" s="307"/>
      <c r="BP402" s="76"/>
      <c r="BQ402" s="314" t="str">
        <f>IF(AND(申込書!$C$88&lt;&gt;"▼プルダウンより選択してください",申込書!$C$88&lt;&gt;"",申込書!$P$88&lt;&gt;"YYYY/MM/DD",$G402&lt;&gt;""),申込書!$P$88,"")</f>
        <v/>
      </c>
      <c r="BR402" s="75" t="str">
        <f>IF(AND(申込書!$C$88&lt;&gt;"▼プルダウンより選択してください",申込書!$C$88&lt;&gt;"",$G402&lt;&gt;""),申込書!$M$88,"")</f>
        <v/>
      </c>
      <c r="BS402" s="75"/>
      <c r="BT402" s="75"/>
      <c r="BU402" s="149"/>
      <c r="BV402" s="307"/>
      <c r="BW402" s="76"/>
      <c r="BX402" s="314" t="str">
        <f>IF(AND(申込書!$C$89&lt;&gt;"▼プルダウンより選択してください",申込書!$C$89&lt;&gt;"",申込書!$P$89&lt;&gt;"YYYY/MM/DD",$G402&lt;&gt;""),申込書!$P$89,"")</f>
        <v/>
      </c>
      <c r="BY402" s="75" t="str">
        <f>IF(AND(申込書!$C$89&lt;&gt;"▼プルダウンより選択してください",申込書!$C$89&lt;&gt;"",$G402&lt;&gt;""),申込書!$M$89,"")</f>
        <v/>
      </c>
      <c r="BZ402" s="75"/>
      <c r="CA402" s="75"/>
      <c r="CB402" s="149"/>
      <c r="CC402" s="307"/>
      <c r="CD402" s="76"/>
      <c r="CE402" s="314" t="str">
        <f>IF(AND(申込書!$C$90&lt;&gt;"▼プルダウンより選択してください",申込書!$C$90&lt;&gt;"",申込書!$P$90&lt;&gt;"YYYY/MM/DD",$G402&lt;&gt;""),申込書!$P$90,"")</f>
        <v/>
      </c>
      <c r="CF402" s="75" t="str">
        <f>IF(AND(申込書!$C$90&lt;&gt;"▼プルダウンより選択してください",申込書!$C$90&lt;&gt;"",$G402&lt;&gt;""),申込書!$M$90,"")</f>
        <v/>
      </c>
      <c r="CG402" s="75"/>
      <c r="CH402" s="75"/>
      <c r="CI402" s="149"/>
      <c r="CJ402" s="307"/>
      <c r="CK402" s="76"/>
      <c r="CL402" s="314" t="str">
        <f>IF(AND(申込書!$C$91&lt;&gt;"▼プルダウンより選択してください",申込書!$C$91&lt;&gt;"",申込書!$P$91&lt;&gt;"YYYY/MM/DD",$G402&lt;&gt;""),申込書!$P$91,"")</f>
        <v/>
      </c>
      <c r="CM402" s="75" t="str">
        <f>IF(AND(申込書!$C$91&lt;&gt;"▼プルダウンより選択してください",申込書!$C$91&lt;&gt;"",$G402&lt;&gt;""),申込書!$M$91,"")</f>
        <v/>
      </c>
      <c r="CN402" s="75"/>
      <c r="CO402" s="75"/>
      <c r="CP402" s="149"/>
      <c r="CQ402" s="307"/>
      <c r="CR402" s="76"/>
      <c r="CS402" s="314" t="str">
        <f>IF(AND(申込書!$C$92&lt;&gt;"▼プルダウンより選択してください",申込書!$C$92&lt;&gt;"",申込書!$P$92&lt;&gt;"YYYY/MM/DD",$G402&lt;&gt;""),申込書!$P$92,"")</f>
        <v/>
      </c>
      <c r="CT402" s="75" t="str">
        <f>IF(AND(申込書!$C$92&lt;&gt;"▼プルダウンより選択してください",申込書!$C$92&lt;&gt;"",$G402&lt;&gt;""),申込書!$M$92,"")</f>
        <v/>
      </c>
      <c r="CU402" s="75"/>
      <c r="CV402" s="75"/>
      <c r="CW402" s="75"/>
      <c r="CX402" s="307"/>
      <c r="CY402" s="76"/>
      <c r="CZ402" s="314" t="str">
        <f>IF(AND(申込書!$C$93&lt;&gt;"▼プルダウンより選択してください",申込書!$C$93&lt;&gt;"",申込書!$P$93&lt;&gt;"YYYY/MM/DD",$G402&lt;&gt;""),申込書!$P$93,"")</f>
        <v/>
      </c>
      <c r="DA402" s="75" t="str">
        <f>IF(AND(申込書!$C$93&lt;&gt;"▼プルダウンより選択してください",申込書!$C$93&lt;&gt;"",$G402&lt;&gt;""),申込書!$M$93,"")</f>
        <v/>
      </c>
      <c r="DB402" s="75"/>
      <c r="DC402" s="75"/>
      <c r="DD402" s="75"/>
      <c r="DE402" s="307"/>
      <c r="DF402" s="76"/>
      <c r="DG402" s="314" t="str">
        <f>IF(AND(申込書!$C$94&lt;&gt;"▼プルダウンより選択してください",申込書!$C$94&lt;&gt;"",申込書!$P$94&lt;&gt;"YYYY/MM/DD",$G402&lt;&gt;""),申込書!$P$94,"")</f>
        <v/>
      </c>
      <c r="DH402" s="75" t="str">
        <f>IF(AND(申込書!$C$94&lt;&gt;"▼プルダウンより選択してください",申込書!$C$94&lt;&gt;"",$G402&lt;&gt;""),申込書!$M$94,"")</f>
        <v/>
      </c>
      <c r="DI402" s="75"/>
      <c r="DJ402" s="75"/>
      <c r="DK402" s="75"/>
      <c r="DL402" s="307"/>
      <c r="DM402" s="76"/>
      <c r="DN402" s="314" t="str">
        <f>IF(AND(申込書!$C$95&lt;&gt;"▼プルダウンより選択してください",申込書!$C$95&lt;&gt;"",申込書!$P$95&lt;&gt;"YYYY/MM/DD",$G402&lt;&gt;""),申込書!$P$95,"")</f>
        <v/>
      </c>
      <c r="DO402" s="75" t="str">
        <f>IF(AND(申込書!$C$95&lt;&gt;"▼プルダウンより選択してください",申込書!$C$95&lt;&gt;"",$G402&lt;&gt;""),申込書!$M$95,"")</f>
        <v/>
      </c>
      <c r="DP402" s="75"/>
      <c r="DQ402" s="75"/>
      <c r="DR402" s="75"/>
      <c r="DS402" s="307"/>
      <c r="DT402" s="76"/>
      <c r="DU402" s="314" t="str">
        <f>IF(AND(申込書!$C$96&lt;&gt;"▼プルダウンより選択してください",申込書!$C$96&lt;&gt;"",申込書!$P$96&lt;&gt;"YYYY/MM/DD",$G402&lt;&gt;""),申込書!$P$96,"")</f>
        <v/>
      </c>
      <c r="DV402" s="75" t="str">
        <f>IF(AND(申込書!$C$96&lt;&gt;"▼プルダウンより選択してください",申込書!$C$96&lt;&gt;"",$G402&lt;&gt;""),申込書!$M$96,"")</f>
        <v/>
      </c>
      <c r="DW402" s="75"/>
      <c r="DX402" s="75"/>
      <c r="DY402" s="75"/>
      <c r="DZ402" s="307"/>
      <c r="EA402" s="76"/>
      <c r="EB402" s="314" t="str">
        <f>IF(AND(申込書!$C$97&lt;&gt;"▼プルダウンより選択してください",申込書!$C$97&lt;&gt;"",申込書!$P$97&lt;&gt;"YYYY/MM/DD",$G402&lt;&gt;""),申込書!$P$97,"")</f>
        <v/>
      </c>
      <c r="EC402" s="75" t="str">
        <f>IF(AND(申込書!$C$97&lt;&gt;"▼プルダウンより選択してください",申込書!$C$97&lt;&gt;"",$G402&lt;&gt;""),申込書!$M$97,"")</f>
        <v/>
      </c>
      <c r="ED402" s="75"/>
      <c r="EE402" s="75"/>
      <c r="EF402" s="149"/>
      <c r="EG402" s="307"/>
      <c r="EH402" s="76"/>
      <c r="EI402" s="314" t="str">
        <f>IF(AND(申込書!$C$98&lt;&gt;"▼プルダウンより選択してください",申込書!$C$98&lt;&gt;"",申込書!$P$98&lt;&gt;"YYYY/MM/DD",$G402&lt;&gt;""),申込書!$P$98,"")</f>
        <v/>
      </c>
      <c r="EJ402" s="75" t="str">
        <f>IF(AND(申込書!$C$98&lt;&gt;"▼プルダウンより選択してください",申込書!$C$98&lt;&gt;"",$G402&lt;&gt;""),申込書!$M$98,"")</f>
        <v/>
      </c>
      <c r="EK402" s="75"/>
      <c r="EL402" s="75"/>
      <c r="EM402" s="149"/>
      <c r="EN402" s="307"/>
      <c r="EO402" s="76"/>
      <c r="EP402" s="314" t="str">
        <f>IF(AND(申込書!$C$99&lt;&gt;"▼プルダウンより選択してください",申込書!$C$99&lt;&gt;"",申込書!$P$99&lt;&gt;"YYYY/MM/DD",$G402&lt;&gt;""),申込書!$P$99,"")</f>
        <v/>
      </c>
      <c r="EQ402" s="75" t="str">
        <f>IF(AND(申込書!$C$99&lt;&gt;"▼プルダウンより選択してください",申込書!$C$99&lt;&gt;"",$G402&lt;&gt;""),申込書!$M$99,"")</f>
        <v/>
      </c>
      <c r="ER402" s="75"/>
      <c r="ES402" s="75"/>
      <c r="ET402" s="149"/>
      <c r="EU402" s="307"/>
      <c r="EV402" s="76"/>
      <c r="EW402" s="314" t="str">
        <f>IF(AND(申込書!$C$100&lt;&gt;"▼プルダウンより選択してください",申込書!$C$100&lt;&gt;"",申込書!$P$100&lt;&gt;"YYYY/MM/DD",$G402&lt;&gt;""),申込書!$P$100,"")</f>
        <v/>
      </c>
      <c r="EX402" s="75" t="str">
        <f>IF(AND(申込書!$C$100&lt;&gt;"▼プルダウンより選択してください",申込書!$C$100&lt;&gt;"",$G402&lt;&gt;""),申込書!$M$100,"")</f>
        <v/>
      </c>
      <c r="EY402" s="75"/>
      <c r="EZ402" s="75"/>
      <c r="FA402" s="149"/>
      <c r="FB402" s="307"/>
      <c r="FC402" s="76"/>
      <c r="FD402" s="314" t="str">
        <f>IF(AND(申込書!$C$101&lt;&gt;"▼プルダウンより選択してください",申込書!$C$101&lt;&gt;"",申込書!$P$101&lt;&gt;"YYYY/MM/DD",$G402&lt;&gt;""),申込書!$P$101,"")</f>
        <v/>
      </c>
      <c r="FE402" s="75" t="str">
        <f>IF(AND(申込書!$C$101&lt;&gt;"▼プルダウンより選択してください",申込書!$C$101&lt;&gt;"",$G402&lt;&gt;""),申込書!$M$101,"")</f>
        <v/>
      </c>
      <c r="FF402" s="75"/>
      <c r="FG402" s="75"/>
      <c r="FH402" s="149"/>
      <c r="FI402" s="307"/>
      <c r="FJ402" s="76"/>
      <c r="FK402" s="314" t="str">
        <f>IF(AND(申込書!$C$102&lt;&gt;"▼プルダウンより選択してください",申込書!$C$102&lt;&gt;"",申込書!$P$102&lt;&gt;"YYYY/MM/DD",$G402&lt;&gt;""),申込書!$P$102,"")</f>
        <v/>
      </c>
      <c r="FL402" s="75" t="str">
        <f>IF(AND(申込書!$C$102&lt;&gt;"▼プルダウンより選択してください",申込書!$C$102&lt;&gt;"",$G402&lt;&gt;""),申込書!$M$102,"")</f>
        <v/>
      </c>
      <c r="FM402" s="75"/>
      <c r="FN402" s="75"/>
      <c r="FO402" s="149"/>
      <c r="FP402" s="307"/>
      <c r="FQ402" s="76"/>
      <c r="FR402" s="314" t="str">
        <f>IF(AND(申込書!$C$103&lt;&gt;"▼プルダウンより選択してください",申込書!$C$103&lt;&gt;"",申込書!$P$103&lt;&gt;"YYYY/MM/DD",$G402&lt;&gt;""),申込書!$P$103,"")</f>
        <v/>
      </c>
      <c r="FS402" s="75" t="str">
        <f>IF(AND(申込書!$C$103&lt;&gt;"▼プルダウンより選択してください",申込書!$C$103&lt;&gt;"",$G402&lt;&gt;""),申込書!$M$103,"")</f>
        <v/>
      </c>
      <c r="FT402" s="75"/>
      <c r="FU402" s="75"/>
      <c r="FV402" s="149"/>
      <c r="FW402" s="307"/>
      <c r="FX402" s="76"/>
      <c r="FY402" s="314" t="str">
        <f>IF(AND(申込書!$C$104&lt;&gt;"▼プルダウンより選択してください",申込書!$C$104&lt;&gt;"",申込書!$P$104&lt;&gt;"YYYY/MM/DD",$G402&lt;&gt;""),申込書!$P$104,"")</f>
        <v/>
      </c>
      <c r="FZ402" s="75" t="str">
        <f>IF(AND(申込書!$C$104&lt;&gt;"▼プルダウンより選択してください",申込書!$C$104&lt;&gt;"",$G402&lt;&gt;""),申込書!$M$104,"")</f>
        <v/>
      </c>
      <c r="GA402" s="75"/>
      <c r="GB402" s="75"/>
      <c r="GC402" s="149"/>
      <c r="GD402" s="307"/>
      <c r="GE402" s="76"/>
      <c r="GF402" s="314" t="str">
        <f>IF(AND(申込書!$C$105&lt;&gt;"▼プルダウンより選択してください",申込書!$C$105&lt;&gt;"",申込書!$P$105&lt;&gt;"YYYY/MM/DD",$G402&lt;&gt;""),申込書!$P$105,"")</f>
        <v/>
      </c>
      <c r="GG402" s="75" t="str">
        <f>IF(AND(申込書!$C$105&lt;&gt;"▼プルダウンより選択してください",申込書!$C$105&lt;&gt;"",$G402&lt;&gt;""),申込書!$M$105,"")</f>
        <v/>
      </c>
      <c r="GH402" s="75"/>
      <c r="GI402" s="75"/>
      <c r="GJ402" s="149"/>
      <c r="GK402" s="307"/>
      <c r="GL402" s="76"/>
      <c r="GM402" s="314" t="str">
        <f>IF(AND(申込書!$C$106&lt;&gt;"▼プルダウンより選択してください",申込書!$C$106&lt;&gt;"",申込書!$P$106&lt;&gt;"YYYY/MM/DD",$G402&lt;&gt;""),申込書!$P$106,"")</f>
        <v/>
      </c>
      <c r="GN402" s="75" t="str">
        <f>IF(AND(申込書!$C$106&lt;&gt;"▼プルダウンより選択してください",申込書!$C$106&lt;&gt;"",$G402&lt;&gt;""),申込書!$M$106,"")</f>
        <v/>
      </c>
      <c r="GO402" s="75"/>
      <c r="GP402" s="75"/>
      <c r="GQ402" s="149"/>
      <c r="GR402" s="307"/>
      <c r="GS402" s="76"/>
      <c r="GT402" s="314" t="str">
        <f>IF(AND(申込書!$C$107&lt;&gt;"▼プルダウンより選択してください",申込書!$C$107&lt;&gt;"",申込書!$P$107&lt;&gt;"YYYY/MM/DD",$G402&lt;&gt;""),申込書!$P$107,"")</f>
        <v/>
      </c>
      <c r="GU402" s="75" t="str">
        <f>IF(AND(申込書!$C$107&lt;&gt;"▼プルダウンより選択してください",申込書!$C$107&lt;&gt;"",$G402&lt;&gt;""),申込書!$M$107,"")</f>
        <v/>
      </c>
      <c r="GV402" s="75"/>
      <c r="GW402" s="75"/>
      <c r="GX402" s="149"/>
      <c r="GY402" s="307"/>
      <c r="GZ402" s="76"/>
      <c r="HA402" s="314" t="str">
        <f>IF(AND(申込書!$C$108&lt;&gt;"▼プルダウンより選択してください",申込書!$C$108&lt;&gt;"",申込書!$P$108&lt;&gt;"YYYY/MM/DD",$G402&lt;&gt;""),申込書!$P$108,"")</f>
        <v/>
      </c>
      <c r="HB402" s="75" t="str">
        <f>IF(AND(申込書!$C$108&lt;&gt;"▼プルダウンより選択してください",申込書!$C$108&lt;&gt;"",$G402&lt;&gt;""),申込書!$M$108,"")</f>
        <v/>
      </c>
      <c r="HC402" s="75"/>
      <c r="HD402" s="75"/>
      <c r="HE402" s="149"/>
      <c r="HF402" s="307"/>
      <c r="HG402" s="76"/>
      <c r="HH402" s="314" t="str">
        <f>IF(AND(申込書!$C$109&lt;&gt;"▼プルダウンより選択してください",申込書!$C$109&lt;&gt;"",申込書!$P$109&lt;&gt;"YYYY/MM/DD",$G402&lt;&gt;""),申込書!$P$109,"")</f>
        <v/>
      </c>
      <c r="HI402" s="75" t="str">
        <f>IF(AND(申込書!$C$109&lt;&gt;"▼プルダウンより選択してください",申込書!$C$109&lt;&gt;"",$G402&lt;&gt;""),申込書!$M$109,"")</f>
        <v/>
      </c>
      <c r="HJ402" s="75"/>
      <c r="HK402" s="75"/>
      <c r="HL402" s="149"/>
      <c r="HM402" s="307"/>
      <c r="HN402" s="76"/>
      <c r="HO402" s="314" t="str">
        <f>IF(AND(申込書!$C$110&lt;&gt;"▼プルダウンより選択してください",申込書!$C$110&lt;&gt;"",申込書!$P$110&lt;&gt;"YYYY/MM/DD",$G402&lt;&gt;""),申込書!$P$110,"")</f>
        <v/>
      </c>
      <c r="HP402" s="75" t="str">
        <f>IF(AND(申込書!$C$110&lt;&gt;"▼プルダウンより選択してください",申込書!$C$110&lt;&gt;"",$G402&lt;&gt;""),申込書!$M$110,"")</f>
        <v/>
      </c>
      <c r="HQ402" s="75"/>
      <c r="HR402" s="75"/>
      <c r="HS402" s="149"/>
      <c r="HT402" s="307"/>
      <c r="HU402" s="307"/>
      <c r="HV402" s="311" t="str">
        <f>IF(AND(申込書!$C$111&lt;&gt;"▼プルダウンより選択してください",申込書!$C$111&lt;&gt;"",申込書!$P$111&lt;&gt;"YYYY/MM/DD",$G402&lt;&gt;""),申込書!$P$111,"")</f>
        <v/>
      </c>
      <c r="HW402" s="75" t="str">
        <f>IF(AND(申込書!$C$111&lt;&gt;"▼プルダウンより選択してください",申込書!$C$111&lt;&gt;"",$G402&lt;&gt;""),申込書!$M$111,"")</f>
        <v/>
      </c>
      <c r="HX402" s="75"/>
      <c r="HY402" s="75"/>
      <c r="HZ402" s="149"/>
      <c r="IA402" s="307"/>
      <c r="IB402" s="76"/>
      <c r="IC402" s="77"/>
    </row>
    <row r="403" spans="2:237" ht="26.85" customHeight="1">
      <c r="B403" s="56">
        <f t="shared" si="4"/>
        <v>398</v>
      </c>
      <c r="C403" s="57"/>
      <c r="D403" s="58"/>
      <c r="E403" s="170"/>
      <c r="F403" s="59"/>
      <c r="G403" s="60"/>
      <c r="H403" s="61"/>
      <c r="I403" s="62"/>
      <c r="J403" s="63"/>
      <c r="K403" s="64"/>
      <c r="L403" s="65"/>
      <c r="M403" s="66"/>
      <c r="N403" s="67"/>
      <c r="O403" s="68"/>
      <c r="P403" s="69"/>
      <c r="Q403" s="70"/>
      <c r="R403" s="71"/>
      <c r="S403" s="72"/>
      <c r="T403" s="73"/>
      <c r="U403" s="73"/>
      <c r="V403" s="73"/>
      <c r="W403" s="71"/>
      <c r="X403" s="133"/>
      <c r="Y403" s="133"/>
      <c r="Z403" s="133"/>
      <c r="AA403" s="74" t="str">
        <f>IF(AND(申込書!$C$82&lt;&gt;"▼プルダウンより選択してください",申込書!$C$82&lt;&gt;"",申込書!$P$82&lt;&gt;"YYYY/MM/DD",$G403&lt;&gt;""),申込書!$P$82,"")</f>
        <v/>
      </c>
      <c r="AB403" s="75" t="str">
        <f>IF(AND(申込書!$C$82&lt;&gt;"▼プルダウンより選択してください",申込書!$C$82&lt;&gt;"",$G403&lt;&gt;""),申込書!$M$82,"")</f>
        <v/>
      </c>
      <c r="AC403" s="75"/>
      <c r="AD403" s="75"/>
      <c r="AE403" s="149"/>
      <c r="AF403" s="307"/>
      <c r="AG403" s="76"/>
      <c r="AH403" s="314" t="str">
        <f>IF(AND(申込書!$C$83&lt;&gt;"▼プルダウンより選択してください",申込書!$C$83&lt;&gt;"",申込書!$P$83&lt;&gt;"YYYY/MM/DD",$G403&lt;&gt;""),申込書!$P$83,"")</f>
        <v/>
      </c>
      <c r="AI403" s="75" t="str">
        <f>IF(AND(申込書!$C$83&lt;&gt;"▼プルダウンより選択してください",申込書!$C$83&lt;&gt;"",$G403&lt;&gt;""),申込書!$M$83,"")</f>
        <v/>
      </c>
      <c r="AJ403" s="75"/>
      <c r="AK403" s="75"/>
      <c r="AL403" s="149"/>
      <c r="AM403" s="307"/>
      <c r="AN403" s="76"/>
      <c r="AO403" s="314" t="str">
        <f>IF(AND(申込書!$C$84&lt;&gt;"▼プルダウンより選択してください",申込書!$C$84&lt;&gt;"",申込書!$P$84&lt;&gt;"YYYY/MM/DD",$G403&lt;&gt;""),申込書!$P$84,"")</f>
        <v/>
      </c>
      <c r="AP403" s="75" t="str">
        <f>IF(AND(申込書!$C$84&lt;&gt;"▼プルダウンより選択してください",申込書!$C$84&lt;&gt;"",$G403&lt;&gt;""),申込書!$M$84,"")</f>
        <v/>
      </c>
      <c r="AQ403" s="75"/>
      <c r="AR403" s="75"/>
      <c r="AS403" s="149"/>
      <c r="AT403" s="307"/>
      <c r="AU403" s="76"/>
      <c r="AV403" s="314" t="str">
        <f>IF(AND(申込書!$C$85&lt;&gt;"▼プルダウンより選択してください",申込書!$C$85&lt;&gt;"",申込書!$P$85&lt;&gt;"YYYY/MM/DD",$G403&lt;&gt;""),申込書!$P$85,"")</f>
        <v/>
      </c>
      <c r="AW403" s="75" t="str">
        <f>IF(AND(申込書!$C$85&lt;&gt;"▼プルダウンより選択してください",申込書!$C$85&lt;&gt;"",申込書!$M$85&gt;=1,$G403&lt;&gt;""),申込書!$M$85,"")</f>
        <v/>
      </c>
      <c r="AX403" s="75"/>
      <c r="AY403" s="75"/>
      <c r="AZ403" s="149"/>
      <c r="BA403" s="307"/>
      <c r="BB403" s="76"/>
      <c r="BC403" s="314" t="str">
        <f>IF(AND(申込書!$C$86&lt;&gt;"▼プルダウンより選択してください",申込書!$C$86&lt;&gt;"",申込書!$P$86&lt;&gt;"YYYY/MM/DD",$G403&lt;&gt;""),申込書!$P$86,"")</f>
        <v/>
      </c>
      <c r="BD403" s="75" t="str">
        <f>IF(AND(申込書!$C$86&lt;&gt;"▼プルダウンより選択してください",申込書!$C$86&lt;&gt;"",$G403&lt;&gt;""),申込書!$M$86,"")</f>
        <v/>
      </c>
      <c r="BE403" s="75"/>
      <c r="BF403" s="75"/>
      <c r="BG403" s="149"/>
      <c r="BH403" s="307"/>
      <c r="BI403" s="76"/>
      <c r="BJ403" s="314" t="str">
        <f>IF(AND(申込書!$C$87&lt;&gt;"▼プルダウンより選択してください",申込書!$C$87&lt;&gt;"",申込書!$P$87&lt;&gt;"YYYY/MM/DD",$G403&lt;&gt;""),申込書!$P$87,"")</f>
        <v/>
      </c>
      <c r="BK403" s="75" t="str">
        <f>IF(AND(申込書!$C$87&lt;&gt;"▼プルダウンより選択してください",申込書!$C$87&lt;&gt;"",$G403&lt;&gt;""),申込書!$M$87,"")</f>
        <v/>
      </c>
      <c r="BL403" s="75"/>
      <c r="BM403" s="75"/>
      <c r="BN403" s="149"/>
      <c r="BO403" s="307"/>
      <c r="BP403" s="76"/>
      <c r="BQ403" s="314" t="str">
        <f>IF(AND(申込書!$C$88&lt;&gt;"▼プルダウンより選択してください",申込書!$C$88&lt;&gt;"",申込書!$P$88&lt;&gt;"YYYY/MM/DD",$G403&lt;&gt;""),申込書!$P$88,"")</f>
        <v/>
      </c>
      <c r="BR403" s="75" t="str">
        <f>IF(AND(申込書!$C$88&lt;&gt;"▼プルダウンより選択してください",申込書!$C$88&lt;&gt;"",$G403&lt;&gt;""),申込書!$M$88,"")</f>
        <v/>
      </c>
      <c r="BS403" s="75"/>
      <c r="BT403" s="75"/>
      <c r="BU403" s="149"/>
      <c r="BV403" s="307"/>
      <c r="BW403" s="76"/>
      <c r="BX403" s="314" t="str">
        <f>IF(AND(申込書!$C$89&lt;&gt;"▼プルダウンより選択してください",申込書!$C$89&lt;&gt;"",申込書!$P$89&lt;&gt;"YYYY/MM/DD",$G403&lt;&gt;""),申込書!$P$89,"")</f>
        <v/>
      </c>
      <c r="BY403" s="75" t="str">
        <f>IF(AND(申込書!$C$89&lt;&gt;"▼プルダウンより選択してください",申込書!$C$89&lt;&gt;"",$G403&lt;&gt;""),申込書!$M$89,"")</f>
        <v/>
      </c>
      <c r="BZ403" s="75"/>
      <c r="CA403" s="75"/>
      <c r="CB403" s="149"/>
      <c r="CC403" s="307"/>
      <c r="CD403" s="76"/>
      <c r="CE403" s="314" t="str">
        <f>IF(AND(申込書!$C$90&lt;&gt;"▼プルダウンより選択してください",申込書!$C$90&lt;&gt;"",申込書!$P$90&lt;&gt;"YYYY/MM/DD",$G403&lt;&gt;""),申込書!$P$90,"")</f>
        <v/>
      </c>
      <c r="CF403" s="75" t="str">
        <f>IF(AND(申込書!$C$90&lt;&gt;"▼プルダウンより選択してください",申込書!$C$90&lt;&gt;"",$G403&lt;&gt;""),申込書!$M$90,"")</f>
        <v/>
      </c>
      <c r="CG403" s="75"/>
      <c r="CH403" s="75"/>
      <c r="CI403" s="149"/>
      <c r="CJ403" s="307"/>
      <c r="CK403" s="76"/>
      <c r="CL403" s="314" t="str">
        <f>IF(AND(申込書!$C$91&lt;&gt;"▼プルダウンより選択してください",申込書!$C$91&lt;&gt;"",申込書!$P$91&lt;&gt;"YYYY/MM/DD",$G403&lt;&gt;""),申込書!$P$91,"")</f>
        <v/>
      </c>
      <c r="CM403" s="75" t="str">
        <f>IF(AND(申込書!$C$91&lt;&gt;"▼プルダウンより選択してください",申込書!$C$91&lt;&gt;"",$G403&lt;&gt;""),申込書!$M$91,"")</f>
        <v/>
      </c>
      <c r="CN403" s="75"/>
      <c r="CO403" s="75"/>
      <c r="CP403" s="149"/>
      <c r="CQ403" s="307"/>
      <c r="CR403" s="76"/>
      <c r="CS403" s="314" t="str">
        <f>IF(AND(申込書!$C$92&lt;&gt;"▼プルダウンより選択してください",申込書!$C$92&lt;&gt;"",申込書!$P$92&lt;&gt;"YYYY/MM/DD",$G403&lt;&gt;""),申込書!$P$92,"")</f>
        <v/>
      </c>
      <c r="CT403" s="75" t="str">
        <f>IF(AND(申込書!$C$92&lt;&gt;"▼プルダウンより選択してください",申込書!$C$92&lt;&gt;"",$G403&lt;&gt;""),申込書!$M$92,"")</f>
        <v/>
      </c>
      <c r="CU403" s="75"/>
      <c r="CV403" s="75"/>
      <c r="CW403" s="75"/>
      <c r="CX403" s="307"/>
      <c r="CY403" s="76"/>
      <c r="CZ403" s="314" t="str">
        <f>IF(AND(申込書!$C$93&lt;&gt;"▼プルダウンより選択してください",申込書!$C$93&lt;&gt;"",申込書!$P$93&lt;&gt;"YYYY/MM/DD",$G403&lt;&gt;""),申込書!$P$93,"")</f>
        <v/>
      </c>
      <c r="DA403" s="75" t="str">
        <f>IF(AND(申込書!$C$93&lt;&gt;"▼プルダウンより選択してください",申込書!$C$93&lt;&gt;"",$G403&lt;&gt;""),申込書!$M$93,"")</f>
        <v/>
      </c>
      <c r="DB403" s="75"/>
      <c r="DC403" s="75"/>
      <c r="DD403" s="75"/>
      <c r="DE403" s="307"/>
      <c r="DF403" s="76"/>
      <c r="DG403" s="314" t="str">
        <f>IF(AND(申込書!$C$94&lt;&gt;"▼プルダウンより選択してください",申込書!$C$94&lt;&gt;"",申込書!$P$94&lt;&gt;"YYYY/MM/DD",$G403&lt;&gt;""),申込書!$P$94,"")</f>
        <v/>
      </c>
      <c r="DH403" s="75" t="str">
        <f>IF(AND(申込書!$C$94&lt;&gt;"▼プルダウンより選択してください",申込書!$C$94&lt;&gt;"",$G403&lt;&gt;""),申込書!$M$94,"")</f>
        <v/>
      </c>
      <c r="DI403" s="75"/>
      <c r="DJ403" s="75"/>
      <c r="DK403" s="75"/>
      <c r="DL403" s="307"/>
      <c r="DM403" s="76"/>
      <c r="DN403" s="314" t="str">
        <f>IF(AND(申込書!$C$95&lt;&gt;"▼プルダウンより選択してください",申込書!$C$95&lt;&gt;"",申込書!$P$95&lt;&gt;"YYYY/MM/DD",$G403&lt;&gt;""),申込書!$P$95,"")</f>
        <v/>
      </c>
      <c r="DO403" s="75" t="str">
        <f>IF(AND(申込書!$C$95&lt;&gt;"▼プルダウンより選択してください",申込書!$C$95&lt;&gt;"",$G403&lt;&gt;""),申込書!$M$95,"")</f>
        <v/>
      </c>
      <c r="DP403" s="75"/>
      <c r="DQ403" s="75"/>
      <c r="DR403" s="75"/>
      <c r="DS403" s="307"/>
      <c r="DT403" s="76"/>
      <c r="DU403" s="314" t="str">
        <f>IF(AND(申込書!$C$96&lt;&gt;"▼プルダウンより選択してください",申込書!$C$96&lt;&gt;"",申込書!$P$96&lt;&gt;"YYYY/MM/DD",$G403&lt;&gt;""),申込書!$P$96,"")</f>
        <v/>
      </c>
      <c r="DV403" s="75" t="str">
        <f>IF(AND(申込書!$C$96&lt;&gt;"▼プルダウンより選択してください",申込書!$C$96&lt;&gt;"",$G403&lt;&gt;""),申込書!$M$96,"")</f>
        <v/>
      </c>
      <c r="DW403" s="75"/>
      <c r="DX403" s="75"/>
      <c r="DY403" s="75"/>
      <c r="DZ403" s="307"/>
      <c r="EA403" s="76"/>
      <c r="EB403" s="314" t="str">
        <f>IF(AND(申込書!$C$97&lt;&gt;"▼プルダウンより選択してください",申込書!$C$97&lt;&gt;"",申込書!$P$97&lt;&gt;"YYYY/MM/DD",$G403&lt;&gt;""),申込書!$P$97,"")</f>
        <v/>
      </c>
      <c r="EC403" s="75" t="str">
        <f>IF(AND(申込書!$C$97&lt;&gt;"▼プルダウンより選択してください",申込書!$C$97&lt;&gt;"",$G403&lt;&gt;""),申込書!$M$97,"")</f>
        <v/>
      </c>
      <c r="ED403" s="75"/>
      <c r="EE403" s="75"/>
      <c r="EF403" s="149"/>
      <c r="EG403" s="307"/>
      <c r="EH403" s="76"/>
      <c r="EI403" s="314" t="str">
        <f>IF(AND(申込書!$C$98&lt;&gt;"▼プルダウンより選択してください",申込書!$C$98&lt;&gt;"",申込書!$P$98&lt;&gt;"YYYY/MM/DD",$G403&lt;&gt;""),申込書!$P$98,"")</f>
        <v/>
      </c>
      <c r="EJ403" s="75" t="str">
        <f>IF(AND(申込書!$C$98&lt;&gt;"▼プルダウンより選択してください",申込書!$C$98&lt;&gt;"",$G403&lt;&gt;""),申込書!$M$98,"")</f>
        <v/>
      </c>
      <c r="EK403" s="75"/>
      <c r="EL403" s="75"/>
      <c r="EM403" s="149"/>
      <c r="EN403" s="307"/>
      <c r="EO403" s="76"/>
      <c r="EP403" s="314" t="str">
        <f>IF(AND(申込書!$C$99&lt;&gt;"▼プルダウンより選択してください",申込書!$C$99&lt;&gt;"",申込書!$P$99&lt;&gt;"YYYY/MM/DD",$G403&lt;&gt;""),申込書!$P$99,"")</f>
        <v/>
      </c>
      <c r="EQ403" s="75" t="str">
        <f>IF(AND(申込書!$C$99&lt;&gt;"▼プルダウンより選択してください",申込書!$C$99&lt;&gt;"",$G403&lt;&gt;""),申込書!$M$99,"")</f>
        <v/>
      </c>
      <c r="ER403" s="75"/>
      <c r="ES403" s="75"/>
      <c r="ET403" s="149"/>
      <c r="EU403" s="307"/>
      <c r="EV403" s="76"/>
      <c r="EW403" s="314" t="str">
        <f>IF(AND(申込書!$C$100&lt;&gt;"▼プルダウンより選択してください",申込書!$C$100&lt;&gt;"",申込書!$P$100&lt;&gt;"YYYY/MM/DD",$G403&lt;&gt;""),申込書!$P$100,"")</f>
        <v/>
      </c>
      <c r="EX403" s="75" t="str">
        <f>IF(AND(申込書!$C$100&lt;&gt;"▼プルダウンより選択してください",申込書!$C$100&lt;&gt;"",$G403&lt;&gt;""),申込書!$M$100,"")</f>
        <v/>
      </c>
      <c r="EY403" s="75"/>
      <c r="EZ403" s="75"/>
      <c r="FA403" s="149"/>
      <c r="FB403" s="307"/>
      <c r="FC403" s="76"/>
      <c r="FD403" s="314" t="str">
        <f>IF(AND(申込書!$C$101&lt;&gt;"▼プルダウンより選択してください",申込書!$C$101&lt;&gt;"",申込書!$P$101&lt;&gt;"YYYY/MM/DD",$G403&lt;&gt;""),申込書!$P$101,"")</f>
        <v/>
      </c>
      <c r="FE403" s="75" t="str">
        <f>IF(AND(申込書!$C$101&lt;&gt;"▼プルダウンより選択してください",申込書!$C$101&lt;&gt;"",$G403&lt;&gt;""),申込書!$M$101,"")</f>
        <v/>
      </c>
      <c r="FF403" s="75"/>
      <c r="FG403" s="75"/>
      <c r="FH403" s="149"/>
      <c r="FI403" s="307"/>
      <c r="FJ403" s="76"/>
      <c r="FK403" s="314" t="str">
        <f>IF(AND(申込書!$C$102&lt;&gt;"▼プルダウンより選択してください",申込書!$C$102&lt;&gt;"",申込書!$P$102&lt;&gt;"YYYY/MM/DD",$G403&lt;&gt;""),申込書!$P$102,"")</f>
        <v/>
      </c>
      <c r="FL403" s="75" t="str">
        <f>IF(AND(申込書!$C$102&lt;&gt;"▼プルダウンより選択してください",申込書!$C$102&lt;&gt;"",$G403&lt;&gt;""),申込書!$M$102,"")</f>
        <v/>
      </c>
      <c r="FM403" s="75"/>
      <c r="FN403" s="75"/>
      <c r="FO403" s="149"/>
      <c r="FP403" s="307"/>
      <c r="FQ403" s="76"/>
      <c r="FR403" s="314" t="str">
        <f>IF(AND(申込書!$C$103&lt;&gt;"▼プルダウンより選択してください",申込書!$C$103&lt;&gt;"",申込書!$P$103&lt;&gt;"YYYY/MM/DD",$G403&lt;&gt;""),申込書!$P$103,"")</f>
        <v/>
      </c>
      <c r="FS403" s="75" t="str">
        <f>IF(AND(申込書!$C$103&lt;&gt;"▼プルダウンより選択してください",申込書!$C$103&lt;&gt;"",$G403&lt;&gt;""),申込書!$M$103,"")</f>
        <v/>
      </c>
      <c r="FT403" s="75"/>
      <c r="FU403" s="75"/>
      <c r="FV403" s="149"/>
      <c r="FW403" s="307"/>
      <c r="FX403" s="76"/>
      <c r="FY403" s="314" t="str">
        <f>IF(AND(申込書!$C$104&lt;&gt;"▼プルダウンより選択してください",申込書!$C$104&lt;&gt;"",申込書!$P$104&lt;&gt;"YYYY/MM/DD",$G403&lt;&gt;""),申込書!$P$104,"")</f>
        <v/>
      </c>
      <c r="FZ403" s="75" t="str">
        <f>IF(AND(申込書!$C$104&lt;&gt;"▼プルダウンより選択してください",申込書!$C$104&lt;&gt;"",$G403&lt;&gt;""),申込書!$M$104,"")</f>
        <v/>
      </c>
      <c r="GA403" s="75"/>
      <c r="GB403" s="75"/>
      <c r="GC403" s="149"/>
      <c r="GD403" s="307"/>
      <c r="GE403" s="76"/>
      <c r="GF403" s="314" t="str">
        <f>IF(AND(申込書!$C$105&lt;&gt;"▼プルダウンより選択してください",申込書!$C$105&lt;&gt;"",申込書!$P$105&lt;&gt;"YYYY/MM/DD",$G403&lt;&gt;""),申込書!$P$105,"")</f>
        <v/>
      </c>
      <c r="GG403" s="75" t="str">
        <f>IF(AND(申込書!$C$105&lt;&gt;"▼プルダウンより選択してください",申込書!$C$105&lt;&gt;"",$G403&lt;&gt;""),申込書!$M$105,"")</f>
        <v/>
      </c>
      <c r="GH403" s="75"/>
      <c r="GI403" s="75"/>
      <c r="GJ403" s="149"/>
      <c r="GK403" s="307"/>
      <c r="GL403" s="76"/>
      <c r="GM403" s="314" t="str">
        <f>IF(AND(申込書!$C$106&lt;&gt;"▼プルダウンより選択してください",申込書!$C$106&lt;&gt;"",申込書!$P$106&lt;&gt;"YYYY/MM/DD",$G403&lt;&gt;""),申込書!$P$106,"")</f>
        <v/>
      </c>
      <c r="GN403" s="75" t="str">
        <f>IF(AND(申込書!$C$106&lt;&gt;"▼プルダウンより選択してください",申込書!$C$106&lt;&gt;"",$G403&lt;&gt;""),申込書!$M$106,"")</f>
        <v/>
      </c>
      <c r="GO403" s="75"/>
      <c r="GP403" s="75"/>
      <c r="GQ403" s="149"/>
      <c r="GR403" s="307"/>
      <c r="GS403" s="76"/>
      <c r="GT403" s="314" t="str">
        <f>IF(AND(申込書!$C$107&lt;&gt;"▼プルダウンより選択してください",申込書!$C$107&lt;&gt;"",申込書!$P$107&lt;&gt;"YYYY/MM/DD",$G403&lt;&gt;""),申込書!$P$107,"")</f>
        <v/>
      </c>
      <c r="GU403" s="75" t="str">
        <f>IF(AND(申込書!$C$107&lt;&gt;"▼プルダウンより選択してください",申込書!$C$107&lt;&gt;"",$G403&lt;&gt;""),申込書!$M$107,"")</f>
        <v/>
      </c>
      <c r="GV403" s="75"/>
      <c r="GW403" s="75"/>
      <c r="GX403" s="149"/>
      <c r="GY403" s="307"/>
      <c r="GZ403" s="76"/>
      <c r="HA403" s="314" t="str">
        <f>IF(AND(申込書!$C$108&lt;&gt;"▼プルダウンより選択してください",申込書!$C$108&lt;&gt;"",申込書!$P$108&lt;&gt;"YYYY/MM/DD",$G403&lt;&gt;""),申込書!$P$108,"")</f>
        <v/>
      </c>
      <c r="HB403" s="75" t="str">
        <f>IF(AND(申込書!$C$108&lt;&gt;"▼プルダウンより選択してください",申込書!$C$108&lt;&gt;"",$G403&lt;&gt;""),申込書!$M$108,"")</f>
        <v/>
      </c>
      <c r="HC403" s="75"/>
      <c r="HD403" s="75"/>
      <c r="HE403" s="149"/>
      <c r="HF403" s="307"/>
      <c r="HG403" s="76"/>
      <c r="HH403" s="314" t="str">
        <f>IF(AND(申込書!$C$109&lt;&gt;"▼プルダウンより選択してください",申込書!$C$109&lt;&gt;"",申込書!$P$109&lt;&gt;"YYYY/MM/DD",$G403&lt;&gt;""),申込書!$P$109,"")</f>
        <v/>
      </c>
      <c r="HI403" s="75" t="str">
        <f>IF(AND(申込書!$C$109&lt;&gt;"▼プルダウンより選択してください",申込書!$C$109&lt;&gt;"",$G403&lt;&gt;""),申込書!$M$109,"")</f>
        <v/>
      </c>
      <c r="HJ403" s="75"/>
      <c r="HK403" s="75"/>
      <c r="HL403" s="149"/>
      <c r="HM403" s="307"/>
      <c r="HN403" s="76"/>
      <c r="HO403" s="314" t="str">
        <f>IF(AND(申込書!$C$110&lt;&gt;"▼プルダウンより選択してください",申込書!$C$110&lt;&gt;"",申込書!$P$110&lt;&gt;"YYYY/MM/DD",$G403&lt;&gt;""),申込書!$P$110,"")</f>
        <v/>
      </c>
      <c r="HP403" s="75" t="str">
        <f>IF(AND(申込書!$C$110&lt;&gt;"▼プルダウンより選択してください",申込書!$C$110&lt;&gt;"",$G403&lt;&gt;""),申込書!$M$110,"")</f>
        <v/>
      </c>
      <c r="HQ403" s="75"/>
      <c r="HR403" s="75"/>
      <c r="HS403" s="149"/>
      <c r="HT403" s="307"/>
      <c r="HU403" s="307"/>
      <c r="HV403" s="311" t="str">
        <f>IF(AND(申込書!$C$111&lt;&gt;"▼プルダウンより選択してください",申込書!$C$111&lt;&gt;"",申込書!$P$111&lt;&gt;"YYYY/MM/DD",$G403&lt;&gt;""),申込書!$P$111,"")</f>
        <v/>
      </c>
      <c r="HW403" s="75" t="str">
        <f>IF(AND(申込書!$C$111&lt;&gt;"▼プルダウンより選択してください",申込書!$C$111&lt;&gt;"",$G403&lt;&gt;""),申込書!$M$111,"")</f>
        <v/>
      </c>
      <c r="HX403" s="75"/>
      <c r="HY403" s="75"/>
      <c r="HZ403" s="149"/>
      <c r="IA403" s="307"/>
      <c r="IB403" s="76"/>
      <c r="IC403" s="77"/>
    </row>
    <row r="404" spans="2:237" ht="26.85" customHeight="1">
      <c r="B404" s="56">
        <f t="shared" si="4"/>
        <v>399</v>
      </c>
      <c r="C404" s="57"/>
      <c r="D404" s="58"/>
      <c r="E404" s="170"/>
      <c r="F404" s="59"/>
      <c r="G404" s="60"/>
      <c r="H404" s="61"/>
      <c r="I404" s="62"/>
      <c r="J404" s="63"/>
      <c r="K404" s="64"/>
      <c r="L404" s="65"/>
      <c r="M404" s="66"/>
      <c r="N404" s="67"/>
      <c r="O404" s="68"/>
      <c r="P404" s="69"/>
      <c r="Q404" s="70"/>
      <c r="R404" s="71"/>
      <c r="S404" s="72"/>
      <c r="T404" s="73"/>
      <c r="U404" s="73"/>
      <c r="V404" s="73"/>
      <c r="W404" s="71"/>
      <c r="X404" s="133"/>
      <c r="Y404" s="133"/>
      <c r="Z404" s="133"/>
      <c r="AA404" s="74" t="str">
        <f>IF(AND(申込書!$C$82&lt;&gt;"▼プルダウンより選択してください",申込書!$C$82&lt;&gt;"",申込書!$P$82&lt;&gt;"YYYY/MM/DD",$G404&lt;&gt;""),申込書!$P$82,"")</f>
        <v/>
      </c>
      <c r="AB404" s="75" t="str">
        <f>IF(AND(申込書!$C$82&lt;&gt;"▼プルダウンより選択してください",申込書!$C$82&lt;&gt;"",$G404&lt;&gt;""),申込書!$M$82,"")</f>
        <v/>
      </c>
      <c r="AC404" s="75"/>
      <c r="AD404" s="75"/>
      <c r="AE404" s="149"/>
      <c r="AF404" s="307"/>
      <c r="AG404" s="76"/>
      <c r="AH404" s="314" t="str">
        <f>IF(AND(申込書!$C$83&lt;&gt;"▼プルダウンより選択してください",申込書!$C$83&lt;&gt;"",申込書!$P$83&lt;&gt;"YYYY/MM/DD",$G404&lt;&gt;""),申込書!$P$83,"")</f>
        <v/>
      </c>
      <c r="AI404" s="75" t="str">
        <f>IF(AND(申込書!$C$83&lt;&gt;"▼プルダウンより選択してください",申込書!$C$83&lt;&gt;"",$G404&lt;&gt;""),申込書!$M$83,"")</f>
        <v/>
      </c>
      <c r="AJ404" s="75"/>
      <c r="AK404" s="75"/>
      <c r="AL404" s="149"/>
      <c r="AM404" s="307"/>
      <c r="AN404" s="76"/>
      <c r="AO404" s="314" t="str">
        <f>IF(AND(申込書!$C$84&lt;&gt;"▼プルダウンより選択してください",申込書!$C$84&lt;&gt;"",申込書!$P$84&lt;&gt;"YYYY/MM/DD",$G404&lt;&gt;""),申込書!$P$84,"")</f>
        <v/>
      </c>
      <c r="AP404" s="75" t="str">
        <f>IF(AND(申込書!$C$84&lt;&gt;"▼プルダウンより選択してください",申込書!$C$84&lt;&gt;"",$G404&lt;&gt;""),申込書!$M$84,"")</f>
        <v/>
      </c>
      <c r="AQ404" s="75"/>
      <c r="AR404" s="75"/>
      <c r="AS404" s="149"/>
      <c r="AT404" s="307"/>
      <c r="AU404" s="76"/>
      <c r="AV404" s="314" t="str">
        <f>IF(AND(申込書!$C$85&lt;&gt;"▼プルダウンより選択してください",申込書!$C$85&lt;&gt;"",申込書!$P$85&lt;&gt;"YYYY/MM/DD",$G404&lt;&gt;""),申込書!$P$85,"")</f>
        <v/>
      </c>
      <c r="AW404" s="75" t="str">
        <f>IF(AND(申込書!$C$85&lt;&gt;"▼プルダウンより選択してください",申込書!$C$85&lt;&gt;"",申込書!$M$85&gt;=1,$G404&lt;&gt;""),申込書!$M$85,"")</f>
        <v/>
      </c>
      <c r="AX404" s="75"/>
      <c r="AY404" s="75"/>
      <c r="AZ404" s="149"/>
      <c r="BA404" s="307"/>
      <c r="BB404" s="76"/>
      <c r="BC404" s="314" t="str">
        <f>IF(AND(申込書!$C$86&lt;&gt;"▼プルダウンより選択してください",申込書!$C$86&lt;&gt;"",申込書!$P$86&lt;&gt;"YYYY/MM/DD",$G404&lt;&gt;""),申込書!$P$86,"")</f>
        <v/>
      </c>
      <c r="BD404" s="75" t="str">
        <f>IF(AND(申込書!$C$86&lt;&gt;"▼プルダウンより選択してください",申込書!$C$86&lt;&gt;"",$G404&lt;&gt;""),申込書!$M$86,"")</f>
        <v/>
      </c>
      <c r="BE404" s="75"/>
      <c r="BF404" s="75"/>
      <c r="BG404" s="149"/>
      <c r="BH404" s="307"/>
      <c r="BI404" s="76"/>
      <c r="BJ404" s="314" t="str">
        <f>IF(AND(申込書!$C$87&lt;&gt;"▼プルダウンより選択してください",申込書!$C$87&lt;&gt;"",申込書!$P$87&lt;&gt;"YYYY/MM/DD",$G404&lt;&gt;""),申込書!$P$87,"")</f>
        <v/>
      </c>
      <c r="BK404" s="75" t="str">
        <f>IF(AND(申込書!$C$87&lt;&gt;"▼プルダウンより選択してください",申込書!$C$87&lt;&gt;"",$G404&lt;&gt;""),申込書!$M$87,"")</f>
        <v/>
      </c>
      <c r="BL404" s="75"/>
      <c r="BM404" s="75"/>
      <c r="BN404" s="149"/>
      <c r="BO404" s="307"/>
      <c r="BP404" s="76"/>
      <c r="BQ404" s="314" t="str">
        <f>IF(AND(申込書!$C$88&lt;&gt;"▼プルダウンより選択してください",申込書!$C$88&lt;&gt;"",申込書!$P$88&lt;&gt;"YYYY/MM/DD",$G404&lt;&gt;""),申込書!$P$88,"")</f>
        <v/>
      </c>
      <c r="BR404" s="75" t="str">
        <f>IF(AND(申込書!$C$88&lt;&gt;"▼プルダウンより選択してください",申込書!$C$88&lt;&gt;"",$G404&lt;&gt;""),申込書!$M$88,"")</f>
        <v/>
      </c>
      <c r="BS404" s="75"/>
      <c r="BT404" s="75"/>
      <c r="BU404" s="149"/>
      <c r="BV404" s="307"/>
      <c r="BW404" s="76"/>
      <c r="BX404" s="314" t="str">
        <f>IF(AND(申込書!$C$89&lt;&gt;"▼プルダウンより選択してください",申込書!$C$89&lt;&gt;"",申込書!$P$89&lt;&gt;"YYYY/MM/DD",$G404&lt;&gt;""),申込書!$P$89,"")</f>
        <v/>
      </c>
      <c r="BY404" s="75" t="str">
        <f>IF(AND(申込書!$C$89&lt;&gt;"▼プルダウンより選択してください",申込書!$C$89&lt;&gt;"",$G404&lt;&gt;""),申込書!$M$89,"")</f>
        <v/>
      </c>
      <c r="BZ404" s="75"/>
      <c r="CA404" s="75"/>
      <c r="CB404" s="149"/>
      <c r="CC404" s="307"/>
      <c r="CD404" s="76"/>
      <c r="CE404" s="314" t="str">
        <f>IF(AND(申込書!$C$90&lt;&gt;"▼プルダウンより選択してください",申込書!$C$90&lt;&gt;"",申込書!$P$90&lt;&gt;"YYYY/MM/DD",$G404&lt;&gt;""),申込書!$P$90,"")</f>
        <v/>
      </c>
      <c r="CF404" s="75" t="str">
        <f>IF(AND(申込書!$C$90&lt;&gt;"▼プルダウンより選択してください",申込書!$C$90&lt;&gt;"",$G404&lt;&gt;""),申込書!$M$90,"")</f>
        <v/>
      </c>
      <c r="CG404" s="75"/>
      <c r="CH404" s="75"/>
      <c r="CI404" s="149"/>
      <c r="CJ404" s="307"/>
      <c r="CK404" s="76"/>
      <c r="CL404" s="314" t="str">
        <f>IF(AND(申込書!$C$91&lt;&gt;"▼プルダウンより選択してください",申込書!$C$91&lt;&gt;"",申込書!$P$91&lt;&gt;"YYYY/MM/DD",$G404&lt;&gt;""),申込書!$P$91,"")</f>
        <v/>
      </c>
      <c r="CM404" s="75" t="str">
        <f>IF(AND(申込書!$C$91&lt;&gt;"▼プルダウンより選択してください",申込書!$C$91&lt;&gt;"",$G404&lt;&gt;""),申込書!$M$91,"")</f>
        <v/>
      </c>
      <c r="CN404" s="75"/>
      <c r="CO404" s="75"/>
      <c r="CP404" s="149"/>
      <c r="CQ404" s="307"/>
      <c r="CR404" s="76"/>
      <c r="CS404" s="314" t="str">
        <f>IF(AND(申込書!$C$92&lt;&gt;"▼プルダウンより選択してください",申込書!$C$92&lt;&gt;"",申込書!$P$92&lt;&gt;"YYYY/MM/DD",$G404&lt;&gt;""),申込書!$P$92,"")</f>
        <v/>
      </c>
      <c r="CT404" s="75" t="str">
        <f>IF(AND(申込書!$C$92&lt;&gt;"▼プルダウンより選択してください",申込書!$C$92&lt;&gt;"",$G404&lt;&gt;""),申込書!$M$92,"")</f>
        <v/>
      </c>
      <c r="CU404" s="75"/>
      <c r="CV404" s="75"/>
      <c r="CW404" s="75"/>
      <c r="CX404" s="307"/>
      <c r="CY404" s="76"/>
      <c r="CZ404" s="314" t="str">
        <f>IF(AND(申込書!$C$93&lt;&gt;"▼プルダウンより選択してください",申込書!$C$93&lt;&gt;"",申込書!$P$93&lt;&gt;"YYYY/MM/DD",$G404&lt;&gt;""),申込書!$P$93,"")</f>
        <v/>
      </c>
      <c r="DA404" s="75" t="str">
        <f>IF(AND(申込書!$C$93&lt;&gt;"▼プルダウンより選択してください",申込書!$C$93&lt;&gt;"",$G404&lt;&gt;""),申込書!$M$93,"")</f>
        <v/>
      </c>
      <c r="DB404" s="75"/>
      <c r="DC404" s="75"/>
      <c r="DD404" s="75"/>
      <c r="DE404" s="307"/>
      <c r="DF404" s="76"/>
      <c r="DG404" s="314" t="str">
        <f>IF(AND(申込書!$C$94&lt;&gt;"▼プルダウンより選択してください",申込書!$C$94&lt;&gt;"",申込書!$P$94&lt;&gt;"YYYY/MM/DD",$G404&lt;&gt;""),申込書!$P$94,"")</f>
        <v/>
      </c>
      <c r="DH404" s="75" t="str">
        <f>IF(AND(申込書!$C$94&lt;&gt;"▼プルダウンより選択してください",申込書!$C$94&lt;&gt;"",$G404&lt;&gt;""),申込書!$M$94,"")</f>
        <v/>
      </c>
      <c r="DI404" s="75"/>
      <c r="DJ404" s="75"/>
      <c r="DK404" s="75"/>
      <c r="DL404" s="307"/>
      <c r="DM404" s="76"/>
      <c r="DN404" s="314" t="str">
        <f>IF(AND(申込書!$C$95&lt;&gt;"▼プルダウンより選択してください",申込書!$C$95&lt;&gt;"",申込書!$P$95&lt;&gt;"YYYY/MM/DD",$G404&lt;&gt;""),申込書!$P$95,"")</f>
        <v/>
      </c>
      <c r="DO404" s="75" t="str">
        <f>IF(AND(申込書!$C$95&lt;&gt;"▼プルダウンより選択してください",申込書!$C$95&lt;&gt;"",$G404&lt;&gt;""),申込書!$M$95,"")</f>
        <v/>
      </c>
      <c r="DP404" s="75"/>
      <c r="DQ404" s="75"/>
      <c r="DR404" s="75"/>
      <c r="DS404" s="307"/>
      <c r="DT404" s="76"/>
      <c r="DU404" s="314" t="str">
        <f>IF(AND(申込書!$C$96&lt;&gt;"▼プルダウンより選択してください",申込書!$C$96&lt;&gt;"",申込書!$P$96&lt;&gt;"YYYY/MM/DD",$G404&lt;&gt;""),申込書!$P$96,"")</f>
        <v/>
      </c>
      <c r="DV404" s="75" t="str">
        <f>IF(AND(申込書!$C$96&lt;&gt;"▼プルダウンより選択してください",申込書!$C$96&lt;&gt;"",$G404&lt;&gt;""),申込書!$M$96,"")</f>
        <v/>
      </c>
      <c r="DW404" s="75"/>
      <c r="DX404" s="75"/>
      <c r="DY404" s="75"/>
      <c r="DZ404" s="307"/>
      <c r="EA404" s="76"/>
      <c r="EB404" s="314" t="str">
        <f>IF(AND(申込書!$C$97&lt;&gt;"▼プルダウンより選択してください",申込書!$C$97&lt;&gt;"",申込書!$P$97&lt;&gt;"YYYY/MM/DD",$G404&lt;&gt;""),申込書!$P$97,"")</f>
        <v/>
      </c>
      <c r="EC404" s="75" t="str">
        <f>IF(AND(申込書!$C$97&lt;&gt;"▼プルダウンより選択してください",申込書!$C$97&lt;&gt;"",$G404&lt;&gt;""),申込書!$M$97,"")</f>
        <v/>
      </c>
      <c r="ED404" s="75"/>
      <c r="EE404" s="75"/>
      <c r="EF404" s="149"/>
      <c r="EG404" s="307"/>
      <c r="EH404" s="76"/>
      <c r="EI404" s="314" t="str">
        <f>IF(AND(申込書!$C$98&lt;&gt;"▼プルダウンより選択してください",申込書!$C$98&lt;&gt;"",申込書!$P$98&lt;&gt;"YYYY/MM/DD",$G404&lt;&gt;""),申込書!$P$98,"")</f>
        <v/>
      </c>
      <c r="EJ404" s="75" t="str">
        <f>IF(AND(申込書!$C$98&lt;&gt;"▼プルダウンより選択してください",申込書!$C$98&lt;&gt;"",$G404&lt;&gt;""),申込書!$M$98,"")</f>
        <v/>
      </c>
      <c r="EK404" s="75"/>
      <c r="EL404" s="75"/>
      <c r="EM404" s="149"/>
      <c r="EN404" s="307"/>
      <c r="EO404" s="76"/>
      <c r="EP404" s="314" t="str">
        <f>IF(AND(申込書!$C$99&lt;&gt;"▼プルダウンより選択してください",申込書!$C$99&lt;&gt;"",申込書!$P$99&lt;&gt;"YYYY/MM/DD",$G404&lt;&gt;""),申込書!$P$99,"")</f>
        <v/>
      </c>
      <c r="EQ404" s="75" t="str">
        <f>IF(AND(申込書!$C$99&lt;&gt;"▼プルダウンより選択してください",申込書!$C$99&lt;&gt;"",$G404&lt;&gt;""),申込書!$M$99,"")</f>
        <v/>
      </c>
      <c r="ER404" s="75"/>
      <c r="ES404" s="75"/>
      <c r="ET404" s="149"/>
      <c r="EU404" s="307"/>
      <c r="EV404" s="76"/>
      <c r="EW404" s="314" t="str">
        <f>IF(AND(申込書!$C$100&lt;&gt;"▼プルダウンより選択してください",申込書!$C$100&lt;&gt;"",申込書!$P$100&lt;&gt;"YYYY/MM/DD",$G404&lt;&gt;""),申込書!$P$100,"")</f>
        <v/>
      </c>
      <c r="EX404" s="75" t="str">
        <f>IF(AND(申込書!$C$100&lt;&gt;"▼プルダウンより選択してください",申込書!$C$100&lt;&gt;"",$G404&lt;&gt;""),申込書!$M$100,"")</f>
        <v/>
      </c>
      <c r="EY404" s="75"/>
      <c r="EZ404" s="75"/>
      <c r="FA404" s="149"/>
      <c r="FB404" s="307"/>
      <c r="FC404" s="76"/>
      <c r="FD404" s="314" t="str">
        <f>IF(AND(申込書!$C$101&lt;&gt;"▼プルダウンより選択してください",申込書!$C$101&lt;&gt;"",申込書!$P$101&lt;&gt;"YYYY/MM/DD",$G404&lt;&gt;""),申込書!$P$101,"")</f>
        <v/>
      </c>
      <c r="FE404" s="75" t="str">
        <f>IF(AND(申込書!$C$101&lt;&gt;"▼プルダウンより選択してください",申込書!$C$101&lt;&gt;"",$G404&lt;&gt;""),申込書!$M$101,"")</f>
        <v/>
      </c>
      <c r="FF404" s="75"/>
      <c r="FG404" s="75"/>
      <c r="FH404" s="149"/>
      <c r="FI404" s="307"/>
      <c r="FJ404" s="76"/>
      <c r="FK404" s="314" t="str">
        <f>IF(AND(申込書!$C$102&lt;&gt;"▼プルダウンより選択してください",申込書!$C$102&lt;&gt;"",申込書!$P$102&lt;&gt;"YYYY/MM/DD",$G404&lt;&gt;""),申込書!$P$102,"")</f>
        <v/>
      </c>
      <c r="FL404" s="75" t="str">
        <f>IF(AND(申込書!$C$102&lt;&gt;"▼プルダウンより選択してください",申込書!$C$102&lt;&gt;"",$G404&lt;&gt;""),申込書!$M$102,"")</f>
        <v/>
      </c>
      <c r="FM404" s="75"/>
      <c r="FN404" s="75"/>
      <c r="FO404" s="149"/>
      <c r="FP404" s="307"/>
      <c r="FQ404" s="76"/>
      <c r="FR404" s="314" t="str">
        <f>IF(AND(申込書!$C$103&lt;&gt;"▼プルダウンより選択してください",申込書!$C$103&lt;&gt;"",申込書!$P$103&lt;&gt;"YYYY/MM/DD",$G404&lt;&gt;""),申込書!$P$103,"")</f>
        <v/>
      </c>
      <c r="FS404" s="75" t="str">
        <f>IF(AND(申込書!$C$103&lt;&gt;"▼プルダウンより選択してください",申込書!$C$103&lt;&gt;"",$G404&lt;&gt;""),申込書!$M$103,"")</f>
        <v/>
      </c>
      <c r="FT404" s="75"/>
      <c r="FU404" s="75"/>
      <c r="FV404" s="149"/>
      <c r="FW404" s="307"/>
      <c r="FX404" s="76"/>
      <c r="FY404" s="314" t="str">
        <f>IF(AND(申込書!$C$104&lt;&gt;"▼プルダウンより選択してください",申込書!$C$104&lt;&gt;"",申込書!$P$104&lt;&gt;"YYYY/MM/DD",$G404&lt;&gt;""),申込書!$P$104,"")</f>
        <v/>
      </c>
      <c r="FZ404" s="75" t="str">
        <f>IF(AND(申込書!$C$104&lt;&gt;"▼プルダウンより選択してください",申込書!$C$104&lt;&gt;"",$G404&lt;&gt;""),申込書!$M$104,"")</f>
        <v/>
      </c>
      <c r="GA404" s="75"/>
      <c r="GB404" s="75"/>
      <c r="GC404" s="149"/>
      <c r="GD404" s="307"/>
      <c r="GE404" s="76"/>
      <c r="GF404" s="314" t="str">
        <f>IF(AND(申込書!$C$105&lt;&gt;"▼プルダウンより選択してください",申込書!$C$105&lt;&gt;"",申込書!$P$105&lt;&gt;"YYYY/MM/DD",$G404&lt;&gt;""),申込書!$P$105,"")</f>
        <v/>
      </c>
      <c r="GG404" s="75" t="str">
        <f>IF(AND(申込書!$C$105&lt;&gt;"▼プルダウンより選択してください",申込書!$C$105&lt;&gt;"",$G404&lt;&gt;""),申込書!$M$105,"")</f>
        <v/>
      </c>
      <c r="GH404" s="75"/>
      <c r="GI404" s="75"/>
      <c r="GJ404" s="149"/>
      <c r="GK404" s="307"/>
      <c r="GL404" s="76"/>
      <c r="GM404" s="314" t="str">
        <f>IF(AND(申込書!$C$106&lt;&gt;"▼プルダウンより選択してください",申込書!$C$106&lt;&gt;"",申込書!$P$106&lt;&gt;"YYYY/MM/DD",$G404&lt;&gt;""),申込書!$P$106,"")</f>
        <v/>
      </c>
      <c r="GN404" s="75" t="str">
        <f>IF(AND(申込書!$C$106&lt;&gt;"▼プルダウンより選択してください",申込書!$C$106&lt;&gt;"",$G404&lt;&gt;""),申込書!$M$106,"")</f>
        <v/>
      </c>
      <c r="GO404" s="75"/>
      <c r="GP404" s="75"/>
      <c r="GQ404" s="149"/>
      <c r="GR404" s="307"/>
      <c r="GS404" s="76"/>
      <c r="GT404" s="314" t="str">
        <f>IF(AND(申込書!$C$107&lt;&gt;"▼プルダウンより選択してください",申込書!$C$107&lt;&gt;"",申込書!$P$107&lt;&gt;"YYYY/MM/DD",$G404&lt;&gt;""),申込書!$P$107,"")</f>
        <v/>
      </c>
      <c r="GU404" s="75" t="str">
        <f>IF(AND(申込書!$C$107&lt;&gt;"▼プルダウンより選択してください",申込書!$C$107&lt;&gt;"",$G404&lt;&gt;""),申込書!$M$107,"")</f>
        <v/>
      </c>
      <c r="GV404" s="75"/>
      <c r="GW404" s="75"/>
      <c r="GX404" s="149"/>
      <c r="GY404" s="307"/>
      <c r="GZ404" s="76"/>
      <c r="HA404" s="314" t="str">
        <f>IF(AND(申込書!$C$108&lt;&gt;"▼プルダウンより選択してください",申込書!$C$108&lt;&gt;"",申込書!$P$108&lt;&gt;"YYYY/MM/DD",$G404&lt;&gt;""),申込書!$P$108,"")</f>
        <v/>
      </c>
      <c r="HB404" s="75" t="str">
        <f>IF(AND(申込書!$C$108&lt;&gt;"▼プルダウンより選択してください",申込書!$C$108&lt;&gt;"",$G404&lt;&gt;""),申込書!$M$108,"")</f>
        <v/>
      </c>
      <c r="HC404" s="75"/>
      <c r="HD404" s="75"/>
      <c r="HE404" s="149"/>
      <c r="HF404" s="307"/>
      <c r="HG404" s="76"/>
      <c r="HH404" s="314" t="str">
        <f>IF(AND(申込書!$C$109&lt;&gt;"▼プルダウンより選択してください",申込書!$C$109&lt;&gt;"",申込書!$P$109&lt;&gt;"YYYY/MM/DD",$G404&lt;&gt;""),申込書!$P$109,"")</f>
        <v/>
      </c>
      <c r="HI404" s="75" t="str">
        <f>IF(AND(申込書!$C$109&lt;&gt;"▼プルダウンより選択してください",申込書!$C$109&lt;&gt;"",$G404&lt;&gt;""),申込書!$M$109,"")</f>
        <v/>
      </c>
      <c r="HJ404" s="75"/>
      <c r="HK404" s="75"/>
      <c r="HL404" s="149"/>
      <c r="HM404" s="307"/>
      <c r="HN404" s="76"/>
      <c r="HO404" s="314" t="str">
        <f>IF(AND(申込書!$C$110&lt;&gt;"▼プルダウンより選択してください",申込書!$C$110&lt;&gt;"",申込書!$P$110&lt;&gt;"YYYY/MM/DD",$G404&lt;&gt;""),申込書!$P$110,"")</f>
        <v/>
      </c>
      <c r="HP404" s="75" t="str">
        <f>IF(AND(申込書!$C$110&lt;&gt;"▼プルダウンより選択してください",申込書!$C$110&lt;&gt;"",$G404&lt;&gt;""),申込書!$M$110,"")</f>
        <v/>
      </c>
      <c r="HQ404" s="75"/>
      <c r="HR404" s="75"/>
      <c r="HS404" s="149"/>
      <c r="HT404" s="307"/>
      <c r="HU404" s="307"/>
      <c r="HV404" s="311" t="str">
        <f>IF(AND(申込書!$C$111&lt;&gt;"▼プルダウンより選択してください",申込書!$C$111&lt;&gt;"",申込書!$P$111&lt;&gt;"YYYY/MM/DD",$G404&lt;&gt;""),申込書!$P$111,"")</f>
        <v/>
      </c>
      <c r="HW404" s="75" t="str">
        <f>IF(AND(申込書!$C$111&lt;&gt;"▼プルダウンより選択してください",申込書!$C$111&lt;&gt;"",$G404&lt;&gt;""),申込書!$M$111,"")</f>
        <v/>
      </c>
      <c r="HX404" s="75"/>
      <c r="HY404" s="75"/>
      <c r="HZ404" s="149"/>
      <c r="IA404" s="307"/>
      <c r="IB404" s="76"/>
      <c r="IC404" s="77"/>
    </row>
    <row r="405" spans="2:237" ht="26.85" customHeight="1">
      <c r="B405" s="56">
        <f t="shared" si="4"/>
        <v>400</v>
      </c>
      <c r="C405" s="57"/>
      <c r="D405" s="58"/>
      <c r="E405" s="170"/>
      <c r="F405" s="59"/>
      <c r="G405" s="60"/>
      <c r="H405" s="61"/>
      <c r="I405" s="62"/>
      <c r="J405" s="63"/>
      <c r="K405" s="64"/>
      <c r="L405" s="65"/>
      <c r="M405" s="66"/>
      <c r="N405" s="67"/>
      <c r="O405" s="68"/>
      <c r="P405" s="69"/>
      <c r="Q405" s="70"/>
      <c r="R405" s="71"/>
      <c r="S405" s="72"/>
      <c r="T405" s="73"/>
      <c r="U405" s="73"/>
      <c r="V405" s="73"/>
      <c r="W405" s="71"/>
      <c r="X405" s="133"/>
      <c r="Y405" s="133"/>
      <c r="Z405" s="133"/>
      <c r="AA405" s="74" t="str">
        <f>IF(AND(申込書!$C$82&lt;&gt;"▼プルダウンより選択してください",申込書!$C$82&lt;&gt;"",申込書!$P$82&lt;&gt;"YYYY/MM/DD",$G405&lt;&gt;""),申込書!$P$82,"")</f>
        <v/>
      </c>
      <c r="AB405" s="75" t="str">
        <f>IF(AND(申込書!$C$82&lt;&gt;"▼プルダウンより選択してください",申込書!$C$82&lt;&gt;"",$G405&lt;&gt;""),申込書!$M$82,"")</f>
        <v/>
      </c>
      <c r="AC405" s="75"/>
      <c r="AD405" s="75"/>
      <c r="AE405" s="149"/>
      <c r="AF405" s="307"/>
      <c r="AG405" s="76"/>
      <c r="AH405" s="314" t="str">
        <f>IF(AND(申込書!$C$83&lt;&gt;"▼プルダウンより選択してください",申込書!$C$83&lt;&gt;"",申込書!$P$83&lt;&gt;"YYYY/MM/DD",$G405&lt;&gt;""),申込書!$P$83,"")</f>
        <v/>
      </c>
      <c r="AI405" s="75" t="str">
        <f>IF(AND(申込書!$C$83&lt;&gt;"▼プルダウンより選択してください",申込書!$C$83&lt;&gt;"",$G405&lt;&gt;""),申込書!$M$83,"")</f>
        <v/>
      </c>
      <c r="AJ405" s="75"/>
      <c r="AK405" s="75"/>
      <c r="AL405" s="149"/>
      <c r="AM405" s="307"/>
      <c r="AN405" s="76"/>
      <c r="AO405" s="314" t="str">
        <f>IF(AND(申込書!$C$84&lt;&gt;"▼プルダウンより選択してください",申込書!$C$84&lt;&gt;"",申込書!$P$84&lt;&gt;"YYYY/MM/DD",$G405&lt;&gt;""),申込書!$P$84,"")</f>
        <v/>
      </c>
      <c r="AP405" s="75" t="str">
        <f>IF(AND(申込書!$C$84&lt;&gt;"▼プルダウンより選択してください",申込書!$C$84&lt;&gt;"",$G405&lt;&gt;""),申込書!$M$84,"")</f>
        <v/>
      </c>
      <c r="AQ405" s="75"/>
      <c r="AR405" s="75"/>
      <c r="AS405" s="149"/>
      <c r="AT405" s="307"/>
      <c r="AU405" s="76"/>
      <c r="AV405" s="314" t="str">
        <f>IF(AND(申込書!$C$85&lt;&gt;"▼プルダウンより選択してください",申込書!$C$85&lt;&gt;"",申込書!$P$85&lt;&gt;"YYYY/MM/DD",$G405&lt;&gt;""),申込書!$P$85,"")</f>
        <v/>
      </c>
      <c r="AW405" s="75" t="str">
        <f>IF(AND(申込書!$C$85&lt;&gt;"▼プルダウンより選択してください",申込書!$C$85&lt;&gt;"",申込書!$M$85&gt;=1,$G405&lt;&gt;""),申込書!$M$85,"")</f>
        <v/>
      </c>
      <c r="AX405" s="75"/>
      <c r="AY405" s="75"/>
      <c r="AZ405" s="149"/>
      <c r="BA405" s="307"/>
      <c r="BB405" s="76"/>
      <c r="BC405" s="314" t="str">
        <f>IF(AND(申込書!$C$86&lt;&gt;"▼プルダウンより選択してください",申込書!$C$86&lt;&gt;"",申込書!$P$86&lt;&gt;"YYYY/MM/DD",$G405&lt;&gt;""),申込書!$P$86,"")</f>
        <v/>
      </c>
      <c r="BD405" s="75" t="str">
        <f>IF(AND(申込書!$C$86&lt;&gt;"▼プルダウンより選択してください",申込書!$C$86&lt;&gt;"",$G405&lt;&gt;""),申込書!$M$86,"")</f>
        <v/>
      </c>
      <c r="BE405" s="75"/>
      <c r="BF405" s="75"/>
      <c r="BG405" s="149"/>
      <c r="BH405" s="307"/>
      <c r="BI405" s="76"/>
      <c r="BJ405" s="314" t="str">
        <f>IF(AND(申込書!$C$87&lt;&gt;"▼プルダウンより選択してください",申込書!$C$87&lt;&gt;"",申込書!$P$87&lt;&gt;"YYYY/MM/DD",$G405&lt;&gt;""),申込書!$P$87,"")</f>
        <v/>
      </c>
      <c r="BK405" s="75" t="str">
        <f>IF(AND(申込書!$C$87&lt;&gt;"▼プルダウンより選択してください",申込書!$C$87&lt;&gt;"",$G405&lt;&gt;""),申込書!$M$87,"")</f>
        <v/>
      </c>
      <c r="BL405" s="75"/>
      <c r="BM405" s="75"/>
      <c r="BN405" s="149"/>
      <c r="BO405" s="307"/>
      <c r="BP405" s="76"/>
      <c r="BQ405" s="314" t="str">
        <f>IF(AND(申込書!$C$88&lt;&gt;"▼プルダウンより選択してください",申込書!$C$88&lt;&gt;"",申込書!$P$88&lt;&gt;"YYYY/MM/DD",$G405&lt;&gt;""),申込書!$P$88,"")</f>
        <v/>
      </c>
      <c r="BR405" s="75" t="str">
        <f>IF(AND(申込書!$C$88&lt;&gt;"▼プルダウンより選択してください",申込書!$C$88&lt;&gt;"",$G405&lt;&gt;""),申込書!$M$88,"")</f>
        <v/>
      </c>
      <c r="BS405" s="75"/>
      <c r="BT405" s="75"/>
      <c r="BU405" s="149"/>
      <c r="BV405" s="307"/>
      <c r="BW405" s="76"/>
      <c r="BX405" s="314" t="str">
        <f>IF(AND(申込書!$C$89&lt;&gt;"▼プルダウンより選択してください",申込書!$C$89&lt;&gt;"",申込書!$P$89&lt;&gt;"YYYY/MM/DD",$G405&lt;&gt;""),申込書!$P$89,"")</f>
        <v/>
      </c>
      <c r="BY405" s="75" t="str">
        <f>IF(AND(申込書!$C$89&lt;&gt;"▼プルダウンより選択してください",申込書!$C$89&lt;&gt;"",$G405&lt;&gt;""),申込書!$M$89,"")</f>
        <v/>
      </c>
      <c r="BZ405" s="75"/>
      <c r="CA405" s="75"/>
      <c r="CB405" s="149"/>
      <c r="CC405" s="307"/>
      <c r="CD405" s="76"/>
      <c r="CE405" s="314" t="str">
        <f>IF(AND(申込書!$C$90&lt;&gt;"▼プルダウンより選択してください",申込書!$C$90&lt;&gt;"",申込書!$P$90&lt;&gt;"YYYY/MM/DD",$G405&lt;&gt;""),申込書!$P$90,"")</f>
        <v/>
      </c>
      <c r="CF405" s="75" t="str">
        <f>IF(AND(申込書!$C$90&lt;&gt;"▼プルダウンより選択してください",申込書!$C$90&lt;&gt;"",$G405&lt;&gt;""),申込書!$M$90,"")</f>
        <v/>
      </c>
      <c r="CG405" s="75"/>
      <c r="CH405" s="75"/>
      <c r="CI405" s="149"/>
      <c r="CJ405" s="307"/>
      <c r="CK405" s="76"/>
      <c r="CL405" s="314" t="str">
        <f>IF(AND(申込書!$C$91&lt;&gt;"▼プルダウンより選択してください",申込書!$C$91&lt;&gt;"",申込書!$P$91&lt;&gt;"YYYY/MM/DD",$G405&lt;&gt;""),申込書!$P$91,"")</f>
        <v/>
      </c>
      <c r="CM405" s="75" t="str">
        <f>IF(AND(申込書!$C$91&lt;&gt;"▼プルダウンより選択してください",申込書!$C$91&lt;&gt;"",$G405&lt;&gt;""),申込書!$M$91,"")</f>
        <v/>
      </c>
      <c r="CN405" s="75"/>
      <c r="CO405" s="75"/>
      <c r="CP405" s="149"/>
      <c r="CQ405" s="307"/>
      <c r="CR405" s="76"/>
      <c r="CS405" s="314" t="str">
        <f>IF(AND(申込書!$C$92&lt;&gt;"▼プルダウンより選択してください",申込書!$C$92&lt;&gt;"",申込書!$P$92&lt;&gt;"YYYY/MM/DD",$G405&lt;&gt;""),申込書!$P$92,"")</f>
        <v/>
      </c>
      <c r="CT405" s="75" t="str">
        <f>IF(AND(申込書!$C$92&lt;&gt;"▼プルダウンより選択してください",申込書!$C$92&lt;&gt;"",$G405&lt;&gt;""),申込書!$M$92,"")</f>
        <v/>
      </c>
      <c r="CU405" s="75"/>
      <c r="CV405" s="75"/>
      <c r="CW405" s="75"/>
      <c r="CX405" s="307"/>
      <c r="CY405" s="76"/>
      <c r="CZ405" s="314" t="str">
        <f>IF(AND(申込書!$C$93&lt;&gt;"▼プルダウンより選択してください",申込書!$C$93&lt;&gt;"",申込書!$P$93&lt;&gt;"YYYY/MM/DD",$G405&lt;&gt;""),申込書!$P$93,"")</f>
        <v/>
      </c>
      <c r="DA405" s="75" t="str">
        <f>IF(AND(申込書!$C$93&lt;&gt;"▼プルダウンより選択してください",申込書!$C$93&lt;&gt;"",$G405&lt;&gt;""),申込書!$M$93,"")</f>
        <v/>
      </c>
      <c r="DB405" s="75"/>
      <c r="DC405" s="75"/>
      <c r="DD405" s="75"/>
      <c r="DE405" s="307"/>
      <c r="DF405" s="76"/>
      <c r="DG405" s="314" t="str">
        <f>IF(AND(申込書!$C$94&lt;&gt;"▼プルダウンより選択してください",申込書!$C$94&lt;&gt;"",申込書!$P$94&lt;&gt;"YYYY/MM/DD",$G405&lt;&gt;""),申込書!$P$94,"")</f>
        <v/>
      </c>
      <c r="DH405" s="75" t="str">
        <f>IF(AND(申込書!$C$94&lt;&gt;"▼プルダウンより選択してください",申込書!$C$94&lt;&gt;"",$G405&lt;&gt;""),申込書!$M$94,"")</f>
        <v/>
      </c>
      <c r="DI405" s="75"/>
      <c r="DJ405" s="75"/>
      <c r="DK405" s="75"/>
      <c r="DL405" s="307"/>
      <c r="DM405" s="76"/>
      <c r="DN405" s="314" t="str">
        <f>IF(AND(申込書!$C$95&lt;&gt;"▼プルダウンより選択してください",申込書!$C$95&lt;&gt;"",申込書!$P$95&lt;&gt;"YYYY/MM/DD",$G405&lt;&gt;""),申込書!$P$95,"")</f>
        <v/>
      </c>
      <c r="DO405" s="75" t="str">
        <f>IF(AND(申込書!$C$95&lt;&gt;"▼プルダウンより選択してください",申込書!$C$95&lt;&gt;"",$G405&lt;&gt;""),申込書!$M$95,"")</f>
        <v/>
      </c>
      <c r="DP405" s="75"/>
      <c r="DQ405" s="75"/>
      <c r="DR405" s="75"/>
      <c r="DS405" s="307"/>
      <c r="DT405" s="76"/>
      <c r="DU405" s="314" t="str">
        <f>IF(AND(申込書!$C$96&lt;&gt;"▼プルダウンより選択してください",申込書!$C$96&lt;&gt;"",申込書!$P$96&lt;&gt;"YYYY/MM/DD",$G405&lt;&gt;""),申込書!$P$96,"")</f>
        <v/>
      </c>
      <c r="DV405" s="75" t="str">
        <f>IF(AND(申込書!$C$96&lt;&gt;"▼プルダウンより選択してください",申込書!$C$96&lt;&gt;"",$G405&lt;&gt;""),申込書!$M$96,"")</f>
        <v/>
      </c>
      <c r="DW405" s="75"/>
      <c r="DX405" s="75"/>
      <c r="DY405" s="75"/>
      <c r="DZ405" s="307"/>
      <c r="EA405" s="76"/>
      <c r="EB405" s="314" t="str">
        <f>IF(AND(申込書!$C$97&lt;&gt;"▼プルダウンより選択してください",申込書!$C$97&lt;&gt;"",申込書!$P$97&lt;&gt;"YYYY/MM/DD",$G405&lt;&gt;""),申込書!$P$97,"")</f>
        <v/>
      </c>
      <c r="EC405" s="75" t="str">
        <f>IF(AND(申込書!$C$97&lt;&gt;"▼プルダウンより選択してください",申込書!$C$97&lt;&gt;"",$G405&lt;&gt;""),申込書!$M$97,"")</f>
        <v/>
      </c>
      <c r="ED405" s="75"/>
      <c r="EE405" s="75"/>
      <c r="EF405" s="149"/>
      <c r="EG405" s="307"/>
      <c r="EH405" s="76"/>
      <c r="EI405" s="314" t="str">
        <f>IF(AND(申込書!$C$98&lt;&gt;"▼プルダウンより選択してください",申込書!$C$98&lt;&gt;"",申込書!$P$98&lt;&gt;"YYYY/MM/DD",$G405&lt;&gt;""),申込書!$P$98,"")</f>
        <v/>
      </c>
      <c r="EJ405" s="75" t="str">
        <f>IF(AND(申込書!$C$98&lt;&gt;"▼プルダウンより選択してください",申込書!$C$98&lt;&gt;"",$G405&lt;&gt;""),申込書!$M$98,"")</f>
        <v/>
      </c>
      <c r="EK405" s="75"/>
      <c r="EL405" s="75"/>
      <c r="EM405" s="149"/>
      <c r="EN405" s="307"/>
      <c r="EO405" s="76"/>
      <c r="EP405" s="314" t="str">
        <f>IF(AND(申込書!$C$99&lt;&gt;"▼プルダウンより選択してください",申込書!$C$99&lt;&gt;"",申込書!$P$99&lt;&gt;"YYYY/MM/DD",$G405&lt;&gt;""),申込書!$P$99,"")</f>
        <v/>
      </c>
      <c r="EQ405" s="75" t="str">
        <f>IF(AND(申込書!$C$99&lt;&gt;"▼プルダウンより選択してください",申込書!$C$99&lt;&gt;"",$G405&lt;&gt;""),申込書!$M$99,"")</f>
        <v/>
      </c>
      <c r="ER405" s="75"/>
      <c r="ES405" s="75"/>
      <c r="ET405" s="149"/>
      <c r="EU405" s="307"/>
      <c r="EV405" s="76"/>
      <c r="EW405" s="314" t="str">
        <f>IF(AND(申込書!$C$100&lt;&gt;"▼プルダウンより選択してください",申込書!$C$100&lt;&gt;"",申込書!$P$100&lt;&gt;"YYYY/MM/DD",$G405&lt;&gt;""),申込書!$P$100,"")</f>
        <v/>
      </c>
      <c r="EX405" s="75" t="str">
        <f>IF(AND(申込書!$C$100&lt;&gt;"▼プルダウンより選択してください",申込書!$C$100&lt;&gt;"",$G405&lt;&gt;""),申込書!$M$100,"")</f>
        <v/>
      </c>
      <c r="EY405" s="75"/>
      <c r="EZ405" s="75"/>
      <c r="FA405" s="149"/>
      <c r="FB405" s="307"/>
      <c r="FC405" s="76"/>
      <c r="FD405" s="314" t="str">
        <f>IF(AND(申込書!$C$101&lt;&gt;"▼プルダウンより選択してください",申込書!$C$101&lt;&gt;"",申込書!$P$101&lt;&gt;"YYYY/MM/DD",$G405&lt;&gt;""),申込書!$P$101,"")</f>
        <v/>
      </c>
      <c r="FE405" s="75" t="str">
        <f>IF(AND(申込書!$C$101&lt;&gt;"▼プルダウンより選択してください",申込書!$C$101&lt;&gt;"",$G405&lt;&gt;""),申込書!$M$101,"")</f>
        <v/>
      </c>
      <c r="FF405" s="75"/>
      <c r="FG405" s="75"/>
      <c r="FH405" s="149"/>
      <c r="FI405" s="307"/>
      <c r="FJ405" s="76"/>
      <c r="FK405" s="314" t="str">
        <f>IF(AND(申込書!$C$102&lt;&gt;"▼プルダウンより選択してください",申込書!$C$102&lt;&gt;"",申込書!$P$102&lt;&gt;"YYYY/MM/DD",$G405&lt;&gt;""),申込書!$P$102,"")</f>
        <v/>
      </c>
      <c r="FL405" s="75" t="str">
        <f>IF(AND(申込書!$C$102&lt;&gt;"▼プルダウンより選択してください",申込書!$C$102&lt;&gt;"",$G405&lt;&gt;""),申込書!$M$102,"")</f>
        <v/>
      </c>
      <c r="FM405" s="75"/>
      <c r="FN405" s="75"/>
      <c r="FO405" s="149"/>
      <c r="FP405" s="307"/>
      <c r="FQ405" s="76"/>
      <c r="FR405" s="314" t="str">
        <f>IF(AND(申込書!$C$103&lt;&gt;"▼プルダウンより選択してください",申込書!$C$103&lt;&gt;"",申込書!$P$103&lt;&gt;"YYYY/MM/DD",$G405&lt;&gt;""),申込書!$P$103,"")</f>
        <v/>
      </c>
      <c r="FS405" s="75" t="str">
        <f>IF(AND(申込書!$C$103&lt;&gt;"▼プルダウンより選択してください",申込書!$C$103&lt;&gt;"",$G405&lt;&gt;""),申込書!$M$103,"")</f>
        <v/>
      </c>
      <c r="FT405" s="75"/>
      <c r="FU405" s="75"/>
      <c r="FV405" s="149"/>
      <c r="FW405" s="307"/>
      <c r="FX405" s="76"/>
      <c r="FY405" s="314" t="str">
        <f>IF(AND(申込書!$C$104&lt;&gt;"▼プルダウンより選択してください",申込書!$C$104&lt;&gt;"",申込書!$P$104&lt;&gt;"YYYY/MM/DD",$G405&lt;&gt;""),申込書!$P$104,"")</f>
        <v/>
      </c>
      <c r="FZ405" s="75" t="str">
        <f>IF(AND(申込書!$C$104&lt;&gt;"▼プルダウンより選択してください",申込書!$C$104&lt;&gt;"",$G405&lt;&gt;""),申込書!$M$104,"")</f>
        <v/>
      </c>
      <c r="GA405" s="75"/>
      <c r="GB405" s="75"/>
      <c r="GC405" s="149"/>
      <c r="GD405" s="307"/>
      <c r="GE405" s="76"/>
      <c r="GF405" s="314" t="str">
        <f>IF(AND(申込書!$C$105&lt;&gt;"▼プルダウンより選択してください",申込書!$C$105&lt;&gt;"",申込書!$P$105&lt;&gt;"YYYY/MM/DD",$G405&lt;&gt;""),申込書!$P$105,"")</f>
        <v/>
      </c>
      <c r="GG405" s="75" t="str">
        <f>IF(AND(申込書!$C$105&lt;&gt;"▼プルダウンより選択してください",申込書!$C$105&lt;&gt;"",$G405&lt;&gt;""),申込書!$M$105,"")</f>
        <v/>
      </c>
      <c r="GH405" s="75"/>
      <c r="GI405" s="75"/>
      <c r="GJ405" s="149"/>
      <c r="GK405" s="307"/>
      <c r="GL405" s="76"/>
      <c r="GM405" s="314" t="str">
        <f>IF(AND(申込書!$C$106&lt;&gt;"▼プルダウンより選択してください",申込書!$C$106&lt;&gt;"",申込書!$P$106&lt;&gt;"YYYY/MM/DD",$G405&lt;&gt;""),申込書!$P$106,"")</f>
        <v/>
      </c>
      <c r="GN405" s="75" t="str">
        <f>IF(AND(申込書!$C$106&lt;&gt;"▼プルダウンより選択してください",申込書!$C$106&lt;&gt;"",$G405&lt;&gt;""),申込書!$M$106,"")</f>
        <v/>
      </c>
      <c r="GO405" s="75"/>
      <c r="GP405" s="75"/>
      <c r="GQ405" s="149"/>
      <c r="GR405" s="307"/>
      <c r="GS405" s="76"/>
      <c r="GT405" s="314" t="str">
        <f>IF(AND(申込書!$C$107&lt;&gt;"▼プルダウンより選択してください",申込書!$C$107&lt;&gt;"",申込書!$P$107&lt;&gt;"YYYY/MM/DD",$G405&lt;&gt;""),申込書!$P$107,"")</f>
        <v/>
      </c>
      <c r="GU405" s="75" t="str">
        <f>IF(AND(申込書!$C$107&lt;&gt;"▼プルダウンより選択してください",申込書!$C$107&lt;&gt;"",$G405&lt;&gt;""),申込書!$M$107,"")</f>
        <v/>
      </c>
      <c r="GV405" s="75"/>
      <c r="GW405" s="75"/>
      <c r="GX405" s="149"/>
      <c r="GY405" s="307"/>
      <c r="GZ405" s="76"/>
      <c r="HA405" s="314" t="str">
        <f>IF(AND(申込書!$C$108&lt;&gt;"▼プルダウンより選択してください",申込書!$C$108&lt;&gt;"",申込書!$P$108&lt;&gt;"YYYY/MM/DD",$G405&lt;&gt;""),申込書!$P$108,"")</f>
        <v/>
      </c>
      <c r="HB405" s="75" t="str">
        <f>IF(AND(申込書!$C$108&lt;&gt;"▼プルダウンより選択してください",申込書!$C$108&lt;&gt;"",$G405&lt;&gt;""),申込書!$M$108,"")</f>
        <v/>
      </c>
      <c r="HC405" s="75"/>
      <c r="HD405" s="75"/>
      <c r="HE405" s="149"/>
      <c r="HF405" s="307"/>
      <c r="HG405" s="76"/>
      <c r="HH405" s="314" t="str">
        <f>IF(AND(申込書!$C$109&lt;&gt;"▼プルダウンより選択してください",申込書!$C$109&lt;&gt;"",申込書!$P$109&lt;&gt;"YYYY/MM/DD",$G405&lt;&gt;""),申込書!$P$109,"")</f>
        <v/>
      </c>
      <c r="HI405" s="75" t="str">
        <f>IF(AND(申込書!$C$109&lt;&gt;"▼プルダウンより選択してください",申込書!$C$109&lt;&gt;"",$G405&lt;&gt;""),申込書!$M$109,"")</f>
        <v/>
      </c>
      <c r="HJ405" s="75"/>
      <c r="HK405" s="75"/>
      <c r="HL405" s="149"/>
      <c r="HM405" s="307"/>
      <c r="HN405" s="76"/>
      <c r="HO405" s="314" t="str">
        <f>IF(AND(申込書!$C$110&lt;&gt;"▼プルダウンより選択してください",申込書!$C$110&lt;&gt;"",申込書!$P$110&lt;&gt;"YYYY/MM/DD",$G405&lt;&gt;""),申込書!$P$110,"")</f>
        <v/>
      </c>
      <c r="HP405" s="75" t="str">
        <f>IF(AND(申込書!$C$110&lt;&gt;"▼プルダウンより選択してください",申込書!$C$110&lt;&gt;"",$G405&lt;&gt;""),申込書!$M$110,"")</f>
        <v/>
      </c>
      <c r="HQ405" s="75"/>
      <c r="HR405" s="75"/>
      <c r="HS405" s="149"/>
      <c r="HT405" s="307"/>
      <c r="HU405" s="307"/>
      <c r="HV405" s="311" t="str">
        <f>IF(AND(申込書!$C$111&lt;&gt;"▼プルダウンより選択してください",申込書!$C$111&lt;&gt;"",申込書!$P$111&lt;&gt;"YYYY/MM/DD",$G405&lt;&gt;""),申込書!$P$111,"")</f>
        <v/>
      </c>
      <c r="HW405" s="75" t="str">
        <f>IF(AND(申込書!$C$111&lt;&gt;"▼プルダウンより選択してください",申込書!$C$111&lt;&gt;"",$G405&lt;&gt;""),申込書!$M$111,"")</f>
        <v/>
      </c>
      <c r="HX405" s="75"/>
      <c r="HY405" s="75"/>
      <c r="HZ405" s="149"/>
      <c r="IA405" s="307"/>
      <c r="IB405" s="76"/>
      <c r="IC405" s="77"/>
    </row>
    <row r="406" spans="2:237" ht="26.85" customHeight="1">
      <c r="B406" s="56">
        <f t="shared" si="4"/>
        <v>401</v>
      </c>
      <c r="C406" s="57"/>
      <c r="D406" s="58"/>
      <c r="E406" s="170"/>
      <c r="F406" s="59"/>
      <c r="G406" s="60"/>
      <c r="H406" s="61"/>
      <c r="I406" s="62"/>
      <c r="J406" s="63"/>
      <c r="K406" s="64"/>
      <c r="L406" s="65"/>
      <c r="M406" s="66"/>
      <c r="N406" s="67"/>
      <c r="O406" s="68"/>
      <c r="P406" s="69"/>
      <c r="Q406" s="70"/>
      <c r="R406" s="71"/>
      <c r="S406" s="72"/>
      <c r="T406" s="73"/>
      <c r="U406" s="73"/>
      <c r="V406" s="73"/>
      <c r="W406" s="71"/>
      <c r="X406" s="133"/>
      <c r="Y406" s="133"/>
      <c r="Z406" s="133"/>
      <c r="AA406" s="74" t="str">
        <f>IF(AND(申込書!$C$82&lt;&gt;"▼プルダウンより選択してください",申込書!$C$82&lt;&gt;"",申込書!$P$82&lt;&gt;"YYYY/MM/DD",$G406&lt;&gt;""),申込書!$P$82,"")</f>
        <v/>
      </c>
      <c r="AB406" s="75" t="str">
        <f>IF(AND(申込書!$C$82&lt;&gt;"▼プルダウンより選択してください",申込書!$C$82&lt;&gt;"",$G406&lt;&gt;""),申込書!$M$82,"")</f>
        <v/>
      </c>
      <c r="AC406" s="75"/>
      <c r="AD406" s="75"/>
      <c r="AE406" s="149"/>
      <c r="AF406" s="307"/>
      <c r="AG406" s="76"/>
      <c r="AH406" s="314" t="str">
        <f>IF(AND(申込書!$C$83&lt;&gt;"▼プルダウンより選択してください",申込書!$C$83&lt;&gt;"",申込書!$P$83&lt;&gt;"YYYY/MM/DD",$G406&lt;&gt;""),申込書!$P$83,"")</f>
        <v/>
      </c>
      <c r="AI406" s="75" t="str">
        <f>IF(AND(申込書!$C$83&lt;&gt;"▼プルダウンより選択してください",申込書!$C$83&lt;&gt;"",$G406&lt;&gt;""),申込書!$M$83,"")</f>
        <v/>
      </c>
      <c r="AJ406" s="75"/>
      <c r="AK406" s="75"/>
      <c r="AL406" s="149"/>
      <c r="AM406" s="307"/>
      <c r="AN406" s="76"/>
      <c r="AO406" s="314" t="str">
        <f>IF(AND(申込書!$C$84&lt;&gt;"▼プルダウンより選択してください",申込書!$C$84&lt;&gt;"",申込書!$P$84&lt;&gt;"YYYY/MM/DD",$G406&lt;&gt;""),申込書!$P$84,"")</f>
        <v/>
      </c>
      <c r="AP406" s="75" t="str">
        <f>IF(AND(申込書!$C$84&lt;&gt;"▼プルダウンより選択してください",申込書!$C$84&lt;&gt;"",$G406&lt;&gt;""),申込書!$M$84,"")</f>
        <v/>
      </c>
      <c r="AQ406" s="75"/>
      <c r="AR406" s="75"/>
      <c r="AS406" s="149"/>
      <c r="AT406" s="307"/>
      <c r="AU406" s="76"/>
      <c r="AV406" s="314" t="str">
        <f>IF(AND(申込書!$C$85&lt;&gt;"▼プルダウンより選択してください",申込書!$C$85&lt;&gt;"",申込書!$P$85&lt;&gt;"YYYY/MM/DD",$G406&lt;&gt;""),申込書!$P$85,"")</f>
        <v/>
      </c>
      <c r="AW406" s="75" t="str">
        <f>IF(AND(申込書!$C$85&lt;&gt;"▼プルダウンより選択してください",申込書!$C$85&lt;&gt;"",申込書!$M$85&gt;=1,$G406&lt;&gt;""),申込書!$M$85,"")</f>
        <v/>
      </c>
      <c r="AX406" s="75"/>
      <c r="AY406" s="75"/>
      <c r="AZ406" s="149"/>
      <c r="BA406" s="307"/>
      <c r="BB406" s="76"/>
      <c r="BC406" s="314" t="str">
        <f>IF(AND(申込書!$C$86&lt;&gt;"▼プルダウンより選択してください",申込書!$C$86&lt;&gt;"",申込書!$P$86&lt;&gt;"YYYY/MM/DD",$G406&lt;&gt;""),申込書!$P$86,"")</f>
        <v/>
      </c>
      <c r="BD406" s="75" t="str">
        <f>IF(AND(申込書!$C$86&lt;&gt;"▼プルダウンより選択してください",申込書!$C$86&lt;&gt;"",$G406&lt;&gt;""),申込書!$M$86,"")</f>
        <v/>
      </c>
      <c r="BE406" s="75"/>
      <c r="BF406" s="75"/>
      <c r="BG406" s="149"/>
      <c r="BH406" s="307"/>
      <c r="BI406" s="76"/>
      <c r="BJ406" s="314" t="str">
        <f>IF(AND(申込書!$C$87&lt;&gt;"▼プルダウンより選択してください",申込書!$C$87&lt;&gt;"",申込書!$P$87&lt;&gt;"YYYY/MM/DD",$G406&lt;&gt;""),申込書!$P$87,"")</f>
        <v/>
      </c>
      <c r="BK406" s="75" t="str">
        <f>IF(AND(申込書!$C$87&lt;&gt;"▼プルダウンより選択してください",申込書!$C$87&lt;&gt;"",$G406&lt;&gt;""),申込書!$M$87,"")</f>
        <v/>
      </c>
      <c r="BL406" s="75"/>
      <c r="BM406" s="75"/>
      <c r="BN406" s="149"/>
      <c r="BO406" s="307"/>
      <c r="BP406" s="76"/>
      <c r="BQ406" s="314" t="str">
        <f>IF(AND(申込書!$C$88&lt;&gt;"▼プルダウンより選択してください",申込書!$C$88&lt;&gt;"",申込書!$P$88&lt;&gt;"YYYY/MM/DD",$G406&lt;&gt;""),申込書!$P$88,"")</f>
        <v/>
      </c>
      <c r="BR406" s="75" t="str">
        <f>IF(AND(申込書!$C$88&lt;&gt;"▼プルダウンより選択してください",申込書!$C$88&lt;&gt;"",$G406&lt;&gt;""),申込書!$M$88,"")</f>
        <v/>
      </c>
      <c r="BS406" s="75"/>
      <c r="BT406" s="75"/>
      <c r="BU406" s="149"/>
      <c r="BV406" s="307"/>
      <c r="BW406" s="76"/>
      <c r="BX406" s="314" t="str">
        <f>IF(AND(申込書!$C$89&lt;&gt;"▼プルダウンより選択してください",申込書!$C$89&lt;&gt;"",申込書!$P$89&lt;&gt;"YYYY/MM/DD",$G406&lt;&gt;""),申込書!$P$89,"")</f>
        <v/>
      </c>
      <c r="BY406" s="75" t="str">
        <f>IF(AND(申込書!$C$89&lt;&gt;"▼プルダウンより選択してください",申込書!$C$89&lt;&gt;"",$G406&lt;&gt;""),申込書!$M$89,"")</f>
        <v/>
      </c>
      <c r="BZ406" s="75"/>
      <c r="CA406" s="75"/>
      <c r="CB406" s="149"/>
      <c r="CC406" s="307"/>
      <c r="CD406" s="76"/>
      <c r="CE406" s="314" t="str">
        <f>IF(AND(申込書!$C$90&lt;&gt;"▼プルダウンより選択してください",申込書!$C$90&lt;&gt;"",申込書!$P$90&lt;&gt;"YYYY/MM/DD",$G406&lt;&gt;""),申込書!$P$90,"")</f>
        <v/>
      </c>
      <c r="CF406" s="75" t="str">
        <f>IF(AND(申込書!$C$90&lt;&gt;"▼プルダウンより選択してください",申込書!$C$90&lt;&gt;"",$G406&lt;&gt;""),申込書!$M$90,"")</f>
        <v/>
      </c>
      <c r="CG406" s="75"/>
      <c r="CH406" s="75"/>
      <c r="CI406" s="149"/>
      <c r="CJ406" s="307"/>
      <c r="CK406" s="76"/>
      <c r="CL406" s="314" t="str">
        <f>IF(AND(申込書!$C$91&lt;&gt;"▼プルダウンより選択してください",申込書!$C$91&lt;&gt;"",申込書!$P$91&lt;&gt;"YYYY/MM/DD",$G406&lt;&gt;""),申込書!$P$91,"")</f>
        <v/>
      </c>
      <c r="CM406" s="75" t="str">
        <f>IF(AND(申込書!$C$91&lt;&gt;"▼プルダウンより選択してください",申込書!$C$91&lt;&gt;"",$G406&lt;&gt;""),申込書!$M$91,"")</f>
        <v/>
      </c>
      <c r="CN406" s="75"/>
      <c r="CO406" s="75"/>
      <c r="CP406" s="149"/>
      <c r="CQ406" s="307"/>
      <c r="CR406" s="76"/>
      <c r="CS406" s="314" t="str">
        <f>IF(AND(申込書!$C$92&lt;&gt;"▼プルダウンより選択してください",申込書!$C$92&lt;&gt;"",申込書!$P$92&lt;&gt;"YYYY/MM/DD",$G406&lt;&gt;""),申込書!$P$92,"")</f>
        <v/>
      </c>
      <c r="CT406" s="75" t="str">
        <f>IF(AND(申込書!$C$92&lt;&gt;"▼プルダウンより選択してください",申込書!$C$92&lt;&gt;"",$G406&lt;&gt;""),申込書!$M$92,"")</f>
        <v/>
      </c>
      <c r="CU406" s="75"/>
      <c r="CV406" s="75"/>
      <c r="CW406" s="75"/>
      <c r="CX406" s="307"/>
      <c r="CY406" s="76"/>
      <c r="CZ406" s="314" t="str">
        <f>IF(AND(申込書!$C$93&lt;&gt;"▼プルダウンより選択してください",申込書!$C$93&lt;&gt;"",申込書!$P$93&lt;&gt;"YYYY/MM/DD",$G406&lt;&gt;""),申込書!$P$93,"")</f>
        <v/>
      </c>
      <c r="DA406" s="75" t="str">
        <f>IF(AND(申込書!$C$93&lt;&gt;"▼プルダウンより選択してください",申込書!$C$93&lt;&gt;"",$G406&lt;&gt;""),申込書!$M$93,"")</f>
        <v/>
      </c>
      <c r="DB406" s="75"/>
      <c r="DC406" s="75"/>
      <c r="DD406" s="75"/>
      <c r="DE406" s="307"/>
      <c r="DF406" s="76"/>
      <c r="DG406" s="314" t="str">
        <f>IF(AND(申込書!$C$94&lt;&gt;"▼プルダウンより選択してください",申込書!$C$94&lt;&gt;"",申込書!$P$94&lt;&gt;"YYYY/MM/DD",$G406&lt;&gt;""),申込書!$P$94,"")</f>
        <v/>
      </c>
      <c r="DH406" s="75" t="str">
        <f>IF(AND(申込書!$C$94&lt;&gt;"▼プルダウンより選択してください",申込書!$C$94&lt;&gt;"",$G406&lt;&gt;""),申込書!$M$94,"")</f>
        <v/>
      </c>
      <c r="DI406" s="75"/>
      <c r="DJ406" s="75"/>
      <c r="DK406" s="75"/>
      <c r="DL406" s="307"/>
      <c r="DM406" s="76"/>
      <c r="DN406" s="314" t="str">
        <f>IF(AND(申込書!$C$95&lt;&gt;"▼プルダウンより選択してください",申込書!$C$95&lt;&gt;"",申込書!$P$95&lt;&gt;"YYYY/MM/DD",$G406&lt;&gt;""),申込書!$P$95,"")</f>
        <v/>
      </c>
      <c r="DO406" s="75" t="str">
        <f>IF(AND(申込書!$C$95&lt;&gt;"▼プルダウンより選択してください",申込書!$C$95&lt;&gt;"",$G406&lt;&gt;""),申込書!$M$95,"")</f>
        <v/>
      </c>
      <c r="DP406" s="75"/>
      <c r="DQ406" s="75"/>
      <c r="DR406" s="75"/>
      <c r="DS406" s="307"/>
      <c r="DT406" s="76"/>
      <c r="DU406" s="314" t="str">
        <f>IF(AND(申込書!$C$96&lt;&gt;"▼プルダウンより選択してください",申込書!$C$96&lt;&gt;"",申込書!$P$96&lt;&gt;"YYYY/MM/DD",$G406&lt;&gt;""),申込書!$P$96,"")</f>
        <v/>
      </c>
      <c r="DV406" s="75" t="str">
        <f>IF(AND(申込書!$C$96&lt;&gt;"▼プルダウンより選択してください",申込書!$C$96&lt;&gt;"",$G406&lt;&gt;""),申込書!$M$96,"")</f>
        <v/>
      </c>
      <c r="DW406" s="75"/>
      <c r="DX406" s="75"/>
      <c r="DY406" s="75"/>
      <c r="DZ406" s="307"/>
      <c r="EA406" s="76"/>
      <c r="EB406" s="314" t="str">
        <f>IF(AND(申込書!$C$97&lt;&gt;"▼プルダウンより選択してください",申込書!$C$97&lt;&gt;"",申込書!$P$97&lt;&gt;"YYYY/MM/DD",$G406&lt;&gt;""),申込書!$P$97,"")</f>
        <v/>
      </c>
      <c r="EC406" s="75" t="str">
        <f>IF(AND(申込書!$C$97&lt;&gt;"▼プルダウンより選択してください",申込書!$C$97&lt;&gt;"",$G406&lt;&gt;""),申込書!$M$97,"")</f>
        <v/>
      </c>
      <c r="ED406" s="75"/>
      <c r="EE406" s="75"/>
      <c r="EF406" s="149"/>
      <c r="EG406" s="307"/>
      <c r="EH406" s="76"/>
      <c r="EI406" s="314" t="str">
        <f>IF(AND(申込書!$C$98&lt;&gt;"▼プルダウンより選択してください",申込書!$C$98&lt;&gt;"",申込書!$P$98&lt;&gt;"YYYY/MM/DD",$G406&lt;&gt;""),申込書!$P$98,"")</f>
        <v/>
      </c>
      <c r="EJ406" s="75" t="str">
        <f>IF(AND(申込書!$C$98&lt;&gt;"▼プルダウンより選択してください",申込書!$C$98&lt;&gt;"",$G406&lt;&gt;""),申込書!$M$98,"")</f>
        <v/>
      </c>
      <c r="EK406" s="75"/>
      <c r="EL406" s="75"/>
      <c r="EM406" s="149"/>
      <c r="EN406" s="307"/>
      <c r="EO406" s="76"/>
      <c r="EP406" s="314" t="str">
        <f>IF(AND(申込書!$C$99&lt;&gt;"▼プルダウンより選択してください",申込書!$C$99&lt;&gt;"",申込書!$P$99&lt;&gt;"YYYY/MM/DD",$G406&lt;&gt;""),申込書!$P$99,"")</f>
        <v/>
      </c>
      <c r="EQ406" s="75" t="str">
        <f>IF(AND(申込書!$C$99&lt;&gt;"▼プルダウンより選択してください",申込書!$C$99&lt;&gt;"",$G406&lt;&gt;""),申込書!$M$99,"")</f>
        <v/>
      </c>
      <c r="ER406" s="75"/>
      <c r="ES406" s="75"/>
      <c r="ET406" s="149"/>
      <c r="EU406" s="307"/>
      <c r="EV406" s="76"/>
      <c r="EW406" s="314" t="str">
        <f>IF(AND(申込書!$C$100&lt;&gt;"▼プルダウンより選択してください",申込書!$C$100&lt;&gt;"",申込書!$P$100&lt;&gt;"YYYY/MM/DD",$G406&lt;&gt;""),申込書!$P$100,"")</f>
        <v/>
      </c>
      <c r="EX406" s="75" t="str">
        <f>IF(AND(申込書!$C$100&lt;&gt;"▼プルダウンより選択してください",申込書!$C$100&lt;&gt;"",$G406&lt;&gt;""),申込書!$M$100,"")</f>
        <v/>
      </c>
      <c r="EY406" s="75"/>
      <c r="EZ406" s="75"/>
      <c r="FA406" s="149"/>
      <c r="FB406" s="307"/>
      <c r="FC406" s="76"/>
      <c r="FD406" s="314" t="str">
        <f>IF(AND(申込書!$C$101&lt;&gt;"▼プルダウンより選択してください",申込書!$C$101&lt;&gt;"",申込書!$P$101&lt;&gt;"YYYY/MM/DD",$G406&lt;&gt;""),申込書!$P$101,"")</f>
        <v/>
      </c>
      <c r="FE406" s="75" t="str">
        <f>IF(AND(申込書!$C$101&lt;&gt;"▼プルダウンより選択してください",申込書!$C$101&lt;&gt;"",$G406&lt;&gt;""),申込書!$M$101,"")</f>
        <v/>
      </c>
      <c r="FF406" s="75"/>
      <c r="FG406" s="75"/>
      <c r="FH406" s="149"/>
      <c r="FI406" s="307"/>
      <c r="FJ406" s="76"/>
      <c r="FK406" s="314" t="str">
        <f>IF(AND(申込書!$C$102&lt;&gt;"▼プルダウンより選択してください",申込書!$C$102&lt;&gt;"",申込書!$P$102&lt;&gt;"YYYY/MM/DD",$G406&lt;&gt;""),申込書!$P$102,"")</f>
        <v/>
      </c>
      <c r="FL406" s="75" t="str">
        <f>IF(AND(申込書!$C$102&lt;&gt;"▼プルダウンより選択してください",申込書!$C$102&lt;&gt;"",$G406&lt;&gt;""),申込書!$M$102,"")</f>
        <v/>
      </c>
      <c r="FM406" s="75"/>
      <c r="FN406" s="75"/>
      <c r="FO406" s="149"/>
      <c r="FP406" s="307"/>
      <c r="FQ406" s="76"/>
      <c r="FR406" s="314" t="str">
        <f>IF(AND(申込書!$C$103&lt;&gt;"▼プルダウンより選択してください",申込書!$C$103&lt;&gt;"",申込書!$P$103&lt;&gt;"YYYY/MM/DD",$G406&lt;&gt;""),申込書!$P$103,"")</f>
        <v/>
      </c>
      <c r="FS406" s="75" t="str">
        <f>IF(AND(申込書!$C$103&lt;&gt;"▼プルダウンより選択してください",申込書!$C$103&lt;&gt;"",$G406&lt;&gt;""),申込書!$M$103,"")</f>
        <v/>
      </c>
      <c r="FT406" s="75"/>
      <c r="FU406" s="75"/>
      <c r="FV406" s="149"/>
      <c r="FW406" s="307"/>
      <c r="FX406" s="76"/>
      <c r="FY406" s="314" t="str">
        <f>IF(AND(申込書!$C$104&lt;&gt;"▼プルダウンより選択してください",申込書!$C$104&lt;&gt;"",申込書!$P$104&lt;&gt;"YYYY/MM/DD",$G406&lt;&gt;""),申込書!$P$104,"")</f>
        <v/>
      </c>
      <c r="FZ406" s="75" t="str">
        <f>IF(AND(申込書!$C$104&lt;&gt;"▼プルダウンより選択してください",申込書!$C$104&lt;&gt;"",$G406&lt;&gt;""),申込書!$M$104,"")</f>
        <v/>
      </c>
      <c r="GA406" s="75"/>
      <c r="GB406" s="75"/>
      <c r="GC406" s="149"/>
      <c r="GD406" s="307"/>
      <c r="GE406" s="76"/>
      <c r="GF406" s="314" t="str">
        <f>IF(AND(申込書!$C$105&lt;&gt;"▼プルダウンより選択してください",申込書!$C$105&lt;&gt;"",申込書!$P$105&lt;&gt;"YYYY/MM/DD",$G406&lt;&gt;""),申込書!$P$105,"")</f>
        <v/>
      </c>
      <c r="GG406" s="75" t="str">
        <f>IF(AND(申込書!$C$105&lt;&gt;"▼プルダウンより選択してください",申込書!$C$105&lt;&gt;"",$G406&lt;&gt;""),申込書!$M$105,"")</f>
        <v/>
      </c>
      <c r="GH406" s="75"/>
      <c r="GI406" s="75"/>
      <c r="GJ406" s="149"/>
      <c r="GK406" s="307"/>
      <c r="GL406" s="76"/>
      <c r="GM406" s="314" t="str">
        <f>IF(AND(申込書!$C$106&lt;&gt;"▼プルダウンより選択してください",申込書!$C$106&lt;&gt;"",申込書!$P$106&lt;&gt;"YYYY/MM/DD",$G406&lt;&gt;""),申込書!$P$106,"")</f>
        <v/>
      </c>
      <c r="GN406" s="75" t="str">
        <f>IF(AND(申込書!$C$106&lt;&gt;"▼プルダウンより選択してください",申込書!$C$106&lt;&gt;"",$G406&lt;&gt;""),申込書!$M$106,"")</f>
        <v/>
      </c>
      <c r="GO406" s="75"/>
      <c r="GP406" s="75"/>
      <c r="GQ406" s="149"/>
      <c r="GR406" s="307"/>
      <c r="GS406" s="76"/>
      <c r="GT406" s="314" t="str">
        <f>IF(AND(申込書!$C$107&lt;&gt;"▼プルダウンより選択してください",申込書!$C$107&lt;&gt;"",申込書!$P$107&lt;&gt;"YYYY/MM/DD",$G406&lt;&gt;""),申込書!$P$107,"")</f>
        <v/>
      </c>
      <c r="GU406" s="75" t="str">
        <f>IF(AND(申込書!$C$107&lt;&gt;"▼プルダウンより選択してください",申込書!$C$107&lt;&gt;"",$G406&lt;&gt;""),申込書!$M$107,"")</f>
        <v/>
      </c>
      <c r="GV406" s="75"/>
      <c r="GW406" s="75"/>
      <c r="GX406" s="149"/>
      <c r="GY406" s="307"/>
      <c r="GZ406" s="76"/>
      <c r="HA406" s="314" t="str">
        <f>IF(AND(申込書!$C$108&lt;&gt;"▼プルダウンより選択してください",申込書!$C$108&lt;&gt;"",申込書!$P$108&lt;&gt;"YYYY/MM/DD",$G406&lt;&gt;""),申込書!$P$108,"")</f>
        <v/>
      </c>
      <c r="HB406" s="75" t="str">
        <f>IF(AND(申込書!$C$108&lt;&gt;"▼プルダウンより選択してください",申込書!$C$108&lt;&gt;"",$G406&lt;&gt;""),申込書!$M$108,"")</f>
        <v/>
      </c>
      <c r="HC406" s="75"/>
      <c r="HD406" s="75"/>
      <c r="HE406" s="149"/>
      <c r="HF406" s="307"/>
      <c r="HG406" s="76"/>
      <c r="HH406" s="314" t="str">
        <f>IF(AND(申込書!$C$109&lt;&gt;"▼プルダウンより選択してください",申込書!$C$109&lt;&gt;"",申込書!$P$109&lt;&gt;"YYYY/MM/DD",$G406&lt;&gt;""),申込書!$P$109,"")</f>
        <v/>
      </c>
      <c r="HI406" s="75" t="str">
        <f>IF(AND(申込書!$C$109&lt;&gt;"▼プルダウンより選択してください",申込書!$C$109&lt;&gt;"",$G406&lt;&gt;""),申込書!$M$109,"")</f>
        <v/>
      </c>
      <c r="HJ406" s="75"/>
      <c r="HK406" s="75"/>
      <c r="HL406" s="149"/>
      <c r="HM406" s="307"/>
      <c r="HN406" s="76"/>
      <c r="HO406" s="314" t="str">
        <f>IF(AND(申込書!$C$110&lt;&gt;"▼プルダウンより選択してください",申込書!$C$110&lt;&gt;"",申込書!$P$110&lt;&gt;"YYYY/MM/DD",$G406&lt;&gt;""),申込書!$P$110,"")</f>
        <v/>
      </c>
      <c r="HP406" s="75" t="str">
        <f>IF(AND(申込書!$C$110&lt;&gt;"▼プルダウンより選択してください",申込書!$C$110&lt;&gt;"",$G406&lt;&gt;""),申込書!$M$110,"")</f>
        <v/>
      </c>
      <c r="HQ406" s="75"/>
      <c r="HR406" s="75"/>
      <c r="HS406" s="149"/>
      <c r="HT406" s="307"/>
      <c r="HU406" s="307"/>
      <c r="HV406" s="311" t="str">
        <f>IF(AND(申込書!$C$111&lt;&gt;"▼プルダウンより選択してください",申込書!$C$111&lt;&gt;"",申込書!$P$111&lt;&gt;"YYYY/MM/DD",$G406&lt;&gt;""),申込書!$P$111,"")</f>
        <v/>
      </c>
      <c r="HW406" s="75" t="str">
        <f>IF(AND(申込書!$C$111&lt;&gt;"▼プルダウンより選択してください",申込書!$C$111&lt;&gt;"",$G406&lt;&gt;""),申込書!$M$111,"")</f>
        <v/>
      </c>
      <c r="HX406" s="75"/>
      <c r="HY406" s="75"/>
      <c r="HZ406" s="149"/>
      <c r="IA406" s="307"/>
      <c r="IB406" s="76"/>
      <c r="IC406" s="77"/>
    </row>
    <row r="407" spans="2:237" ht="26.85" customHeight="1">
      <c r="B407" s="56">
        <f t="shared" si="4"/>
        <v>402</v>
      </c>
      <c r="C407" s="57"/>
      <c r="D407" s="58"/>
      <c r="E407" s="170"/>
      <c r="F407" s="59"/>
      <c r="G407" s="60"/>
      <c r="H407" s="61"/>
      <c r="I407" s="62"/>
      <c r="J407" s="63"/>
      <c r="K407" s="64"/>
      <c r="L407" s="65"/>
      <c r="M407" s="66"/>
      <c r="N407" s="67"/>
      <c r="O407" s="68"/>
      <c r="P407" s="69"/>
      <c r="Q407" s="70"/>
      <c r="R407" s="71"/>
      <c r="S407" s="72"/>
      <c r="T407" s="73"/>
      <c r="U407" s="73"/>
      <c r="V407" s="73"/>
      <c r="W407" s="71"/>
      <c r="X407" s="133"/>
      <c r="Y407" s="133"/>
      <c r="Z407" s="133"/>
      <c r="AA407" s="74" t="str">
        <f>IF(AND(申込書!$C$82&lt;&gt;"▼プルダウンより選択してください",申込書!$C$82&lt;&gt;"",申込書!$P$82&lt;&gt;"YYYY/MM/DD",$G407&lt;&gt;""),申込書!$P$82,"")</f>
        <v/>
      </c>
      <c r="AB407" s="75" t="str">
        <f>IF(AND(申込書!$C$82&lt;&gt;"▼プルダウンより選択してください",申込書!$C$82&lt;&gt;"",$G407&lt;&gt;""),申込書!$M$82,"")</f>
        <v/>
      </c>
      <c r="AC407" s="75"/>
      <c r="AD407" s="75"/>
      <c r="AE407" s="149"/>
      <c r="AF407" s="307"/>
      <c r="AG407" s="76"/>
      <c r="AH407" s="314" t="str">
        <f>IF(AND(申込書!$C$83&lt;&gt;"▼プルダウンより選択してください",申込書!$C$83&lt;&gt;"",申込書!$P$83&lt;&gt;"YYYY/MM/DD",$G407&lt;&gt;""),申込書!$P$83,"")</f>
        <v/>
      </c>
      <c r="AI407" s="75" t="str">
        <f>IF(AND(申込書!$C$83&lt;&gt;"▼プルダウンより選択してください",申込書!$C$83&lt;&gt;"",$G407&lt;&gt;""),申込書!$M$83,"")</f>
        <v/>
      </c>
      <c r="AJ407" s="75"/>
      <c r="AK407" s="75"/>
      <c r="AL407" s="149"/>
      <c r="AM407" s="307"/>
      <c r="AN407" s="76"/>
      <c r="AO407" s="314" t="str">
        <f>IF(AND(申込書!$C$84&lt;&gt;"▼プルダウンより選択してください",申込書!$C$84&lt;&gt;"",申込書!$P$84&lt;&gt;"YYYY/MM/DD",$G407&lt;&gt;""),申込書!$P$84,"")</f>
        <v/>
      </c>
      <c r="AP407" s="75" t="str">
        <f>IF(AND(申込書!$C$84&lt;&gt;"▼プルダウンより選択してください",申込書!$C$84&lt;&gt;"",$G407&lt;&gt;""),申込書!$M$84,"")</f>
        <v/>
      </c>
      <c r="AQ407" s="75"/>
      <c r="AR407" s="75"/>
      <c r="AS407" s="149"/>
      <c r="AT407" s="307"/>
      <c r="AU407" s="76"/>
      <c r="AV407" s="314" t="str">
        <f>IF(AND(申込書!$C$85&lt;&gt;"▼プルダウンより選択してください",申込書!$C$85&lt;&gt;"",申込書!$P$85&lt;&gt;"YYYY/MM/DD",$G407&lt;&gt;""),申込書!$P$85,"")</f>
        <v/>
      </c>
      <c r="AW407" s="75" t="str">
        <f>IF(AND(申込書!$C$85&lt;&gt;"▼プルダウンより選択してください",申込書!$C$85&lt;&gt;"",申込書!$M$85&gt;=1,$G407&lt;&gt;""),申込書!$M$85,"")</f>
        <v/>
      </c>
      <c r="AX407" s="75"/>
      <c r="AY407" s="75"/>
      <c r="AZ407" s="149"/>
      <c r="BA407" s="307"/>
      <c r="BB407" s="76"/>
      <c r="BC407" s="314" t="str">
        <f>IF(AND(申込書!$C$86&lt;&gt;"▼プルダウンより選択してください",申込書!$C$86&lt;&gt;"",申込書!$P$86&lt;&gt;"YYYY/MM/DD",$G407&lt;&gt;""),申込書!$P$86,"")</f>
        <v/>
      </c>
      <c r="BD407" s="75" t="str">
        <f>IF(AND(申込書!$C$86&lt;&gt;"▼プルダウンより選択してください",申込書!$C$86&lt;&gt;"",$G407&lt;&gt;""),申込書!$M$86,"")</f>
        <v/>
      </c>
      <c r="BE407" s="75"/>
      <c r="BF407" s="75"/>
      <c r="BG407" s="149"/>
      <c r="BH407" s="307"/>
      <c r="BI407" s="76"/>
      <c r="BJ407" s="314" t="str">
        <f>IF(AND(申込書!$C$87&lt;&gt;"▼プルダウンより選択してください",申込書!$C$87&lt;&gt;"",申込書!$P$87&lt;&gt;"YYYY/MM/DD",$G407&lt;&gt;""),申込書!$P$87,"")</f>
        <v/>
      </c>
      <c r="BK407" s="75" t="str">
        <f>IF(AND(申込書!$C$87&lt;&gt;"▼プルダウンより選択してください",申込書!$C$87&lt;&gt;"",$G407&lt;&gt;""),申込書!$M$87,"")</f>
        <v/>
      </c>
      <c r="BL407" s="75"/>
      <c r="BM407" s="75"/>
      <c r="BN407" s="149"/>
      <c r="BO407" s="307"/>
      <c r="BP407" s="76"/>
      <c r="BQ407" s="314" t="str">
        <f>IF(AND(申込書!$C$88&lt;&gt;"▼プルダウンより選択してください",申込書!$C$88&lt;&gt;"",申込書!$P$88&lt;&gt;"YYYY/MM/DD",$G407&lt;&gt;""),申込書!$P$88,"")</f>
        <v/>
      </c>
      <c r="BR407" s="75" t="str">
        <f>IF(AND(申込書!$C$88&lt;&gt;"▼プルダウンより選択してください",申込書!$C$88&lt;&gt;"",$G407&lt;&gt;""),申込書!$M$88,"")</f>
        <v/>
      </c>
      <c r="BS407" s="75"/>
      <c r="BT407" s="75"/>
      <c r="BU407" s="149"/>
      <c r="BV407" s="307"/>
      <c r="BW407" s="76"/>
      <c r="BX407" s="314" t="str">
        <f>IF(AND(申込書!$C$89&lt;&gt;"▼プルダウンより選択してください",申込書!$C$89&lt;&gt;"",申込書!$P$89&lt;&gt;"YYYY/MM/DD",$G407&lt;&gt;""),申込書!$P$89,"")</f>
        <v/>
      </c>
      <c r="BY407" s="75" t="str">
        <f>IF(AND(申込書!$C$89&lt;&gt;"▼プルダウンより選択してください",申込書!$C$89&lt;&gt;"",$G407&lt;&gt;""),申込書!$M$89,"")</f>
        <v/>
      </c>
      <c r="BZ407" s="75"/>
      <c r="CA407" s="75"/>
      <c r="CB407" s="149"/>
      <c r="CC407" s="307"/>
      <c r="CD407" s="76"/>
      <c r="CE407" s="314" t="str">
        <f>IF(AND(申込書!$C$90&lt;&gt;"▼プルダウンより選択してください",申込書!$C$90&lt;&gt;"",申込書!$P$90&lt;&gt;"YYYY/MM/DD",$G407&lt;&gt;""),申込書!$P$90,"")</f>
        <v/>
      </c>
      <c r="CF407" s="75" t="str">
        <f>IF(AND(申込書!$C$90&lt;&gt;"▼プルダウンより選択してください",申込書!$C$90&lt;&gt;"",$G407&lt;&gt;""),申込書!$M$90,"")</f>
        <v/>
      </c>
      <c r="CG407" s="75"/>
      <c r="CH407" s="75"/>
      <c r="CI407" s="149"/>
      <c r="CJ407" s="307"/>
      <c r="CK407" s="76"/>
      <c r="CL407" s="314" t="str">
        <f>IF(AND(申込書!$C$91&lt;&gt;"▼プルダウンより選択してください",申込書!$C$91&lt;&gt;"",申込書!$P$91&lt;&gt;"YYYY/MM/DD",$G407&lt;&gt;""),申込書!$P$91,"")</f>
        <v/>
      </c>
      <c r="CM407" s="75" t="str">
        <f>IF(AND(申込書!$C$91&lt;&gt;"▼プルダウンより選択してください",申込書!$C$91&lt;&gt;"",$G407&lt;&gt;""),申込書!$M$91,"")</f>
        <v/>
      </c>
      <c r="CN407" s="75"/>
      <c r="CO407" s="75"/>
      <c r="CP407" s="149"/>
      <c r="CQ407" s="307"/>
      <c r="CR407" s="76"/>
      <c r="CS407" s="314" t="str">
        <f>IF(AND(申込書!$C$92&lt;&gt;"▼プルダウンより選択してください",申込書!$C$92&lt;&gt;"",申込書!$P$92&lt;&gt;"YYYY/MM/DD",$G407&lt;&gt;""),申込書!$P$92,"")</f>
        <v/>
      </c>
      <c r="CT407" s="75" t="str">
        <f>IF(AND(申込書!$C$92&lt;&gt;"▼プルダウンより選択してください",申込書!$C$92&lt;&gt;"",$G407&lt;&gt;""),申込書!$M$92,"")</f>
        <v/>
      </c>
      <c r="CU407" s="75"/>
      <c r="CV407" s="75"/>
      <c r="CW407" s="75"/>
      <c r="CX407" s="307"/>
      <c r="CY407" s="76"/>
      <c r="CZ407" s="314" t="str">
        <f>IF(AND(申込書!$C$93&lt;&gt;"▼プルダウンより選択してください",申込書!$C$93&lt;&gt;"",申込書!$P$93&lt;&gt;"YYYY/MM/DD",$G407&lt;&gt;""),申込書!$P$93,"")</f>
        <v/>
      </c>
      <c r="DA407" s="75" t="str">
        <f>IF(AND(申込書!$C$93&lt;&gt;"▼プルダウンより選択してください",申込書!$C$93&lt;&gt;"",$G407&lt;&gt;""),申込書!$M$93,"")</f>
        <v/>
      </c>
      <c r="DB407" s="75"/>
      <c r="DC407" s="75"/>
      <c r="DD407" s="75"/>
      <c r="DE407" s="307"/>
      <c r="DF407" s="76"/>
      <c r="DG407" s="314" t="str">
        <f>IF(AND(申込書!$C$94&lt;&gt;"▼プルダウンより選択してください",申込書!$C$94&lt;&gt;"",申込書!$P$94&lt;&gt;"YYYY/MM/DD",$G407&lt;&gt;""),申込書!$P$94,"")</f>
        <v/>
      </c>
      <c r="DH407" s="75" t="str">
        <f>IF(AND(申込書!$C$94&lt;&gt;"▼プルダウンより選択してください",申込書!$C$94&lt;&gt;"",$G407&lt;&gt;""),申込書!$M$94,"")</f>
        <v/>
      </c>
      <c r="DI407" s="75"/>
      <c r="DJ407" s="75"/>
      <c r="DK407" s="75"/>
      <c r="DL407" s="307"/>
      <c r="DM407" s="76"/>
      <c r="DN407" s="314" t="str">
        <f>IF(AND(申込書!$C$95&lt;&gt;"▼プルダウンより選択してください",申込書!$C$95&lt;&gt;"",申込書!$P$95&lt;&gt;"YYYY/MM/DD",$G407&lt;&gt;""),申込書!$P$95,"")</f>
        <v/>
      </c>
      <c r="DO407" s="75" t="str">
        <f>IF(AND(申込書!$C$95&lt;&gt;"▼プルダウンより選択してください",申込書!$C$95&lt;&gt;"",$G407&lt;&gt;""),申込書!$M$95,"")</f>
        <v/>
      </c>
      <c r="DP407" s="75"/>
      <c r="DQ407" s="75"/>
      <c r="DR407" s="75"/>
      <c r="DS407" s="307"/>
      <c r="DT407" s="76"/>
      <c r="DU407" s="314" t="str">
        <f>IF(AND(申込書!$C$96&lt;&gt;"▼プルダウンより選択してください",申込書!$C$96&lt;&gt;"",申込書!$P$96&lt;&gt;"YYYY/MM/DD",$G407&lt;&gt;""),申込書!$P$96,"")</f>
        <v/>
      </c>
      <c r="DV407" s="75" t="str">
        <f>IF(AND(申込書!$C$96&lt;&gt;"▼プルダウンより選択してください",申込書!$C$96&lt;&gt;"",$G407&lt;&gt;""),申込書!$M$96,"")</f>
        <v/>
      </c>
      <c r="DW407" s="75"/>
      <c r="DX407" s="75"/>
      <c r="DY407" s="75"/>
      <c r="DZ407" s="307"/>
      <c r="EA407" s="76"/>
      <c r="EB407" s="314" t="str">
        <f>IF(AND(申込書!$C$97&lt;&gt;"▼プルダウンより選択してください",申込書!$C$97&lt;&gt;"",申込書!$P$97&lt;&gt;"YYYY/MM/DD",$G407&lt;&gt;""),申込書!$P$97,"")</f>
        <v/>
      </c>
      <c r="EC407" s="75" t="str">
        <f>IF(AND(申込書!$C$97&lt;&gt;"▼プルダウンより選択してください",申込書!$C$97&lt;&gt;"",$G407&lt;&gt;""),申込書!$M$97,"")</f>
        <v/>
      </c>
      <c r="ED407" s="75"/>
      <c r="EE407" s="75"/>
      <c r="EF407" s="149"/>
      <c r="EG407" s="307"/>
      <c r="EH407" s="76"/>
      <c r="EI407" s="314" t="str">
        <f>IF(AND(申込書!$C$98&lt;&gt;"▼プルダウンより選択してください",申込書!$C$98&lt;&gt;"",申込書!$P$98&lt;&gt;"YYYY/MM/DD",$G407&lt;&gt;""),申込書!$P$98,"")</f>
        <v/>
      </c>
      <c r="EJ407" s="75" t="str">
        <f>IF(AND(申込書!$C$98&lt;&gt;"▼プルダウンより選択してください",申込書!$C$98&lt;&gt;"",$G407&lt;&gt;""),申込書!$M$98,"")</f>
        <v/>
      </c>
      <c r="EK407" s="75"/>
      <c r="EL407" s="75"/>
      <c r="EM407" s="149"/>
      <c r="EN407" s="307"/>
      <c r="EO407" s="76"/>
      <c r="EP407" s="314" t="str">
        <f>IF(AND(申込書!$C$99&lt;&gt;"▼プルダウンより選択してください",申込書!$C$99&lt;&gt;"",申込書!$P$99&lt;&gt;"YYYY/MM/DD",$G407&lt;&gt;""),申込書!$P$99,"")</f>
        <v/>
      </c>
      <c r="EQ407" s="75" t="str">
        <f>IF(AND(申込書!$C$99&lt;&gt;"▼プルダウンより選択してください",申込書!$C$99&lt;&gt;"",$G407&lt;&gt;""),申込書!$M$99,"")</f>
        <v/>
      </c>
      <c r="ER407" s="75"/>
      <c r="ES407" s="75"/>
      <c r="ET407" s="149"/>
      <c r="EU407" s="307"/>
      <c r="EV407" s="76"/>
      <c r="EW407" s="314" t="str">
        <f>IF(AND(申込書!$C$100&lt;&gt;"▼プルダウンより選択してください",申込書!$C$100&lt;&gt;"",申込書!$P$100&lt;&gt;"YYYY/MM/DD",$G407&lt;&gt;""),申込書!$P$100,"")</f>
        <v/>
      </c>
      <c r="EX407" s="75" t="str">
        <f>IF(AND(申込書!$C$100&lt;&gt;"▼プルダウンより選択してください",申込書!$C$100&lt;&gt;"",$G407&lt;&gt;""),申込書!$M$100,"")</f>
        <v/>
      </c>
      <c r="EY407" s="75"/>
      <c r="EZ407" s="75"/>
      <c r="FA407" s="149"/>
      <c r="FB407" s="307"/>
      <c r="FC407" s="76"/>
      <c r="FD407" s="314" t="str">
        <f>IF(AND(申込書!$C$101&lt;&gt;"▼プルダウンより選択してください",申込書!$C$101&lt;&gt;"",申込書!$P$101&lt;&gt;"YYYY/MM/DD",$G407&lt;&gt;""),申込書!$P$101,"")</f>
        <v/>
      </c>
      <c r="FE407" s="75" t="str">
        <f>IF(AND(申込書!$C$101&lt;&gt;"▼プルダウンより選択してください",申込書!$C$101&lt;&gt;"",$G407&lt;&gt;""),申込書!$M$101,"")</f>
        <v/>
      </c>
      <c r="FF407" s="75"/>
      <c r="FG407" s="75"/>
      <c r="FH407" s="149"/>
      <c r="FI407" s="307"/>
      <c r="FJ407" s="76"/>
      <c r="FK407" s="314" t="str">
        <f>IF(AND(申込書!$C$102&lt;&gt;"▼プルダウンより選択してください",申込書!$C$102&lt;&gt;"",申込書!$P$102&lt;&gt;"YYYY/MM/DD",$G407&lt;&gt;""),申込書!$P$102,"")</f>
        <v/>
      </c>
      <c r="FL407" s="75" t="str">
        <f>IF(AND(申込書!$C$102&lt;&gt;"▼プルダウンより選択してください",申込書!$C$102&lt;&gt;"",$G407&lt;&gt;""),申込書!$M$102,"")</f>
        <v/>
      </c>
      <c r="FM407" s="75"/>
      <c r="FN407" s="75"/>
      <c r="FO407" s="149"/>
      <c r="FP407" s="307"/>
      <c r="FQ407" s="76"/>
      <c r="FR407" s="314" t="str">
        <f>IF(AND(申込書!$C$103&lt;&gt;"▼プルダウンより選択してください",申込書!$C$103&lt;&gt;"",申込書!$P$103&lt;&gt;"YYYY/MM/DD",$G407&lt;&gt;""),申込書!$P$103,"")</f>
        <v/>
      </c>
      <c r="FS407" s="75" t="str">
        <f>IF(AND(申込書!$C$103&lt;&gt;"▼プルダウンより選択してください",申込書!$C$103&lt;&gt;"",$G407&lt;&gt;""),申込書!$M$103,"")</f>
        <v/>
      </c>
      <c r="FT407" s="75"/>
      <c r="FU407" s="75"/>
      <c r="FV407" s="149"/>
      <c r="FW407" s="307"/>
      <c r="FX407" s="76"/>
      <c r="FY407" s="314" t="str">
        <f>IF(AND(申込書!$C$104&lt;&gt;"▼プルダウンより選択してください",申込書!$C$104&lt;&gt;"",申込書!$P$104&lt;&gt;"YYYY/MM/DD",$G407&lt;&gt;""),申込書!$P$104,"")</f>
        <v/>
      </c>
      <c r="FZ407" s="75" t="str">
        <f>IF(AND(申込書!$C$104&lt;&gt;"▼プルダウンより選択してください",申込書!$C$104&lt;&gt;"",$G407&lt;&gt;""),申込書!$M$104,"")</f>
        <v/>
      </c>
      <c r="GA407" s="75"/>
      <c r="GB407" s="75"/>
      <c r="GC407" s="149"/>
      <c r="GD407" s="307"/>
      <c r="GE407" s="76"/>
      <c r="GF407" s="314" t="str">
        <f>IF(AND(申込書!$C$105&lt;&gt;"▼プルダウンより選択してください",申込書!$C$105&lt;&gt;"",申込書!$P$105&lt;&gt;"YYYY/MM/DD",$G407&lt;&gt;""),申込書!$P$105,"")</f>
        <v/>
      </c>
      <c r="GG407" s="75" t="str">
        <f>IF(AND(申込書!$C$105&lt;&gt;"▼プルダウンより選択してください",申込書!$C$105&lt;&gt;"",$G407&lt;&gt;""),申込書!$M$105,"")</f>
        <v/>
      </c>
      <c r="GH407" s="75"/>
      <c r="GI407" s="75"/>
      <c r="GJ407" s="149"/>
      <c r="GK407" s="307"/>
      <c r="GL407" s="76"/>
      <c r="GM407" s="314" t="str">
        <f>IF(AND(申込書!$C$106&lt;&gt;"▼プルダウンより選択してください",申込書!$C$106&lt;&gt;"",申込書!$P$106&lt;&gt;"YYYY/MM/DD",$G407&lt;&gt;""),申込書!$P$106,"")</f>
        <v/>
      </c>
      <c r="GN407" s="75" t="str">
        <f>IF(AND(申込書!$C$106&lt;&gt;"▼プルダウンより選択してください",申込書!$C$106&lt;&gt;"",$G407&lt;&gt;""),申込書!$M$106,"")</f>
        <v/>
      </c>
      <c r="GO407" s="75"/>
      <c r="GP407" s="75"/>
      <c r="GQ407" s="149"/>
      <c r="GR407" s="307"/>
      <c r="GS407" s="76"/>
      <c r="GT407" s="314" t="str">
        <f>IF(AND(申込書!$C$107&lt;&gt;"▼プルダウンより選択してください",申込書!$C$107&lt;&gt;"",申込書!$P$107&lt;&gt;"YYYY/MM/DD",$G407&lt;&gt;""),申込書!$P$107,"")</f>
        <v/>
      </c>
      <c r="GU407" s="75" t="str">
        <f>IF(AND(申込書!$C$107&lt;&gt;"▼プルダウンより選択してください",申込書!$C$107&lt;&gt;"",$G407&lt;&gt;""),申込書!$M$107,"")</f>
        <v/>
      </c>
      <c r="GV407" s="75"/>
      <c r="GW407" s="75"/>
      <c r="GX407" s="149"/>
      <c r="GY407" s="307"/>
      <c r="GZ407" s="76"/>
      <c r="HA407" s="314" t="str">
        <f>IF(AND(申込書!$C$108&lt;&gt;"▼プルダウンより選択してください",申込書!$C$108&lt;&gt;"",申込書!$P$108&lt;&gt;"YYYY/MM/DD",$G407&lt;&gt;""),申込書!$P$108,"")</f>
        <v/>
      </c>
      <c r="HB407" s="75" t="str">
        <f>IF(AND(申込書!$C$108&lt;&gt;"▼プルダウンより選択してください",申込書!$C$108&lt;&gt;"",$G407&lt;&gt;""),申込書!$M$108,"")</f>
        <v/>
      </c>
      <c r="HC407" s="75"/>
      <c r="HD407" s="75"/>
      <c r="HE407" s="149"/>
      <c r="HF407" s="307"/>
      <c r="HG407" s="76"/>
      <c r="HH407" s="314" t="str">
        <f>IF(AND(申込書!$C$109&lt;&gt;"▼プルダウンより選択してください",申込書!$C$109&lt;&gt;"",申込書!$P$109&lt;&gt;"YYYY/MM/DD",$G407&lt;&gt;""),申込書!$P$109,"")</f>
        <v/>
      </c>
      <c r="HI407" s="75" t="str">
        <f>IF(AND(申込書!$C$109&lt;&gt;"▼プルダウンより選択してください",申込書!$C$109&lt;&gt;"",$G407&lt;&gt;""),申込書!$M$109,"")</f>
        <v/>
      </c>
      <c r="HJ407" s="75"/>
      <c r="HK407" s="75"/>
      <c r="HL407" s="149"/>
      <c r="HM407" s="307"/>
      <c r="HN407" s="76"/>
      <c r="HO407" s="314" t="str">
        <f>IF(AND(申込書!$C$110&lt;&gt;"▼プルダウンより選択してください",申込書!$C$110&lt;&gt;"",申込書!$P$110&lt;&gt;"YYYY/MM/DD",$G407&lt;&gt;""),申込書!$P$110,"")</f>
        <v/>
      </c>
      <c r="HP407" s="75" t="str">
        <f>IF(AND(申込書!$C$110&lt;&gt;"▼プルダウンより選択してください",申込書!$C$110&lt;&gt;"",$G407&lt;&gt;""),申込書!$M$110,"")</f>
        <v/>
      </c>
      <c r="HQ407" s="75"/>
      <c r="HR407" s="75"/>
      <c r="HS407" s="149"/>
      <c r="HT407" s="307"/>
      <c r="HU407" s="307"/>
      <c r="HV407" s="311" t="str">
        <f>IF(AND(申込書!$C$111&lt;&gt;"▼プルダウンより選択してください",申込書!$C$111&lt;&gt;"",申込書!$P$111&lt;&gt;"YYYY/MM/DD",$G407&lt;&gt;""),申込書!$P$111,"")</f>
        <v/>
      </c>
      <c r="HW407" s="75" t="str">
        <f>IF(AND(申込書!$C$111&lt;&gt;"▼プルダウンより選択してください",申込書!$C$111&lt;&gt;"",$G407&lt;&gt;""),申込書!$M$111,"")</f>
        <v/>
      </c>
      <c r="HX407" s="75"/>
      <c r="HY407" s="75"/>
      <c r="HZ407" s="149"/>
      <c r="IA407" s="307"/>
      <c r="IB407" s="76"/>
      <c r="IC407" s="77"/>
    </row>
    <row r="408" spans="2:237" ht="26.85" customHeight="1">
      <c r="B408" s="56">
        <f t="shared" si="4"/>
        <v>403</v>
      </c>
      <c r="C408" s="57"/>
      <c r="D408" s="58"/>
      <c r="E408" s="170"/>
      <c r="F408" s="59"/>
      <c r="G408" s="60"/>
      <c r="H408" s="61"/>
      <c r="I408" s="62"/>
      <c r="J408" s="63"/>
      <c r="K408" s="64"/>
      <c r="L408" s="65"/>
      <c r="M408" s="66"/>
      <c r="N408" s="67"/>
      <c r="O408" s="68"/>
      <c r="P408" s="69"/>
      <c r="Q408" s="70"/>
      <c r="R408" s="71"/>
      <c r="S408" s="72"/>
      <c r="T408" s="73"/>
      <c r="U408" s="73"/>
      <c r="V408" s="73"/>
      <c r="W408" s="71"/>
      <c r="X408" s="133"/>
      <c r="Y408" s="133"/>
      <c r="Z408" s="133"/>
      <c r="AA408" s="74" t="str">
        <f>IF(AND(申込書!$C$82&lt;&gt;"▼プルダウンより選択してください",申込書!$C$82&lt;&gt;"",申込書!$P$82&lt;&gt;"YYYY/MM/DD",$G408&lt;&gt;""),申込書!$P$82,"")</f>
        <v/>
      </c>
      <c r="AB408" s="75" t="str">
        <f>IF(AND(申込書!$C$82&lt;&gt;"▼プルダウンより選択してください",申込書!$C$82&lt;&gt;"",$G408&lt;&gt;""),申込書!$M$82,"")</f>
        <v/>
      </c>
      <c r="AC408" s="75"/>
      <c r="AD408" s="75"/>
      <c r="AE408" s="149"/>
      <c r="AF408" s="307"/>
      <c r="AG408" s="76"/>
      <c r="AH408" s="314" t="str">
        <f>IF(AND(申込書!$C$83&lt;&gt;"▼プルダウンより選択してください",申込書!$C$83&lt;&gt;"",申込書!$P$83&lt;&gt;"YYYY/MM/DD",$G408&lt;&gt;""),申込書!$P$83,"")</f>
        <v/>
      </c>
      <c r="AI408" s="75" t="str">
        <f>IF(AND(申込書!$C$83&lt;&gt;"▼プルダウンより選択してください",申込書!$C$83&lt;&gt;"",$G408&lt;&gt;""),申込書!$M$83,"")</f>
        <v/>
      </c>
      <c r="AJ408" s="75"/>
      <c r="AK408" s="75"/>
      <c r="AL408" s="149"/>
      <c r="AM408" s="307"/>
      <c r="AN408" s="76"/>
      <c r="AO408" s="314" t="str">
        <f>IF(AND(申込書!$C$84&lt;&gt;"▼プルダウンより選択してください",申込書!$C$84&lt;&gt;"",申込書!$P$84&lt;&gt;"YYYY/MM/DD",$G408&lt;&gt;""),申込書!$P$84,"")</f>
        <v/>
      </c>
      <c r="AP408" s="75" t="str">
        <f>IF(AND(申込書!$C$84&lt;&gt;"▼プルダウンより選択してください",申込書!$C$84&lt;&gt;"",$G408&lt;&gt;""),申込書!$M$84,"")</f>
        <v/>
      </c>
      <c r="AQ408" s="75"/>
      <c r="AR408" s="75"/>
      <c r="AS408" s="149"/>
      <c r="AT408" s="307"/>
      <c r="AU408" s="76"/>
      <c r="AV408" s="314" t="str">
        <f>IF(AND(申込書!$C$85&lt;&gt;"▼プルダウンより選択してください",申込書!$C$85&lt;&gt;"",申込書!$P$85&lt;&gt;"YYYY/MM/DD",$G408&lt;&gt;""),申込書!$P$85,"")</f>
        <v/>
      </c>
      <c r="AW408" s="75" t="str">
        <f>IF(AND(申込書!$C$85&lt;&gt;"▼プルダウンより選択してください",申込書!$C$85&lt;&gt;"",申込書!$M$85&gt;=1,$G408&lt;&gt;""),申込書!$M$85,"")</f>
        <v/>
      </c>
      <c r="AX408" s="75"/>
      <c r="AY408" s="75"/>
      <c r="AZ408" s="149"/>
      <c r="BA408" s="307"/>
      <c r="BB408" s="76"/>
      <c r="BC408" s="314" t="str">
        <f>IF(AND(申込書!$C$86&lt;&gt;"▼プルダウンより選択してください",申込書!$C$86&lt;&gt;"",申込書!$P$86&lt;&gt;"YYYY/MM/DD",$G408&lt;&gt;""),申込書!$P$86,"")</f>
        <v/>
      </c>
      <c r="BD408" s="75" t="str">
        <f>IF(AND(申込書!$C$86&lt;&gt;"▼プルダウンより選択してください",申込書!$C$86&lt;&gt;"",$G408&lt;&gt;""),申込書!$M$86,"")</f>
        <v/>
      </c>
      <c r="BE408" s="75"/>
      <c r="BF408" s="75"/>
      <c r="BG408" s="149"/>
      <c r="BH408" s="307"/>
      <c r="BI408" s="76"/>
      <c r="BJ408" s="314" t="str">
        <f>IF(AND(申込書!$C$87&lt;&gt;"▼プルダウンより選択してください",申込書!$C$87&lt;&gt;"",申込書!$P$87&lt;&gt;"YYYY/MM/DD",$G408&lt;&gt;""),申込書!$P$87,"")</f>
        <v/>
      </c>
      <c r="BK408" s="75" t="str">
        <f>IF(AND(申込書!$C$87&lt;&gt;"▼プルダウンより選択してください",申込書!$C$87&lt;&gt;"",$G408&lt;&gt;""),申込書!$M$87,"")</f>
        <v/>
      </c>
      <c r="BL408" s="75"/>
      <c r="BM408" s="75"/>
      <c r="BN408" s="149"/>
      <c r="BO408" s="307"/>
      <c r="BP408" s="76"/>
      <c r="BQ408" s="314" t="str">
        <f>IF(AND(申込書!$C$88&lt;&gt;"▼プルダウンより選択してください",申込書!$C$88&lt;&gt;"",申込書!$P$88&lt;&gt;"YYYY/MM/DD",$G408&lt;&gt;""),申込書!$P$88,"")</f>
        <v/>
      </c>
      <c r="BR408" s="75" t="str">
        <f>IF(AND(申込書!$C$88&lt;&gt;"▼プルダウンより選択してください",申込書!$C$88&lt;&gt;"",$G408&lt;&gt;""),申込書!$M$88,"")</f>
        <v/>
      </c>
      <c r="BS408" s="75"/>
      <c r="BT408" s="75"/>
      <c r="BU408" s="149"/>
      <c r="BV408" s="307"/>
      <c r="BW408" s="76"/>
      <c r="BX408" s="314" t="str">
        <f>IF(AND(申込書!$C$89&lt;&gt;"▼プルダウンより選択してください",申込書!$C$89&lt;&gt;"",申込書!$P$89&lt;&gt;"YYYY/MM/DD",$G408&lt;&gt;""),申込書!$P$89,"")</f>
        <v/>
      </c>
      <c r="BY408" s="75" t="str">
        <f>IF(AND(申込書!$C$89&lt;&gt;"▼プルダウンより選択してください",申込書!$C$89&lt;&gt;"",$G408&lt;&gt;""),申込書!$M$89,"")</f>
        <v/>
      </c>
      <c r="BZ408" s="75"/>
      <c r="CA408" s="75"/>
      <c r="CB408" s="149"/>
      <c r="CC408" s="307"/>
      <c r="CD408" s="76"/>
      <c r="CE408" s="314" t="str">
        <f>IF(AND(申込書!$C$90&lt;&gt;"▼プルダウンより選択してください",申込書!$C$90&lt;&gt;"",申込書!$P$90&lt;&gt;"YYYY/MM/DD",$G408&lt;&gt;""),申込書!$P$90,"")</f>
        <v/>
      </c>
      <c r="CF408" s="75" t="str">
        <f>IF(AND(申込書!$C$90&lt;&gt;"▼プルダウンより選択してください",申込書!$C$90&lt;&gt;"",$G408&lt;&gt;""),申込書!$M$90,"")</f>
        <v/>
      </c>
      <c r="CG408" s="75"/>
      <c r="CH408" s="75"/>
      <c r="CI408" s="149"/>
      <c r="CJ408" s="307"/>
      <c r="CK408" s="76"/>
      <c r="CL408" s="314" t="str">
        <f>IF(AND(申込書!$C$91&lt;&gt;"▼プルダウンより選択してください",申込書!$C$91&lt;&gt;"",申込書!$P$91&lt;&gt;"YYYY/MM/DD",$G408&lt;&gt;""),申込書!$P$91,"")</f>
        <v/>
      </c>
      <c r="CM408" s="75" t="str">
        <f>IF(AND(申込書!$C$91&lt;&gt;"▼プルダウンより選択してください",申込書!$C$91&lt;&gt;"",$G408&lt;&gt;""),申込書!$M$91,"")</f>
        <v/>
      </c>
      <c r="CN408" s="75"/>
      <c r="CO408" s="75"/>
      <c r="CP408" s="149"/>
      <c r="CQ408" s="307"/>
      <c r="CR408" s="76"/>
      <c r="CS408" s="314" t="str">
        <f>IF(AND(申込書!$C$92&lt;&gt;"▼プルダウンより選択してください",申込書!$C$92&lt;&gt;"",申込書!$P$92&lt;&gt;"YYYY/MM/DD",$G408&lt;&gt;""),申込書!$P$92,"")</f>
        <v/>
      </c>
      <c r="CT408" s="75" t="str">
        <f>IF(AND(申込書!$C$92&lt;&gt;"▼プルダウンより選択してください",申込書!$C$92&lt;&gt;"",$G408&lt;&gt;""),申込書!$M$92,"")</f>
        <v/>
      </c>
      <c r="CU408" s="75"/>
      <c r="CV408" s="75"/>
      <c r="CW408" s="75"/>
      <c r="CX408" s="307"/>
      <c r="CY408" s="76"/>
      <c r="CZ408" s="314" t="str">
        <f>IF(AND(申込書!$C$93&lt;&gt;"▼プルダウンより選択してください",申込書!$C$93&lt;&gt;"",申込書!$P$93&lt;&gt;"YYYY/MM/DD",$G408&lt;&gt;""),申込書!$P$93,"")</f>
        <v/>
      </c>
      <c r="DA408" s="75" t="str">
        <f>IF(AND(申込書!$C$93&lt;&gt;"▼プルダウンより選択してください",申込書!$C$93&lt;&gt;"",$G408&lt;&gt;""),申込書!$M$93,"")</f>
        <v/>
      </c>
      <c r="DB408" s="75"/>
      <c r="DC408" s="75"/>
      <c r="DD408" s="75"/>
      <c r="DE408" s="307"/>
      <c r="DF408" s="76"/>
      <c r="DG408" s="314" t="str">
        <f>IF(AND(申込書!$C$94&lt;&gt;"▼プルダウンより選択してください",申込書!$C$94&lt;&gt;"",申込書!$P$94&lt;&gt;"YYYY/MM/DD",$G408&lt;&gt;""),申込書!$P$94,"")</f>
        <v/>
      </c>
      <c r="DH408" s="75" t="str">
        <f>IF(AND(申込書!$C$94&lt;&gt;"▼プルダウンより選択してください",申込書!$C$94&lt;&gt;"",$G408&lt;&gt;""),申込書!$M$94,"")</f>
        <v/>
      </c>
      <c r="DI408" s="75"/>
      <c r="DJ408" s="75"/>
      <c r="DK408" s="75"/>
      <c r="DL408" s="307"/>
      <c r="DM408" s="76"/>
      <c r="DN408" s="314" t="str">
        <f>IF(AND(申込書!$C$95&lt;&gt;"▼プルダウンより選択してください",申込書!$C$95&lt;&gt;"",申込書!$P$95&lt;&gt;"YYYY/MM/DD",$G408&lt;&gt;""),申込書!$P$95,"")</f>
        <v/>
      </c>
      <c r="DO408" s="75" t="str">
        <f>IF(AND(申込書!$C$95&lt;&gt;"▼プルダウンより選択してください",申込書!$C$95&lt;&gt;"",$G408&lt;&gt;""),申込書!$M$95,"")</f>
        <v/>
      </c>
      <c r="DP408" s="75"/>
      <c r="DQ408" s="75"/>
      <c r="DR408" s="75"/>
      <c r="DS408" s="307"/>
      <c r="DT408" s="76"/>
      <c r="DU408" s="314" t="str">
        <f>IF(AND(申込書!$C$96&lt;&gt;"▼プルダウンより選択してください",申込書!$C$96&lt;&gt;"",申込書!$P$96&lt;&gt;"YYYY/MM/DD",$G408&lt;&gt;""),申込書!$P$96,"")</f>
        <v/>
      </c>
      <c r="DV408" s="75" t="str">
        <f>IF(AND(申込書!$C$96&lt;&gt;"▼プルダウンより選択してください",申込書!$C$96&lt;&gt;"",$G408&lt;&gt;""),申込書!$M$96,"")</f>
        <v/>
      </c>
      <c r="DW408" s="75"/>
      <c r="DX408" s="75"/>
      <c r="DY408" s="75"/>
      <c r="DZ408" s="307"/>
      <c r="EA408" s="76"/>
      <c r="EB408" s="314" t="str">
        <f>IF(AND(申込書!$C$97&lt;&gt;"▼プルダウンより選択してください",申込書!$C$97&lt;&gt;"",申込書!$P$97&lt;&gt;"YYYY/MM/DD",$G408&lt;&gt;""),申込書!$P$97,"")</f>
        <v/>
      </c>
      <c r="EC408" s="75" t="str">
        <f>IF(AND(申込書!$C$97&lt;&gt;"▼プルダウンより選択してください",申込書!$C$97&lt;&gt;"",$G408&lt;&gt;""),申込書!$M$97,"")</f>
        <v/>
      </c>
      <c r="ED408" s="75"/>
      <c r="EE408" s="75"/>
      <c r="EF408" s="149"/>
      <c r="EG408" s="307"/>
      <c r="EH408" s="76"/>
      <c r="EI408" s="314" t="str">
        <f>IF(AND(申込書!$C$98&lt;&gt;"▼プルダウンより選択してください",申込書!$C$98&lt;&gt;"",申込書!$P$98&lt;&gt;"YYYY/MM/DD",$G408&lt;&gt;""),申込書!$P$98,"")</f>
        <v/>
      </c>
      <c r="EJ408" s="75" t="str">
        <f>IF(AND(申込書!$C$98&lt;&gt;"▼プルダウンより選択してください",申込書!$C$98&lt;&gt;"",$G408&lt;&gt;""),申込書!$M$98,"")</f>
        <v/>
      </c>
      <c r="EK408" s="75"/>
      <c r="EL408" s="75"/>
      <c r="EM408" s="149"/>
      <c r="EN408" s="307"/>
      <c r="EO408" s="76"/>
      <c r="EP408" s="314" t="str">
        <f>IF(AND(申込書!$C$99&lt;&gt;"▼プルダウンより選択してください",申込書!$C$99&lt;&gt;"",申込書!$P$99&lt;&gt;"YYYY/MM/DD",$G408&lt;&gt;""),申込書!$P$99,"")</f>
        <v/>
      </c>
      <c r="EQ408" s="75" t="str">
        <f>IF(AND(申込書!$C$99&lt;&gt;"▼プルダウンより選択してください",申込書!$C$99&lt;&gt;"",$G408&lt;&gt;""),申込書!$M$99,"")</f>
        <v/>
      </c>
      <c r="ER408" s="75"/>
      <c r="ES408" s="75"/>
      <c r="ET408" s="149"/>
      <c r="EU408" s="307"/>
      <c r="EV408" s="76"/>
      <c r="EW408" s="314" t="str">
        <f>IF(AND(申込書!$C$100&lt;&gt;"▼プルダウンより選択してください",申込書!$C$100&lt;&gt;"",申込書!$P$100&lt;&gt;"YYYY/MM/DD",$G408&lt;&gt;""),申込書!$P$100,"")</f>
        <v/>
      </c>
      <c r="EX408" s="75" t="str">
        <f>IF(AND(申込書!$C$100&lt;&gt;"▼プルダウンより選択してください",申込書!$C$100&lt;&gt;"",$G408&lt;&gt;""),申込書!$M$100,"")</f>
        <v/>
      </c>
      <c r="EY408" s="75"/>
      <c r="EZ408" s="75"/>
      <c r="FA408" s="149"/>
      <c r="FB408" s="307"/>
      <c r="FC408" s="76"/>
      <c r="FD408" s="314" t="str">
        <f>IF(AND(申込書!$C$101&lt;&gt;"▼プルダウンより選択してください",申込書!$C$101&lt;&gt;"",申込書!$P$101&lt;&gt;"YYYY/MM/DD",$G408&lt;&gt;""),申込書!$P$101,"")</f>
        <v/>
      </c>
      <c r="FE408" s="75" t="str">
        <f>IF(AND(申込書!$C$101&lt;&gt;"▼プルダウンより選択してください",申込書!$C$101&lt;&gt;"",$G408&lt;&gt;""),申込書!$M$101,"")</f>
        <v/>
      </c>
      <c r="FF408" s="75"/>
      <c r="FG408" s="75"/>
      <c r="FH408" s="149"/>
      <c r="FI408" s="307"/>
      <c r="FJ408" s="76"/>
      <c r="FK408" s="314" t="str">
        <f>IF(AND(申込書!$C$102&lt;&gt;"▼プルダウンより選択してください",申込書!$C$102&lt;&gt;"",申込書!$P$102&lt;&gt;"YYYY/MM/DD",$G408&lt;&gt;""),申込書!$P$102,"")</f>
        <v/>
      </c>
      <c r="FL408" s="75" t="str">
        <f>IF(AND(申込書!$C$102&lt;&gt;"▼プルダウンより選択してください",申込書!$C$102&lt;&gt;"",$G408&lt;&gt;""),申込書!$M$102,"")</f>
        <v/>
      </c>
      <c r="FM408" s="75"/>
      <c r="FN408" s="75"/>
      <c r="FO408" s="149"/>
      <c r="FP408" s="307"/>
      <c r="FQ408" s="76"/>
      <c r="FR408" s="314" t="str">
        <f>IF(AND(申込書!$C$103&lt;&gt;"▼プルダウンより選択してください",申込書!$C$103&lt;&gt;"",申込書!$P$103&lt;&gt;"YYYY/MM/DD",$G408&lt;&gt;""),申込書!$P$103,"")</f>
        <v/>
      </c>
      <c r="FS408" s="75" t="str">
        <f>IF(AND(申込書!$C$103&lt;&gt;"▼プルダウンより選択してください",申込書!$C$103&lt;&gt;"",$G408&lt;&gt;""),申込書!$M$103,"")</f>
        <v/>
      </c>
      <c r="FT408" s="75"/>
      <c r="FU408" s="75"/>
      <c r="FV408" s="149"/>
      <c r="FW408" s="307"/>
      <c r="FX408" s="76"/>
      <c r="FY408" s="314" t="str">
        <f>IF(AND(申込書!$C$104&lt;&gt;"▼プルダウンより選択してください",申込書!$C$104&lt;&gt;"",申込書!$P$104&lt;&gt;"YYYY/MM/DD",$G408&lt;&gt;""),申込書!$P$104,"")</f>
        <v/>
      </c>
      <c r="FZ408" s="75" t="str">
        <f>IF(AND(申込書!$C$104&lt;&gt;"▼プルダウンより選択してください",申込書!$C$104&lt;&gt;"",$G408&lt;&gt;""),申込書!$M$104,"")</f>
        <v/>
      </c>
      <c r="GA408" s="75"/>
      <c r="GB408" s="75"/>
      <c r="GC408" s="149"/>
      <c r="GD408" s="307"/>
      <c r="GE408" s="76"/>
      <c r="GF408" s="314" t="str">
        <f>IF(AND(申込書!$C$105&lt;&gt;"▼プルダウンより選択してください",申込書!$C$105&lt;&gt;"",申込書!$P$105&lt;&gt;"YYYY/MM/DD",$G408&lt;&gt;""),申込書!$P$105,"")</f>
        <v/>
      </c>
      <c r="GG408" s="75" t="str">
        <f>IF(AND(申込書!$C$105&lt;&gt;"▼プルダウンより選択してください",申込書!$C$105&lt;&gt;"",$G408&lt;&gt;""),申込書!$M$105,"")</f>
        <v/>
      </c>
      <c r="GH408" s="75"/>
      <c r="GI408" s="75"/>
      <c r="GJ408" s="149"/>
      <c r="GK408" s="307"/>
      <c r="GL408" s="76"/>
      <c r="GM408" s="314" t="str">
        <f>IF(AND(申込書!$C$106&lt;&gt;"▼プルダウンより選択してください",申込書!$C$106&lt;&gt;"",申込書!$P$106&lt;&gt;"YYYY/MM/DD",$G408&lt;&gt;""),申込書!$P$106,"")</f>
        <v/>
      </c>
      <c r="GN408" s="75" t="str">
        <f>IF(AND(申込書!$C$106&lt;&gt;"▼プルダウンより選択してください",申込書!$C$106&lt;&gt;"",$G408&lt;&gt;""),申込書!$M$106,"")</f>
        <v/>
      </c>
      <c r="GO408" s="75"/>
      <c r="GP408" s="75"/>
      <c r="GQ408" s="149"/>
      <c r="GR408" s="307"/>
      <c r="GS408" s="76"/>
      <c r="GT408" s="314" t="str">
        <f>IF(AND(申込書!$C$107&lt;&gt;"▼プルダウンより選択してください",申込書!$C$107&lt;&gt;"",申込書!$P$107&lt;&gt;"YYYY/MM/DD",$G408&lt;&gt;""),申込書!$P$107,"")</f>
        <v/>
      </c>
      <c r="GU408" s="75" t="str">
        <f>IF(AND(申込書!$C$107&lt;&gt;"▼プルダウンより選択してください",申込書!$C$107&lt;&gt;"",$G408&lt;&gt;""),申込書!$M$107,"")</f>
        <v/>
      </c>
      <c r="GV408" s="75"/>
      <c r="GW408" s="75"/>
      <c r="GX408" s="149"/>
      <c r="GY408" s="307"/>
      <c r="GZ408" s="76"/>
      <c r="HA408" s="314" t="str">
        <f>IF(AND(申込書!$C$108&lt;&gt;"▼プルダウンより選択してください",申込書!$C$108&lt;&gt;"",申込書!$P$108&lt;&gt;"YYYY/MM/DD",$G408&lt;&gt;""),申込書!$P$108,"")</f>
        <v/>
      </c>
      <c r="HB408" s="75" t="str">
        <f>IF(AND(申込書!$C$108&lt;&gt;"▼プルダウンより選択してください",申込書!$C$108&lt;&gt;"",$G408&lt;&gt;""),申込書!$M$108,"")</f>
        <v/>
      </c>
      <c r="HC408" s="75"/>
      <c r="HD408" s="75"/>
      <c r="HE408" s="149"/>
      <c r="HF408" s="307"/>
      <c r="HG408" s="76"/>
      <c r="HH408" s="314" t="str">
        <f>IF(AND(申込書!$C$109&lt;&gt;"▼プルダウンより選択してください",申込書!$C$109&lt;&gt;"",申込書!$P$109&lt;&gt;"YYYY/MM/DD",$G408&lt;&gt;""),申込書!$P$109,"")</f>
        <v/>
      </c>
      <c r="HI408" s="75" t="str">
        <f>IF(AND(申込書!$C$109&lt;&gt;"▼プルダウンより選択してください",申込書!$C$109&lt;&gt;"",$G408&lt;&gt;""),申込書!$M$109,"")</f>
        <v/>
      </c>
      <c r="HJ408" s="75"/>
      <c r="HK408" s="75"/>
      <c r="HL408" s="149"/>
      <c r="HM408" s="307"/>
      <c r="HN408" s="76"/>
      <c r="HO408" s="314" t="str">
        <f>IF(AND(申込書!$C$110&lt;&gt;"▼プルダウンより選択してください",申込書!$C$110&lt;&gt;"",申込書!$P$110&lt;&gt;"YYYY/MM/DD",$G408&lt;&gt;""),申込書!$P$110,"")</f>
        <v/>
      </c>
      <c r="HP408" s="75" t="str">
        <f>IF(AND(申込書!$C$110&lt;&gt;"▼プルダウンより選択してください",申込書!$C$110&lt;&gt;"",$G408&lt;&gt;""),申込書!$M$110,"")</f>
        <v/>
      </c>
      <c r="HQ408" s="75"/>
      <c r="HR408" s="75"/>
      <c r="HS408" s="149"/>
      <c r="HT408" s="307"/>
      <c r="HU408" s="307"/>
      <c r="HV408" s="311" t="str">
        <f>IF(AND(申込書!$C$111&lt;&gt;"▼プルダウンより選択してください",申込書!$C$111&lt;&gt;"",申込書!$P$111&lt;&gt;"YYYY/MM/DD",$G408&lt;&gt;""),申込書!$P$111,"")</f>
        <v/>
      </c>
      <c r="HW408" s="75" t="str">
        <f>IF(AND(申込書!$C$111&lt;&gt;"▼プルダウンより選択してください",申込書!$C$111&lt;&gt;"",$G408&lt;&gt;""),申込書!$M$111,"")</f>
        <v/>
      </c>
      <c r="HX408" s="75"/>
      <c r="HY408" s="75"/>
      <c r="HZ408" s="149"/>
      <c r="IA408" s="307"/>
      <c r="IB408" s="76"/>
      <c r="IC408" s="77"/>
    </row>
    <row r="409" spans="2:237" ht="26.85" customHeight="1">
      <c r="B409" s="56">
        <f t="shared" si="4"/>
        <v>404</v>
      </c>
      <c r="C409" s="57"/>
      <c r="D409" s="58"/>
      <c r="E409" s="170"/>
      <c r="F409" s="59"/>
      <c r="G409" s="60"/>
      <c r="H409" s="61"/>
      <c r="I409" s="62"/>
      <c r="J409" s="63"/>
      <c r="K409" s="64"/>
      <c r="L409" s="65"/>
      <c r="M409" s="66"/>
      <c r="N409" s="67"/>
      <c r="O409" s="68"/>
      <c r="P409" s="69"/>
      <c r="Q409" s="70"/>
      <c r="R409" s="71"/>
      <c r="S409" s="72"/>
      <c r="T409" s="73"/>
      <c r="U409" s="73"/>
      <c r="V409" s="73"/>
      <c r="W409" s="71"/>
      <c r="X409" s="133"/>
      <c r="Y409" s="133"/>
      <c r="Z409" s="133"/>
      <c r="AA409" s="74" t="str">
        <f>IF(AND(申込書!$C$82&lt;&gt;"▼プルダウンより選択してください",申込書!$C$82&lt;&gt;"",申込書!$P$82&lt;&gt;"YYYY/MM/DD",$G409&lt;&gt;""),申込書!$P$82,"")</f>
        <v/>
      </c>
      <c r="AB409" s="75" t="str">
        <f>IF(AND(申込書!$C$82&lt;&gt;"▼プルダウンより選択してください",申込書!$C$82&lt;&gt;"",$G409&lt;&gt;""),申込書!$M$82,"")</f>
        <v/>
      </c>
      <c r="AC409" s="75"/>
      <c r="AD409" s="75"/>
      <c r="AE409" s="149"/>
      <c r="AF409" s="307"/>
      <c r="AG409" s="76"/>
      <c r="AH409" s="314" t="str">
        <f>IF(AND(申込書!$C$83&lt;&gt;"▼プルダウンより選択してください",申込書!$C$83&lt;&gt;"",申込書!$P$83&lt;&gt;"YYYY/MM/DD",$G409&lt;&gt;""),申込書!$P$83,"")</f>
        <v/>
      </c>
      <c r="AI409" s="75" t="str">
        <f>IF(AND(申込書!$C$83&lt;&gt;"▼プルダウンより選択してください",申込書!$C$83&lt;&gt;"",$G409&lt;&gt;""),申込書!$M$83,"")</f>
        <v/>
      </c>
      <c r="AJ409" s="75"/>
      <c r="AK409" s="75"/>
      <c r="AL409" s="149"/>
      <c r="AM409" s="307"/>
      <c r="AN409" s="76"/>
      <c r="AO409" s="314" t="str">
        <f>IF(AND(申込書!$C$84&lt;&gt;"▼プルダウンより選択してください",申込書!$C$84&lt;&gt;"",申込書!$P$84&lt;&gt;"YYYY/MM/DD",$G409&lt;&gt;""),申込書!$P$84,"")</f>
        <v/>
      </c>
      <c r="AP409" s="75" t="str">
        <f>IF(AND(申込書!$C$84&lt;&gt;"▼プルダウンより選択してください",申込書!$C$84&lt;&gt;"",$G409&lt;&gt;""),申込書!$M$84,"")</f>
        <v/>
      </c>
      <c r="AQ409" s="75"/>
      <c r="AR409" s="75"/>
      <c r="AS409" s="149"/>
      <c r="AT409" s="307"/>
      <c r="AU409" s="76"/>
      <c r="AV409" s="314" t="str">
        <f>IF(AND(申込書!$C$85&lt;&gt;"▼プルダウンより選択してください",申込書!$C$85&lt;&gt;"",申込書!$P$85&lt;&gt;"YYYY/MM/DD",$G409&lt;&gt;""),申込書!$P$85,"")</f>
        <v/>
      </c>
      <c r="AW409" s="75" t="str">
        <f>IF(AND(申込書!$C$85&lt;&gt;"▼プルダウンより選択してください",申込書!$C$85&lt;&gt;"",申込書!$M$85&gt;=1,$G409&lt;&gt;""),申込書!$M$85,"")</f>
        <v/>
      </c>
      <c r="AX409" s="75"/>
      <c r="AY409" s="75"/>
      <c r="AZ409" s="149"/>
      <c r="BA409" s="307"/>
      <c r="BB409" s="76"/>
      <c r="BC409" s="314" t="str">
        <f>IF(AND(申込書!$C$86&lt;&gt;"▼プルダウンより選択してください",申込書!$C$86&lt;&gt;"",申込書!$P$86&lt;&gt;"YYYY/MM/DD",$G409&lt;&gt;""),申込書!$P$86,"")</f>
        <v/>
      </c>
      <c r="BD409" s="75" t="str">
        <f>IF(AND(申込書!$C$86&lt;&gt;"▼プルダウンより選択してください",申込書!$C$86&lt;&gt;"",$G409&lt;&gt;""),申込書!$M$86,"")</f>
        <v/>
      </c>
      <c r="BE409" s="75"/>
      <c r="BF409" s="75"/>
      <c r="BG409" s="149"/>
      <c r="BH409" s="307"/>
      <c r="BI409" s="76"/>
      <c r="BJ409" s="314" t="str">
        <f>IF(AND(申込書!$C$87&lt;&gt;"▼プルダウンより選択してください",申込書!$C$87&lt;&gt;"",申込書!$P$87&lt;&gt;"YYYY/MM/DD",$G409&lt;&gt;""),申込書!$P$87,"")</f>
        <v/>
      </c>
      <c r="BK409" s="75" t="str">
        <f>IF(AND(申込書!$C$87&lt;&gt;"▼プルダウンより選択してください",申込書!$C$87&lt;&gt;"",$G409&lt;&gt;""),申込書!$M$87,"")</f>
        <v/>
      </c>
      <c r="BL409" s="75"/>
      <c r="BM409" s="75"/>
      <c r="BN409" s="149"/>
      <c r="BO409" s="307"/>
      <c r="BP409" s="76"/>
      <c r="BQ409" s="314" t="str">
        <f>IF(AND(申込書!$C$88&lt;&gt;"▼プルダウンより選択してください",申込書!$C$88&lt;&gt;"",申込書!$P$88&lt;&gt;"YYYY/MM/DD",$G409&lt;&gt;""),申込書!$P$88,"")</f>
        <v/>
      </c>
      <c r="BR409" s="75" t="str">
        <f>IF(AND(申込書!$C$88&lt;&gt;"▼プルダウンより選択してください",申込書!$C$88&lt;&gt;"",$G409&lt;&gt;""),申込書!$M$88,"")</f>
        <v/>
      </c>
      <c r="BS409" s="75"/>
      <c r="BT409" s="75"/>
      <c r="BU409" s="149"/>
      <c r="BV409" s="307"/>
      <c r="BW409" s="76"/>
      <c r="BX409" s="314" t="str">
        <f>IF(AND(申込書!$C$89&lt;&gt;"▼プルダウンより選択してください",申込書!$C$89&lt;&gt;"",申込書!$P$89&lt;&gt;"YYYY/MM/DD",$G409&lt;&gt;""),申込書!$P$89,"")</f>
        <v/>
      </c>
      <c r="BY409" s="75" t="str">
        <f>IF(AND(申込書!$C$89&lt;&gt;"▼プルダウンより選択してください",申込書!$C$89&lt;&gt;"",$G409&lt;&gt;""),申込書!$M$89,"")</f>
        <v/>
      </c>
      <c r="BZ409" s="75"/>
      <c r="CA409" s="75"/>
      <c r="CB409" s="149"/>
      <c r="CC409" s="307"/>
      <c r="CD409" s="76"/>
      <c r="CE409" s="314" t="str">
        <f>IF(AND(申込書!$C$90&lt;&gt;"▼プルダウンより選択してください",申込書!$C$90&lt;&gt;"",申込書!$P$90&lt;&gt;"YYYY/MM/DD",$G409&lt;&gt;""),申込書!$P$90,"")</f>
        <v/>
      </c>
      <c r="CF409" s="75" t="str">
        <f>IF(AND(申込書!$C$90&lt;&gt;"▼プルダウンより選択してください",申込書!$C$90&lt;&gt;"",$G409&lt;&gt;""),申込書!$M$90,"")</f>
        <v/>
      </c>
      <c r="CG409" s="75"/>
      <c r="CH409" s="75"/>
      <c r="CI409" s="149"/>
      <c r="CJ409" s="307"/>
      <c r="CK409" s="76"/>
      <c r="CL409" s="314" t="str">
        <f>IF(AND(申込書!$C$91&lt;&gt;"▼プルダウンより選択してください",申込書!$C$91&lt;&gt;"",申込書!$P$91&lt;&gt;"YYYY/MM/DD",$G409&lt;&gt;""),申込書!$P$91,"")</f>
        <v/>
      </c>
      <c r="CM409" s="75" t="str">
        <f>IF(AND(申込書!$C$91&lt;&gt;"▼プルダウンより選択してください",申込書!$C$91&lt;&gt;"",$G409&lt;&gt;""),申込書!$M$91,"")</f>
        <v/>
      </c>
      <c r="CN409" s="75"/>
      <c r="CO409" s="75"/>
      <c r="CP409" s="149"/>
      <c r="CQ409" s="307"/>
      <c r="CR409" s="76"/>
      <c r="CS409" s="314" t="str">
        <f>IF(AND(申込書!$C$92&lt;&gt;"▼プルダウンより選択してください",申込書!$C$92&lt;&gt;"",申込書!$P$92&lt;&gt;"YYYY/MM/DD",$G409&lt;&gt;""),申込書!$P$92,"")</f>
        <v/>
      </c>
      <c r="CT409" s="75" t="str">
        <f>IF(AND(申込書!$C$92&lt;&gt;"▼プルダウンより選択してください",申込書!$C$92&lt;&gt;"",$G409&lt;&gt;""),申込書!$M$92,"")</f>
        <v/>
      </c>
      <c r="CU409" s="75"/>
      <c r="CV409" s="75"/>
      <c r="CW409" s="75"/>
      <c r="CX409" s="307"/>
      <c r="CY409" s="76"/>
      <c r="CZ409" s="314" t="str">
        <f>IF(AND(申込書!$C$93&lt;&gt;"▼プルダウンより選択してください",申込書!$C$93&lt;&gt;"",申込書!$P$93&lt;&gt;"YYYY/MM/DD",$G409&lt;&gt;""),申込書!$P$93,"")</f>
        <v/>
      </c>
      <c r="DA409" s="75" t="str">
        <f>IF(AND(申込書!$C$93&lt;&gt;"▼プルダウンより選択してください",申込書!$C$93&lt;&gt;"",$G409&lt;&gt;""),申込書!$M$93,"")</f>
        <v/>
      </c>
      <c r="DB409" s="75"/>
      <c r="DC409" s="75"/>
      <c r="DD409" s="75"/>
      <c r="DE409" s="307"/>
      <c r="DF409" s="76"/>
      <c r="DG409" s="314" t="str">
        <f>IF(AND(申込書!$C$94&lt;&gt;"▼プルダウンより選択してください",申込書!$C$94&lt;&gt;"",申込書!$P$94&lt;&gt;"YYYY/MM/DD",$G409&lt;&gt;""),申込書!$P$94,"")</f>
        <v/>
      </c>
      <c r="DH409" s="75" t="str">
        <f>IF(AND(申込書!$C$94&lt;&gt;"▼プルダウンより選択してください",申込書!$C$94&lt;&gt;"",$G409&lt;&gt;""),申込書!$M$94,"")</f>
        <v/>
      </c>
      <c r="DI409" s="75"/>
      <c r="DJ409" s="75"/>
      <c r="DK409" s="75"/>
      <c r="DL409" s="307"/>
      <c r="DM409" s="76"/>
      <c r="DN409" s="314" t="str">
        <f>IF(AND(申込書!$C$95&lt;&gt;"▼プルダウンより選択してください",申込書!$C$95&lt;&gt;"",申込書!$P$95&lt;&gt;"YYYY/MM/DD",$G409&lt;&gt;""),申込書!$P$95,"")</f>
        <v/>
      </c>
      <c r="DO409" s="75" t="str">
        <f>IF(AND(申込書!$C$95&lt;&gt;"▼プルダウンより選択してください",申込書!$C$95&lt;&gt;"",$G409&lt;&gt;""),申込書!$M$95,"")</f>
        <v/>
      </c>
      <c r="DP409" s="75"/>
      <c r="DQ409" s="75"/>
      <c r="DR409" s="75"/>
      <c r="DS409" s="307"/>
      <c r="DT409" s="76"/>
      <c r="DU409" s="314" t="str">
        <f>IF(AND(申込書!$C$96&lt;&gt;"▼プルダウンより選択してください",申込書!$C$96&lt;&gt;"",申込書!$P$96&lt;&gt;"YYYY/MM/DD",$G409&lt;&gt;""),申込書!$P$96,"")</f>
        <v/>
      </c>
      <c r="DV409" s="75" t="str">
        <f>IF(AND(申込書!$C$96&lt;&gt;"▼プルダウンより選択してください",申込書!$C$96&lt;&gt;"",$G409&lt;&gt;""),申込書!$M$96,"")</f>
        <v/>
      </c>
      <c r="DW409" s="75"/>
      <c r="DX409" s="75"/>
      <c r="DY409" s="75"/>
      <c r="DZ409" s="307"/>
      <c r="EA409" s="76"/>
      <c r="EB409" s="314" t="str">
        <f>IF(AND(申込書!$C$97&lt;&gt;"▼プルダウンより選択してください",申込書!$C$97&lt;&gt;"",申込書!$P$97&lt;&gt;"YYYY/MM/DD",$G409&lt;&gt;""),申込書!$P$97,"")</f>
        <v/>
      </c>
      <c r="EC409" s="75" t="str">
        <f>IF(AND(申込書!$C$97&lt;&gt;"▼プルダウンより選択してください",申込書!$C$97&lt;&gt;"",$G409&lt;&gt;""),申込書!$M$97,"")</f>
        <v/>
      </c>
      <c r="ED409" s="75"/>
      <c r="EE409" s="75"/>
      <c r="EF409" s="149"/>
      <c r="EG409" s="307"/>
      <c r="EH409" s="76"/>
      <c r="EI409" s="314" t="str">
        <f>IF(AND(申込書!$C$98&lt;&gt;"▼プルダウンより選択してください",申込書!$C$98&lt;&gt;"",申込書!$P$98&lt;&gt;"YYYY/MM/DD",$G409&lt;&gt;""),申込書!$P$98,"")</f>
        <v/>
      </c>
      <c r="EJ409" s="75" t="str">
        <f>IF(AND(申込書!$C$98&lt;&gt;"▼プルダウンより選択してください",申込書!$C$98&lt;&gt;"",$G409&lt;&gt;""),申込書!$M$98,"")</f>
        <v/>
      </c>
      <c r="EK409" s="75"/>
      <c r="EL409" s="75"/>
      <c r="EM409" s="149"/>
      <c r="EN409" s="307"/>
      <c r="EO409" s="76"/>
      <c r="EP409" s="314" t="str">
        <f>IF(AND(申込書!$C$99&lt;&gt;"▼プルダウンより選択してください",申込書!$C$99&lt;&gt;"",申込書!$P$99&lt;&gt;"YYYY/MM/DD",$G409&lt;&gt;""),申込書!$P$99,"")</f>
        <v/>
      </c>
      <c r="EQ409" s="75" t="str">
        <f>IF(AND(申込書!$C$99&lt;&gt;"▼プルダウンより選択してください",申込書!$C$99&lt;&gt;"",$G409&lt;&gt;""),申込書!$M$99,"")</f>
        <v/>
      </c>
      <c r="ER409" s="75"/>
      <c r="ES409" s="75"/>
      <c r="ET409" s="149"/>
      <c r="EU409" s="307"/>
      <c r="EV409" s="76"/>
      <c r="EW409" s="314" t="str">
        <f>IF(AND(申込書!$C$100&lt;&gt;"▼プルダウンより選択してください",申込書!$C$100&lt;&gt;"",申込書!$P$100&lt;&gt;"YYYY/MM/DD",$G409&lt;&gt;""),申込書!$P$100,"")</f>
        <v/>
      </c>
      <c r="EX409" s="75" t="str">
        <f>IF(AND(申込書!$C$100&lt;&gt;"▼プルダウンより選択してください",申込書!$C$100&lt;&gt;"",$G409&lt;&gt;""),申込書!$M$100,"")</f>
        <v/>
      </c>
      <c r="EY409" s="75"/>
      <c r="EZ409" s="75"/>
      <c r="FA409" s="149"/>
      <c r="FB409" s="307"/>
      <c r="FC409" s="76"/>
      <c r="FD409" s="314" t="str">
        <f>IF(AND(申込書!$C$101&lt;&gt;"▼プルダウンより選択してください",申込書!$C$101&lt;&gt;"",申込書!$P$101&lt;&gt;"YYYY/MM/DD",$G409&lt;&gt;""),申込書!$P$101,"")</f>
        <v/>
      </c>
      <c r="FE409" s="75" t="str">
        <f>IF(AND(申込書!$C$101&lt;&gt;"▼プルダウンより選択してください",申込書!$C$101&lt;&gt;"",$G409&lt;&gt;""),申込書!$M$101,"")</f>
        <v/>
      </c>
      <c r="FF409" s="75"/>
      <c r="FG409" s="75"/>
      <c r="FH409" s="149"/>
      <c r="FI409" s="307"/>
      <c r="FJ409" s="76"/>
      <c r="FK409" s="314" t="str">
        <f>IF(AND(申込書!$C$102&lt;&gt;"▼プルダウンより選択してください",申込書!$C$102&lt;&gt;"",申込書!$P$102&lt;&gt;"YYYY/MM/DD",$G409&lt;&gt;""),申込書!$P$102,"")</f>
        <v/>
      </c>
      <c r="FL409" s="75" t="str">
        <f>IF(AND(申込書!$C$102&lt;&gt;"▼プルダウンより選択してください",申込書!$C$102&lt;&gt;"",$G409&lt;&gt;""),申込書!$M$102,"")</f>
        <v/>
      </c>
      <c r="FM409" s="75"/>
      <c r="FN409" s="75"/>
      <c r="FO409" s="149"/>
      <c r="FP409" s="307"/>
      <c r="FQ409" s="76"/>
      <c r="FR409" s="314" t="str">
        <f>IF(AND(申込書!$C$103&lt;&gt;"▼プルダウンより選択してください",申込書!$C$103&lt;&gt;"",申込書!$P$103&lt;&gt;"YYYY/MM/DD",$G409&lt;&gt;""),申込書!$P$103,"")</f>
        <v/>
      </c>
      <c r="FS409" s="75" t="str">
        <f>IF(AND(申込書!$C$103&lt;&gt;"▼プルダウンより選択してください",申込書!$C$103&lt;&gt;"",$G409&lt;&gt;""),申込書!$M$103,"")</f>
        <v/>
      </c>
      <c r="FT409" s="75"/>
      <c r="FU409" s="75"/>
      <c r="FV409" s="149"/>
      <c r="FW409" s="307"/>
      <c r="FX409" s="76"/>
      <c r="FY409" s="314" t="str">
        <f>IF(AND(申込書!$C$104&lt;&gt;"▼プルダウンより選択してください",申込書!$C$104&lt;&gt;"",申込書!$P$104&lt;&gt;"YYYY/MM/DD",$G409&lt;&gt;""),申込書!$P$104,"")</f>
        <v/>
      </c>
      <c r="FZ409" s="75" t="str">
        <f>IF(AND(申込書!$C$104&lt;&gt;"▼プルダウンより選択してください",申込書!$C$104&lt;&gt;"",$G409&lt;&gt;""),申込書!$M$104,"")</f>
        <v/>
      </c>
      <c r="GA409" s="75"/>
      <c r="GB409" s="75"/>
      <c r="GC409" s="149"/>
      <c r="GD409" s="307"/>
      <c r="GE409" s="76"/>
      <c r="GF409" s="314" t="str">
        <f>IF(AND(申込書!$C$105&lt;&gt;"▼プルダウンより選択してください",申込書!$C$105&lt;&gt;"",申込書!$P$105&lt;&gt;"YYYY/MM/DD",$G409&lt;&gt;""),申込書!$P$105,"")</f>
        <v/>
      </c>
      <c r="GG409" s="75" t="str">
        <f>IF(AND(申込書!$C$105&lt;&gt;"▼プルダウンより選択してください",申込書!$C$105&lt;&gt;"",$G409&lt;&gt;""),申込書!$M$105,"")</f>
        <v/>
      </c>
      <c r="GH409" s="75"/>
      <c r="GI409" s="75"/>
      <c r="GJ409" s="149"/>
      <c r="GK409" s="307"/>
      <c r="GL409" s="76"/>
      <c r="GM409" s="314" t="str">
        <f>IF(AND(申込書!$C$106&lt;&gt;"▼プルダウンより選択してください",申込書!$C$106&lt;&gt;"",申込書!$P$106&lt;&gt;"YYYY/MM/DD",$G409&lt;&gt;""),申込書!$P$106,"")</f>
        <v/>
      </c>
      <c r="GN409" s="75" t="str">
        <f>IF(AND(申込書!$C$106&lt;&gt;"▼プルダウンより選択してください",申込書!$C$106&lt;&gt;"",$G409&lt;&gt;""),申込書!$M$106,"")</f>
        <v/>
      </c>
      <c r="GO409" s="75"/>
      <c r="GP409" s="75"/>
      <c r="GQ409" s="149"/>
      <c r="GR409" s="307"/>
      <c r="GS409" s="76"/>
      <c r="GT409" s="314" t="str">
        <f>IF(AND(申込書!$C$107&lt;&gt;"▼プルダウンより選択してください",申込書!$C$107&lt;&gt;"",申込書!$P$107&lt;&gt;"YYYY/MM/DD",$G409&lt;&gt;""),申込書!$P$107,"")</f>
        <v/>
      </c>
      <c r="GU409" s="75" t="str">
        <f>IF(AND(申込書!$C$107&lt;&gt;"▼プルダウンより選択してください",申込書!$C$107&lt;&gt;"",$G409&lt;&gt;""),申込書!$M$107,"")</f>
        <v/>
      </c>
      <c r="GV409" s="75"/>
      <c r="GW409" s="75"/>
      <c r="GX409" s="149"/>
      <c r="GY409" s="307"/>
      <c r="GZ409" s="76"/>
      <c r="HA409" s="314" t="str">
        <f>IF(AND(申込書!$C$108&lt;&gt;"▼プルダウンより選択してください",申込書!$C$108&lt;&gt;"",申込書!$P$108&lt;&gt;"YYYY/MM/DD",$G409&lt;&gt;""),申込書!$P$108,"")</f>
        <v/>
      </c>
      <c r="HB409" s="75" t="str">
        <f>IF(AND(申込書!$C$108&lt;&gt;"▼プルダウンより選択してください",申込書!$C$108&lt;&gt;"",$G409&lt;&gt;""),申込書!$M$108,"")</f>
        <v/>
      </c>
      <c r="HC409" s="75"/>
      <c r="HD409" s="75"/>
      <c r="HE409" s="149"/>
      <c r="HF409" s="307"/>
      <c r="HG409" s="76"/>
      <c r="HH409" s="314" t="str">
        <f>IF(AND(申込書!$C$109&lt;&gt;"▼プルダウンより選択してください",申込書!$C$109&lt;&gt;"",申込書!$P$109&lt;&gt;"YYYY/MM/DD",$G409&lt;&gt;""),申込書!$P$109,"")</f>
        <v/>
      </c>
      <c r="HI409" s="75" t="str">
        <f>IF(AND(申込書!$C$109&lt;&gt;"▼プルダウンより選択してください",申込書!$C$109&lt;&gt;"",$G409&lt;&gt;""),申込書!$M$109,"")</f>
        <v/>
      </c>
      <c r="HJ409" s="75"/>
      <c r="HK409" s="75"/>
      <c r="HL409" s="149"/>
      <c r="HM409" s="307"/>
      <c r="HN409" s="76"/>
      <c r="HO409" s="314" t="str">
        <f>IF(AND(申込書!$C$110&lt;&gt;"▼プルダウンより選択してください",申込書!$C$110&lt;&gt;"",申込書!$P$110&lt;&gt;"YYYY/MM/DD",$G409&lt;&gt;""),申込書!$P$110,"")</f>
        <v/>
      </c>
      <c r="HP409" s="75" t="str">
        <f>IF(AND(申込書!$C$110&lt;&gt;"▼プルダウンより選択してください",申込書!$C$110&lt;&gt;"",$G409&lt;&gt;""),申込書!$M$110,"")</f>
        <v/>
      </c>
      <c r="HQ409" s="75"/>
      <c r="HR409" s="75"/>
      <c r="HS409" s="149"/>
      <c r="HT409" s="307"/>
      <c r="HU409" s="307"/>
      <c r="HV409" s="311" t="str">
        <f>IF(AND(申込書!$C$111&lt;&gt;"▼プルダウンより選択してください",申込書!$C$111&lt;&gt;"",申込書!$P$111&lt;&gt;"YYYY/MM/DD",$G409&lt;&gt;""),申込書!$P$111,"")</f>
        <v/>
      </c>
      <c r="HW409" s="75" t="str">
        <f>IF(AND(申込書!$C$111&lt;&gt;"▼プルダウンより選択してください",申込書!$C$111&lt;&gt;"",$G409&lt;&gt;""),申込書!$M$111,"")</f>
        <v/>
      </c>
      <c r="HX409" s="75"/>
      <c r="HY409" s="75"/>
      <c r="HZ409" s="149"/>
      <c r="IA409" s="307"/>
      <c r="IB409" s="76"/>
      <c r="IC409" s="77"/>
    </row>
    <row r="410" spans="2:237" ht="26.85" customHeight="1">
      <c r="B410" s="56">
        <f t="shared" si="4"/>
        <v>405</v>
      </c>
      <c r="C410" s="57"/>
      <c r="D410" s="58"/>
      <c r="E410" s="170"/>
      <c r="F410" s="59"/>
      <c r="G410" s="60"/>
      <c r="H410" s="61"/>
      <c r="I410" s="62"/>
      <c r="J410" s="63"/>
      <c r="K410" s="64"/>
      <c r="L410" s="65"/>
      <c r="M410" s="66"/>
      <c r="N410" s="67"/>
      <c r="O410" s="68"/>
      <c r="P410" s="69"/>
      <c r="Q410" s="70"/>
      <c r="R410" s="71"/>
      <c r="S410" s="72"/>
      <c r="T410" s="73"/>
      <c r="U410" s="73"/>
      <c r="V410" s="73"/>
      <c r="W410" s="71"/>
      <c r="X410" s="133"/>
      <c r="Y410" s="133"/>
      <c r="Z410" s="133"/>
      <c r="AA410" s="74" t="str">
        <f>IF(AND(申込書!$C$82&lt;&gt;"▼プルダウンより選択してください",申込書!$C$82&lt;&gt;"",申込書!$P$82&lt;&gt;"YYYY/MM/DD",$G410&lt;&gt;""),申込書!$P$82,"")</f>
        <v/>
      </c>
      <c r="AB410" s="75" t="str">
        <f>IF(AND(申込書!$C$82&lt;&gt;"▼プルダウンより選択してください",申込書!$C$82&lt;&gt;"",$G410&lt;&gt;""),申込書!$M$82,"")</f>
        <v/>
      </c>
      <c r="AC410" s="75"/>
      <c r="AD410" s="75"/>
      <c r="AE410" s="149"/>
      <c r="AF410" s="307"/>
      <c r="AG410" s="76"/>
      <c r="AH410" s="314" t="str">
        <f>IF(AND(申込書!$C$83&lt;&gt;"▼プルダウンより選択してください",申込書!$C$83&lt;&gt;"",申込書!$P$83&lt;&gt;"YYYY/MM/DD",$G410&lt;&gt;""),申込書!$P$83,"")</f>
        <v/>
      </c>
      <c r="AI410" s="75" t="str">
        <f>IF(AND(申込書!$C$83&lt;&gt;"▼プルダウンより選択してください",申込書!$C$83&lt;&gt;"",$G410&lt;&gt;""),申込書!$M$83,"")</f>
        <v/>
      </c>
      <c r="AJ410" s="75"/>
      <c r="AK410" s="75"/>
      <c r="AL410" s="149"/>
      <c r="AM410" s="307"/>
      <c r="AN410" s="76"/>
      <c r="AO410" s="314" t="str">
        <f>IF(AND(申込書!$C$84&lt;&gt;"▼プルダウンより選択してください",申込書!$C$84&lt;&gt;"",申込書!$P$84&lt;&gt;"YYYY/MM/DD",$G410&lt;&gt;""),申込書!$P$84,"")</f>
        <v/>
      </c>
      <c r="AP410" s="75" t="str">
        <f>IF(AND(申込書!$C$84&lt;&gt;"▼プルダウンより選択してください",申込書!$C$84&lt;&gt;"",$G410&lt;&gt;""),申込書!$M$84,"")</f>
        <v/>
      </c>
      <c r="AQ410" s="75"/>
      <c r="AR410" s="75"/>
      <c r="AS410" s="149"/>
      <c r="AT410" s="307"/>
      <c r="AU410" s="76"/>
      <c r="AV410" s="314" t="str">
        <f>IF(AND(申込書!$C$85&lt;&gt;"▼プルダウンより選択してください",申込書!$C$85&lt;&gt;"",申込書!$P$85&lt;&gt;"YYYY/MM/DD",$G410&lt;&gt;""),申込書!$P$85,"")</f>
        <v/>
      </c>
      <c r="AW410" s="75" t="str">
        <f>IF(AND(申込書!$C$85&lt;&gt;"▼プルダウンより選択してください",申込書!$C$85&lt;&gt;"",申込書!$M$85&gt;=1,$G410&lt;&gt;""),申込書!$M$85,"")</f>
        <v/>
      </c>
      <c r="AX410" s="75"/>
      <c r="AY410" s="75"/>
      <c r="AZ410" s="149"/>
      <c r="BA410" s="307"/>
      <c r="BB410" s="76"/>
      <c r="BC410" s="314" t="str">
        <f>IF(AND(申込書!$C$86&lt;&gt;"▼プルダウンより選択してください",申込書!$C$86&lt;&gt;"",申込書!$P$86&lt;&gt;"YYYY/MM/DD",$G410&lt;&gt;""),申込書!$P$86,"")</f>
        <v/>
      </c>
      <c r="BD410" s="75" t="str">
        <f>IF(AND(申込書!$C$86&lt;&gt;"▼プルダウンより選択してください",申込書!$C$86&lt;&gt;"",$G410&lt;&gt;""),申込書!$M$86,"")</f>
        <v/>
      </c>
      <c r="BE410" s="75"/>
      <c r="BF410" s="75"/>
      <c r="BG410" s="149"/>
      <c r="BH410" s="307"/>
      <c r="BI410" s="76"/>
      <c r="BJ410" s="314" t="str">
        <f>IF(AND(申込書!$C$87&lt;&gt;"▼プルダウンより選択してください",申込書!$C$87&lt;&gt;"",申込書!$P$87&lt;&gt;"YYYY/MM/DD",$G410&lt;&gt;""),申込書!$P$87,"")</f>
        <v/>
      </c>
      <c r="BK410" s="75" t="str">
        <f>IF(AND(申込書!$C$87&lt;&gt;"▼プルダウンより選択してください",申込書!$C$87&lt;&gt;"",$G410&lt;&gt;""),申込書!$M$87,"")</f>
        <v/>
      </c>
      <c r="BL410" s="75"/>
      <c r="BM410" s="75"/>
      <c r="BN410" s="149"/>
      <c r="BO410" s="307"/>
      <c r="BP410" s="76"/>
      <c r="BQ410" s="314" t="str">
        <f>IF(AND(申込書!$C$88&lt;&gt;"▼プルダウンより選択してください",申込書!$C$88&lt;&gt;"",申込書!$P$88&lt;&gt;"YYYY/MM/DD",$G410&lt;&gt;""),申込書!$P$88,"")</f>
        <v/>
      </c>
      <c r="BR410" s="75" t="str">
        <f>IF(AND(申込書!$C$88&lt;&gt;"▼プルダウンより選択してください",申込書!$C$88&lt;&gt;"",$G410&lt;&gt;""),申込書!$M$88,"")</f>
        <v/>
      </c>
      <c r="BS410" s="75"/>
      <c r="BT410" s="75"/>
      <c r="BU410" s="149"/>
      <c r="BV410" s="307"/>
      <c r="BW410" s="76"/>
      <c r="BX410" s="314" t="str">
        <f>IF(AND(申込書!$C$89&lt;&gt;"▼プルダウンより選択してください",申込書!$C$89&lt;&gt;"",申込書!$P$89&lt;&gt;"YYYY/MM/DD",$G410&lt;&gt;""),申込書!$P$89,"")</f>
        <v/>
      </c>
      <c r="BY410" s="75" t="str">
        <f>IF(AND(申込書!$C$89&lt;&gt;"▼プルダウンより選択してください",申込書!$C$89&lt;&gt;"",$G410&lt;&gt;""),申込書!$M$89,"")</f>
        <v/>
      </c>
      <c r="BZ410" s="75"/>
      <c r="CA410" s="75"/>
      <c r="CB410" s="149"/>
      <c r="CC410" s="307"/>
      <c r="CD410" s="76"/>
      <c r="CE410" s="314" t="str">
        <f>IF(AND(申込書!$C$90&lt;&gt;"▼プルダウンより選択してください",申込書!$C$90&lt;&gt;"",申込書!$P$90&lt;&gt;"YYYY/MM/DD",$G410&lt;&gt;""),申込書!$P$90,"")</f>
        <v/>
      </c>
      <c r="CF410" s="75" t="str">
        <f>IF(AND(申込書!$C$90&lt;&gt;"▼プルダウンより選択してください",申込書!$C$90&lt;&gt;"",$G410&lt;&gt;""),申込書!$M$90,"")</f>
        <v/>
      </c>
      <c r="CG410" s="75"/>
      <c r="CH410" s="75"/>
      <c r="CI410" s="149"/>
      <c r="CJ410" s="307"/>
      <c r="CK410" s="76"/>
      <c r="CL410" s="314" t="str">
        <f>IF(AND(申込書!$C$91&lt;&gt;"▼プルダウンより選択してください",申込書!$C$91&lt;&gt;"",申込書!$P$91&lt;&gt;"YYYY/MM/DD",$G410&lt;&gt;""),申込書!$P$91,"")</f>
        <v/>
      </c>
      <c r="CM410" s="75" t="str">
        <f>IF(AND(申込書!$C$91&lt;&gt;"▼プルダウンより選択してください",申込書!$C$91&lt;&gt;"",$G410&lt;&gt;""),申込書!$M$91,"")</f>
        <v/>
      </c>
      <c r="CN410" s="75"/>
      <c r="CO410" s="75"/>
      <c r="CP410" s="149"/>
      <c r="CQ410" s="307"/>
      <c r="CR410" s="76"/>
      <c r="CS410" s="314" t="str">
        <f>IF(AND(申込書!$C$92&lt;&gt;"▼プルダウンより選択してください",申込書!$C$92&lt;&gt;"",申込書!$P$92&lt;&gt;"YYYY/MM/DD",$G410&lt;&gt;""),申込書!$P$92,"")</f>
        <v/>
      </c>
      <c r="CT410" s="75" t="str">
        <f>IF(AND(申込書!$C$92&lt;&gt;"▼プルダウンより選択してください",申込書!$C$92&lt;&gt;"",$G410&lt;&gt;""),申込書!$M$92,"")</f>
        <v/>
      </c>
      <c r="CU410" s="75"/>
      <c r="CV410" s="75"/>
      <c r="CW410" s="75"/>
      <c r="CX410" s="307"/>
      <c r="CY410" s="76"/>
      <c r="CZ410" s="314" t="str">
        <f>IF(AND(申込書!$C$93&lt;&gt;"▼プルダウンより選択してください",申込書!$C$93&lt;&gt;"",申込書!$P$93&lt;&gt;"YYYY/MM/DD",$G410&lt;&gt;""),申込書!$P$93,"")</f>
        <v/>
      </c>
      <c r="DA410" s="75" t="str">
        <f>IF(AND(申込書!$C$93&lt;&gt;"▼プルダウンより選択してください",申込書!$C$93&lt;&gt;"",$G410&lt;&gt;""),申込書!$M$93,"")</f>
        <v/>
      </c>
      <c r="DB410" s="75"/>
      <c r="DC410" s="75"/>
      <c r="DD410" s="75"/>
      <c r="DE410" s="307"/>
      <c r="DF410" s="76"/>
      <c r="DG410" s="314" t="str">
        <f>IF(AND(申込書!$C$94&lt;&gt;"▼プルダウンより選択してください",申込書!$C$94&lt;&gt;"",申込書!$P$94&lt;&gt;"YYYY/MM/DD",$G410&lt;&gt;""),申込書!$P$94,"")</f>
        <v/>
      </c>
      <c r="DH410" s="75" t="str">
        <f>IF(AND(申込書!$C$94&lt;&gt;"▼プルダウンより選択してください",申込書!$C$94&lt;&gt;"",$G410&lt;&gt;""),申込書!$M$94,"")</f>
        <v/>
      </c>
      <c r="DI410" s="75"/>
      <c r="DJ410" s="75"/>
      <c r="DK410" s="75"/>
      <c r="DL410" s="307"/>
      <c r="DM410" s="76"/>
      <c r="DN410" s="314" t="str">
        <f>IF(AND(申込書!$C$95&lt;&gt;"▼プルダウンより選択してください",申込書!$C$95&lt;&gt;"",申込書!$P$95&lt;&gt;"YYYY/MM/DD",$G410&lt;&gt;""),申込書!$P$95,"")</f>
        <v/>
      </c>
      <c r="DO410" s="75" t="str">
        <f>IF(AND(申込書!$C$95&lt;&gt;"▼プルダウンより選択してください",申込書!$C$95&lt;&gt;"",$G410&lt;&gt;""),申込書!$M$95,"")</f>
        <v/>
      </c>
      <c r="DP410" s="75"/>
      <c r="DQ410" s="75"/>
      <c r="DR410" s="75"/>
      <c r="DS410" s="307"/>
      <c r="DT410" s="76"/>
      <c r="DU410" s="314" t="str">
        <f>IF(AND(申込書!$C$96&lt;&gt;"▼プルダウンより選択してください",申込書!$C$96&lt;&gt;"",申込書!$P$96&lt;&gt;"YYYY/MM/DD",$G410&lt;&gt;""),申込書!$P$96,"")</f>
        <v/>
      </c>
      <c r="DV410" s="75" t="str">
        <f>IF(AND(申込書!$C$96&lt;&gt;"▼プルダウンより選択してください",申込書!$C$96&lt;&gt;"",$G410&lt;&gt;""),申込書!$M$96,"")</f>
        <v/>
      </c>
      <c r="DW410" s="75"/>
      <c r="DX410" s="75"/>
      <c r="DY410" s="75"/>
      <c r="DZ410" s="307"/>
      <c r="EA410" s="76"/>
      <c r="EB410" s="314" t="str">
        <f>IF(AND(申込書!$C$97&lt;&gt;"▼プルダウンより選択してください",申込書!$C$97&lt;&gt;"",申込書!$P$97&lt;&gt;"YYYY/MM/DD",$G410&lt;&gt;""),申込書!$P$97,"")</f>
        <v/>
      </c>
      <c r="EC410" s="75" t="str">
        <f>IF(AND(申込書!$C$97&lt;&gt;"▼プルダウンより選択してください",申込書!$C$97&lt;&gt;"",$G410&lt;&gt;""),申込書!$M$97,"")</f>
        <v/>
      </c>
      <c r="ED410" s="75"/>
      <c r="EE410" s="75"/>
      <c r="EF410" s="149"/>
      <c r="EG410" s="307"/>
      <c r="EH410" s="76"/>
      <c r="EI410" s="314" t="str">
        <f>IF(AND(申込書!$C$98&lt;&gt;"▼プルダウンより選択してください",申込書!$C$98&lt;&gt;"",申込書!$P$98&lt;&gt;"YYYY/MM/DD",$G410&lt;&gt;""),申込書!$P$98,"")</f>
        <v/>
      </c>
      <c r="EJ410" s="75" t="str">
        <f>IF(AND(申込書!$C$98&lt;&gt;"▼プルダウンより選択してください",申込書!$C$98&lt;&gt;"",$G410&lt;&gt;""),申込書!$M$98,"")</f>
        <v/>
      </c>
      <c r="EK410" s="75"/>
      <c r="EL410" s="75"/>
      <c r="EM410" s="149"/>
      <c r="EN410" s="307"/>
      <c r="EO410" s="76"/>
      <c r="EP410" s="314" t="str">
        <f>IF(AND(申込書!$C$99&lt;&gt;"▼プルダウンより選択してください",申込書!$C$99&lt;&gt;"",申込書!$P$99&lt;&gt;"YYYY/MM/DD",$G410&lt;&gt;""),申込書!$P$99,"")</f>
        <v/>
      </c>
      <c r="EQ410" s="75" t="str">
        <f>IF(AND(申込書!$C$99&lt;&gt;"▼プルダウンより選択してください",申込書!$C$99&lt;&gt;"",$G410&lt;&gt;""),申込書!$M$99,"")</f>
        <v/>
      </c>
      <c r="ER410" s="75"/>
      <c r="ES410" s="75"/>
      <c r="ET410" s="149"/>
      <c r="EU410" s="307"/>
      <c r="EV410" s="76"/>
      <c r="EW410" s="314" t="str">
        <f>IF(AND(申込書!$C$100&lt;&gt;"▼プルダウンより選択してください",申込書!$C$100&lt;&gt;"",申込書!$P$100&lt;&gt;"YYYY/MM/DD",$G410&lt;&gt;""),申込書!$P$100,"")</f>
        <v/>
      </c>
      <c r="EX410" s="75" t="str">
        <f>IF(AND(申込書!$C$100&lt;&gt;"▼プルダウンより選択してください",申込書!$C$100&lt;&gt;"",$G410&lt;&gt;""),申込書!$M$100,"")</f>
        <v/>
      </c>
      <c r="EY410" s="75"/>
      <c r="EZ410" s="75"/>
      <c r="FA410" s="149"/>
      <c r="FB410" s="307"/>
      <c r="FC410" s="76"/>
      <c r="FD410" s="314" t="str">
        <f>IF(AND(申込書!$C$101&lt;&gt;"▼プルダウンより選択してください",申込書!$C$101&lt;&gt;"",申込書!$P$101&lt;&gt;"YYYY/MM/DD",$G410&lt;&gt;""),申込書!$P$101,"")</f>
        <v/>
      </c>
      <c r="FE410" s="75" t="str">
        <f>IF(AND(申込書!$C$101&lt;&gt;"▼プルダウンより選択してください",申込書!$C$101&lt;&gt;"",$G410&lt;&gt;""),申込書!$M$101,"")</f>
        <v/>
      </c>
      <c r="FF410" s="75"/>
      <c r="FG410" s="75"/>
      <c r="FH410" s="149"/>
      <c r="FI410" s="307"/>
      <c r="FJ410" s="76"/>
      <c r="FK410" s="314" t="str">
        <f>IF(AND(申込書!$C$102&lt;&gt;"▼プルダウンより選択してください",申込書!$C$102&lt;&gt;"",申込書!$P$102&lt;&gt;"YYYY/MM/DD",$G410&lt;&gt;""),申込書!$P$102,"")</f>
        <v/>
      </c>
      <c r="FL410" s="75" t="str">
        <f>IF(AND(申込書!$C$102&lt;&gt;"▼プルダウンより選択してください",申込書!$C$102&lt;&gt;"",$G410&lt;&gt;""),申込書!$M$102,"")</f>
        <v/>
      </c>
      <c r="FM410" s="75"/>
      <c r="FN410" s="75"/>
      <c r="FO410" s="149"/>
      <c r="FP410" s="307"/>
      <c r="FQ410" s="76"/>
      <c r="FR410" s="314" t="str">
        <f>IF(AND(申込書!$C$103&lt;&gt;"▼プルダウンより選択してください",申込書!$C$103&lt;&gt;"",申込書!$P$103&lt;&gt;"YYYY/MM/DD",$G410&lt;&gt;""),申込書!$P$103,"")</f>
        <v/>
      </c>
      <c r="FS410" s="75" t="str">
        <f>IF(AND(申込書!$C$103&lt;&gt;"▼プルダウンより選択してください",申込書!$C$103&lt;&gt;"",$G410&lt;&gt;""),申込書!$M$103,"")</f>
        <v/>
      </c>
      <c r="FT410" s="75"/>
      <c r="FU410" s="75"/>
      <c r="FV410" s="149"/>
      <c r="FW410" s="307"/>
      <c r="FX410" s="76"/>
      <c r="FY410" s="314" t="str">
        <f>IF(AND(申込書!$C$104&lt;&gt;"▼プルダウンより選択してください",申込書!$C$104&lt;&gt;"",申込書!$P$104&lt;&gt;"YYYY/MM/DD",$G410&lt;&gt;""),申込書!$P$104,"")</f>
        <v/>
      </c>
      <c r="FZ410" s="75" t="str">
        <f>IF(AND(申込書!$C$104&lt;&gt;"▼プルダウンより選択してください",申込書!$C$104&lt;&gt;"",$G410&lt;&gt;""),申込書!$M$104,"")</f>
        <v/>
      </c>
      <c r="GA410" s="75"/>
      <c r="GB410" s="75"/>
      <c r="GC410" s="149"/>
      <c r="GD410" s="307"/>
      <c r="GE410" s="76"/>
      <c r="GF410" s="314" t="str">
        <f>IF(AND(申込書!$C$105&lt;&gt;"▼プルダウンより選択してください",申込書!$C$105&lt;&gt;"",申込書!$P$105&lt;&gt;"YYYY/MM/DD",$G410&lt;&gt;""),申込書!$P$105,"")</f>
        <v/>
      </c>
      <c r="GG410" s="75" t="str">
        <f>IF(AND(申込書!$C$105&lt;&gt;"▼プルダウンより選択してください",申込書!$C$105&lt;&gt;"",$G410&lt;&gt;""),申込書!$M$105,"")</f>
        <v/>
      </c>
      <c r="GH410" s="75"/>
      <c r="GI410" s="75"/>
      <c r="GJ410" s="149"/>
      <c r="GK410" s="307"/>
      <c r="GL410" s="76"/>
      <c r="GM410" s="314" t="str">
        <f>IF(AND(申込書!$C$106&lt;&gt;"▼プルダウンより選択してください",申込書!$C$106&lt;&gt;"",申込書!$P$106&lt;&gt;"YYYY/MM/DD",$G410&lt;&gt;""),申込書!$P$106,"")</f>
        <v/>
      </c>
      <c r="GN410" s="75" t="str">
        <f>IF(AND(申込書!$C$106&lt;&gt;"▼プルダウンより選択してください",申込書!$C$106&lt;&gt;"",$G410&lt;&gt;""),申込書!$M$106,"")</f>
        <v/>
      </c>
      <c r="GO410" s="75"/>
      <c r="GP410" s="75"/>
      <c r="GQ410" s="149"/>
      <c r="GR410" s="307"/>
      <c r="GS410" s="76"/>
      <c r="GT410" s="314" t="str">
        <f>IF(AND(申込書!$C$107&lt;&gt;"▼プルダウンより選択してください",申込書!$C$107&lt;&gt;"",申込書!$P$107&lt;&gt;"YYYY/MM/DD",$G410&lt;&gt;""),申込書!$P$107,"")</f>
        <v/>
      </c>
      <c r="GU410" s="75" t="str">
        <f>IF(AND(申込書!$C$107&lt;&gt;"▼プルダウンより選択してください",申込書!$C$107&lt;&gt;"",$G410&lt;&gt;""),申込書!$M$107,"")</f>
        <v/>
      </c>
      <c r="GV410" s="75"/>
      <c r="GW410" s="75"/>
      <c r="GX410" s="149"/>
      <c r="GY410" s="307"/>
      <c r="GZ410" s="76"/>
      <c r="HA410" s="314" t="str">
        <f>IF(AND(申込書!$C$108&lt;&gt;"▼プルダウンより選択してください",申込書!$C$108&lt;&gt;"",申込書!$P$108&lt;&gt;"YYYY/MM/DD",$G410&lt;&gt;""),申込書!$P$108,"")</f>
        <v/>
      </c>
      <c r="HB410" s="75" t="str">
        <f>IF(AND(申込書!$C$108&lt;&gt;"▼プルダウンより選択してください",申込書!$C$108&lt;&gt;"",$G410&lt;&gt;""),申込書!$M$108,"")</f>
        <v/>
      </c>
      <c r="HC410" s="75"/>
      <c r="HD410" s="75"/>
      <c r="HE410" s="149"/>
      <c r="HF410" s="307"/>
      <c r="HG410" s="76"/>
      <c r="HH410" s="314" t="str">
        <f>IF(AND(申込書!$C$109&lt;&gt;"▼プルダウンより選択してください",申込書!$C$109&lt;&gt;"",申込書!$P$109&lt;&gt;"YYYY/MM/DD",$G410&lt;&gt;""),申込書!$P$109,"")</f>
        <v/>
      </c>
      <c r="HI410" s="75" t="str">
        <f>IF(AND(申込書!$C$109&lt;&gt;"▼プルダウンより選択してください",申込書!$C$109&lt;&gt;"",$G410&lt;&gt;""),申込書!$M$109,"")</f>
        <v/>
      </c>
      <c r="HJ410" s="75"/>
      <c r="HK410" s="75"/>
      <c r="HL410" s="149"/>
      <c r="HM410" s="307"/>
      <c r="HN410" s="76"/>
      <c r="HO410" s="314" t="str">
        <f>IF(AND(申込書!$C$110&lt;&gt;"▼プルダウンより選択してください",申込書!$C$110&lt;&gt;"",申込書!$P$110&lt;&gt;"YYYY/MM/DD",$G410&lt;&gt;""),申込書!$P$110,"")</f>
        <v/>
      </c>
      <c r="HP410" s="75" t="str">
        <f>IF(AND(申込書!$C$110&lt;&gt;"▼プルダウンより選択してください",申込書!$C$110&lt;&gt;"",$G410&lt;&gt;""),申込書!$M$110,"")</f>
        <v/>
      </c>
      <c r="HQ410" s="75"/>
      <c r="HR410" s="75"/>
      <c r="HS410" s="149"/>
      <c r="HT410" s="307"/>
      <c r="HU410" s="307"/>
      <c r="HV410" s="311" t="str">
        <f>IF(AND(申込書!$C$111&lt;&gt;"▼プルダウンより選択してください",申込書!$C$111&lt;&gt;"",申込書!$P$111&lt;&gt;"YYYY/MM/DD",$G410&lt;&gt;""),申込書!$P$111,"")</f>
        <v/>
      </c>
      <c r="HW410" s="75" t="str">
        <f>IF(AND(申込書!$C$111&lt;&gt;"▼プルダウンより選択してください",申込書!$C$111&lt;&gt;"",$G410&lt;&gt;""),申込書!$M$111,"")</f>
        <v/>
      </c>
      <c r="HX410" s="75"/>
      <c r="HY410" s="75"/>
      <c r="HZ410" s="149"/>
      <c r="IA410" s="307"/>
      <c r="IB410" s="76"/>
      <c r="IC410" s="77"/>
    </row>
    <row r="411" spans="2:237" ht="26.85" customHeight="1">
      <c r="B411" s="56">
        <f t="shared" si="4"/>
        <v>406</v>
      </c>
      <c r="C411" s="57"/>
      <c r="D411" s="58"/>
      <c r="E411" s="170"/>
      <c r="F411" s="59"/>
      <c r="G411" s="60"/>
      <c r="H411" s="61"/>
      <c r="I411" s="62"/>
      <c r="J411" s="63"/>
      <c r="K411" s="64"/>
      <c r="L411" s="65"/>
      <c r="M411" s="66"/>
      <c r="N411" s="67"/>
      <c r="O411" s="68"/>
      <c r="P411" s="69"/>
      <c r="Q411" s="70"/>
      <c r="R411" s="71"/>
      <c r="S411" s="72"/>
      <c r="T411" s="73"/>
      <c r="U411" s="73"/>
      <c r="V411" s="73"/>
      <c r="W411" s="71"/>
      <c r="X411" s="133"/>
      <c r="Y411" s="133"/>
      <c r="Z411" s="133"/>
      <c r="AA411" s="74" t="str">
        <f>IF(AND(申込書!$C$82&lt;&gt;"▼プルダウンより選択してください",申込書!$C$82&lt;&gt;"",申込書!$P$82&lt;&gt;"YYYY/MM/DD",$G411&lt;&gt;""),申込書!$P$82,"")</f>
        <v/>
      </c>
      <c r="AB411" s="75" t="str">
        <f>IF(AND(申込書!$C$82&lt;&gt;"▼プルダウンより選択してください",申込書!$C$82&lt;&gt;"",$G411&lt;&gt;""),申込書!$M$82,"")</f>
        <v/>
      </c>
      <c r="AC411" s="75"/>
      <c r="AD411" s="75"/>
      <c r="AE411" s="149"/>
      <c r="AF411" s="307"/>
      <c r="AG411" s="76"/>
      <c r="AH411" s="314" t="str">
        <f>IF(AND(申込書!$C$83&lt;&gt;"▼プルダウンより選択してください",申込書!$C$83&lt;&gt;"",申込書!$P$83&lt;&gt;"YYYY/MM/DD",$G411&lt;&gt;""),申込書!$P$83,"")</f>
        <v/>
      </c>
      <c r="AI411" s="75" t="str">
        <f>IF(AND(申込書!$C$83&lt;&gt;"▼プルダウンより選択してください",申込書!$C$83&lt;&gt;"",$G411&lt;&gt;""),申込書!$M$83,"")</f>
        <v/>
      </c>
      <c r="AJ411" s="75"/>
      <c r="AK411" s="75"/>
      <c r="AL411" s="149"/>
      <c r="AM411" s="307"/>
      <c r="AN411" s="76"/>
      <c r="AO411" s="314" t="str">
        <f>IF(AND(申込書!$C$84&lt;&gt;"▼プルダウンより選択してください",申込書!$C$84&lt;&gt;"",申込書!$P$84&lt;&gt;"YYYY/MM/DD",$G411&lt;&gt;""),申込書!$P$84,"")</f>
        <v/>
      </c>
      <c r="AP411" s="75" t="str">
        <f>IF(AND(申込書!$C$84&lt;&gt;"▼プルダウンより選択してください",申込書!$C$84&lt;&gt;"",$G411&lt;&gt;""),申込書!$M$84,"")</f>
        <v/>
      </c>
      <c r="AQ411" s="75"/>
      <c r="AR411" s="75"/>
      <c r="AS411" s="149"/>
      <c r="AT411" s="307"/>
      <c r="AU411" s="76"/>
      <c r="AV411" s="314" t="str">
        <f>IF(AND(申込書!$C$85&lt;&gt;"▼プルダウンより選択してください",申込書!$C$85&lt;&gt;"",申込書!$P$85&lt;&gt;"YYYY/MM/DD",$G411&lt;&gt;""),申込書!$P$85,"")</f>
        <v/>
      </c>
      <c r="AW411" s="75" t="str">
        <f>IF(AND(申込書!$C$85&lt;&gt;"▼プルダウンより選択してください",申込書!$C$85&lt;&gt;"",申込書!$M$85&gt;=1,$G411&lt;&gt;""),申込書!$M$85,"")</f>
        <v/>
      </c>
      <c r="AX411" s="75"/>
      <c r="AY411" s="75"/>
      <c r="AZ411" s="149"/>
      <c r="BA411" s="307"/>
      <c r="BB411" s="76"/>
      <c r="BC411" s="314" t="str">
        <f>IF(AND(申込書!$C$86&lt;&gt;"▼プルダウンより選択してください",申込書!$C$86&lt;&gt;"",申込書!$P$86&lt;&gt;"YYYY/MM/DD",$G411&lt;&gt;""),申込書!$P$86,"")</f>
        <v/>
      </c>
      <c r="BD411" s="75" t="str">
        <f>IF(AND(申込書!$C$86&lt;&gt;"▼プルダウンより選択してください",申込書!$C$86&lt;&gt;"",$G411&lt;&gt;""),申込書!$M$86,"")</f>
        <v/>
      </c>
      <c r="BE411" s="75"/>
      <c r="BF411" s="75"/>
      <c r="BG411" s="149"/>
      <c r="BH411" s="307"/>
      <c r="BI411" s="76"/>
      <c r="BJ411" s="314" t="str">
        <f>IF(AND(申込書!$C$87&lt;&gt;"▼プルダウンより選択してください",申込書!$C$87&lt;&gt;"",申込書!$P$87&lt;&gt;"YYYY/MM/DD",$G411&lt;&gt;""),申込書!$P$87,"")</f>
        <v/>
      </c>
      <c r="BK411" s="75" t="str">
        <f>IF(AND(申込書!$C$87&lt;&gt;"▼プルダウンより選択してください",申込書!$C$87&lt;&gt;"",$G411&lt;&gt;""),申込書!$M$87,"")</f>
        <v/>
      </c>
      <c r="BL411" s="75"/>
      <c r="BM411" s="75"/>
      <c r="BN411" s="149"/>
      <c r="BO411" s="307"/>
      <c r="BP411" s="76"/>
      <c r="BQ411" s="314" t="str">
        <f>IF(AND(申込書!$C$88&lt;&gt;"▼プルダウンより選択してください",申込書!$C$88&lt;&gt;"",申込書!$P$88&lt;&gt;"YYYY/MM/DD",$G411&lt;&gt;""),申込書!$P$88,"")</f>
        <v/>
      </c>
      <c r="BR411" s="75" t="str">
        <f>IF(AND(申込書!$C$88&lt;&gt;"▼プルダウンより選択してください",申込書!$C$88&lt;&gt;"",$G411&lt;&gt;""),申込書!$M$88,"")</f>
        <v/>
      </c>
      <c r="BS411" s="75"/>
      <c r="BT411" s="75"/>
      <c r="BU411" s="149"/>
      <c r="BV411" s="307"/>
      <c r="BW411" s="76"/>
      <c r="BX411" s="314" t="str">
        <f>IF(AND(申込書!$C$89&lt;&gt;"▼プルダウンより選択してください",申込書!$C$89&lt;&gt;"",申込書!$P$89&lt;&gt;"YYYY/MM/DD",$G411&lt;&gt;""),申込書!$P$89,"")</f>
        <v/>
      </c>
      <c r="BY411" s="75" t="str">
        <f>IF(AND(申込書!$C$89&lt;&gt;"▼プルダウンより選択してください",申込書!$C$89&lt;&gt;"",$G411&lt;&gt;""),申込書!$M$89,"")</f>
        <v/>
      </c>
      <c r="BZ411" s="75"/>
      <c r="CA411" s="75"/>
      <c r="CB411" s="149"/>
      <c r="CC411" s="307"/>
      <c r="CD411" s="76"/>
      <c r="CE411" s="314" t="str">
        <f>IF(AND(申込書!$C$90&lt;&gt;"▼プルダウンより選択してください",申込書!$C$90&lt;&gt;"",申込書!$P$90&lt;&gt;"YYYY/MM/DD",$G411&lt;&gt;""),申込書!$P$90,"")</f>
        <v/>
      </c>
      <c r="CF411" s="75" t="str">
        <f>IF(AND(申込書!$C$90&lt;&gt;"▼プルダウンより選択してください",申込書!$C$90&lt;&gt;"",$G411&lt;&gt;""),申込書!$M$90,"")</f>
        <v/>
      </c>
      <c r="CG411" s="75"/>
      <c r="CH411" s="75"/>
      <c r="CI411" s="149"/>
      <c r="CJ411" s="307"/>
      <c r="CK411" s="76"/>
      <c r="CL411" s="314" t="str">
        <f>IF(AND(申込書!$C$91&lt;&gt;"▼プルダウンより選択してください",申込書!$C$91&lt;&gt;"",申込書!$P$91&lt;&gt;"YYYY/MM/DD",$G411&lt;&gt;""),申込書!$P$91,"")</f>
        <v/>
      </c>
      <c r="CM411" s="75" t="str">
        <f>IF(AND(申込書!$C$91&lt;&gt;"▼プルダウンより選択してください",申込書!$C$91&lt;&gt;"",$G411&lt;&gt;""),申込書!$M$91,"")</f>
        <v/>
      </c>
      <c r="CN411" s="75"/>
      <c r="CO411" s="75"/>
      <c r="CP411" s="149"/>
      <c r="CQ411" s="307"/>
      <c r="CR411" s="76"/>
      <c r="CS411" s="314" t="str">
        <f>IF(AND(申込書!$C$92&lt;&gt;"▼プルダウンより選択してください",申込書!$C$92&lt;&gt;"",申込書!$P$92&lt;&gt;"YYYY/MM/DD",$G411&lt;&gt;""),申込書!$P$92,"")</f>
        <v/>
      </c>
      <c r="CT411" s="75" t="str">
        <f>IF(AND(申込書!$C$92&lt;&gt;"▼プルダウンより選択してください",申込書!$C$92&lt;&gt;"",$G411&lt;&gt;""),申込書!$M$92,"")</f>
        <v/>
      </c>
      <c r="CU411" s="75"/>
      <c r="CV411" s="75"/>
      <c r="CW411" s="75"/>
      <c r="CX411" s="307"/>
      <c r="CY411" s="76"/>
      <c r="CZ411" s="314" t="str">
        <f>IF(AND(申込書!$C$93&lt;&gt;"▼プルダウンより選択してください",申込書!$C$93&lt;&gt;"",申込書!$P$93&lt;&gt;"YYYY/MM/DD",$G411&lt;&gt;""),申込書!$P$93,"")</f>
        <v/>
      </c>
      <c r="DA411" s="75" t="str">
        <f>IF(AND(申込書!$C$93&lt;&gt;"▼プルダウンより選択してください",申込書!$C$93&lt;&gt;"",$G411&lt;&gt;""),申込書!$M$93,"")</f>
        <v/>
      </c>
      <c r="DB411" s="75"/>
      <c r="DC411" s="75"/>
      <c r="DD411" s="75"/>
      <c r="DE411" s="307"/>
      <c r="DF411" s="76"/>
      <c r="DG411" s="314" t="str">
        <f>IF(AND(申込書!$C$94&lt;&gt;"▼プルダウンより選択してください",申込書!$C$94&lt;&gt;"",申込書!$P$94&lt;&gt;"YYYY/MM/DD",$G411&lt;&gt;""),申込書!$P$94,"")</f>
        <v/>
      </c>
      <c r="DH411" s="75" t="str">
        <f>IF(AND(申込書!$C$94&lt;&gt;"▼プルダウンより選択してください",申込書!$C$94&lt;&gt;"",$G411&lt;&gt;""),申込書!$M$94,"")</f>
        <v/>
      </c>
      <c r="DI411" s="75"/>
      <c r="DJ411" s="75"/>
      <c r="DK411" s="75"/>
      <c r="DL411" s="307"/>
      <c r="DM411" s="76"/>
      <c r="DN411" s="314" t="str">
        <f>IF(AND(申込書!$C$95&lt;&gt;"▼プルダウンより選択してください",申込書!$C$95&lt;&gt;"",申込書!$P$95&lt;&gt;"YYYY/MM/DD",$G411&lt;&gt;""),申込書!$P$95,"")</f>
        <v/>
      </c>
      <c r="DO411" s="75" t="str">
        <f>IF(AND(申込書!$C$95&lt;&gt;"▼プルダウンより選択してください",申込書!$C$95&lt;&gt;"",$G411&lt;&gt;""),申込書!$M$95,"")</f>
        <v/>
      </c>
      <c r="DP411" s="75"/>
      <c r="DQ411" s="75"/>
      <c r="DR411" s="75"/>
      <c r="DS411" s="307"/>
      <c r="DT411" s="76"/>
      <c r="DU411" s="314" t="str">
        <f>IF(AND(申込書!$C$96&lt;&gt;"▼プルダウンより選択してください",申込書!$C$96&lt;&gt;"",申込書!$P$96&lt;&gt;"YYYY/MM/DD",$G411&lt;&gt;""),申込書!$P$96,"")</f>
        <v/>
      </c>
      <c r="DV411" s="75" t="str">
        <f>IF(AND(申込書!$C$96&lt;&gt;"▼プルダウンより選択してください",申込書!$C$96&lt;&gt;"",$G411&lt;&gt;""),申込書!$M$96,"")</f>
        <v/>
      </c>
      <c r="DW411" s="75"/>
      <c r="DX411" s="75"/>
      <c r="DY411" s="75"/>
      <c r="DZ411" s="307"/>
      <c r="EA411" s="76"/>
      <c r="EB411" s="314" t="str">
        <f>IF(AND(申込書!$C$97&lt;&gt;"▼プルダウンより選択してください",申込書!$C$97&lt;&gt;"",申込書!$P$97&lt;&gt;"YYYY/MM/DD",$G411&lt;&gt;""),申込書!$P$97,"")</f>
        <v/>
      </c>
      <c r="EC411" s="75" t="str">
        <f>IF(AND(申込書!$C$97&lt;&gt;"▼プルダウンより選択してください",申込書!$C$97&lt;&gt;"",$G411&lt;&gt;""),申込書!$M$97,"")</f>
        <v/>
      </c>
      <c r="ED411" s="75"/>
      <c r="EE411" s="75"/>
      <c r="EF411" s="149"/>
      <c r="EG411" s="307"/>
      <c r="EH411" s="76"/>
      <c r="EI411" s="314" t="str">
        <f>IF(AND(申込書!$C$98&lt;&gt;"▼プルダウンより選択してください",申込書!$C$98&lt;&gt;"",申込書!$P$98&lt;&gt;"YYYY/MM/DD",$G411&lt;&gt;""),申込書!$P$98,"")</f>
        <v/>
      </c>
      <c r="EJ411" s="75" t="str">
        <f>IF(AND(申込書!$C$98&lt;&gt;"▼プルダウンより選択してください",申込書!$C$98&lt;&gt;"",$G411&lt;&gt;""),申込書!$M$98,"")</f>
        <v/>
      </c>
      <c r="EK411" s="75"/>
      <c r="EL411" s="75"/>
      <c r="EM411" s="149"/>
      <c r="EN411" s="307"/>
      <c r="EO411" s="76"/>
      <c r="EP411" s="314" t="str">
        <f>IF(AND(申込書!$C$99&lt;&gt;"▼プルダウンより選択してください",申込書!$C$99&lt;&gt;"",申込書!$P$99&lt;&gt;"YYYY/MM/DD",$G411&lt;&gt;""),申込書!$P$99,"")</f>
        <v/>
      </c>
      <c r="EQ411" s="75" t="str">
        <f>IF(AND(申込書!$C$99&lt;&gt;"▼プルダウンより選択してください",申込書!$C$99&lt;&gt;"",$G411&lt;&gt;""),申込書!$M$99,"")</f>
        <v/>
      </c>
      <c r="ER411" s="75"/>
      <c r="ES411" s="75"/>
      <c r="ET411" s="149"/>
      <c r="EU411" s="307"/>
      <c r="EV411" s="76"/>
      <c r="EW411" s="314" t="str">
        <f>IF(AND(申込書!$C$100&lt;&gt;"▼プルダウンより選択してください",申込書!$C$100&lt;&gt;"",申込書!$P$100&lt;&gt;"YYYY/MM/DD",$G411&lt;&gt;""),申込書!$P$100,"")</f>
        <v/>
      </c>
      <c r="EX411" s="75" t="str">
        <f>IF(AND(申込書!$C$100&lt;&gt;"▼プルダウンより選択してください",申込書!$C$100&lt;&gt;"",$G411&lt;&gt;""),申込書!$M$100,"")</f>
        <v/>
      </c>
      <c r="EY411" s="75"/>
      <c r="EZ411" s="75"/>
      <c r="FA411" s="149"/>
      <c r="FB411" s="307"/>
      <c r="FC411" s="76"/>
      <c r="FD411" s="314" t="str">
        <f>IF(AND(申込書!$C$101&lt;&gt;"▼プルダウンより選択してください",申込書!$C$101&lt;&gt;"",申込書!$P$101&lt;&gt;"YYYY/MM/DD",$G411&lt;&gt;""),申込書!$P$101,"")</f>
        <v/>
      </c>
      <c r="FE411" s="75" t="str">
        <f>IF(AND(申込書!$C$101&lt;&gt;"▼プルダウンより選択してください",申込書!$C$101&lt;&gt;"",$G411&lt;&gt;""),申込書!$M$101,"")</f>
        <v/>
      </c>
      <c r="FF411" s="75"/>
      <c r="FG411" s="75"/>
      <c r="FH411" s="149"/>
      <c r="FI411" s="307"/>
      <c r="FJ411" s="76"/>
      <c r="FK411" s="314" t="str">
        <f>IF(AND(申込書!$C$102&lt;&gt;"▼プルダウンより選択してください",申込書!$C$102&lt;&gt;"",申込書!$P$102&lt;&gt;"YYYY/MM/DD",$G411&lt;&gt;""),申込書!$P$102,"")</f>
        <v/>
      </c>
      <c r="FL411" s="75" t="str">
        <f>IF(AND(申込書!$C$102&lt;&gt;"▼プルダウンより選択してください",申込書!$C$102&lt;&gt;"",$G411&lt;&gt;""),申込書!$M$102,"")</f>
        <v/>
      </c>
      <c r="FM411" s="75"/>
      <c r="FN411" s="75"/>
      <c r="FO411" s="149"/>
      <c r="FP411" s="307"/>
      <c r="FQ411" s="76"/>
      <c r="FR411" s="314" t="str">
        <f>IF(AND(申込書!$C$103&lt;&gt;"▼プルダウンより選択してください",申込書!$C$103&lt;&gt;"",申込書!$P$103&lt;&gt;"YYYY/MM/DD",$G411&lt;&gt;""),申込書!$P$103,"")</f>
        <v/>
      </c>
      <c r="FS411" s="75" t="str">
        <f>IF(AND(申込書!$C$103&lt;&gt;"▼プルダウンより選択してください",申込書!$C$103&lt;&gt;"",$G411&lt;&gt;""),申込書!$M$103,"")</f>
        <v/>
      </c>
      <c r="FT411" s="75"/>
      <c r="FU411" s="75"/>
      <c r="FV411" s="149"/>
      <c r="FW411" s="307"/>
      <c r="FX411" s="76"/>
      <c r="FY411" s="314" t="str">
        <f>IF(AND(申込書!$C$104&lt;&gt;"▼プルダウンより選択してください",申込書!$C$104&lt;&gt;"",申込書!$P$104&lt;&gt;"YYYY/MM/DD",$G411&lt;&gt;""),申込書!$P$104,"")</f>
        <v/>
      </c>
      <c r="FZ411" s="75" t="str">
        <f>IF(AND(申込書!$C$104&lt;&gt;"▼プルダウンより選択してください",申込書!$C$104&lt;&gt;"",$G411&lt;&gt;""),申込書!$M$104,"")</f>
        <v/>
      </c>
      <c r="GA411" s="75"/>
      <c r="GB411" s="75"/>
      <c r="GC411" s="149"/>
      <c r="GD411" s="307"/>
      <c r="GE411" s="76"/>
      <c r="GF411" s="314" t="str">
        <f>IF(AND(申込書!$C$105&lt;&gt;"▼プルダウンより選択してください",申込書!$C$105&lt;&gt;"",申込書!$P$105&lt;&gt;"YYYY/MM/DD",$G411&lt;&gt;""),申込書!$P$105,"")</f>
        <v/>
      </c>
      <c r="GG411" s="75" t="str">
        <f>IF(AND(申込書!$C$105&lt;&gt;"▼プルダウンより選択してください",申込書!$C$105&lt;&gt;"",$G411&lt;&gt;""),申込書!$M$105,"")</f>
        <v/>
      </c>
      <c r="GH411" s="75"/>
      <c r="GI411" s="75"/>
      <c r="GJ411" s="149"/>
      <c r="GK411" s="307"/>
      <c r="GL411" s="76"/>
      <c r="GM411" s="314" t="str">
        <f>IF(AND(申込書!$C$106&lt;&gt;"▼プルダウンより選択してください",申込書!$C$106&lt;&gt;"",申込書!$P$106&lt;&gt;"YYYY/MM/DD",$G411&lt;&gt;""),申込書!$P$106,"")</f>
        <v/>
      </c>
      <c r="GN411" s="75" t="str">
        <f>IF(AND(申込書!$C$106&lt;&gt;"▼プルダウンより選択してください",申込書!$C$106&lt;&gt;"",$G411&lt;&gt;""),申込書!$M$106,"")</f>
        <v/>
      </c>
      <c r="GO411" s="75"/>
      <c r="GP411" s="75"/>
      <c r="GQ411" s="149"/>
      <c r="GR411" s="307"/>
      <c r="GS411" s="76"/>
      <c r="GT411" s="314" t="str">
        <f>IF(AND(申込書!$C$107&lt;&gt;"▼プルダウンより選択してください",申込書!$C$107&lt;&gt;"",申込書!$P$107&lt;&gt;"YYYY/MM/DD",$G411&lt;&gt;""),申込書!$P$107,"")</f>
        <v/>
      </c>
      <c r="GU411" s="75" t="str">
        <f>IF(AND(申込書!$C$107&lt;&gt;"▼プルダウンより選択してください",申込書!$C$107&lt;&gt;"",$G411&lt;&gt;""),申込書!$M$107,"")</f>
        <v/>
      </c>
      <c r="GV411" s="75"/>
      <c r="GW411" s="75"/>
      <c r="GX411" s="149"/>
      <c r="GY411" s="307"/>
      <c r="GZ411" s="76"/>
      <c r="HA411" s="314" t="str">
        <f>IF(AND(申込書!$C$108&lt;&gt;"▼プルダウンより選択してください",申込書!$C$108&lt;&gt;"",申込書!$P$108&lt;&gt;"YYYY/MM/DD",$G411&lt;&gt;""),申込書!$P$108,"")</f>
        <v/>
      </c>
      <c r="HB411" s="75" t="str">
        <f>IF(AND(申込書!$C$108&lt;&gt;"▼プルダウンより選択してください",申込書!$C$108&lt;&gt;"",$G411&lt;&gt;""),申込書!$M$108,"")</f>
        <v/>
      </c>
      <c r="HC411" s="75"/>
      <c r="HD411" s="75"/>
      <c r="HE411" s="149"/>
      <c r="HF411" s="307"/>
      <c r="HG411" s="76"/>
      <c r="HH411" s="314" t="str">
        <f>IF(AND(申込書!$C$109&lt;&gt;"▼プルダウンより選択してください",申込書!$C$109&lt;&gt;"",申込書!$P$109&lt;&gt;"YYYY/MM/DD",$G411&lt;&gt;""),申込書!$P$109,"")</f>
        <v/>
      </c>
      <c r="HI411" s="75" t="str">
        <f>IF(AND(申込書!$C$109&lt;&gt;"▼プルダウンより選択してください",申込書!$C$109&lt;&gt;"",$G411&lt;&gt;""),申込書!$M$109,"")</f>
        <v/>
      </c>
      <c r="HJ411" s="75"/>
      <c r="HK411" s="75"/>
      <c r="HL411" s="149"/>
      <c r="HM411" s="307"/>
      <c r="HN411" s="76"/>
      <c r="HO411" s="314" t="str">
        <f>IF(AND(申込書!$C$110&lt;&gt;"▼プルダウンより選択してください",申込書!$C$110&lt;&gt;"",申込書!$P$110&lt;&gt;"YYYY/MM/DD",$G411&lt;&gt;""),申込書!$P$110,"")</f>
        <v/>
      </c>
      <c r="HP411" s="75" t="str">
        <f>IF(AND(申込書!$C$110&lt;&gt;"▼プルダウンより選択してください",申込書!$C$110&lt;&gt;"",$G411&lt;&gt;""),申込書!$M$110,"")</f>
        <v/>
      </c>
      <c r="HQ411" s="75"/>
      <c r="HR411" s="75"/>
      <c r="HS411" s="149"/>
      <c r="HT411" s="307"/>
      <c r="HU411" s="307"/>
      <c r="HV411" s="311" t="str">
        <f>IF(AND(申込書!$C$111&lt;&gt;"▼プルダウンより選択してください",申込書!$C$111&lt;&gt;"",申込書!$P$111&lt;&gt;"YYYY/MM/DD",$G411&lt;&gt;""),申込書!$P$111,"")</f>
        <v/>
      </c>
      <c r="HW411" s="75" t="str">
        <f>IF(AND(申込書!$C$111&lt;&gt;"▼プルダウンより選択してください",申込書!$C$111&lt;&gt;"",$G411&lt;&gt;""),申込書!$M$111,"")</f>
        <v/>
      </c>
      <c r="HX411" s="75"/>
      <c r="HY411" s="75"/>
      <c r="HZ411" s="149"/>
      <c r="IA411" s="307"/>
      <c r="IB411" s="76"/>
      <c r="IC411" s="77"/>
    </row>
    <row r="412" spans="2:237" ht="26.85" customHeight="1">
      <c r="B412" s="56">
        <f t="shared" si="4"/>
        <v>407</v>
      </c>
      <c r="C412" s="57"/>
      <c r="D412" s="58"/>
      <c r="E412" s="170"/>
      <c r="F412" s="59"/>
      <c r="G412" s="60"/>
      <c r="H412" s="61"/>
      <c r="I412" s="62"/>
      <c r="J412" s="63"/>
      <c r="K412" s="64"/>
      <c r="L412" s="65"/>
      <c r="M412" s="66"/>
      <c r="N412" s="67"/>
      <c r="O412" s="68"/>
      <c r="P412" s="69"/>
      <c r="Q412" s="70"/>
      <c r="R412" s="71"/>
      <c r="S412" s="72"/>
      <c r="T412" s="73"/>
      <c r="U412" s="73"/>
      <c r="V412" s="73"/>
      <c r="W412" s="71"/>
      <c r="X412" s="133"/>
      <c r="Y412" s="133"/>
      <c r="Z412" s="133"/>
      <c r="AA412" s="74" t="str">
        <f>IF(AND(申込書!$C$82&lt;&gt;"▼プルダウンより選択してください",申込書!$C$82&lt;&gt;"",申込書!$P$82&lt;&gt;"YYYY/MM/DD",$G412&lt;&gt;""),申込書!$P$82,"")</f>
        <v/>
      </c>
      <c r="AB412" s="75" t="str">
        <f>IF(AND(申込書!$C$82&lt;&gt;"▼プルダウンより選択してください",申込書!$C$82&lt;&gt;"",$G412&lt;&gt;""),申込書!$M$82,"")</f>
        <v/>
      </c>
      <c r="AC412" s="75"/>
      <c r="AD412" s="75"/>
      <c r="AE412" s="149"/>
      <c r="AF412" s="307"/>
      <c r="AG412" s="76"/>
      <c r="AH412" s="314" t="str">
        <f>IF(AND(申込書!$C$83&lt;&gt;"▼プルダウンより選択してください",申込書!$C$83&lt;&gt;"",申込書!$P$83&lt;&gt;"YYYY/MM/DD",$G412&lt;&gt;""),申込書!$P$83,"")</f>
        <v/>
      </c>
      <c r="AI412" s="75" t="str">
        <f>IF(AND(申込書!$C$83&lt;&gt;"▼プルダウンより選択してください",申込書!$C$83&lt;&gt;"",$G412&lt;&gt;""),申込書!$M$83,"")</f>
        <v/>
      </c>
      <c r="AJ412" s="75"/>
      <c r="AK412" s="75"/>
      <c r="AL412" s="149"/>
      <c r="AM412" s="307"/>
      <c r="AN412" s="76"/>
      <c r="AO412" s="314" t="str">
        <f>IF(AND(申込書!$C$84&lt;&gt;"▼プルダウンより選択してください",申込書!$C$84&lt;&gt;"",申込書!$P$84&lt;&gt;"YYYY/MM/DD",$G412&lt;&gt;""),申込書!$P$84,"")</f>
        <v/>
      </c>
      <c r="AP412" s="75" t="str">
        <f>IF(AND(申込書!$C$84&lt;&gt;"▼プルダウンより選択してください",申込書!$C$84&lt;&gt;"",$G412&lt;&gt;""),申込書!$M$84,"")</f>
        <v/>
      </c>
      <c r="AQ412" s="75"/>
      <c r="AR412" s="75"/>
      <c r="AS412" s="149"/>
      <c r="AT412" s="307"/>
      <c r="AU412" s="76"/>
      <c r="AV412" s="314" t="str">
        <f>IF(AND(申込書!$C$85&lt;&gt;"▼プルダウンより選択してください",申込書!$C$85&lt;&gt;"",申込書!$P$85&lt;&gt;"YYYY/MM/DD",$G412&lt;&gt;""),申込書!$P$85,"")</f>
        <v/>
      </c>
      <c r="AW412" s="75" t="str">
        <f>IF(AND(申込書!$C$85&lt;&gt;"▼プルダウンより選択してください",申込書!$C$85&lt;&gt;"",申込書!$M$85&gt;=1,$G412&lt;&gt;""),申込書!$M$85,"")</f>
        <v/>
      </c>
      <c r="AX412" s="75"/>
      <c r="AY412" s="75"/>
      <c r="AZ412" s="149"/>
      <c r="BA412" s="307"/>
      <c r="BB412" s="76"/>
      <c r="BC412" s="314" t="str">
        <f>IF(AND(申込書!$C$86&lt;&gt;"▼プルダウンより選択してください",申込書!$C$86&lt;&gt;"",申込書!$P$86&lt;&gt;"YYYY/MM/DD",$G412&lt;&gt;""),申込書!$P$86,"")</f>
        <v/>
      </c>
      <c r="BD412" s="75" t="str">
        <f>IF(AND(申込書!$C$86&lt;&gt;"▼プルダウンより選択してください",申込書!$C$86&lt;&gt;"",$G412&lt;&gt;""),申込書!$M$86,"")</f>
        <v/>
      </c>
      <c r="BE412" s="75"/>
      <c r="BF412" s="75"/>
      <c r="BG412" s="149"/>
      <c r="BH412" s="307"/>
      <c r="BI412" s="76"/>
      <c r="BJ412" s="314" t="str">
        <f>IF(AND(申込書!$C$87&lt;&gt;"▼プルダウンより選択してください",申込書!$C$87&lt;&gt;"",申込書!$P$87&lt;&gt;"YYYY/MM/DD",$G412&lt;&gt;""),申込書!$P$87,"")</f>
        <v/>
      </c>
      <c r="BK412" s="75" t="str">
        <f>IF(AND(申込書!$C$87&lt;&gt;"▼プルダウンより選択してください",申込書!$C$87&lt;&gt;"",$G412&lt;&gt;""),申込書!$M$87,"")</f>
        <v/>
      </c>
      <c r="BL412" s="75"/>
      <c r="BM412" s="75"/>
      <c r="BN412" s="149"/>
      <c r="BO412" s="307"/>
      <c r="BP412" s="76"/>
      <c r="BQ412" s="314" t="str">
        <f>IF(AND(申込書!$C$88&lt;&gt;"▼プルダウンより選択してください",申込書!$C$88&lt;&gt;"",申込書!$P$88&lt;&gt;"YYYY/MM/DD",$G412&lt;&gt;""),申込書!$P$88,"")</f>
        <v/>
      </c>
      <c r="BR412" s="75" t="str">
        <f>IF(AND(申込書!$C$88&lt;&gt;"▼プルダウンより選択してください",申込書!$C$88&lt;&gt;"",$G412&lt;&gt;""),申込書!$M$88,"")</f>
        <v/>
      </c>
      <c r="BS412" s="75"/>
      <c r="BT412" s="75"/>
      <c r="BU412" s="149"/>
      <c r="BV412" s="307"/>
      <c r="BW412" s="76"/>
      <c r="BX412" s="314" t="str">
        <f>IF(AND(申込書!$C$89&lt;&gt;"▼プルダウンより選択してください",申込書!$C$89&lt;&gt;"",申込書!$P$89&lt;&gt;"YYYY/MM/DD",$G412&lt;&gt;""),申込書!$P$89,"")</f>
        <v/>
      </c>
      <c r="BY412" s="75" t="str">
        <f>IF(AND(申込書!$C$89&lt;&gt;"▼プルダウンより選択してください",申込書!$C$89&lt;&gt;"",$G412&lt;&gt;""),申込書!$M$89,"")</f>
        <v/>
      </c>
      <c r="BZ412" s="75"/>
      <c r="CA412" s="75"/>
      <c r="CB412" s="149"/>
      <c r="CC412" s="307"/>
      <c r="CD412" s="76"/>
      <c r="CE412" s="314" t="str">
        <f>IF(AND(申込書!$C$90&lt;&gt;"▼プルダウンより選択してください",申込書!$C$90&lt;&gt;"",申込書!$P$90&lt;&gt;"YYYY/MM/DD",$G412&lt;&gt;""),申込書!$P$90,"")</f>
        <v/>
      </c>
      <c r="CF412" s="75" t="str">
        <f>IF(AND(申込書!$C$90&lt;&gt;"▼プルダウンより選択してください",申込書!$C$90&lt;&gt;"",$G412&lt;&gt;""),申込書!$M$90,"")</f>
        <v/>
      </c>
      <c r="CG412" s="75"/>
      <c r="CH412" s="75"/>
      <c r="CI412" s="149"/>
      <c r="CJ412" s="307"/>
      <c r="CK412" s="76"/>
      <c r="CL412" s="314" t="str">
        <f>IF(AND(申込書!$C$91&lt;&gt;"▼プルダウンより選択してください",申込書!$C$91&lt;&gt;"",申込書!$P$91&lt;&gt;"YYYY/MM/DD",$G412&lt;&gt;""),申込書!$P$91,"")</f>
        <v/>
      </c>
      <c r="CM412" s="75" t="str">
        <f>IF(AND(申込書!$C$91&lt;&gt;"▼プルダウンより選択してください",申込書!$C$91&lt;&gt;"",$G412&lt;&gt;""),申込書!$M$91,"")</f>
        <v/>
      </c>
      <c r="CN412" s="75"/>
      <c r="CO412" s="75"/>
      <c r="CP412" s="149"/>
      <c r="CQ412" s="307"/>
      <c r="CR412" s="76"/>
      <c r="CS412" s="314" t="str">
        <f>IF(AND(申込書!$C$92&lt;&gt;"▼プルダウンより選択してください",申込書!$C$92&lt;&gt;"",申込書!$P$92&lt;&gt;"YYYY/MM/DD",$G412&lt;&gt;""),申込書!$P$92,"")</f>
        <v/>
      </c>
      <c r="CT412" s="75" t="str">
        <f>IF(AND(申込書!$C$92&lt;&gt;"▼プルダウンより選択してください",申込書!$C$92&lt;&gt;"",$G412&lt;&gt;""),申込書!$M$92,"")</f>
        <v/>
      </c>
      <c r="CU412" s="75"/>
      <c r="CV412" s="75"/>
      <c r="CW412" s="75"/>
      <c r="CX412" s="307"/>
      <c r="CY412" s="76"/>
      <c r="CZ412" s="314" t="str">
        <f>IF(AND(申込書!$C$93&lt;&gt;"▼プルダウンより選択してください",申込書!$C$93&lt;&gt;"",申込書!$P$93&lt;&gt;"YYYY/MM/DD",$G412&lt;&gt;""),申込書!$P$93,"")</f>
        <v/>
      </c>
      <c r="DA412" s="75" t="str">
        <f>IF(AND(申込書!$C$93&lt;&gt;"▼プルダウンより選択してください",申込書!$C$93&lt;&gt;"",$G412&lt;&gt;""),申込書!$M$93,"")</f>
        <v/>
      </c>
      <c r="DB412" s="75"/>
      <c r="DC412" s="75"/>
      <c r="DD412" s="75"/>
      <c r="DE412" s="307"/>
      <c r="DF412" s="76"/>
      <c r="DG412" s="314" t="str">
        <f>IF(AND(申込書!$C$94&lt;&gt;"▼プルダウンより選択してください",申込書!$C$94&lt;&gt;"",申込書!$P$94&lt;&gt;"YYYY/MM/DD",$G412&lt;&gt;""),申込書!$P$94,"")</f>
        <v/>
      </c>
      <c r="DH412" s="75" t="str">
        <f>IF(AND(申込書!$C$94&lt;&gt;"▼プルダウンより選択してください",申込書!$C$94&lt;&gt;"",$G412&lt;&gt;""),申込書!$M$94,"")</f>
        <v/>
      </c>
      <c r="DI412" s="75"/>
      <c r="DJ412" s="75"/>
      <c r="DK412" s="75"/>
      <c r="DL412" s="307"/>
      <c r="DM412" s="76"/>
      <c r="DN412" s="314" t="str">
        <f>IF(AND(申込書!$C$95&lt;&gt;"▼プルダウンより選択してください",申込書!$C$95&lt;&gt;"",申込書!$P$95&lt;&gt;"YYYY/MM/DD",$G412&lt;&gt;""),申込書!$P$95,"")</f>
        <v/>
      </c>
      <c r="DO412" s="75" t="str">
        <f>IF(AND(申込書!$C$95&lt;&gt;"▼プルダウンより選択してください",申込書!$C$95&lt;&gt;"",$G412&lt;&gt;""),申込書!$M$95,"")</f>
        <v/>
      </c>
      <c r="DP412" s="75"/>
      <c r="DQ412" s="75"/>
      <c r="DR412" s="75"/>
      <c r="DS412" s="307"/>
      <c r="DT412" s="76"/>
      <c r="DU412" s="314" t="str">
        <f>IF(AND(申込書!$C$96&lt;&gt;"▼プルダウンより選択してください",申込書!$C$96&lt;&gt;"",申込書!$P$96&lt;&gt;"YYYY/MM/DD",$G412&lt;&gt;""),申込書!$P$96,"")</f>
        <v/>
      </c>
      <c r="DV412" s="75" t="str">
        <f>IF(AND(申込書!$C$96&lt;&gt;"▼プルダウンより選択してください",申込書!$C$96&lt;&gt;"",$G412&lt;&gt;""),申込書!$M$96,"")</f>
        <v/>
      </c>
      <c r="DW412" s="75"/>
      <c r="DX412" s="75"/>
      <c r="DY412" s="75"/>
      <c r="DZ412" s="307"/>
      <c r="EA412" s="76"/>
      <c r="EB412" s="314" t="str">
        <f>IF(AND(申込書!$C$97&lt;&gt;"▼プルダウンより選択してください",申込書!$C$97&lt;&gt;"",申込書!$P$97&lt;&gt;"YYYY/MM/DD",$G412&lt;&gt;""),申込書!$P$97,"")</f>
        <v/>
      </c>
      <c r="EC412" s="75" t="str">
        <f>IF(AND(申込書!$C$97&lt;&gt;"▼プルダウンより選択してください",申込書!$C$97&lt;&gt;"",$G412&lt;&gt;""),申込書!$M$97,"")</f>
        <v/>
      </c>
      <c r="ED412" s="75"/>
      <c r="EE412" s="75"/>
      <c r="EF412" s="149"/>
      <c r="EG412" s="307"/>
      <c r="EH412" s="76"/>
      <c r="EI412" s="314" t="str">
        <f>IF(AND(申込書!$C$98&lt;&gt;"▼プルダウンより選択してください",申込書!$C$98&lt;&gt;"",申込書!$P$98&lt;&gt;"YYYY/MM/DD",$G412&lt;&gt;""),申込書!$P$98,"")</f>
        <v/>
      </c>
      <c r="EJ412" s="75" t="str">
        <f>IF(AND(申込書!$C$98&lt;&gt;"▼プルダウンより選択してください",申込書!$C$98&lt;&gt;"",$G412&lt;&gt;""),申込書!$M$98,"")</f>
        <v/>
      </c>
      <c r="EK412" s="75"/>
      <c r="EL412" s="75"/>
      <c r="EM412" s="149"/>
      <c r="EN412" s="307"/>
      <c r="EO412" s="76"/>
      <c r="EP412" s="314" t="str">
        <f>IF(AND(申込書!$C$99&lt;&gt;"▼プルダウンより選択してください",申込書!$C$99&lt;&gt;"",申込書!$P$99&lt;&gt;"YYYY/MM/DD",$G412&lt;&gt;""),申込書!$P$99,"")</f>
        <v/>
      </c>
      <c r="EQ412" s="75" t="str">
        <f>IF(AND(申込書!$C$99&lt;&gt;"▼プルダウンより選択してください",申込書!$C$99&lt;&gt;"",$G412&lt;&gt;""),申込書!$M$99,"")</f>
        <v/>
      </c>
      <c r="ER412" s="75"/>
      <c r="ES412" s="75"/>
      <c r="ET412" s="149"/>
      <c r="EU412" s="307"/>
      <c r="EV412" s="76"/>
      <c r="EW412" s="314" t="str">
        <f>IF(AND(申込書!$C$100&lt;&gt;"▼プルダウンより選択してください",申込書!$C$100&lt;&gt;"",申込書!$P$100&lt;&gt;"YYYY/MM/DD",$G412&lt;&gt;""),申込書!$P$100,"")</f>
        <v/>
      </c>
      <c r="EX412" s="75" t="str">
        <f>IF(AND(申込書!$C$100&lt;&gt;"▼プルダウンより選択してください",申込書!$C$100&lt;&gt;"",$G412&lt;&gt;""),申込書!$M$100,"")</f>
        <v/>
      </c>
      <c r="EY412" s="75"/>
      <c r="EZ412" s="75"/>
      <c r="FA412" s="149"/>
      <c r="FB412" s="307"/>
      <c r="FC412" s="76"/>
      <c r="FD412" s="314" t="str">
        <f>IF(AND(申込書!$C$101&lt;&gt;"▼プルダウンより選択してください",申込書!$C$101&lt;&gt;"",申込書!$P$101&lt;&gt;"YYYY/MM/DD",$G412&lt;&gt;""),申込書!$P$101,"")</f>
        <v/>
      </c>
      <c r="FE412" s="75" t="str">
        <f>IF(AND(申込書!$C$101&lt;&gt;"▼プルダウンより選択してください",申込書!$C$101&lt;&gt;"",$G412&lt;&gt;""),申込書!$M$101,"")</f>
        <v/>
      </c>
      <c r="FF412" s="75"/>
      <c r="FG412" s="75"/>
      <c r="FH412" s="149"/>
      <c r="FI412" s="307"/>
      <c r="FJ412" s="76"/>
      <c r="FK412" s="314" t="str">
        <f>IF(AND(申込書!$C$102&lt;&gt;"▼プルダウンより選択してください",申込書!$C$102&lt;&gt;"",申込書!$P$102&lt;&gt;"YYYY/MM/DD",$G412&lt;&gt;""),申込書!$P$102,"")</f>
        <v/>
      </c>
      <c r="FL412" s="75" t="str">
        <f>IF(AND(申込書!$C$102&lt;&gt;"▼プルダウンより選択してください",申込書!$C$102&lt;&gt;"",$G412&lt;&gt;""),申込書!$M$102,"")</f>
        <v/>
      </c>
      <c r="FM412" s="75"/>
      <c r="FN412" s="75"/>
      <c r="FO412" s="149"/>
      <c r="FP412" s="307"/>
      <c r="FQ412" s="76"/>
      <c r="FR412" s="314" t="str">
        <f>IF(AND(申込書!$C$103&lt;&gt;"▼プルダウンより選択してください",申込書!$C$103&lt;&gt;"",申込書!$P$103&lt;&gt;"YYYY/MM/DD",$G412&lt;&gt;""),申込書!$P$103,"")</f>
        <v/>
      </c>
      <c r="FS412" s="75" t="str">
        <f>IF(AND(申込書!$C$103&lt;&gt;"▼プルダウンより選択してください",申込書!$C$103&lt;&gt;"",$G412&lt;&gt;""),申込書!$M$103,"")</f>
        <v/>
      </c>
      <c r="FT412" s="75"/>
      <c r="FU412" s="75"/>
      <c r="FV412" s="149"/>
      <c r="FW412" s="307"/>
      <c r="FX412" s="76"/>
      <c r="FY412" s="314" t="str">
        <f>IF(AND(申込書!$C$104&lt;&gt;"▼プルダウンより選択してください",申込書!$C$104&lt;&gt;"",申込書!$P$104&lt;&gt;"YYYY/MM/DD",$G412&lt;&gt;""),申込書!$P$104,"")</f>
        <v/>
      </c>
      <c r="FZ412" s="75" t="str">
        <f>IF(AND(申込書!$C$104&lt;&gt;"▼プルダウンより選択してください",申込書!$C$104&lt;&gt;"",$G412&lt;&gt;""),申込書!$M$104,"")</f>
        <v/>
      </c>
      <c r="GA412" s="75"/>
      <c r="GB412" s="75"/>
      <c r="GC412" s="149"/>
      <c r="GD412" s="307"/>
      <c r="GE412" s="76"/>
      <c r="GF412" s="314" t="str">
        <f>IF(AND(申込書!$C$105&lt;&gt;"▼プルダウンより選択してください",申込書!$C$105&lt;&gt;"",申込書!$P$105&lt;&gt;"YYYY/MM/DD",$G412&lt;&gt;""),申込書!$P$105,"")</f>
        <v/>
      </c>
      <c r="GG412" s="75" t="str">
        <f>IF(AND(申込書!$C$105&lt;&gt;"▼プルダウンより選択してください",申込書!$C$105&lt;&gt;"",$G412&lt;&gt;""),申込書!$M$105,"")</f>
        <v/>
      </c>
      <c r="GH412" s="75"/>
      <c r="GI412" s="75"/>
      <c r="GJ412" s="149"/>
      <c r="GK412" s="307"/>
      <c r="GL412" s="76"/>
      <c r="GM412" s="314" t="str">
        <f>IF(AND(申込書!$C$106&lt;&gt;"▼プルダウンより選択してください",申込書!$C$106&lt;&gt;"",申込書!$P$106&lt;&gt;"YYYY/MM/DD",$G412&lt;&gt;""),申込書!$P$106,"")</f>
        <v/>
      </c>
      <c r="GN412" s="75" t="str">
        <f>IF(AND(申込書!$C$106&lt;&gt;"▼プルダウンより選択してください",申込書!$C$106&lt;&gt;"",$G412&lt;&gt;""),申込書!$M$106,"")</f>
        <v/>
      </c>
      <c r="GO412" s="75"/>
      <c r="GP412" s="75"/>
      <c r="GQ412" s="149"/>
      <c r="GR412" s="307"/>
      <c r="GS412" s="76"/>
      <c r="GT412" s="314" t="str">
        <f>IF(AND(申込書!$C$107&lt;&gt;"▼プルダウンより選択してください",申込書!$C$107&lt;&gt;"",申込書!$P$107&lt;&gt;"YYYY/MM/DD",$G412&lt;&gt;""),申込書!$P$107,"")</f>
        <v/>
      </c>
      <c r="GU412" s="75" t="str">
        <f>IF(AND(申込書!$C$107&lt;&gt;"▼プルダウンより選択してください",申込書!$C$107&lt;&gt;"",$G412&lt;&gt;""),申込書!$M$107,"")</f>
        <v/>
      </c>
      <c r="GV412" s="75"/>
      <c r="GW412" s="75"/>
      <c r="GX412" s="149"/>
      <c r="GY412" s="307"/>
      <c r="GZ412" s="76"/>
      <c r="HA412" s="314" t="str">
        <f>IF(AND(申込書!$C$108&lt;&gt;"▼プルダウンより選択してください",申込書!$C$108&lt;&gt;"",申込書!$P$108&lt;&gt;"YYYY/MM/DD",$G412&lt;&gt;""),申込書!$P$108,"")</f>
        <v/>
      </c>
      <c r="HB412" s="75" t="str">
        <f>IF(AND(申込書!$C$108&lt;&gt;"▼プルダウンより選択してください",申込書!$C$108&lt;&gt;"",$G412&lt;&gt;""),申込書!$M$108,"")</f>
        <v/>
      </c>
      <c r="HC412" s="75"/>
      <c r="HD412" s="75"/>
      <c r="HE412" s="149"/>
      <c r="HF412" s="307"/>
      <c r="HG412" s="76"/>
      <c r="HH412" s="314" t="str">
        <f>IF(AND(申込書!$C$109&lt;&gt;"▼プルダウンより選択してください",申込書!$C$109&lt;&gt;"",申込書!$P$109&lt;&gt;"YYYY/MM/DD",$G412&lt;&gt;""),申込書!$P$109,"")</f>
        <v/>
      </c>
      <c r="HI412" s="75" t="str">
        <f>IF(AND(申込書!$C$109&lt;&gt;"▼プルダウンより選択してください",申込書!$C$109&lt;&gt;"",$G412&lt;&gt;""),申込書!$M$109,"")</f>
        <v/>
      </c>
      <c r="HJ412" s="75"/>
      <c r="HK412" s="75"/>
      <c r="HL412" s="149"/>
      <c r="HM412" s="307"/>
      <c r="HN412" s="76"/>
      <c r="HO412" s="314" t="str">
        <f>IF(AND(申込書!$C$110&lt;&gt;"▼プルダウンより選択してください",申込書!$C$110&lt;&gt;"",申込書!$P$110&lt;&gt;"YYYY/MM/DD",$G412&lt;&gt;""),申込書!$P$110,"")</f>
        <v/>
      </c>
      <c r="HP412" s="75" t="str">
        <f>IF(AND(申込書!$C$110&lt;&gt;"▼プルダウンより選択してください",申込書!$C$110&lt;&gt;"",$G412&lt;&gt;""),申込書!$M$110,"")</f>
        <v/>
      </c>
      <c r="HQ412" s="75"/>
      <c r="HR412" s="75"/>
      <c r="HS412" s="149"/>
      <c r="HT412" s="307"/>
      <c r="HU412" s="307"/>
      <c r="HV412" s="311" t="str">
        <f>IF(AND(申込書!$C$111&lt;&gt;"▼プルダウンより選択してください",申込書!$C$111&lt;&gt;"",申込書!$P$111&lt;&gt;"YYYY/MM/DD",$G412&lt;&gt;""),申込書!$P$111,"")</f>
        <v/>
      </c>
      <c r="HW412" s="75" t="str">
        <f>IF(AND(申込書!$C$111&lt;&gt;"▼プルダウンより選択してください",申込書!$C$111&lt;&gt;"",$G412&lt;&gt;""),申込書!$M$111,"")</f>
        <v/>
      </c>
      <c r="HX412" s="75"/>
      <c r="HY412" s="75"/>
      <c r="HZ412" s="149"/>
      <c r="IA412" s="307"/>
      <c r="IB412" s="76"/>
      <c r="IC412" s="77"/>
    </row>
    <row r="413" spans="2:237" ht="26.85" customHeight="1">
      <c r="B413" s="56">
        <f t="shared" si="4"/>
        <v>408</v>
      </c>
      <c r="C413" s="57"/>
      <c r="D413" s="58"/>
      <c r="E413" s="170"/>
      <c r="F413" s="59"/>
      <c r="G413" s="60"/>
      <c r="H413" s="61"/>
      <c r="I413" s="62"/>
      <c r="J413" s="63"/>
      <c r="K413" s="64"/>
      <c r="L413" s="65"/>
      <c r="M413" s="66"/>
      <c r="N413" s="67"/>
      <c r="O413" s="68"/>
      <c r="P413" s="69"/>
      <c r="Q413" s="70"/>
      <c r="R413" s="71"/>
      <c r="S413" s="72"/>
      <c r="T413" s="73"/>
      <c r="U413" s="73"/>
      <c r="V413" s="73"/>
      <c r="W413" s="71"/>
      <c r="X413" s="133"/>
      <c r="Y413" s="133"/>
      <c r="Z413" s="133"/>
      <c r="AA413" s="74" t="str">
        <f>IF(AND(申込書!$C$82&lt;&gt;"▼プルダウンより選択してください",申込書!$C$82&lt;&gt;"",申込書!$P$82&lt;&gt;"YYYY/MM/DD",$G413&lt;&gt;""),申込書!$P$82,"")</f>
        <v/>
      </c>
      <c r="AB413" s="75" t="str">
        <f>IF(AND(申込書!$C$82&lt;&gt;"▼プルダウンより選択してください",申込書!$C$82&lt;&gt;"",$G413&lt;&gt;""),申込書!$M$82,"")</f>
        <v/>
      </c>
      <c r="AC413" s="75"/>
      <c r="AD413" s="75"/>
      <c r="AE413" s="149"/>
      <c r="AF413" s="307"/>
      <c r="AG413" s="76"/>
      <c r="AH413" s="314" t="str">
        <f>IF(AND(申込書!$C$83&lt;&gt;"▼プルダウンより選択してください",申込書!$C$83&lt;&gt;"",申込書!$P$83&lt;&gt;"YYYY/MM/DD",$G413&lt;&gt;""),申込書!$P$83,"")</f>
        <v/>
      </c>
      <c r="AI413" s="75" t="str">
        <f>IF(AND(申込書!$C$83&lt;&gt;"▼プルダウンより選択してください",申込書!$C$83&lt;&gt;"",$G413&lt;&gt;""),申込書!$M$83,"")</f>
        <v/>
      </c>
      <c r="AJ413" s="75"/>
      <c r="AK413" s="75"/>
      <c r="AL413" s="149"/>
      <c r="AM413" s="307"/>
      <c r="AN413" s="76"/>
      <c r="AO413" s="314" t="str">
        <f>IF(AND(申込書!$C$84&lt;&gt;"▼プルダウンより選択してください",申込書!$C$84&lt;&gt;"",申込書!$P$84&lt;&gt;"YYYY/MM/DD",$G413&lt;&gt;""),申込書!$P$84,"")</f>
        <v/>
      </c>
      <c r="AP413" s="75" t="str">
        <f>IF(AND(申込書!$C$84&lt;&gt;"▼プルダウンより選択してください",申込書!$C$84&lt;&gt;"",$G413&lt;&gt;""),申込書!$M$84,"")</f>
        <v/>
      </c>
      <c r="AQ413" s="75"/>
      <c r="AR413" s="75"/>
      <c r="AS413" s="149"/>
      <c r="AT413" s="307"/>
      <c r="AU413" s="76"/>
      <c r="AV413" s="314" t="str">
        <f>IF(AND(申込書!$C$85&lt;&gt;"▼プルダウンより選択してください",申込書!$C$85&lt;&gt;"",申込書!$P$85&lt;&gt;"YYYY/MM/DD",$G413&lt;&gt;""),申込書!$P$85,"")</f>
        <v/>
      </c>
      <c r="AW413" s="75" t="str">
        <f>IF(AND(申込書!$C$85&lt;&gt;"▼プルダウンより選択してください",申込書!$C$85&lt;&gt;"",申込書!$M$85&gt;=1,$G413&lt;&gt;""),申込書!$M$85,"")</f>
        <v/>
      </c>
      <c r="AX413" s="75"/>
      <c r="AY413" s="75"/>
      <c r="AZ413" s="149"/>
      <c r="BA413" s="307"/>
      <c r="BB413" s="76"/>
      <c r="BC413" s="314" t="str">
        <f>IF(AND(申込書!$C$86&lt;&gt;"▼プルダウンより選択してください",申込書!$C$86&lt;&gt;"",申込書!$P$86&lt;&gt;"YYYY/MM/DD",$G413&lt;&gt;""),申込書!$P$86,"")</f>
        <v/>
      </c>
      <c r="BD413" s="75" t="str">
        <f>IF(AND(申込書!$C$86&lt;&gt;"▼プルダウンより選択してください",申込書!$C$86&lt;&gt;"",$G413&lt;&gt;""),申込書!$M$86,"")</f>
        <v/>
      </c>
      <c r="BE413" s="75"/>
      <c r="BF413" s="75"/>
      <c r="BG413" s="149"/>
      <c r="BH413" s="307"/>
      <c r="BI413" s="76"/>
      <c r="BJ413" s="314" t="str">
        <f>IF(AND(申込書!$C$87&lt;&gt;"▼プルダウンより選択してください",申込書!$C$87&lt;&gt;"",申込書!$P$87&lt;&gt;"YYYY/MM/DD",$G413&lt;&gt;""),申込書!$P$87,"")</f>
        <v/>
      </c>
      <c r="BK413" s="75" t="str">
        <f>IF(AND(申込書!$C$87&lt;&gt;"▼プルダウンより選択してください",申込書!$C$87&lt;&gt;"",$G413&lt;&gt;""),申込書!$M$87,"")</f>
        <v/>
      </c>
      <c r="BL413" s="75"/>
      <c r="BM413" s="75"/>
      <c r="BN413" s="149"/>
      <c r="BO413" s="307"/>
      <c r="BP413" s="76"/>
      <c r="BQ413" s="314" t="str">
        <f>IF(AND(申込書!$C$88&lt;&gt;"▼プルダウンより選択してください",申込書!$C$88&lt;&gt;"",申込書!$P$88&lt;&gt;"YYYY/MM/DD",$G413&lt;&gt;""),申込書!$P$88,"")</f>
        <v/>
      </c>
      <c r="BR413" s="75" t="str">
        <f>IF(AND(申込書!$C$88&lt;&gt;"▼プルダウンより選択してください",申込書!$C$88&lt;&gt;"",$G413&lt;&gt;""),申込書!$M$88,"")</f>
        <v/>
      </c>
      <c r="BS413" s="75"/>
      <c r="BT413" s="75"/>
      <c r="BU413" s="149"/>
      <c r="BV413" s="307"/>
      <c r="BW413" s="76"/>
      <c r="BX413" s="314" t="str">
        <f>IF(AND(申込書!$C$89&lt;&gt;"▼プルダウンより選択してください",申込書!$C$89&lt;&gt;"",申込書!$P$89&lt;&gt;"YYYY/MM/DD",$G413&lt;&gt;""),申込書!$P$89,"")</f>
        <v/>
      </c>
      <c r="BY413" s="75" t="str">
        <f>IF(AND(申込書!$C$89&lt;&gt;"▼プルダウンより選択してください",申込書!$C$89&lt;&gt;"",$G413&lt;&gt;""),申込書!$M$89,"")</f>
        <v/>
      </c>
      <c r="BZ413" s="75"/>
      <c r="CA413" s="75"/>
      <c r="CB413" s="149"/>
      <c r="CC413" s="307"/>
      <c r="CD413" s="76"/>
      <c r="CE413" s="314" t="str">
        <f>IF(AND(申込書!$C$90&lt;&gt;"▼プルダウンより選択してください",申込書!$C$90&lt;&gt;"",申込書!$P$90&lt;&gt;"YYYY/MM/DD",$G413&lt;&gt;""),申込書!$P$90,"")</f>
        <v/>
      </c>
      <c r="CF413" s="75" t="str">
        <f>IF(AND(申込書!$C$90&lt;&gt;"▼プルダウンより選択してください",申込書!$C$90&lt;&gt;"",$G413&lt;&gt;""),申込書!$M$90,"")</f>
        <v/>
      </c>
      <c r="CG413" s="75"/>
      <c r="CH413" s="75"/>
      <c r="CI413" s="149"/>
      <c r="CJ413" s="307"/>
      <c r="CK413" s="76"/>
      <c r="CL413" s="314" t="str">
        <f>IF(AND(申込書!$C$91&lt;&gt;"▼プルダウンより選択してください",申込書!$C$91&lt;&gt;"",申込書!$P$91&lt;&gt;"YYYY/MM/DD",$G413&lt;&gt;""),申込書!$P$91,"")</f>
        <v/>
      </c>
      <c r="CM413" s="75" t="str">
        <f>IF(AND(申込書!$C$91&lt;&gt;"▼プルダウンより選択してください",申込書!$C$91&lt;&gt;"",$G413&lt;&gt;""),申込書!$M$91,"")</f>
        <v/>
      </c>
      <c r="CN413" s="75"/>
      <c r="CO413" s="75"/>
      <c r="CP413" s="149"/>
      <c r="CQ413" s="307"/>
      <c r="CR413" s="76"/>
      <c r="CS413" s="314" t="str">
        <f>IF(AND(申込書!$C$92&lt;&gt;"▼プルダウンより選択してください",申込書!$C$92&lt;&gt;"",申込書!$P$92&lt;&gt;"YYYY/MM/DD",$G413&lt;&gt;""),申込書!$P$92,"")</f>
        <v/>
      </c>
      <c r="CT413" s="75" t="str">
        <f>IF(AND(申込書!$C$92&lt;&gt;"▼プルダウンより選択してください",申込書!$C$92&lt;&gt;"",$G413&lt;&gt;""),申込書!$M$92,"")</f>
        <v/>
      </c>
      <c r="CU413" s="75"/>
      <c r="CV413" s="75"/>
      <c r="CW413" s="75"/>
      <c r="CX413" s="307"/>
      <c r="CY413" s="76"/>
      <c r="CZ413" s="314" t="str">
        <f>IF(AND(申込書!$C$93&lt;&gt;"▼プルダウンより選択してください",申込書!$C$93&lt;&gt;"",申込書!$P$93&lt;&gt;"YYYY/MM/DD",$G413&lt;&gt;""),申込書!$P$93,"")</f>
        <v/>
      </c>
      <c r="DA413" s="75" t="str">
        <f>IF(AND(申込書!$C$93&lt;&gt;"▼プルダウンより選択してください",申込書!$C$93&lt;&gt;"",$G413&lt;&gt;""),申込書!$M$93,"")</f>
        <v/>
      </c>
      <c r="DB413" s="75"/>
      <c r="DC413" s="75"/>
      <c r="DD413" s="75"/>
      <c r="DE413" s="307"/>
      <c r="DF413" s="76"/>
      <c r="DG413" s="314" t="str">
        <f>IF(AND(申込書!$C$94&lt;&gt;"▼プルダウンより選択してください",申込書!$C$94&lt;&gt;"",申込書!$P$94&lt;&gt;"YYYY/MM/DD",$G413&lt;&gt;""),申込書!$P$94,"")</f>
        <v/>
      </c>
      <c r="DH413" s="75" t="str">
        <f>IF(AND(申込書!$C$94&lt;&gt;"▼プルダウンより選択してください",申込書!$C$94&lt;&gt;"",$G413&lt;&gt;""),申込書!$M$94,"")</f>
        <v/>
      </c>
      <c r="DI413" s="75"/>
      <c r="DJ413" s="75"/>
      <c r="DK413" s="75"/>
      <c r="DL413" s="307"/>
      <c r="DM413" s="76"/>
      <c r="DN413" s="314" t="str">
        <f>IF(AND(申込書!$C$95&lt;&gt;"▼プルダウンより選択してください",申込書!$C$95&lt;&gt;"",申込書!$P$95&lt;&gt;"YYYY/MM/DD",$G413&lt;&gt;""),申込書!$P$95,"")</f>
        <v/>
      </c>
      <c r="DO413" s="75" t="str">
        <f>IF(AND(申込書!$C$95&lt;&gt;"▼プルダウンより選択してください",申込書!$C$95&lt;&gt;"",$G413&lt;&gt;""),申込書!$M$95,"")</f>
        <v/>
      </c>
      <c r="DP413" s="75"/>
      <c r="DQ413" s="75"/>
      <c r="DR413" s="75"/>
      <c r="DS413" s="307"/>
      <c r="DT413" s="76"/>
      <c r="DU413" s="314" t="str">
        <f>IF(AND(申込書!$C$96&lt;&gt;"▼プルダウンより選択してください",申込書!$C$96&lt;&gt;"",申込書!$P$96&lt;&gt;"YYYY/MM/DD",$G413&lt;&gt;""),申込書!$P$96,"")</f>
        <v/>
      </c>
      <c r="DV413" s="75" t="str">
        <f>IF(AND(申込書!$C$96&lt;&gt;"▼プルダウンより選択してください",申込書!$C$96&lt;&gt;"",$G413&lt;&gt;""),申込書!$M$96,"")</f>
        <v/>
      </c>
      <c r="DW413" s="75"/>
      <c r="DX413" s="75"/>
      <c r="DY413" s="75"/>
      <c r="DZ413" s="307"/>
      <c r="EA413" s="76"/>
      <c r="EB413" s="314" t="str">
        <f>IF(AND(申込書!$C$97&lt;&gt;"▼プルダウンより選択してください",申込書!$C$97&lt;&gt;"",申込書!$P$97&lt;&gt;"YYYY/MM/DD",$G413&lt;&gt;""),申込書!$P$97,"")</f>
        <v/>
      </c>
      <c r="EC413" s="75" t="str">
        <f>IF(AND(申込書!$C$97&lt;&gt;"▼プルダウンより選択してください",申込書!$C$97&lt;&gt;"",$G413&lt;&gt;""),申込書!$M$97,"")</f>
        <v/>
      </c>
      <c r="ED413" s="75"/>
      <c r="EE413" s="75"/>
      <c r="EF413" s="149"/>
      <c r="EG413" s="307"/>
      <c r="EH413" s="76"/>
      <c r="EI413" s="314" t="str">
        <f>IF(AND(申込書!$C$98&lt;&gt;"▼プルダウンより選択してください",申込書!$C$98&lt;&gt;"",申込書!$P$98&lt;&gt;"YYYY/MM/DD",$G413&lt;&gt;""),申込書!$P$98,"")</f>
        <v/>
      </c>
      <c r="EJ413" s="75" t="str">
        <f>IF(AND(申込書!$C$98&lt;&gt;"▼プルダウンより選択してください",申込書!$C$98&lt;&gt;"",$G413&lt;&gt;""),申込書!$M$98,"")</f>
        <v/>
      </c>
      <c r="EK413" s="75"/>
      <c r="EL413" s="75"/>
      <c r="EM413" s="149"/>
      <c r="EN413" s="307"/>
      <c r="EO413" s="76"/>
      <c r="EP413" s="314" t="str">
        <f>IF(AND(申込書!$C$99&lt;&gt;"▼プルダウンより選択してください",申込書!$C$99&lt;&gt;"",申込書!$P$99&lt;&gt;"YYYY/MM/DD",$G413&lt;&gt;""),申込書!$P$99,"")</f>
        <v/>
      </c>
      <c r="EQ413" s="75" t="str">
        <f>IF(AND(申込書!$C$99&lt;&gt;"▼プルダウンより選択してください",申込書!$C$99&lt;&gt;"",$G413&lt;&gt;""),申込書!$M$99,"")</f>
        <v/>
      </c>
      <c r="ER413" s="75"/>
      <c r="ES413" s="75"/>
      <c r="ET413" s="149"/>
      <c r="EU413" s="307"/>
      <c r="EV413" s="76"/>
      <c r="EW413" s="314" t="str">
        <f>IF(AND(申込書!$C$100&lt;&gt;"▼プルダウンより選択してください",申込書!$C$100&lt;&gt;"",申込書!$P$100&lt;&gt;"YYYY/MM/DD",$G413&lt;&gt;""),申込書!$P$100,"")</f>
        <v/>
      </c>
      <c r="EX413" s="75" t="str">
        <f>IF(AND(申込書!$C$100&lt;&gt;"▼プルダウンより選択してください",申込書!$C$100&lt;&gt;"",$G413&lt;&gt;""),申込書!$M$100,"")</f>
        <v/>
      </c>
      <c r="EY413" s="75"/>
      <c r="EZ413" s="75"/>
      <c r="FA413" s="149"/>
      <c r="FB413" s="307"/>
      <c r="FC413" s="76"/>
      <c r="FD413" s="314" t="str">
        <f>IF(AND(申込書!$C$101&lt;&gt;"▼プルダウンより選択してください",申込書!$C$101&lt;&gt;"",申込書!$P$101&lt;&gt;"YYYY/MM/DD",$G413&lt;&gt;""),申込書!$P$101,"")</f>
        <v/>
      </c>
      <c r="FE413" s="75" t="str">
        <f>IF(AND(申込書!$C$101&lt;&gt;"▼プルダウンより選択してください",申込書!$C$101&lt;&gt;"",$G413&lt;&gt;""),申込書!$M$101,"")</f>
        <v/>
      </c>
      <c r="FF413" s="75"/>
      <c r="FG413" s="75"/>
      <c r="FH413" s="149"/>
      <c r="FI413" s="307"/>
      <c r="FJ413" s="76"/>
      <c r="FK413" s="314" t="str">
        <f>IF(AND(申込書!$C$102&lt;&gt;"▼プルダウンより選択してください",申込書!$C$102&lt;&gt;"",申込書!$P$102&lt;&gt;"YYYY/MM/DD",$G413&lt;&gt;""),申込書!$P$102,"")</f>
        <v/>
      </c>
      <c r="FL413" s="75" t="str">
        <f>IF(AND(申込書!$C$102&lt;&gt;"▼プルダウンより選択してください",申込書!$C$102&lt;&gt;"",$G413&lt;&gt;""),申込書!$M$102,"")</f>
        <v/>
      </c>
      <c r="FM413" s="75"/>
      <c r="FN413" s="75"/>
      <c r="FO413" s="149"/>
      <c r="FP413" s="307"/>
      <c r="FQ413" s="76"/>
      <c r="FR413" s="314" t="str">
        <f>IF(AND(申込書!$C$103&lt;&gt;"▼プルダウンより選択してください",申込書!$C$103&lt;&gt;"",申込書!$P$103&lt;&gt;"YYYY/MM/DD",$G413&lt;&gt;""),申込書!$P$103,"")</f>
        <v/>
      </c>
      <c r="FS413" s="75" t="str">
        <f>IF(AND(申込書!$C$103&lt;&gt;"▼プルダウンより選択してください",申込書!$C$103&lt;&gt;"",$G413&lt;&gt;""),申込書!$M$103,"")</f>
        <v/>
      </c>
      <c r="FT413" s="75"/>
      <c r="FU413" s="75"/>
      <c r="FV413" s="149"/>
      <c r="FW413" s="307"/>
      <c r="FX413" s="76"/>
      <c r="FY413" s="314" t="str">
        <f>IF(AND(申込書!$C$104&lt;&gt;"▼プルダウンより選択してください",申込書!$C$104&lt;&gt;"",申込書!$P$104&lt;&gt;"YYYY/MM/DD",$G413&lt;&gt;""),申込書!$P$104,"")</f>
        <v/>
      </c>
      <c r="FZ413" s="75" t="str">
        <f>IF(AND(申込書!$C$104&lt;&gt;"▼プルダウンより選択してください",申込書!$C$104&lt;&gt;"",$G413&lt;&gt;""),申込書!$M$104,"")</f>
        <v/>
      </c>
      <c r="GA413" s="75"/>
      <c r="GB413" s="75"/>
      <c r="GC413" s="149"/>
      <c r="GD413" s="307"/>
      <c r="GE413" s="76"/>
      <c r="GF413" s="314" t="str">
        <f>IF(AND(申込書!$C$105&lt;&gt;"▼プルダウンより選択してください",申込書!$C$105&lt;&gt;"",申込書!$P$105&lt;&gt;"YYYY/MM/DD",$G413&lt;&gt;""),申込書!$P$105,"")</f>
        <v/>
      </c>
      <c r="GG413" s="75" t="str">
        <f>IF(AND(申込書!$C$105&lt;&gt;"▼プルダウンより選択してください",申込書!$C$105&lt;&gt;"",$G413&lt;&gt;""),申込書!$M$105,"")</f>
        <v/>
      </c>
      <c r="GH413" s="75"/>
      <c r="GI413" s="75"/>
      <c r="GJ413" s="149"/>
      <c r="GK413" s="307"/>
      <c r="GL413" s="76"/>
      <c r="GM413" s="314" t="str">
        <f>IF(AND(申込書!$C$106&lt;&gt;"▼プルダウンより選択してください",申込書!$C$106&lt;&gt;"",申込書!$P$106&lt;&gt;"YYYY/MM/DD",$G413&lt;&gt;""),申込書!$P$106,"")</f>
        <v/>
      </c>
      <c r="GN413" s="75" t="str">
        <f>IF(AND(申込書!$C$106&lt;&gt;"▼プルダウンより選択してください",申込書!$C$106&lt;&gt;"",$G413&lt;&gt;""),申込書!$M$106,"")</f>
        <v/>
      </c>
      <c r="GO413" s="75"/>
      <c r="GP413" s="75"/>
      <c r="GQ413" s="149"/>
      <c r="GR413" s="307"/>
      <c r="GS413" s="76"/>
      <c r="GT413" s="314" t="str">
        <f>IF(AND(申込書!$C$107&lt;&gt;"▼プルダウンより選択してください",申込書!$C$107&lt;&gt;"",申込書!$P$107&lt;&gt;"YYYY/MM/DD",$G413&lt;&gt;""),申込書!$P$107,"")</f>
        <v/>
      </c>
      <c r="GU413" s="75" t="str">
        <f>IF(AND(申込書!$C$107&lt;&gt;"▼プルダウンより選択してください",申込書!$C$107&lt;&gt;"",$G413&lt;&gt;""),申込書!$M$107,"")</f>
        <v/>
      </c>
      <c r="GV413" s="75"/>
      <c r="GW413" s="75"/>
      <c r="GX413" s="149"/>
      <c r="GY413" s="307"/>
      <c r="GZ413" s="76"/>
      <c r="HA413" s="314" t="str">
        <f>IF(AND(申込書!$C$108&lt;&gt;"▼プルダウンより選択してください",申込書!$C$108&lt;&gt;"",申込書!$P$108&lt;&gt;"YYYY/MM/DD",$G413&lt;&gt;""),申込書!$P$108,"")</f>
        <v/>
      </c>
      <c r="HB413" s="75" t="str">
        <f>IF(AND(申込書!$C$108&lt;&gt;"▼プルダウンより選択してください",申込書!$C$108&lt;&gt;"",$G413&lt;&gt;""),申込書!$M$108,"")</f>
        <v/>
      </c>
      <c r="HC413" s="75"/>
      <c r="HD413" s="75"/>
      <c r="HE413" s="149"/>
      <c r="HF413" s="307"/>
      <c r="HG413" s="76"/>
      <c r="HH413" s="314" t="str">
        <f>IF(AND(申込書!$C$109&lt;&gt;"▼プルダウンより選択してください",申込書!$C$109&lt;&gt;"",申込書!$P$109&lt;&gt;"YYYY/MM/DD",$G413&lt;&gt;""),申込書!$P$109,"")</f>
        <v/>
      </c>
      <c r="HI413" s="75" t="str">
        <f>IF(AND(申込書!$C$109&lt;&gt;"▼プルダウンより選択してください",申込書!$C$109&lt;&gt;"",$G413&lt;&gt;""),申込書!$M$109,"")</f>
        <v/>
      </c>
      <c r="HJ413" s="75"/>
      <c r="HK413" s="75"/>
      <c r="HL413" s="149"/>
      <c r="HM413" s="307"/>
      <c r="HN413" s="76"/>
      <c r="HO413" s="314" t="str">
        <f>IF(AND(申込書!$C$110&lt;&gt;"▼プルダウンより選択してください",申込書!$C$110&lt;&gt;"",申込書!$P$110&lt;&gt;"YYYY/MM/DD",$G413&lt;&gt;""),申込書!$P$110,"")</f>
        <v/>
      </c>
      <c r="HP413" s="75" t="str">
        <f>IF(AND(申込書!$C$110&lt;&gt;"▼プルダウンより選択してください",申込書!$C$110&lt;&gt;"",$G413&lt;&gt;""),申込書!$M$110,"")</f>
        <v/>
      </c>
      <c r="HQ413" s="75"/>
      <c r="HR413" s="75"/>
      <c r="HS413" s="149"/>
      <c r="HT413" s="307"/>
      <c r="HU413" s="307"/>
      <c r="HV413" s="311" t="str">
        <f>IF(AND(申込書!$C$111&lt;&gt;"▼プルダウンより選択してください",申込書!$C$111&lt;&gt;"",申込書!$P$111&lt;&gt;"YYYY/MM/DD",$G413&lt;&gt;""),申込書!$P$111,"")</f>
        <v/>
      </c>
      <c r="HW413" s="75" t="str">
        <f>IF(AND(申込書!$C$111&lt;&gt;"▼プルダウンより選択してください",申込書!$C$111&lt;&gt;"",$G413&lt;&gt;""),申込書!$M$111,"")</f>
        <v/>
      </c>
      <c r="HX413" s="75"/>
      <c r="HY413" s="75"/>
      <c r="HZ413" s="149"/>
      <c r="IA413" s="307"/>
      <c r="IB413" s="76"/>
      <c r="IC413" s="77"/>
    </row>
    <row r="414" spans="2:237" ht="26.85" customHeight="1">
      <c r="B414" s="56">
        <f t="shared" si="4"/>
        <v>409</v>
      </c>
      <c r="C414" s="57"/>
      <c r="D414" s="58"/>
      <c r="E414" s="170"/>
      <c r="F414" s="59"/>
      <c r="G414" s="60"/>
      <c r="H414" s="61"/>
      <c r="I414" s="62"/>
      <c r="J414" s="63"/>
      <c r="K414" s="64"/>
      <c r="L414" s="65"/>
      <c r="M414" s="66"/>
      <c r="N414" s="67"/>
      <c r="O414" s="68"/>
      <c r="P414" s="69"/>
      <c r="Q414" s="70"/>
      <c r="R414" s="71"/>
      <c r="S414" s="72"/>
      <c r="T414" s="73"/>
      <c r="U414" s="73"/>
      <c r="V414" s="73"/>
      <c r="W414" s="71"/>
      <c r="X414" s="133"/>
      <c r="Y414" s="133"/>
      <c r="Z414" s="133"/>
      <c r="AA414" s="74" t="str">
        <f>IF(AND(申込書!$C$82&lt;&gt;"▼プルダウンより選択してください",申込書!$C$82&lt;&gt;"",申込書!$P$82&lt;&gt;"YYYY/MM/DD",$G414&lt;&gt;""),申込書!$P$82,"")</f>
        <v/>
      </c>
      <c r="AB414" s="75" t="str">
        <f>IF(AND(申込書!$C$82&lt;&gt;"▼プルダウンより選択してください",申込書!$C$82&lt;&gt;"",$G414&lt;&gt;""),申込書!$M$82,"")</f>
        <v/>
      </c>
      <c r="AC414" s="75"/>
      <c r="AD414" s="75"/>
      <c r="AE414" s="149"/>
      <c r="AF414" s="307"/>
      <c r="AG414" s="76"/>
      <c r="AH414" s="314" t="str">
        <f>IF(AND(申込書!$C$83&lt;&gt;"▼プルダウンより選択してください",申込書!$C$83&lt;&gt;"",申込書!$P$83&lt;&gt;"YYYY/MM/DD",$G414&lt;&gt;""),申込書!$P$83,"")</f>
        <v/>
      </c>
      <c r="AI414" s="75" t="str">
        <f>IF(AND(申込書!$C$83&lt;&gt;"▼プルダウンより選択してください",申込書!$C$83&lt;&gt;"",$G414&lt;&gt;""),申込書!$M$83,"")</f>
        <v/>
      </c>
      <c r="AJ414" s="75"/>
      <c r="AK414" s="75"/>
      <c r="AL414" s="149"/>
      <c r="AM414" s="307"/>
      <c r="AN414" s="76"/>
      <c r="AO414" s="314" t="str">
        <f>IF(AND(申込書!$C$84&lt;&gt;"▼プルダウンより選択してください",申込書!$C$84&lt;&gt;"",申込書!$P$84&lt;&gt;"YYYY/MM/DD",$G414&lt;&gt;""),申込書!$P$84,"")</f>
        <v/>
      </c>
      <c r="AP414" s="75" t="str">
        <f>IF(AND(申込書!$C$84&lt;&gt;"▼プルダウンより選択してください",申込書!$C$84&lt;&gt;"",$G414&lt;&gt;""),申込書!$M$84,"")</f>
        <v/>
      </c>
      <c r="AQ414" s="75"/>
      <c r="AR414" s="75"/>
      <c r="AS414" s="149"/>
      <c r="AT414" s="307"/>
      <c r="AU414" s="76"/>
      <c r="AV414" s="314" t="str">
        <f>IF(AND(申込書!$C$85&lt;&gt;"▼プルダウンより選択してください",申込書!$C$85&lt;&gt;"",申込書!$P$85&lt;&gt;"YYYY/MM/DD",$G414&lt;&gt;""),申込書!$P$85,"")</f>
        <v/>
      </c>
      <c r="AW414" s="75" t="str">
        <f>IF(AND(申込書!$C$85&lt;&gt;"▼プルダウンより選択してください",申込書!$C$85&lt;&gt;"",申込書!$M$85&gt;=1,$G414&lt;&gt;""),申込書!$M$85,"")</f>
        <v/>
      </c>
      <c r="AX414" s="75"/>
      <c r="AY414" s="75"/>
      <c r="AZ414" s="149"/>
      <c r="BA414" s="307"/>
      <c r="BB414" s="76"/>
      <c r="BC414" s="314" t="str">
        <f>IF(AND(申込書!$C$86&lt;&gt;"▼プルダウンより選択してください",申込書!$C$86&lt;&gt;"",申込書!$P$86&lt;&gt;"YYYY/MM/DD",$G414&lt;&gt;""),申込書!$P$86,"")</f>
        <v/>
      </c>
      <c r="BD414" s="75" t="str">
        <f>IF(AND(申込書!$C$86&lt;&gt;"▼プルダウンより選択してください",申込書!$C$86&lt;&gt;"",$G414&lt;&gt;""),申込書!$M$86,"")</f>
        <v/>
      </c>
      <c r="BE414" s="75"/>
      <c r="BF414" s="75"/>
      <c r="BG414" s="149"/>
      <c r="BH414" s="307"/>
      <c r="BI414" s="76"/>
      <c r="BJ414" s="314" t="str">
        <f>IF(AND(申込書!$C$87&lt;&gt;"▼プルダウンより選択してください",申込書!$C$87&lt;&gt;"",申込書!$P$87&lt;&gt;"YYYY/MM/DD",$G414&lt;&gt;""),申込書!$P$87,"")</f>
        <v/>
      </c>
      <c r="BK414" s="75" t="str">
        <f>IF(AND(申込書!$C$87&lt;&gt;"▼プルダウンより選択してください",申込書!$C$87&lt;&gt;"",$G414&lt;&gt;""),申込書!$M$87,"")</f>
        <v/>
      </c>
      <c r="BL414" s="75"/>
      <c r="BM414" s="75"/>
      <c r="BN414" s="149"/>
      <c r="BO414" s="307"/>
      <c r="BP414" s="76"/>
      <c r="BQ414" s="314" t="str">
        <f>IF(AND(申込書!$C$88&lt;&gt;"▼プルダウンより選択してください",申込書!$C$88&lt;&gt;"",申込書!$P$88&lt;&gt;"YYYY/MM/DD",$G414&lt;&gt;""),申込書!$P$88,"")</f>
        <v/>
      </c>
      <c r="BR414" s="75" t="str">
        <f>IF(AND(申込書!$C$88&lt;&gt;"▼プルダウンより選択してください",申込書!$C$88&lt;&gt;"",$G414&lt;&gt;""),申込書!$M$88,"")</f>
        <v/>
      </c>
      <c r="BS414" s="75"/>
      <c r="BT414" s="75"/>
      <c r="BU414" s="149"/>
      <c r="BV414" s="307"/>
      <c r="BW414" s="76"/>
      <c r="BX414" s="314" t="str">
        <f>IF(AND(申込書!$C$89&lt;&gt;"▼プルダウンより選択してください",申込書!$C$89&lt;&gt;"",申込書!$P$89&lt;&gt;"YYYY/MM/DD",$G414&lt;&gt;""),申込書!$P$89,"")</f>
        <v/>
      </c>
      <c r="BY414" s="75" t="str">
        <f>IF(AND(申込書!$C$89&lt;&gt;"▼プルダウンより選択してください",申込書!$C$89&lt;&gt;"",$G414&lt;&gt;""),申込書!$M$89,"")</f>
        <v/>
      </c>
      <c r="BZ414" s="75"/>
      <c r="CA414" s="75"/>
      <c r="CB414" s="149"/>
      <c r="CC414" s="307"/>
      <c r="CD414" s="76"/>
      <c r="CE414" s="314" t="str">
        <f>IF(AND(申込書!$C$90&lt;&gt;"▼プルダウンより選択してください",申込書!$C$90&lt;&gt;"",申込書!$P$90&lt;&gt;"YYYY/MM/DD",$G414&lt;&gt;""),申込書!$P$90,"")</f>
        <v/>
      </c>
      <c r="CF414" s="75" t="str">
        <f>IF(AND(申込書!$C$90&lt;&gt;"▼プルダウンより選択してください",申込書!$C$90&lt;&gt;"",$G414&lt;&gt;""),申込書!$M$90,"")</f>
        <v/>
      </c>
      <c r="CG414" s="75"/>
      <c r="CH414" s="75"/>
      <c r="CI414" s="149"/>
      <c r="CJ414" s="307"/>
      <c r="CK414" s="76"/>
      <c r="CL414" s="314" t="str">
        <f>IF(AND(申込書!$C$91&lt;&gt;"▼プルダウンより選択してください",申込書!$C$91&lt;&gt;"",申込書!$P$91&lt;&gt;"YYYY/MM/DD",$G414&lt;&gt;""),申込書!$P$91,"")</f>
        <v/>
      </c>
      <c r="CM414" s="75" t="str">
        <f>IF(AND(申込書!$C$91&lt;&gt;"▼プルダウンより選択してください",申込書!$C$91&lt;&gt;"",$G414&lt;&gt;""),申込書!$M$91,"")</f>
        <v/>
      </c>
      <c r="CN414" s="75"/>
      <c r="CO414" s="75"/>
      <c r="CP414" s="149"/>
      <c r="CQ414" s="307"/>
      <c r="CR414" s="76"/>
      <c r="CS414" s="314" t="str">
        <f>IF(AND(申込書!$C$92&lt;&gt;"▼プルダウンより選択してください",申込書!$C$92&lt;&gt;"",申込書!$P$92&lt;&gt;"YYYY/MM/DD",$G414&lt;&gt;""),申込書!$P$92,"")</f>
        <v/>
      </c>
      <c r="CT414" s="75" t="str">
        <f>IF(AND(申込書!$C$92&lt;&gt;"▼プルダウンより選択してください",申込書!$C$92&lt;&gt;"",$G414&lt;&gt;""),申込書!$M$92,"")</f>
        <v/>
      </c>
      <c r="CU414" s="75"/>
      <c r="CV414" s="75"/>
      <c r="CW414" s="75"/>
      <c r="CX414" s="307"/>
      <c r="CY414" s="76"/>
      <c r="CZ414" s="314" t="str">
        <f>IF(AND(申込書!$C$93&lt;&gt;"▼プルダウンより選択してください",申込書!$C$93&lt;&gt;"",申込書!$P$93&lt;&gt;"YYYY/MM/DD",$G414&lt;&gt;""),申込書!$P$93,"")</f>
        <v/>
      </c>
      <c r="DA414" s="75" t="str">
        <f>IF(AND(申込書!$C$93&lt;&gt;"▼プルダウンより選択してください",申込書!$C$93&lt;&gt;"",$G414&lt;&gt;""),申込書!$M$93,"")</f>
        <v/>
      </c>
      <c r="DB414" s="75"/>
      <c r="DC414" s="75"/>
      <c r="DD414" s="75"/>
      <c r="DE414" s="307"/>
      <c r="DF414" s="76"/>
      <c r="DG414" s="314" t="str">
        <f>IF(AND(申込書!$C$94&lt;&gt;"▼プルダウンより選択してください",申込書!$C$94&lt;&gt;"",申込書!$P$94&lt;&gt;"YYYY/MM/DD",$G414&lt;&gt;""),申込書!$P$94,"")</f>
        <v/>
      </c>
      <c r="DH414" s="75" t="str">
        <f>IF(AND(申込書!$C$94&lt;&gt;"▼プルダウンより選択してください",申込書!$C$94&lt;&gt;"",$G414&lt;&gt;""),申込書!$M$94,"")</f>
        <v/>
      </c>
      <c r="DI414" s="75"/>
      <c r="DJ414" s="75"/>
      <c r="DK414" s="75"/>
      <c r="DL414" s="307"/>
      <c r="DM414" s="76"/>
      <c r="DN414" s="314" t="str">
        <f>IF(AND(申込書!$C$95&lt;&gt;"▼プルダウンより選択してください",申込書!$C$95&lt;&gt;"",申込書!$P$95&lt;&gt;"YYYY/MM/DD",$G414&lt;&gt;""),申込書!$P$95,"")</f>
        <v/>
      </c>
      <c r="DO414" s="75" t="str">
        <f>IF(AND(申込書!$C$95&lt;&gt;"▼プルダウンより選択してください",申込書!$C$95&lt;&gt;"",$G414&lt;&gt;""),申込書!$M$95,"")</f>
        <v/>
      </c>
      <c r="DP414" s="75"/>
      <c r="DQ414" s="75"/>
      <c r="DR414" s="75"/>
      <c r="DS414" s="307"/>
      <c r="DT414" s="76"/>
      <c r="DU414" s="314" t="str">
        <f>IF(AND(申込書!$C$96&lt;&gt;"▼プルダウンより選択してください",申込書!$C$96&lt;&gt;"",申込書!$P$96&lt;&gt;"YYYY/MM/DD",$G414&lt;&gt;""),申込書!$P$96,"")</f>
        <v/>
      </c>
      <c r="DV414" s="75" t="str">
        <f>IF(AND(申込書!$C$96&lt;&gt;"▼プルダウンより選択してください",申込書!$C$96&lt;&gt;"",$G414&lt;&gt;""),申込書!$M$96,"")</f>
        <v/>
      </c>
      <c r="DW414" s="75"/>
      <c r="DX414" s="75"/>
      <c r="DY414" s="75"/>
      <c r="DZ414" s="307"/>
      <c r="EA414" s="76"/>
      <c r="EB414" s="314" t="str">
        <f>IF(AND(申込書!$C$97&lt;&gt;"▼プルダウンより選択してください",申込書!$C$97&lt;&gt;"",申込書!$P$97&lt;&gt;"YYYY/MM/DD",$G414&lt;&gt;""),申込書!$P$97,"")</f>
        <v/>
      </c>
      <c r="EC414" s="75" t="str">
        <f>IF(AND(申込書!$C$97&lt;&gt;"▼プルダウンより選択してください",申込書!$C$97&lt;&gt;"",$G414&lt;&gt;""),申込書!$M$97,"")</f>
        <v/>
      </c>
      <c r="ED414" s="75"/>
      <c r="EE414" s="75"/>
      <c r="EF414" s="149"/>
      <c r="EG414" s="307"/>
      <c r="EH414" s="76"/>
      <c r="EI414" s="314" t="str">
        <f>IF(AND(申込書!$C$98&lt;&gt;"▼プルダウンより選択してください",申込書!$C$98&lt;&gt;"",申込書!$P$98&lt;&gt;"YYYY/MM/DD",$G414&lt;&gt;""),申込書!$P$98,"")</f>
        <v/>
      </c>
      <c r="EJ414" s="75" t="str">
        <f>IF(AND(申込書!$C$98&lt;&gt;"▼プルダウンより選択してください",申込書!$C$98&lt;&gt;"",$G414&lt;&gt;""),申込書!$M$98,"")</f>
        <v/>
      </c>
      <c r="EK414" s="75"/>
      <c r="EL414" s="75"/>
      <c r="EM414" s="149"/>
      <c r="EN414" s="307"/>
      <c r="EO414" s="76"/>
      <c r="EP414" s="314" t="str">
        <f>IF(AND(申込書!$C$99&lt;&gt;"▼プルダウンより選択してください",申込書!$C$99&lt;&gt;"",申込書!$P$99&lt;&gt;"YYYY/MM/DD",$G414&lt;&gt;""),申込書!$P$99,"")</f>
        <v/>
      </c>
      <c r="EQ414" s="75" t="str">
        <f>IF(AND(申込書!$C$99&lt;&gt;"▼プルダウンより選択してください",申込書!$C$99&lt;&gt;"",$G414&lt;&gt;""),申込書!$M$99,"")</f>
        <v/>
      </c>
      <c r="ER414" s="75"/>
      <c r="ES414" s="75"/>
      <c r="ET414" s="149"/>
      <c r="EU414" s="307"/>
      <c r="EV414" s="76"/>
      <c r="EW414" s="314" t="str">
        <f>IF(AND(申込書!$C$100&lt;&gt;"▼プルダウンより選択してください",申込書!$C$100&lt;&gt;"",申込書!$P$100&lt;&gt;"YYYY/MM/DD",$G414&lt;&gt;""),申込書!$P$100,"")</f>
        <v/>
      </c>
      <c r="EX414" s="75" t="str">
        <f>IF(AND(申込書!$C$100&lt;&gt;"▼プルダウンより選択してください",申込書!$C$100&lt;&gt;"",$G414&lt;&gt;""),申込書!$M$100,"")</f>
        <v/>
      </c>
      <c r="EY414" s="75"/>
      <c r="EZ414" s="75"/>
      <c r="FA414" s="149"/>
      <c r="FB414" s="307"/>
      <c r="FC414" s="76"/>
      <c r="FD414" s="314" t="str">
        <f>IF(AND(申込書!$C$101&lt;&gt;"▼プルダウンより選択してください",申込書!$C$101&lt;&gt;"",申込書!$P$101&lt;&gt;"YYYY/MM/DD",$G414&lt;&gt;""),申込書!$P$101,"")</f>
        <v/>
      </c>
      <c r="FE414" s="75" t="str">
        <f>IF(AND(申込書!$C$101&lt;&gt;"▼プルダウンより選択してください",申込書!$C$101&lt;&gt;"",$G414&lt;&gt;""),申込書!$M$101,"")</f>
        <v/>
      </c>
      <c r="FF414" s="75"/>
      <c r="FG414" s="75"/>
      <c r="FH414" s="149"/>
      <c r="FI414" s="307"/>
      <c r="FJ414" s="76"/>
      <c r="FK414" s="314" t="str">
        <f>IF(AND(申込書!$C$102&lt;&gt;"▼プルダウンより選択してください",申込書!$C$102&lt;&gt;"",申込書!$P$102&lt;&gt;"YYYY/MM/DD",$G414&lt;&gt;""),申込書!$P$102,"")</f>
        <v/>
      </c>
      <c r="FL414" s="75" t="str">
        <f>IF(AND(申込書!$C$102&lt;&gt;"▼プルダウンより選択してください",申込書!$C$102&lt;&gt;"",$G414&lt;&gt;""),申込書!$M$102,"")</f>
        <v/>
      </c>
      <c r="FM414" s="75"/>
      <c r="FN414" s="75"/>
      <c r="FO414" s="149"/>
      <c r="FP414" s="307"/>
      <c r="FQ414" s="76"/>
      <c r="FR414" s="314" t="str">
        <f>IF(AND(申込書!$C$103&lt;&gt;"▼プルダウンより選択してください",申込書!$C$103&lt;&gt;"",申込書!$P$103&lt;&gt;"YYYY/MM/DD",$G414&lt;&gt;""),申込書!$P$103,"")</f>
        <v/>
      </c>
      <c r="FS414" s="75" t="str">
        <f>IF(AND(申込書!$C$103&lt;&gt;"▼プルダウンより選択してください",申込書!$C$103&lt;&gt;"",$G414&lt;&gt;""),申込書!$M$103,"")</f>
        <v/>
      </c>
      <c r="FT414" s="75"/>
      <c r="FU414" s="75"/>
      <c r="FV414" s="149"/>
      <c r="FW414" s="307"/>
      <c r="FX414" s="76"/>
      <c r="FY414" s="314" t="str">
        <f>IF(AND(申込書!$C$104&lt;&gt;"▼プルダウンより選択してください",申込書!$C$104&lt;&gt;"",申込書!$P$104&lt;&gt;"YYYY/MM/DD",$G414&lt;&gt;""),申込書!$P$104,"")</f>
        <v/>
      </c>
      <c r="FZ414" s="75" t="str">
        <f>IF(AND(申込書!$C$104&lt;&gt;"▼プルダウンより選択してください",申込書!$C$104&lt;&gt;"",$G414&lt;&gt;""),申込書!$M$104,"")</f>
        <v/>
      </c>
      <c r="GA414" s="75"/>
      <c r="GB414" s="75"/>
      <c r="GC414" s="149"/>
      <c r="GD414" s="307"/>
      <c r="GE414" s="76"/>
      <c r="GF414" s="314" t="str">
        <f>IF(AND(申込書!$C$105&lt;&gt;"▼プルダウンより選択してください",申込書!$C$105&lt;&gt;"",申込書!$P$105&lt;&gt;"YYYY/MM/DD",$G414&lt;&gt;""),申込書!$P$105,"")</f>
        <v/>
      </c>
      <c r="GG414" s="75" t="str">
        <f>IF(AND(申込書!$C$105&lt;&gt;"▼プルダウンより選択してください",申込書!$C$105&lt;&gt;"",$G414&lt;&gt;""),申込書!$M$105,"")</f>
        <v/>
      </c>
      <c r="GH414" s="75"/>
      <c r="GI414" s="75"/>
      <c r="GJ414" s="149"/>
      <c r="GK414" s="307"/>
      <c r="GL414" s="76"/>
      <c r="GM414" s="314" t="str">
        <f>IF(AND(申込書!$C$106&lt;&gt;"▼プルダウンより選択してください",申込書!$C$106&lt;&gt;"",申込書!$P$106&lt;&gt;"YYYY/MM/DD",$G414&lt;&gt;""),申込書!$P$106,"")</f>
        <v/>
      </c>
      <c r="GN414" s="75" t="str">
        <f>IF(AND(申込書!$C$106&lt;&gt;"▼プルダウンより選択してください",申込書!$C$106&lt;&gt;"",$G414&lt;&gt;""),申込書!$M$106,"")</f>
        <v/>
      </c>
      <c r="GO414" s="75"/>
      <c r="GP414" s="75"/>
      <c r="GQ414" s="149"/>
      <c r="GR414" s="307"/>
      <c r="GS414" s="76"/>
      <c r="GT414" s="314" t="str">
        <f>IF(AND(申込書!$C$107&lt;&gt;"▼プルダウンより選択してください",申込書!$C$107&lt;&gt;"",申込書!$P$107&lt;&gt;"YYYY/MM/DD",$G414&lt;&gt;""),申込書!$P$107,"")</f>
        <v/>
      </c>
      <c r="GU414" s="75" t="str">
        <f>IF(AND(申込書!$C$107&lt;&gt;"▼プルダウンより選択してください",申込書!$C$107&lt;&gt;"",$G414&lt;&gt;""),申込書!$M$107,"")</f>
        <v/>
      </c>
      <c r="GV414" s="75"/>
      <c r="GW414" s="75"/>
      <c r="GX414" s="149"/>
      <c r="GY414" s="307"/>
      <c r="GZ414" s="76"/>
      <c r="HA414" s="314" t="str">
        <f>IF(AND(申込書!$C$108&lt;&gt;"▼プルダウンより選択してください",申込書!$C$108&lt;&gt;"",申込書!$P$108&lt;&gt;"YYYY/MM/DD",$G414&lt;&gt;""),申込書!$P$108,"")</f>
        <v/>
      </c>
      <c r="HB414" s="75" t="str">
        <f>IF(AND(申込書!$C$108&lt;&gt;"▼プルダウンより選択してください",申込書!$C$108&lt;&gt;"",$G414&lt;&gt;""),申込書!$M$108,"")</f>
        <v/>
      </c>
      <c r="HC414" s="75"/>
      <c r="HD414" s="75"/>
      <c r="HE414" s="149"/>
      <c r="HF414" s="307"/>
      <c r="HG414" s="76"/>
      <c r="HH414" s="314" t="str">
        <f>IF(AND(申込書!$C$109&lt;&gt;"▼プルダウンより選択してください",申込書!$C$109&lt;&gt;"",申込書!$P$109&lt;&gt;"YYYY/MM/DD",$G414&lt;&gt;""),申込書!$P$109,"")</f>
        <v/>
      </c>
      <c r="HI414" s="75" t="str">
        <f>IF(AND(申込書!$C$109&lt;&gt;"▼プルダウンより選択してください",申込書!$C$109&lt;&gt;"",$G414&lt;&gt;""),申込書!$M$109,"")</f>
        <v/>
      </c>
      <c r="HJ414" s="75"/>
      <c r="HK414" s="75"/>
      <c r="HL414" s="149"/>
      <c r="HM414" s="307"/>
      <c r="HN414" s="76"/>
      <c r="HO414" s="314" t="str">
        <f>IF(AND(申込書!$C$110&lt;&gt;"▼プルダウンより選択してください",申込書!$C$110&lt;&gt;"",申込書!$P$110&lt;&gt;"YYYY/MM/DD",$G414&lt;&gt;""),申込書!$P$110,"")</f>
        <v/>
      </c>
      <c r="HP414" s="75" t="str">
        <f>IF(AND(申込書!$C$110&lt;&gt;"▼プルダウンより選択してください",申込書!$C$110&lt;&gt;"",$G414&lt;&gt;""),申込書!$M$110,"")</f>
        <v/>
      </c>
      <c r="HQ414" s="75"/>
      <c r="HR414" s="75"/>
      <c r="HS414" s="149"/>
      <c r="HT414" s="307"/>
      <c r="HU414" s="307"/>
      <c r="HV414" s="311" t="str">
        <f>IF(AND(申込書!$C$111&lt;&gt;"▼プルダウンより選択してください",申込書!$C$111&lt;&gt;"",申込書!$P$111&lt;&gt;"YYYY/MM/DD",$G414&lt;&gt;""),申込書!$P$111,"")</f>
        <v/>
      </c>
      <c r="HW414" s="75" t="str">
        <f>IF(AND(申込書!$C$111&lt;&gt;"▼プルダウンより選択してください",申込書!$C$111&lt;&gt;"",$G414&lt;&gt;""),申込書!$M$111,"")</f>
        <v/>
      </c>
      <c r="HX414" s="75"/>
      <c r="HY414" s="75"/>
      <c r="HZ414" s="149"/>
      <c r="IA414" s="307"/>
      <c r="IB414" s="76"/>
      <c r="IC414" s="77"/>
    </row>
    <row r="415" spans="2:237" ht="26.85" customHeight="1">
      <c r="B415" s="56">
        <f t="shared" si="4"/>
        <v>410</v>
      </c>
      <c r="C415" s="57"/>
      <c r="D415" s="58"/>
      <c r="E415" s="170"/>
      <c r="F415" s="59"/>
      <c r="G415" s="60"/>
      <c r="H415" s="61"/>
      <c r="I415" s="62"/>
      <c r="J415" s="63"/>
      <c r="K415" s="64"/>
      <c r="L415" s="65"/>
      <c r="M415" s="66"/>
      <c r="N415" s="67"/>
      <c r="O415" s="68"/>
      <c r="P415" s="69"/>
      <c r="Q415" s="70"/>
      <c r="R415" s="71"/>
      <c r="S415" s="72"/>
      <c r="T415" s="73"/>
      <c r="U415" s="73"/>
      <c r="V415" s="73"/>
      <c r="W415" s="71"/>
      <c r="X415" s="133"/>
      <c r="Y415" s="133"/>
      <c r="Z415" s="133"/>
      <c r="AA415" s="74" t="str">
        <f>IF(AND(申込書!$C$82&lt;&gt;"▼プルダウンより選択してください",申込書!$C$82&lt;&gt;"",申込書!$P$82&lt;&gt;"YYYY/MM/DD",$G415&lt;&gt;""),申込書!$P$82,"")</f>
        <v/>
      </c>
      <c r="AB415" s="75" t="str">
        <f>IF(AND(申込書!$C$82&lt;&gt;"▼プルダウンより選択してください",申込書!$C$82&lt;&gt;"",$G415&lt;&gt;""),申込書!$M$82,"")</f>
        <v/>
      </c>
      <c r="AC415" s="75"/>
      <c r="AD415" s="75"/>
      <c r="AE415" s="149"/>
      <c r="AF415" s="307"/>
      <c r="AG415" s="76"/>
      <c r="AH415" s="314" t="str">
        <f>IF(AND(申込書!$C$83&lt;&gt;"▼プルダウンより選択してください",申込書!$C$83&lt;&gt;"",申込書!$P$83&lt;&gt;"YYYY/MM/DD",$G415&lt;&gt;""),申込書!$P$83,"")</f>
        <v/>
      </c>
      <c r="AI415" s="75" t="str">
        <f>IF(AND(申込書!$C$83&lt;&gt;"▼プルダウンより選択してください",申込書!$C$83&lt;&gt;"",$G415&lt;&gt;""),申込書!$M$83,"")</f>
        <v/>
      </c>
      <c r="AJ415" s="75"/>
      <c r="AK415" s="75"/>
      <c r="AL415" s="149"/>
      <c r="AM415" s="307"/>
      <c r="AN415" s="76"/>
      <c r="AO415" s="314" t="str">
        <f>IF(AND(申込書!$C$84&lt;&gt;"▼プルダウンより選択してください",申込書!$C$84&lt;&gt;"",申込書!$P$84&lt;&gt;"YYYY/MM/DD",$G415&lt;&gt;""),申込書!$P$84,"")</f>
        <v/>
      </c>
      <c r="AP415" s="75" t="str">
        <f>IF(AND(申込書!$C$84&lt;&gt;"▼プルダウンより選択してください",申込書!$C$84&lt;&gt;"",$G415&lt;&gt;""),申込書!$M$84,"")</f>
        <v/>
      </c>
      <c r="AQ415" s="75"/>
      <c r="AR415" s="75"/>
      <c r="AS415" s="149"/>
      <c r="AT415" s="307"/>
      <c r="AU415" s="76"/>
      <c r="AV415" s="314" t="str">
        <f>IF(AND(申込書!$C$85&lt;&gt;"▼プルダウンより選択してください",申込書!$C$85&lt;&gt;"",申込書!$P$85&lt;&gt;"YYYY/MM/DD",$G415&lt;&gt;""),申込書!$P$85,"")</f>
        <v/>
      </c>
      <c r="AW415" s="75" t="str">
        <f>IF(AND(申込書!$C$85&lt;&gt;"▼プルダウンより選択してください",申込書!$C$85&lt;&gt;"",申込書!$M$85&gt;=1,$G415&lt;&gt;""),申込書!$M$85,"")</f>
        <v/>
      </c>
      <c r="AX415" s="75"/>
      <c r="AY415" s="75"/>
      <c r="AZ415" s="149"/>
      <c r="BA415" s="307"/>
      <c r="BB415" s="76"/>
      <c r="BC415" s="314" t="str">
        <f>IF(AND(申込書!$C$86&lt;&gt;"▼プルダウンより選択してください",申込書!$C$86&lt;&gt;"",申込書!$P$86&lt;&gt;"YYYY/MM/DD",$G415&lt;&gt;""),申込書!$P$86,"")</f>
        <v/>
      </c>
      <c r="BD415" s="75" t="str">
        <f>IF(AND(申込書!$C$86&lt;&gt;"▼プルダウンより選択してください",申込書!$C$86&lt;&gt;"",$G415&lt;&gt;""),申込書!$M$86,"")</f>
        <v/>
      </c>
      <c r="BE415" s="75"/>
      <c r="BF415" s="75"/>
      <c r="BG415" s="149"/>
      <c r="BH415" s="307"/>
      <c r="BI415" s="76"/>
      <c r="BJ415" s="314" t="str">
        <f>IF(AND(申込書!$C$87&lt;&gt;"▼プルダウンより選択してください",申込書!$C$87&lt;&gt;"",申込書!$P$87&lt;&gt;"YYYY/MM/DD",$G415&lt;&gt;""),申込書!$P$87,"")</f>
        <v/>
      </c>
      <c r="BK415" s="75" t="str">
        <f>IF(AND(申込書!$C$87&lt;&gt;"▼プルダウンより選択してください",申込書!$C$87&lt;&gt;"",$G415&lt;&gt;""),申込書!$M$87,"")</f>
        <v/>
      </c>
      <c r="BL415" s="75"/>
      <c r="BM415" s="75"/>
      <c r="BN415" s="149"/>
      <c r="BO415" s="307"/>
      <c r="BP415" s="76"/>
      <c r="BQ415" s="314" t="str">
        <f>IF(AND(申込書!$C$88&lt;&gt;"▼プルダウンより選択してください",申込書!$C$88&lt;&gt;"",申込書!$P$88&lt;&gt;"YYYY/MM/DD",$G415&lt;&gt;""),申込書!$P$88,"")</f>
        <v/>
      </c>
      <c r="BR415" s="75" t="str">
        <f>IF(AND(申込書!$C$88&lt;&gt;"▼プルダウンより選択してください",申込書!$C$88&lt;&gt;"",$G415&lt;&gt;""),申込書!$M$88,"")</f>
        <v/>
      </c>
      <c r="BS415" s="75"/>
      <c r="BT415" s="75"/>
      <c r="BU415" s="149"/>
      <c r="BV415" s="307"/>
      <c r="BW415" s="76"/>
      <c r="BX415" s="314" t="str">
        <f>IF(AND(申込書!$C$89&lt;&gt;"▼プルダウンより選択してください",申込書!$C$89&lt;&gt;"",申込書!$P$89&lt;&gt;"YYYY/MM/DD",$G415&lt;&gt;""),申込書!$P$89,"")</f>
        <v/>
      </c>
      <c r="BY415" s="75" t="str">
        <f>IF(AND(申込書!$C$89&lt;&gt;"▼プルダウンより選択してください",申込書!$C$89&lt;&gt;"",$G415&lt;&gt;""),申込書!$M$89,"")</f>
        <v/>
      </c>
      <c r="BZ415" s="75"/>
      <c r="CA415" s="75"/>
      <c r="CB415" s="149"/>
      <c r="CC415" s="307"/>
      <c r="CD415" s="76"/>
      <c r="CE415" s="314" t="str">
        <f>IF(AND(申込書!$C$90&lt;&gt;"▼プルダウンより選択してください",申込書!$C$90&lt;&gt;"",申込書!$P$90&lt;&gt;"YYYY/MM/DD",$G415&lt;&gt;""),申込書!$P$90,"")</f>
        <v/>
      </c>
      <c r="CF415" s="75" t="str">
        <f>IF(AND(申込書!$C$90&lt;&gt;"▼プルダウンより選択してください",申込書!$C$90&lt;&gt;"",$G415&lt;&gt;""),申込書!$M$90,"")</f>
        <v/>
      </c>
      <c r="CG415" s="75"/>
      <c r="CH415" s="75"/>
      <c r="CI415" s="149"/>
      <c r="CJ415" s="307"/>
      <c r="CK415" s="76"/>
      <c r="CL415" s="314" t="str">
        <f>IF(AND(申込書!$C$91&lt;&gt;"▼プルダウンより選択してください",申込書!$C$91&lt;&gt;"",申込書!$P$91&lt;&gt;"YYYY/MM/DD",$G415&lt;&gt;""),申込書!$P$91,"")</f>
        <v/>
      </c>
      <c r="CM415" s="75" t="str">
        <f>IF(AND(申込書!$C$91&lt;&gt;"▼プルダウンより選択してください",申込書!$C$91&lt;&gt;"",$G415&lt;&gt;""),申込書!$M$91,"")</f>
        <v/>
      </c>
      <c r="CN415" s="75"/>
      <c r="CO415" s="75"/>
      <c r="CP415" s="149"/>
      <c r="CQ415" s="307"/>
      <c r="CR415" s="76"/>
      <c r="CS415" s="314" t="str">
        <f>IF(AND(申込書!$C$92&lt;&gt;"▼プルダウンより選択してください",申込書!$C$92&lt;&gt;"",申込書!$P$92&lt;&gt;"YYYY/MM/DD",$G415&lt;&gt;""),申込書!$P$92,"")</f>
        <v/>
      </c>
      <c r="CT415" s="75" t="str">
        <f>IF(AND(申込書!$C$92&lt;&gt;"▼プルダウンより選択してください",申込書!$C$92&lt;&gt;"",$G415&lt;&gt;""),申込書!$M$92,"")</f>
        <v/>
      </c>
      <c r="CU415" s="75"/>
      <c r="CV415" s="75"/>
      <c r="CW415" s="75"/>
      <c r="CX415" s="307"/>
      <c r="CY415" s="76"/>
      <c r="CZ415" s="314" t="str">
        <f>IF(AND(申込書!$C$93&lt;&gt;"▼プルダウンより選択してください",申込書!$C$93&lt;&gt;"",申込書!$P$93&lt;&gt;"YYYY/MM/DD",$G415&lt;&gt;""),申込書!$P$93,"")</f>
        <v/>
      </c>
      <c r="DA415" s="75" t="str">
        <f>IF(AND(申込書!$C$93&lt;&gt;"▼プルダウンより選択してください",申込書!$C$93&lt;&gt;"",$G415&lt;&gt;""),申込書!$M$93,"")</f>
        <v/>
      </c>
      <c r="DB415" s="75"/>
      <c r="DC415" s="75"/>
      <c r="DD415" s="75"/>
      <c r="DE415" s="307"/>
      <c r="DF415" s="76"/>
      <c r="DG415" s="314" t="str">
        <f>IF(AND(申込書!$C$94&lt;&gt;"▼プルダウンより選択してください",申込書!$C$94&lt;&gt;"",申込書!$P$94&lt;&gt;"YYYY/MM/DD",$G415&lt;&gt;""),申込書!$P$94,"")</f>
        <v/>
      </c>
      <c r="DH415" s="75" t="str">
        <f>IF(AND(申込書!$C$94&lt;&gt;"▼プルダウンより選択してください",申込書!$C$94&lt;&gt;"",$G415&lt;&gt;""),申込書!$M$94,"")</f>
        <v/>
      </c>
      <c r="DI415" s="75"/>
      <c r="DJ415" s="75"/>
      <c r="DK415" s="75"/>
      <c r="DL415" s="307"/>
      <c r="DM415" s="76"/>
      <c r="DN415" s="314" t="str">
        <f>IF(AND(申込書!$C$95&lt;&gt;"▼プルダウンより選択してください",申込書!$C$95&lt;&gt;"",申込書!$P$95&lt;&gt;"YYYY/MM/DD",$G415&lt;&gt;""),申込書!$P$95,"")</f>
        <v/>
      </c>
      <c r="DO415" s="75" t="str">
        <f>IF(AND(申込書!$C$95&lt;&gt;"▼プルダウンより選択してください",申込書!$C$95&lt;&gt;"",$G415&lt;&gt;""),申込書!$M$95,"")</f>
        <v/>
      </c>
      <c r="DP415" s="75"/>
      <c r="DQ415" s="75"/>
      <c r="DR415" s="75"/>
      <c r="DS415" s="307"/>
      <c r="DT415" s="76"/>
      <c r="DU415" s="314" t="str">
        <f>IF(AND(申込書!$C$96&lt;&gt;"▼プルダウンより選択してください",申込書!$C$96&lt;&gt;"",申込書!$P$96&lt;&gt;"YYYY/MM/DD",$G415&lt;&gt;""),申込書!$P$96,"")</f>
        <v/>
      </c>
      <c r="DV415" s="75" t="str">
        <f>IF(AND(申込書!$C$96&lt;&gt;"▼プルダウンより選択してください",申込書!$C$96&lt;&gt;"",$G415&lt;&gt;""),申込書!$M$96,"")</f>
        <v/>
      </c>
      <c r="DW415" s="75"/>
      <c r="DX415" s="75"/>
      <c r="DY415" s="75"/>
      <c r="DZ415" s="307"/>
      <c r="EA415" s="76"/>
      <c r="EB415" s="314" t="str">
        <f>IF(AND(申込書!$C$97&lt;&gt;"▼プルダウンより選択してください",申込書!$C$97&lt;&gt;"",申込書!$P$97&lt;&gt;"YYYY/MM/DD",$G415&lt;&gt;""),申込書!$P$97,"")</f>
        <v/>
      </c>
      <c r="EC415" s="75" t="str">
        <f>IF(AND(申込書!$C$97&lt;&gt;"▼プルダウンより選択してください",申込書!$C$97&lt;&gt;"",$G415&lt;&gt;""),申込書!$M$97,"")</f>
        <v/>
      </c>
      <c r="ED415" s="75"/>
      <c r="EE415" s="75"/>
      <c r="EF415" s="149"/>
      <c r="EG415" s="307"/>
      <c r="EH415" s="76"/>
      <c r="EI415" s="314" t="str">
        <f>IF(AND(申込書!$C$98&lt;&gt;"▼プルダウンより選択してください",申込書!$C$98&lt;&gt;"",申込書!$P$98&lt;&gt;"YYYY/MM/DD",$G415&lt;&gt;""),申込書!$P$98,"")</f>
        <v/>
      </c>
      <c r="EJ415" s="75" t="str">
        <f>IF(AND(申込書!$C$98&lt;&gt;"▼プルダウンより選択してください",申込書!$C$98&lt;&gt;"",$G415&lt;&gt;""),申込書!$M$98,"")</f>
        <v/>
      </c>
      <c r="EK415" s="75"/>
      <c r="EL415" s="75"/>
      <c r="EM415" s="149"/>
      <c r="EN415" s="307"/>
      <c r="EO415" s="76"/>
      <c r="EP415" s="314" t="str">
        <f>IF(AND(申込書!$C$99&lt;&gt;"▼プルダウンより選択してください",申込書!$C$99&lt;&gt;"",申込書!$P$99&lt;&gt;"YYYY/MM/DD",$G415&lt;&gt;""),申込書!$P$99,"")</f>
        <v/>
      </c>
      <c r="EQ415" s="75" t="str">
        <f>IF(AND(申込書!$C$99&lt;&gt;"▼プルダウンより選択してください",申込書!$C$99&lt;&gt;"",$G415&lt;&gt;""),申込書!$M$99,"")</f>
        <v/>
      </c>
      <c r="ER415" s="75"/>
      <c r="ES415" s="75"/>
      <c r="ET415" s="149"/>
      <c r="EU415" s="307"/>
      <c r="EV415" s="76"/>
      <c r="EW415" s="314" t="str">
        <f>IF(AND(申込書!$C$100&lt;&gt;"▼プルダウンより選択してください",申込書!$C$100&lt;&gt;"",申込書!$P$100&lt;&gt;"YYYY/MM/DD",$G415&lt;&gt;""),申込書!$P$100,"")</f>
        <v/>
      </c>
      <c r="EX415" s="75" t="str">
        <f>IF(AND(申込書!$C$100&lt;&gt;"▼プルダウンより選択してください",申込書!$C$100&lt;&gt;"",$G415&lt;&gt;""),申込書!$M$100,"")</f>
        <v/>
      </c>
      <c r="EY415" s="75"/>
      <c r="EZ415" s="75"/>
      <c r="FA415" s="149"/>
      <c r="FB415" s="307"/>
      <c r="FC415" s="76"/>
      <c r="FD415" s="314" t="str">
        <f>IF(AND(申込書!$C$101&lt;&gt;"▼プルダウンより選択してください",申込書!$C$101&lt;&gt;"",申込書!$P$101&lt;&gt;"YYYY/MM/DD",$G415&lt;&gt;""),申込書!$P$101,"")</f>
        <v/>
      </c>
      <c r="FE415" s="75" t="str">
        <f>IF(AND(申込書!$C$101&lt;&gt;"▼プルダウンより選択してください",申込書!$C$101&lt;&gt;"",$G415&lt;&gt;""),申込書!$M$101,"")</f>
        <v/>
      </c>
      <c r="FF415" s="75"/>
      <c r="FG415" s="75"/>
      <c r="FH415" s="149"/>
      <c r="FI415" s="307"/>
      <c r="FJ415" s="76"/>
      <c r="FK415" s="314" t="str">
        <f>IF(AND(申込書!$C$102&lt;&gt;"▼プルダウンより選択してください",申込書!$C$102&lt;&gt;"",申込書!$P$102&lt;&gt;"YYYY/MM/DD",$G415&lt;&gt;""),申込書!$P$102,"")</f>
        <v/>
      </c>
      <c r="FL415" s="75" t="str">
        <f>IF(AND(申込書!$C$102&lt;&gt;"▼プルダウンより選択してください",申込書!$C$102&lt;&gt;"",$G415&lt;&gt;""),申込書!$M$102,"")</f>
        <v/>
      </c>
      <c r="FM415" s="75"/>
      <c r="FN415" s="75"/>
      <c r="FO415" s="149"/>
      <c r="FP415" s="307"/>
      <c r="FQ415" s="76"/>
      <c r="FR415" s="314" t="str">
        <f>IF(AND(申込書!$C$103&lt;&gt;"▼プルダウンより選択してください",申込書!$C$103&lt;&gt;"",申込書!$P$103&lt;&gt;"YYYY/MM/DD",$G415&lt;&gt;""),申込書!$P$103,"")</f>
        <v/>
      </c>
      <c r="FS415" s="75" t="str">
        <f>IF(AND(申込書!$C$103&lt;&gt;"▼プルダウンより選択してください",申込書!$C$103&lt;&gt;"",$G415&lt;&gt;""),申込書!$M$103,"")</f>
        <v/>
      </c>
      <c r="FT415" s="75"/>
      <c r="FU415" s="75"/>
      <c r="FV415" s="149"/>
      <c r="FW415" s="307"/>
      <c r="FX415" s="76"/>
      <c r="FY415" s="314" t="str">
        <f>IF(AND(申込書!$C$104&lt;&gt;"▼プルダウンより選択してください",申込書!$C$104&lt;&gt;"",申込書!$P$104&lt;&gt;"YYYY/MM/DD",$G415&lt;&gt;""),申込書!$P$104,"")</f>
        <v/>
      </c>
      <c r="FZ415" s="75" t="str">
        <f>IF(AND(申込書!$C$104&lt;&gt;"▼プルダウンより選択してください",申込書!$C$104&lt;&gt;"",$G415&lt;&gt;""),申込書!$M$104,"")</f>
        <v/>
      </c>
      <c r="GA415" s="75"/>
      <c r="GB415" s="75"/>
      <c r="GC415" s="149"/>
      <c r="GD415" s="307"/>
      <c r="GE415" s="76"/>
      <c r="GF415" s="314" t="str">
        <f>IF(AND(申込書!$C$105&lt;&gt;"▼プルダウンより選択してください",申込書!$C$105&lt;&gt;"",申込書!$P$105&lt;&gt;"YYYY/MM/DD",$G415&lt;&gt;""),申込書!$P$105,"")</f>
        <v/>
      </c>
      <c r="GG415" s="75" t="str">
        <f>IF(AND(申込書!$C$105&lt;&gt;"▼プルダウンより選択してください",申込書!$C$105&lt;&gt;"",$G415&lt;&gt;""),申込書!$M$105,"")</f>
        <v/>
      </c>
      <c r="GH415" s="75"/>
      <c r="GI415" s="75"/>
      <c r="GJ415" s="149"/>
      <c r="GK415" s="307"/>
      <c r="GL415" s="76"/>
      <c r="GM415" s="314" t="str">
        <f>IF(AND(申込書!$C$106&lt;&gt;"▼プルダウンより選択してください",申込書!$C$106&lt;&gt;"",申込書!$P$106&lt;&gt;"YYYY/MM/DD",$G415&lt;&gt;""),申込書!$P$106,"")</f>
        <v/>
      </c>
      <c r="GN415" s="75" t="str">
        <f>IF(AND(申込書!$C$106&lt;&gt;"▼プルダウンより選択してください",申込書!$C$106&lt;&gt;"",$G415&lt;&gt;""),申込書!$M$106,"")</f>
        <v/>
      </c>
      <c r="GO415" s="75"/>
      <c r="GP415" s="75"/>
      <c r="GQ415" s="149"/>
      <c r="GR415" s="307"/>
      <c r="GS415" s="76"/>
      <c r="GT415" s="314" t="str">
        <f>IF(AND(申込書!$C$107&lt;&gt;"▼プルダウンより選択してください",申込書!$C$107&lt;&gt;"",申込書!$P$107&lt;&gt;"YYYY/MM/DD",$G415&lt;&gt;""),申込書!$P$107,"")</f>
        <v/>
      </c>
      <c r="GU415" s="75" t="str">
        <f>IF(AND(申込書!$C$107&lt;&gt;"▼プルダウンより選択してください",申込書!$C$107&lt;&gt;"",$G415&lt;&gt;""),申込書!$M$107,"")</f>
        <v/>
      </c>
      <c r="GV415" s="75"/>
      <c r="GW415" s="75"/>
      <c r="GX415" s="149"/>
      <c r="GY415" s="307"/>
      <c r="GZ415" s="76"/>
      <c r="HA415" s="314" t="str">
        <f>IF(AND(申込書!$C$108&lt;&gt;"▼プルダウンより選択してください",申込書!$C$108&lt;&gt;"",申込書!$P$108&lt;&gt;"YYYY/MM/DD",$G415&lt;&gt;""),申込書!$P$108,"")</f>
        <v/>
      </c>
      <c r="HB415" s="75" t="str">
        <f>IF(AND(申込書!$C$108&lt;&gt;"▼プルダウンより選択してください",申込書!$C$108&lt;&gt;"",$G415&lt;&gt;""),申込書!$M$108,"")</f>
        <v/>
      </c>
      <c r="HC415" s="75"/>
      <c r="HD415" s="75"/>
      <c r="HE415" s="149"/>
      <c r="HF415" s="307"/>
      <c r="HG415" s="76"/>
      <c r="HH415" s="314" t="str">
        <f>IF(AND(申込書!$C$109&lt;&gt;"▼プルダウンより選択してください",申込書!$C$109&lt;&gt;"",申込書!$P$109&lt;&gt;"YYYY/MM/DD",$G415&lt;&gt;""),申込書!$P$109,"")</f>
        <v/>
      </c>
      <c r="HI415" s="75" t="str">
        <f>IF(AND(申込書!$C$109&lt;&gt;"▼プルダウンより選択してください",申込書!$C$109&lt;&gt;"",$G415&lt;&gt;""),申込書!$M$109,"")</f>
        <v/>
      </c>
      <c r="HJ415" s="75"/>
      <c r="HK415" s="75"/>
      <c r="HL415" s="149"/>
      <c r="HM415" s="307"/>
      <c r="HN415" s="76"/>
      <c r="HO415" s="314" t="str">
        <f>IF(AND(申込書!$C$110&lt;&gt;"▼プルダウンより選択してください",申込書!$C$110&lt;&gt;"",申込書!$P$110&lt;&gt;"YYYY/MM/DD",$G415&lt;&gt;""),申込書!$P$110,"")</f>
        <v/>
      </c>
      <c r="HP415" s="75" t="str">
        <f>IF(AND(申込書!$C$110&lt;&gt;"▼プルダウンより選択してください",申込書!$C$110&lt;&gt;"",$G415&lt;&gt;""),申込書!$M$110,"")</f>
        <v/>
      </c>
      <c r="HQ415" s="75"/>
      <c r="HR415" s="75"/>
      <c r="HS415" s="149"/>
      <c r="HT415" s="307"/>
      <c r="HU415" s="307"/>
      <c r="HV415" s="311" t="str">
        <f>IF(AND(申込書!$C$111&lt;&gt;"▼プルダウンより選択してください",申込書!$C$111&lt;&gt;"",申込書!$P$111&lt;&gt;"YYYY/MM/DD",$G415&lt;&gt;""),申込書!$P$111,"")</f>
        <v/>
      </c>
      <c r="HW415" s="75" t="str">
        <f>IF(AND(申込書!$C$111&lt;&gt;"▼プルダウンより選択してください",申込書!$C$111&lt;&gt;"",$G415&lt;&gt;""),申込書!$M$111,"")</f>
        <v/>
      </c>
      <c r="HX415" s="75"/>
      <c r="HY415" s="75"/>
      <c r="HZ415" s="149"/>
      <c r="IA415" s="307"/>
      <c r="IB415" s="76"/>
      <c r="IC415" s="77"/>
    </row>
    <row r="416" spans="2:237" ht="26.85" customHeight="1">
      <c r="B416" s="56">
        <f t="shared" si="4"/>
        <v>411</v>
      </c>
      <c r="C416" s="57"/>
      <c r="D416" s="58"/>
      <c r="E416" s="170"/>
      <c r="F416" s="59"/>
      <c r="G416" s="60"/>
      <c r="H416" s="61"/>
      <c r="I416" s="62"/>
      <c r="J416" s="63"/>
      <c r="K416" s="64"/>
      <c r="L416" s="65"/>
      <c r="M416" s="66"/>
      <c r="N416" s="67"/>
      <c r="O416" s="68"/>
      <c r="P416" s="69"/>
      <c r="Q416" s="70"/>
      <c r="R416" s="71"/>
      <c r="S416" s="72"/>
      <c r="T416" s="73"/>
      <c r="U416" s="73"/>
      <c r="V416" s="73"/>
      <c r="W416" s="71"/>
      <c r="X416" s="133"/>
      <c r="Y416" s="133"/>
      <c r="Z416" s="133"/>
      <c r="AA416" s="74" t="str">
        <f>IF(AND(申込書!$C$82&lt;&gt;"▼プルダウンより選択してください",申込書!$C$82&lt;&gt;"",申込書!$P$82&lt;&gt;"YYYY/MM/DD",$G416&lt;&gt;""),申込書!$P$82,"")</f>
        <v/>
      </c>
      <c r="AB416" s="75" t="str">
        <f>IF(AND(申込書!$C$82&lt;&gt;"▼プルダウンより選択してください",申込書!$C$82&lt;&gt;"",$G416&lt;&gt;""),申込書!$M$82,"")</f>
        <v/>
      </c>
      <c r="AC416" s="75"/>
      <c r="AD416" s="75"/>
      <c r="AE416" s="149"/>
      <c r="AF416" s="307"/>
      <c r="AG416" s="76"/>
      <c r="AH416" s="314" t="str">
        <f>IF(AND(申込書!$C$83&lt;&gt;"▼プルダウンより選択してください",申込書!$C$83&lt;&gt;"",申込書!$P$83&lt;&gt;"YYYY/MM/DD",$G416&lt;&gt;""),申込書!$P$83,"")</f>
        <v/>
      </c>
      <c r="AI416" s="75" t="str">
        <f>IF(AND(申込書!$C$83&lt;&gt;"▼プルダウンより選択してください",申込書!$C$83&lt;&gt;"",$G416&lt;&gt;""),申込書!$M$83,"")</f>
        <v/>
      </c>
      <c r="AJ416" s="75"/>
      <c r="AK416" s="75"/>
      <c r="AL416" s="149"/>
      <c r="AM416" s="307"/>
      <c r="AN416" s="76"/>
      <c r="AO416" s="314" t="str">
        <f>IF(AND(申込書!$C$84&lt;&gt;"▼プルダウンより選択してください",申込書!$C$84&lt;&gt;"",申込書!$P$84&lt;&gt;"YYYY/MM/DD",$G416&lt;&gt;""),申込書!$P$84,"")</f>
        <v/>
      </c>
      <c r="AP416" s="75" t="str">
        <f>IF(AND(申込書!$C$84&lt;&gt;"▼プルダウンより選択してください",申込書!$C$84&lt;&gt;"",$G416&lt;&gt;""),申込書!$M$84,"")</f>
        <v/>
      </c>
      <c r="AQ416" s="75"/>
      <c r="AR416" s="75"/>
      <c r="AS416" s="149"/>
      <c r="AT416" s="307"/>
      <c r="AU416" s="76"/>
      <c r="AV416" s="314" t="str">
        <f>IF(AND(申込書!$C$85&lt;&gt;"▼プルダウンより選択してください",申込書!$C$85&lt;&gt;"",申込書!$P$85&lt;&gt;"YYYY/MM/DD",$G416&lt;&gt;""),申込書!$P$85,"")</f>
        <v/>
      </c>
      <c r="AW416" s="75" t="str">
        <f>IF(AND(申込書!$C$85&lt;&gt;"▼プルダウンより選択してください",申込書!$C$85&lt;&gt;"",申込書!$M$85&gt;=1,$G416&lt;&gt;""),申込書!$M$85,"")</f>
        <v/>
      </c>
      <c r="AX416" s="75"/>
      <c r="AY416" s="75"/>
      <c r="AZ416" s="149"/>
      <c r="BA416" s="307"/>
      <c r="BB416" s="76"/>
      <c r="BC416" s="314" t="str">
        <f>IF(AND(申込書!$C$86&lt;&gt;"▼プルダウンより選択してください",申込書!$C$86&lt;&gt;"",申込書!$P$86&lt;&gt;"YYYY/MM/DD",$G416&lt;&gt;""),申込書!$P$86,"")</f>
        <v/>
      </c>
      <c r="BD416" s="75" t="str">
        <f>IF(AND(申込書!$C$86&lt;&gt;"▼プルダウンより選択してください",申込書!$C$86&lt;&gt;"",$G416&lt;&gt;""),申込書!$M$86,"")</f>
        <v/>
      </c>
      <c r="BE416" s="75"/>
      <c r="BF416" s="75"/>
      <c r="BG416" s="149"/>
      <c r="BH416" s="307"/>
      <c r="BI416" s="76"/>
      <c r="BJ416" s="314" t="str">
        <f>IF(AND(申込書!$C$87&lt;&gt;"▼プルダウンより選択してください",申込書!$C$87&lt;&gt;"",申込書!$P$87&lt;&gt;"YYYY/MM/DD",$G416&lt;&gt;""),申込書!$P$87,"")</f>
        <v/>
      </c>
      <c r="BK416" s="75" t="str">
        <f>IF(AND(申込書!$C$87&lt;&gt;"▼プルダウンより選択してください",申込書!$C$87&lt;&gt;"",$G416&lt;&gt;""),申込書!$M$87,"")</f>
        <v/>
      </c>
      <c r="BL416" s="75"/>
      <c r="BM416" s="75"/>
      <c r="BN416" s="149"/>
      <c r="BO416" s="307"/>
      <c r="BP416" s="76"/>
      <c r="BQ416" s="314" t="str">
        <f>IF(AND(申込書!$C$88&lt;&gt;"▼プルダウンより選択してください",申込書!$C$88&lt;&gt;"",申込書!$P$88&lt;&gt;"YYYY/MM/DD",$G416&lt;&gt;""),申込書!$P$88,"")</f>
        <v/>
      </c>
      <c r="BR416" s="75" t="str">
        <f>IF(AND(申込書!$C$88&lt;&gt;"▼プルダウンより選択してください",申込書!$C$88&lt;&gt;"",$G416&lt;&gt;""),申込書!$M$88,"")</f>
        <v/>
      </c>
      <c r="BS416" s="75"/>
      <c r="BT416" s="75"/>
      <c r="BU416" s="149"/>
      <c r="BV416" s="307"/>
      <c r="BW416" s="76"/>
      <c r="BX416" s="314" t="str">
        <f>IF(AND(申込書!$C$89&lt;&gt;"▼プルダウンより選択してください",申込書!$C$89&lt;&gt;"",申込書!$P$89&lt;&gt;"YYYY/MM/DD",$G416&lt;&gt;""),申込書!$P$89,"")</f>
        <v/>
      </c>
      <c r="BY416" s="75" t="str">
        <f>IF(AND(申込書!$C$89&lt;&gt;"▼プルダウンより選択してください",申込書!$C$89&lt;&gt;"",$G416&lt;&gt;""),申込書!$M$89,"")</f>
        <v/>
      </c>
      <c r="BZ416" s="75"/>
      <c r="CA416" s="75"/>
      <c r="CB416" s="149"/>
      <c r="CC416" s="307"/>
      <c r="CD416" s="76"/>
      <c r="CE416" s="314" t="str">
        <f>IF(AND(申込書!$C$90&lt;&gt;"▼プルダウンより選択してください",申込書!$C$90&lt;&gt;"",申込書!$P$90&lt;&gt;"YYYY/MM/DD",$G416&lt;&gt;""),申込書!$P$90,"")</f>
        <v/>
      </c>
      <c r="CF416" s="75" t="str">
        <f>IF(AND(申込書!$C$90&lt;&gt;"▼プルダウンより選択してください",申込書!$C$90&lt;&gt;"",$G416&lt;&gt;""),申込書!$M$90,"")</f>
        <v/>
      </c>
      <c r="CG416" s="75"/>
      <c r="CH416" s="75"/>
      <c r="CI416" s="149"/>
      <c r="CJ416" s="307"/>
      <c r="CK416" s="76"/>
      <c r="CL416" s="314" t="str">
        <f>IF(AND(申込書!$C$91&lt;&gt;"▼プルダウンより選択してください",申込書!$C$91&lt;&gt;"",申込書!$P$91&lt;&gt;"YYYY/MM/DD",$G416&lt;&gt;""),申込書!$P$91,"")</f>
        <v/>
      </c>
      <c r="CM416" s="75" t="str">
        <f>IF(AND(申込書!$C$91&lt;&gt;"▼プルダウンより選択してください",申込書!$C$91&lt;&gt;"",$G416&lt;&gt;""),申込書!$M$91,"")</f>
        <v/>
      </c>
      <c r="CN416" s="75"/>
      <c r="CO416" s="75"/>
      <c r="CP416" s="149"/>
      <c r="CQ416" s="307"/>
      <c r="CR416" s="76"/>
      <c r="CS416" s="314" t="str">
        <f>IF(AND(申込書!$C$92&lt;&gt;"▼プルダウンより選択してください",申込書!$C$92&lt;&gt;"",申込書!$P$92&lt;&gt;"YYYY/MM/DD",$G416&lt;&gt;""),申込書!$P$92,"")</f>
        <v/>
      </c>
      <c r="CT416" s="75" t="str">
        <f>IF(AND(申込書!$C$92&lt;&gt;"▼プルダウンより選択してください",申込書!$C$92&lt;&gt;"",$G416&lt;&gt;""),申込書!$M$92,"")</f>
        <v/>
      </c>
      <c r="CU416" s="75"/>
      <c r="CV416" s="75"/>
      <c r="CW416" s="75"/>
      <c r="CX416" s="307"/>
      <c r="CY416" s="76"/>
      <c r="CZ416" s="314" t="str">
        <f>IF(AND(申込書!$C$93&lt;&gt;"▼プルダウンより選択してください",申込書!$C$93&lt;&gt;"",申込書!$P$93&lt;&gt;"YYYY/MM/DD",$G416&lt;&gt;""),申込書!$P$93,"")</f>
        <v/>
      </c>
      <c r="DA416" s="75" t="str">
        <f>IF(AND(申込書!$C$93&lt;&gt;"▼プルダウンより選択してください",申込書!$C$93&lt;&gt;"",$G416&lt;&gt;""),申込書!$M$93,"")</f>
        <v/>
      </c>
      <c r="DB416" s="75"/>
      <c r="DC416" s="75"/>
      <c r="DD416" s="75"/>
      <c r="DE416" s="307"/>
      <c r="DF416" s="76"/>
      <c r="DG416" s="314" t="str">
        <f>IF(AND(申込書!$C$94&lt;&gt;"▼プルダウンより選択してください",申込書!$C$94&lt;&gt;"",申込書!$P$94&lt;&gt;"YYYY/MM/DD",$G416&lt;&gt;""),申込書!$P$94,"")</f>
        <v/>
      </c>
      <c r="DH416" s="75" t="str">
        <f>IF(AND(申込書!$C$94&lt;&gt;"▼プルダウンより選択してください",申込書!$C$94&lt;&gt;"",$G416&lt;&gt;""),申込書!$M$94,"")</f>
        <v/>
      </c>
      <c r="DI416" s="75"/>
      <c r="DJ416" s="75"/>
      <c r="DK416" s="75"/>
      <c r="DL416" s="307"/>
      <c r="DM416" s="76"/>
      <c r="DN416" s="314" t="str">
        <f>IF(AND(申込書!$C$95&lt;&gt;"▼プルダウンより選択してください",申込書!$C$95&lt;&gt;"",申込書!$P$95&lt;&gt;"YYYY/MM/DD",$G416&lt;&gt;""),申込書!$P$95,"")</f>
        <v/>
      </c>
      <c r="DO416" s="75" t="str">
        <f>IF(AND(申込書!$C$95&lt;&gt;"▼プルダウンより選択してください",申込書!$C$95&lt;&gt;"",$G416&lt;&gt;""),申込書!$M$95,"")</f>
        <v/>
      </c>
      <c r="DP416" s="75"/>
      <c r="DQ416" s="75"/>
      <c r="DR416" s="75"/>
      <c r="DS416" s="307"/>
      <c r="DT416" s="76"/>
      <c r="DU416" s="314" t="str">
        <f>IF(AND(申込書!$C$96&lt;&gt;"▼プルダウンより選択してください",申込書!$C$96&lt;&gt;"",申込書!$P$96&lt;&gt;"YYYY/MM/DD",$G416&lt;&gt;""),申込書!$P$96,"")</f>
        <v/>
      </c>
      <c r="DV416" s="75" t="str">
        <f>IF(AND(申込書!$C$96&lt;&gt;"▼プルダウンより選択してください",申込書!$C$96&lt;&gt;"",$G416&lt;&gt;""),申込書!$M$96,"")</f>
        <v/>
      </c>
      <c r="DW416" s="75"/>
      <c r="DX416" s="75"/>
      <c r="DY416" s="75"/>
      <c r="DZ416" s="307"/>
      <c r="EA416" s="76"/>
      <c r="EB416" s="314" t="str">
        <f>IF(AND(申込書!$C$97&lt;&gt;"▼プルダウンより選択してください",申込書!$C$97&lt;&gt;"",申込書!$P$97&lt;&gt;"YYYY/MM/DD",$G416&lt;&gt;""),申込書!$P$97,"")</f>
        <v/>
      </c>
      <c r="EC416" s="75" t="str">
        <f>IF(AND(申込書!$C$97&lt;&gt;"▼プルダウンより選択してください",申込書!$C$97&lt;&gt;"",$G416&lt;&gt;""),申込書!$M$97,"")</f>
        <v/>
      </c>
      <c r="ED416" s="75"/>
      <c r="EE416" s="75"/>
      <c r="EF416" s="149"/>
      <c r="EG416" s="307"/>
      <c r="EH416" s="76"/>
      <c r="EI416" s="314" t="str">
        <f>IF(AND(申込書!$C$98&lt;&gt;"▼プルダウンより選択してください",申込書!$C$98&lt;&gt;"",申込書!$P$98&lt;&gt;"YYYY/MM/DD",$G416&lt;&gt;""),申込書!$P$98,"")</f>
        <v/>
      </c>
      <c r="EJ416" s="75" t="str">
        <f>IF(AND(申込書!$C$98&lt;&gt;"▼プルダウンより選択してください",申込書!$C$98&lt;&gt;"",$G416&lt;&gt;""),申込書!$M$98,"")</f>
        <v/>
      </c>
      <c r="EK416" s="75"/>
      <c r="EL416" s="75"/>
      <c r="EM416" s="149"/>
      <c r="EN416" s="307"/>
      <c r="EO416" s="76"/>
      <c r="EP416" s="314" t="str">
        <f>IF(AND(申込書!$C$99&lt;&gt;"▼プルダウンより選択してください",申込書!$C$99&lt;&gt;"",申込書!$P$99&lt;&gt;"YYYY/MM/DD",$G416&lt;&gt;""),申込書!$P$99,"")</f>
        <v/>
      </c>
      <c r="EQ416" s="75" t="str">
        <f>IF(AND(申込書!$C$99&lt;&gt;"▼プルダウンより選択してください",申込書!$C$99&lt;&gt;"",$G416&lt;&gt;""),申込書!$M$99,"")</f>
        <v/>
      </c>
      <c r="ER416" s="75"/>
      <c r="ES416" s="75"/>
      <c r="ET416" s="149"/>
      <c r="EU416" s="307"/>
      <c r="EV416" s="76"/>
      <c r="EW416" s="314" t="str">
        <f>IF(AND(申込書!$C$100&lt;&gt;"▼プルダウンより選択してください",申込書!$C$100&lt;&gt;"",申込書!$P$100&lt;&gt;"YYYY/MM/DD",$G416&lt;&gt;""),申込書!$P$100,"")</f>
        <v/>
      </c>
      <c r="EX416" s="75" t="str">
        <f>IF(AND(申込書!$C$100&lt;&gt;"▼プルダウンより選択してください",申込書!$C$100&lt;&gt;"",$G416&lt;&gt;""),申込書!$M$100,"")</f>
        <v/>
      </c>
      <c r="EY416" s="75"/>
      <c r="EZ416" s="75"/>
      <c r="FA416" s="149"/>
      <c r="FB416" s="307"/>
      <c r="FC416" s="76"/>
      <c r="FD416" s="314" t="str">
        <f>IF(AND(申込書!$C$101&lt;&gt;"▼プルダウンより選択してください",申込書!$C$101&lt;&gt;"",申込書!$P$101&lt;&gt;"YYYY/MM/DD",$G416&lt;&gt;""),申込書!$P$101,"")</f>
        <v/>
      </c>
      <c r="FE416" s="75" t="str">
        <f>IF(AND(申込書!$C$101&lt;&gt;"▼プルダウンより選択してください",申込書!$C$101&lt;&gt;"",$G416&lt;&gt;""),申込書!$M$101,"")</f>
        <v/>
      </c>
      <c r="FF416" s="75"/>
      <c r="FG416" s="75"/>
      <c r="FH416" s="149"/>
      <c r="FI416" s="307"/>
      <c r="FJ416" s="76"/>
      <c r="FK416" s="314" t="str">
        <f>IF(AND(申込書!$C$102&lt;&gt;"▼プルダウンより選択してください",申込書!$C$102&lt;&gt;"",申込書!$P$102&lt;&gt;"YYYY/MM/DD",$G416&lt;&gt;""),申込書!$P$102,"")</f>
        <v/>
      </c>
      <c r="FL416" s="75" t="str">
        <f>IF(AND(申込書!$C$102&lt;&gt;"▼プルダウンより選択してください",申込書!$C$102&lt;&gt;"",$G416&lt;&gt;""),申込書!$M$102,"")</f>
        <v/>
      </c>
      <c r="FM416" s="75"/>
      <c r="FN416" s="75"/>
      <c r="FO416" s="149"/>
      <c r="FP416" s="307"/>
      <c r="FQ416" s="76"/>
      <c r="FR416" s="314" t="str">
        <f>IF(AND(申込書!$C$103&lt;&gt;"▼プルダウンより選択してください",申込書!$C$103&lt;&gt;"",申込書!$P$103&lt;&gt;"YYYY/MM/DD",$G416&lt;&gt;""),申込書!$P$103,"")</f>
        <v/>
      </c>
      <c r="FS416" s="75" t="str">
        <f>IF(AND(申込書!$C$103&lt;&gt;"▼プルダウンより選択してください",申込書!$C$103&lt;&gt;"",$G416&lt;&gt;""),申込書!$M$103,"")</f>
        <v/>
      </c>
      <c r="FT416" s="75"/>
      <c r="FU416" s="75"/>
      <c r="FV416" s="149"/>
      <c r="FW416" s="307"/>
      <c r="FX416" s="76"/>
      <c r="FY416" s="314" t="str">
        <f>IF(AND(申込書!$C$104&lt;&gt;"▼プルダウンより選択してください",申込書!$C$104&lt;&gt;"",申込書!$P$104&lt;&gt;"YYYY/MM/DD",$G416&lt;&gt;""),申込書!$P$104,"")</f>
        <v/>
      </c>
      <c r="FZ416" s="75" t="str">
        <f>IF(AND(申込書!$C$104&lt;&gt;"▼プルダウンより選択してください",申込書!$C$104&lt;&gt;"",$G416&lt;&gt;""),申込書!$M$104,"")</f>
        <v/>
      </c>
      <c r="GA416" s="75"/>
      <c r="GB416" s="75"/>
      <c r="GC416" s="149"/>
      <c r="GD416" s="307"/>
      <c r="GE416" s="76"/>
      <c r="GF416" s="314" t="str">
        <f>IF(AND(申込書!$C$105&lt;&gt;"▼プルダウンより選択してください",申込書!$C$105&lt;&gt;"",申込書!$P$105&lt;&gt;"YYYY/MM/DD",$G416&lt;&gt;""),申込書!$P$105,"")</f>
        <v/>
      </c>
      <c r="GG416" s="75" t="str">
        <f>IF(AND(申込書!$C$105&lt;&gt;"▼プルダウンより選択してください",申込書!$C$105&lt;&gt;"",$G416&lt;&gt;""),申込書!$M$105,"")</f>
        <v/>
      </c>
      <c r="GH416" s="75"/>
      <c r="GI416" s="75"/>
      <c r="GJ416" s="149"/>
      <c r="GK416" s="307"/>
      <c r="GL416" s="76"/>
      <c r="GM416" s="314" t="str">
        <f>IF(AND(申込書!$C$106&lt;&gt;"▼プルダウンより選択してください",申込書!$C$106&lt;&gt;"",申込書!$P$106&lt;&gt;"YYYY/MM/DD",$G416&lt;&gt;""),申込書!$P$106,"")</f>
        <v/>
      </c>
      <c r="GN416" s="75" t="str">
        <f>IF(AND(申込書!$C$106&lt;&gt;"▼プルダウンより選択してください",申込書!$C$106&lt;&gt;"",$G416&lt;&gt;""),申込書!$M$106,"")</f>
        <v/>
      </c>
      <c r="GO416" s="75"/>
      <c r="GP416" s="75"/>
      <c r="GQ416" s="149"/>
      <c r="GR416" s="307"/>
      <c r="GS416" s="76"/>
      <c r="GT416" s="314" t="str">
        <f>IF(AND(申込書!$C$107&lt;&gt;"▼プルダウンより選択してください",申込書!$C$107&lt;&gt;"",申込書!$P$107&lt;&gt;"YYYY/MM/DD",$G416&lt;&gt;""),申込書!$P$107,"")</f>
        <v/>
      </c>
      <c r="GU416" s="75" t="str">
        <f>IF(AND(申込書!$C$107&lt;&gt;"▼プルダウンより選択してください",申込書!$C$107&lt;&gt;"",$G416&lt;&gt;""),申込書!$M$107,"")</f>
        <v/>
      </c>
      <c r="GV416" s="75"/>
      <c r="GW416" s="75"/>
      <c r="GX416" s="149"/>
      <c r="GY416" s="307"/>
      <c r="GZ416" s="76"/>
      <c r="HA416" s="314" t="str">
        <f>IF(AND(申込書!$C$108&lt;&gt;"▼プルダウンより選択してください",申込書!$C$108&lt;&gt;"",申込書!$P$108&lt;&gt;"YYYY/MM/DD",$G416&lt;&gt;""),申込書!$P$108,"")</f>
        <v/>
      </c>
      <c r="HB416" s="75" t="str">
        <f>IF(AND(申込書!$C$108&lt;&gt;"▼プルダウンより選択してください",申込書!$C$108&lt;&gt;"",$G416&lt;&gt;""),申込書!$M$108,"")</f>
        <v/>
      </c>
      <c r="HC416" s="75"/>
      <c r="HD416" s="75"/>
      <c r="HE416" s="149"/>
      <c r="HF416" s="307"/>
      <c r="HG416" s="76"/>
      <c r="HH416" s="314" t="str">
        <f>IF(AND(申込書!$C$109&lt;&gt;"▼プルダウンより選択してください",申込書!$C$109&lt;&gt;"",申込書!$P$109&lt;&gt;"YYYY/MM/DD",$G416&lt;&gt;""),申込書!$P$109,"")</f>
        <v/>
      </c>
      <c r="HI416" s="75" t="str">
        <f>IF(AND(申込書!$C$109&lt;&gt;"▼プルダウンより選択してください",申込書!$C$109&lt;&gt;"",$G416&lt;&gt;""),申込書!$M$109,"")</f>
        <v/>
      </c>
      <c r="HJ416" s="75"/>
      <c r="HK416" s="75"/>
      <c r="HL416" s="149"/>
      <c r="HM416" s="307"/>
      <c r="HN416" s="76"/>
      <c r="HO416" s="314" t="str">
        <f>IF(AND(申込書!$C$110&lt;&gt;"▼プルダウンより選択してください",申込書!$C$110&lt;&gt;"",申込書!$P$110&lt;&gt;"YYYY/MM/DD",$G416&lt;&gt;""),申込書!$P$110,"")</f>
        <v/>
      </c>
      <c r="HP416" s="75" t="str">
        <f>IF(AND(申込書!$C$110&lt;&gt;"▼プルダウンより選択してください",申込書!$C$110&lt;&gt;"",$G416&lt;&gt;""),申込書!$M$110,"")</f>
        <v/>
      </c>
      <c r="HQ416" s="75"/>
      <c r="HR416" s="75"/>
      <c r="HS416" s="149"/>
      <c r="HT416" s="307"/>
      <c r="HU416" s="307"/>
      <c r="HV416" s="311" t="str">
        <f>IF(AND(申込書!$C$111&lt;&gt;"▼プルダウンより選択してください",申込書!$C$111&lt;&gt;"",申込書!$P$111&lt;&gt;"YYYY/MM/DD",$G416&lt;&gt;""),申込書!$P$111,"")</f>
        <v/>
      </c>
      <c r="HW416" s="75" t="str">
        <f>IF(AND(申込書!$C$111&lt;&gt;"▼プルダウンより選択してください",申込書!$C$111&lt;&gt;"",$G416&lt;&gt;""),申込書!$M$111,"")</f>
        <v/>
      </c>
      <c r="HX416" s="75"/>
      <c r="HY416" s="75"/>
      <c r="HZ416" s="149"/>
      <c r="IA416" s="307"/>
      <c r="IB416" s="76"/>
      <c r="IC416" s="77"/>
    </row>
    <row r="417" spans="2:237" ht="26.85" customHeight="1">
      <c r="B417" s="56">
        <f t="shared" si="4"/>
        <v>412</v>
      </c>
      <c r="C417" s="57"/>
      <c r="D417" s="58"/>
      <c r="E417" s="170"/>
      <c r="F417" s="59"/>
      <c r="G417" s="60"/>
      <c r="H417" s="61"/>
      <c r="I417" s="62"/>
      <c r="J417" s="63"/>
      <c r="K417" s="64"/>
      <c r="L417" s="65"/>
      <c r="M417" s="66"/>
      <c r="N417" s="67"/>
      <c r="O417" s="68"/>
      <c r="P417" s="69"/>
      <c r="Q417" s="70"/>
      <c r="R417" s="71"/>
      <c r="S417" s="72"/>
      <c r="T417" s="73"/>
      <c r="U417" s="73"/>
      <c r="V417" s="73"/>
      <c r="W417" s="71"/>
      <c r="X417" s="133"/>
      <c r="Y417" s="133"/>
      <c r="Z417" s="133"/>
      <c r="AA417" s="74" t="str">
        <f>IF(AND(申込書!$C$82&lt;&gt;"▼プルダウンより選択してください",申込書!$C$82&lt;&gt;"",申込書!$P$82&lt;&gt;"YYYY/MM/DD",$G417&lt;&gt;""),申込書!$P$82,"")</f>
        <v/>
      </c>
      <c r="AB417" s="75" t="str">
        <f>IF(AND(申込書!$C$82&lt;&gt;"▼プルダウンより選択してください",申込書!$C$82&lt;&gt;"",$G417&lt;&gt;""),申込書!$M$82,"")</f>
        <v/>
      </c>
      <c r="AC417" s="75"/>
      <c r="AD417" s="75"/>
      <c r="AE417" s="149"/>
      <c r="AF417" s="307"/>
      <c r="AG417" s="76"/>
      <c r="AH417" s="314" t="str">
        <f>IF(AND(申込書!$C$83&lt;&gt;"▼プルダウンより選択してください",申込書!$C$83&lt;&gt;"",申込書!$P$83&lt;&gt;"YYYY/MM/DD",$G417&lt;&gt;""),申込書!$P$83,"")</f>
        <v/>
      </c>
      <c r="AI417" s="75" t="str">
        <f>IF(AND(申込書!$C$83&lt;&gt;"▼プルダウンより選択してください",申込書!$C$83&lt;&gt;"",$G417&lt;&gt;""),申込書!$M$83,"")</f>
        <v/>
      </c>
      <c r="AJ417" s="75"/>
      <c r="AK417" s="75"/>
      <c r="AL417" s="149"/>
      <c r="AM417" s="307"/>
      <c r="AN417" s="76"/>
      <c r="AO417" s="314" t="str">
        <f>IF(AND(申込書!$C$84&lt;&gt;"▼プルダウンより選択してください",申込書!$C$84&lt;&gt;"",申込書!$P$84&lt;&gt;"YYYY/MM/DD",$G417&lt;&gt;""),申込書!$P$84,"")</f>
        <v/>
      </c>
      <c r="AP417" s="75" t="str">
        <f>IF(AND(申込書!$C$84&lt;&gt;"▼プルダウンより選択してください",申込書!$C$84&lt;&gt;"",$G417&lt;&gt;""),申込書!$M$84,"")</f>
        <v/>
      </c>
      <c r="AQ417" s="75"/>
      <c r="AR417" s="75"/>
      <c r="AS417" s="149"/>
      <c r="AT417" s="307"/>
      <c r="AU417" s="76"/>
      <c r="AV417" s="314" t="str">
        <f>IF(AND(申込書!$C$85&lt;&gt;"▼プルダウンより選択してください",申込書!$C$85&lt;&gt;"",申込書!$P$85&lt;&gt;"YYYY/MM/DD",$G417&lt;&gt;""),申込書!$P$85,"")</f>
        <v/>
      </c>
      <c r="AW417" s="75" t="str">
        <f>IF(AND(申込書!$C$85&lt;&gt;"▼プルダウンより選択してください",申込書!$C$85&lt;&gt;"",申込書!$M$85&gt;=1,$G417&lt;&gt;""),申込書!$M$85,"")</f>
        <v/>
      </c>
      <c r="AX417" s="75"/>
      <c r="AY417" s="75"/>
      <c r="AZ417" s="149"/>
      <c r="BA417" s="307"/>
      <c r="BB417" s="76"/>
      <c r="BC417" s="314" t="str">
        <f>IF(AND(申込書!$C$86&lt;&gt;"▼プルダウンより選択してください",申込書!$C$86&lt;&gt;"",申込書!$P$86&lt;&gt;"YYYY/MM/DD",$G417&lt;&gt;""),申込書!$P$86,"")</f>
        <v/>
      </c>
      <c r="BD417" s="75" t="str">
        <f>IF(AND(申込書!$C$86&lt;&gt;"▼プルダウンより選択してください",申込書!$C$86&lt;&gt;"",$G417&lt;&gt;""),申込書!$M$86,"")</f>
        <v/>
      </c>
      <c r="BE417" s="75"/>
      <c r="BF417" s="75"/>
      <c r="BG417" s="149"/>
      <c r="BH417" s="307"/>
      <c r="BI417" s="76"/>
      <c r="BJ417" s="314" t="str">
        <f>IF(AND(申込書!$C$87&lt;&gt;"▼プルダウンより選択してください",申込書!$C$87&lt;&gt;"",申込書!$P$87&lt;&gt;"YYYY/MM/DD",$G417&lt;&gt;""),申込書!$P$87,"")</f>
        <v/>
      </c>
      <c r="BK417" s="75" t="str">
        <f>IF(AND(申込書!$C$87&lt;&gt;"▼プルダウンより選択してください",申込書!$C$87&lt;&gt;"",$G417&lt;&gt;""),申込書!$M$87,"")</f>
        <v/>
      </c>
      <c r="BL417" s="75"/>
      <c r="BM417" s="75"/>
      <c r="BN417" s="149"/>
      <c r="BO417" s="307"/>
      <c r="BP417" s="76"/>
      <c r="BQ417" s="314" t="str">
        <f>IF(AND(申込書!$C$88&lt;&gt;"▼プルダウンより選択してください",申込書!$C$88&lt;&gt;"",申込書!$P$88&lt;&gt;"YYYY/MM/DD",$G417&lt;&gt;""),申込書!$P$88,"")</f>
        <v/>
      </c>
      <c r="BR417" s="75" t="str">
        <f>IF(AND(申込書!$C$88&lt;&gt;"▼プルダウンより選択してください",申込書!$C$88&lt;&gt;"",$G417&lt;&gt;""),申込書!$M$88,"")</f>
        <v/>
      </c>
      <c r="BS417" s="75"/>
      <c r="BT417" s="75"/>
      <c r="BU417" s="149"/>
      <c r="BV417" s="307"/>
      <c r="BW417" s="76"/>
      <c r="BX417" s="314" t="str">
        <f>IF(AND(申込書!$C$89&lt;&gt;"▼プルダウンより選択してください",申込書!$C$89&lt;&gt;"",申込書!$P$89&lt;&gt;"YYYY/MM/DD",$G417&lt;&gt;""),申込書!$P$89,"")</f>
        <v/>
      </c>
      <c r="BY417" s="75" t="str">
        <f>IF(AND(申込書!$C$89&lt;&gt;"▼プルダウンより選択してください",申込書!$C$89&lt;&gt;"",$G417&lt;&gt;""),申込書!$M$89,"")</f>
        <v/>
      </c>
      <c r="BZ417" s="75"/>
      <c r="CA417" s="75"/>
      <c r="CB417" s="149"/>
      <c r="CC417" s="307"/>
      <c r="CD417" s="76"/>
      <c r="CE417" s="314" t="str">
        <f>IF(AND(申込書!$C$90&lt;&gt;"▼プルダウンより選択してください",申込書!$C$90&lt;&gt;"",申込書!$P$90&lt;&gt;"YYYY/MM/DD",$G417&lt;&gt;""),申込書!$P$90,"")</f>
        <v/>
      </c>
      <c r="CF417" s="75" t="str">
        <f>IF(AND(申込書!$C$90&lt;&gt;"▼プルダウンより選択してください",申込書!$C$90&lt;&gt;"",$G417&lt;&gt;""),申込書!$M$90,"")</f>
        <v/>
      </c>
      <c r="CG417" s="75"/>
      <c r="CH417" s="75"/>
      <c r="CI417" s="149"/>
      <c r="CJ417" s="307"/>
      <c r="CK417" s="76"/>
      <c r="CL417" s="314" t="str">
        <f>IF(AND(申込書!$C$91&lt;&gt;"▼プルダウンより選択してください",申込書!$C$91&lt;&gt;"",申込書!$P$91&lt;&gt;"YYYY/MM/DD",$G417&lt;&gt;""),申込書!$P$91,"")</f>
        <v/>
      </c>
      <c r="CM417" s="75" t="str">
        <f>IF(AND(申込書!$C$91&lt;&gt;"▼プルダウンより選択してください",申込書!$C$91&lt;&gt;"",$G417&lt;&gt;""),申込書!$M$91,"")</f>
        <v/>
      </c>
      <c r="CN417" s="75"/>
      <c r="CO417" s="75"/>
      <c r="CP417" s="149"/>
      <c r="CQ417" s="307"/>
      <c r="CR417" s="76"/>
      <c r="CS417" s="314" t="str">
        <f>IF(AND(申込書!$C$92&lt;&gt;"▼プルダウンより選択してください",申込書!$C$92&lt;&gt;"",申込書!$P$92&lt;&gt;"YYYY/MM/DD",$G417&lt;&gt;""),申込書!$P$92,"")</f>
        <v/>
      </c>
      <c r="CT417" s="75" t="str">
        <f>IF(AND(申込書!$C$92&lt;&gt;"▼プルダウンより選択してください",申込書!$C$92&lt;&gt;"",$G417&lt;&gt;""),申込書!$M$92,"")</f>
        <v/>
      </c>
      <c r="CU417" s="75"/>
      <c r="CV417" s="75"/>
      <c r="CW417" s="75"/>
      <c r="CX417" s="307"/>
      <c r="CY417" s="76"/>
      <c r="CZ417" s="314" t="str">
        <f>IF(AND(申込書!$C$93&lt;&gt;"▼プルダウンより選択してください",申込書!$C$93&lt;&gt;"",申込書!$P$93&lt;&gt;"YYYY/MM/DD",$G417&lt;&gt;""),申込書!$P$93,"")</f>
        <v/>
      </c>
      <c r="DA417" s="75" t="str">
        <f>IF(AND(申込書!$C$93&lt;&gt;"▼プルダウンより選択してください",申込書!$C$93&lt;&gt;"",$G417&lt;&gt;""),申込書!$M$93,"")</f>
        <v/>
      </c>
      <c r="DB417" s="75"/>
      <c r="DC417" s="75"/>
      <c r="DD417" s="75"/>
      <c r="DE417" s="307"/>
      <c r="DF417" s="76"/>
      <c r="DG417" s="314" t="str">
        <f>IF(AND(申込書!$C$94&lt;&gt;"▼プルダウンより選択してください",申込書!$C$94&lt;&gt;"",申込書!$P$94&lt;&gt;"YYYY/MM/DD",$G417&lt;&gt;""),申込書!$P$94,"")</f>
        <v/>
      </c>
      <c r="DH417" s="75" t="str">
        <f>IF(AND(申込書!$C$94&lt;&gt;"▼プルダウンより選択してください",申込書!$C$94&lt;&gt;"",$G417&lt;&gt;""),申込書!$M$94,"")</f>
        <v/>
      </c>
      <c r="DI417" s="75"/>
      <c r="DJ417" s="75"/>
      <c r="DK417" s="75"/>
      <c r="DL417" s="307"/>
      <c r="DM417" s="76"/>
      <c r="DN417" s="314" t="str">
        <f>IF(AND(申込書!$C$95&lt;&gt;"▼プルダウンより選択してください",申込書!$C$95&lt;&gt;"",申込書!$P$95&lt;&gt;"YYYY/MM/DD",$G417&lt;&gt;""),申込書!$P$95,"")</f>
        <v/>
      </c>
      <c r="DO417" s="75" t="str">
        <f>IF(AND(申込書!$C$95&lt;&gt;"▼プルダウンより選択してください",申込書!$C$95&lt;&gt;"",$G417&lt;&gt;""),申込書!$M$95,"")</f>
        <v/>
      </c>
      <c r="DP417" s="75"/>
      <c r="DQ417" s="75"/>
      <c r="DR417" s="75"/>
      <c r="DS417" s="307"/>
      <c r="DT417" s="76"/>
      <c r="DU417" s="314" t="str">
        <f>IF(AND(申込書!$C$96&lt;&gt;"▼プルダウンより選択してください",申込書!$C$96&lt;&gt;"",申込書!$P$96&lt;&gt;"YYYY/MM/DD",$G417&lt;&gt;""),申込書!$P$96,"")</f>
        <v/>
      </c>
      <c r="DV417" s="75" t="str">
        <f>IF(AND(申込書!$C$96&lt;&gt;"▼プルダウンより選択してください",申込書!$C$96&lt;&gt;"",$G417&lt;&gt;""),申込書!$M$96,"")</f>
        <v/>
      </c>
      <c r="DW417" s="75"/>
      <c r="DX417" s="75"/>
      <c r="DY417" s="75"/>
      <c r="DZ417" s="307"/>
      <c r="EA417" s="76"/>
      <c r="EB417" s="314" t="str">
        <f>IF(AND(申込書!$C$97&lt;&gt;"▼プルダウンより選択してください",申込書!$C$97&lt;&gt;"",申込書!$P$97&lt;&gt;"YYYY/MM/DD",$G417&lt;&gt;""),申込書!$P$97,"")</f>
        <v/>
      </c>
      <c r="EC417" s="75" t="str">
        <f>IF(AND(申込書!$C$97&lt;&gt;"▼プルダウンより選択してください",申込書!$C$97&lt;&gt;"",$G417&lt;&gt;""),申込書!$M$97,"")</f>
        <v/>
      </c>
      <c r="ED417" s="75"/>
      <c r="EE417" s="75"/>
      <c r="EF417" s="149"/>
      <c r="EG417" s="307"/>
      <c r="EH417" s="76"/>
      <c r="EI417" s="314" t="str">
        <f>IF(AND(申込書!$C$98&lt;&gt;"▼プルダウンより選択してください",申込書!$C$98&lt;&gt;"",申込書!$P$98&lt;&gt;"YYYY/MM/DD",$G417&lt;&gt;""),申込書!$P$98,"")</f>
        <v/>
      </c>
      <c r="EJ417" s="75" t="str">
        <f>IF(AND(申込書!$C$98&lt;&gt;"▼プルダウンより選択してください",申込書!$C$98&lt;&gt;"",$G417&lt;&gt;""),申込書!$M$98,"")</f>
        <v/>
      </c>
      <c r="EK417" s="75"/>
      <c r="EL417" s="75"/>
      <c r="EM417" s="149"/>
      <c r="EN417" s="307"/>
      <c r="EO417" s="76"/>
      <c r="EP417" s="314" t="str">
        <f>IF(AND(申込書!$C$99&lt;&gt;"▼プルダウンより選択してください",申込書!$C$99&lt;&gt;"",申込書!$P$99&lt;&gt;"YYYY/MM/DD",$G417&lt;&gt;""),申込書!$P$99,"")</f>
        <v/>
      </c>
      <c r="EQ417" s="75" t="str">
        <f>IF(AND(申込書!$C$99&lt;&gt;"▼プルダウンより選択してください",申込書!$C$99&lt;&gt;"",$G417&lt;&gt;""),申込書!$M$99,"")</f>
        <v/>
      </c>
      <c r="ER417" s="75"/>
      <c r="ES417" s="75"/>
      <c r="ET417" s="149"/>
      <c r="EU417" s="307"/>
      <c r="EV417" s="76"/>
      <c r="EW417" s="314" t="str">
        <f>IF(AND(申込書!$C$100&lt;&gt;"▼プルダウンより選択してください",申込書!$C$100&lt;&gt;"",申込書!$P$100&lt;&gt;"YYYY/MM/DD",$G417&lt;&gt;""),申込書!$P$100,"")</f>
        <v/>
      </c>
      <c r="EX417" s="75" t="str">
        <f>IF(AND(申込書!$C$100&lt;&gt;"▼プルダウンより選択してください",申込書!$C$100&lt;&gt;"",$G417&lt;&gt;""),申込書!$M$100,"")</f>
        <v/>
      </c>
      <c r="EY417" s="75"/>
      <c r="EZ417" s="75"/>
      <c r="FA417" s="149"/>
      <c r="FB417" s="307"/>
      <c r="FC417" s="76"/>
      <c r="FD417" s="314" t="str">
        <f>IF(AND(申込書!$C$101&lt;&gt;"▼プルダウンより選択してください",申込書!$C$101&lt;&gt;"",申込書!$P$101&lt;&gt;"YYYY/MM/DD",$G417&lt;&gt;""),申込書!$P$101,"")</f>
        <v/>
      </c>
      <c r="FE417" s="75" t="str">
        <f>IF(AND(申込書!$C$101&lt;&gt;"▼プルダウンより選択してください",申込書!$C$101&lt;&gt;"",$G417&lt;&gt;""),申込書!$M$101,"")</f>
        <v/>
      </c>
      <c r="FF417" s="75"/>
      <c r="FG417" s="75"/>
      <c r="FH417" s="149"/>
      <c r="FI417" s="307"/>
      <c r="FJ417" s="76"/>
      <c r="FK417" s="314" t="str">
        <f>IF(AND(申込書!$C$102&lt;&gt;"▼プルダウンより選択してください",申込書!$C$102&lt;&gt;"",申込書!$P$102&lt;&gt;"YYYY/MM/DD",$G417&lt;&gt;""),申込書!$P$102,"")</f>
        <v/>
      </c>
      <c r="FL417" s="75" t="str">
        <f>IF(AND(申込書!$C$102&lt;&gt;"▼プルダウンより選択してください",申込書!$C$102&lt;&gt;"",$G417&lt;&gt;""),申込書!$M$102,"")</f>
        <v/>
      </c>
      <c r="FM417" s="75"/>
      <c r="FN417" s="75"/>
      <c r="FO417" s="149"/>
      <c r="FP417" s="307"/>
      <c r="FQ417" s="76"/>
      <c r="FR417" s="314" t="str">
        <f>IF(AND(申込書!$C$103&lt;&gt;"▼プルダウンより選択してください",申込書!$C$103&lt;&gt;"",申込書!$P$103&lt;&gt;"YYYY/MM/DD",$G417&lt;&gt;""),申込書!$P$103,"")</f>
        <v/>
      </c>
      <c r="FS417" s="75" t="str">
        <f>IF(AND(申込書!$C$103&lt;&gt;"▼プルダウンより選択してください",申込書!$C$103&lt;&gt;"",$G417&lt;&gt;""),申込書!$M$103,"")</f>
        <v/>
      </c>
      <c r="FT417" s="75"/>
      <c r="FU417" s="75"/>
      <c r="FV417" s="149"/>
      <c r="FW417" s="307"/>
      <c r="FX417" s="76"/>
      <c r="FY417" s="314" t="str">
        <f>IF(AND(申込書!$C$104&lt;&gt;"▼プルダウンより選択してください",申込書!$C$104&lt;&gt;"",申込書!$P$104&lt;&gt;"YYYY/MM/DD",$G417&lt;&gt;""),申込書!$P$104,"")</f>
        <v/>
      </c>
      <c r="FZ417" s="75" t="str">
        <f>IF(AND(申込書!$C$104&lt;&gt;"▼プルダウンより選択してください",申込書!$C$104&lt;&gt;"",$G417&lt;&gt;""),申込書!$M$104,"")</f>
        <v/>
      </c>
      <c r="GA417" s="75"/>
      <c r="GB417" s="75"/>
      <c r="GC417" s="149"/>
      <c r="GD417" s="307"/>
      <c r="GE417" s="76"/>
      <c r="GF417" s="314" t="str">
        <f>IF(AND(申込書!$C$105&lt;&gt;"▼プルダウンより選択してください",申込書!$C$105&lt;&gt;"",申込書!$P$105&lt;&gt;"YYYY/MM/DD",$G417&lt;&gt;""),申込書!$P$105,"")</f>
        <v/>
      </c>
      <c r="GG417" s="75" t="str">
        <f>IF(AND(申込書!$C$105&lt;&gt;"▼プルダウンより選択してください",申込書!$C$105&lt;&gt;"",$G417&lt;&gt;""),申込書!$M$105,"")</f>
        <v/>
      </c>
      <c r="GH417" s="75"/>
      <c r="GI417" s="75"/>
      <c r="GJ417" s="149"/>
      <c r="GK417" s="307"/>
      <c r="GL417" s="76"/>
      <c r="GM417" s="314" t="str">
        <f>IF(AND(申込書!$C$106&lt;&gt;"▼プルダウンより選択してください",申込書!$C$106&lt;&gt;"",申込書!$P$106&lt;&gt;"YYYY/MM/DD",$G417&lt;&gt;""),申込書!$P$106,"")</f>
        <v/>
      </c>
      <c r="GN417" s="75" t="str">
        <f>IF(AND(申込書!$C$106&lt;&gt;"▼プルダウンより選択してください",申込書!$C$106&lt;&gt;"",$G417&lt;&gt;""),申込書!$M$106,"")</f>
        <v/>
      </c>
      <c r="GO417" s="75"/>
      <c r="GP417" s="75"/>
      <c r="GQ417" s="149"/>
      <c r="GR417" s="307"/>
      <c r="GS417" s="76"/>
      <c r="GT417" s="314" t="str">
        <f>IF(AND(申込書!$C$107&lt;&gt;"▼プルダウンより選択してください",申込書!$C$107&lt;&gt;"",申込書!$P$107&lt;&gt;"YYYY/MM/DD",$G417&lt;&gt;""),申込書!$P$107,"")</f>
        <v/>
      </c>
      <c r="GU417" s="75" t="str">
        <f>IF(AND(申込書!$C$107&lt;&gt;"▼プルダウンより選択してください",申込書!$C$107&lt;&gt;"",$G417&lt;&gt;""),申込書!$M$107,"")</f>
        <v/>
      </c>
      <c r="GV417" s="75"/>
      <c r="GW417" s="75"/>
      <c r="GX417" s="149"/>
      <c r="GY417" s="307"/>
      <c r="GZ417" s="76"/>
      <c r="HA417" s="314" t="str">
        <f>IF(AND(申込書!$C$108&lt;&gt;"▼プルダウンより選択してください",申込書!$C$108&lt;&gt;"",申込書!$P$108&lt;&gt;"YYYY/MM/DD",$G417&lt;&gt;""),申込書!$P$108,"")</f>
        <v/>
      </c>
      <c r="HB417" s="75" t="str">
        <f>IF(AND(申込書!$C$108&lt;&gt;"▼プルダウンより選択してください",申込書!$C$108&lt;&gt;"",$G417&lt;&gt;""),申込書!$M$108,"")</f>
        <v/>
      </c>
      <c r="HC417" s="75"/>
      <c r="HD417" s="75"/>
      <c r="HE417" s="149"/>
      <c r="HF417" s="307"/>
      <c r="HG417" s="76"/>
      <c r="HH417" s="314" t="str">
        <f>IF(AND(申込書!$C$109&lt;&gt;"▼プルダウンより選択してください",申込書!$C$109&lt;&gt;"",申込書!$P$109&lt;&gt;"YYYY/MM/DD",$G417&lt;&gt;""),申込書!$P$109,"")</f>
        <v/>
      </c>
      <c r="HI417" s="75" t="str">
        <f>IF(AND(申込書!$C$109&lt;&gt;"▼プルダウンより選択してください",申込書!$C$109&lt;&gt;"",$G417&lt;&gt;""),申込書!$M$109,"")</f>
        <v/>
      </c>
      <c r="HJ417" s="75"/>
      <c r="HK417" s="75"/>
      <c r="HL417" s="149"/>
      <c r="HM417" s="307"/>
      <c r="HN417" s="76"/>
      <c r="HO417" s="314" t="str">
        <f>IF(AND(申込書!$C$110&lt;&gt;"▼プルダウンより選択してください",申込書!$C$110&lt;&gt;"",申込書!$P$110&lt;&gt;"YYYY/MM/DD",$G417&lt;&gt;""),申込書!$P$110,"")</f>
        <v/>
      </c>
      <c r="HP417" s="75" t="str">
        <f>IF(AND(申込書!$C$110&lt;&gt;"▼プルダウンより選択してください",申込書!$C$110&lt;&gt;"",$G417&lt;&gt;""),申込書!$M$110,"")</f>
        <v/>
      </c>
      <c r="HQ417" s="75"/>
      <c r="HR417" s="75"/>
      <c r="HS417" s="149"/>
      <c r="HT417" s="307"/>
      <c r="HU417" s="307"/>
      <c r="HV417" s="311" t="str">
        <f>IF(AND(申込書!$C$111&lt;&gt;"▼プルダウンより選択してください",申込書!$C$111&lt;&gt;"",申込書!$P$111&lt;&gt;"YYYY/MM/DD",$G417&lt;&gt;""),申込書!$P$111,"")</f>
        <v/>
      </c>
      <c r="HW417" s="75" t="str">
        <f>IF(AND(申込書!$C$111&lt;&gt;"▼プルダウンより選択してください",申込書!$C$111&lt;&gt;"",$G417&lt;&gt;""),申込書!$M$111,"")</f>
        <v/>
      </c>
      <c r="HX417" s="75"/>
      <c r="HY417" s="75"/>
      <c r="HZ417" s="149"/>
      <c r="IA417" s="307"/>
      <c r="IB417" s="76"/>
      <c r="IC417" s="77"/>
    </row>
    <row r="418" spans="2:237" ht="26.85" customHeight="1">
      <c r="B418" s="56">
        <f t="shared" si="4"/>
        <v>413</v>
      </c>
      <c r="C418" s="57"/>
      <c r="D418" s="58"/>
      <c r="E418" s="170"/>
      <c r="F418" s="59"/>
      <c r="G418" s="60"/>
      <c r="H418" s="61"/>
      <c r="I418" s="62"/>
      <c r="J418" s="63"/>
      <c r="K418" s="64"/>
      <c r="L418" s="65"/>
      <c r="M418" s="66"/>
      <c r="N418" s="67"/>
      <c r="O418" s="68"/>
      <c r="P418" s="69"/>
      <c r="Q418" s="70"/>
      <c r="R418" s="71"/>
      <c r="S418" s="72"/>
      <c r="T418" s="73"/>
      <c r="U418" s="73"/>
      <c r="V418" s="73"/>
      <c r="W418" s="71"/>
      <c r="X418" s="133"/>
      <c r="Y418" s="133"/>
      <c r="Z418" s="133"/>
      <c r="AA418" s="74" t="str">
        <f>IF(AND(申込書!$C$82&lt;&gt;"▼プルダウンより選択してください",申込書!$C$82&lt;&gt;"",申込書!$P$82&lt;&gt;"YYYY/MM/DD",$G418&lt;&gt;""),申込書!$P$82,"")</f>
        <v/>
      </c>
      <c r="AB418" s="75" t="str">
        <f>IF(AND(申込書!$C$82&lt;&gt;"▼プルダウンより選択してください",申込書!$C$82&lt;&gt;"",$G418&lt;&gt;""),申込書!$M$82,"")</f>
        <v/>
      </c>
      <c r="AC418" s="75"/>
      <c r="AD418" s="75"/>
      <c r="AE418" s="149"/>
      <c r="AF418" s="307"/>
      <c r="AG418" s="76"/>
      <c r="AH418" s="314" t="str">
        <f>IF(AND(申込書!$C$83&lt;&gt;"▼プルダウンより選択してください",申込書!$C$83&lt;&gt;"",申込書!$P$83&lt;&gt;"YYYY/MM/DD",$G418&lt;&gt;""),申込書!$P$83,"")</f>
        <v/>
      </c>
      <c r="AI418" s="75" t="str">
        <f>IF(AND(申込書!$C$83&lt;&gt;"▼プルダウンより選択してください",申込書!$C$83&lt;&gt;"",$G418&lt;&gt;""),申込書!$M$83,"")</f>
        <v/>
      </c>
      <c r="AJ418" s="75"/>
      <c r="AK418" s="75"/>
      <c r="AL418" s="149"/>
      <c r="AM418" s="307"/>
      <c r="AN418" s="76"/>
      <c r="AO418" s="314" t="str">
        <f>IF(AND(申込書!$C$84&lt;&gt;"▼プルダウンより選択してください",申込書!$C$84&lt;&gt;"",申込書!$P$84&lt;&gt;"YYYY/MM/DD",$G418&lt;&gt;""),申込書!$P$84,"")</f>
        <v/>
      </c>
      <c r="AP418" s="75" t="str">
        <f>IF(AND(申込書!$C$84&lt;&gt;"▼プルダウンより選択してください",申込書!$C$84&lt;&gt;"",$G418&lt;&gt;""),申込書!$M$84,"")</f>
        <v/>
      </c>
      <c r="AQ418" s="75"/>
      <c r="AR418" s="75"/>
      <c r="AS418" s="149"/>
      <c r="AT418" s="307"/>
      <c r="AU418" s="76"/>
      <c r="AV418" s="314" t="str">
        <f>IF(AND(申込書!$C$85&lt;&gt;"▼プルダウンより選択してください",申込書!$C$85&lt;&gt;"",申込書!$P$85&lt;&gt;"YYYY/MM/DD",$G418&lt;&gt;""),申込書!$P$85,"")</f>
        <v/>
      </c>
      <c r="AW418" s="75" t="str">
        <f>IF(AND(申込書!$C$85&lt;&gt;"▼プルダウンより選択してください",申込書!$C$85&lt;&gt;"",申込書!$M$85&gt;=1,$G418&lt;&gt;""),申込書!$M$85,"")</f>
        <v/>
      </c>
      <c r="AX418" s="75"/>
      <c r="AY418" s="75"/>
      <c r="AZ418" s="149"/>
      <c r="BA418" s="307"/>
      <c r="BB418" s="76"/>
      <c r="BC418" s="314" t="str">
        <f>IF(AND(申込書!$C$86&lt;&gt;"▼プルダウンより選択してください",申込書!$C$86&lt;&gt;"",申込書!$P$86&lt;&gt;"YYYY/MM/DD",$G418&lt;&gt;""),申込書!$P$86,"")</f>
        <v/>
      </c>
      <c r="BD418" s="75" t="str">
        <f>IF(AND(申込書!$C$86&lt;&gt;"▼プルダウンより選択してください",申込書!$C$86&lt;&gt;"",$G418&lt;&gt;""),申込書!$M$86,"")</f>
        <v/>
      </c>
      <c r="BE418" s="75"/>
      <c r="BF418" s="75"/>
      <c r="BG418" s="149"/>
      <c r="BH418" s="307"/>
      <c r="BI418" s="76"/>
      <c r="BJ418" s="314" t="str">
        <f>IF(AND(申込書!$C$87&lt;&gt;"▼プルダウンより選択してください",申込書!$C$87&lt;&gt;"",申込書!$P$87&lt;&gt;"YYYY/MM/DD",$G418&lt;&gt;""),申込書!$P$87,"")</f>
        <v/>
      </c>
      <c r="BK418" s="75" t="str">
        <f>IF(AND(申込書!$C$87&lt;&gt;"▼プルダウンより選択してください",申込書!$C$87&lt;&gt;"",$G418&lt;&gt;""),申込書!$M$87,"")</f>
        <v/>
      </c>
      <c r="BL418" s="75"/>
      <c r="BM418" s="75"/>
      <c r="BN418" s="149"/>
      <c r="BO418" s="307"/>
      <c r="BP418" s="76"/>
      <c r="BQ418" s="314" t="str">
        <f>IF(AND(申込書!$C$88&lt;&gt;"▼プルダウンより選択してください",申込書!$C$88&lt;&gt;"",申込書!$P$88&lt;&gt;"YYYY/MM/DD",$G418&lt;&gt;""),申込書!$P$88,"")</f>
        <v/>
      </c>
      <c r="BR418" s="75" t="str">
        <f>IF(AND(申込書!$C$88&lt;&gt;"▼プルダウンより選択してください",申込書!$C$88&lt;&gt;"",$G418&lt;&gt;""),申込書!$M$88,"")</f>
        <v/>
      </c>
      <c r="BS418" s="75"/>
      <c r="BT418" s="75"/>
      <c r="BU418" s="149"/>
      <c r="BV418" s="307"/>
      <c r="BW418" s="76"/>
      <c r="BX418" s="314" t="str">
        <f>IF(AND(申込書!$C$89&lt;&gt;"▼プルダウンより選択してください",申込書!$C$89&lt;&gt;"",申込書!$P$89&lt;&gt;"YYYY/MM/DD",$G418&lt;&gt;""),申込書!$P$89,"")</f>
        <v/>
      </c>
      <c r="BY418" s="75" t="str">
        <f>IF(AND(申込書!$C$89&lt;&gt;"▼プルダウンより選択してください",申込書!$C$89&lt;&gt;"",$G418&lt;&gt;""),申込書!$M$89,"")</f>
        <v/>
      </c>
      <c r="BZ418" s="75"/>
      <c r="CA418" s="75"/>
      <c r="CB418" s="149"/>
      <c r="CC418" s="307"/>
      <c r="CD418" s="76"/>
      <c r="CE418" s="314" t="str">
        <f>IF(AND(申込書!$C$90&lt;&gt;"▼プルダウンより選択してください",申込書!$C$90&lt;&gt;"",申込書!$P$90&lt;&gt;"YYYY/MM/DD",$G418&lt;&gt;""),申込書!$P$90,"")</f>
        <v/>
      </c>
      <c r="CF418" s="75" t="str">
        <f>IF(AND(申込書!$C$90&lt;&gt;"▼プルダウンより選択してください",申込書!$C$90&lt;&gt;"",$G418&lt;&gt;""),申込書!$M$90,"")</f>
        <v/>
      </c>
      <c r="CG418" s="75"/>
      <c r="CH418" s="75"/>
      <c r="CI418" s="149"/>
      <c r="CJ418" s="307"/>
      <c r="CK418" s="76"/>
      <c r="CL418" s="314" t="str">
        <f>IF(AND(申込書!$C$91&lt;&gt;"▼プルダウンより選択してください",申込書!$C$91&lt;&gt;"",申込書!$P$91&lt;&gt;"YYYY/MM/DD",$G418&lt;&gt;""),申込書!$P$91,"")</f>
        <v/>
      </c>
      <c r="CM418" s="75" t="str">
        <f>IF(AND(申込書!$C$91&lt;&gt;"▼プルダウンより選択してください",申込書!$C$91&lt;&gt;"",$G418&lt;&gt;""),申込書!$M$91,"")</f>
        <v/>
      </c>
      <c r="CN418" s="75"/>
      <c r="CO418" s="75"/>
      <c r="CP418" s="149"/>
      <c r="CQ418" s="307"/>
      <c r="CR418" s="76"/>
      <c r="CS418" s="314" t="str">
        <f>IF(AND(申込書!$C$92&lt;&gt;"▼プルダウンより選択してください",申込書!$C$92&lt;&gt;"",申込書!$P$92&lt;&gt;"YYYY/MM/DD",$G418&lt;&gt;""),申込書!$P$92,"")</f>
        <v/>
      </c>
      <c r="CT418" s="75" t="str">
        <f>IF(AND(申込書!$C$92&lt;&gt;"▼プルダウンより選択してください",申込書!$C$92&lt;&gt;"",$G418&lt;&gt;""),申込書!$M$92,"")</f>
        <v/>
      </c>
      <c r="CU418" s="75"/>
      <c r="CV418" s="75"/>
      <c r="CW418" s="75"/>
      <c r="CX418" s="307"/>
      <c r="CY418" s="76"/>
      <c r="CZ418" s="314" t="str">
        <f>IF(AND(申込書!$C$93&lt;&gt;"▼プルダウンより選択してください",申込書!$C$93&lt;&gt;"",申込書!$P$93&lt;&gt;"YYYY/MM/DD",$G418&lt;&gt;""),申込書!$P$93,"")</f>
        <v/>
      </c>
      <c r="DA418" s="75" t="str">
        <f>IF(AND(申込書!$C$93&lt;&gt;"▼プルダウンより選択してください",申込書!$C$93&lt;&gt;"",$G418&lt;&gt;""),申込書!$M$93,"")</f>
        <v/>
      </c>
      <c r="DB418" s="75"/>
      <c r="DC418" s="75"/>
      <c r="DD418" s="75"/>
      <c r="DE418" s="307"/>
      <c r="DF418" s="76"/>
      <c r="DG418" s="314" t="str">
        <f>IF(AND(申込書!$C$94&lt;&gt;"▼プルダウンより選択してください",申込書!$C$94&lt;&gt;"",申込書!$P$94&lt;&gt;"YYYY/MM/DD",$G418&lt;&gt;""),申込書!$P$94,"")</f>
        <v/>
      </c>
      <c r="DH418" s="75" t="str">
        <f>IF(AND(申込書!$C$94&lt;&gt;"▼プルダウンより選択してください",申込書!$C$94&lt;&gt;"",$G418&lt;&gt;""),申込書!$M$94,"")</f>
        <v/>
      </c>
      <c r="DI418" s="75"/>
      <c r="DJ418" s="75"/>
      <c r="DK418" s="75"/>
      <c r="DL418" s="307"/>
      <c r="DM418" s="76"/>
      <c r="DN418" s="314" t="str">
        <f>IF(AND(申込書!$C$95&lt;&gt;"▼プルダウンより選択してください",申込書!$C$95&lt;&gt;"",申込書!$P$95&lt;&gt;"YYYY/MM/DD",$G418&lt;&gt;""),申込書!$P$95,"")</f>
        <v/>
      </c>
      <c r="DO418" s="75" t="str">
        <f>IF(AND(申込書!$C$95&lt;&gt;"▼プルダウンより選択してください",申込書!$C$95&lt;&gt;"",$G418&lt;&gt;""),申込書!$M$95,"")</f>
        <v/>
      </c>
      <c r="DP418" s="75"/>
      <c r="DQ418" s="75"/>
      <c r="DR418" s="75"/>
      <c r="DS418" s="307"/>
      <c r="DT418" s="76"/>
      <c r="DU418" s="314" t="str">
        <f>IF(AND(申込書!$C$96&lt;&gt;"▼プルダウンより選択してください",申込書!$C$96&lt;&gt;"",申込書!$P$96&lt;&gt;"YYYY/MM/DD",$G418&lt;&gt;""),申込書!$P$96,"")</f>
        <v/>
      </c>
      <c r="DV418" s="75" t="str">
        <f>IF(AND(申込書!$C$96&lt;&gt;"▼プルダウンより選択してください",申込書!$C$96&lt;&gt;"",$G418&lt;&gt;""),申込書!$M$96,"")</f>
        <v/>
      </c>
      <c r="DW418" s="75"/>
      <c r="DX418" s="75"/>
      <c r="DY418" s="75"/>
      <c r="DZ418" s="307"/>
      <c r="EA418" s="76"/>
      <c r="EB418" s="314" t="str">
        <f>IF(AND(申込書!$C$97&lt;&gt;"▼プルダウンより選択してください",申込書!$C$97&lt;&gt;"",申込書!$P$97&lt;&gt;"YYYY/MM/DD",$G418&lt;&gt;""),申込書!$P$97,"")</f>
        <v/>
      </c>
      <c r="EC418" s="75" t="str">
        <f>IF(AND(申込書!$C$97&lt;&gt;"▼プルダウンより選択してください",申込書!$C$97&lt;&gt;"",$G418&lt;&gt;""),申込書!$M$97,"")</f>
        <v/>
      </c>
      <c r="ED418" s="75"/>
      <c r="EE418" s="75"/>
      <c r="EF418" s="149"/>
      <c r="EG418" s="307"/>
      <c r="EH418" s="76"/>
      <c r="EI418" s="314" t="str">
        <f>IF(AND(申込書!$C$98&lt;&gt;"▼プルダウンより選択してください",申込書!$C$98&lt;&gt;"",申込書!$P$98&lt;&gt;"YYYY/MM/DD",$G418&lt;&gt;""),申込書!$P$98,"")</f>
        <v/>
      </c>
      <c r="EJ418" s="75" t="str">
        <f>IF(AND(申込書!$C$98&lt;&gt;"▼プルダウンより選択してください",申込書!$C$98&lt;&gt;"",$G418&lt;&gt;""),申込書!$M$98,"")</f>
        <v/>
      </c>
      <c r="EK418" s="75"/>
      <c r="EL418" s="75"/>
      <c r="EM418" s="149"/>
      <c r="EN418" s="307"/>
      <c r="EO418" s="76"/>
      <c r="EP418" s="314" t="str">
        <f>IF(AND(申込書!$C$99&lt;&gt;"▼プルダウンより選択してください",申込書!$C$99&lt;&gt;"",申込書!$P$99&lt;&gt;"YYYY/MM/DD",$G418&lt;&gt;""),申込書!$P$99,"")</f>
        <v/>
      </c>
      <c r="EQ418" s="75" t="str">
        <f>IF(AND(申込書!$C$99&lt;&gt;"▼プルダウンより選択してください",申込書!$C$99&lt;&gt;"",$G418&lt;&gt;""),申込書!$M$99,"")</f>
        <v/>
      </c>
      <c r="ER418" s="75"/>
      <c r="ES418" s="75"/>
      <c r="ET418" s="149"/>
      <c r="EU418" s="307"/>
      <c r="EV418" s="76"/>
      <c r="EW418" s="314" t="str">
        <f>IF(AND(申込書!$C$100&lt;&gt;"▼プルダウンより選択してください",申込書!$C$100&lt;&gt;"",申込書!$P$100&lt;&gt;"YYYY/MM/DD",$G418&lt;&gt;""),申込書!$P$100,"")</f>
        <v/>
      </c>
      <c r="EX418" s="75" t="str">
        <f>IF(AND(申込書!$C$100&lt;&gt;"▼プルダウンより選択してください",申込書!$C$100&lt;&gt;"",$G418&lt;&gt;""),申込書!$M$100,"")</f>
        <v/>
      </c>
      <c r="EY418" s="75"/>
      <c r="EZ418" s="75"/>
      <c r="FA418" s="149"/>
      <c r="FB418" s="307"/>
      <c r="FC418" s="76"/>
      <c r="FD418" s="314" t="str">
        <f>IF(AND(申込書!$C$101&lt;&gt;"▼プルダウンより選択してください",申込書!$C$101&lt;&gt;"",申込書!$P$101&lt;&gt;"YYYY/MM/DD",$G418&lt;&gt;""),申込書!$P$101,"")</f>
        <v/>
      </c>
      <c r="FE418" s="75" t="str">
        <f>IF(AND(申込書!$C$101&lt;&gt;"▼プルダウンより選択してください",申込書!$C$101&lt;&gt;"",$G418&lt;&gt;""),申込書!$M$101,"")</f>
        <v/>
      </c>
      <c r="FF418" s="75"/>
      <c r="FG418" s="75"/>
      <c r="FH418" s="149"/>
      <c r="FI418" s="307"/>
      <c r="FJ418" s="76"/>
      <c r="FK418" s="314" t="str">
        <f>IF(AND(申込書!$C$102&lt;&gt;"▼プルダウンより選択してください",申込書!$C$102&lt;&gt;"",申込書!$P$102&lt;&gt;"YYYY/MM/DD",$G418&lt;&gt;""),申込書!$P$102,"")</f>
        <v/>
      </c>
      <c r="FL418" s="75" t="str">
        <f>IF(AND(申込書!$C$102&lt;&gt;"▼プルダウンより選択してください",申込書!$C$102&lt;&gt;"",$G418&lt;&gt;""),申込書!$M$102,"")</f>
        <v/>
      </c>
      <c r="FM418" s="75"/>
      <c r="FN418" s="75"/>
      <c r="FO418" s="149"/>
      <c r="FP418" s="307"/>
      <c r="FQ418" s="76"/>
      <c r="FR418" s="314" t="str">
        <f>IF(AND(申込書!$C$103&lt;&gt;"▼プルダウンより選択してください",申込書!$C$103&lt;&gt;"",申込書!$P$103&lt;&gt;"YYYY/MM/DD",$G418&lt;&gt;""),申込書!$P$103,"")</f>
        <v/>
      </c>
      <c r="FS418" s="75" t="str">
        <f>IF(AND(申込書!$C$103&lt;&gt;"▼プルダウンより選択してください",申込書!$C$103&lt;&gt;"",$G418&lt;&gt;""),申込書!$M$103,"")</f>
        <v/>
      </c>
      <c r="FT418" s="75"/>
      <c r="FU418" s="75"/>
      <c r="FV418" s="149"/>
      <c r="FW418" s="307"/>
      <c r="FX418" s="76"/>
      <c r="FY418" s="314" t="str">
        <f>IF(AND(申込書!$C$104&lt;&gt;"▼プルダウンより選択してください",申込書!$C$104&lt;&gt;"",申込書!$P$104&lt;&gt;"YYYY/MM/DD",$G418&lt;&gt;""),申込書!$P$104,"")</f>
        <v/>
      </c>
      <c r="FZ418" s="75" t="str">
        <f>IF(AND(申込書!$C$104&lt;&gt;"▼プルダウンより選択してください",申込書!$C$104&lt;&gt;"",$G418&lt;&gt;""),申込書!$M$104,"")</f>
        <v/>
      </c>
      <c r="GA418" s="75"/>
      <c r="GB418" s="75"/>
      <c r="GC418" s="149"/>
      <c r="GD418" s="307"/>
      <c r="GE418" s="76"/>
      <c r="GF418" s="314" t="str">
        <f>IF(AND(申込書!$C$105&lt;&gt;"▼プルダウンより選択してください",申込書!$C$105&lt;&gt;"",申込書!$P$105&lt;&gt;"YYYY/MM/DD",$G418&lt;&gt;""),申込書!$P$105,"")</f>
        <v/>
      </c>
      <c r="GG418" s="75" t="str">
        <f>IF(AND(申込書!$C$105&lt;&gt;"▼プルダウンより選択してください",申込書!$C$105&lt;&gt;"",$G418&lt;&gt;""),申込書!$M$105,"")</f>
        <v/>
      </c>
      <c r="GH418" s="75"/>
      <c r="GI418" s="75"/>
      <c r="GJ418" s="149"/>
      <c r="GK418" s="307"/>
      <c r="GL418" s="76"/>
      <c r="GM418" s="314" t="str">
        <f>IF(AND(申込書!$C$106&lt;&gt;"▼プルダウンより選択してください",申込書!$C$106&lt;&gt;"",申込書!$P$106&lt;&gt;"YYYY/MM/DD",$G418&lt;&gt;""),申込書!$P$106,"")</f>
        <v/>
      </c>
      <c r="GN418" s="75" t="str">
        <f>IF(AND(申込書!$C$106&lt;&gt;"▼プルダウンより選択してください",申込書!$C$106&lt;&gt;"",$G418&lt;&gt;""),申込書!$M$106,"")</f>
        <v/>
      </c>
      <c r="GO418" s="75"/>
      <c r="GP418" s="75"/>
      <c r="GQ418" s="149"/>
      <c r="GR418" s="307"/>
      <c r="GS418" s="76"/>
      <c r="GT418" s="314" t="str">
        <f>IF(AND(申込書!$C$107&lt;&gt;"▼プルダウンより選択してください",申込書!$C$107&lt;&gt;"",申込書!$P$107&lt;&gt;"YYYY/MM/DD",$G418&lt;&gt;""),申込書!$P$107,"")</f>
        <v/>
      </c>
      <c r="GU418" s="75" t="str">
        <f>IF(AND(申込書!$C$107&lt;&gt;"▼プルダウンより選択してください",申込書!$C$107&lt;&gt;"",$G418&lt;&gt;""),申込書!$M$107,"")</f>
        <v/>
      </c>
      <c r="GV418" s="75"/>
      <c r="GW418" s="75"/>
      <c r="GX418" s="149"/>
      <c r="GY418" s="307"/>
      <c r="GZ418" s="76"/>
      <c r="HA418" s="314" t="str">
        <f>IF(AND(申込書!$C$108&lt;&gt;"▼プルダウンより選択してください",申込書!$C$108&lt;&gt;"",申込書!$P$108&lt;&gt;"YYYY/MM/DD",$G418&lt;&gt;""),申込書!$P$108,"")</f>
        <v/>
      </c>
      <c r="HB418" s="75" t="str">
        <f>IF(AND(申込書!$C$108&lt;&gt;"▼プルダウンより選択してください",申込書!$C$108&lt;&gt;"",$G418&lt;&gt;""),申込書!$M$108,"")</f>
        <v/>
      </c>
      <c r="HC418" s="75"/>
      <c r="HD418" s="75"/>
      <c r="HE418" s="149"/>
      <c r="HF418" s="307"/>
      <c r="HG418" s="76"/>
      <c r="HH418" s="314" t="str">
        <f>IF(AND(申込書!$C$109&lt;&gt;"▼プルダウンより選択してください",申込書!$C$109&lt;&gt;"",申込書!$P$109&lt;&gt;"YYYY/MM/DD",$G418&lt;&gt;""),申込書!$P$109,"")</f>
        <v/>
      </c>
      <c r="HI418" s="75" t="str">
        <f>IF(AND(申込書!$C$109&lt;&gt;"▼プルダウンより選択してください",申込書!$C$109&lt;&gt;"",$G418&lt;&gt;""),申込書!$M$109,"")</f>
        <v/>
      </c>
      <c r="HJ418" s="75"/>
      <c r="HK418" s="75"/>
      <c r="HL418" s="149"/>
      <c r="HM418" s="307"/>
      <c r="HN418" s="76"/>
      <c r="HO418" s="314" t="str">
        <f>IF(AND(申込書!$C$110&lt;&gt;"▼プルダウンより選択してください",申込書!$C$110&lt;&gt;"",申込書!$P$110&lt;&gt;"YYYY/MM/DD",$G418&lt;&gt;""),申込書!$P$110,"")</f>
        <v/>
      </c>
      <c r="HP418" s="75" t="str">
        <f>IF(AND(申込書!$C$110&lt;&gt;"▼プルダウンより選択してください",申込書!$C$110&lt;&gt;"",$G418&lt;&gt;""),申込書!$M$110,"")</f>
        <v/>
      </c>
      <c r="HQ418" s="75"/>
      <c r="HR418" s="75"/>
      <c r="HS418" s="149"/>
      <c r="HT418" s="307"/>
      <c r="HU418" s="307"/>
      <c r="HV418" s="311" t="str">
        <f>IF(AND(申込書!$C$111&lt;&gt;"▼プルダウンより選択してください",申込書!$C$111&lt;&gt;"",申込書!$P$111&lt;&gt;"YYYY/MM/DD",$G418&lt;&gt;""),申込書!$P$111,"")</f>
        <v/>
      </c>
      <c r="HW418" s="75" t="str">
        <f>IF(AND(申込書!$C$111&lt;&gt;"▼プルダウンより選択してください",申込書!$C$111&lt;&gt;"",$G418&lt;&gt;""),申込書!$M$111,"")</f>
        <v/>
      </c>
      <c r="HX418" s="75"/>
      <c r="HY418" s="75"/>
      <c r="HZ418" s="149"/>
      <c r="IA418" s="307"/>
      <c r="IB418" s="76"/>
      <c r="IC418" s="77"/>
    </row>
    <row r="419" spans="2:237" ht="26.85" customHeight="1">
      <c r="B419" s="56">
        <f t="shared" si="4"/>
        <v>414</v>
      </c>
      <c r="C419" s="57"/>
      <c r="D419" s="58"/>
      <c r="E419" s="170"/>
      <c r="F419" s="59"/>
      <c r="G419" s="60"/>
      <c r="H419" s="61"/>
      <c r="I419" s="62"/>
      <c r="J419" s="63"/>
      <c r="K419" s="64"/>
      <c r="L419" s="65"/>
      <c r="M419" s="66"/>
      <c r="N419" s="67"/>
      <c r="O419" s="68"/>
      <c r="P419" s="69"/>
      <c r="Q419" s="70"/>
      <c r="R419" s="71"/>
      <c r="S419" s="72"/>
      <c r="T419" s="73"/>
      <c r="U419" s="73"/>
      <c r="V419" s="73"/>
      <c r="W419" s="71"/>
      <c r="X419" s="133"/>
      <c r="Y419" s="133"/>
      <c r="Z419" s="133"/>
      <c r="AA419" s="74" t="str">
        <f>IF(AND(申込書!$C$82&lt;&gt;"▼プルダウンより選択してください",申込書!$C$82&lt;&gt;"",申込書!$P$82&lt;&gt;"YYYY/MM/DD",$G419&lt;&gt;""),申込書!$P$82,"")</f>
        <v/>
      </c>
      <c r="AB419" s="75" t="str">
        <f>IF(AND(申込書!$C$82&lt;&gt;"▼プルダウンより選択してください",申込書!$C$82&lt;&gt;"",$G419&lt;&gt;""),申込書!$M$82,"")</f>
        <v/>
      </c>
      <c r="AC419" s="75"/>
      <c r="AD419" s="75"/>
      <c r="AE419" s="149"/>
      <c r="AF419" s="307"/>
      <c r="AG419" s="76"/>
      <c r="AH419" s="314" t="str">
        <f>IF(AND(申込書!$C$83&lt;&gt;"▼プルダウンより選択してください",申込書!$C$83&lt;&gt;"",申込書!$P$83&lt;&gt;"YYYY/MM/DD",$G419&lt;&gt;""),申込書!$P$83,"")</f>
        <v/>
      </c>
      <c r="AI419" s="75" t="str">
        <f>IF(AND(申込書!$C$83&lt;&gt;"▼プルダウンより選択してください",申込書!$C$83&lt;&gt;"",$G419&lt;&gt;""),申込書!$M$83,"")</f>
        <v/>
      </c>
      <c r="AJ419" s="75"/>
      <c r="AK419" s="75"/>
      <c r="AL419" s="149"/>
      <c r="AM419" s="307"/>
      <c r="AN419" s="76"/>
      <c r="AO419" s="314" t="str">
        <f>IF(AND(申込書!$C$84&lt;&gt;"▼プルダウンより選択してください",申込書!$C$84&lt;&gt;"",申込書!$P$84&lt;&gt;"YYYY/MM/DD",$G419&lt;&gt;""),申込書!$P$84,"")</f>
        <v/>
      </c>
      <c r="AP419" s="75" t="str">
        <f>IF(AND(申込書!$C$84&lt;&gt;"▼プルダウンより選択してください",申込書!$C$84&lt;&gt;"",$G419&lt;&gt;""),申込書!$M$84,"")</f>
        <v/>
      </c>
      <c r="AQ419" s="75"/>
      <c r="AR419" s="75"/>
      <c r="AS419" s="149"/>
      <c r="AT419" s="307"/>
      <c r="AU419" s="76"/>
      <c r="AV419" s="314" t="str">
        <f>IF(AND(申込書!$C$85&lt;&gt;"▼プルダウンより選択してください",申込書!$C$85&lt;&gt;"",申込書!$P$85&lt;&gt;"YYYY/MM/DD",$G419&lt;&gt;""),申込書!$P$85,"")</f>
        <v/>
      </c>
      <c r="AW419" s="75" t="str">
        <f>IF(AND(申込書!$C$85&lt;&gt;"▼プルダウンより選択してください",申込書!$C$85&lt;&gt;"",申込書!$M$85&gt;=1,$G419&lt;&gt;""),申込書!$M$85,"")</f>
        <v/>
      </c>
      <c r="AX419" s="75"/>
      <c r="AY419" s="75"/>
      <c r="AZ419" s="149"/>
      <c r="BA419" s="307"/>
      <c r="BB419" s="76"/>
      <c r="BC419" s="314" t="str">
        <f>IF(AND(申込書!$C$86&lt;&gt;"▼プルダウンより選択してください",申込書!$C$86&lt;&gt;"",申込書!$P$86&lt;&gt;"YYYY/MM/DD",$G419&lt;&gt;""),申込書!$P$86,"")</f>
        <v/>
      </c>
      <c r="BD419" s="75" t="str">
        <f>IF(AND(申込書!$C$86&lt;&gt;"▼プルダウンより選択してください",申込書!$C$86&lt;&gt;"",$G419&lt;&gt;""),申込書!$M$86,"")</f>
        <v/>
      </c>
      <c r="BE419" s="75"/>
      <c r="BF419" s="75"/>
      <c r="BG419" s="149"/>
      <c r="BH419" s="307"/>
      <c r="BI419" s="76"/>
      <c r="BJ419" s="314" t="str">
        <f>IF(AND(申込書!$C$87&lt;&gt;"▼プルダウンより選択してください",申込書!$C$87&lt;&gt;"",申込書!$P$87&lt;&gt;"YYYY/MM/DD",$G419&lt;&gt;""),申込書!$P$87,"")</f>
        <v/>
      </c>
      <c r="BK419" s="75" t="str">
        <f>IF(AND(申込書!$C$87&lt;&gt;"▼プルダウンより選択してください",申込書!$C$87&lt;&gt;"",$G419&lt;&gt;""),申込書!$M$87,"")</f>
        <v/>
      </c>
      <c r="BL419" s="75"/>
      <c r="BM419" s="75"/>
      <c r="BN419" s="149"/>
      <c r="BO419" s="307"/>
      <c r="BP419" s="76"/>
      <c r="BQ419" s="314" t="str">
        <f>IF(AND(申込書!$C$88&lt;&gt;"▼プルダウンより選択してください",申込書!$C$88&lt;&gt;"",申込書!$P$88&lt;&gt;"YYYY/MM/DD",$G419&lt;&gt;""),申込書!$P$88,"")</f>
        <v/>
      </c>
      <c r="BR419" s="75" t="str">
        <f>IF(AND(申込書!$C$88&lt;&gt;"▼プルダウンより選択してください",申込書!$C$88&lt;&gt;"",$G419&lt;&gt;""),申込書!$M$88,"")</f>
        <v/>
      </c>
      <c r="BS419" s="75"/>
      <c r="BT419" s="75"/>
      <c r="BU419" s="149"/>
      <c r="BV419" s="307"/>
      <c r="BW419" s="76"/>
      <c r="BX419" s="314" t="str">
        <f>IF(AND(申込書!$C$89&lt;&gt;"▼プルダウンより選択してください",申込書!$C$89&lt;&gt;"",申込書!$P$89&lt;&gt;"YYYY/MM/DD",$G419&lt;&gt;""),申込書!$P$89,"")</f>
        <v/>
      </c>
      <c r="BY419" s="75" t="str">
        <f>IF(AND(申込書!$C$89&lt;&gt;"▼プルダウンより選択してください",申込書!$C$89&lt;&gt;"",$G419&lt;&gt;""),申込書!$M$89,"")</f>
        <v/>
      </c>
      <c r="BZ419" s="75"/>
      <c r="CA419" s="75"/>
      <c r="CB419" s="149"/>
      <c r="CC419" s="307"/>
      <c r="CD419" s="76"/>
      <c r="CE419" s="314" t="str">
        <f>IF(AND(申込書!$C$90&lt;&gt;"▼プルダウンより選択してください",申込書!$C$90&lt;&gt;"",申込書!$P$90&lt;&gt;"YYYY/MM/DD",$G419&lt;&gt;""),申込書!$P$90,"")</f>
        <v/>
      </c>
      <c r="CF419" s="75" t="str">
        <f>IF(AND(申込書!$C$90&lt;&gt;"▼プルダウンより選択してください",申込書!$C$90&lt;&gt;"",$G419&lt;&gt;""),申込書!$M$90,"")</f>
        <v/>
      </c>
      <c r="CG419" s="75"/>
      <c r="CH419" s="75"/>
      <c r="CI419" s="149"/>
      <c r="CJ419" s="307"/>
      <c r="CK419" s="76"/>
      <c r="CL419" s="314" t="str">
        <f>IF(AND(申込書!$C$91&lt;&gt;"▼プルダウンより選択してください",申込書!$C$91&lt;&gt;"",申込書!$P$91&lt;&gt;"YYYY/MM/DD",$G419&lt;&gt;""),申込書!$P$91,"")</f>
        <v/>
      </c>
      <c r="CM419" s="75" t="str">
        <f>IF(AND(申込書!$C$91&lt;&gt;"▼プルダウンより選択してください",申込書!$C$91&lt;&gt;"",$G419&lt;&gt;""),申込書!$M$91,"")</f>
        <v/>
      </c>
      <c r="CN419" s="75"/>
      <c r="CO419" s="75"/>
      <c r="CP419" s="149"/>
      <c r="CQ419" s="307"/>
      <c r="CR419" s="76"/>
      <c r="CS419" s="314" t="str">
        <f>IF(AND(申込書!$C$92&lt;&gt;"▼プルダウンより選択してください",申込書!$C$92&lt;&gt;"",申込書!$P$92&lt;&gt;"YYYY/MM/DD",$G419&lt;&gt;""),申込書!$P$92,"")</f>
        <v/>
      </c>
      <c r="CT419" s="75" t="str">
        <f>IF(AND(申込書!$C$92&lt;&gt;"▼プルダウンより選択してください",申込書!$C$92&lt;&gt;"",$G419&lt;&gt;""),申込書!$M$92,"")</f>
        <v/>
      </c>
      <c r="CU419" s="75"/>
      <c r="CV419" s="75"/>
      <c r="CW419" s="75"/>
      <c r="CX419" s="307"/>
      <c r="CY419" s="76"/>
      <c r="CZ419" s="314" t="str">
        <f>IF(AND(申込書!$C$93&lt;&gt;"▼プルダウンより選択してください",申込書!$C$93&lt;&gt;"",申込書!$P$93&lt;&gt;"YYYY/MM/DD",$G419&lt;&gt;""),申込書!$P$93,"")</f>
        <v/>
      </c>
      <c r="DA419" s="75" t="str">
        <f>IF(AND(申込書!$C$93&lt;&gt;"▼プルダウンより選択してください",申込書!$C$93&lt;&gt;"",$G419&lt;&gt;""),申込書!$M$93,"")</f>
        <v/>
      </c>
      <c r="DB419" s="75"/>
      <c r="DC419" s="75"/>
      <c r="DD419" s="75"/>
      <c r="DE419" s="307"/>
      <c r="DF419" s="76"/>
      <c r="DG419" s="314" t="str">
        <f>IF(AND(申込書!$C$94&lt;&gt;"▼プルダウンより選択してください",申込書!$C$94&lt;&gt;"",申込書!$P$94&lt;&gt;"YYYY/MM/DD",$G419&lt;&gt;""),申込書!$P$94,"")</f>
        <v/>
      </c>
      <c r="DH419" s="75" t="str">
        <f>IF(AND(申込書!$C$94&lt;&gt;"▼プルダウンより選択してください",申込書!$C$94&lt;&gt;"",$G419&lt;&gt;""),申込書!$M$94,"")</f>
        <v/>
      </c>
      <c r="DI419" s="75"/>
      <c r="DJ419" s="75"/>
      <c r="DK419" s="75"/>
      <c r="DL419" s="307"/>
      <c r="DM419" s="76"/>
      <c r="DN419" s="314" t="str">
        <f>IF(AND(申込書!$C$95&lt;&gt;"▼プルダウンより選択してください",申込書!$C$95&lt;&gt;"",申込書!$P$95&lt;&gt;"YYYY/MM/DD",$G419&lt;&gt;""),申込書!$P$95,"")</f>
        <v/>
      </c>
      <c r="DO419" s="75" t="str">
        <f>IF(AND(申込書!$C$95&lt;&gt;"▼プルダウンより選択してください",申込書!$C$95&lt;&gt;"",$G419&lt;&gt;""),申込書!$M$95,"")</f>
        <v/>
      </c>
      <c r="DP419" s="75"/>
      <c r="DQ419" s="75"/>
      <c r="DR419" s="75"/>
      <c r="DS419" s="307"/>
      <c r="DT419" s="76"/>
      <c r="DU419" s="314" t="str">
        <f>IF(AND(申込書!$C$96&lt;&gt;"▼プルダウンより選択してください",申込書!$C$96&lt;&gt;"",申込書!$P$96&lt;&gt;"YYYY/MM/DD",$G419&lt;&gt;""),申込書!$P$96,"")</f>
        <v/>
      </c>
      <c r="DV419" s="75" t="str">
        <f>IF(AND(申込書!$C$96&lt;&gt;"▼プルダウンより選択してください",申込書!$C$96&lt;&gt;"",$G419&lt;&gt;""),申込書!$M$96,"")</f>
        <v/>
      </c>
      <c r="DW419" s="75"/>
      <c r="DX419" s="75"/>
      <c r="DY419" s="75"/>
      <c r="DZ419" s="307"/>
      <c r="EA419" s="76"/>
      <c r="EB419" s="314" t="str">
        <f>IF(AND(申込書!$C$97&lt;&gt;"▼プルダウンより選択してください",申込書!$C$97&lt;&gt;"",申込書!$P$97&lt;&gt;"YYYY/MM/DD",$G419&lt;&gt;""),申込書!$P$97,"")</f>
        <v/>
      </c>
      <c r="EC419" s="75" t="str">
        <f>IF(AND(申込書!$C$97&lt;&gt;"▼プルダウンより選択してください",申込書!$C$97&lt;&gt;"",$G419&lt;&gt;""),申込書!$M$97,"")</f>
        <v/>
      </c>
      <c r="ED419" s="75"/>
      <c r="EE419" s="75"/>
      <c r="EF419" s="149"/>
      <c r="EG419" s="307"/>
      <c r="EH419" s="76"/>
      <c r="EI419" s="314" t="str">
        <f>IF(AND(申込書!$C$98&lt;&gt;"▼プルダウンより選択してください",申込書!$C$98&lt;&gt;"",申込書!$P$98&lt;&gt;"YYYY/MM/DD",$G419&lt;&gt;""),申込書!$P$98,"")</f>
        <v/>
      </c>
      <c r="EJ419" s="75" t="str">
        <f>IF(AND(申込書!$C$98&lt;&gt;"▼プルダウンより選択してください",申込書!$C$98&lt;&gt;"",$G419&lt;&gt;""),申込書!$M$98,"")</f>
        <v/>
      </c>
      <c r="EK419" s="75"/>
      <c r="EL419" s="75"/>
      <c r="EM419" s="149"/>
      <c r="EN419" s="307"/>
      <c r="EO419" s="76"/>
      <c r="EP419" s="314" t="str">
        <f>IF(AND(申込書!$C$99&lt;&gt;"▼プルダウンより選択してください",申込書!$C$99&lt;&gt;"",申込書!$P$99&lt;&gt;"YYYY/MM/DD",$G419&lt;&gt;""),申込書!$P$99,"")</f>
        <v/>
      </c>
      <c r="EQ419" s="75" t="str">
        <f>IF(AND(申込書!$C$99&lt;&gt;"▼プルダウンより選択してください",申込書!$C$99&lt;&gt;"",$G419&lt;&gt;""),申込書!$M$99,"")</f>
        <v/>
      </c>
      <c r="ER419" s="75"/>
      <c r="ES419" s="75"/>
      <c r="ET419" s="149"/>
      <c r="EU419" s="307"/>
      <c r="EV419" s="76"/>
      <c r="EW419" s="314" t="str">
        <f>IF(AND(申込書!$C$100&lt;&gt;"▼プルダウンより選択してください",申込書!$C$100&lt;&gt;"",申込書!$P$100&lt;&gt;"YYYY/MM/DD",$G419&lt;&gt;""),申込書!$P$100,"")</f>
        <v/>
      </c>
      <c r="EX419" s="75" t="str">
        <f>IF(AND(申込書!$C$100&lt;&gt;"▼プルダウンより選択してください",申込書!$C$100&lt;&gt;"",$G419&lt;&gt;""),申込書!$M$100,"")</f>
        <v/>
      </c>
      <c r="EY419" s="75"/>
      <c r="EZ419" s="75"/>
      <c r="FA419" s="149"/>
      <c r="FB419" s="307"/>
      <c r="FC419" s="76"/>
      <c r="FD419" s="314" t="str">
        <f>IF(AND(申込書!$C$101&lt;&gt;"▼プルダウンより選択してください",申込書!$C$101&lt;&gt;"",申込書!$P$101&lt;&gt;"YYYY/MM/DD",$G419&lt;&gt;""),申込書!$P$101,"")</f>
        <v/>
      </c>
      <c r="FE419" s="75" t="str">
        <f>IF(AND(申込書!$C$101&lt;&gt;"▼プルダウンより選択してください",申込書!$C$101&lt;&gt;"",$G419&lt;&gt;""),申込書!$M$101,"")</f>
        <v/>
      </c>
      <c r="FF419" s="75"/>
      <c r="FG419" s="75"/>
      <c r="FH419" s="149"/>
      <c r="FI419" s="307"/>
      <c r="FJ419" s="76"/>
      <c r="FK419" s="314" t="str">
        <f>IF(AND(申込書!$C$102&lt;&gt;"▼プルダウンより選択してください",申込書!$C$102&lt;&gt;"",申込書!$P$102&lt;&gt;"YYYY/MM/DD",$G419&lt;&gt;""),申込書!$P$102,"")</f>
        <v/>
      </c>
      <c r="FL419" s="75" t="str">
        <f>IF(AND(申込書!$C$102&lt;&gt;"▼プルダウンより選択してください",申込書!$C$102&lt;&gt;"",$G419&lt;&gt;""),申込書!$M$102,"")</f>
        <v/>
      </c>
      <c r="FM419" s="75"/>
      <c r="FN419" s="75"/>
      <c r="FO419" s="149"/>
      <c r="FP419" s="307"/>
      <c r="FQ419" s="76"/>
      <c r="FR419" s="314" t="str">
        <f>IF(AND(申込書!$C$103&lt;&gt;"▼プルダウンより選択してください",申込書!$C$103&lt;&gt;"",申込書!$P$103&lt;&gt;"YYYY/MM/DD",$G419&lt;&gt;""),申込書!$P$103,"")</f>
        <v/>
      </c>
      <c r="FS419" s="75" t="str">
        <f>IF(AND(申込書!$C$103&lt;&gt;"▼プルダウンより選択してください",申込書!$C$103&lt;&gt;"",$G419&lt;&gt;""),申込書!$M$103,"")</f>
        <v/>
      </c>
      <c r="FT419" s="75"/>
      <c r="FU419" s="75"/>
      <c r="FV419" s="149"/>
      <c r="FW419" s="307"/>
      <c r="FX419" s="76"/>
      <c r="FY419" s="314" t="str">
        <f>IF(AND(申込書!$C$104&lt;&gt;"▼プルダウンより選択してください",申込書!$C$104&lt;&gt;"",申込書!$P$104&lt;&gt;"YYYY/MM/DD",$G419&lt;&gt;""),申込書!$P$104,"")</f>
        <v/>
      </c>
      <c r="FZ419" s="75" t="str">
        <f>IF(AND(申込書!$C$104&lt;&gt;"▼プルダウンより選択してください",申込書!$C$104&lt;&gt;"",$G419&lt;&gt;""),申込書!$M$104,"")</f>
        <v/>
      </c>
      <c r="GA419" s="75"/>
      <c r="GB419" s="75"/>
      <c r="GC419" s="149"/>
      <c r="GD419" s="307"/>
      <c r="GE419" s="76"/>
      <c r="GF419" s="314" t="str">
        <f>IF(AND(申込書!$C$105&lt;&gt;"▼プルダウンより選択してください",申込書!$C$105&lt;&gt;"",申込書!$P$105&lt;&gt;"YYYY/MM/DD",$G419&lt;&gt;""),申込書!$P$105,"")</f>
        <v/>
      </c>
      <c r="GG419" s="75" t="str">
        <f>IF(AND(申込書!$C$105&lt;&gt;"▼プルダウンより選択してください",申込書!$C$105&lt;&gt;"",$G419&lt;&gt;""),申込書!$M$105,"")</f>
        <v/>
      </c>
      <c r="GH419" s="75"/>
      <c r="GI419" s="75"/>
      <c r="GJ419" s="149"/>
      <c r="GK419" s="307"/>
      <c r="GL419" s="76"/>
      <c r="GM419" s="314" t="str">
        <f>IF(AND(申込書!$C$106&lt;&gt;"▼プルダウンより選択してください",申込書!$C$106&lt;&gt;"",申込書!$P$106&lt;&gt;"YYYY/MM/DD",$G419&lt;&gt;""),申込書!$P$106,"")</f>
        <v/>
      </c>
      <c r="GN419" s="75" t="str">
        <f>IF(AND(申込書!$C$106&lt;&gt;"▼プルダウンより選択してください",申込書!$C$106&lt;&gt;"",$G419&lt;&gt;""),申込書!$M$106,"")</f>
        <v/>
      </c>
      <c r="GO419" s="75"/>
      <c r="GP419" s="75"/>
      <c r="GQ419" s="149"/>
      <c r="GR419" s="307"/>
      <c r="GS419" s="76"/>
      <c r="GT419" s="314" t="str">
        <f>IF(AND(申込書!$C$107&lt;&gt;"▼プルダウンより選択してください",申込書!$C$107&lt;&gt;"",申込書!$P$107&lt;&gt;"YYYY/MM/DD",$G419&lt;&gt;""),申込書!$P$107,"")</f>
        <v/>
      </c>
      <c r="GU419" s="75" t="str">
        <f>IF(AND(申込書!$C$107&lt;&gt;"▼プルダウンより選択してください",申込書!$C$107&lt;&gt;"",$G419&lt;&gt;""),申込書!$M$107,"")</f>
        <v/>
      </c>
      <c r="GV419" s="75"/>
      <c r="GW419" s="75"/>
      <c r="GX419" s="149"/>
      <c r="GY419" s="307"/>
      <c r="GZ419" s="76"/>
      <c r="HA419" s="314" t="str">
        <f>IF(AND(申込書!$C$108&lt;&gt;"▼プルダウンより選択してください",申込書!$C$108&lt;&gt;"",申込書!$P$108&lt;&gt;"YYYY/MM/DD",$G419&lt;&gt;""),申込書!$P$108,"")</f>
        <v/>
      </c>
      <c r="HB419" s="75" t="str">
        <f>IF(AND(申込書!$C$108&lt;&gt;"▼プルダウンより選択してください",申込書!$C$108&lt;&gt;"",$G419&lt;&gt;""),申込書!$M$108,"")</f>
        <v/>
      </c>
      <c r="HC419" s="75"/>
      <c r="HD419" s="75"/>
      <c r="HE419" s="149"/>
      <c r="HF419" s="307"/>
      <c r="HG419" s="76"/>
      <c r="HH419" s="314" t="str">
        <f>IF(AND(申込書!$C$109&lt;&gt;"▼プルダウンより選択してください",申込書!$C$109&lt;&gt;"",申込書!$P$109&lt;&gt;"YYYY/MM/DD",$G419&lt;&gt;""),申込書!$P$109,"")</f>
        <v/>
      </c>
      <c r="HI419" s="75" t="str">
        <f>IF(AND(申込書!$C$109&lt;&gt;"▼プルダウンより選択してください",申込書!$C$109&lt;&gt;"",$G419&lt;&gt;""),申込書!$M$109,"")</f>
        <v/>
      </c>
      <c r="HJ419" s="75"/>
      <c r="HK419" s="75"/>
      <c r="HL419" s="149"/>
      <c r="HM419" s="307"/>
      <c r="HN419" s="76"/>
      <c r="HO419" s="314" t="str">
        <f>IF(AND(申込書!$C$110&lt;&gt;"▼プルダウンより選択してください",申込書!$C$110&lt;&gt;"",申込書!$P$110&lt;&gt;"YYYY/MM/DD",$G419&lt;&gt;""),申込書!$P$110,"")</f>
        <v/>
      </c>
      <c r="HP419" s="75" t="str">
        <f>IF(AND(申込書!$C$110&lt;&gt;"▼プルダウンより選択してください",申込書!$C$110&lt;&gt;"",$G419&lt;&gt;""),申込書!$M$110,"")</f>
        <v/>
      </c>
      <c r="HQ419" s="75"/>
      <c r="HR419" s="75"/>
      <c r="HS419" s="149"/>
      <c r="HT419" s="307"/>
      <c r="HU419" s="307"/>
      <c r="HV419" s="311" t="str">
        <f>IF(AND(申込書!$C$111&lt;&gt;"▼プルダウンより選択してください",申込書!$C$111&lt;&gt;"",申込書!$P$111&lt;&gt;"YYYY/MM/DD",$G419&lt;&gt;""),申込書!$P$111,"")</f>
        <v/>
      </c>
      <c r="HW419" s="75" t="str">
        <f>IF(AND(申込書!$C$111&lt;&gt;"▼プルダウンより選択してください",申込書!$C$111&lt;&gt;"",$G419&lt;&gt;""),申込書!$M$111,"")</f>
        <v/>
      </c>
      <c r="HX419" s="75"/>
      <c r="HY419" s="75"/>
      <c r="HZ419" s="149"/>
      <c r="IA419" s="307"/>
      <c r="IB419" s="76"/>
      <c r="IC419" s="77"/>
    </row>
    <row r="420" spans="2:237" ht="26.85" customHeight="1">
      <c r="B420" s="56">
        <f t="shared" si="4"/>
        <v>415</v>
      </c>
      <c r="C420" s="57"/>
      <c r="D420" s="58"/>
      <c r="E420" s="170"/>
      <c r="F420" s="59"/>
      <c r="G420" s="60"/>
      <c r="H420" s="61"/>
      <c r="I420" s="62"/>
      <c r="J420" s="63"/>
      <c r="K420" s="64"/>
      <c r="L420" s="65"/>
      <c r="M420" s="66"/>
      <c r="N420" s="67"/>
      <c r="O420" s="68"/>
      <c r="P420" s="69"/>
      <c r="Q420" s="70"/>
      <c r="R420" s="71"/>
      <c r="S420" s="72"/>
      <c r="T420" s="73"/>
      <c r="U420" s="73"/>
      <c r="V420" s="73"/>
      <c r="W420" s="71"/>
      <c r="X420" s="133"/>
      <c r="Y420" s="133"/>
      <c r="Z420" s="133"/>
      <c r="AA420" s="74" t="str">
        <f>IF(AND(申込書!$C$82&lt;&gt;"▼プルダウンより選択してください",申込書!$C$82&lt;&gt;"",申込書!$P$82&lt;&gt;"YYYY/MM/DD",$G420&lt;&gt;""),申込書!$P$82,"")</f>
        <v/>
      </c>
      <c r="AB420" s="75" t="str">
        <f>IF(AND(申込書!$C$82&lt;&gt;"▼プルダウンより選択してください",申込書!$C$82&lt;&gt;"",$G420&lt;&gt;""),申込書!$M$82,"")</f>
        <v/>
      </c>
      <c r="AC420" s="75"/>
      <c r="AD420" s="75"/>
      <c r="AE420" s="149"/>
      <c r="AF420" s="307"/>
      <c r="AG420" s="76"/>
      <c r="AH420" s="314" t="str">
        <f>IF(AND(申込書!$C$83&lt;&gt;"▼プルダウンより選択してください",申込書!$C$83&lt;&gt;"",申込書!$P$83&lt;&gt;"YYYY/MM/DD",$G420&lt;&gt;""),申込書!$P$83,"")</f>
        <v/>
      </c>
      <c r="AI420" s="75" t="str">
        <f>IF(AND(申込書!$C$83&lt;&gt;"▼プルダウンより選択してください",申込書!$C$83&lt;&gt;"",$G420&lt;&gt;""),申込書!$M$83,"")</f>
        <v/>
      </c>
      <c r="AJ420" s="75"/>
      <c r="AK420" s="75"/>
      <c r="AL420" s="149"/>
      <c r="AM420" s="307"/>
      <c r="AN420" s="76"/>
      <c r="AO420" s="314" t="str">
        <f>IF(AND(申込書!$C$84&lt;&gt;"▼プルダウンより選択してください",申込書!$C$84&lt;&gt;"",申込書!$P$84&lt;&gt;"YYYY/MM/DD",$G420&lt;&gt;""),申込書!$P$84,"")</f>
        <v/>
      </c>
      <c r="AP420" s="75" t="str">
        <f>IF(AND(申込書!$C$84&lt;&gt;"▼プルダウンより選択してください",申込書!$C$84&lt;&gt;"",$G420&lt;&gt;""),申込書!$M$84,"")</f>
        <v/>
      </c>
      <c r="AQ420" s="75"/>
      <c r="AR420" s="75"/>
      <c r="AS420" s="149"/>
      <c r="AT420" s="307"/>
      <c r="AU420" s="76"/>
      <c r="AV420" s="314" t="str">
        <f>IF(AND(申込書!$C$85&lt;&gt;"▼プルダウンより選択してください",申込書!$C$85&lt;&gt;"",申込書!$P$85&lt;&gt;"YYYY/MM/DD",$G420&lt;&gt;""),申込書!$P$85,"")</f>
        <v/>
      </c>
      <c r="AW420" s="75" t="str">
        <f>IF(AND(申込書!$C$85&lt;&gt;"▼プルダウンより選択してください",申込書!$C$85&lt;&gt;"",申込書!$M$85&gt;=1,$G420&lt;&gt;""),申込書!$M$85,"")</f>
        <v/>
      </c>
      <c r="AX420" s="75"/>
      <c r="AY420" s="75"/>
      <c r="AZ420" s="149"/>
      <c r="BA420" s="307"/>
      <c r="BB420" s="76"/>
      <c r="BC420" s="314" t="str">
        <f>IF(AND(申込書!$C$86&lt;&gt;"▼プルダウンより選択してください",申込書!$C$86&lt;&gt;"",申込書!$P$86&lt;&gt;"YYYY/MM/DD",$G420&lt;&gt;""),申込書!$P$86,"")</f>
        <v/>
      </c>
      <c r="BD420" s="75" t="str">
        <f>IF(AND(申込書!$C$86&lt;&gt;"▼プルダウンより選択してください",申込書!$C$86&lt;&gt;"",$G420&lt;&gt;""),申込書!$M$86,"")</f>
        <v/>
      </c>
      <c r="BE420" s="75"/>
      <c r="BF420" s="75"/>
      <c r="BG420" s="149"/>
      <c r="BH420" s="307"/>
      <c r="BI420" s="76"/>
      <c r="BJ420" s="314" t="str">
        <f>IF(AND(申込書!$C$87&lt;&gt;"▼プルダウンより選択してください",申込書!$C$87&lt;&gt;"",申込書!$P$87&lt;&gt;"YYYY/MM/DD",$G420&lt;&gt;""),申込書!$P$87,"")</f>
        <v/>
      </c>
      <c r="BK420" s="75" t="str">
        <f>IF(AND(申込書!$C$87&lt;&gt;"▼プルダウンより選択してください",申込書!$C$87&lt;&gt;"",$G420&lt;&gt;""),申込書!$M$87,"")</f>
        <v/>
      </c>
      <c r="BL420" s="75"/>
      <c r="BM420" s="75"/>
      <c r="BN420" s="149"/>
      <c r="BO420" s="307"/>
      <c r="BP420" s="76"/>
      <c r="BQ420" s="314" t="str">
        <f>IF(AND(申込書!$C$88&lt;&gt;"▼プルダウンより選択してください",申込書!$C$88&lt;&gt;"",申込書!$P$88&lt;&gt;"YYYY/MM/DD",$G420&lt;&gt;""),申込書!$P$88,"")</f>
        <v/>
      </c>
      <c r="BR420" s="75" t="str">
        <f>IF(AND(申込書!$C$88&lt;&gt;"▼プルダウンより選択してください",申込書!$C$88&lt;&gt;"",$G420&lt;&gt;""),申込書!$M$88,"")</f>
        <v/>
      </c>
      <c r="BS420" s="75"/>
      <c r="BT420" s="75"/>
      <c r="BU420" s="149"/>
      <c r="BV420" s="307"/>
      <c r="BW420" s="76"/>
      <c r="BX420" s="314" t="str">
        <f>IF(AND(申込書!$C$89&lt;&gt;"▼プルダウンより選択してください",申込書!$C$89&lt;&gt;"",申込書!$P$89&lt;&gt;"YYYY/MM/DD",$G420&lt;&gt;""),申込書!$P$89,"")</f>
        <v/>
      </c>
      <c r="BY420" s="75" t="str">
        <f>IF(AND(申込書!$C$89&lt;&gt;"▼プルダウンより選択してください",申込書!$C$89&lt;&gt;"",$G420&lt;&gt;""),申込書!$M$89,"")</f>
        <v/>
      </c>
      <c r="BZ420" s="75"/>
      <c r="CA420" s="75"/>
      <c r="CB420" s="149"/>
      <c r="CC420" s="307"/>
      <c r="CD420" s="76"/>
      <c r="CE420" s="314" t="str">
        <f>IF(AND(申込書!$C$90&lt;&gt;"▼プルダウンより選択してください",申込書!$C$90&lt;&gt;"",申込書!$P$90&lt;&gt;"YYYY/MM/DD",$G420&lt;&gt;""),申込書!$P$90,"")</f>
        <v/>
      </c>
      <c r="CF420" s="75" t="str">
        <f>IF(AND(申込書!$C$90&lt;&gt;"▼プルダウンより選択してください",申込書!$C$90&lt;&gt;"",$G420&lt;&gt;""),申込書!$M$90,"")</f>
        <v/>
      </c>
      <c r="CG420" s="75"/>
      <c r="CH420" s="75"/>
      <c r="CI420" s="149"/>
      <c r="CJ420" s="307"/>
      <c r="CK420" s="76"/>
      <c r="CL420" s="314" t="str">
        <f>IF(AND(申込書!$C$91&lt;&gt;"▼プルダウンより選択してください",申込書!$C$91&lt;&gt;"",申込書!$P$91&lt;&gt;"YYYY/MM/DD",$G420&lt;&gt;""),申込書!$P$91,"")</f>
        <v/>
      </c>
      <c r="CM420" s="75" t="str">
        <f>IF(AND(申込書!$C$91&lt;&gt;"▼プルダウンより選択してください",申込書!$C$91&lt;&gt;"",$G420&lt;&gt;""),申込書!$M$91,"")</f>
        <v/>
      </c>
      <c r="CN420" s="75"/>
      <c r="CO420" s="75"/>
      <c r="CP420" s="149"/>
      <c r="CQ420" s="307"/>
      <c r="CR420" s="76"/>
      <c r="CS420" s="314" t="str">
        <f>IF(AND(申込書!$C$92&lt;&gt;"▼プルダウンより選択してください",申込書!$C$92&lt;&gt;"",申込書!$P$92&lt;&gt;"YYYY/MM/DD",$G420&lt;&gt;""),申込書!$P$92,"")</f>
        <v/>
      </c>
      <c r="CT420" s="75" t="str">
        <f>IF(AND(申込書!$C$92&lt;&gt;"▼プルダウンより選択してください",申込書!$C$92&lt;&gt;"",$G420&lt;&gt;""),申込書!$M$92,"")</f>
        <v/>
      </c>
      <c r="CU420" s="75"/>
      <c r="CV420" s="75"/>
      <c r="CW420" s="75"/>
      <c r="CX420" s="307"/>
      <c r="CY420" s="76"/>
      <c r="CZ420" s="314" t="str">
        <f>IF(AND(申込書!$C$93&lt;&gt;"▼プルダウンより選択してください",申込書!$C$93&lt;&gt;"",申込書!$P$93&lt;&gt;"YYYY/MM/DD",$G420&lt;&gt;""),申込書!$P$93,"")</f>
        <v/>
      </c>
      <c r="DA420" s="75" t="str">
        <f>IF(AND(申込書!$C$93&lt;&gt;"▼プルダウンより選択してください",申込書!$C$93&lt;&gt;"",$G420&lt;&gt;""),申込書!$M$93,"")</f>
        <v/>
      </c>
      <c r="DB420" s="75"/>
      <c r="DC420" s="75"/>
      <c r="DD420" s="75"/>
      <c r="DE420" s="307"/>
      <c r="DF420" s="76"/>
      <c r="DG420" s="314" t="str">
        <f>IF(AND(申込書!$C$94&lt;&gt;"▼プルダウンより選択してください",申込書!$C$94&lt;&gt;"",申込書!$P$94&lt;&gt;"YYYY/MM/DD",$G420&lt;&gt;""),申込書!$P$94,"")</f>
        <v/>
      </c>
      <c r="DH420" s="75" t="str">
        <f>IF(AND(申込書!$C$94&lt;&gt;"▼プルダウンより選択してください",申込書!$C$94&lt;&gt;"",$G420&lt;&gt;""),申込書!$M$94,"")</f>
        <v/>
      </c>
      <c r="DI420" s="75"/>
      <c r="DJ420" s="75"/>
      <c r="DK420" s="75"/>
      <c r="DL420" s="307"/>
      <c r="DM420" s="76"/>
      <c r="DN420" s="314" t="str">
        <f>IF(AND(申込書!$C$95&lt;&gt;"▼プルダウンより選択してください",申込書!$C$95&lt;&gt;"",申込書!$P$95&lt;&gt;"YYYY/MM/DD",$G420&lt;&gt;""),申込書!$P$95,"")</f>
        <v/>
      </c>
      <c r="DO420" s="75" t="str">
        <f>IF(AND(申込書!$C$95&lt;&gt;"▼プルダウンより選択してください",申込書!$C$95&lt;&gt;"",$G420&lt;&gt;""),申込書!$M$95,"")</f>
        <v/>
      </c>
      <c r="DP420" s="75"/>
      <c r="DQ420" s="75"/>
      <c r="DR420" s="75"/>
      <c r="DS420" s="307"/>
      <c r="DT420" s="76"/>
      <c r="DU420" s="314" t="str">
        <f>IF(AND(申込書!$C$96&lt;&gt;"▼プルダウンより選択してください",申込書!$C$96&lt;&gt;"",申込書!$P$96&lt;&gt;"YYYY/MM/DD",$G420&lt;&gt;""),申込書!$P$96,"")</f>
        <v/>
      </c>
      <c r="DV420" s="75" t="str">
        <f>IF(AND(申込書!$C$96&lt;&gt;"▼プルダウンより選択してください",申込書!$C$96&lt;&gt;"",$G420&lt;&gt;""),申込書!$M$96,"")</f>
        <v/>
      </c>
      <c r="DW420" s="75"/>
      <c r="DX420" s="75"/>
      <c r="DY420" s="75"/>
      <c r="DZ420" s="307"/>
      <c r="EA420" s="76"/>
      <c r="EB420" s="314" t="str">
        <f>IF(AND(申込書!$C$97&lt;&gt;"▼プルダウンより選択してください",申込書!$C$97&lt;&gt;"",申込書!$P$97&lt;&gt;"YYYY/MM/DD",$G420&lt;&gt;""),申込書!$P$97,"")</f>
        <v/>
      </c>
      <c r="EC420" s="75" t="str">
        <f>IF(AND(申込書!$C$97&lt;&gt;"▼プルダウンより選択してください",申込書!$C$97&lt;&gt;"",$G420&lt;&gt;""),申込書!$M$97,"")</f>
        <v/>
      </c>
      <c r="ED420" s="75"/>
      <c r="EE420" s="75"/>
      <c r="EF420" s="149"/>
      <c r="EG420" s="307"/>
      <c r="EH420" s="76"/>
      <c r="EI420" s="314" t="str">
        <f>IF(AND(申込書!$C$98&lt;&gt;"▼プルダウンより選択してください",申込書!$C$98&lt;&gt;"",申込書!$P$98&lt;&gt;"YYYY/MM/DD",$G420&lt;&gt;""),申込書!$P$98,"")</f>
        <v/>
      </c>
      <c r="EJ420" s="75" t="str">
        <f>IF(AND(申込書!$C$98&lt;&gt;"▼プルダウンより選択してください",申込書!$C$98&lt;&gt;"",$G420&lt;&gt;""),申込書!$M$98,"")</f>
        <v/>
      </c>
      <c r="EK420" s="75"/>
      <c r="EL420" s="75"/>
      <c r="EM420" s="149"/>
      <c r="EN420" s="307"/>
      <c r="EO420" s="76"/>
      <c r="EP420" s="314" t="str">
        <f>IF(AND(申込書!$C$99&lt;&gt;"▼プルダウンより選択してください",申込書!$C$99&lt;&gt;"",申込書!$P$99&lt;&gt;"YYYY/MM/DD",$G420&lt;&gt;""),申込書!$P$99,"")</f>
        <v/>
      </c>
      <c r="EQ420" s="75" t="str">
        <f>IF(AND(申込書!$C$99&lt;&gt;"▼プルダウンより選択してください",申込書!$C$99&lt;&gt;"",$G420&lt;&gt;""),申込書!$M$99,"")</f>
        <v/>
      </c>
      <c r="ER420" s="75"/>
      <c r="ES420" s="75"/>
      <c r="ET420" s="149"/>
      <c r="EU420" s="307"/>
      <c r="EV420" s="76"/>
      <c r="EW420" s="314" t="str">
        <f>IF(AND(申込書!$C$100&lt;&gt;"▼プルダウンより選択してください",申込書!$C$100&lt;&gt;"",申込書!$P$100&lt;&gt;"YYYY/MM/DD",$G420&lt;&gt;""),申込書!$P$100,"")</f>
        <v/>
      </c>
      <c r="EX420" s="75" t="str">
        <f>IF(AND(申込書!$C$100&lt;&gt;"▼プルダウンより選択してください",申込書!$C$100&lt;&gt;"",$G420&lt;&gt;""),申込書!$M$100,"")</f>
        <v/>
      </c>
      <c r="EY420" s="75"/>
      <c r="EZ420" s="75"/>
      <c r="FA420" s="149"/>
      <c r="FB420" s="307"/>
      <c r="FC420" s="76"/>
      <c r="FD420" s="314" t="str">
        <f>IF(AND(申込書!$C$101&lt;&gt;"▼プルダウンより選択してください",申込書!$C$101&lt;&gt;"",申込書!$P$101&lt;&gt;"YYYY/MM/DD",$G420&lt;&gt;""),申込書!$P$101,"")</f>
        <v/>
      </c>
      <c r="FE420" s="75" t="str">
        <f>IF(AND(申込書!$C$101&lt;&gt;"▼プルダウンより選択してください",申込書!$C$101&lt;&gt;"",$G420&lt;&gt;""),申込書!$M$101,"")</f>
        <v/>
      </c>
      <c r="FF420" s="75"/>
      <c r="FG420" s="75"/>
      <c r="FH420" s="149"/>
      <c r="FI420" s="307"/>
      <c r="FJ420" s="76"/>
      <c r="FK420" s="314" t="str">
        <f>IF(AND(申込書!$C$102&lt;&gt;"▼プルダウンより選択してください",申込書!$C$102&lt;&gt;"",申込書!$P$102&lt;&gt;"YYYY/MM/DD",$G420&lt;&gt;""),申込書!$P$102,"")</f>
        <v/>
      </c>
      <c r="FL420" s="75" t="str">
        <f>IF(AND(申込書!$C$102&lt;&gt;"▼プルダウンより選択してください",申込書!$C$102&lt;&gt;"",$G420&lt;&gt;""),申込書!$M$102,"")</f>
        <v/>
      </c>
      <c r="FM420" s="75"/>
      <c r="FN420" s="75"/>
      <c r="FO420" s="149"/>
      <c r="FP420" s="307"/>
      <c r="FQ420" s="76"/>
      <c r="FR420" s="314" t="str">
        <f>IF(AND(申込書!$C$103&lt;&gt;"▼プルダウンより選択してください",申込書!$C$103&lt;&gt;"",申込書!$P$103&lt;&gt;"YYYY/MM/DD",$G420&lt;&gt;""),申込書!$P$103,"")</f>
        <v/>
      </c>
      <c r="FS420" s="75" t="str">
        <f>IF(AND(申込書!$C$103&lt;&gt;"▼プルダウンより選択してください",申込書!$C$103&lt;&gt;"",$G420&lt;&gt;""),申込書!$M$103,"")</f>
        <v/>
      </c>
      <c r="FT420" s="75"/>
      <c r="FU420" s="75"/>
      <c r="FV420" s="149"/>
      <c r="FW420" s="307"/>
      <c r="FX420" s="76"/>
      <c r="FY420" s="314" t="str">
        <f>IF(AND(申込書!$C$104&lt;&gt;"▼プルダウンより選択してください",申込書!$C$104&lt;&gt;"",申込書!$P$104&lt;&gt;"YYYY/MM/DD",$G420&lt;&gt;""),申込書!$P$104,"")</f>
        <v/>
      </c>
      <c r="FZ420" s="75" t="str">
        <f>IF(AND(申込書!$C$104&lt;&gt;"▼プルダウンより選択してください",申込書!$C$104&lt;&gt;"",$G420&lt;&gt;""),申込書!$M$104,"")</f>
        <v/>
      </c>
      <c r="GA420" s="75"/>
      <c r="GB420" s="75"/>
      <c r="GC420" s="149"/>
      <c r="GD420" s="307"/>
      <c r="GE420" s="76"/>
      <c r="GF420" s="314" t="str">
        <f>IF(AND(申込書!$C$105&lt;&gt;"▼プルダウンより選択してください",申込書!$C$105&lt;&gt;"",申込書!$P$105&lt;&gt;"YYYY/MM/DD",$G420&lt;&gt;""),申込書!$P$105,"")</f>
        <v/>
      </c>
      <c r="GG420" s="75" t="str">
        <f>IF(AND(申込書!$C$105&lt;&gt;"▼プルダウンより選択してください",申込書!$C$105&lt;&gt;"",$G420&lt;&gt;""),申込書!$M$105,"")</f>
        <v/>
      </c>
      <c r="GH420" s="75"/>
      <c r="GI420" s="75"/>
      <c r="GJ420" s="149"/>
      <c r="GK420" s="307"/>
      <c r="GL420" s="76"/>
      <c r="GM420" s="314" t="str">
        <f>IF(AND(申込書!$C$106&lt;&gt;"▼プルダウンより選択してください",申込書!$C$106&lt;&gt;"",申込書!$P$106&lt;&gt;"YYYY/MM/DD",$G420&lt;&gt;""),申込書!$P$106,"")</f>
        <v/>
      </c>
      <c r="GN420" s="75" t="str">
        <f>IF(AND(申込書!$C$106&lt;&gt;"▼プルダウンより選択してください",申込書!$C$106&lt;&gt;"",$G420&lt;&gt;""),申込書!$M$106,"")</f>
        <v/>
      </c>
      <c r="GO420" s="75"/>
      <c r="GP420" s="75"/>
      <c r="GQ420" s="149"/>
      <c r="GR420" s="307"/>
      <c r="GS420" s="76"/>
      <c r="GT420" s="314" t="str">
        <f>IF(AND(申込書!$C$107&lt;&gt;"▼プルダウンより選択してください",申込書!$C$107&lt;&gt;"",申込書!$P$107&lt;&gt;"YYYY/MM/DD",$G420&lt;&gt;""),申込書!$P$107,"")</f>
        <v/>
      </c>
      <c r="GU420" s="75" t="str">
        <f>IF(AND(申込書!$C$107&lt;&gt;"▼プルダウンより選択してください",申込書!$C$107&lt;&gt;"",$G420&lt;&gt;""),申込書!$M$107,"")</f>
        <v/>
      </c>
      <c r="GV420" s="75"/>
      <c r="GW420" s="75"/>
      <c r="GX420" s="149"/>
      <c r="GY420" s="307"/>
      <c r="GZ420" s="76"/>
      <c r="HA420" s="314" t="str">
        <f>IF(AND(申込書!$C$108&lt;&gt;"▼プルダウンより選択してください",申込書!$C$108&lt;&gt;"",申込書!$P$108&lt;&gt;"YYYY/MM/DD",$G420&lt;&gt;""),申込書!$P$108,"")</f>
        <v/>
      </c>
      <c r="HB420" s="75" t="str">
        <f>IF(AND(申込書!$C$108&lt;&gt;"▼プルダウンより選択してください",申込書!$C$108&lt;&gt;"",$G420&lt;&gt;""),申込書!$M$108,"")</f>
        <v/>
      </c>
      <c r="HC420" s="75"/>
      <c r="HD420" s="75"/>
      <c r="HE420" s="149"/>
      <c r="HF420" s="307"/>
      <c r="HG420" s="76"/>
      <c r="HH420" s="314" t="str">
        <f>IF(AND(申込書!$C$109&lt;&gt;"▼プルダウンより選択してください",申込書!$C$109&lt;&gt;"",申込書!$P$109&lt;&gt;"YYYY/MM/DD",$G420&lt;&gt;""),申込書!$P$109,"")</f>
        <v/>
      </c>
      <c r="HI420" s="75" t="str">
        <f>IF(AND(申込書!$C$109&lt;&gt;"▼プルダウンより選択してください",申込書!$C$109&lt;&gt;"",$G420&lt;&gt;""),申込書!$M$109,"")</f>
        <v/>
      </c>
      <c r="HJ420" s="75"/>
      <c r="HK420" s="75"/>
      <c r="HL420" s="149"/>
      <c r="HM420" s="307"/>
      <c r="HN420" s="76"/>
      <c r="HO420" s="314" t="str">
        <f>IF(AND(申込書!$C$110&lt;&gt;"▼プルダウンより選択してください",申込書!$C$110&lt;&gt;"",申込書!$P$110&lt;&gt;"YYYY/MM/DD",$G420&lt;&gt;""),申込書!$P$110,"")</f>
        <v/>
      </c>
      <c r="HP420" s="75" t="str">
        <f>IF(AND(申込書!$C$110&lt;&gt;"▼プルダウンより選択してください",申込書!$C$110&lt;&gt;"",$G420&lt;&gt;""),申込書!$M$110,"")</f>
        <v/>
      </c>
      <c r="HQ420" s="75"/>
      <c r="HR420" s="75"/>
      <c r="HS420" s="149"/>
      <c r="HT420" s="307"/>
      <c r="HU420" s="307"/>
      <c r="HV420" s="311" t="str">
        <f>IF(AND(申込書!$C$111&lt;&gt;"▼プルダウンより選択してください",申込書!$C$111&lt;&gt;"",申込書!$P$111&lt;&gt;"YYYY/MM/DD",$G420&lt;&gt;""),申込書!$P$111,"")</f>
        <v/>
      </c>
      <c r="HW420" s="75" t="str">
        <f>IF(AND(申込書!$C$111&lt;&gt;"▼プルダウンより選択してください",申込書!$C$111&lt;&gt;"",$G420&lt;&gt;""),申込書!$M$111,"")</f>
        <v/>
      </c>
      <c r="HX420" s="75"/>
      <c r="HY420" s="75"/>
      <c r="HZ420" s="149"/>
      <c r="IA420" s="307"/>
      <c r="IB420" s="76"/>
      <c r="IC420" s="77"/>
    </row>
    <row r="421" spans="2:237" ht="26.85" customHeight="1">
      <c r="B421" s="56">
        <f t="shared" si="4"/>
        <v>416</v>
      </c>
      <c r="C421" s="57"/>
      <c r="D421" s="58"/>
      <c r="E421" s="170"/>
      <c r="F421" s="59"/>
      <c r="G421" s="60"/>
      <c r="H421" s="61"/>
      <c r="I421" s="62"/>
      <c r="J421" s="63"/>
      <c r="K421" s="64"/>
      <c r="L421" s="65"/>
      <c r="M421" s="66"/>
      <c r="N421" s="67"/>
      <c r="O421" s="68"/>
      <c r="P421" s="69"/>
      <c r="Q421" s="70"/>
      <c r="R421" s="71"/>
      <c r="S421" s="72"/>
      <c r="T421" s="73"/>
      <c r="U421" s="73"/>
      <c r="V421" s="73"/>
      <c r="W421" s="71"/>
      <c r="X421" s="133"/>
      <c r="Y421" s="133"/>
      <c r="Z421" s="133"/>
      <c r="AA421" s="74" t="str">
        <f>IF(AND(申込書!$C$82&lt;&gt;"▼プルダウンより選択してください",申込書!$C$82&lt;&gt;"",申込書!$P$82&lt;&gt;"YYYY/MM/DD",$G421&lt;&gt;""),申込書!$P$82,"")</f>
        <v/>
      </c>
      <c r="AB421" s="75" t="str">
        <f>IF(AND(申込書!$C$82&lt;&gt;"▼プルダウンより選択してください",申込書!$C$82&lt;&gt;"",$G421&lt;&gt;""),申込書!$M$82,"")</f>
        <v/>
      </c>
      <c r="AC421" s="75"/>
      <c r="AD421" s="75"/>
      <c r="AE421" s="149"/>
      <c r="AF421" s="307"/>
      <c r="AG421" s="76"/>
      <c r="AH421" s="314" t="str">
        <f>IF(AND(申込書!$C$83&lt;&gt;"▼プルダウンより選択してください",申込書!$C$83&lt;&gt;"",申込書!$P$83&lt;&gt;"YYYY/MM/DD",$G421&lt;&gt;""),申込書!$P$83,"")</f>
        <v/>
      </c>
      <c r="AI421" s="75" t="str">
        <f>IF(AND(申込書!$C$83&lt;&gt;"▼プルダウンより選択してください",申込書!$C$83&lt;&gt;"",$G421&lt;&gt;""),申込書!$M$83,"")</f>
        <v/>
      </c>
      <c r="AJ421" s="75"/>
      <c r="AK421" s="75"/>
      <c r="AL421" s="149"/>
      <c r="AM421" s="307"/>
      <c r="AN421" s="76"/>
      <c r="AO421" s="314" t="str">
        <f>IF(AND(申込書!$C$84&lt;&gt;"▼プルダウンより選択してください",申込書!$C$84&lt;&gt;"",申込書!$P$84&lt;&gt;"YYYY/MM/DD",$G421&lt;&gt;""),申込書!$P$84,"")</f>
        <v/>
      </c>
      <c r="AP421" s="75" t="str">
        <f>IF(AND(申込書!$C$84&lt;&gt;"▼プルダウンより選択してください",申込書!$C$84&lt;&gt;"",$G421&lt;&gt;""),申込書!$M$84,"")</f>
        <v/>
      </c>
      <c r="AQ421" s="75"/>
      <c r="AR421" s="75"/>
      <c r="AS421" s="149"/>
      <c r="AT421" s="307"/>
      <c r="AU421" s="76"/>
      <c r="AV421" s="314" t="str">
        <f>IF(AND(申込書!$C$85&lt;&gt;"▼プルダウンより選択してください",申込書!$C$85&lt;&gt;"",申込書!$P$85&lt;&gt;"YYYY/MM/DD",$G421&lt;&gt;""),申込書!$P$85,"")</f>
        <v/>
      </c>
      <c r="AW421" s="75" t="str">
        <f>IF(AND(申込書!$C$85&lt;&gt;"▼プルダウンより選択してください",申込書!$C$85&lt;&gt;"",申込書!$M$85&gt;=1,$G421&lt;&gt;""),申込書!$M$85,"")</f>
        <v/>
      </c>
      <c r="AX421" s="75"/>
      <c r="AY421" s="75"/>
      <c r="AZ421" s="149"/>
      <c r="BA421" s="307"/>
      <c r="BB421" s="76"/>
      <c r="BC421" s="314" t="str">
        <f>IF(AND(申込書!$C$86&lt;&gt;"▼プルダウンより選択してください",申込書!$C$86&lt;&gt;"",申込書!$P$86&lt;&gt;"YYYY/MM/DD",$G421&lt;&gt;""),申込書!$P$86,"")</f>
        <v/>
      </c>
      <c r="BD421" s="75" t="str">
        <f>IF(AND(申込書!$C$86&lt;&gt;"▼プルダウンより選択してください",申込書!$C$86&lt;&gt;"",$G421&lt;&gt;""),申込書!$M$86,"")</f>
        <v/>
      </c>
      <c r="BE421" s="75"/>
      <c r="BF421" s="75"/>
      <c r="BG421" s="149"/>
      <c r="BH421" s="307"/>
      <c r="BI421" s="76"/>
      <c r="BJ421" s="314" t="str">
        <f>IF(AND(申込書!$C$87&lt;&gt;"▼プルダウンより選択してください",申込書!$C$87&lt;&gt;"",申込書!$P$87&lt;&gt;"YYYY/MM/DD",$G421&lt;&gt;""),申込書!$P$87,"")</f>
        <v/>
      </c>
      <c r="BK421" s="75" t="str">
        <f>IF(AND(申込書!$C$87&lt;&gt;"▼プルダウンより選択してください",申込書!$C$87&lt;&gt;"",$G421&lt;&gt;""),申込書!$M$87,"")</f>
        <v/>
      </c>
      <c r="BL421" s="75"/>
      <c r="BM421" s="75"/>
      <c r="BN421" s="149"/>
      <c r="BO421" s="307"/>
      <c r="BP421" s="76"/>
      <c r="BQ421" s="314" t="str">
        <f>IF(AND(申込書!$C$88&lt;&gt;"▼プルダウンより選択してください",申込書!$C$88&lt;&gt;"",申込書!$P$88&lt;&gt;"YYYY/MM/DD",$G421&lt;&gt;""),申込書!$P$88,"")</f>
        <v/>
      </c>
      <c r="BR421" s="75" t="str">
        <f>IF(AND(申込書!$C$88&lt;&gt;"▼プルダウンより選択してください",申込書!$C$88&lt;&gt;"",$G421&lt;&gt;""),申込書!$M$88,"")</f>
        <v/>
      </c>
      <c r="BS421" s="75"/>
      <c r="BT421" s="75"/>
      <c r="BU421" s="149"/>
      <c r="BV421" s="307"/>
      <c r="BW421" s="76"/>
      <c r="BX421" s="314" t="str">
        <f>IF(AND(申込書!$C$89&lt;&gt;"▼プルダウンより選択してください",申込書!$C$89&lt;&gt;"",申込書!$P$89&lt;&gt;"YYYY/MM/DD",$G421&lt;&gt;""),申込書!$P$89,"")</f>
        <v/>
      </c>
      <c r="BY421" s="75" t="str">
        <f>IF(AND(申込書!$C$89&lt;&gt;"▼プルダウンより選択してください",申込書!$C$89&lt;&gt;"",$G421&lt;&gt;""),申込書!$M$89,"")</f>
        <v/>
      </c>
      <c r="BZ421" s="75"/>
      <c r="CA421" s="75"/>
      <c r="CB421" s="149"/>
      <c r="CC421" s="307"/>
      <c r="CD421" s="76"/>
      <c r="CE421" s="314" t="str">
        <f>IF(AND(申込書!$C$90&lt;&gt;"▼プルダウンより選択してください",申込書!$C$90&lt;&gt;"",申込書!$P$90&lt;&gt;"YYYY/MM/DD",$G421&lt;&gt;""),申込書!$P$90,"")</f>
        <v/>
      </c>
      <c r="CF421" s="75" t="str">
        <f>IF(AND(申込書!$C$90&lt;&gt;"▼プルダウンより選択してください",申込書!$C$90&lt;&gt;"",$G421&lt;&gt;""),申込書!$M$90,"")</f>
        <v/>
      </c>
      <c r="CG421" s="75"/>
      <c r="CH421" s="75"/>
      <c r="CI421" s="149"/>
      <c r="CJ421" s="307"/>
      <c r="CK421" s="76"/>
      <c r="CL421" s="314" t="str">
        <f>IF(AND(申込書!$C$91&lt;&gt;"▼プルダウンより選択してください",申込書!$C$91&lt;&gt;"",申込書!$P$91&lt;&gt;"YYYY/MM/DD",$G421&lt;&gt;""),申込書!$P$91,"")</f>
        <v/>
      </c>
      <c r="CM421" s="75" t="str">
        <f>IF(AND(申込書!$C$91&lt;&gt;"▼プルダウンより選択してください",申込書!$C$91&lt;&gt;"",$G421&lt;&gt;""),申込書!$M$91,"")</f>
        <v/>
      </c>
      <c r="CN421" s="75"/>
      <c r="CO421" s="75"/>
      <c r="CP421" s="149"/>
      <c r="CQ421" s="307"/>
      <c r="CR421" s="76"/>
      <c r="CS421" s="314" t="str">
        <f>IF(AND(申込書!$C$92&lt;&gt;"▼プルダウンより選択してください",申込書!$C$92&lt;&gt;"",申込書!$P$92&lt;&gt;"YYYY/MM/DD",$G421&lt;&gt;""),申込書!$P$92,"")</f>
        <v/>
      </c>
      <c r="CT421" s="75" t="str">
        <f>IF(AND(申込書!$C$92&lt;&gt;"▼プルダウンより選択してください",申込書!$C$92&lt;&gt;"",$G421&lt;&gt;""),申込書!$M$92,"")</f>
        <v/>
      </c>
      <c r="CU421" s="75"/>
      <c r="CV421" s="75"/>
      <c r="CW421" s="75"/>
      <c r="CX421" s="307"/>
      <c r="CY421" s="76"/>
      <c r="CZ421" s="314" t="str">
        <f>IF(AND(申込書!$C$93&lt;&gt;"▼プルダウンより選択してください",申込書!$C$93&lt;&gt;"",申込書!$P$93&lt;&gt;"YYYY/MM/DD",$G421&lt;&gt;""),申込書!$P$93,"")</f>
        <v/>
      </c>
      <c r="DA421" s="75" t="str">
        <f>IF(AND(申込書!$C$93&lt;&gt;"▼プルダウンより選択してください",申込書!$C$93&lt;&gt;"",$G421&lt;&gt;""),申込書!$M$93,"")</f>
        <v/>
      </c>
      <c r="DB421" s="75"/>
      <c r="DC421" s="75"/>
      <c r="DD421" s="75"/>
      <c r="DE421" s="307"/>
      <c r="DF421" s="76"/>
      <c r="DG421" s="314" t="str">
        <f>IF(AND(申込書!$C$94&lt;&gt;"▼プルダウンより選択してください",申込書!$C$94&lt;&gt;"",申込書!$P$94&lt;&gt;"YYYY/MM/DD",$G421&lt;&gt;""),申込書!$P$94,"")</f>
        <v/>
      </c>
      <c r="DH421" s="75" t="str">
        <f>IF(AND(申込書!$C$94&lt;&gt;"▼プルダウンより選択してください",申込書!$C$94&lt;&gt;"",$G421&lt;&gt;""),申込書!$M$94,"")</f>
        <v/>
      </c>
      <c r="DI421" s="75"/>
      <c r="DJ421" s="75"/>
      <c r="DK421" s="75"/>
      <c r="DL421" s="307"/>
      <c r="DM421" s="76"/>
      <c r="DN421" s="314" t="str">
        <f>IF(AND(申込書!$C$95&lt;&gt;"▼プルダウンより選択してください",申込書!$C$95&lt;&gt;"",申込書!$P$95&lt;&gt;"YYYY/MM/DD",$G421&lt;&gt;""),申込書!$P$95,"")</f>
        <v/>
      </c>
      <c r="DO421" s="75" t="str">
        <f>IF(AND(申込書!$C$95&lt;&gt;"▼プルダウンより選択してください",申込書!$C$95&lt;&gt;"",$G421&lt;&gt;""),申込書!$M$95,"")</f>
        <v/>
      </c>
      <c r="DP421" s="75"/>
      <c r="DQ421" s="75"/>
      <c r="DR421" s="75"/>
      <c r="DS421" s="307"/>
      <c r="DT421" s="76"/>
      <c r="DU421" s="314" t="str">
        <f>IF(AND(申込書!$C$96&lt;&gt;"▼プルダウンより選択してください",申込書!$C$96&lt;&gt;"",申込書!$P$96&lt;&gt;"YYYY/MM/DD",$G421&lt;&gt;""),申込書!$P$96,"")</f>
        <v/>
      </c>
      <c r="DV421" s="75" t="str">
        <f>IF(AND(申込書!$C$96&lt;&gt;"▼プルダウンより選択してください",申込書!$C$96&lt;&gt;"",$G421&lt;&gt;""),申込書!$M$96,"")</f>
        <v/>
      </c>
      <c r="DW421" s="75"/>
      <c r="DX421" s="75"/>
      <c r="DY421" s="75"/>
      <c r="DZ421" s="307"/>
      <c r="EA421" s="76"/>
      <c r="EB421" s="314" t="str">
        <f>IF(AND(申込書!$C$97&lt;&gt;"▼プルダウンより選択してください",申込書!$C$97&lt;&gt;"",申込書!$P$97&lt;&gt;"YYYY/MM/DD",$G421&lt;&gt;""),申込書!$P$97,"")</f>
        <v/>
      </c>
      <c r="EC421" s="75" t="str">
        <f>IF(AND(申込書!$C$97&lt;&gt;"▼プルダウンより選択してください",申込書!$C$97&lt;&gt;"",$G421&lt;&gt;""),申込書!$M$97,"")</f>
        <v/>
      </c>
      <c r="ED421" s="75"/>
      <c r="EE421" s="75"/>
      <c r="EF421" s="149"/>
      <c r="EG421" s="307"/>
      <c r="EH421" s="76"/>
      <c r="EI421" s="314" t="str">
        <f>IF(AND(申込書!$C$98&lt;&gt;"▼プルダウンより選択してください",申込書!$C$98&lt;&gt;"",申込書!$P$98&lt;&gt;"YYYY/MM/DD",$G421&lt;&gt;""),申込書!$P$98,"")</f>
        <v/>
      </c>
      <c r="EJ421" s="75" t="str">
        <f>IF(AND(申込書!$C$98&lt;&gt;"▼プルダウンより選択してください",申込書!$C$98&lt;&gt;"",$G421&lt;&gt;""),申込書!$M$98,"")</f>
        <v/>
      </c>
      <c r="EK421" s="75"/>
      <c r="EL421" s="75"/>
      <c r="EM421" s="149"/>
      <c r="EN421" s="307"/>
      <c r="EO421" s="76"/>
      <c r="EP421" s="314" t="str">
        <f>IF(AND(申込書!$C$99&lt;&gt;"▼プルダウンより選択してください",申込書!$C$99&lt;&gt;"",申込書!$P$99&lt;&gt;"YYYY/MM/DD",$G421&lt;&gt;""),申込書!$P$99,"")</f>
        <v/>
      </c>
      <c r="EQ421" s="75" t="str">
        <f>IF(AND(申込書!$C$99&lt;&gt;"▼プルダウンより選択してください",申込書!$C$99&lt;&gt;"",$G421&lt;&gt;""),申込書!$M$99,"")</f>
        <v/>
      </c>
      <c r="ER421" s="75"/>
      <c r="ES421" s="75"/>
      <c r="ET421" s="149"/>
      <c r="EU421" s="307"/>
      <c r="EV421" s="76"/>
      <c r="EW421" s="314" t="str">
        <f>IF(AND(申込書!$C$100&lt;&gt;"▼プルダウンより選択してください",申込書!$C$100&lt;&gt;"",申込書!$P$100&lt;&gt;"YYYY/MM/DD",$G421&lt;&gt;""),申込書!$P$100,"")</f>
        <v/>
      </c>
      <c r="EX421" s="75" t="str">
        <f>IF(AND(申込書!$C$100&lt;&gt;"▼プルダウンより選択してください",申込書!$C$100&lt;&gt;"",$G421&lt;&gt;""),申込書!$M$100,"")</f>
        <v/>
      </c>
      <c r="EY421" s="75"/>
      <c r="EZ421" s="75"/>
      <c r="FA421" s="149"/>
      <c r="FB421" s="307"/>
      <c r="FC421" s="76"/>
      <c r="FD421" s="314" t="str">
        <f>IF(AND(申込書!$C$101&lt;&gt;"▼プルダウンより選択してください",申込書!$C$101&lt;&gt;"",申込書!$P$101&lt;&gt;"YYYY/MM/DD",$G421&lt;&gt;""),申込書!$P$101,"")</f>
        <v/>
      </c>
      <c r="FE421" s="75" t="str">
        <f>IF(AND(申込書!$C$101&lt;&gt;"▼プルダウンより選択してください",申込書!$C$101&lt;&gt;"",$G421&lt;&gt;""),申込書!$M$101,"")</f>
        <v/>
      </c>
      <c r="FF421" s="75"/>
      <c r="FG421" s="75"/>
      <c r="FH421" s="149"/>
      <c r="FI421" s="307"/>
      <c r="FJ421" s="76"/>
      <c r="FK421" s="314" t="str">
        <f>IF(AND(申込書!$C$102&lt;&gt;"▼プルダウンより選択してください",申込書!$C$102&lt;&gt;"",申込書!$P$102&lt;&gt;"YYYY/MM/DD",$G421&lt;&gt;""),申込書!$P$102,"")</f>
        <v/>
      </c>
      <c r="FL421" s="75" t="str">
        <f>IF(AND(申込書!$C$102&lt;&gt;"▼プルダウンより選択してください",申込書!$C$102&lt;&gt;"",$G421&lt;&gt;""),申込書!$M$102,"")</f>
        <v/>
      </c>
      <c r="FM421" s="75"/>
      <c r="FN421" s="75"/>
      <c r="FO421" s="149"/>
      <c r="FP421" s="307"/>
      <c r="FQ421" s="76"/>
      <c r="FR421" s="314" t="str">
        <f>IF(AND(申込書!$C$103&lt;&gt;"▼プルダウンより選択してください",申込書!$C$103&lt;&gt;"",申込書!$P$103&lt;&gt;"YYYY/MM/DD",$G421&lt;&gt;""),申込書!$P$103,"")</f>
        <v/>
      </c>
      <c r="FS421" s="75" t="str">
        <f>IF(AND(申込書!$C$103&lt;&gt;"▼プルダウンより選択してください",申込書!$C$103&lt;&gt;"",$G421&lt;&gt;""),申込書!$M$103,"")</f>
        <v/>
      </c>
      <c r="FT421" s="75"/>
      <c r="FU421" s="75"/>
      <c r="FV421" s="149"/>
      <c r="FW421" s="307"/>
      <c r="FX421" s="76"/>
      <c r="FY421" s="314" t="str">
        <f>IF(AND(申込書!$C$104&lt;&gt;"▼プルダウンより選択してください",申込書!$C$104&lt;&gt;"",申込書!$P$104&lt;&gt;"YYYY/MM/DD",$G421&lt;&gt;""),申込書!$P$104,"")</f>
        <v/>
      </c>
      <c r="FZ421" s="75" t="str">
        <f>IF(AND(申込書!$C$104&lt;&gt;"▼プルダウンより選択してください",申込書!$C$104&lt;&gt;"",$G421&lt;&gt;""),申込書!$M$104,"")</f>
        <v/>
      </c>
      <c r="GA421" s="75"/>
      <c r="GB421" s="75"/>
      <c r="GC421" s="149"/>
      <c r="GD421" s="307"/>
      <c r="GE421" s="76"/>
      <c r="GF421" s="314" t="str">
        <f>IF(AND(申込書!$C$105&lt;&gt;"▼プルダウンより選択してください",申込書!$C$105&lt;&gt;"",申込書!$P$105&lt;&gt;"YYYY/MM/DD",$G421&lt;&gt;""),申込書!$P$105,"")</f>
        <v/>
      </c>
      <c r="GG421" s="75" t="str">
        <f>IF(AND(申込書!$C$105&lt;&gt;"▼プルダウンより選択してください",申込書!$C$105&lt;&gt;"",$G421&lt;&gt;""),申込書!$M$105,"")</f>
        <v/>
      </c>
      <c r="GH421" s="75"/>
      <c r="GI421" s="75"/>
      <c r="GJ421" s="149"/>
      <c r="GK421" s="307"/>
      <c r="GL421" s="76"/>
      <c r="GM421" s="314" t="str">
        <f>IF(AND(申込書!$C$106&lt;&gt;"▼プルダウンより選択してください",申込書!$C$106&lt;&gt;"",申込書!$P$106&lt;&gt;"YYYY/MM/DD",$G421&lt;&gt;""),申込書!$P$106,"")</f>
        <v/>
      </c>
      <c r="GN421" s="75" t="str">
        <f>IF(AND(申込書!$C$106&lt;&gt;"▼プルダウンより選択してください",申込書!$C$106&lt;&gt;"",$G421&lt;&gt;""),申込書!$M$106,"")</f>
        <v/>
      </c>
      <c r="GO421" s="75"/>
      <c r="GP421" s="75"/>
      <c r="GQ421" s="149"/>
      <c r="GR421" s="307"/>
      <c r="GS421" s="76"/>
      <c r="GT421" s="314" t="str">
        <f>IF(AND(申込書!$C$107&lt;&gt;"▼プルダウンより選択してください",申込書!$C$107&lt;&gt;"",申込書!$P$107&lt;&gt;"YYYY/MM/DD",$G421&lt;&gt;""),申込書!$P$107,"")</f>
        <v/>
      </c>
      <c r="GU421" s="75" t="str">
        <f>IF(AND(申込書!$C$107&lt;&gt;"▼プルダウンより選択してください",申込書!$C$107&lt;&gt;"",$G421&lt;&gt;""),申込書!$M$107,"")</f>
        <v/>
      </c>
      <c r="GV421" s="75"/>
      <c r="GW421" s="75"/>
      <c r="GX421" s="149"/>
      <c r="GY421" s="307"/>
      <c r="GZ421" s="76"/>
      <c r="HA421" s="314" t="str">
        <f>IF(AND(申込書!$C$108&lt;&gt;"▼プルダウンより選択してください",申込書!$C$108&lt;&gt;"",申込書!$P$108&lt;&gt;"YYYY/MM/DD",$G421&lt;&gt;""),申込書!$P$108,"")</f>
        <v/>
      </c>
      <c r="HB421" s="75" t="str">
        <f>IF(AND(申込書!$C$108&lt;&gt;"▼プルダウンより選択してください",申込書!$C$108&lt;&gt;"",$G421&lt;&gt;""),申込書!$M$108,"")</f>
        <v/>
      </c>
      <c r="HC421" s="75"/>
      <c r="HD421" s="75"/>
      <c r="HE421" s="149"/>
      <c r="HF421" s="307"/>
      <c r="HG421" s="76"/>
      <c r="HH421" s="314" t="str">
        <f>IF(AND(申込書!$C$109&lt;&gt;"▼プルダウンより選択してください",申込書!$C$109&lt;&gt;"",申込書!$P$109&lt;&gt;"YYYY/MM/DD",$G421&lt;&gt;""),申込書!$P$109,"")</f>
        <v/>
      </c>
      <c r="HI421" s="75" t="str">
        <f>IF(AND(申込書!$C$109&lt;&gt;"▼プルダウンより選択してください",申込書!$C$109&lt;&gt;"",$G421&lt;&gt;""),申込書!$M$109,"")</f>
        <v/>
      </c>
      <c r="HJ421" s="75"/>
      <c r="HK421" s="75"/>
      <c r="HL421" s="149"/>
      <c r="HM421" s="307"/>
      <c r="HN421" s="76"/>
      <c r="HO421" s="314" t="str">
        <f>IF(AND(申込書!$C$110&lt;&gt;"▼プルダウンより選択してください",申込書!$C$110&lt;&gt;"",申込書!$P$110&lt;&gt;"YYYY/MM/DD",$G421&lt;&gt;""),申込書!$P$110,"")</f>
        <v/>
      </c>
      <c r="HP421" s="75" t="str">
        <f>IF(AND(申込書!$C$110&lt;&gt;"▼プルダウンより選択してください",申込書!$C$110&lt;&gt;"",$G421&lt;&gt;""),申込書!$M$110,"")</f>
        <v/>
      </c>
      <c r="HQ421" s="75"/>
      <c r="HR421" s="75"/>
      <c r="HS421" s="149"/>
      <c r="HT421" s="307"/>
      <c r="HU421" s="307"/>
      <c r="HV421" s="311" t="str">
        <f>IF(AND(申込書!$C$111&lt;&gt;"▼プルダウンより選択してください",申込書!$C$111&lt;&gt;"",申込書!$P$111&lt;&gt;"YYYY/MM/DD",$G421&lt;&gt;""),申込書!$P$111,"")</f>
        <v/>
      </c>
      <c r="HW421" s="75" t="str">
        <f>IF(AND(申込書!$C$111&lt;&gt;"▼プルダウンより選択してください",申込書!$C$111&lt;&gt;"",$G421&lt;&gt;""),申込書!$M$111,"")</f>
        <v/>
      </c>
      <c r="HX421" s="75"/>
      <c r="HY421" s="75"/>
      <c r="HZ421" s="149"/>
      <c r="IA421" s="307"/>
      <c r="IB421" s="76"/>
      <c r="IC421" s="77"/>
    </row>
    <row r="422" spans="2:237" ht="26.85" customHeight="1">
      <c r="B422" s="56">
        <f t="shared" si="4"/>
        <v>417</v>
      </c>
      <c r="C422" s="57"/>
      <c r="D422" s="58"/>
      <c r="E422" s="170"/>
      <c r="F422" s="59"/>
      <c r="G422" s="60"/>
      <c r="H422" s="61"/>
      <c r="I422" s="62"/>
      <c r="J422" s="63"/>
      <c r="K422" s="64"/>
      <c r="L422" s="65"/>
      <c r="M422" s="66"/>
      <c r="N422" s="67"/>
      <c r="O422" s="68"/>
      <c r="P422" s="69"/>
      <c r="Q422" s="70"/>
      <c r="R422" s="71"/>
      <c r="S422" s="72"/>
      <c r="T422" s="73"/>
      <c r="U422" s="73"/>
      <c r="V422" s="73"/>
      <c r="W422" s="71"/>
      <c r="X422" s="133"/>
      <c r="Y422" s="133"/>
      <c r="Z422" s="133"/>
      <c r="AA422" s="74" t="str">
        <f>IF(AND(申込書!$C$82&lt;&gt;"▼プルダウンより選択してください",申込書!$C$82&lt;&gt;"",申込書!$P$82&lt;&gt;"YYYY/MM/DD",$G422&lt;&gt;""),申込書!$P$82,"")</f>
        <v/>
      </c>
      <c r="AB422" s="75" t="str">
        <f>IF(AND(申込書!$C$82&lt;&gt;"▼プルダウンより選択してください",申込書!$C$82&lt;&gt;"",$G422&lt;&gt;""),申込書!$M$82,"")</f>
        <v/>
      </c>
      <c r="AC422" s="75"/>
      <c r="AD422" s="75"/>
      <c r="AE422" s="149"/>
      <c r="AF422" s="307"/>
      <c r="AG422" s="76"/>
      <c r="AH422" s="314" t="str">
        <f>IF(AND(申込書!$C$83&lt;&gt;"▼プルダウンより選択してください",申込書!$C$83&lt;&gt;"",申込書!$P$83&lt;&gt;"YYYY/MM/DD",$G422&lt;&gt;""),申込書!$P$83,"")</f>
        <v/>
      </c>
      <c r="AI422" s="75" t="str">
        <f>IF(AND(申込書!$C$83&lt;&gt;"▼プルダウンより選択してください",申込書!$C$83&lt;&gt;"",$G422&lt;&gt;""),申込書!$M$83,"")</f>
        <v/>
      </c>
      <c r="AJ422" s="75"/>
      <c r="AK422" s="75"/>
      <c r="AL422" s="149"/>
      <c r="AM422" s="307"/>
      <c r="AN422" s="76"/>
      <c r="AO422" s="314" t="str">
        <f>IF(AND(申込書!$C$84&lt;&gt;"▼プルダウンより選択してください",申込書!$C$84&lt;&gt;"",申込書!$P$84&lt;&gt;"YYYY/MM/DD",$G422&lt;&gt;""),申込書!$P$84,"")</f>
        <v/>
      </c>
      <c r="AP422" s="75" t="str">
        <f>IF(AND(申込書!$C$84&lt;&gt;"▼プルダウンより選択してください",申込書!$C$84&lt;&gt;"",$G422&lt;&gt;""),申込書!$M$84,"")</f>
        <v/>
      </c>
      <c r="AQ422" s="75"/>
      <c r="AR422" s="75"/>
      <c r="AS422" s="149"/>
      <c r="AT422" s="307"/>
      <c r="AU422" s="76"/>
      <c r="AV422" s="314" t="str">
        <f>IF(AND(申込書!$C$85&lt;&gt;"▼プルダウンより選択してください",申込書!$C$85&lt;&gt;"",申込書!$P$85&lt;&gt;"YYYY/MM/DD",$G422&lt;&gt;""),申込書!$P$85,"")</f>
        <v/>
      </c>
      <c r="AW422" s="75" t="str">
        <f>IF(AND(申込書!$C$85&lt;&gt;"▼プルダウンより選択してください",申込書!$C$85&lt;&gt;"",申込書!$M$85&gt;=1,$G422&lt;&gt;""),申込書!$M$85,"")</f>
        <v/>
      </c>
      <c r="AX422" s="75"/>
      <c r="AY422" s="75"/>
      <c r="AZ422" s="149"/>
      <c r="BA422" s="307"/>
      <c r="BB422" s="76"/>
      <c r="BC422" s="314" t="str">
        <f>IF(AND(申込書!$C$86&lt;&gt;"▼プルダウンより選択してください",申込書!$C$86&lt;&gt;"",申込書!$P$86&lt;&gt;"YYYY/MM/DD",$G422&lt;&gt;""),申込書!$P$86,"")</f>
        <v/>
      </c>
      <c r="BD422" s="75" t="str">
        <f>IF(AND(申込書!$C$86&lt;&gt;"▼プルダウンより選択してください",申込書!$C$86&lt;&gt;"",$G422&lt;&gt;""),申込書!$M$86,"")</f>
        <v/>
      </c>
      <c r="BE422" s="75"/>
      <c r="BF422" s="75"/>
      <c r="BG422" s="149"/>
      <c r="BH422" s="307"/>
      <c r="BI422" s="76"/>
      <c r="BJ422" s="314" t="str">
        <f>IF(AND(申込書!$C$87&lt;&gt;"▼プルダウンより選択してください",申込書!$C$87&lt;&gt;"",申込書!$P$87&lt;&gt;"YYYY/MM/DD",$G422&lt;&gt;""),申込書!$P$87,"")</f>
        <v/>
      </c>
      <c r="BK422" s="75" t="str">
        <f>IF(AND(申込書!$C$87&lt;&gt;"▼プルダウンより選択してください",申込書!$C$87&lt;&gt;"",$G422&lt;&gt;""),申込書!$M$87,"")</f>
        <v/>
      </c>
      <c r="BL422" s="75"/>
      <c r="BM422" s="75"/>
      <c r="BN422" s="149"/>
      <c r="BO422" s="307"/>
      <c r="BP422" s="76"/>
      <c r="BQ422" s="314" t="str">
        <f>IF(AND(申込書!$C$88&lt;&gt;"▼プルダウンより選択してください",申込書!$C$88&lt;&gt;"",申込書!$P$88&lt;&gt;"YYYY/MM/DD",$G422&lt;&gt;""),申込書!$P$88,"")</f>
        <v/>
      </c>
      <c r="BR422" s="75" t="str">
        <f>IF(AND(申込書!$C$88&lt;&gt;"▼プルダウンより選択してください",申込書!$C$88&lt;&gt;"",$G422&lt;&gt;""),申込書!$M$88,"")</f>
        <v/>
      </c>
      <c r="BS422" s="75"/>
      <c r="BT422" s="75"/>
      <c r="BU422" s="149"/>
      <c r="BV422" s="307"/>
      <c r="BW422" s="76"/>
      <c r="BX422" s="314" t="str">
        <f>IF(AND(申込書!$C$89&lt;&gt;"▼プルダウンより選択してください",申込書!$C$89&lt;&gt;"",申込書!$P$89&lt;&gt;"YYYY/MM/DD",$G422&lt;&gt;""),申込書!$P$89,"")</f>
        <v/>
      </c>
      <c r="BY422" s="75" t="str">
        <f>IF(AND(申込書!$C$89&lt;&gt;"▼プルダウンより選択してください",申込書!$C$89&lt;&gt;"",$G422&lt;&gt;""),申込書!$M$89,"")</f>
        <v/>
      </c>
      <c r="BZ422" s="75"/>
      <c r="CA422" s="75"/>
      <c r="CB422" s="149"/>
      <c r="CC422" s="307"/>
      <c r="CD422" s="76"/>
      <c r="CE422" s="314" t="str">
        <f>IF(AND(申込書!$C$90&lt;&gt;"▼プルダウンより選択してください",申込書!$C$90&lt;&gt;"",申込書!$P$90&lt;&gt;"YYYY/MM/DD",$G422&lt;&gt;""),申込書!$P$90,"")</f>
        <v/>
      </c>
      <c r="CF422" s="75" t="str">
        <f>IF(AND(申込書!$C$90&lt;&gt;"▼プルダウンより選択してください",申込書!$C$90&lt;&gt;"",$G422&lt;&gt;""),申込書!$M$90,"")</f>
        <v/>
      </c>
      <c r="CG422" s="75"/>
      <c r="CH422" s="75"/>
      <c r="CI422" s="149"/>
      <c r="CJ422" s="307"/>
      <c r="CK422" s="76"/>
      <c r="CL422" s="314" t="str">
        <f>IF(AND(申込書!$C$91&lt;&gt;"▼プルダウンより選択してください",申込書!$C$91&lt;&gt;"",申込書!$P$91&lt;&gt;"YYYY/MM/DD",$G422&lt;&gt;""),申込書!$P$91,"")</f>
        <v/>
      </c>
      <c r="CM422" s="75" t="str">
        <f>IF(AND(申込書!$C$91&lt;&gt;"▼プルダウンより選択してください",申込書!$C$91&lt;&gt;"",$G422&lt;&gt;""),申込書!$M$91,"")</f>
        <v/>
      </c>
      <c r="CN422" s="75"/>
      <c r="CO422" s="75"/>
      <c r="CP422" s="149"/>
      <c r="CQ422" s="307"/>
      <c r="CR422" s="76"/>
      <c r="CS422" s="314" t="str">
        <f>IF(AND(申込書!$C$92&lt;&gt;"▼プルダウンより選択してください",申込書!$C$92&lt;&gt;"",申込書!$P$92&lt;&gt;"YYYY/MM/DD",$G422&lt;&gt;""),申込書!$P$92,"")</f>
        <v/>
      </c>
      <c r="CT422" s="75" t="str">
        <f>IF(AND(申込書!$C$92&lt;&gt;"▼プルダウンより選択してください",申込書!$C$92&lt;&gt;"",$G422&lt;&gt;""),申込書!$M$92,"")</f>
        <v/>
      </c>
      <c r="CU422" s="75"/>
      <c r="CV422" s="75"/>
      <c r="CW422" s="75"/>
      <c r="CX422" s="307"/>
      <c r="CY422" s="76"/>
      <c r="CZ422" s="314" t="str">
        <f>IF(AND(申込書!$C$93&lt;&gt;"▼プルダウンより選択してください",申込書!$C$93&lt;&gt;"",申込書!$P$93&lt;&gt;"YYYY/MM/DD",$G422&lt;&gt;""),申込書!$P$93,"")</f>
        <v/>
      </c>
      <c r="DA422" s="75" t="str">
        <f>IF(AND(申込書!$C$93&lt;&gt;"▼プルダウンより選択してください",申込書!$C$93&lt;&gt;"",$G422&lt;&gt;""),申込書!$M$93,"")</f>
        <v/>
      </c>
      <c r="DB422" s="75"/>
      <c r="DC422" s="75"/>
      <c r="DD422" s="75"/>
      <c r="DE422" s="307"/>
      <c r="DF422" s="76"/>
      <c r="DG422" s="314" t="str">
        <f>IF(AND(申込書!$C$94&lt;&gt;"▼プルダウンより選択してください",申込書!$C$94&lt;&gt;"",申込書!$P$94&lt;&gt;"YYYY/MM/DD",$G422&lt;&gt;""),申込書!$P$94,"")</f>
        <v/>
      </c>
      <c r="DH422" s="75" t="str">
        <f>IF(AND(申込書!$C$94&lt;&gt;"▼プルダウンより選択してください",申込書!$C$94&lt;&gt;"",$G422&lt;&gt;""),申込書!$M$94,"")</f>
        <v/>
      </c>
      <c r="DI422" s="75"/>
      <c r="DJ422" s="75"/>
      <c r="DK422" s="75"/>
      <c r="DL422" s="307"/>
      <c r="DM422" s="76"/>
      <c r="DN422" s="314" t="str">
        <f>IF(AND(申込書!$C$95&lt;&gt;"▼プルダウンより選択してください",申込書!$C$95&lt;&gt;"",申込書!$P$95&lt;&gt;"YYYY/MM/DD",$G422&lt;&gt;""),申込書!$P$95,"")</f>
        <v/>
      </c>
      <c r="DO422" s="75" t="str">
        <f>IF(AND(申込書!$C$95&lt;&gt;"▼プルダウンより選択してください",申込書!$C$95&lt;&gt;"",$G422&lt;&gt;""),申込書!$M$95,"")</f>
        <v/>
      </c>
      <c r="DP422" s="75"/>
      <c r="DQ422" s="75"/>
      <c r="DR422" s="75"/>
      <c r="DS422" s="307"/>
      <c r="DT422" s="76"/>
      <c r="DU422" s="314" t="str">
        <f>IF(AND(申込書!$C$96&lt;&gt;"▼プルダウンより選択してください",申込書!$C$96&lt;&gt;"",申込書!$P$96&lt;&gt;"YYYY/MM/DD",$G422&lt;&gt;""),申込書!$P$96,"")</f>
        <v/>
      </c>
      <c r="DV422" s="75" t="str">
        <f>IF(AND(申込書!$C$96&lt;&gt;"▼プルダウンより選択してください",申込書!$C$96&lt;&gt;"",$G422&lt;&gt;""),申込書!$M$96,"")</f>
        <v/>
      </c>
      <c r="DW422" s="75"/>
      <c r="DX422" s="75"/>
      <c r="DY422" s="75"/>
      <c r="DZ422" s="307"/>
      <c r="EA422" s="76"/>
      <c r="EB422" s="314" t="str">
        <f>IF(AND(申込書!$C$97&lt;&gt;"▼プルダウンより選択してください",申込書!$C$97&lt;&gt;"",申込書!$P$97&lt;&gt;"YYYY/MM/DD",$G422&lt;&gt;""),申込書!$P$97,"")</f>
        <v/>
      </c>
      <c r="EC422" s="75" t="str">
        <f>IF(AND(申込書!$C$97&lt;&gt;"▼プルダウンより選択してください",申込書!$C$97&lt;&gt;"",$G422&lt;&gt;""),申込書!$M$97,"")</f>
        <v/>
      </c>
      <c r="ED422" s="75"/>
      <c r="EE422" s="75"/>
      <c r="EF422" s="149"/>
      <c r="EG422" s="307"/>
      <c r="EH422" s="76"/>
      <c r="EI422" s="314" t="str">
        <f>IF(AND(申込書!$C$98&lt;&gt;"▼プルダウンより選択してください",申込書!$C$98&lt;&gt;"",申込書!$P$98&lt;&gt;"YYYY/MM/DD",$G422&lt;&gt;""),申込書!$P$98,"")</f>
        <v/>
      </c>
      <c r="EJ422" s="75" t="str">
        <f>IF(AND(申込書!$C$98&lt;&gt;"▼プルダウンより選択してください",申込書!$C$98&lt;&gt;"",$G422&lt;&gt;""),申込書!$M$98,"")</f>
        <v/>
      </c>
      <c r="EK422" s="75"/>
      <c r="EL422" s="75"/>
      <c r="EM422" s="149"/>
      <c r="EN422" s="307"/>
      <c r="EO422" s="76"/>
      <c r="EP422" s="314" t="str">
        <f>IF(AND(申込書!$C$99&lt;&gt;"▼プルダウンより選択してください",申込書!$C$99&lt;&gt;"",申込書!$P$99&lt;&gt;"YYYY/MM/DD",$G422&lt;&gt;""),申込書!$P$99,"")</f>
        <v/>
      </c>
      <c r="EQ422" s="75" t="str">
        <f>IF(AND(申込書!$C$99&lt;&gt;"▼プルダウンより選択してください",申込書!$C$99&lt;&gt;"",$G422&lt;&gt;""),申込書!$M$99,"")</f>
        <v/>
      </c>
      <c r="ER422" s="75"/>
      <c r="ES422" s="75"/>
      <c r="ET422" s="149"/>
      <c r="EU422" s="307"/>
      <c r="EV422" s="76"/>
      <c r="EW422" s="314" t="str">
        <f>IF(AND(申込書!$C$100&lt;&gt;"▼プルダウンより選択してください",申込書!$C$100&lt;&gt;"",申込書!$P$100&lt;&gt;"YYYY/MM/DD",$G422&lt;&gt;""),申込書!$P$100,"")</f>
        <v/>
      </c>
      <c r="EX422" s="75" t="str">
        <f>IF(AND(申込書!$C$100&lt;&gt;"▼プルダウンより選択してください",申込書!$C$100&lt;&gt;"",$G422&lt;&gt;""),申込書!$M$100,"")</f>
        <v/>
      </c>
      <c r="EY422" s="75"/>
      <c r="EZ422" s="75"/>
      <c r="FA422" s="149"/>
      <c r="FB422" s="307"/>
      <c r="FC422" s="76"/>
      <c r="FD422" s="314" t="str">
        <f>IF(AND(申込書!$C$101&lt;&gt;"▼プルダウンより選択してください",申込書!$C$101&lt;&gt;"",申込書!$P$101&lt;&gt;"YYYY/MM/DD",$G422&lt;&gt;""),申込書!$P$101,"")</f>
        <v/>
      </c>
      <c r="FE422" s="75" t="str">
        <f>IF(AND(申込書!$C$101&lt;&gt;"▼プルダウンより選択してください",申込書!$C$101&lt;&gt;"",$G422&lt;&gt;""),申込書!$M$101,"")</f>
        <v/>
      </c>
      <c r="FF422" s="75"/>
      <c r="FG422" s="75"/>
      <c r="FH422" s="149"/>
      <c r="FI422" s="307"/>
      <c r="FJ422" s="76"/>
      <c r="FK422" s="314" t="str">
        <f>IF(AND(申込書!$C$102&lt;&gt;"▼プルダウンより選択してください",申込書!$C$102&lt;&gt;"",申込書!$P$102&lt;&gt;"YYYY/MM/DD",$G422&lt;&gt;""),申込書!$P$102,"")</f>
        <v/>
      </c>
      <c r="FL422" s="75" t="str">
        <f>IF(AND(申込書!$C$102&lt;&gt;"▼プルダウンより選択してください",申込書!$C$102&lt;&gt;"",$G422&lt;&gt;""),申込書!$M$102,"")</f>
        <v/>
      </c>
      <c r="FM422" s="75"/>
      <c r="FN422" s="75"/>
      <c r="FO422" s="149"/>
      <c r="FP422" s="307"/>
      <c r="FQ422" s="76"/>
      <c r="FR422" s="314" t="str">
        <f>IF(AND(申込書!$C$103&lt;&gt;"▼プルダウンより選択してください",申込書!$C$103&lt;&gt;"",申込書!$P$103&lt;&gt;"YYYY/MM/DD",$G422&lt;&gt;""),申込書!$P$103,"")</f>
        <v/>
      </c>
      <c r="FS422" s="75" t="str">
        <f>IF(AND(申込書!$C$103&lt;&gt;"▼プルダウンより選択してください",申込書!$C$103&lt;&gt;"",$G422&lt;&gt;""),申込書!$M$103,"")</f>
        <v/>
      </c>
      <c r="FT422" s="75"/>
      <c r="FU422" s="75"/>
      <c r="FV422" s="149"/>
      <c r="FW422" s="307"/>
      <c r="FX422" s="76"/>
      <c r="FY422" s="314" t="str">
        <f>IF(AND(申込書!$C$104&lt;&gt;"▼プルダウンより選択してください",申込書!$C$104&lt;&gt;"",申込書!$P$104&lt;&gt;"YYYY/MM/DD",$G422&lt;&gt;""),申込書!$P$104,"")</f>
        <v/>
      </c>
      <c r="FZ422" s="75" t="str">
        <f>IF(AND(申込書!$C$104&lt;&gt;"▼プルダウンより選択してください",申込書!$C$104&lt;&gt;"",$G422&lt;&gt;""),申込書!$M$104,"")</f>
        <v/>
      </c>
      <c r="GA422" s="75"/>
      <c r="GB422" s="75"/>
      <c r="GC422" s="149"/>
      <c r="GD422" s="307"/>
      <c r="GE422" s="76"/>
      <c r="GF422" s="314" t="str">
        <f>IF(AND(申込書!$C$105&lt;&gt;"▼プルダウンより選択してください",申込書!$C$105&lt;&gt;"",申込書!$P$105&lt;&gt;"YYYY/MM/DD",$G422&lt;&gt;""),申込書!$P$105,"")</f>
        <v/>
      </c>
      <c r="GG422" s="75" t="str">
        <f>IF(AND(申込書!$C$105&lt;&gt;"▼プルダウンより選択してください",申込書!$C$105&lt;&gt;"",$G422&lt;&gt;""),申込書!$M$105,"")</f>
        <v/>
      </c>
      <c r="GH422" s="75"/>
      <c r="GI422" s="75"/>
      <c r="GJ422" s="149"/>
      <c r="GK422" s="307"/>
      <c r="GL422" s="76"/>
      <c r="GM422" s="314" t="str">
        <f>IF(AND(申込書!$C$106&lt;&gt;"▼プルダウンより選択してください",申込書!$C$106&lt;&gt;"",申込書!$P$106&lt;&gt;"YYYY/MM/DD",$G422&lt;&gt;""),申込書!$P$106,"")</f>
        <v/>
      </c>
      <c r="GN422" s="75" t="str">
        <f>IF(AND(申込書!$C$106&lt;&gt;"▼プルダウンより選択してください",申込書!$C$106&lt;&gt;"",$G422&lt;&gt;""),申込書!$M$106,"")</f>
        <v/>
      </c>
      <c r="GO422" s="75"/>
      <c r="GP422" s="75"/>
      <c r="GQ422" s="149"/>
      <c r="GR422" s="307"/>
      <c r="GS422" s="76"/>
      <c r="GT422" s="314" t="str">
        <f>IF(AND(申込書!$C$107&lt;&gt;"▼プルダウンより選択してください",申込書!$C$107&lt;&gt;"",申込書!$P$107&lt;&gt;"YYYY/MM/DD",$G422&lt;&gt;""),申込書!$P$107,"")</f>
        <v/>
      </c>
      <c r="GU422" s="75" t="str">
        <f>IF(AND(申込書!$C$107&lt;&gt;"▼プルダウンより選択してください",申込書!$C$107&lt;&gt;"",$G422&lt;&gt;""),申込書!$M$107,"")</f>
        <v/>
      </c>
      <c r="GV422" s="75"/>
      <c r="GW422" s="75"/>
      <c r="GX422" s="149"/>
      <c r="GY422" s="307"/>
      <c r="GZ422" s="76"/>
      <c r="HA422" s="314" t="str">
        <f>IF(AND(申込書!$C$108&lt;&gt;"▼プルダウンより選択してください",申込書!$C$108&lt;&gt;"",申込書!$P$108&lt;&gt;"YYYY/MM/DD",$G422&lt;&gt;""),申込書!$P$108,"")</f>
        <v/>
      </c>
      <c r="HB422" s="75" t="str">
        <f>IF(AND(申込書!$C$108&lt;&gt;"▼プルダウンより選択してください",申込書!$C$108&lt;&gt;"",$G422&lt;&gt;""),申込書!$M$108,"")</f>
        <v/>
      </c>
      <c r="HC422" s="75"/>
      <c r="HD422" s="75"/>
      <c r="HE422" s="149"/>
      <c r="HF422" s="307"/>
      <c r="HG422" s="76"/>
      <c r="HH422" s="314" t="str">
        <f>IF(AND(申込書!$C$109&lt;&gt;"▼プルダウンより選択してください",申込書!$C$109&lt;&gt;"",申込書!$P$109&lt;&gt;"YYYY/MM/DD",$G422&lt;&gt;""),申込書!$P$109,"")</f>
        <v/>
      </c>
      <c r="HI422" s="75" t="str">
        <f>IF(AND(申込書!$C$109&lt;&gt;"▼プルダウンより選択してください",申込書!$C$109&lt;&gt;"",$G422&lt;&gt;""),申込書!$M$109,"")</f>
        <v/>
      </c>
      <c r="HJ422" s="75"/>
      <c r="HK422" s="75"/>
      <c r="HL422" s="149"/>
      <c r="HM422" s="307"/>
      <c r="HN422" s="76"/>
      <c r="HO422" s="314" t="str">
        <f>IF(AND(申込書!$C$110&lt;&gt;"▼プルダウンより選択してください",申込書!$C$110&lt;&gt;"",申込書!$P$110&lt;&gt;"YYYY/MM/DD",$G422&lt;&gt;""),申込書!$P$110,"")</f>
        <v/>
      </c>
      <c r="HP422" s="75" t="str">
        <f>IF(AND(申込書!$C$110&lt;&gt;"▼プルダウンより選択してください",申込書!$C$110&lt;&gt;"",$G422&lt;&gt;""),申込書!$M$110,"")</f>
        <v/>
      </c>
      <c r="HQ422" s="75"/>
      <c r="HR422" s="75"/>
      <c r="HS422" s="149"/>
      <c r="HT422" s="307"/>
      <c r="HU422" s="307"/>
      <c r="HV422" s="311" t="str">
        <f>IF(AND(申込書!$C$111&lt;&gt;"▼プルダウンより選択してください",申込書!$C$111&lt;&gt;"",申込書!$P$111&lt;&gt;"YYYY/MM/DD",$G422&lt;&gt;""),申込書!$P$111,"")</f>
        <v/>
      </c>
      <c r="HW422" s="75" t="str">
        <f>IF(AND(申込書!$C$111&lt;&gt;"▼プルダウンより選択してください",申込書!$C$111&lt;&gt;"",$G422&lt;&gt;""),申込書!$M$111,"")</f>
        <v/>
      </c>
      <c r="HX422" s="75"/>
      <c r="HY422" s="75"/>
      <c r="HZ422" s="149"/>
      <c r="IA422" s="307"/>
      <c r="IB422" s="76"/>
      <c r="IC422" s="77"/>
    </row>
    <row r="423" spans="2:237" ht="26.85" customHeight="1">
      <c r="B423" s="56">
        <f t="shared" si="4"/>
        <v>418</v>
      </c>
      <c r="C423" s="57"/>
      <c r="D423" s="58"/>
      <c r="E423" s="170"/>
      <c r="F423" s="59"/>
      <c r="G423" s="60"/>
      <c r="H423" s="61"/>
      <c r="I423" s="62"/>
      <c r="J423" s="63"/>
      <c r="K423" s="64"/>
      <c r="L423" s="65"/>
      <c r="M423" s="66"/>
      <c r="N423" s="67"/>
      <c r="O423" s="68"/>
      <c r="P423" s="69"/>
      <c r="Q423" s="70"/>
      <c r="R423" s="71"/>
      <c r="S423" s="72"/>
      <c r="T423" s="73"/>
      <c r="U423" s="73"/>
      <c r="V423" s="73"/>
      <c r="W423" s="71"/>
      <c r="X423" s="133"/>
      <c r="Y423" s="133"/>
      <c r="Z423" s="133"/>
      <c r="AA423" s="74" t="str">
        <f>IF(AND(申込書!$C$82&lt;&gt;"▼プルダウンより選択してください",申込書!$C$82&lt;&gt;"",申込書!$P$82&lt;&gt;"YYYY/MM/DD",$G423&lt;&gt;""),申込書!$P$82,"")</f>
        <v/>
      </c>
      <c r="AB423" s="75" t="str">
        <f>IF(AND(申込書!$C$82&lt;&gt;"▼プルダウンより選択してください",申込書!$C$82&lt;&gt;"",$G423&lt;&gt;""),申込書!$M$82,"")</f>
        <v/>
      </c>
      <c r="AC423" s="75"/>
      <c r="AD423" s="75"/>
      <c r="AE423" s="149"/>
      <c r="AF423" s="307"/>
      <c r="AG423" s="76"/>
      <c r="AH423" s="314" t="str">
        <f>IF(AND(申込書!$C$83&lt;&gt;"▼プルダウンより選択してください",申込書!$C$83&lt;&gt;"",申込書!$P$83&lt;&gt;"YYYY/MM/DD",$G423&lt;&gt;""),申込書!$P$83,"")</f>
        <v/>
      </c>
      <c r="AI423" s="75" t="str">
        <f>IF(AND(申込書!$C$83&lt;&gt;"▼プルダウンより選択してください",申込書!$C$83&lt;&gt;"",$G423&lt;&gt;""),申込書!$M$83,"")</f>
        <v/>
      </c>
      <c r="AJ423" s="75"/>
      <c r="AK423" s="75"/>
      <c r="AL423" s="149"/>
      <c r="AM423" s="307"/>
      <c r="AN423" s="76"/>
      <c r="AO423" s="314" t="str">
        <f>IF(AND(申込書!$C$84&lt;&gt;"▼プルダウンより選択してください",申込書!$C$84&lt;&gt;"",申込書!$P$84&lt;&gt;"YYYY/MM/DD",$G423&lt;&gt;""),申込書!$P$84,"")</f>
        <v/>
      </c>
      <c r="AP423" s="75" t="str">
        <f>IF(AND(申込書!$C$84&lt;&gt;"▼プルダウンより選択してください",申込書!$C$84&lt;&gt;"",$G423&lt;&gt;""),申込書!$M$84,"")</f>
        <v/>
      </c>
      <c r="AQ423" s="75"/>
      <c r="AR423" s="75"/>
      <c r="AS423" s="149"/>
      <c r="AT423" s="307"/>
      <c r="AU423" s="76"/>
      <c r="AV423" s="314" t="str">
        <f>IF(AND(申込書!$C$85&lt;&gt;"▼プルダウンより選択してください",申込書!$C$85&lt;&gt;"",申込書!$P$85&lt;&gt;"YYYY/MM/DD",$G423&lt;&gt;""),申込書!$P$85,"")</f>
        <v/>
      </c>
      <c r="AW423" s="75" t="str">
        <f>IF(AND(申込書!$C$85&lt;&gt;"▼プルダウンより選択してください",申込書!$C$85&lt;&gt;"",申込書!$M$85&gt;=1,$G423&lt;&gt;""),申込書!$M$85,"")</f>
        <v/>
      </c>
      <c r="AX423" s="75"/>
      <c r="AY423" s="75"/>
      <c r="AZ423" s="149"/>
      <c r="BA423" s="307"/>
      <c r="BB423" s="76"/>
      <c r="BC423" s="314" t="str">
        <f>IF(AND(申込書!$C$86&lt;&gt;"▼プルダウンより選択してください",申込書!$C$86&lt;&gt;"",申込書!$P$86&lt;&gt;"YYYY/MM/DD",$G423&lt;&gt;""),申込書!$P$86,"")</f>
        <v/>
      </c>
      <c r="BD423" s="75" t="str">
        <f>IF(AND(申込書!$C$86&lt;&gt;"▼プルダウンより選択してください",申込書!$C$86&lt;&gt;"",$G423&lt;&gt;""),申込書!$M$86,"")</f>
        <v/>
      </c>
      <c r="BE423" s="75"/>
      <c r="BF423" s="75"/>
      <c r="BG423" s="149"/>
      <c r="BH423" s="307"/>
      <c r="BI423" s="76"/>
      <c r="BJ423" s="314" t="str">
        <f>IF(AND(申込書!$C$87&lt;&gt;"▼プルダウンより選択してください",申込書!$C$87&lt;&gt;"",申込書!$P$87&lt;&gt;"YYYY/MM/DD",$G423&lt;&gt;""),申込書!$P$87,"")</f>
        <v/>
      </c>
      <c r="BK423" s="75" t="str">
        <f>IF(AND(申込書!$C$87&lt;&gt;"▼プルダウンより選択してください",申込書!$C$87&lt;&gt;"",$G423&lt;&gt;""),申込書!$M$87,"")</f>
        <v/>
      </c>
      <c r="BL423" s="75"/>
      <c r="BM423" s="75"/>
      <c r="BN423" s="149"/>
      <c r="BO423" s="307"/>
      <c r="BP423" s="76"/>
      <c r="BQ423" s="314" t="str">
        <f>IF(AND(申込書!$C$88&lt;&gt;"▼プルダウンより選択してください",申込書!$C$88&lt;&gt;"",申込書!$P$88&lt;&gt;"YYYY/MM/DD",$G423&lt;&gt;""),申込書!$P$88,"")</f>
        <v/>
      </c>
      <c r="BR423" s="75" t="str">
        <f>IF(AND(申込書!$C$88&lt;&gt;"▼プルダウンより選択してください",申込書!$C$88&lt;&gt;"",$G423&lt;&gt;""),申込書!$M$88,"")</f>
        <v/>
      </c>
      <c r="BS423" s="75"/>
      <c r="BT423" s="75"/>
      <c r="BU423" s="149"/>
      <c r="BV423" s="307"/>
      <c r="BW423" s="76"/>
      <c r="BX423" s="314" t="str">
        <f>IF(AND(申込書!$C$89&lt;&gt;"▼プルダウンより選択してください",申込書!$C$89&lt;&gt;"",申込書!$P$89&lt;&gt;"YYYY/MM/DD",$G423&lt;&gt;""),申込書!$P$89,"")</f>
        <v/>
      </c>
      <c r="BY423" s="75" t="str">
        <f>IF(AND(申込書!$C$89&lt;&gt;"▼プルダウンより選択してください",申込書!$C$89&lt;&gt;"",$G423&lt;&gt;""),申込書!$M$89,"")</f>
        <v/>
      </c>
      <c r="BZ423" s="75"/>
      <c r="CA423" s="75"/>
      <c r="CB423" s="149"/>
      <c r="CC423" s="307"/>
      <c r="CD423" s="76"/>
      <c r="CE423" s="314" t="str">
        <f>IF(AND(申込書!$C$90&lt;&gt;"▼プルダウンより選択してください",申込書!$C$90&lt;&gt;"",申込書!$P$90&lt;&gt;"YYYY/MM/DD",$G423&lt;&gt;""),申込書!$P$90,"")</f>
        <v/>
      </c>
      <c r="CF423" s="75" t="str">
        <f>IF(AND(申込書!$C$90&lt;&gt;"▼プルダウンより選択してください",申込書!$C$90&lt;&gt;"",$G423&lt;&gt;""),申込書!$M$90,"")</f>
        <v/>
      </c>
      <c r="CG423" s="75"/>
      <c r="CH423" s="75"/>
      <c r="CI423" s="149"/>
      <c r="CJ423" s="307"/>
      <c r="CK423" s="76"/>
      <c r="CL423" s="314" t="str">
        <f>IF(AND(申込書!$C$91&lt;&gt;"▼プルダウンより選択してください",申込書!$C$91&lt;&gt;"",申込書!$P$91&lt;&gt;"YYYY/MM/DD",$G423&lt;&gt;""),申込書!$P$91,"")</f>
        <v/>
      </c>
      <c r="CM423" s="75" t="str">
        <f>IF(AND(申込書!$C$91&lt;&gt;"▼プルダウンより選択してください",申込書!$C$91&lt;&gt;"",$G423&lt;&gt;""),申込書!$M$91,"")</f>
        <v/>
      </c>
      <c r="CN423" s="75"/>
      <c r="CO423" s="75"/>
      <c r="CP423" s="149"/>
      <c r="CQ423" s="307"/>
      <c r="CR423" s="76"/>
      <c r="CS423" s="314" t="str">
        <f>IF(AND(申込書!$C$92&lt;&gt;"▼プルダウンより選択してください",申込書!$C$92&lt;&gt;"",申込書!$P$92&lt;&gt;"YYYY/MM/DD",$G423&lt;&gt;""),申込書!$P$92,"")</f>
        <v/>
      </c>
      <c r="CT423" s="75" t="str">
        <f>IF(AND(申込書!$C$92&lt;&gt;"▼プルダウンより選択してください",申込書!$C$92&lt;&gt;"",$G423&lt;&gt;""),申込書!$M$92,"")</f>
        <v/>
      </c>
      <c r="CU423" s="75"/>
      <c r="CV423" s="75"/>
      <c r="CW423" s="75"/>
      <c r="CX423" s="307"/>
      <c r="CY423" s="76"/>
      <c r="CZ423" s="314" t="str">
        <f>IF(AND(申込書!$C$93&lt;&gt;"▼プルダウンより選択してください",申込書!$C$93&lt;&gt;"",申込書!$P$93&lt;&gt;"YYYY/MM/DD",$G423&lt;&gt;""),申込書!$P$93,"")</f>
        <v/>
      </c>
      <c r="DA423" s="75" t="str">
        <f>IF(AND(申込書!$C$93&lt;&gt;"▼プルダウンより選択してください",申込書!$C$93&lt;&gt;"",$G423&lt;&gt;""),申込書!$M$93,"")</f>
        <v/>
      </c>
      <c r="DB423" s="75"/>
      <c r="DC423" s="75"/>
      <c r="DD423" s="75"/>
      <c r="DE423" s="307"/>
      <c r="DF423" s="76"/>
      <c r="DG423" s="314" t="str">
        <f>IF(AND(申込書!$C$94&lt;&gt;"▼プルダウンより選択してください",申込書!$C$94&lt;&gt;"",申込書!$P$94&lt;&gt;"YYYY/MM/DD",$G423&lt;&gt;""),申込書!$P$94,"")</f>
        <v/>
      </c>
      <c r="DH423" s="75" t="str">
        <f>IF(AND(申込書!$C$94&lt;&gt;"▼プルダウンより選択してください",申込書!$C$94&lt;&gt;"",$G423&lt;&gt;""),申込書!$M$94,"")</f>
        <v/>
      </c>
      <c r="DI423" s="75"/>
      <c r="DJ423" s="75"/>
      <c r="DK423" s="75"/>
      <c r="DL423" s="307"/>
      <c r="DM423" s="76"/>
      <c r="DN423" s="314" t="str">
        <f>IF(AND(申込書!$C$95&lt;&gt;"▼プルダウンより選択してください",申込書!$C$95&lt;&gt;"",申込書!$P$95&lt;&gt;"YYYY/MM/DD",$G423&lt;&gt;""),申込書!$P$95,"")</f>
        <v/>
      </c>
      <c r="DO423" s="75" t="str">
        <f>IF(AND(申込書!$C$95&lt;&gt;"▼プルダウンより選択してください",申込書!$C$95&lt;&gt;"",$G423&lt;&gt;""),申込書!$M$95,"")</f>
        <v/>
      </c>
      <c r="DP423" s="75"/>
      <c r="DQ423" s="75"/>
      <c r="DR423" s="75"/>
      <c r="DS423" s="307"/>
      <c r="DT423" s="76"/>
      <c r="DU423" s="314" t="str">
        <f>IF(AND(申込書!$C$96&lt;&gt;"▼プルダウンより選択してください",申込書!$C$96&lt;&gt;"",申込書!$P$96&lt;&gt;"YYYY/MM/DD",$G423&lt;&gt;""),申込書!$P$96,"")</f>
        <v/>
      </c>
      <c r="DV423" s="75" t="str">
        <f>IF(AND(申込書!$C$96&lt;&gt;"▼プルダウンより選択してください",申込書!$C$96&lt;&gt;"",$G423&lt;&gt;""),申込書!$M$96,"")</f>
        <v/>
      </c>
      <c r="DW423" s="75"/>
      <c r="DX423" s="75"/>
      <c r="DY423" s="75"/>
      <c r="DZ423" s="307"/>
      <c r="EA423" s="76"/>
      <c r="EB423" s="314" t="str">
        <f>IF(AND(申込書!$C$97&lt;&gt;"▼プルダウンより選択してください",申込書!$C$97&lt;&gt;"",申込書!$P$97&lt;&gt;"YYYY/MM/DD",$G423&lt;&gt;""),申込書!$P$97,"")</f>
        <v/>
      </c>
      <c r="EC423" s="75" t="str">
        <f>IF(AND(申込書!$C$97&lt;&gt;"▼プルダウンより選択してください",申込書!$C$97&lt;&gt;"",$G423&lt;&gt;""),申込書!$M$97,"")</f>
        <v/>
      </c>
      <c r="ED423" s="75"/>
      <c r="EE423" s="75"/>
      <c r="EF423" s="149"/>
      <c r="EG423" s="307"/>
      <c r="EH423" s="76"/>
      <c r="EI423" s="314" t="str">
        <f>IF(AND(申込書!$C$98&lt;&gt;"▼プルダウンより選択してください",申込書!$C$98&lt;&gt;"",申込書!$P$98&lt;&gt;"YYYY/MM/DD",$G423&lt;&gt;""),申込書!$P$98,"")</f>
        <v/>
      </c>
      <c r="EJ423" s="75" t="str">
        <f>IF(AND(申込書!$C$98&lt;&gt;"▼プルダウンより選択してください",申込書!$C$98&lt;&gt;"",$G423&lt;&gt;""),申込書!$M$98,"")</f>
        <v/>
      </c>
      <c r="EK423" s="75"/>
      <c r="EL423" s="75"/>
      <c r="EM423" s="149"/>
      <c r="EN423" s="307"/>
      <c r="EO423" s="76"/>
      <c r="EP423" s="314" t="str">
        <f>IF(AND(申込書!$C$99&lt;&gt;"▼プルダウンより選択してください",申込書!$C$99&lt;&gt;"",申込書!$P$99&lt;&gt;"YYYY/MM/DD",$G423&lt;&gt;""),申込書!$P$99,"")</f>
        <v/>
      </c>
      <c r="EQ423" s="75" t="str">
        <f>IF(AND(申込書!$C$99&lt;&gt;"▼プルダウンより選択してください",申込書!$C$99&lt;&gt;"",$G423&lt;&gt;""),申込書!$M$99,"")</f>
        <v/>
      </c>
      <c r="ER423" s="75"/>
      <c r="ES423" s="75"/>
      <c r="ET423" s="149"/>
      <c r="EU423" s="307"/>
      <c r="EV423" s="76"/>
      <c r="EW423" s="314" t="str">
        <f>IF(AND(申込書!$C$100&lt;&gt;"▼プルダウンより選択してください",申込書!$C$100&lt;&gt;"",申込書!$P$100&lt;&gt;"YYYY/MM/DD",$G423&lt;&gt;""),申込書!$P$100,"")</f>
        <v/>
      </c>
      <c r="EX423" s="75" t="str">
        <f>IF(AND(申込書!$C$100&lt;&gt;"▼プルダウンより選択してください",申込書!$C$100&lt;&gt;"",$G423&lt;&gt;""),申込書!$M$100,"")</f>
        <v/>
      </c>
      <c r="EY423" s="75"/>
      <c r="EZ423" s="75"/>
      <c r="FA423" s="149"/>
      <c r="FB423" s="307"/>
      <c r="FC423" s="76"/>
      <c r="FD423" s="314" t="str">
        <f>IF(AND(申込書!$C$101&lt;&gt;"▼プルダウンより選択してください",申込書!$C$101&lt;&gt;"",申込書!$P$101&lt;&gt;"YYYY/MM/DD",$G423&lt;&gt;""),申込書!$P$101,"")</f>
        <v/>
      </c>
      <c r="FE423" s="75" t="str">
        <f>IF(AND(申込書!$C$101&lt;&gt;"▼プルダウンより選択してください",申込書!$C$101&lt;&gt;"",$G423&lt;&gt;""),申込書!$M$101,"")</f>
        <v/>
      </c>
      <c r="FF423" s="75"/>
      <c r="FG423" s="75"/>
      <c r="FH423" s="149"/>
      <c r="FI423" s="307"/>
      <c r="FJ423" s="76"/>
      <c r="FK423" s="314" t="str">
        <f>IF(AND(申込書!$C$102&lt;&gt;"▼プルダウンより選択してください",申込書!$C$102&lt;&gt;"",申込書!$P$102&lt;&gt;"YYYY/MM/DD",$G423&lt;&gt;""),申込書!$P$102,"")</f>
        <v/>
      </c>
      <c r="FL423" s="75" t="str">
        <f>IF(AND(申込書!$C$102&lt;&gt;"▼プルダウンより選択してください",申込書!$C$102&lt;&gt;"",$G423&lt;&gt;""),申込書!$M$102,"")</f>
        <v/>
      </c>
      <c r="FM423" s="75"/>
      <c r="FN423" s="75"/>
      <c r="FO423" s="149"/>
      <c r="FP423" s="307"/>
      <c r="FQ423" s="76"/>
      <c r="FR423" s="314" t="str">
        <f>IF(AND(申込書!$C$103&lt;&gt;"▼プルダウンより選択してください",申込書!$C$103&lt;&gt;"",申込書!$P$103&lt;&gt;"YYYY/MM/DD",$G423&lt;&gt;""),申込書!$P$103,"")</f>
        <v/>
      </c>
      <c r="FS423" s="75" t="str">
        <f>IF(AND(申込書!$C$103&lt;&gt;"▼プルダウンより選択してください",申込書!$C$103&lt;&gt;"",$G423&lt;&gt;""),申込書!$M$103,"")</f>
        <v/>
      </c>
      <c r="FT423" s="75"/>
      <c r="FU423" s="75"/>
      <c r="FV423" s="149"/>
      <c r="FW423" s="307"/>
      <c r="FX423" s="76"/>
      <c r="FY423" s="314" t="str">
        <f>IF(AND(申込書!$C$104&lt;&gt;"▼プルダウンより選択してください",申込書!$C$104&lt;&gt;"",申込書!$P$104&lt;&gt;"YYYY/MM/DD",$G423&lt;&gt;""),申込書!$P$104,"")</f>
        <v/>
      </c>
      <c r="FZ423" s="75" t="str">
        <f>IF(AND(申込書!$C$104&lt;&gt;"▼プルダウンより選択してください",申込書!$C$104&lt;&gt;"",$G423&lt;&gt;""),申込書!$M$104,"")</f>
        <v/>
      </c>
      <c r="GA423" s="75"/>
      <c r="GB423" s="75"/>
      <c r="GC423" s="149"/>
      <c r="GD423" s="307"/>
      <c r="GE423" s="76"/>
      <c r="GF423" s="314" t="str">
        <f>IF(AND(申込書!$C$105&lt;&gt;"▼プルダウンより選択してください",申込書!$C$105&lt;&gt;"",申込書!$P$105&lt;&gt;"YYYY/MM/DD",$G423&lt;&gt;""),申込書!$P$105,"")</f>
        <v/>
      </c>
      <c r="GG423" s="75" t="str">
        <f>IF(AND(申込書!$C$105&lt;&gt;"▼プルダウンより選択してください",申込書!$C$105&lt;&gt;"",$G423&lt;&gt;""),申込書!$M$105,"")</f>
        <v/>
      </c>
      <c r="GH423" s="75"/>
      <c r="GI423" s="75"/>
      <c r="GJ423" s="149"/>
      <c r="GK423" s="307"/>
      <c r="GL423" s="76"/>
      <c r="GM423" s="314" t="str">
        <f>IF(AND(申込書!$C$106&lt;&gt;"▼プルダウンより選択してください",申込書!$C$106&lt;&gt;"",申込書!$P$106&lt;&gt;"YYYY/MM/DD",$G423&lt;&gt;""),申込書!$P$106,"")</f>
        <v/>
      </c>
      <c r="GN423" s="75" t="str">
        <f>IF(AND(申込書!$C$106&lt;&gt;"▼プルダウンより選択してください",申込書!$C$106&lt;&gt;"",$G423&lt;&gt;""),申込書!$M$106,"")</f>
        <v/>
      </c>
      <c r="GO423" s="75"/>
      <c r="GP423" s="75"/>
      <c r="GQ423" s="149"/>
      <c r="GR423" s="307"/>
      <c r="GS423" s="76"/>
      <c r="GT423" s="314" t="str">
        <f>IF(AND(申込書!$C$107&lt;&gt;"▼プルダウンより選択してください",申込書!$C$107&lt;&gt;"",申込書!$P$107&lt;&gt;"YYYY/MM/DD",$G423&lt;&gt;""),申込書!$P$107,"")</f>
        <v/>
      </c>
      <c r="GU423" s="75" t="str">
        <f>IF(AND(申込書!$C$107&lt;&gt;"▼プルダウンより選択してください",申込書!$C$107&lt;&gt;"",$G423&lt;&gt;""),申込書!$M$107,"")</f>
        <v/>
      </c>
      <c r="GV423" s="75"/>
      <c r="GW423" s="75"/>
      <c r="GX423" s="149"/>
      <c r="GY423" s="307"/>
      <c r="GZ423" s="76"/>
      <c r="HA423" s="314" t="str">
        <f>IF(AND(申込書!$C$108&lt;&gt;"▼プルダウンより選択してください",申込書!$C$108&lt;&gt;"",申込書!$P$108&lt;&gt;"YYYY/MM/DD",$G423&lt;&gt;""),申込書!$P$108,"")</f>
        <v/>
      </c>
      <c r="HB423" s="75" t="str">
        <f>IF(AND(申込書!$C$108&lt;&gt;"▼プルダウンより選択してください",申込書!$C$108&lt;&gt;"",$G423&lt;&gt;""),申込書!$M$108,"")</f>
        <v/>
      </c>
      <c r="HC423" s="75"/>
      <c r="HD423" s="75"/>
      <c r="HE423" s="149"/>
      <c r="HF423" s="307"/>
      <c r="HG423" s="76"/>
      <c r="HH423" s="314" t="str">
        <f>IF(AND(申込書!$C$109&lt;&gt;"▼プルダウンより選択してください",申込書!$C$109&lt;&gt;"",申込書!$P$109&lt;&gt;"YYYY/MM/DD",$G423&lt;&gt;""),申込書!$P$109,"")</f>
        <v/>
      </c>
      <c r="HI423" s="75" t="str">
        <f>IF(AND(申込書!$C$109&lt;&gt;"▼プルダウンより選択してください",申込書!$C$109&lt;&gt;"",$G423&lt;&gt;""),申込書!$M$109,"")</f>
        <v/>
      </c>
      <c r="HJ423" s="75"/>
      <c r="HK423" s="75"/>
      <c r="HL423" s="149"/>
      <c r="HM423" s="307"/>
      <c r="HN423" s="76"/>
      <c r="HO423" s="314" t="str">
        <f>IF(AND(申込書!$C$110&lt;&gt;"▼プルダウンより選択してください",申込書!$C$110&lt;&gt;"",申込書!$P$110&lt;&gt;"YYYY/MM/DD",$G423&lt;&gt;""),申込書!$P$110,"")</f>
        <v/>
      </c>
      <c r="HP423" s="75" t="str">
        <f>IF(AND(申込書!$C$110&lt;&gt;"▼プルダウンより選択してください",申込書!$C$110&lt;&gt;"",$G423&lt;&gt;""),申込書!$M$110,"")</f>
        <v/>
      </c>
      <c r="HQ423" s="75"/>
      <c r="HR423" s="75"/>
      <c r="HS423" s="149"/>
      <c r="HT423" s="307"/>
      <c r="HU423" s="307"/>
      <c r="HV423" s="311" t="str">
        <f>IF(AND(申込書!$C$111&lt;&gt;"▼プルダウンより選択してください",申込書!$C$111&lt;&gt;"",申込書!$P$111&lt;&gt;"YYYY/MM/DD",$G423&lt;&gt;""),申込書!$P$111,"")</f>
        <v/>
      </c>
      <c r="HW423" s="75" t="str">
        <f>IF(AND(申込書!$C$111&lt;&gt;"▼プルダウンより選択してください",申込書!$C$111&lt;&gt;"",$G423&lt;&gt;""),申込書!$M$111,"")</f>
        <v/>
      </c>
      <c r="HX423" s="75"/>
      <c r="HY423" s="75"/>
      <c r="HZ423" s="149"/>
      <c r="IA423" s="307"/>
      <c r="IB423" s="76"/>
      <c r="IC423" s="77"/>
    </row>
    <row r="424" spans="2:237" ht="26.85" customHeight="1">
      <c r="B424" s="56">
        <f t="shared" si="4"/>
        <v>419</v>
      </c>
      <c r="C424" s="57"/>
      <c r="D424" s="58"/>
      <c r="E424" s="170"/>
      <c r="F424" s="59"/>
      <c r="G424" s="60"/>
      <c r="H424" s="61"/>
      <c r="I424" s="62"/>
      <c r="J424" s="63"/>
      <c r="K424" s="64"/>
      <c r="L424" s="65"/>
      <c r="M424" s="66"/>
      <c r="N424" s="67"/>
      <c r="O424" s="68"/>
      <c r="P424" s="69"/>
      <c r="Q424" s="70"/>
      <c r="R424" s="71"/>
      <c r="S424" s="72"/>
      <c r="T424" s="73"/>
      <c r="U424" s="73"/>
      <c r="V424" s="73"/>
      <c r="W424" s="71"/>
      <c r="X424" s="133"/>
      <c r="Y424" s="133"/>
      <c r="Z424" s="133"/>
      <c r="AA424" s="74" t="str">
        <f>IF(AND(申込書!$C$82&lt;&gt;"▼プルダウンより選択してください",申込書!$C$82&lt;&gt;"",申込書!$P$82&lt;&gt;"YYYY/MM/DD",$G424&lt;&gt;""),申込書!$P$82,"")</f>
        <v/>
      </c>
      <c r="AB424" s="75" t="str">
        <f>IF(AND(申込書!$C$82&lt;&gt;"▼プルダウンより選択してください",申込書!$C$82&lt;&gt;"",$G424&lt;&gt;""),申込書!$M$82,"")</f>
        <v/>
      </c>
      <c r="AC424" s="75"/>
      <c r="AD424" s="75"/>
      <c r="AE424" s="149"/>
      <c r="AF424" s="307"/>
      <c r="AG424" s="76"/>
      <c r="AH424" s="314" t="str">
        <f>IF(AND(申込書!$C$83&lt;&gt;"▼プルダウンより選択してください",申込書!$C$83&lt;&gt;"",申込書!$P$83&lt;&gt;"YYYY/MM/DD",$G424&lt;&gt;""),申込書!$P$83,"")</f>
        <v/>
      </c>
      <c r="AI424" s="75" t="str">
        <f>IF(AND(申込書!$C$83&lt;&gt;"▼プルダウンより選択してください",申込書!$C$83&lt;&gt;"",$G424&lt;&gt;""),申込書!$M$83,"")</f>
        <v/>
      </c>
      <c r="AJ424" s="75"/>
      <c r="AK424" s="75"/>
      <c r="AL424" s="149"/>
      <c r="AM424" s="307"/>
      <c r="AN424" s="76"/>
      <c r="AO424" s="314" t="str">
        <f>IF(AND(申込書!$C$84&lt;&gt;"▼プルダウンより選択してください",申込書!$C$84&lt;&gt;"",申込書!$P$84&lt;&gt;"YYYY/MM/DD",$G424&lt;&gt;""),申込書!$P$84,"")</f>
        <v/>
      </c>
      <c r="AP424" s="75" t="str">
        <f>IF(AND(申込書!$C$84&lt;&gt;"▼プルダウンより選択してください",申込書!$C$84&lt;&gt;"",$G424&lt;&gt;""),申込書!$M$84,"")</f>
        <v/>
      </c>
      <c r="AQ424" s="75"/>
      <c r="AR424" s="75"/>
      <c r="AS424" s="149"/>
      <c r="AT424" s="307"/>
      <c r="AU424" s="76"/>
      <c r="AV424" s="314" t="str">
        <f>IF(AND(申込書!$C$85&lt;&gt;"▼プルダウンより選択してください",申込書!$C$85&lt;&gt;"",申込書!$P$85&lt;&gt;"YYYY/MM/DD",$G424&lt;&gt;""),申込書!$P$85,"")</f>
        <v/>
      </c>
      <c r="AW424" s="75" t="str">
        <f>IF(AND(申込書!$C$85&lt;&gt;"▼プルダウンより選択してください",申込書!$C$85&lt;&gt;"",申込書!$M$85&gt;=1,$G424&lt;&gt;""),申込書!$M$85,"")</f>
        <v/>
      </c>
      <c r="AX424" s="75"/>
      <c r="AY424" s="75"/>
      <c r="AZ424" s="149"/>
      <c r="BA424" s="307"/>
      <c r="BB424" s="76"/>
      <c r="BC424" s="314" t="str">
        <f>IF(AND(申込書!$C$86&lt;&gt;"▼プルダウンより選択してください",申込書!$C$86&lt;&gt;"",申込書!$P$86&lt;&gt;"YYYY/MM/DD",$G424&lt;&gt;""),申込書!$P$86,"")</f>
        <v/>
      </c>
      <c r="BD424" s="75" t="str">
        <f>IF(AND(申込書!$C$86&lt;&gt;"▼プルダウンより選択してください",申込書!$C$86&lt;&gt;"",$G424&lt;&gt;""),申込書!$M$86,"")</f>
        <v/>
      </c>
      <c r="BE424" s="75"/>
      <c r="BF424" s="75"/>
      <c r="BG424" s="149"/>
      <c r="BH424" s="307"/>
      <c r="BI424" s="76"/>
      <c r="BJ424" s="314" t="str">
        <f>IF(AND(申込書!$C$87&lt;&gt;"▼プルダウンより選択してください",申込書!$C$87&lt;&gt;"",申込書!$P$87&lt;&gt;"YYYY/MM/DD",$G424&lt;&gt;""),申込書!$P$87,"")</f>
        <v/>
      </c>
      <c r="BK424" s="75" t="str">
        <f>IF(AND(申込書!$C$87&lt;&gt;"▼プルダウンより選択してください",申込書!$C$87&lt;&gt;"",$G424&lt;&gt;""),申込書!$M$87,"")</f>
        <v/>
      </c>
      <c r="BL424" s="75"/>
      <c r="BM424" s="75"/>
      <c r="BN424" s="149"/>
      <c r="BO424" s="307"/>
      <c r="BP424" s="76"/>
      <c r="BQ424" s="314" t="str">
        <f>IF(AND(申込書!$C$88&lt;&gt;"▼プルダウンより選択してください",申込書!$C$88&lt;&gt;"",申込書!$P$88&lt;&gt;"YYYY/MM/DD",$G424&lt;&gt;""),申込書!$P$88,"")</f>
        <v/>
      </c>
      <c r="BR424" s="75" t="str">
        <f>IF(AND(申込書!$C$88&lt;&gt;"▼プルダウンより選択してください",申込書!$C$88&lt;&gt;"",$G424&lt;&gt;""),申込書!$M$88,"")</f>
        <v/>
      </c>
      <c r="BS424" s="75"/>
      <c r="BT424" s="75"/>
      <c r="BU424" s="149"/>
      <c r="BV424" s="307"/>
      <c r="BW424" s="76"/>
      <c r="BX424" s="314" t="str">
        <f>IF(AND(申込書!$C$89&lt;&gt;"▼プルダウンより選択してください",申込書!$C$89&lt;&gt;"",申込書!$P$89&lt;&gt;"YYYY/MM/DD",$G424&lt;&gt;""),申込書!$P$89,"")</f>
        <v/>
      </c>
      <c r="BY424" s="75" t="str">
        <f>IF(AND(申込書!$C$89&lt;&gt;"▼プルダウンより選択してください",申込書!$C$89&lt;&gt;"",$G424&lt;&gt;""),申込書!$M$89,"")</f>
        <v/>
      </c>
      <c r="BZ424" s="75"/>
      <c r="CA424" s="75"/>
      <c r="CB424" s="149"/>
      <c r="CC424" s="307"/>
      <c r="CD424" s="76"/>
      <c r="CE424" s="314" t="str">
        <f>IF(AND(申込書!$C$90&lt;&gt;"▼プルダウンより選択してください",申込書!$C$90&lt;&gt;"",申込書!$P$90&lt;&gt;"YYYY/MM/DD",$G424&lt;&gt;""),申込書!$P$90,"")</f>
        <v/>
      </c>
      <c r="CF424" s="75" t="str">
        <f>IF(AND(申込書!$C$90&lt;&gt;"▼プルダウンより選択してください",申込書!$C$90&lt;&gt;"",$G424&lt;&gt;""),申込書!$M$90,"")</f>
        <v/>
      </c>
      <c r="CG424" s="75"/>
      <c r="CH424" s="75"/>
      <c r="CI424" s="149"/>
      <c r="CJ424" s="307"/>
      <c r="CK424" s="76"/>
      <c r="CL424" s="314" t="str">
        <f>IF(AND(申込書!$C$91&lt;&gt;"▼プルダウンより選択してください",申込書!$C$91&lt;&gt;"",申込書!$P$91&lt;&gt;"YYYY/MM/DD",$G424&lt;&gt;""),申込書!$P$91,"")</f>
        <v/>
      </c>
      <c r="CM424" s="75" t="str">
        <f>IF(AND(申込書!$C$91&lt;&gt;"▼プルダウンより選択してください",申込書!$C$91&lt;&gt;"",$G424&lt;&gt;""),申込書!$M$91,"")</f>
        <v/>
      </c>
      <c r="CN424" s="75"/>
      <c r="CO424" s="75"/>
      <c r="CP424" s="149"/>
      <c r="CQ424" s="307"/>
      <c r="CR424" s="76"/>
      <c r="CS424" s="314" t="str">
        <f>IF(AND(申込書!$C$92&lt;&gt;"▼プルダウンより選択してください",申込書!$C$92&lt;&gt;"",申込書!$P$92&lt;&gt;"YYYY/MM/DD",$G424&lt;&gt;""),申込書!$P$92,"")</f>
        <v/>
      </c>
      <c r="CT424" s="75" t="str">
        <f>IF(AND(申込書!$C$92&lt;&gt;"▼プルダウンより選択してください",申込書!$C$92&lt;&gt;"",$G424&lt;&gt;""),申込書!$M$92,"")</f>
        <v/>
      </c>
      <c r="CU424" s="75"/>
      <c r="CV424" s="75"/>
      <c r="CW424" s="75"/>
      <c r="CX424" s="307"/>
      <c r="CY424" s="76"/>
      <c r="CZ424" s="314" t="str">
        <f>IF(AND(申込書!$C$93&lt;&gt;"▼プルダウンより選択してください",申込書!$C$93&lt;&gt;"",申込書!$P$93&lt;&gt;"YYYY/MM/DD",$G424&lt;&gt;""),申込書!$P$93,"")</f>
        <v/>
      </c>
      <c r="DA424" s="75" t="str">
        <f>IF(AND(申込書!$C$93&lt;&gt;"▼プルダウンより選択してください",申込書!$C$93&lt;&gt;"",$G424&lt;&gt;""),申込書!$M$93,"")</f>
        <v/>
      </c>
      <c r="DB424" s="75"/>
      <c r="DC424" s="75"/>
      <c r="DD424" s="75"/>
      <c r="DE424" s="307"/>
      <c r="DF424" s="76"/>
      <c r="DG424" s="314" t="str">
        <f>IF(AND(申込書!$C$94&lt;&gt;"▼プルダウンより選択してください",申込書!$C$94&lt;&gt;"",申込書!$P$94&lt;&gt;"YYYY/MM/DD",$G424&lt;&gt;""),申込書!$P$94,"")</f>
        <v/>
      </c>
      <c r="DH424" s="75" t="str">
        <f>IF(AND(申込書!$C$94&lt;&gt;"▼プルダウンより選択してください",申込書!$C$94&lt;&gt;"",$G424&lt;&gt;""),申込書!$M$94,"")</f>
        <v/>
      </c>
      <c r="DI424" s="75"/>
      <c r="DJ424" s="75"/>
      <c r="DK424" s="75"/>
      <c r="DL424" s="307"/>
      <c r="DM424" s="76"/>
      <c r="DN424" s="314" t="str">
        <f>IF(AND(申込書!$C$95&lt;&gt;"▼プルダウンより選択してください",申込書!$C$95&lt;&gt;"",申込書!$P$95&lt;&gt;"YYYY/MM/DD",$G424&lt;&gt;""),申込書!$P$95,"")</f>
        <v/>
      </c>
      <c r="DO424" s="75" t="str">
        <f>IF(AND(申込書!$C$95&lt;&gt;"▼プルダウンより選択してください",申込書!$C$95&lt;&gt;"",$G424&lt;&gt;""),申込書!$M$95,"")</f>
        <v/>
      </c>
      <c r="DP424" s="75"/>
      <c r="DQ424" s="75"/>
      <c r="DR424" s="75"/>
      <c r="DS424" s="307"/>
      <c r="DT424" s="76"/>
      <c r="DU424" s="314" t="str">
        <f>IF(AND(申込書!$C$96&lt;&gt;"▼プルダウンより選択してください",申込書!$C$96&lt;&gt;"",申込書!$P$96&lt;&gt;"YYYY/MM/DD",$G424&lt;&gt;""),申込書!$P$96,"")</f>
        <v/>
      </c>
      <c r="DV424" s="75" t="str">
        <f>IF(AND(申込書!$C$96&lt;&gt;"▼プルダウンより選択してください",申込書!$C$96&lt;&gt;"",$G424&lt;&gt;""),申込書!$M$96,"")</f>
        <v/>
      </c>
      <c r="DW424" s="75"/>
      <c r="DX424" s="75"/>
      <c r="DY424" s="75"/>
      <c r="DZ424" s="307"/>
      <c r="EA424" s="76"/>
      <c r="EB424" s="314" t="str">
        <f>IF(AND(申込書!$C$97&lt;&gt;"▼プルダウンより選択してください",申込書!$C$97&lt;&gt;"",申込書!$P$97&lt;&gt;"YYYY/MM/DD",$G424&lt;&gt;""),申込書!$P$97,"")</f>
        <v/>
      </c>
      <c r="EC424" s="75" t="str">
        <f>IF(AND(申込書!$C$97&lt;&gt;"▼プルダウンより選択してください",申込書!$C$97&lt;&gt;"",$G424&lt;&gt;""),申込書!$M$97,"")</f>
        <v/>
      </c>
      <c r="ED424" s="75"/>
      <c r="EE424" s="75"/>
      <c r="EF424" s="149"/>
      <c r="EG424" s="307"/>
      <c r="EH424" s="76"/>
      <c r="EI424" s="314" t="str">
        <f>IF(AND(申込書!$C$98&lt;&gt;"▼プルダウンより選択してください",申込書!$C$98&lt;&gt;"",申込書!$P$98&lt;&gt;"YYYY/MM/DD",$G424&lt;&gt;""),申込書!$P$98,"")</f>
        <v/>
      </c>
      <c r="EJ424" s="75" t="str">
        <f>IF(AND(申込書!$C$98&lt;&gt;"▼プルダウンより選択してください",申込書!$C$98&lt;&gt;"",$G424&lt;&gt;""),申込書!$M$98,"")</f>
        <v/>
      </c>
      <c r="EK424" s="75"/>
      <c r="EL424" s="75"/>
      <c r="EM424" s="149"/>
      <c r="EN424" s="307"/>
      <c r="EO424" s="76"/>
      <c r="EP424" s="314" t="str">
        <f>IF(AND(申込書!$C$99&lt;&gt;"▼プルダウンより選択してください",申込書!$C$99&lt;&gt;"",申込書!$P$99&lt;&gt;"YYYY/MM/DD",$G424&lt;&gt;""),申込書!$P$99,"")</f>
        <v/>
      </c>
      <c r="EQ424" s="75" t="str">
        <f>IF(AND(申込書!$C$99&lt;&gt;"▼プルダウンより選択してください",申込書!$C$99&lt;&gt;"",$G424&lt;&gt;""),申込書!$M$99,"")</f>
        <v/>
      </c>
      <c r="ER424" s="75"/>
      <c r="ES424" s="75"/>
      <c r="ET424" s="149"/>
      <c r="EU424" s="307"/>
      <c r="EV424" s="76"/>
      <c r="EW424" s="314" t="str">
        <f>IF(AND(申込書!$C$100&lt;&gt;"▼プルダウンより選択してください",申込書!$C$100&lt;&gt;"",申込書!$P$100&lt;&gt;"YYYY/MM/DD",$G424&lt;&gt;""),申込書!$P$100,"")</f>
        <v/>
      </c>
      <c r="EX424" s="75" t="str">
        <f>IF(AND(申込書!$C$100&lt;&gt;"▼プルダウンより選択してください",申込書!$C$100&lt;&gt;"",$G424&lt;&gt;""),申込書!$M$100,"")</f>
        <v/>
      </c>
      <c r="EY424" s="75"/>
      <c r="EZ424" s="75"/>
      <c r="FA424" s="149"/>
      <c r="FB424" s="307"/>
      <c r="FC424" s="76"/>
      <c r="FD424" s="314" t="str">
        <f>IF(AND(申込書!$C$101&lt;&gt;"▼プルダウンより選択してください",申込書!$C$101&lt;&gt;"",申込書!$P$101&lt;&gt;"YYYY/MM/DD",$G424&lt;&gt;""),申込書!$P$101,"")</f>
        <v/>
      </c>
      <c r="FE424" s="75" t="str">
        <f>IF(AND(申込書!$C$101&lt;&gt;"▼プルダウンより選択してください",申込書!$C$101&lt;&gt;"",$G424&lt;&gt;""),申込書!$M$101,"")</f>
        <v/>
      </c>
      <c r="FF424" s="75"/>
      <c r="FG424" s="75"/>
      <c r="FH424" s="149"/>
      <c r="FI424" s="307"/>
      <c r="FJ424" s="76"/>
      <c r="FK424" s="314" t="str">
        <f>IF(AND(申込書!$C$102&lt;&gt;"▼プルダウンより選択してください",申込書!$C$102&lt;&gt;"",申込書!$P$102&lt;&gt;"YYYY/MM/DD",$G424&lt;&gt;""),申込書!$P$102,"")</f>
        <v/>
      </c>
      <c r="FL424" s="75" t="str">
        <f>IF(AND(申込書!$C$102&lt;&gt;"▼プルダウンより選択してください",申込書!$C$102&lt;&gt;"",$G424&lt;&gt;""),申込書!$M$102,"")</f>
        <v/>
      </c>
      <c r="FM424" s="75"/>
      <c r="FN424" s="75"/>
      <c r="FO424" s="149"/>
      <c r="FP424" s="307"/>
      <c r="FQ424" s="76"/>
      <c r="FR424" s="314" t="str">
        <f>IF(AND(申込書!$C$103&lt;&gt;"▼プルダウンより選択してください",申込書!$C$103&lt;&gt;"",申込書!$P$103&lt;&gt;"YYYY/MM/DD",$G424&lt;&gt;""),申込書!$P$103,"")</f>
        <v/>
      </c>
      <c r="FS424" s="75" t="str">
        <f>IF(AND(申込書!$C$103&lt;&gt;"▼プルダウンより選択してください",申込書!$C$103&lt;&gt;"",$G424&lt;&gt;""),申込書!$M$103,"")</f>
        <v/>
      </c>
      <c r="FT424" s="75"/>
      <c r="FU424" s="75"/>
      <c r="FV424" s="149"/>
      <c r="FW424" s="307"/>
      <c r="FX424" s="76"/>
      <c r="FY424" s="314" t="str">
        <f>IF(AND(申込書!$C$104&lt;&gt;"▼プルダウンより選択してください",申込書!$C$104&lt;&gt;"",申込書!$P$104&lt;&gt;"YYYY/MM/DD",$G424&lt;&gt;""),申込書!$P$104,"")</f>
        <v/>
      </c>
      <c r="FZ424" s="75" t="str">
        <f>IF(AND(申込書!$C$104&lt;&gt;"▼プルダウンより選択してください",申込書!$C$104&lt;&gt;"",$G424&lt;&gt;""),申込書!$M$104,"")</f>
        <v/>
      </c>
      <c r="GA424" s="75"/>
      <c r="GB424" s="75"/>
      <c r="GC424" s="149"/>
      <c r="GD424" s="307"/>
      <c r="GE424" s="76"/>
      <c r="GF424" s="314" t="str">
        <f>IF(AND(申込書!$C$105&lt;&gt;"▼プルダウンより選択してください",申込書!$C$105&lt;&gt;"",申込書!$P$105&lt;&gt;"YYYY/MM/DD",$G424&lt;&gt;""),申込書!$P$105,"")</f>
        <v/>
      </c>
      <c r="GG424" s="75" t="str">
        <f>IF(AND(申込書!$C$105&lt;&gt;"▼プルダウンより選択してください",申込書!$C$105&lt;&gt;"",$G424&lt;&gt;""),申込書!$M$105,"")</f>
        <v/>
      </c>
      <c r="GH424" s="75"/>
      <c r="GI424" s="75"/>
      <c r="GJ424" s="149"/>
      <c r="GK424" s="307"/>
      <c r="GL424" s="76"/>
      <c r="GM424" s="314" t="str">
        <f>IF(AND(申込書!$C$106&lt;&gt;"▼プルダウンより選択してください",申込書!$C$106&lt;&gt;"",申込書!$P$106&lt;&gt;"YYYY/MM/DD",$G424&lt;&gt;""),申込書!$P$106,"")</f>
        <v/>
      </c>
      <c r="GN424" s="75" t="str">
        <f>IF(AND(申込書!$C$106&lt;&gt;"▼プルダウンより選択してください",申込書!$C$106&lt;&gt;"",$G424&lt;&gt;""),申込書!$M$106,"")</f>
        <v/>
      </c>
      <c r="GO424" s="75"/>
      <c r="GP424" s="75"/>
      <c r="GQ424" s="149"/>
      <c r="GR424" s="307"/>
      <c r="GS424" s="76"/>
      <c r="GT424" s="314" t="str">
        <f>IF(AND(申込書!$C$107&lt;&gt;"▼プルダウンより選択してください",申込書!$C$107&lt;&gt;"",申込書!$P$107&lt;&gt;"YYYY/MM/DD",$G424&lt;&gt;""),申込書!$P$107,"")</f>
        <v/>
      </c>
      <c r="GU424" s="75" t="str">
        <f>IF(AND(申込書!$C$107&lt;&gt;"▼プルダウンより選択してください",申込書!$C$107&lt;&gt;"",$G424&lt;&gt;""),申込書!$M$107,"")</f>
        <v/>
      </c>
      <c r="GV424" s="75"/>
      <c r="GW424" s="75"/>
      <c r="GX424" s="149"/>
      <c r="GY424" s="307"/>
      <c r="GZ424" s="76"/>
      <c r="HA424" s="314" t="str">
        <f>IF(AND(申込書!$C$108&lt;&gt;"▼プルダウンより選択してください",申込書!$C$108&lt;&gt;"",申込書!$P$108&lt;&gt;"YYYY/MM/DD",$G424&lt;&gt;""),申込書!$P$108,"")</f>
        <v/>
      </c>
      <c r="HB424" s="75" t="str">
        <f>IF(AND(申込書!$C$108&lt;&gt;"▼プルダウンより選択してください",申込書!$C$108&lt;&gt;"",$G424&lt;&gt;""),申込書!$M$108,"")</f>
        <v/>
      </c>
      <c r="HC424" s="75"/>
      <c r="HD424" s="75"/>
      <c r="HE424" s="149"/>
      <c r="HF424" s="307"/>
      <c r="HG424" s="76"/>
      <c r="HH424" s="314" t="str">
        <f>IF(AND(申込書!$C$109&lt;&gt;"▼プルダウンより選択してください",申込書!$C$109&lt;&gt;"",申込書!$P$109&lt;&gt;"YYYY/MM/DD",$G424&lt;&gt;""),申込書!$P$109,"")</f>
        <v/>
      </c>
      <c r="HI424" s="75" t="str">
        <f>IF(AND(申込書!$C$109&lt;&gt;"▼プルダウンより選択してください",申込書!$C$109&lt;&gt;"",$G424&lt;&gt;""),申込書!$M$109,"")</f>
        <v/>
      </c>
      <c r="HJ424" s="75"/>
      <c r="HK424" s="75"/>
      <c r="HL424" s="149"/>
      <c r="HM424" s="307"/>
      <c r="HN424" s="76"/>
      <c r="HO424" s="314" t="str">
        <f>IF(AND(申込書!$C$110&lt;&gt;"▼プルダウンより選択してください",申込書!$C$110&lt;&gt;"",申込書!$P$110&lt;&gt;"YYYY/MM/DD",$G424&lt;&gt;""),申込書!$P$110,"")</f>
        <v/>
      </c>
      <c r="HP424" s="75" t="str">
        <f>IF(AND(申込書!$C$110&lt;&gt;"▼プルダウンより選択してください",申込書!$C$110&lt;&gt;"",$G424&lt;&gt;""),申込書!$M$110,"")</f>
        <v/>
      </c>
      <c r="HQ424" s="75"/>
      <c r="HR424" s="75"/>
      <c r="HS424" s="149"/>
      <c r="HT424" s="307"/>
      <c r="HU424" s="307"/>
      <c r="HV424" s="311" t="str">
        <f>IF(AND(申込書!$C$111&lt;&gt;"▼プルダウンより選択してください",申込書!$C$111&lt;&gt;"",申込書!$P$111&lt;&gt;"YYYY/MM/DD",$G424&lt;&gt;""),申込書!$P$111,"")</f>
        <v/>
      </c>
      <c r="HW424" s="75" t="str">
        <f>IF(AND(申込書!$C$111&lt;&gt;"▼プルダウンより選択してください",申込書!$C$111&lt;&gt;"",$G424&lt;&gt;""),申込書!$M$111,"")</f>
        <v/>
      </c>
      <c r="HX424" s="75"/>
      <c r="HY424" s="75"/>
      <c r="HZ424" s="149"/>
      <c r="IA424" s="307"/>
      <c r="IB424" s="76"/>
      <c r="IC424" s="77"/>
    </row>
    <row r="425" spans="2:237" ht="26.85" customHeight="1">
      <c r="B425" s="56">
        <f t="shared" si="4"/>
        <v>420</v>
      </c>
      <c r="C425" s="57"/>
      <c r="D425" s="58"/>
      <c r="E425" s="170"/>
      <c r="F425" s="59"/>
      <c r="G425" s="60"/>
      <c r="H425" s="61"/>
      <c r="I425" s="62"/>
      <c r="J425" s="63"/>
      <c r="K425" s="64"/>
      <c r="L425" s="65"/>
      <c r="M425" s="66"/>
      <c r="N425" s="67"/>
      <c r="O425" s="68"/>
      <c r="P425" s="69"/>
      <c r="Q425" s="70"/>
      <c r="R425" s="71"/>
      <c r="S425" s="72"/>
      <c r="T425" s="73"/>
      <c r="U425" s="73"/>
      <c r="V425" s="73"/>
      <c r="W425" s="71"/>
      <c r="X425" s="133"/>
      <c r="Y425" s="133"/>
      <c r="Z425" s="133"/>
      <c r="AA425" s="74" t="str">
        <f>IF(AND(申込書!$C$82&lt;&gt;"▼プルダウンより選択してください",申込書!$C$82&lt;&gt;"",申込書!$P$82&lt;&gt;"YYYY/MM/DD",$G425&lt;&gt;""),申込書!$P$82,"")</f>
        <v/>
      </c>
      <c r="AB425" s="75" t="str">
        <f>IF(AND(申込書!$C$82&lt;&gt;"▼プルダウンより選択してください",申込書!$C$82&lt;&gt;"",$G425&lt;&gt;""),申込書!$M$82,"")</f>
        <v/>
      </c>
      <c r="AC425" s="75"/>
      <c r="AD425" s="75"/>
      <c r="AE425" s="149"/>
      <c r="AF425" s="307"/>
      <c r="AG425" s="76"/>
      <c r="AH425" s="314" t="str">
        <f>IF(AND(申込書!$C$83&lt;&gt;"▼プルダウンより選択してください",申込書!$C$83&lt;&gt;"",申込書!$P$83&lt;&gt;"YYYY/MM/DD",$G425&lt;&gt;""),申込書!$P$83,"")</f>
        <v/>
      </c>
      <c r="AI425" s="75" t="str">
        <f>IF(AND(申込書!$C$83&lt;&gt;"▼プルダウンより選択してください",申込書!$C$83&lt;&gt;"",$G425&lt;&gt;""),申込書!$M$83,"")</f>
        <v/>
      </c>
      <c r="AJ425" s="75"/>
      <c r="AK425" s="75"/>
      <c r="AL425" s="149"/>
      <c r="AM425" s="307"/>
      <c r="AN425" s="76"/>
      <c r="AO425" s="314" t="str">
        <f>IF(AND(申込書!$C$84&lt;&gt;"▼プルダウンより選択してください",申込書!$C$84&lt;&gt;"",申込書!$P$84&lt;&gt;"YYYY/MM/DD",$G425&lt;&gt;""),申込書!$P$84,"")</f>
        <v/>
      </c>
      <c r="AP425" s="75" t="str">
        <f>IF(AND(申込書!$C$84&lt;&gt;"▼プルダウンより選択してください",申込書!$C$84&lt;&gt;"",$G425&lt;&gt;""),申込書!$M$84,"")</f>
        <v/>
      </c>
      <c r="AQ425" s="75"/>
      <c r="AR425" s="75"/>
      <c r="AS425" s="149"/>
      <c r="AT425" s="307"/>
      <c r="AU425" s="76"/>
      <c r="AV425" s="314" t="str">
        <f>IF(AND(申込書!$C$85&lt;&gt;"▼プルダウンより選択してください",申込書!$C$85&lt;&gt;"",申込書!$P$85&lt;&gt;"YYYY/MM/DD",$G425&lt;&gt;""),申込書!$P$85,"")</f>
        <v/>
      </c>
      <c r="AW425" s="75" t="str">
        <f>IF(AND(申込書!$C$85&lt;&gt;"▼プルダウンより選択してください",申込書!$C$85&lt;&gt;"",申込書!$M$85&gt;=1,$G425&lt;&gt;""),申込書!$M$85,"")</f>
        <v/>
      </c>
      <c r="AX425" s="75"/>
      <c r="AY425" s="75"/>
      <c r="AZ425" s="149"/>
      <c r="BA425" s="307"/>
      <c r="BB425" s="76"/>
      <c r="BC425" s="314" t="str">
        <f>IF(AND(申込書!$C$86&lt;&gt;"▼プルダウンより選択してください",申込書!$C$86&lt;&gt;"",申込書!$P$86&lt;&gt;"YYYY/MM/DD",$G425&lt;&gt;""),申込書!$P$86,"")</f>
        <v/>
      </c>
      <c r="BD425" s="75" t="str">
        <f>IF(AND(申込書!$C$86&lt;&gt;"▼プルダウンより選択してください",申込書!$C$86&lt;&gt;"",$G425&lt;&gt;""),申込書!$M$86,"")</f>
        <v/>
      </c>
      <c r="BE425" s="75"/>
      <c r="BF425" s="75"/>
      <c r="BG425" s="149"/>
      <c r="BH425" s="307"/>
      <c r="BI425" s="76"/>
      <c r="BJ425" s="314" t="str">
        <f>IF(AND(申込書!$C$87&lt;&gt;"▼プルダウンより選択してください",申込書!$C$87&lt;&gt;"",申込書!$P$87&lt;&gt;"YYYY/MM/DD",$G425&lt;&gt;""),申込書!$P$87,"")</f>
        <v/>
      </c>
      <c r="BK425" s="75" t="str">
        <f>IF(AND(申込書!$C$87&lt;&gt;"▼プルダウンより選択してください",申込書!$C$87&lt;&gt;"",$G425&lt;&gt;""),申込書!$M$87,"")</f>
        <v/>
      </c>
      <c r="BL425" s="75"/>
      <c r="BM425" s="75"/>
      <c r="BN425" s="149"/>
      <c r="BO425" s="307"/>
      <c r="BP425" s="76"/>
      <c r="BQ425" s="314" t="str">
        <f>IF(AND(申込書!$C$88&lt;&gt;"▼プルダウンより選択してください",申込書!$C$88&lt;&gt;"",申込書!$P$88&lt;&gt;"YYYY/MM/DD",$G425&lt;&gt;""),申込書!$P$88,"")</f>
        <v/>
      </c>
      <c r="BR425" s="75" t="str">
        <f>IF(AND(申込書!$C$88&lt;&gt;"▼プルダウンより選択してください",申込書!$C$88&lt;&gt;"",$G425&lt;&gt;""),申込書!$M$88,"")</f>
        <v/>
      </c>
      <c r="BS425" s="75"/>
      <c r="BT425" s="75"/>
      <c r="BU425" s="149"/>
      <c r="BV425" s="307"/>
      <c r="BW425" s="76"/>
      <c r="BX425" s="314" t="str">
        <f>IF(AND(申込書!$C$89&lt;&gt;"▼プルダウンより選択してください",申込書!$C$89&lt;&gt;"",申込書!$P$89&lt;&gt;"YYYY/MM/DD",$G425&lt;&gt;""),申込書!$P$89,"")</f>
        <v/>
      </c>
      <c r="BY425" s="75" t="str">
        <f>IF(AND(申込書!$C$89&lt;&gt;"▼プルダウンより選択してください",申込書!$C$89&lt;&gt;"",$G425&lt;&gt;""),申込書!$M$89,"")</f>
        <v/>
      </c>
      <c r="BZ425" s="75"/>
      <c r="CA425" s="75"/>
      <c r="CB425" s="149"/>
      <c r="CC425" s="307"/>
      <c r="CD425" s="76"/>
      <c r="CE425" s="314" t="str">
        <f>IF(AND(申込書!$C$90&lt;&gt;"▼プルダウンより選択してください",申込書!$C$90&lt;&gt;"",申込書!$P$90&lt;&gt;"YYYY/MM/DD",$G425&lt;&gt;""),申込書!$P$90,"")</f>
        <v/>
      </c>
      <c r="CF425" s="75" t="str">
        <f>IF(AND(申込書!$C$90&lt;&gt;"▼プルダウンより選択してください",申込書!$C$90&lt;&gt;"",$G425&lt;&gt;""),申込書!$M$90,"")</f>
        <v/>
      </c>
      <c r="CG425" s="75"/>
      <c r="CH425" s="75"/>
      <c r="CI425" s="149"/>
      <c r="CJ425" s="307"/>
      <c r="CK425" s="76"/>
      <c r="CL425" s="314" t="str">
        <f>IF(AND(申込書!$C$91&lt;&gt;"▼プルダウンより選択してください",申込書!$C$91&lt;&gt;"",申込書!$P$91&lt;&gt;"YYYY/MM/DD",$G425&lt;&gt;""),申込書!$P$91,"")</f>
        <v/>
      </c>
      <c r="CM425" s="75" t="str">
        <f>IF(AND(申込書!$C$91&lt;&gt;"▼プルダウンより選択してください",申込書!$C$91&lt;&gt;"",$G425&lt;&gt;""),申込書!$M$91,"")</f>
        <v/>
      </c>
      <c r="CN425" s="75"/>
      <c r="CO425" s="75"/>
      <c r="CP425" s="149"/>
      <c r="CQ425" s="307"/>
      <c r="CR425" s="76"/>
      <c r="CS425" s="314" t="str">
        <f>IF(AND(申込書!$C$92&lt;&gt;"▼プルダウンより選択してください",申込書!$C$92&lt;&gt;"",申込書!$P$92&lt;&gt;"YYYY/MM/DD",$G425&lt;&gt;""),申込書!$P$92,"")</f>
        <v/>
      </c>
      <c r="CT425" s="75" t="str">
        <f>IF(AND(申込書!$C$92&lt;&gt;"▼プルダウンより選択してください",申込書!$C$92&lt;&gt;"",$G425&lt;&gt;""),申込書!$M$92,"")</f>
        <v/>
      </c>
      <c r="CU425" s="75"/>
      <c r="CV425" s="75"/>
      <c r="CW425" s="75"/>
      <c r="CX425" s="307"/>
      <c r="CY425" s="76"/>
      <c r="CZ425" s="314" t="str">
        <f>IF(AND(申込書!$C$93&lt;&gt;"▼プルダウンより選択してください",申込書!$C$93&lt;&gt;"",申込書!$P$93&lt;&gt;"YYYY/MM/DD",$G425&lt;&gt;""),申込書!$P$93,"")</f>
        <v/>
      </c>
      <c r="DA425" s="75" t="str">
        <f>IF(AND(申込書!$C$93&lt;&gt;"▼プルダウンより選択してください",申込書!$C$93&lt;&gt;"",$G425&lt;&gt;""),申込書!$M$93,"")</f>
        <v/>
      </c>
      <c r="DB425" s="75"/>
      <c r="DC425" s="75"/>
      <c r="DD425" s="75"/>
      <c r="DE425" s="307"/>
      <c r="DF425" s="76"/>
      <c r="DG425" s="314" t="str">
        <f>IF(AND(申込書!$C$94&lt;&gt;"▼プルダウンより選択してください",申込書!$C$94&lt;&gt;"",申込書!$P$94&lt;&gt;"YYYY/MM/DD",$G425&lt;&gt;""),申込書!$P$94,"")</f>
        <v/>
      </c>
      <c r="DH425" s="75" t="str">
        <f>IF(AND(申込書!$C$94&lt;&gt;"▼プルダウンより選択してください",申込書!$C$94&lt;&gt;"",$G425&lt;&gt;""),申込書!$M$94,"")</f>
        <v/>
      </c>
      <c r="DI425" s="75"/>
      <c r="DJ425" s="75"/>
      <c r="DK425" s="75"/>
      <c r="DL425" s="307"/>
      <c r="DM425" s="76"/>
      <c r="DN425" s="314" t="str">
        <f>IF(AND(申込書!$C$95&lt;&gt;"▼プルダウンより選択してください",申込書!$C$95&lt;&gt;"",申込書!$P$95&lt;&gt;"YYYY/MM/DD",$G425&lt;&gt;""),申込書!$P$95,"")</f>
        <v/>
      </c>
      <c r="DO425" s="75" t="str">
        <f>IF(AND(申込書!$C$95&lt;&gt;"▼プルダウンより選択してください",申込書!$C$95&lt;&gt;"",$G425&lt;&gt;""),申込書!$M$95,"")</f>
        <v/>
      </c>
      <c r="DP425" s="75"/>
      <c r="DQ425" s="75"/>
      <c r="DR425" s="75"/>
      <c r="DS425" s="307"/>
      <c r="DT425" s="76"/>
      <c r="DU425" s="314" t="str">
        <f>IF(AND(申込書!$C$96&lt;&gt;"▼プルダウンより選択してください",申込書!$C$96&lt;&gt;"",申込書!$P$96&lt;&gt;"YYYY/MM/DD",$G425&lt;&gt;""),申込書!$P$96,"")</f>
        <v/>
      </c>
      <c r="DV425" s="75" t="str">
        <f>IF(AND(申込書!$C$96&lt;&gt;"▼プルダウンより選択してください",申込書!$C$96&lt;&gt;"",$G425&lt;&gt;""),申込書!$M$96,"")</f>
        <v/>
      </c>
      <c r="DW425" s="75"/>
      <c r="DX425" s="75"/>
      <c r="DY425" s="75"/>
      <c r="DZ425" s="307"/>
      <c r="EA425" s="76"/>
      <c r="EB425" s="314" t="str">
        <f>IF(AND(申込書!$C$97&lt;&gt;"▼プルダウンより選択してください",申込書!$C$97&lt;&gt;"",申込書!$P$97&lt;&gt;"YYYY/MM/DD",$G425&lt;&gt;""),申込書!$P$97,"")</f>
        <v/>
      </c>
      <c r="EC425" s="75" t="str">
        <f>IF(AND(申込書!$C$97&lt;&gt;"▼プルダウンより選択してください",申込書!$C$97&lt;&gt;"",$G425&lt;&gt;""),申込書!$M$97,"")</f>
        <v/>
      </c>
      <c r="ED425" s="75"/>
      <c r="EE425" s="75"/>
      <c r="EF425" s="149"/>
      <c r="EG425" s="307"/>
      <c r="EH425" s="76"/>
      <c r="EI425" s="314" t="str">
        <f>IF(AND(申込書!$C$98&lt;&gt;"▼プルダウンより選択してください",申込書!$C$98&lt;&gt;"",申込書!$P$98&lt;&gt;"YYYY/MM/DD",$G425&lt;&gt;""),申込書!$P$98,"")</f>
        <v/>
      </c>
      <c r="EJ425" s="75" t="str">
        <f>IF(AND(申込書!$C$98&lt;&gt;"▼プルダウンより選択してください",申込書!$C$98&lt;&gt;"",$G425&lt;&gt;""),申込書!$M$98,"")</f>
        <v/>
      </c>
      <c r="EK425" s="75"/>
      <c r="EL425" s="75"/>
      <c r="EM425" s="149"/>
      <c r="EN425" s="307"/>
      <c r="EO425" s="76"/>
      <c r="EP425" s="314" t="str">
        <f>IF(AND(申込書!$C$99&lt;&gt;"▼プルダウンより選択してください",申込書!$C$99&lt;&gt;"",申込書!$P$99&lt;&gt;"YYYY/MM/DD",$G425&lt;&gt;""),申込書!$P$99,"")</f>
        <v/>
      </c>
      <c r="EQ425" s="75" t="str">
        <f>IF(AND(申込書!$C$99&lt;&gt;"▼プルダウンより選択してください",申込書!$C$99&lt;&gt;"",$G425&lt;&gt;""),申込書!$M$99,"")</f>
        <v/>
      </c>
      <c r="ER425" s="75"/>
      <c r="ES425" s="75"/>
      <c r="ET425" s="149"/>
      <c r="EU425" s="307"/>
      <c r="EV425" s="76"/>
      <c r="EW425" s="314" t="str">
        <f>IF(AND(申込書!$C$100&lt;&gt;"▼プルダウンより選択してください",申込書!$C$100&lt;&gt;"",申込書!$P$100&lt;&gt;"YYYY/MM/DD",$G425&lt;&gt;""),申込書!$P$100,"")</f>
        <v/>
      </c>
      <c r="EX425" s="75" t="str">
        <f>IF(AND(申込書!$C$100&lt;&gt;"▼プルダウンより選択してください",申込書!$C$100&lt;&gt;"",$G425&lt;&gt;""),申込書!$M$100,"")</f>
        <v/>
      </c>
      <c r="EY425" s="75"/>
      <c r="EZ425" s="75"/>
      <c r="FA425" s="149"/>
      <c r="FB425" s="307"/>
      <c r="FC425" s="76"/>
      <c r="FD425" s="314" t="str">
        <f>IF(AND(申込書!$C$101&lt;&gt;"▼プルダウンより選択してください",申込書!$C$101&lt;&gt;"",申込書!$P$101&lt;&gt;"YYYY/MM/DD",$G425&lt;&gt;""),申込書!$P$101,"")</f>
        <v/>
      </c>
      <c r="FE425" s="75" t="str">
        <f>IF(AND(申込書!$C$101&lt;&gt;"▼プルダウンより選択してください",申込書!$C$101&lt;&gt;"",$G425&lt;&gt;""),申込書!$M$101,"")</f>
        <v/>
      </c>
      <c r="FF425" s="75"/>
      <c r="FG425" s="75"/>
      <c r="FH425" s="149"/>
      <c r="FI425" s="307"/>
      <c r="FJ425" s="76"/>
      <c r="FK425" s="314" t="str">
        <f>IF(AND(申込書!$C$102&lt;&gt;"▼プルダウンより選択してください",申込書!$C$102&lt;&gt;"",申込書!$P$102&lt;&gt;"YYYY/MM/DD",$G425&lt;&gt;""),申込書!$P$102,"")</f>
        <v/>
      </c>
      <c r="FL425" s="75" t="str">
        <f>IF(AND(申込書!$C$102&lt;&gt;"▼プルダウンより選択してください",申込書!$C$102&lt;&gt;"",$G425&lt;&gt;""),申込書!$M$102,"")</f>
        <v/>
      </c>
      <c r="FM425" s="75"/>
      <c r="FN425" s="75"/>
      <c r="FO425" s="149"/>
      <c r="FP425" s="307"/>
      <c r="FQ425" s="76"/>
      <c r="FR425" s="314" t="str">
        <f>IF(AND(申込書!$C$103&lt;&gt;"▼プルダウンより選択してください",申込書!$C$103&lt;&gt;"",申込書!$P$103&lt;&gt;"YYYY/MM/DD",$G425&lt;&gt;""),申込書!$P$103,"")</f>
        <v/>
      </c>
      <c r="FS425" s="75" t="str">
        <f>IF(AND(申込書!$C$103&lt;&gt;"▼プルダウンより選択してください",申込書!$C$103&lt;&gt;"",$G425&lt;&gt;""),申込書!$M$103,"")</f>
        <v/>
      </c>
      <c r="FT425" s="75"/>
      <c r="FU425" s="75"/>
      <c r="FV425" s="149"/>
      <c r="FW425" s="307"/>
      <c r="FX425" s="76"/>
      <c r="FY425" s="314" t="str">
        <f>IF(AND(申込書!$C$104&lt;&gt;"▼プルダウンより選択してください",申込書!$C$104&lt;&gt;"",申込書!$P$104&lt;&gt;"YYYY/MM/DD",$G425&lt;&gt;""),申込書!$P$104,"")</f>
        <v/>
      </c>
      <c r="FZ425" s="75" t="str">
        <f>IF(AND(申込書!$C$104&lt;&gt;"▼プルダウンより選択してください",申込書!$C$104&lt;&gt;"",$G425&lt;&gt;""),申込書!$M$104,"")</f>
        <v/>
      </c>
      <c r="GA425" s="75"/>
      <c r="GB425" s="75"/>
      <c r="GC425" s="149"/>
      <c r="GD425" s="307"/>
      <c r="GE425" s="76"/>
      <c r="GF425" s="314" t="str">
        <f>IF(AND(申込書!$C$105&lt;&gt;"▼プルダウンより選択してください",申込書!$C$105&lt;&gt;"",申込書!$P$105&lt;&gt;"YYYY/MM/DD",$G425&lt;&gt;""),申込書!$P$105,"")</f>
        <v/>
      </c>
      <c r="GG425" s="75" t="str">
        <f>IF(AND(申込書!$C$105&lt;&gt;"▼プルダウンより選択してください",申込書!$C$105&lt;&gt;"",$G425&lt;&gt;""),申込書!$M$105,"")</f>
        <v/>
      </c>
      <c r="GH425" s="75"/>
      <c r="GI425" s="75"/>
      <c r="GJ425" s="149"/>
      <c r="GK425" s="307"/>
      <c r="GL425" s="76"/>
      <c r="GM425" s="314" t="str">
        <f>IF(AND(申込書!$C$106&lt;&gt;"▼プルダウンより選択してください",申込書!$C$106&lt;&gt;"",申込書!$P$106&lt;&gt;"YYYY/MM/DD",$G425&lt;&gt;""),申込書!$P$106,"")</f>
        <v/>
      </c>
      <c r="GN425" s="75" t="str">
        <f>IF(AND(申込書!$C$106&lt;&gt;"▼プルダウンより選択してください",申込書!$C$106&lt;&gt;"",$G425&lt;&gt;""),申込書!$M$106,"")</f>
        <v/>
      </c>
      <c r="GO425" s="75"/>
      <c r="GP425" s="75"/>
      <c r="GQ425" s="149"/>
      <c r="GR425" s="307"/>
      <c r="GS425" s="76"/>
      <c r="GT425" s="314" t="str">
        <f>IF(AND(申込書!$C$107&lt;&gt;"▼プルダウンより選択してください",申込書!$C$107&lt;&gt;"",申込書!$P$107&lt;&gt;"YYYY/MM/DD",$G425&lt;&gt;""),申込書!$P$107,"")</f>
        <v/>
      </c>
      <c r="GU425" s="75" t="str">
        <f>IF(AND(申込書!$C$107&lt;&gt;"▼プルダウンより選択してください",申込書!$C$107&lt;&gt;"",$G425&lt;&gt;""),申込書!$M$107,"")</f>
        <v/>
      </c>
      <c r="GV425" s="75"/>
      <c r="GW425" s="75"/>
      <c r="GX425" s="149"/>
      <c r="GY425" s="307"/>
      <c r="GZ425" s="76"/>
      <c r="HA425" s="314" t="str">
        <f>IF(AND(申込書!$C$108&lt;&gt;"▼プルダウンより選択してください",申込書!$C$108&lt;&gt;"",申込書!$P$108&lt;&gt;"YYYY/MM/DD",$G425&lt;&gt;""),申込書!$P$108,"")</f>
        <v/>
      </c>
      <c r="HB425" s="75" t="str">
        <f>IF(AND(申込書!$C$108&lt;&gt;"▼プルダウンより選択してください",申込書!$C$108&lt;&gt;"",$G425&lt;&gt;""),申込書!$M$108,"")</f>
        <v/>
      </c>
      <c r="HC425" s="75"/>
      <c r="HD425" s="75"/>
      <c r="HE425" s="149"/>
      <c r="HF425" s="307"/>
      <c r="HG425" s="76"/>
      <c r="HH425" s="314" t="str">
        <f>IF(AND(申込書!$C$109&lt;&gt;"▼プルダウンより選択してください",申込書!$C$109&lt;&gt;"",申込書!$P$109&lt;&gt;"YYYY/MM/DD",$G425&lt;&gt;""),申込書!$P$109,"")</f>
        <v/>
      </c>
      <c r="HI425" s="75" t="str">
        <f>IF(AND(申込書!$C$109&lt;&gt;"▼プルダウンより選択してください",申込書!$C$109&lt;&gt;"",$G425&lt;&gt;""),申込書!$M$109,"")</f>
        <v/>
      </c>
      <c r="HJ425" s="75"/>
      <c r="HK425" s="75"/>
      <c r="HL425" s="149"/>
      <c r="HM425" s="307"/>
      <c r="HN425" s="76"/>
      <c r="HO425" s="314" t="str">
        <f>IF(AND(申込書!$C$110&lt;&gt;"▼プルダウンより選択してください",申込書!$C$110&lt;&gt;"",申込書!$P$110&lt;&gt;"YYYY/MM/DD",$G425&lt;&gt;""),申込書!$P$110,"")</f>
        <v/>
      </c>
      <c r="HP425" s="75" t="str">
        <f>IF(AND(申込書!$C$110&lt;&gt;"▼プルダウンより選択してください",申込書!$C$110&lt;&gt;"",$G425&lt;&gt;""),申込書!$M$110,"")</f>
        <v/>
      </c>
      <c r="HQ425" s="75"/>
      <c r="HR425" s="75"/>
      <c r="HS425" s="149"/>
      <c r="HT425" s="307"/>
      <c r="HU425" s="307"/>
      <c r="HV425" s="311" t="str">
        <f>IF(AND(申込書!$C$111&lt;&gt;"▼プルダウンより選択してください",申込書!$C$111&lt;&gt;"",申込書!$P$111&lt;&gt;"YYYY/MM/DD",$G425&lt;&gt;""),申込書!$P$111,"")</f>
        <v/>
      </c>
      <c r="HW425" s="75" t="str">
        <f>IF(AND(申込書!$C$111&lt;&gt;"▼プルダウンより選択してください",申込書!$C$111&lt;&gt;"",$G425&lt;&gt;""),申込書!$M$111,"")</f>
        <v/>
      </c>
      <c r="HX425" s="75"/>
      <c r="HY425" s="75"/>
      <c r="HZ425" s="149"/>
      <c r="IA425" s="307"/>
      <c r="IB425" s="76"/>
      <c r="IC425" s="77"/>
    </row>
    <row r="426" spans="2:237" ht="26.85" customHeight="1">
      <c r="B426" s="56">
        <f t="shared" si="4"/>
        <v>421</v>
      </c>
      <c r="C426" s="57"/>
      <c r="D426" s="58"/>
      <c r="E426" s="170"/>
      <c r="F426" s="59"/>
      <c r="G426" s="60"/>
      <c r="H426" s="61"/>
      <c r="I426" s="62"/>
      <c r="J426" s="63"/>
      <c r="K426" s="64"/>
      <c r="L426" s="65"/>
      <c r="M426" s="66"/>
      <c r="N426" s="67"/>
      <c r="O426" s="68"/>
      <c r="P426" s="69"/>
      <c r="Q426" s="70"/>
      <c r="R426" s="71"/>
      <c r="S426" s="72"/>
      <c r="T426" s="73"/>
      <c r="U426" s="73"/>
      <c r="V426" s="73"/>
      <c r="W426" s="71"/>
      <c r="X426" s="133"/>
      <c r="Y426" s="133"/>
      <c r="Z426" s="133"/>
      <c r="AA426" s="74" t="str">
        <f>IF(AND(申込書!$C$82&lt;&gt;"▼プルダウンより選択してください",申込書!$C$82&lt;&gt;"",申込書!$P$82&lt;&gt;"YYYY/MM/DD",$G426&lt;&gt;""),申込書!$P$82,"")</f>
        <v/>
      </c>
      <c r="AB426" s="75" t="str">
        <f>IF(AND(申込書!$C$82&lt;&gt;"▼プルダウンより選択してください",申込書!$C$82&lt;&gt;"",$G426&lt;&gt;""),申込書!$M$82,"")</f>
        <v/>
      </c>
      <c r="AC426" s="75"/>
      <c r="AD426" s="75"/>
      <c r="AE426" s="149"/>
      <c r="AF426" s="307"/>
      <c r="AG426" s="76"/>
      <c r="AH426" s="314" t="str">
        <f>IF(AND(申込書!$C$83&lt;&gt;"▼プルダウンより選択してください",申込書!$C$83&lt;&gt;"",申込書!$P$83&lt;&gt;"YYYY/MM/DD",$G426&lt;&gt;""),申込書!$P$83,"")</f>
        <v/>
      </c>
      <c r="AI426" s="75" t="str">
        <f>IF(AND(申込書!$C$83&lt;&gt;"▼プルダウンより選択してください",申込書!$C$83&lt;&gt;"",$G426&lt;&gt;""),申込書!$M$83,"")</f>
        <v/>
      </c>
      <c r="AJ426" s="75"/>
      <c r="AK426" s="75"/>
      <c r="AL426" s="149"/>
      <c r="AM426" s="307"/>
      <c r="AN426" s="76"/>
      <c r="AO426" s="314" t="str">
        <f>IF(AND(申込書!$C$84&lt;&gt;"▼プルダウンより選択してください",申込書!$C$84&lt;&gt;"",申込書!$P$84&lt;&gt;"YYYY/MM/DD",$G426&lt;&gt;""),申込書!$P$84,"")</f>
        <v/>
      </c>
      <c r="AP426" s="75" t="str">
        <f>IF(AND(申込書!$C$84&lt;&gt;"▼プルダウンより選択してください",申込書!$C$84&lt;&gt;"",$G426&lt;&gt;""),申込書!$M$84,"")</f>
        <v/>
      </c>
      <c r="AQ426" s="75"/>
      <c r="AR426" s="75"/>
      <c r="AS426" s="149"/>
      <c r="AT426" s="307"/>
      <c r="AU426" s="76"/>
      <c r="AV426" s="314" t="str">
        <f>IF(AND(申込書!$C$85&lt;&gt;"▼プルダウンより選択してください",申込書!$C$85&lt;&gt;"",申込書!$P$85&lt;&gt;"YYYY/MM/DD",$G426&lt;&gt;""),申込書!$P$85,"")</f>
        <v/>
      </c>
      <c r="AW426" s="75" t="str">
        <f>IF(AND(申込書!$C$85&lt;&gt;"▼プルダウンより選択してください",申込書!$C$85&lt;&gt;"",申込書!$M$85&gt;=1,$G426&lt;&gt;""),申込書!$M$85,"")</f>
        <v/>
      </c>
      <c r="AX426" s="75"/>
      <c r="AY426" s="75"/>
      <c r="AZ426" s="149"/>
      <c r="BA426" s="307"/>
      <c r="BB426" s="76"/>
      <c r="BC426" s="314" t="str">
        <f>IF(AND(申込書!$C$86&lt;&gt;"▼プルダウンより選択してください",申込書!$C$86&lt;&gt;"",申込書!$P$86&lt;&gt;"YYYY/MM/DD",$G426&lt;&gt;""),申込書!$P$86,"")</f>
        <v/>
      </c>
      <c r="BD426" s="75" t="str">
        <f>IF(AND(申込書!$C$86&lt;&gt;"▼プルダウンより選択してください",申込書!$C$86&lt;&gt;"",$G426&lt;&gt;""),申込書!$M$86,"")</f>
        <v/>
      </c>
      <c r="BE426" s="75"/>
      <c r="BF426" s="75"/>
      <c r="BG426" s="149"/>
      <c r="BH426" s="307"/>
      <c r="BI426" s="76"/>
      <c r="BJ426" s="314" t="str">
        <f>IF(AND(申込書!$C$87&lt;&gt;"▼プルダウンより選択してください",申込書!$C$87&lt;&gt;"",申込書!$P$87&lt;&gt;"YYYY/MM/DD",$G426&lt;&gt;""),申込書!$P$87,"")</f>
        <v/>
      </c>
      <c r="BK426" s="75" t="str">
        <f>IF(AND(申込書!$C$87&lt;&gt;"▼プルダウンより選択してください",申込書!$C$87&lt;&gt;"",$G426&lt;&gt;""),申込書!$M$87,"")</f>
        <v/>
      </c>
      <c r="BL426" s="75"/>
      <c r="BM426" s="75"/>
      <c r="BN426" s="149"/>
      <c r="BO426" s="307"/>
      <c r="BP426" s="76"/>
      <c r="BQ426" s="314" t="str">
        <f>IF(AND(申込書!$C$88&lt;&gt;"▼プルダウンより選択してください",申込書!$C$88&lt;&gt;"",申込書!$P$88&lt;&gt;"YYYY/MM/DD",$G426&lt;&gt;""),申込書!$P$88,"")</f>
        <v/>
      </c>
      <c r="BR426" s="75" t="str">
        <f>IF(AND(申込書!$C$88&lt;&gt;"▼プルダウンより選択してください",申込書!$C$88&lt;&gt;"",$G426&lt;&gt;""),申込書!$M$88,"")</f>
        <v/>
      </c>
      <c r="BS426" s="75"/>
      <c r="BT426" s="75"/>
      <c r="BU426" s="149"/>
      <c r="BV426" s="307"/>
      <c r="BW426" s="76"/>
      <c r="BX426" s="314" t="str">
        <f>IF(AND(申込書!$C$89&lt;&gt;"▼プルダウンより選択してください",申込書!$C$89&lt;&gt;"",申込書!$P$89&lt;&gt;"YYYY/MM/DD",$G426&lt;&gt;""),申込書!$P$89,"")</f>
        <v/>
      </c>
      <c r="BY426" s="75" t="str">
        <f>IF(AND(申込書!$C$89&lt;&gt;"▼プルダウンより選択してください",申込書!$C$89&lt;&gt;"",$G426&lt;&gt;""),申込書!$M$89,"")</f>
        <v/>
      </c>
      <c r="BZ426" s="75"/>
      <c r="CA426" s="75"/>
      <c r="CB426" s="149"/>
      <c r="CC426" s="307"/>
      <c r="CD426" s="76"/>
      <c r="CE426" s="314" t="str">
        <f>IF(AND(申込書!$C$90&lt;&gt;"▼プルダウンより選択してください",申込書!$C$90&lt;&gt;"",申込書!$P$90&lt;&gt;"YYYY/MM/DD",$G426&lt;&gt;""),申込書!$P$90,"")</f>
        <v/>
      </c>
      <c r="CF426" s="75" t="str">
        <f>IF(AND(申込書!$C$90&lt;&gt;"▼プルダウンより選択してください",申込書!$C$90&lt;&gt;"",$G426&lt;&gt;""),申込書!$M$90,"")</f>
        <v/>
      </c>
      <c r="CG426" s="75"/>
      <c r="CH426" s="75"/>
      <c r="CI426" s="149"/>
      <c r="CJ426" s="307"/>
      <c r="CK426" s="76"/>
      <c r="CL426" s="314" t="str">
        <f>IF(AND(申込書!$C$91&lt;&gt;"▼プルダウンより選択してください",申込書!$C$91&lt;&gt;"",申込書!$P$91&lt;&gt;"YYYY/MM/DD",$G426&lt;&gt;""),申込書!$P$91,"")</f>
        <v/>
      </c>
      <c r="CM426" s="75" t="str">
        <f>IF(AND(申込書!$C$91&lt;&gt;"▼プルダウンより選択してください",申込書!$C$91&lt;&gt;"",$G426&lt;&gt;""),申込書!$M$91,"")</f>
        <v/>
      </c>
      <c r="CN426" s="75"/>
      <c r="CO426" s="75"/>
      <c r="CP426" s="149"/>
      <c r="CQ426" s="307"/>
      <c r="CR426" s="76"/>
      <c r="CS426" s="314" t="str">
        <f>IF(AND(申込書!$C$92&lt;&gt;"▼プルダウンより選択してください",申込書!$C$92&lt;&gt;"",申込書!$P$92&lt;&gt;"YYYY/MM/DD",$G426&lt;&gt;""),申込書!$P$92,"")</f>
        <v/>
      </c>
      <c r="CT426" s="75" t="str">
        <f>IF(AND(申込書!$C$92&lt;&gt;"▼プルダウンより選択してください",申込書!$C$92&lt;&gt;"",$G426&lt;&gt;""),申込書!$M$92,"")</f>
        <v/>
      </c>
      <c r="CU426" s="75"/>
      <c r="CV426" s="75"/>
      <c r="CW426" s="75"/>
      <c r="CX426" s="307"/>
      <c r="CY426" s="76"/>
      <c r="CZ426" s="314" t="str">
        <f>IF(AND(申込書!$C$93&lt;&gt;"▼プルダウンより選択してください",申込書!$C$93&lt;&gt;"",申込書!$P$93&lt;&gt;"YYYY/MM/DD",$G426&lt;&gt;""),申込書!$P$93,"")</f>
        <v/>
      </c>
      <c r="DA426" s="75" t="str">
        <f>IF(AND(申込書!$C$93&lt;&gt;"▼プルダウンより選択してください",申込書!$C$93&lt;&gt;"",$G426&lt;&gt;""),申込書!$M$93,"")</f>
        <v/>
      </c>
      <c r="DB426" s="75"/>
      <c r="DC426" s="75"/>
      <c r="DD426" s="75"/>
      <c r="DE426" s="307"/>
      <c r="DF426" s="76"/>
      <c r="DG426" s="314" t="str">
        <f>IF(AND(申込書!$C$94&lt;&gt;"▼プルダウンより選択してください",申込書!$C$94&lt;&gt;"",申込書!$P$94&lt;&gt;"YYYY/MM/DD",$G426&lt;&gt;""),申込書!$P$94,"")</f>
        <v/>
      </c>
      <c r="DH426" s="75" t="str">
        <f>IF(AND(申込書!$C$94&lt;&gt;"▼プルダウンより選択してください",申込書!$C$94&lt;&gt;"",$G426&lt;&gt;""),申込書!$M$94,"")</f>
        <v/>
      </c>
      <c r="DI426" s="75"/>
      <c r="DJ426" s="75"/>
      <c r="DK426" s="75"/>
      <c r="DL426" s="307"/>
      <c r="DM426" s="76"/>
      <c r="DN426" s="314" t="str">
        <f>IF(AND(申込書!$C$95&lt;&gt;"▼プルダウンより選択してください",申込書!$C$95&lt;&gt;"",申込書!$P$95&lt;&gt;"YYYY/MM/DD",$G426&lt;&gt;""),申込書!$P$95,"")</f>
        <v/>
      </c>
      <c r="DO426" s="75" t="str">
        <f>IF(AND(申込書!$C$95&lt;&gt;"▼プルダウンより選択してください",申込書!$C$95&lt;&gt;"",$G426&lt;&gt;""),申込書!$M$95,"")</f>
        <v/>
      </c>
      <c r="DP426" s="75"/>
      <c r="DQ426" s="75"/>
      <c r="DR426" s="75"/>
      <c r="DS426" s="307"/>
      <c r="DT426" s="76"/>
      <c r="DU426" s="314" t="str">
        <f>IF(AND(申込書!$C$96&lt;&gt;"▼プルダウンより選択してください",申込書!$C$96&lt;&gt;"",申込書!$P$96&lt;&gt;"YYYY/MM/DD",$G426&lt;&gt;""),申込書!$P$96,"")</f>
        <v/>
      </c>
      <c r="DV426" s="75" t="str">
        <f>IF(AND(申込書!$C$96&lt;&gt;"▼プルダウンより選択してください",申込書!$C$96&lt;&gt;"",$G426&lt;&gt;""),申込書!$M$96,"")</f>
        <v/>
      </c>
      <c r="DW426" s="75"/>
      <c r="DX426" s="75"/>
      <c r="DY426" s="75"/>
      <c r="DZ426" s="307"/>
      <c r="EA426" s="76"/>
      <c r="EB426" s="314" t="str">
        <f>IF(AND(申込書!$C$97&lt;&gt;"▼プルダウンより選択してください",申込書!$C$97&lt;&gt;"",申込書!$P$97&lt;&gt;"YYYY/MM/DD",$G426&lt;&gt;""),申込書!$P$97,"")</f>
        <v/>
      </c>
      <c r="EC426" s="75" t="str">
        <f>IF(AND(申込書!$C$97&lt;&gt;"▼プルダウンより選択してください",申込書!$C$97&lt;&gt;"",$G426&lt;&gt;""),申込書!$M$97,"")</f>
        <v/>
      </c>
      <c r="ED426" s="75"/>
      <c r="EE426" s="75"/>
      <c r="EF426" s="149"/>
      <c r="EG426" s="307"/>
      <c r="EH426" s="76"/>
      <c r="EI426" s="314" t="str">
        <f>IF(AND(申込書!$C$98&lt;&gt;"▼プルダウンより選択してください",申込書!$C$98&lt;&gt;"",申込書!$P$98&lt;&gt;"YYYY/MM/DD",$G426&lt;&gt;""),申込書!$P$98,"")</f>
        <v/>
      </c>
      <c r="EJ426" s="75" t="str">
        <f>IF(AND(申込書!$C$98&lt;&gt;"▼プルダウンより選択してください",申込書!$C$98&lt;&gt;"",$G426&lt;&gt;""),申込書!$M$98,"")</f>
        <v/>
      </c>
      <c r="EK426" s="75"/>
      <c r="EL426" s="75"/>
      <c r="EM426" s="149"/>
      <c r="EN426" s="307"/>
      <c r="EO426" s="76"/>
      <c r="EP426" s="314" t="str">
        <f>IF(AND(申込書!$C$99&lt;&gt;"▼プルダウンより選択してください",申込書!$C$99&lt;&gt;"",申込書!$P$99&lt;&gt;"YYYY/MM/DD",$G426&lt;&gt;""),申込書!$P$99,"")</f>
        <v/>
      </c>
      <c r="EQ426" s="75" t="str">
        <f>IF(AND(申込書!$C$99&lt;&gt;"▼プルダウンより選択してください",申込書!$C$99&lt;&gt;"",$G426&lt;&gt;""),申込書!$M$99,"")</f>
        <v/>
      </c>
      <c r="ER426" s="75"/>
      <c r="ES426" s="75"/>
      <c r="ET426" s="149"/>
      <c r="EU426" s="307"/>
      <c r="EV426" s="76"/>
      <c r="EW426" s="314" t="str">
        <f>IF(AND(申込書!$C$100&lt;&gt;"▼プルダウンより選択してください",申込書!$C$100&lt;&gt;"",申込書!$P$100&lt;&gt;"YYYY/MM/DD",$G426&lt;&gt;""),申込書!$P$100,"")</f>
        <v/>
      </c>
      <c r="EX426" s="75" t="str">
        <f>IF(AND(申込書!$C$100&lt;&gt;"▼プルダウンより選択してください",申込書!$C$100&lt;&gt;"",$G426&lt;&gt;""),申込書!$M$100,"")</f>
        <v/>
      </c>
      <c r="EY426" s="75"/>
      <c r="EZ426" s="75"/>
      <c r="FA426" s="149"/>
      <c r="FB426" s="307"/>
      <c r="FC426" s="76"/>
      <c r="FD426" s="314" t="str">
        <f>IF(AND(申込書!$C$101&lt;&gt;"▼プルダウンより選択してください",申込書!$C$101&lt;&gt;"",申込書!$P$101&lt;&gt;"YYYY/MM/DD",$G426&lt;&gt;""),申込書!$P$101,"")</f>
        <v/>
      </c>
      <c r="FE426" s="75" t="str">
        <f>IF(AND(申込書!$C$101&lt;&gt;"▼プルダウンより選択してください",申込書!$C$101&lt;&gt;"",$G426&lt;&gt;""),申込書!$M$101,"")</f>
        <v/>
      </c>
      <c r="FF426" s="75"/>
      <c r="FG426" s="75"/>
      <c r="FH426" s="149"/>
      <c r="FI426" s="307"/>
      <c r="FJ426" s="76"/>
      <c r="FK426" s="314" t="str">
        <f>IF(AND(申込書!$C$102&lt;&gt;"▼プルダウンより選択してください",申込書!$C$102&lt;&gt;"",申込書!$P$102&lt;&gt;"YYYY/MM/DD",$G426&lt;&gt;""),申込書!$P$102,"")</f>
        <v/>
      </c>
      <c r="FL426" s="75" t="str">
        <f>IF(AND(申込書!$C$102&lt;&gt;"▼プルダウンより選択してください",申込書!$C$102&lt;&gt;"",$G426&lt;&gt;""),申込書!$M$102,"")</f>
        <v/>
      </c>
      <c r="FM426" s="75"/>
      <c r="FN426" s="75"/>
      <c r="FO426" s="149"/>
      <c r="FP426" s="307"/>
      <c r="FQ426" s="76"/>
      <c r="FR426" s="314" t="str">
        <f>IF(AND(申込書!$C$103&lt;&gt;"▼プルダウンより選択してください",申込書!$C$103&lt;&gt;"",申込書!$P$103&lt;&gt;"YYYY/MM/DD",$G426&lt;&gt;""),申込書!$P$103,"")</f>
        <v/>
      </c>
      <c r="FS426" s="75" t="str">
        <f>IF(AND(申込書!$C$103&lt;&gt;"▼プルダウンより選択してください",申込書!$C$103&lt;&gt;"",$G426&lt;&gt;""),申込書!$M$103,"")</f>
        <v/>
      </c>
      <c r="FT426" s="75"/>
      <c r="FU426" s="75"/>
      <c r="FV426" s="149"/>
      <c r="FW426" s="307"/>
      <c r="FX426" s="76"/>
      <c r="FY426" s="314" t="str">
        <f>IF(AND(申込書!$C$104&lt;&gt;"▼プルダウンより選択してください",申込書!$C$104&lt;&gt;"",申込書!$P$104&lt;&gt;"YYYY/MM/DD",$G426&lt;&gt;""),申込書!$P$104,"")</f>
        <v/>
      </c>
      <c r="FZ426" s="75" t="str">
        <f>IF(AND(申込書!$C$104&lt;&gt;"▼プルダウンより選択してください",申込書!$C$104&lt;&gt;"",$G426&lt;&gt;""),申込書!$M$104,"")</f>
        <v/>
      </c>
      <c r="GA426" s="75"/>
      <c r="GB426" s="75"/>
      <c r="GC426" s="149"/>
      <c r="GD426" s="307"/>
      <c r="GE426" s="76"/>
      <c r="GF426" s="314" t="str">
        <f>IF(AND(申込書!$C$105&lt;&gt;"▼プルダウンより選択してください",申込書!$C$105&lt;&gt;"",申込書!$P$105&lt;&gt;"YYYY/MM/DD",$G426&lt;&gt;""),申込書!$P$105,"")</f>
        <v/>
      </c>
      <c r="GG426" s="75" t="str">
        <f>IF(AND(申込書!$C$105&lt;&gt;"▼プルダウンより選択してください",申込書!$C$105&lt;&gt;"",$G426&lt;&gt;""),申込書!$M$105,"")</f>
        <v/>
      </c>
      <c r="GH426" s="75"/>
      <c r="GI426" s="75"/>
      <c r="GJ426" s="149"/>
      <c r="GK426" s="307"/>
      <c r="GL426" s="76"/>
      <c r="GM426" s="314" t="str">
        <f>IF(AND(申込書!$C$106&lt;&gt;"▼プルダウンより選択してください",申込書!$C$106&lt;&gt;"",申込書!$P$106&lt;&gt;"YYYY/MM/DD",$G426&lt;&gt;""),申込書!$P$106,"")</f>
        <v/>
      </c>
      <c r="GN426" s="75" t="str">
        <f>IF(AND(申込書!$C$106&lt;&gt;"▼プルダウンより選択してください",申込書!$C$106&lt;&gt;"",$G426&lt;&gt;""),申込書!$M$106,"")</f>
        <v/>
      </c>
      <c r="GO426" s="75"/>
      <c r="GP426" s="75"/>
      <c r="GQ426" s="149"/>
      <c r="GR426" s="307"/>
      <c r="GS426" s="76"/>
      <c r="GT426" s="314" t="str">
        <f>IF(AND(申込書!$C$107&lt;&gt;"▼プルダウンより選択してください",申込書!$C$107&lt;&gt;"",申込書!$P$107&lt;&gt;"YYYY/MM/DD",$G426&lt;&gt;""),申込書!$P$107,"")</f>
        <v/>
      </c>
      <c r="GU426" s="75" t="str">
        <f>IF(AND(申込書!$C$107&lt;&gt;"▼プルダウンより選択してください",申込書!$C$107&lt;&gt;"",$G426&lt;&gt;""),申込書!$M$107,"")</f>
        <v/>
      </c>
      <c r="GV426" s="75"/>
      <c r="GW426" s="75"/>
      <c r="GX426" s="149"/>
      <c r="GY426" s="307"/>
      <c r="GZ426" s="76"/>
      <c r="HA426" s="314" t="str">
        <f>IF(AND(申込書!$C$108&lt;&gt;"▼プルダウンより選択してください",申込書!$C$108&lt;&gt;"",申込書!$P$108&lt;&gt;"YYYY/MM/DD",$G426&lt;&gt;""),申込書!$P$108,"")</f>
        <v/>
      </c>
      <c r="HB426" s="75" t="str">
        <f>IF(AND(申込書!$C$108&lt;&gt;"▼プルダウンより選択してください",申込書!$C$108&lt;&gt;"",$G426&lt;&gt;""),申込書!$M$108,"")</f>
        <v/>
      </c>
      <c r="HC426" s="75"/>
      <c r="HD426" s="75"/>
      <c r="HE426" s="149"/>
      <c r="HF426" s="307"/>
      <c r="HG426" s="76"/>
      <c r="HH426" s="314" t="str">
        <f>IF(AND(申込書!$C$109&lt;&gt;"▼プルダウンより選択してください",申込書!$C$109&lt;&gt;"",申込書!$P$109&lt;&gt;"YYYY/MM/DD",$G426&lt;&gt;""),申込書!$P$109,"")</f>
        <v/>
      </c>
      <c r="HI426" s="75" t="str">
        <f>IF(AND(申込書!$C$109&lt;&gt;"▼プルダウンより選択してください",申込書!$C$109&lt;&gt;"",$G426&lt;&gt;""),申込書!$M$109,"")</f>
        <v/>
      </c>
      <c r="HJ426" s="75"/>
      <c r="HK426" s="75"/>
      <c r="HL426" s="149"/>
      <c r="HM426" s="307"/>
      <c r="HN426" s="76"/>
      <c r="HO426" s="314" t="str">
        <f>IF(AND(申込書!$C$110&lt;&gt;"▼プルダウンより選択してください",申込書!$C$110&lt;&gt;"",申込書!$P$110&lt;&gt;"YYYY/MM/DD",$G426&lt;&gt;""),申込書!$P$110,"")</f>
        <v/>
      </c>
      <c r="HP426" s="75" t="str">
        <f>IF(AND(申込書!$C$110&lt;&gt;"▼プルダウンより選択してください",申込書!$C$110&lt;&gt;"",$G426&lt;&gt;""),申込書!$M$110,"")</f>
        <v/>
      </c>
      <c r="HQ426" s="75"/>
      <c r="HR426" s="75"/>
      <c r="HS426" s="149"/>
      <c r="HT426" s="307"/>
      <c r="HU426" s="307"/>
      <c r="HV426" s="311" t="str">
        <f>IF(AND(申込書!$C$111&lt;&gt;"▼プルダウンより選択してください",申込書!$C$111&lt;&gt;"",申込書!$P$111&lt;&gt;"YYYY/MM/DD",$G426&lt;&gt;""),申込書!$P$111,"")</f>
        <v/>
      </c>
      <c r="HW426" s="75" t="str">
        <f>IF(AND(申込書!$C$111&lt;&gt;"▼プルダウンより選択してください",申込書!$C$111&lt;&gt;"",$G426&lt;&gt;""),申込書!$M$111,"")</f>
        <v/>
      </c>
      <c r="HX426" s="75"/>
      <c r="HY426" s="75"/>
      <c r="HZ426" s="149"/>
      <c r="IA426" s="307"/>
      <c r="IB426" s="76"/>
      <c r="IC426" s="77"/>
    </row>
    <row r="427" spans="2:237" ht="26.85" customHeight="1">
      <c r="B427" s="56">
        <f t="shared" si="4"/>
        <v>422</v>
      </c>
      <c r="C427" s="57"/>
      <c r="D427" s="58"/>
      <c r="E427" s="170"/>
      <c r="F427" s="59"/>
      <c r="G427" s="60"/>
      <c r="H427" s="61"/>
      <c r="I427" s="62"/>
      <c r="J427" s="63"/>
      <c r="K427" s="64"/>
      <c r="L427" s="65"/>
      <c r="M427" s="66"/>
      <c r="N427" s="67"/>
      <c r="O427" s="68"/>
      <c r="P427" s="69"/>
      <c r="Q427" s="70"/>
      <c r="R427" s="71"/>
      <c r="S427" s="72"/>
      <c r="T427" s="73"/>
      <c r="U427" s="73"/>
      <c r="V427" s="73"/>
      <c r="W427" s="71"/>
      <c r="X427" s="133"/>
      <c r="Y427" s="133"/>
      <c r="Z427" s="133"/>
      <c r="AA427" s="74" t="str">
        <f>IF(AND(申込書!$C$82&lt;&gt;"▼プルダウンより選択してください",申込書!$C$82&lt;&gt;"",申込書!$P$82&lt;&gt;"YYYY/MM/DD",$G427&lt;&gt;""),申込書!$P$82,"")</f>
        <v/>
      </c>
      <c r="AB427" s="75" t="str">
        <f>IF(AND(申込書!$C$82&lt;&gt;"▼プルダウンより選択してください",申込書!$C$82&lt;&gt;"",$G427&lt;&gt;""),申込書!$M$82,"")</f>
        <v/>
      </c>
      <c r="AC427" s="75"/>
      <c r="AD427" s="75"/>
      <c r="AE427" s="149"/>
      <c r="AF427" s="307"/>
      <c r="AG427" s="76"/>
      <c r="AH427" s="314" t="str">
        <f>IF(AND(申込書!$C$83&lt;&gt;"▼プルダウンより選択してください",申込書!$C$83&lt;&gt;"",申込書!$P$83&lt;&gt;"YYYY/MM/DD",$G427&lt;&gt;""),申込書!$P$83,"")</f>
        <v/>
      </c>
      <c r="AI427" s="75" t="str">
        <f>IF(AND(申込書!$C$83&lt;&gt;"▼プルダウンより選択してください",申込書!$C$83&lt;&gt;"",$G427&lt;&gt;""),申込書!$M$83,"")</f>
        <v/>
      </c>
      <c r="AJ427" s="75"/>
      <c r="AK427" s="75"/>
      <c r="AL427" s="149"/>
      <c r="AM427" s="307"/>
      <c r="AN427" s="76"/>
      <c r="AO427" s="314" t="str">
        <f>IF(AND(申込書!$C$84&lt;&gt;"▼プルダウンより選択してください",申込書!$C$84&lt;&gt;"",申込書!$P$84&lt;&gt;"YYYY/MM/DD",$G427&lt;&gt;""),申込書!$P$84,"")</f>
        <v/>
      </c>
      <c r="AP427" s="75" t="str">
        <f>IF(AND(申込書!$C$84&lt;&gt;"▼プルダウンより選択してください",申込書!$C$84&lt;&gt;"",$G427&lt;&gt;""),申込書!$M$84,"")</f>
        <v/>
      </c>
      <c r="AQ427" s="75"/>
      <c r="AR427" s="75"/>
      <c r="AS427" s="149"/>
      <c r="AT427" s="307"/>
      <c r="AU427" s="76"/>
      <c r="AV427" s="314" t="str">
        <f>IF(AND(申込書!$C$85&lt;&gt;"▼プルダウンより選択してください",申込書!$C$85&lt;&gt;"",申込書!$P$85&lt;&gt;"YYYY/MM/DD",$G427&lt;&gt;""),申込書!$P$85,"")</f>
        <v/>
      </c>
      <c r="AW427" s="75" t="str">
        <f>IF(AND(申込書!$C$85&lt;&gt;"▼プルダウンより選択してください",申込書!$C$85&lt;&gt;"",申込書!$M$85&gt;=1,$G427&lt;&gt;""),申込書!$M$85,"")</f>
        <v/>
      </c>
      <c r="AX427" s="75"/>
      <c r="AY427" s="75"/>
      <c r="AZ427" s="149"/>
      <c r="BA427" s="307"/>
      <c r="BB427" s="76"/>
      <c r="BC427" s="314" t="str">
        <f>IF(AND(申込書!$C$86&lt;&gt;"▼プルダウンより選択してください",申込書!$C$86&lt;&gt;"",申込書!$P$86&lt;&gt;"YYYY/MM/DD",$G427&lt;&gt;""),申込書!$P$86,"")</f>
        <v/>
      </c>
      <c r="BD427" s="75" t="str">
        <f>IF(AND(申込書!$C$86&lt;&gt;"▼プルダウンより選択してください",申込書!$C$86&lt;&gt;"",$G427&lt;&gt;""),申込書!$M$86,"")</f>
        <v/>
      </c>
      <c r="BE427" s="75"/>
      <c r="BF427" s="75"/>
      <c r="BG427" s="149"/>
      <c r="BH427" s="307"/>
      <c r="BI427" s="76"/>
      <c r="BJ427" s="314" t="str">
        <f>IF(AND(申込書!$C$87&lt;&gt;"▼プルダウンより選択してください",申込書!$C$87&lt;&gt;"",申込書!$P$87&lt;&gt;"YYYY/MM/DD",$G427&lt;&gt;""),申込書!$P$87,"")</f>
        <v/>
      </c>
      <c r="BK427" s="75" t="str">
        <f>IF(AND(申込書!$C$87&lt;&gt;"▼プルダウンより選択してください",申込書!$C$87&lt;&gt;"",$G427&lt;&gt;""),申込書!$M$87,"")</f>
        <v/>
      </c>
      <c r="BL427" s="75"/>
      <c r="BM427" s="75"/>
      <c r="BN427" s="149"/>
      <c r="BO427" s="307"/>
      <c r="BP427" s="76"/>
      <c r="BQ427" s="314" t="str">
        <f>IF(AND(申込書!$C$88&lt;&gt;"▼プルダウンより選択してください",申込書!$C$88&lt;&gt;"",申込書!$P$88&lt;&gt;"YYYY/MM/DD",$G427&lt;&gt;""),申込書!$P$88,"")</f>
        <v/>
      </c>
      <c r="BR427" s="75" t="str">
        <f>IF(AND(申込書!$C$88&lt;&gt;"▼プルダウンより選択してください",申込書!$C$88&lt;&gt;"",$G427&lt;&gt;""),申込書!$M$88,"")</f>
        <v/>
      </c>
      <c r="BS427" s="75"/>
      <c r="BT427" s="75"/>
      <c r="BU427" s="149"/>
      <c r="BV427" s="307"/>
      <c r="BW427" s="76"/>
      <c r="BX427" s="314" t="str">
        <f>IF(AND(申込書!$C$89&lt;&gt;"▼プルダウンより選択してください",申込書!$C$89&lt;&gt;"",申込書!$P$89&lt;&gt;"YYYY/MM/DD",$G427&lt;&gt;""),申込書!$P$89,"")</f>
        <v/>
      </c>
      <c r="BY427" s="75" t="str">
        <f>IF(AND(申込書!$C$89&lt;&gt;"▼プルダウンより選択してください",申込書!$C$89&lt;&gt;"",$G427&lt;&gt;""),申込書!$M$89,"")</f>
        <v/>
      </c>
      <c r="BZ427" s="75"/>
      <c r="CA427" s="75"/>
      <c r="CB427" s="149"/>
      <c r="CC427" s="307"/>
      <c r="CD427" s="76"/>
      <c r="CE427" s="314" t="str">
        <f>IF(AND(申込書!$C$90&lt;&gt;"▼プルダウンより選択してください",申込書!$C$90&lt;&gt;"",申込書!$P$90&lt;&gt;"YYYY/MM/DD",$G427&lt;&gt;""),申込書!$P$90,"")</f>
        <v/>
      </c>
      <c r="CF427" s="75" t="str">
        <f>IF(AND(申込書!$C$90&lt;&gt;"▼プルダウンより選択してください",申込書!$C$90&lt;&gt;"",$G427&lt;&gt;""),申込書!$M$90,"")</f>
        <v/>
      </c>
      <c r="CG427" s="75"/>
      <c r="CH427" s="75"/>
      <c r="CI427" s="149"/>
      <c r="CJ427" s="307"/>
      <c r="CK427" s="76"/>
      <c r="CL427" s="314" t="str">
        <f>IF(AND(申込書!$C$91&lt;&gt;"▼プルダウンより選択してください",申込書!$C$91&lt;&gt;"",申込書!$P$91&lt;&gt;"YYYY/MM/DD",$G427&lt;&gt;""),申込書!$P$91,"")</f>
        <v/>
      </c>
      <c r="CM427" s="75" t="str">
        <f>IF(AND(申込書!$C$91&lt;&gt;"▼プルダウンより選択してください",申込書!$C$91&lt;&gt;"",$G427&lt;&gt;""),申込書!$M$91,"")</f>
        <v/>
      </c>
      <c r="CN427" s="75"/>
      <c r="CO427" s="75"/>
      <c r="CP427" s="149"/>
      <c r="CQ427" s="307"/>
      <c r="CR427" s="76"/>
      <c r="CS427" s="314" t="str">
        <f>IF(AND(申込書!$C$92&lt;&gt;"▼プルダウンより選択してください",申込書!$C$92&lt;&gt;"",申込書!$P$92&lt;&gt;"YYYY/MM/DD",$G427&lt;&gt;""),申込書!$P$92,"")</f>
        <v/>
      </c>
      <c r="CT427" s="75" t="str">
        <f>IF(AND(申込書!$C$92&lt;&gt;"▼プルダウンより選択してください",申込書!$C$92&lt;&gt;"",$G427&lt;&gt;""),申込書!$M$92,"")</f>
        <v/>
      </c>
      <c r="CU427" s="75"/>
      <c r="CV427" s="75"/>
      <c r="CW427" s="75"/>
      <c r="CX427" s="307"/>
      <c r="CY427" s="76"/>
      <c r="CZ427" s="314" t="str">
        <f>IF(AND(申込書!$C$93&lt;&gt;"▼プルダウンより選択してください",申込書!$C$93&lt;&gt;"",申込書!$P$93&lt;&gt;"YYYY/MM/DD",$G427&lt;&gt;""),申込書!$P$93,"")</f>
        <v/>
      </c>
      <c r="DA427" s="75" t="str">
        <f>IF(AND(申込書!$C$93&lt;&gt;"▼プルダウンより選択してください",申込書!$C$93&lt;&gt;"",$G427&lt;&gt;""),申込書!$M$93,"")</f>
        <v/>
      </c>
      <c r="DB427" s="75"/>
      <c r="DC427" s="75"/>
      <c r="DD427" s="75"/>
      <c r="DE427" s="307"/>
      <c r="DF427" s="76"/>
      <c r="DG427" s="314" t="str">
        <f>IF(AND(申込書!$C$94&lt;&gt;"▼プルダウンより選択してください",申込書!$C$94&lt;&gt;"",申込書!$P$94&lt;&gt;"YYYY/MM/DD",$G427&lt;&gt;""),申込書!$P$94,"")</f>
        <v/>
      </c>
      <c r="DH427" s="75" t="str">
        <f>IF(AND(申込書!$C$94&lt;&gt;"▼プルダウンより選択してください",申込書!$C$94&lt;&gt;"",$G427&lt;&gt;""),申込書!$M$94,"")</f>
        <v/>
      </c>
      <c r="DI427" s="75"/>
      <c r="DJ427" s="75"/>
      <c r="DK427" s="75"/>
      <c r="DL427" s="307"/>
      <c r="DM427" s="76"/>
      <c r="DN427" s="314" t="str">
        <f>IF(AND(申込書!$C$95&lt;&gt;"▼プルダウンより選択してください",申込書!$C$95&lt;&gt;"",申込書!$P$95&lt;&gt;"YYYY/MM/DD",$G427&lt;&gt;""),申込書!$P$95,"")</f>
        <v/>
      </c>
      <c r="DO427" s="75" t="str">
        <f>IF(AND(申込書!$C$95&lt;&gt;"▼プルダウンより選択してください",申込書!$C$95&lt;&gt;"",$G427&lt;&gt;""),申込書!$M$95,"")</f>
        <v/>
      </c>
      <c r="DP427" s="75"/>
      <c r="DQ427" s="75"/>
      <c r="DR427" s="75"/>
      <c r="DS427" s="307"/>
      <c r="DT427" s="76"/>
      <c r="DU427" s="314" t="str">
        <f>IF(AND(申込書!$C$96&lt;&gt;"▼プルダウンより選択してください",申込書!$C$96&lt;&gt;"",申込書!$P$96&lt;&gt;"YYYY/MM/DD",$G427&lt;&gt;""),申込書!$P$96,"")</f>
        <v/>
      </c>
      <c r="DV427" s="75" t="str">
        <f>IF(AND(申込書!$C$96&lt;&gt;"▼プルダウンより選択してください",申込書!$C$96&lt;&gt;"",$G427&lt;&gt;""),申込書!$M$96,"")</f>
        <v/>
      </c>
      <c r="DW427" s="75"/>
      <c r="DX427" s="75"/>
      <c r="DY427" s="75"/>
      <c r="DZ427" s="307"/>
      <c r="EA427" s="76"/>
      <c r="EB427" s="314" t="str">
        <f>IF(AND(申込書!$C$97&lt;&gt;"▼プルダウンより選択してください",申込書!$C$97&lt;&gt;"",申込書!$P$97&lt;&gt;"YYYY/MM/DD",$G427&lt;&gt;""),申込書!$P$97,"")</f>
        <v/>
      </c>
      <c r="EC427" s="75" t="str">
        <f>IF(AND(申込書!$C$97&lt;&gt;"▼プルダウンより選択してください",申込書!$C$97&lt;&gt;"",$G427&lt;&gt;""),申込書!$M$97,"")</f>
        <v/>
      </c>
      <c r="ED427" s="75"/>
      <c r="EE427" s="75"/>
      <c r="EF427" s="149"/>
      <c r="EG427" s="307"/>
      <c r="EH427" s="76"/>
      <c r="EI427" s="314" t="str">
        <f>IF(AND(申込書!$C$98&lt;&gt;"▼プルダウンより選択してください",申込書!$C$98&lt;&gt;"",申込書!$P$98&lt;&gt;"YYYY/MM/DD",$G427&lt;&gt;""),申込書!$P$98,"")</f>
        <v/>
      </c>
      <c r="EJ427" s="75" t="str">
        <f>IF(AND(申込書!$C$98&lt;&gt;"▼プルダウンより選択してください",申込書!$C$98&lt;&gt;"",$G427&lt;&gt;""),申込書!$M$98,"")</f>
        <v/>
      </c>
      <c r="EK427" s="75"/>
      <c r="EL427" s="75"/>
      <c r="EM427" s="149"/>
      <c r="EN427" s="307"/>
      <c r="EO427" s="76"/>
      <c r="EP427" s="314" t="str">
        <f>IF(AND(申込書!$C$99&lt;&gt;"▼プルダウンより選択してください",申込書!$C$99&lt;&gt;"",申込書!$P$99&lt;&gt;"YYYY/MM/DD",$G427&lt;&gt;""),申込書!$P$99,"")</f>
        <v/>
      </c>
      <c r="EQ427" s="75" t="str">
        <f>IF(AND(申込書!$C$99&lt;&gt;"▼プルダウンより選択してください",申込書!$C$99&lt;&gt;"",$G427&lt;&gt;""),申込書!$M$99,"")</f>
        <v/>
      </c>
      <c r="ER427" s="75"/>
      <c r="ES427" s="75"/>
      <c r="ET427" s="149"/>
      <c r="EU427" s="307"/>
      <c r="EV427" s="76"/>
      <c r="EW427" s="314" t="str">
        <f>IF(AND(申込書!$C$100&lt;&gt;"▼プルダウンより選択してください",申込書!$C$100&lt;&gt;"",申込書!$P$100&lt;&gt;"YYYY/MM/DD",$G427&lt;&gt;""),申込書!$P$100,"")</f>
        <v/>
      </c>
      <c r="EX427" s="75" t="str">
        <f>IF(AND(申込書!$C$100&lt;&gt;"▼プルダウンより選択してください",申込書!$C$100&lt;&gt;"",$G427&lt;&gt;""),申込書!$M$100,"")</f>
        <v/>
      </c>
      <c r="EY427" s="75"/>
      <c r="EZ427" s="75"/>
      <c r="FA427" s="149"/>
      <c r="FB427" s="307"/>
      <c r="FC427" s="76"/>
      <c r="FD427" s="314" t="str">
        <f>IF(AND(申込書!$C$101&lt;&gt;"▼プルダウンより選択してください",申込書!$C$101&lt;&gt;"",申込書!$P$101&lt;&gt;"YYYY/MM/DD",$G427&lt;&gt;""),申込書!$P$101,"")</f>
        <v/>
      </c>
      <c r="FE427" s="75" t="str">
        <f>IF(AND(申込書!$C$101&lt;&gt;"▼プルダウンより選択してください",申込書!$C$101&lt;&gt;"",$G427&lt;&gt;""),申込書!$M$101,"")</f>
        <v/>
      </c>
      <c r="FF427" s="75"/>
      <c r="FG427" s="75"/>
      <c r="FH427" s="149"/>
      <c r="FI427" s="307"/>
      <c r="FJ427" s="76"/>
      <c r="FK427" s="314" t="str">
        <f>IF(AND(申込書!$C$102&lt;&gt;"▼プルダウンより選択してください",申込書!$C$102&lt;&gt;"",申込書!$P$102&lt;&gt;"YYYY/MM/DD",$G427&lt;&gt;""),申込書!$P$102,"")</f>
        <v/>
      </c>
      <c r="FL427" s="75" t="str">
        <f>IF(AND(申込書!$C$102&lt;&gt;"▼プルダウンより選択してください",申込書!$C$102&lt;&gt;"",$G427&lt;&gt;""),申込書!$M$102,"")</f>
        <v/>
      </c>
      <c r="FM427" s="75"/>
      <c r="FN427" s="75"/>
      <c r="FO427" s="149"/>
      <c r="FP427" s="307"/>
      <c r="FQ427" s="76"/>
      <c r="FR427" s="314" t="str">
        <f>IF(AND(申込書!$C$103&lt;&gt;"▼プルダウンより選択してください",申込書!$C$103&lt;&gt;"",申込書!$P$103&lt;&gt;"YYYY/MM/DD",$G427&lt;&gt;""),申込書!$P$103,"")</f>
        <v/>
      </c>
      <c r="FS427" s="75" t="str">
        <f>IF(AND(申込書!$C$103&lt;&gt;"▼プルダウンより選択してください",申込書!$C$103&lt;&gt;"",$G427&lt;&gt;""),申込書!$M$103,"")</f>
        <v/>
      </c>
      <c r="FT427" s="75"/>
      <c r="FU427" s="75"/>
      <c r="FV427" s="149"/>
      <c r="FW427" s="307"/>
      <c r="FX427" s="76"/>
      <c r="FY427" s="314" t="str">
        <f>IF(AND(申込書!$C$104&lt;&gt;"▼プルダウンより選択してください",申込書!$C$104&lt;&gt;"",申込書!$P$104&lt;&gt;"YYYY/MM/DD",$G427&lt;&gt;""),申込書!$P$104,"")</f>
        <v/>
      </c>
      <c r="FZ427" s="75" t="str">
        <f>IF(AND(申込書!$C$104&lt;&gt;"▼プルダウンより選択してください",申込書!$C$104&lt;&gt;"",$G427&lt;&gt;""),申込書!$M$104,"")</f>
        <v/>
      </c>
      <c r="GA427" s="75"/>
      <c r="GB427" s="75"/>
      <c r="GC427" s="149"/>
      <c r="GD427" s="307"/>
      <c r="GE427" s="76"/>
      <c r="GF427" s="314" t="str">
        <f>IF(AND(申込書!$C$105&lt;&gt;"▼プルダウンより選択してください",申込書!$C$105&lt;&gt;"",申込書!$P$105&lt;&gt;"YYYY/MM/DD",$G427&lt;&gt;""),申込書!$P$105,"")</f>
        <v/>
      </c>
      <c r="GG427" s="75" t="str">
        <f>IF(AND(申込書!$C$105&lt;&gt;"▼プルダウンより選択してください",申込書!$C$105&lt;&gt;"",$G427&lt;&gt;""),申込書!$M$105,"")</f>
        <v/>
      </c>
      <c r="GH427" s="75"/>
      <c r="GI427" s="75"/>
      <c r="GJ427" s="149"/>
      <c r="GK427" s="307"/>
      <c r="GL427" s="76"/>
      <c r="GM427" s="314" t="str">
        <f>IF(AND(申込書!$C$106&lt;&gt;"▼プルダウンより選択してください",申込書!$C$106&lt;&gt;"",申込書!$P$106&lt;&gt;"YYYY/MM/DD",$G427&lt;&gt;""),申込書!$P$106,"")</f>
        <v/>
      </c>
      <c r="GN427" s="75" t="str">
        <f>IF(AND(申込書!$C$106&lt;&gt;"▼プルダウンより選択してください",申込書!$C$106&lt;&gt;"",$G427&lt;&gt;""),申込書!$M$106,"")</f>
        <v/>
      </c>
      <c r="GO427" s="75"/>
      <c r="GP427" s="75"/>
      <c r="GQ427" s="149"/>
      <c r="GR427" s="307"/>
      <c r="GS427" s="76"/>
      <c r="GT427" s="314" t="str">
        <f>IF(AND(申込書!$C$107&lt;&gt;"▼プルダウンより選択してください",申込書!$C$107&lt;&gt;"",申込書!$P$107&lt;&gt;"YYYY/MM/DD",$G427&lt;&gt;""),申込書!$P$107,"")</f>
        <v/>
      </c>
      <c r="GU427" s="75" t="str">
        <f>IF(AND(申込書!$C$107&lt;&gt;"▼プルダウンより選択してください",申込書!$C$107&lt;&gt;"",$G427&lt;&gt;""),申込書!$M$107,"")</f>
        <v/>
      </c>
      <c r="GV427" s="75"/>
      <c r="GW427" s="75"/>
      <c r="GX427" s="149"/>
      <c r="GY427" s="307"/>
      <c r="GZ427" s="76"/>
      <c r="HA427" s="314" t="str">
        <f>IF(AND(申込書!$C$108&lt;&gt;"▼プルダウンより選択してください",申込書!$C$108&lt;&gt;"",申込書!$P$108&lt;&gt;"YYYY/MM/DD",$G427&lt;&gt;""),申込書!$P$108,"")</f>
        <v/>
      </c>
      <c r="HB427" s="75" t="str">
        <f>IF(AND(申込書!$C$108&lt;&gt;"▼プルダウンより選択してください",申込書!$C$108&lt;&gt;"",$G427&lt;&gt;""),申込書!$M$108,"")</f>
        <v/>
      </c>
      <c r="HC427" s="75"/>
      <c r="HD427" s="75"/>
      <c r="HE427" s="149"/>
      <c r="HF427" s="307"/>
      <c r="HG427" s="76"/>
      <c r="HH427" s="314" t="str">
        <f>IF(AND(申込書!$C$109&lt;&gt;"▼プルダウンより選択してください",申込書!$C$109&lt;&gt;"",申込書!$P$109&lt;&gt;"YYYY/MM/DD",$G427&lt;&gt;""),申込書!$P$109,"")</f>
        <v/>
      </c>
      <c r="HI427" s="75" t="str">
        <f>IF(AND(申込書!$C$109&lt;&gt;"▼プルダウンより選択してください",申込書!$C$109&lt;&gt;"",$G427&lt;&gt;""),申込書!$M$109,"")</f>
        <v/>
      </c>
      <c r="HJ427" s="75"/>
      <c r="HK427" s="75"/>
      <c r="HL427" s="149"/>
      <c r="HM427" s="307"/>
      <c r="HN427" s="76"/>
      <c r="HO427" s="314" t="str">
        <f>IF(AND(申込書!$C$110&lt;&gt;"▼プルダウンより選択してください",申込書!$C$110&lt;&gt;"",申込書!$P$110&lt;&gt;"YYYY/MM/DD",$G427&lt;&gt;""),申込書!$P$110,"")</f>
        <v/>
      </c>
      <c r="HP427" s="75" t="str">
        <f>IF(AND(申込書!$C$110&lt;&gt;"▼プルダウンより選択してください",申込書!$C$110&lt;&gt;"",$G427&lt;&gt;""),申込書!$M$110,"")</f>
        <v/>
      </c>
      <c r="HQ427" s="75"/>
      <c r="HR427" s="75"/>
      <c r="HS427" s="149"/>
      <c r="HT427" s="307"/>
      <c r="HU427" s="307"/>
      <c r="HV427" s="311" t="str">
        <f>IF(AND(申込書!$C$111&lt;&gt;"▼プルダウンより選択してください",申込書!$C$111&lt;&gt;"",申込書!$P$111&lt;&gt;"YYYY/MM/DD",$G427&lt;&gt;""),申込書!$P$111,"")</f>
        <v/>
      </c>
      <c r="HW427" s="75" t="str">
        <f>IF(AND(申込書!$C$111&lt;&gt;"▼プルダウンより選択してください",申込書!$C$111&lt;&gt;"",$G427&lt;&gt;""),申込書!$M$111,"")</f>
        <v/>
      </c>
      <c r="HX427" s="75"/>
      <c r="HY427" s="75"/>
      <c r="HZ427" s="149"/>
      <c r="IA427" s="307"/>
      <c r="IB427" s="76"/>
      <c r="IC427" s="77"/>
    </row>
    <row r="428" spans="2:237" ht="26.85" customHeight="1">
      <c r="B428" s="56">
        <f t="shared" si="4"/>
        <v>423</v>
      </c>
      <c r="C428" s="57"/>
      <c r="D428" s="58"/>
      <c r="E428" s="170"/>
      <c r="F428" s="59"/>
      <c r="G428" s="60"/>
      <c r="H428" s="61"/>
      <c r="I428" s="62"/>
      <c r="J428" s="63"/>
      <c r="K428" s="64"/>
      <c r="L428" s="65"/>
      <c r="M428" s="66"/>
      <c r="N428" s="67"/>
      <c r="O428" s="68"/>
      <c r="P428" s="69"/>
      <c r="Q428" s="70"/>
      <c r="R428" s="71"/>
      <c r="S428" s="72"/>
      <c r="T428" s="73"/>
      <c r="U428" s="73"/>
      <c r="V428" s="73"/>
      <c r="W428" s="71"/>
      <c r="X428" s="133"/>
      <c r="Y428" s="133"/>
      <c r="Z428" s="133"/>
      <c r="AA428" s="74" t="str">
        <f>IF(AND(申込書!$C$82&lt;&gt;"▼プルダウンより選択してください",申込書!$C$82&lt;&gt;"",申込書!$P$82&lt;&gt;"YYYY/MM/DD",$G428&lt;&gt;""),申込書!$P$82,"")</f>
        <v/>
      </c>
      <c r="AB428" s="75" t="str">
        <f>IF(AND(申込書!$C$82&lt;&gt;"▼プルダウンより選択してください",申込書!$C$82&lt;&gt;"",$G428&lt;&gt;""),申込書!$M$82,"")</f>
        <v/>
      </c>
      <c r="AC428" s="75"/>
      <c r="AD428" s="75"/>
      <c r="AE428" s="149"/>
      <c r="AF428" s="307"/>
      <c r="AG428" s="76"/>
      <c r="AH428" s="314" t="str">
        <f>IF(AND(申込書!$C$83&lt;&gt;"▼プルダウンより選択してください",申込書!$C$83&lt;&gt;"",申込書!$P$83&lt;&gt;"YYYY/MM/DD",$G428&lt;&gt;""),申込書!$P$83,"")</f>
        <v/>
      </c>
      <c r="AI428" s="75" t="str">
        <f>IF(AND(申込書!$C$83&lt;&gt;"▼プルダウンより選択してください",申込書!$C$83&lt;&gt;"",$G428&lt;&gt;""),申込書!$M$83,"")</f>
        <v/>
      </c>
      <c r="AJ428" s="75"/>
      <c r="AK428" s="75"/>
      <c r="AL428" s="149"/>
      <c r="AM428" s="307"/>
      <c r="AN428" s="76"/>
      <c r="AO428" s="314" t="str">
        <f>IF(AND(申込書!$C$84&lt;&gt;"▼プルダウンより選択してください",申込書!$C$84&lt;&gt;"",申込書!$P$84&lt;&gt;"YYYY/MM/DD",$G428&lt;&gt;""),申込書!$P$84,"")</f>
        <v/>
      </c>
      <c r="AP428" s="75" t="str">
        <f>IF(AND(申込書!$C$84&lt;&gt;"▼プルダウンより選択してください",申込書!$C$84&lt;&gt;"",$G428&lt;&gt;""),申込書!$M$84,"")</f>
        <v/>
      </c>
      <c r="AQ428" s="75"/>
      <c r="AR428" s="75"/>
      <c r="AS428" s="149"/>
      <c r="AT428" s="307"/>
      <c r="AU428" s="76"/>
      <c r="AV428" s="314" t="str">
        <f>IF(AND(申込書!$C$85&lt;&gt;"▼プルダウンより選択してください",申込書!$C$85&lt;&gt;"",申込書!$P$85&lt;&gt;"YYYY/MM/DD",$G428&lt;&gt;""),申込書!$P$85,"")</f>
        <v/>
      </c>
      <c r="AW428" s="75" t="str">
        <f>IF(AND(申込書!$C$85&lt;&gt;"▼プルダウンより選択してください",申込書!$C$85&lt;&gt;"",申込書!$M$85&gt;=1,$G428&lt;&gt;""),申込書!$M$85,"")</f>
        <v/>
      </c>
      <c r="AX428" s="75"/>
      <c r="AY428" s="75"/>
      <c r="AZ428" s="149"/>
      <c r="BA428" s="307"/>
      <c r="BB428" s="76"/>
      <c r="BC428" s="314" t="str">
        <f>IF(AND(申込書!$C$86&lt;&gt;"▼プルダウンより選択してください",申込書!$C$86&lt;&gt;"",申込書!$P$86&lt;&gt;"YYYY/MM/DD",$G428&lt;&gt;""),申込書!$P$86,"")</f>
        <v/>
      </c>
      <c r="BD428" s="75" t="str">
        <f>IF(AND(申込書!$C$86&lt;&gt;"▼プルダウンより選択してください",申込書!$C$86&lt;&gt;"",$G428&lt;&gt;""),申込書!$M$86,"")</f>
        <v/>
      </c>
      <c r="BE428" s="75"/>
      <c r="BF428" s="75"/>
      <c r="BG428" s="149"/>
      <c r="BH428" s="307"/>
      <c r="BI428" s="76"/>
      <c r="BJ428" s="314" t="str">
        <f>IF(AND(申込書!$C$87&lt;&gt;"▼プルダウンより選択してください",申込書!$C$87&lt;&gt;"",申込書!$P$87&lt;&gt;"YYYY/MM/DD",$G428&lt;&gt;""),申込書!$P$87,"")</f>
        <v/>
      </c>
      <c r="BK428" s="75" t="str">
        <f>IF(AND(申込書!$C$87&lt;&gt;"▼プルダウンより選択してください",申込書!$C$87&lt;&gt;"",$G428&lt;&gt;""),申込書!$M$87,"")</f>
        <v/>
      </c>
      <c r="BL428" s="75"/>
      <c r="BM428" s="75"/>
      <c r="BN428" s="149"/>
      <c r="BO428" s="307"/>
      <c r="BP428" s="76"/>
      <c r="BQ428" s="314" t="str">
        <f>IF(AND(申込書!$C$88&lt;&gt;"▼プルダウンより選択してください",申込書!$C$88&lt;&gt;"",申込書!$P$88&lt;&gt;"YYYY/MM/DD",$G428&lt;&gt;""),申込書!$P$88,"")</f>
        <v/>
      </c>
      <c r="BR428" s="75" t="str">
        <f>IF(AND(申込書!$C$88&lt;&gt;"▼プルダウンより選択してください",申込書!$C$88&lt;&gt;"",$G428&lt;&gt;""),申込書!$M$88,"")</f>
        <v/>
      </c>
      <c r="BS428" s="75"/>
      <c r="BT428" s="75"/>
      <c r="BU428" s="149"/>
      <c r="BV428" s="307"/>
      <c r="BW428" s="76"/>
      <c r="BX428" s="314" t="str">
        <f>IF(AND(申込書!$C$89&lt;&gt;"▼プルダウンより選択してください",申込書!$C$89&lt;&gt;"",申込書!$P$89&lt;&gt;"YYYY/MM/DD",$G428&lt;&gt;""),申込書!$P$89,"")</f>
        <v/>
      </c>
      <c r="BY428" s="75" t="str">
        <f>IF(AND(申込書!$C$89&lt;&gt;"▼プルダウンより選択してください",申込書!$C$89&lt;&gt;"",$G428&lt;&gt;""),申込書!$M$89,"")</f>
        <v/>
      </c>
      <c r="BZ428" s="75"/>
      <c r="CA428" s="75"/>
      <c r="CB428" s="149"/>
      <c r="CC428" s="307"/>
      <c r="CD428" s="76"/>
      <c r="CE428" s="314" t="str">
        <f>IF(AND(申込書!$C$90&lt;&gt;"▼プルダウンより選択してください",申込書!$C$90&lt;&gt;"",申込書!$P$90&lt;&gt;"YYYY/MM/DD",$G428&lt;&gt;""),申込書!$P$90,"")</f>
        <v/>
      </c>
      <c r="CF428" s="75" t="str">
        <f>IF(AND(申込書!$C$90&lt;&gt;"▼プルダウンより選択してください",申込書!$C$90&lt;&gt;"",$G428&lt;&gt;""),申込書!$M$90,"")</f>
        <v/>
      </c>
      <c r="CG428" s="75"/>
      <c r="CH428" s="75"/>
      <c r="CI428" s="149"/>
      <c r="CJ428" s="307"/>
      <c r="CK428" s="76"/>
      <c r="CL428" s="314" t="str">
        <f>IF(AND(申込書!$C$91&lt;&gt;"▼プルダウンより選択してください",申込書!$C$91&lt;&gt;"",申込書!$P$91&lt;&gt;"YYYY/MM/DD",$G428&lt;&gt;""),申込書!$P$91,"")</f>
        <v/>
      </c>
      <c r="CM428" s="75" t="str">
        <f>IF(AND(申込書!$C$91&lt;&gt;"▼プルダウンより選択してください",申込書!$C$91&lt;&gt;"",$G428&lt;&gt;""),申込書!$M$91,"")</f>
        <v/>
      </c>
      <c r="CN428" s="75"/>
      <c r="CO428" s="75"/>
      <c r="CP428" s="149"/>
      <c r="CQ428" s="307"/>
      <c r="CR428" s="76"/>
      <c r="CS428" s="314" t="str">
        <f>IF(AND(申込書!$C$92&lt;&gt;"▼プルダウンより選択してください",申込書!$C$92&lt;&gt;"",申込書!$P$92&lt;&gt;"YYYY/MM/DD",$G428&lt;&gt;""),申込書!$P$92,"")</f>
        <v/>
      </c>
      <c r="CT428" s="75" t="str">
        <f>IF(AND(申込書!$C$92&lt;&gt;"▼プルダウンより選択してください",申込書!$C$92&lt;&gt;"",$G428&lt;&gt;""),申込書!$M$92,"")</f>
        <v/>
      </c>
      <c r="CU428" s="75"/>
      <c r="CV428" s="75"/>
      <c r="CW428" s="75"/>
      <c r="CX428" s="307"/>
      <c r="CY428" s="76"/>
      <c r="CZ428" s="314" t="str">
        <f>IF(AND(申込書!$C$93&lt;&gt;"▼プルダウンより選択してください",申込書!$C$93&lt;&gt;"",申込書!$P$93&lt;&gt;"YYYY/MM/DD",$G428&lt;&gt;""),申込書!$P$93,"")</f>
        <v/>
      </c>
      <c r="DA428" s="75" t="str">
        <f>IF(AND(申込書!$C$93&lt;&gt;"▼プルダウンより選択してください",申込書!$C$93&lt;&gt;"",$G428&lt;&gt;""),申込書!$M$93,"")</f>
        <v/>
      </c>
      <c r="DB428" s="75"/>
      <c r="DC428" s="75"/>
      <c r="DD428" s="75"/>
      <c r="DE428" s="307"/>
      <c r="DF428" s="76"/>
      <c r="DG428" s="314" t="str">
        <f>IF(AND(申込書!$C$94&lt;&gt;"▼プルダウンより選択してください",申込書!$C$94&lt;&gt;"",申込書!$P$94&lt;&gt;"YYYY/MM/DD",$G428&lt;&gt;""),申込書!$P$94,"")</f>
        <v/>
      </c>
      <c r="DH428" s="75" t="str">
        <f>IF(AND(申込書!$C$94&lt;&gt;"▼プルダウンより選択してください",申込書!$C$94&lt;&gt;"",$G428&lt;&gt;""),申込書!$M$94,"")</f>
        <v/>
      </c>
      <c r="DI428" s="75"/>
      <c r="DJ428" s="75"/>
      <c r="DK428" s="75"/>
      <c r="DL428" s="307"/>
      <c r="DM428" s="76"/>
      <c r="DN428" s="314" t="str">
        <f>IF(AND(申込書!$C$95&lt;&gt;"▼プルダウンより選択してください",申込書!$C$95&lt;&gt;"",申込書!$P$95&lt;&gt;"YYYY/MM/DD",$G428&lt;&gt;""),申込書!$P$95,"")</f>
        <v/>
      </c>
      <c r="DO428" s="75" t="str">
        <f>IF(AND(申込書!$C$95&lt;&gt;"▼プルダウンより選択してください",申込書!$C$95&lt;&gt;"",$G428&lt;&gt;""),申込書!$M$95,"")</f>
        <v/>
      </c>
      <c r="DP428" s="75"/>
      <c r="DQ428" s="75"/>
      <c r="DR428" s="75"/>
      <c r="DS428" s="307"/>
      <c r="DT428" s="76"/>
      <c r="DU428" s="314" t="str">
        <f>IF(AND(申込書!$C$96&lt;&gt;"▼プルダウンより選択してください",申込書!$C$96&lt;&gt;"",申込書!$P$96&lt;&gt;"YYYY/MM/DD",$G428&lt;&gt;""),申込書!$P$96,"")</f>
        <v/>
      </c>
      <c r="DV428" s="75" t="str">
        <f>IF(AND(申込書!$C$96&lt;&gt;"▼プルダウンより選択してください",申込書!$C$96&lt;&gt;"",$G428&lt;&gt;""),申込書!$M$96,"")</f>
        <v/>
      </c>
      <c r="DW428" s="75"/>
      <c r="DX428" s="75"/>
      <c r="DY428" s="75"/>
      <c r="DZ428" s="307"/>
      <c r="EA428" s="76"/>
      <c r="EB428" s="314" t="str">
        <f>IF(AND(申込書!$C$97&lt;&gt;"▼プルダウンより選択してください",申込書!$C$97&lt;&gt;"",申込書!$P$97&lt;&gt;"YYYY/MM/DD",$G428&lt;&gt;""),申込書!$P$97,"")</f>
        <v/>
      </c>
      <c r="EC428" s="75" t="str">
        <f>IF(AND(申込書!$C$97&lt;&gt;"▼プルダウンより選択してください",申込書!$C$97&lt;&gt;"",$G428&lt;&gt;""),申込書!$M$97,"")</f>
        <v/>
      </c>
      <c r="ED428" s="75"/>
      <c r="EE428" s="75"/>
      <c r="EF428" s="149"/>
      <c r="EG428" s="307"/>
      <c r="EH428" s="76"/>
      <c r="EI428" s="314" t="str">
        <f>IF(AND(申込書!$C$98&lt;&gt;"▼プルダウンより選択してください",申込書!$C$98&lt;&gt;"",申込書!$P$98&lt;&gt;"YYYY/MM/DD",$G428&lt;&gt;""),申込書!$P$98,"")</f>
        <v/>
      </c>
      <c r="EJ428" s="75" t="str">
        <f>IF(AND(申込書!$C$98&lt;&gt;"▼プルダウンより選択してください",申込書!$C$98&lt;&gt;"",$G428&lt;&gt;""),申込書!$M$98,"")</f>
        <v/>
      </c>
      <c r="EK428" s="75"/>
      <c r="EL428" s="75"/>
      <c r="EM428" s="149"/>
      <c r="EN428" s="307"/>
      <c r="EO428" s="76"/>
      <c r="EP428" s="314" t="str">
        <f>IF(AND(申込書!$C$99&lt;&gt;"▼プルダウンより選択してください",申込書!$C$99&lt;&gt;"",申込書!$P$99&lt;&gt;"YYYY/MM/DD",$G428&lt;&gt;""),申込書!$P$99,"")</f>
        <v/>
      </c>
      <c r="EQ428" s="75" t="str">
        <f>IF(AND(申込書!$C$99&lt;&gt;"▼プルダウンより選択してください",申込書!$C$99&lt;&gt;"",$G428&lt;&gt;""),申込書!$M$99,"")</f>
        <v/>
      </c>
      <c r="ER428" s="75"/>
      <c r="ES428" s="75"/>
      <c r="ET428" s="149"/>
      <c r="EU428" s="307"/>
      <c r="EV428" s="76"/>
      <c r="EW428" s="314" t="str">
        <f>IF(AND(申込書!$C$100&lt;&gt;"▼プルダウンより選択してください",申込書!$C$100&lt;&gt;"",申込書!$P$100&lt;&gt;"YYYY/MM/DD",$G428&lt;&gt;""),申込書!$P$100,"")</f>
        <v/>
      </c>
      <c r="EX428" s="75" t="str">
        <f>IF(AND(申込書!$C$100&lt;&gt;"▼プルダウンより選択してください",申込書!$C$100&lt;&gt;"",$G428&lt;&gt;""),申込書!$M$100,"")</f>
        <v/>
      </c>
      <c r="EY428" s="75"/>
      <c r="EZ428" s="75"/>
      <c r="FA428" s="149"/>
      <c r="FB428" s="307"/>
      <c r="FC428" s="76"/>
      <c r="FD428" s="314" t="str">
        <f>IF(AND(申込書!$C$101&lt;&gt;"▼プルダウンより選択してください",申込書!$C$101&lt;&gt;"",申込書!$P$101&lt;&gt;"YYYY/MM/DD",$G428&lt;&gt;""),申込書!$P$101,"")</f>
        <v/>
      </c>
      <c r="FE428" s="75" t="str">
        <f>IF(AND(申込書!$C$101&lt;&gt;"▼プルダウンより選択してください",申込書!$C$101&lt;&gt;"",$G428&lt;&gt;""),申込書!$M$101,"")</f>
        <v/>
      </c>
      <c r="FF428" s="75"/>
      <c r="FG428" s="75"/>
      <c r="FH428" s="149"/>
      <c r="FI428" s="307"/>
      <c r="FJ428" s="76"/>
      <c r="FK428" s="314" t="str">
        <f>IF(AND(申込書!$C$102&lt;&gt;"▼プルダウンより選択してください",申込書!$C$102&lt;&gt;"",申込書!$P$102&lt;&gt;"YYYY/MM/DD",$G428&lt;&gt;""),申込書!$P$102,"")</f>
        <v/>
      </c>
      <c r="FL428" s="75" t="str">
        <f>IF(AND(申込書!$C$102&lt;&gt;"▼プルダウンより選択してください",申込書!$C$102&lt;&gt;"",$G428&lt;&gt;""),申込書!$M$102,"")</f>
        <v/>
      </c>
      <c r="FM428" s="75"/>
      <c r="FN428" s="75"/>
      <c r="FO428" s="149"/>
      <c r="FP428" s="307"/>
      <c r="FQ428" s="76"/>
      <c r="FR428" s="314" t="str">
        <f>IF(AND(申込書!$C$103&lt;&gt;"▼プルダウンより選択してください",申込書!$C$103&lt;&gt;"",申込書!$P$103&lt;&gt;"YYYY/MM/DD",$G428&lt;&gt;""),申込書!$P$103,"")</f>
        <v/>
      </c>
      <c r="FS428" s="75" t="str">
        <f>IF(AND(申込書!$C$103&lt;&gt;"▼プルダウンより選択してください",申込書!$C$103&lt;&gt;"",$G428&lt;&gt;""),申込書!$M$103,"")</f>
        <v/>
      </c>
      <c r="FT428" s="75"/>
      <c r="FU428" s="75"/>
      <c r="FV428" s="149"/>
      <c r="FW428" s="307"/>
      <c r="FX428" s="76"/>
      <c r="FY428" s="314" t="str">
        <f>IF(AND(申込書!$C$104&lt;&gt;"▼プルダウンより選択してください",申込書!$C$104&lt;&gt;"",申込書!$P$104&lt;&gt;"YYYY/MM/DD",$G428&lt;&gt;""),申込書!$P$104,"")</f>
        <v/>
      </c>
      <c r="FZ428" s="75" t="str">
        <f>IF(AND(申込書!$C$104&lt;&gt;"▼プルダウンより選択してください",申込書!$C$104&lt;&gt;"",$G428&lt;&gt;""),申込書!$M$104,"")</f>
        <v/>
      </c>
      <c r="GA428" s="75"/>
      <c r="GB428" s="75"/>
      <c r="GC428" s="149"/>
      <c r="GD428" s="307"/>
      <c r="GE428" s="76"/>
      <c r="GF428" s="314" t="str">
        <f>IF(AND(申込書!$C$105&lt;&gt;"▼プルダウンより選択してください",申込書!$C$105&lt;&gt;"",申込書!$P$105&lt;&gt;"YYYY/MM/DD",$G428&lt;&gt;""),申込書!$P$105,"")</f>
        <v/>
      </c>
      <c r="GG428" s="75" t="str">
        <f>IF(AND(申込書!$C$105&lt;&gt;"▼プルダウンより選択してください",申込書!$C$105&lt;&gt;"",$G428&lt;&gt;""),申込書!$M$105,"")</f>
        <v/>
      </c>
      <c r="GH428" s="75"/>
      <c r="GI428" s="75"/>
      <c r="GJ428" s="149"/>
      <c r="GK428" s="307"/>
      <c r="GL428" s="76"/>
      <c r="GM428" s="314" t="str">
        <f>IF(AND(申込書!$C$106&lt;&gt;"▼プルダウンより選択してください",申込書!$C$106&lt;&gt;"",申込書!$P$106&lt;&gt;"YYYY/MM/DD",$G428&lt;&gt;""),申込書!$P$106,"")</f>
        <v/>
      </c>
      <c r="GN428" s="75" t="str">
        <f>IF(AND(申込書!$C$106&lt;&gt;"▼プルダウンより選択してください",申込書!$C$106&lt;&gt;"",$G428&lt;&gt;""),申込書!$M$106,"")</f>
        <v/>
      </c>
      <c r="GO428" s="75"/>
      <c r="GP428" s="75"/>
      <c r="GQ428" s="149"/>
      <c r="GR428" s="307"/>
      <c r="GS428" s="76"/>
      <c r="GT428" s="314" t="str">
        <f>IF(AND(申込書!$C$107&lt;&gt;"▼プルダウンより選択してください",申込書!$C$107&lt;&gt;"",申込書!$P$107&lt;&gt;"YYYY/MM/DD",$G428&lt;&gt;""),申込書!$P$107,"")</f>
        <v/>
      </c>
      <c r="GU428" s="75" t="str">
        <f>IF(AND(申込書!$C$107&lt;&gt;"▼プルダウンより選択してください",申込書!$C$107&lt;&gt;"",$G428&lt;&gt;""),申込書!$M$107,"")</f>
        <v/>
      </c>
      <c r="GV428" s="75"/>
      <c r="GW428" s="75"/>
      <c r="GX428" s="149"/>
      <c r="GY428" s="307"/>
      <c r="GZ428" s="76"/>
      <c r="HA428" s="314" t="str">
        <f>IF(AND(申込書!$C$108&lt;&gt;"▼プルダウンより選択してください",申込書!$C$108&lt;&gt;"",申込書!$P$108&lt;&gt;"YYYY/MM/DD",$G428&lt;&gt;""),申込書!$P$108,"")</f>
        <v/>
      </c>
      <c r="HB428" s="75" t="str">
        <f>IF(AND(申込書!$C$108&lt;&gt;"▼プルダウンより選択してください",申込書!$C$108&lt;&gt;"",$G428&lt;&gt;""),申込書!$M$108,"")</f>
        <v/>
      </c>
      <c r="HC428" s="75"/>
      <c r="HD428" s="75"/>
      <c r="HE428" s="149"/>
      <c r="HF428" s="307"/>
      <c r="HG428" s="76"/>
      <c r="HH428" s="314" t="str">
        <f>IF(AND(申込書!$C$109&lt;&gt;"▼プルダウンより選択してください",申込書!$C$109&lt;&gt;"",申込書!$P$109&lt;&gt;"YYYY/MM/DD",$G428&lt;&gt;""),申込書!$P$109,"")</f>
        <v/>
      </c>
      <c r="HI428" s="75" t="str">
        <f>IF(AND(申込書!$C$109&lt;&gt;"▼プルダウンより選択してください",申込書!$C$109&lt;&gt;"",$G428&lt;&gt;""),申込書!$M$109,"")</f>
        <v/>
      </c>
      <c r="HJ428" s="75"/>
      <c r="HK428" s="75"/>
      <c r="HL428" s="149"/>
      <c r="HM428" s="307"/>
      <c r="HN428" s="76"/>
      <c r="HO428" s="314" t="str">
        <f>IF(AND(申込書!$C$110&lt;&gt;"▼プルダウンより選択してください",申込書!$C$110&lt;&gt;"",申込書!$P$110&lt;&gt;"YYYY/MM/DD",$G428&lt;&gt;""),申込書!$P$110,"")</f>
        <v/>
      </c>
      <c r="HP428" s="75" t="str">
        <f>IF(AND(申込書!$C$110&lt;&gt;"▼プルダウンより選択してください",申込書!$C$110&lt;&gt;"",$G428&lt;&gt;""),申込書!$M$110,"")</f>
        <v/>
      </c>
      <c r="HQ428" s="75"/>
      <c r="HR428" s="75"/>
      <c r="HS428" s="149"/>
      <c r="HT428" s="307"/>
      <c r="HU428" s="307"/>
      <c r="HV428" s="311" t="str">
        <f>IF(AND(申込書!$C$111&lt;&gt;"▼プルダウンより選択してください",申込書!$C$111&lt;&gt;"",申込書!$P$111&lt;&gt;"YYYY/MM/DD",$G428&lt;&gt;""),申込書!$P$111,"")</f>
        <v/>
      </c>
      <c r="HW428" s="75" t="str">
        <f>IF(AND(申込書!$C$111&lt;&gt;"▼プルダウンより選択してください",申込書!$C$111&lt;&gt;"",$G428&lt;&gt;""),申込書!$M$111,"")</f>
        <v/>
      </c>
      <c r="HX428" s="75"/>
      <c r="HY428" s="75"/>
      <c r="HZ428" s="149"/>
      <c r="IA428" s="307"/>
      <c r="IB428" s="76"/>
      <c r="IC428" s="77"/>
    </row>
    <row r="429" spans="2:237" ht="26.85" customHeight="1">
      <c r="B429" s="56">
        <f t="shared" si="4"/>
        <v>424</v>
      </c>
      <c r="C429" s="57"/>
      <c r="D429" s="58"/>
      <c r="E429" s="170"/>
      <c r="F429" s="59"/>
      <c r="G429" s="60"/>
      <c r="H429" s="61"/>
      <c r="I429" s="62"/>
      <c r="J429" s="63"/>
      <c r="K429" s="64"/>
      <c r="L429" s="65"/>
      <c r="M429" s="66"/>
      <c r="N429" s="67"/>
      <c r="O429" s="68"/>
      <c r="P429" s="69"/>
      <c r="Q429" s="70"/>
      <c r="R429" s="71"/>
      <c r="S429" s="72"/>
      <c r="T429" s="73"/>
      <c r="U429" s="73"/>
      <c r="V429" s="73"/>
      <c r="W429" s="71"/>
      <c r="X429" s="133"/>
      <c r="Y429" s="133"/>
      <c r="Z429" s="133"/>
      <c r="AA429" s="74" t="str">
        <f>IF(AND(申込書!$C$82&lt;&gt;"▼プルダウンより選択してください",申込書!$C$82&lt;&gt;"",申込書!$P$82&lt;&gt;"YYYY/MM/DD",$G429&lt;&gt;""),申込書!$P$82,"")</f>
        <v/>
      </c>
      <c r="AB429" s="75" t="str">
        <f>IF(AND(申込書!$C$82&lt;&gt;"▼プルダウンより選択してください",申込書!$C$82&lt;&gt;"",$G429&lt;&gt;""),申込書!$M$82,"")</f>
        <v/>
      </c>
      <c r="AC429" s="75"/>
      <c r="AD429" s="75"/>
      <c r="AE429" s="149"/>
      <c r="AF429" s="307"/>
      <c r="AG429" s="76"/>
      <c r="AH429" s="314" t="str">
        <f>IF(AND(申込書!$C$83&lt;&gt;"▼プルダウンより選択してください",申込書!$C$83&lt;&gt;"",申込書!$P$83&lt;&gt;"YYYY/MM/DD",$G429&lt;&gt;""),申込書!$P$83,"")</f>
        <v/>
      </c>
      <c r="AI429" s="75" t="str">
        <f>IF(AND(申込書!$C$83&lt;&gt;"▼プルダウンより選択してください",申込書!$C$83&lt;&gt;"",$G429&lt;&gt;""),申込書!$M$83,"")</f>
        <v/>
      </c>
      <c r="AJ429" s="75"/>
      <c r="AK429" s="75"/>
      <c r="AL429" s="149"/>
      <c r="AM429" s="307"/>
      <c r="AN429" s="76"/>
      <c r="AO429" s="314" t="str">
        <f>IF(AND(申込書!$C$84&lt;&gt;"▼プルダウンより選択してください",申込書!$C$84&lt;&gt;"",申込書!$P$84&lt;&gt;"YYYY/MM/DD",$G429&lt;&gt;""),申込書!$P$84,"")</f>
        <v/>
      </c>
      <c r="AP429" s="75" t="str">
        <f>IF(AND(申込書!$C$84&lt;&gt;"▼プルダウンより選択してください",申込書!$C$84&lt;&gt;"",$G429&lt;&gt;""),申込書!$M$84,"")</f>
        <v/>
      </c>
      <c r="AQ429" s="75"/>
      <c r="AR429" s="75"/>
      <c r="AS429" s="149"/>
      <c r="AT429" s="307"/>
      <c r="AU429" s="76"/>
      <c r="AV429" s="314" t="str">
        <f>IF(AND(申込書!$C$85&lt;&gt;"▼プルダウンより選択してください",申込書!$C$85&lt;&gt;"",申込書!$P$85&lt;&gt;"YYYY/MM/DD",$G429&lt;&gt;""),申込書!$P$85,"")</f>
        <v/>
      </c>
      <c r="AW429" s="75" t="str">
        <f>IF(AND(申込書!$C$85&lt;&gt;"▼プルダウンより選択してください",申込書!$C$85&lt;&gt;"",申込書!$M$85&gt;=1,$G429&lt;&gt;""),申込書!$M$85,"")</f>
        <v/>
      </c>
      <c r="AX429" s="75"/>
      <c r="AY429" s="75"/>
      <c r="AZ429" s="149"/>
      <c r="BA429" s="307"/>
      <c r="BB429" s="76"/>
      <c r="BC429" s="314" t="str">
        <f>IF(AND(申込書!$C$86&lt;&gt;"▼プルダウンより選択してください",申込書!$C$86&lt;&gt;"",申込書!$P$86&lt;&gt;"YYYY/MM/DD",$G429&lt;&gt;""),申込書!$P$86,"")</f>
        <v/>
      </c>
      <c r="BD429" s="75" t="str">
        <f>IF(AND(申込書!$C$86&lt;&gt;"▼プルダウンより選択してください",申込書!$C$86&lt;&gt;"",$G429&lt;&gt;""),申込書!$M$86,"")</f>
        <v/>
      </c>
      <c r="BE429" s="75"/>
      <c r="BF429" s="75"/>
      <c r="BG429" s="149"/>
      <c r="BH429" s="307"/>
      <c r="BI429" s="76"/>
      <c r="BJ429" s="314" t="str">
        <f>IF(AND(申込書!$C$87&lt;&gt;"▼プルダウンより選択してください",申込書!$C$87&lt;&gt;"",申込書!$P$87&lt;&gt;"YYYY/MM/DD",$G429&lt;&gt;""),申込書!$P$87,"")</f>
        <v/>
      </c>
      <c r="BK429" s="75" t="str">
        <f>IF(AND(申込書!$C$87&lt;&gt;"▼プルダウンより選択してください",申込書!$C$87&lt;&gt;"",$G429&lt;&gt;""),申込書!$M$87,"")</f>
        <v/>
      </c>
      <c r="BL429" s="75"/>
      <c r="BM429" s="75"/>
      <c r="BN429" s="149"/>
      <c r="BO429" s="307"/>
      <c r="BP429" s="76"/>
      <c r="BQ429" s="314" t="str">
        <f>IF(AND(申込書!$C$88&lt;&gt;"▼プルダウンより選択してください",申込書!$C$88&lt;&gt;"",申込書!$P$88&lt;&gt;"YYYY/MM/DD",$G429&lt;&gt;""),申込書!$P$88,"")</f>
        <v/>
      </c>
      <c r="BR429" s="75" t="str">
        <f>IF(AND(申込書!$C$88&lt;&gt;"▼プルダウンより選択してください",申込書!$C$88&lt;&gt;"",$G429&lt;&gt;""),申込書!$M$88,"")</f>
        <v/>
      </c>
      <c r="BS429" s="75"/>
      <c r="BT429" s="75"/>
      <c r="BU429" s="149"/>
      <c r="BV429" s="307"/>
      <c r="BW429" s="76"/>
      <c r="BX429" s="314" t="str">
        <f>IF(AND(申込書!$C$89&lt;&gt;"▼プルダウンより選択してください",申込書!$C$89&lt;&gt;"",申込書!$P$89&lt;&gt;"YYYY/MM/DD",$G429&lt;&gt;""),申込書!$P$89,"")</f>
        <v/>
      </c>
      <c r="BY429" s="75" t="str">
        <f>IF(AND(申込書!$C$89&lt;&gt;"▼プルダウンより選択してください",申込書!$C$89&lt;&gt;"",$G429&lt;&gt;""),申込書!$M$89,"")</f>
        <v/>
      </c>
      <c r="BZ429" s="75"/>
      <c r="CA429" s="75"/>
      <c r="CB429" s="149"/>
      <c r="CC429" s="307"/>
      <c r="CD429" s="76"/>
      <c r="CE429" s="314" t="str">
        <f>IF(AND(申込書!$C$90&lt;&gt;"▼プルダウンより選択してください",申込書!$C$90&lt;&gt;"",申込書!$P$90&lt;&gt;"YYYY/MM/DD",$G429&lt;&gt;""),申込書!$P$90,"")</f>
        <v/>
      </c>
      <c r="CF429" s="75" t="str">
        <f>IF(AND(申込書!$C$90&lt;&gt;"▼プルダウンより選択してください",申込書!$C$90&lt;&gt;"",$G429&lt;&gt;""),申込書!$M$90,"")</f>
        <v/>
      </c>
      <c r="CG429" s="75"/>
      <c r="CH429" s="75"/>
      <c r="CI429" s="149"/>
      <c r="CJ429" s="307"/>
      <c r="CK429" s="76"/>
      <c r="CL429" s="314" t="str">
        <f>IF(AND(申込書!$C$91&lt;&gt;"▼プルダウンより選択してください",申込書!$C$91&lt;&gt;"",申込書!$P$91&lt;&gt;"YYYY/MM/DD",$G429&lt;&gt;""),申込書!$P$91,"")</f>
        <v/>
      </c>
      <c r="CM429" s="75" t="str">
        <f>IF(AND(申込書!$C$91&lt;&gt;"▼プルダウンより選択してください",申込書!$C$91&lt;&gt;"",$G429&lt;&gt;""),申込書!$M$91,"")</f>
        <v/>
      </c>
      <c r="CN429" s="75"/>
      <c r="CO429" s="75"/>
      <c r="CP429" s="149"/>
      <c r="CQ429" s="307"/>
      <c r="CR429" s="76"/>
      <c r="CS429" s="314" t="str">
        <f>IF(AND(申込書!$C$92&lt;&gt;"▼プルダウンより選択してください",申込書!$C$92&lt;&gt;"",申込書!$P$92&lt;&gt;"YYYY/MM/DD",$G429&lt;&gt;""),申込書!$P$92,"")</f>
        <v/>
      </c>
      <c r="CT429" s="75" t="str">
        <f>IF(AND(申込書!$C$92&lt;&gt;"▼プルダウンより選択してください",申込書!$C$92&lt;&gt;"",$G429&lt;&gt;""),申込書!$M$92,"")</f>
        <v/>
      </c>
      <c r="CU429" s="75"/>
      <c r="CV429" s="75"/>
      <c r="CW429" s="75"/>
      <c r="CX429" s="307"/>
      <c r="CY429" s="76"/>
      <c r="CZ429" s="314" t="str">
        <f>IF(AND(申込書!$C$93&lt;&gt;"▼プルダウンより選択してください",申込書!$C$93&lt;&gt;"",申込書!$P$93&lt;&gt;"YYYY/MM/DD",$G429&lt;&gt;""),申込書!$P$93,"")</f>
        <v/>
      </c>
      <c r="DA429" s="75" t="str">
        <f>IF(AND(申込書!$C$93&lt;&gt;"▼プルダウンより選択してください",申込書!$C$93&lt;&gt;"",$G429&lt;&gt;""),申込書!$M$93,"")</f>
        <v/>
      </c>
      <c r="DB429" s="75"/>
      <c r="DC429" s="75"/>
      <c r="DD429" s="75"/>
      <c r="DE429" s="307"/>
      <c r="DF429" s="76"/>
      <c r="DG429" s="314" t="str">
        <f>IF(AND(申込書!$C$94&lt;&gt;"▼プルダウンより選択してください",申込書!$C$94&lt;&gt;"",申込書!$P$94&lt;&gt;"YYYY/MM/DD",$G429&lt;&gt;""),申込書!$P$94,"")</f>
        <v/>
      </c>
      <c r="DH429" s="75" t="str">
        <f>IF(AND(申込書!$C$94&lt;&gt;"▼プルダウンより選択してください",申込書!$C$94&lt;&gt;"",$G429&lt;&gt;""),申込書!$M$94,"")</f>
        <v/>
      </c>
      <c r="DI429" s="75"/>
      <c r="DJ429" s="75"/>
      <c r="DK429" s="75"/>
      <c r="DL429" s="307"/>
      <c r="DM429" s="76"/>
      <c r="DN429" s="314" t="str">
        <f>IF(AND(申込書!$C$95&lt;&gt;"▼プルダウンより選択してください",申込書!$C$95&lt;&gt;"",申込書!$P$95&lt;&gt;"YYYY/MM/DD",$G429&lt;&gt;""),申込書!$P$95,"")</f>
        <v/>
      </c>
      <c r="DO429" s="75" t="str">
        <f>IF(AND(申込書!$C$95&lt;&gt;"▼プルダウンより選択してください",申込書!$C$95&lt;&gt;"",$G429&lt;&gt;""),申込書!$M$95,"")</f>
        <v/>
      </c>
      <c r="DP429" s="75"/>
      <c r="DQ429" s="75"/>
      <c r="DR429" s="75"/>
      <c r="DS429" s="307"/>
      <c r="DT429" s="76"/>
      <c r="DU429" s="314" t="str">
        <f>IF(AND(申込書!$C$96&lt;&gt;"▼プルダウンより選択してください",申込書!$C$96&lt;&gt;"",申込書!$P$96&lt;&gt;"YYYY/MM/DD",$G429&lt;&gt;""),申込書!$P$96,"")</f>
        <v/>
      </c>
      <c r="DV429" s="75" t="str">
        <f>IF(AND(申込書!$C$96&lt;&gt;"▼プルダウンより選択してください",申込書!$C$96&lt;&gt;"",$G429&lt;&gt;""),申込書!$M$96,"")</f>
        <v/>
      </c>
      <c r="DW429" s="75"/>
      <c r="DX429" s="75"/>
      <c r="DY429" s="75"/>
      <c r="DZ429" s="307"/>
      <c r="EA429" s="76"/>
      <c r="EB429" s="314" t="str">
        <f>IF(AND(申込書!$C$97&lt;&gt;"▼プルダウンより選択してください",申込書!$C$97&lt;&gt;"",申込書!$P$97&lt;&gt;"YYYY/MM/DD",$G429&lt;&gt;""),申込書!$P$97,"")</f>
        <v/>
      </c>
      <c r="EC429" s="75" t="str">
        <f>IF(AND(申込書!$C$97&lt;&gt;"▼プルダウンより選択してください",申込書!$C$97&lt;&gt;"",$G429&lt;&gt;""),申込書!$M$97,"")</f>
        <v/>
      </c>
      <c r="ED429" s="75"/>
      <c r="EE429" s="75"/>
      <c r="EF429" s="149"/>
      <c r="EG429" s="307"/>
      <c r="EH429" s="76"/>
      <c r="EI429" s="314" t="str">
        <f>IF(AND(申込書!$C$98&lt;&gt;"▼プルダウンより選択してください",申込書!$C$98&lt;&gt;"",申込書!$P$98&lt;&gt;"YYYY/MM/DD",$G429&lt;&gt;""),申込書!$P$98,"")</f>
        <v/>
      </c>
      <c r="EJ429" s="75" t="str">
        <f>IF(AND(申込書!$C$98&lt;&gt;"▼プルダウンより選択してください",申込書!$C$98&lt;&gt;"",$G429&lt;&gt;""),申込書!$M$98,"")</f>
        <v/>
      </c>
      <c r="EK429" s="75"/>
      <c r="EL429" s="75"/>
      <c r="EM429" s="149"/>
      <c r="EN429" s="307"/>
      <c r="EO429" s="76"/>
      <c r="EP429" s="314" t="str">
        <f>IF(AND(申込書!$C$99&lt;&gt;"▼プルダウンより選択してください",申込書!$C$99&lt;&gt;"",申込書!$P$99&lt;&gt;"YYYY/MM/DD",$G429&lt;&gt;""),申込書!$P$99,"")</f>
        <v/>
      </c>
      <c r="EQ429" s="75" t="str">
        <f>IF(AND(申込書!$C$99&lt;&gt;"▼プルダウンより選択してください",申込書!$C$99&lt;&gt;"",$G429&lt;&gt;""),申込書!$M$99,"")</f>
        <v/>
      </c>
      <c r="ER429" s="75"/>
      <c r="ES429" s="75"/>
      <c r="ET429" s="149"/>
      <c r="EU429" s="307"/>
      <c r="EV429" s="76"/>
      <c r="EW429" s="314" t="str">
        <f>IF(AND(申込書!$C$100&lt;&gt;"▼プルダウンより選択してください",申込書!$C$100&lt;&gt;"",申込書!$P$100&lt;&gt;"YYYY/MM/DD",$G429&lt;&gt;""),申込書!$P$100,"")</f>
        <v/>
      </c>
      <c r="EX429" s="75" t="str">
        <f>IF(AND(申込書!$C$100&lt;&gt;"▼プルダウンより選択してください",申込書!$C$100&lt;&gt;"",$G429&lt;&gt;""),申込書!$M$100,"")</f>
        <v/>
      </c>
      <c r="EY429" s="75"/>
      <c r="EZ429" s="75"/>
      <c r="FA429" s="149"/>
      <c r="FB429" s="307"/>
      <c r="FC429" s="76"/>
      <c r="FD429" s="314" t="str">
        <f>IF(AND(申込書!$C$101&lt;&gt;"▼プルダウンより選択してください",申込書!$C$101&lt;&gt;"",申込書!$P$101&lt;&gt;"YYYY/MM/DD",$G429&lt;&gt;""),申込書!$P$101,"")</f>
        <v/>
      </c>
      <c r="FE429" s="75" t="str">
        <f>IF(AND(申込書!$C$101&lt;&gt;"▼プルダウンより選択してください",申込書!$C$101&lt;&gt;"",$G429&lt;&gt;""),申込書!$M$101,"")</f>
        <v/>
      </c>
      <c r="FF429" s="75"/>
      <c r="FG429" s="75"/>
      <c r="FH429" s="149"/>
      <c r="FI429" s="307"/>
      <c r="FJ429" s="76"/>
      <c r="FK429" s="314" t="str">
        <f>IF(AND(申込書!$C$102&lt;&gt;"▼プルダウンより選択してください",申込書!$C$102&lt;&gt;"",申込書!$P$102&lt;&gt;"YYYY/MM/DD",$G429&lt;&gt;""),申込書!$P$102,"")</f>
        <v/>
      </c>
      <c r="FL429" s="75" t="str">
        <f>IF(AND(申込書!$C$102&lt;&gt;"▼プルダウンより選択してください",申込書!$C$102&lt;&gt;"",$G429&lt;&gt;""),申込書!$M$102,"")</f>
        <v/>
      </c>
      <c r="FM429" s="75"/>
      <c r="FN429" s="75"/>
      <c r="FO429" s="149"/>
      <c r="FP429" s="307"/>
      <c r="FQ429" s="76"/>
      <c r="FR429" s="314" t="str">
        <f>IF(AND(申込書!$C$103&lt;&gt;"▼プルダウンより選択してください",申込書!$C$103&lt;&gt;"",申込書!$P$103&lt;&gt;"YYYY/MM/DD",$G429&lt;&gt;""),申込書!$P$103,"")</f>
        <v/>
      </c>
      <c r="FS429" s="75" t="str">
        <f>IF(AND(申込書!$C$103&lt;&gt;"▼プルダウンより選択してください",申込書!$C$103&lt;&gt;"",$G429&lt;&gt;""),申込書!$M$103,"")</f>
        <v/>
      </c>
      <c r="FT429" s="75"/>
      <c r="FU429" s="75"/>
      <c r="FV429" s="149"/>
      <c r="FW429" s="307"/>
      <c r="FX429" s="76"/>
      <c r="FY429" s="314" t="str">
        <f>IF(AND(申込書!$C$104&lt;&gt;"▼プルダウンより選択してください",申込書!$C$104&lt;&gt;"",申込書!$P$104&lt;&gt;"YYYY/MM/DD",$G429&lt;&gt;""),申込書!$P$104,"")</f>
        <v/>
      </c>
      <c r="FZ429" s="75" t="str">
        <f>IF(AND(申込書!$C$104&lt;&gt;"▼プルダウンより選択してください",申込書!$C$104&lt;&gt;"",$G429&lt;&gt;""),申込書!$M$104,"")</f>
        <v/>
      </c>
      <c r="GA429" s="75"/>
      <c r="GB429" s="75"/>
      <c r="GC429" s="149"/>
      <c r="GD429" s="307"/>
      <c r="GE429" s="76"/>
      <c r="GF429" s="314" t="str">
        <f>IF(AND(申込書!$C$105&lt;&gt;"▼プルダウンより選択してください",申込書!$C$105&lt;&gt;"",申込書!$P$105&lt;&gt;"YYYY/MM/DD",$G429&lt;&gt;""),申込書!$P$105,"")</f>
        <v/>
      </c>
      <c r="GG429" s="75" t="str">
        <f>IF(AND(申込書!$C$105&lt;&gt;"▼プルダウンより選択してください",申込書!$C$105&lt;&gt;"",$G429&lt;&gt;""),申込書!$M$105,"")</f>
        <v/>
      </c>
      <c r="GH429" s="75"/>
      <c r="GI429" s="75"/>
      <c r="GJ429" s="149"/>
      <c r="GK429" s="307"/>
      <c r="GL429" s="76"/>
      <c r="GM429" s="314" t="str">
        <f>IF(AND(申込書!$C$106&lt;&gt;"▼プルダウンより選択してください",申込書!$C$106&lt;&gt;"",申込書!$P$106&lt;&gt;"YYYY/MM/DD",$G429&lt;&gt;""),申込書!$P$106,"")</f>
        <v/>
      </c>
      <c r="GN429" s="75" t="str">
        <f>IF(AND(申込書!$C$106&lt;&gt;"▼プルダウンより選択してください",申込書!$C$106&lt;&gt;"",$G429&lt;&gt;""),申込書!$M$106,"")</f>
        <v/>
      </c>
      <c r="GO429" s="75"/>
      <c r="GP429" s="75"/>
      <c r="GQ429" s="149"/>
      <c r="GR429" s="307"/>
      <c r="GS429" s="76"/>
      <c r="GT429" s="314" t="str">
        <f>IF(AND(申込書!$C$107&lt;&gt;"▼プルダウンより選択してください",申込書!$C$107&lt;&gt;"",申込書!$P$107&lt;&gt;"YYYY/MM/DD",$G429&lt;&gt;""),申込書!$P$107,"")</f>
        <v/>
      </c>
      <c r="GU429" s="75" t="str">
        <f>IF(AND(申込書!$C$107&lt;&gt;"▼プルダウンより選択してください",申込書!$C$107&lt;&gt;"",$G429&lt;&gt;""),申込書!$M$107,"")</f>
        <v/>
      </c>
      <c r="GV429" s="75"/>
      <c r="GW429" s="75"/>
      <c r="GX429" s="149"/>
      <c r="GY429" s="307"/>
      <c r="GZ429" s="76"/>
      <c r="HA429" s="314" t="str">
        <f>IF(AND(申込書!$C$108&lt;&gt;"▼プルダウンより選択してください",申込書!$C$108&lt;&gt;"",申込書!$P$108&lt;&gt;"YYYY/MM/DD",$G429&lt;&gt;""),申込書!$P$108,"")</f>
        <v/>
      </c>
      <c r="HB429" s="75" t="str">
        <f>IF(AND(申込書!$C$108&lt;&gt;"▼プルダウンより選択してください",申込書!$C$108&lt;&gt;"",$G429&lt;&gt;""),申込書!$M$108,"")</f>
        <v/>
      </c>
      <c r="HC429" s="75"/>
      <c r="HD429" s="75"/>
      <c r="HE429" s="149"/>
      <c r="HF429" s="307"/>
      <c r="HG429" s="76"/>
      <c r="HH429" s="314" t="str">
        <f>IF(AND(申込書!$C$109&lt;&gt;"▼プルダウンより選択してください",申込書!$C$109&lt;&gt;"",申込書!$P$109&lt;&gt;"YYYY/MM/DD",$G429&lt;&gt;""),申込書!$P$109,"")</f>
        <v/>
      </c>
      <c r="HI429" s="75" t="str">
        <f>IF(AND(申込書!$C$109&lt;&gt;"▼プルダウンより選択してください",申込書!$C$109&lt;&gt;"",$G429&lt;&gt;""),申込書!$M$109,"")</f>
        <v/>
      </c>
      <c r="HJ429" s="75"/>
      <c r="HK429" s="75"/>
      <c r="HL429" s="149"/>
      <c r="HM429" s="307"/>
      <c r="HN429" s="76"/>
      <c r="HO429" s="314" t="str">
        <f>IF(AND(申込書!$C$110&lt;&gt;"▼プルダウンより選択してください",申込書!$C$110&lt;&gt;"",申込書!$P$110&lt;&gt;"YYYY/MM/DD",$G429&lt;&gt;""),申込書!$P$110,"")</f>
        <v/>
      </c>
      <c r="HP429" s="75" t="str">
        <f>IF(AND(申込書!$C$110&lt;&gt;"▼プルダウンより選択してください",申込書!$C$110&lt;&gt;"",$G429&lt;&gt;""),申込書!$M$110,"")</f>
        <v/>
      </c>
      <c r="HQ429" s="75"/>
      <c r="HR429" s="75"/>
      <c r="HS429" s="149"/>
      <c r="HT429" s="307"/>
      <c r="HU429" s="307"/>
      <c r="HV429" s="311" t="str">
        <f>IF(AND(申込書!$C$111&lt;&gt;"▼プルダウンより選択してください",申込書!$C$111&lt;&gt;"",申込書!$P$111&lt;&gt;"YYYY/MM/DD",$G429&lt;&gt;""),申込書!$P$111,"")</f>
        <v/>
      </c>
      <c r="HW429" s="75" t="str">
        <f>IF(AND(申込書!$C$111&lt;&gt;"▼プルダウンより選択してください",申込書!$C$111&lt;&gt;"",$G429&lt;&gt;""),申込書!$M$111,"")</f>
        <v/>
      </c>
      <c r="HX429" s="75"/>
      <c r="HY429" s="75"/>
      <c r="HZ429" s="149"/>
      <c r="IA429" s="307"/>
      <c r="IB429" s="76"/>
      <c r="IC429" s="77"/>
    </row>
    <row r="430" spans="2:237" ht="26.85" customHeight="1">
      <c r="B430" s="56">
        <f t="shared" si="4"/>
        <v>425</v>
      </c>
      <c r="C430" s="57"/>
      <c r="D430" s="58"/>
      <c r="E430" s="170"/>
      <c r="F430" s="59"/>
      <c r="G430" s="60"/>
      <c r="H430" s="61"/>
      <c r="I430" s="62"/>
      <c r="J430" s="63"/>
      <c r="K430" s="64"/>
      <c r="L430" s="65"/>
      <c r="M430" s="66"/>
      <c r="N430" s="67"/>
      <c r="O430" s="68"/>
      <c r="P430" s="69"/>
      <c r="Q430" s="70"/>
      <c r="R430" s="71"/>
      <c r="S430" s="72"/>
      <c r="T430" s="73"/>
      <c r="U430" s="73"/>
      <c r="V430" s="73"/>
      <c r="W430" s="71"/>
      <c r="X430" s="133"/>
      <c r="Y430" s="133"/>
      <c r="Z430" s="133"/>
      <c r="AA430" s="74" t="str">
        <f>IF(AND(申込書!$C$82&lt;&gt;"▼プルダウンより選択してください",申込書!$C$82&lt;&gt;"",申込書!$P$82&lt;&gt;"YYYY/MM/DD",$G430&lt;&gt;""),申込書!$P$82,"")</f>
        <v/>
      </c>
      <c r="AB430" s="75" t="str">
        <f>IF(AND(申込書!$C$82&lt;&gt;"▼プルダウンより選択してください",申込書!$C$82&lt;&gt;"",$G430&lt;&gt;""),申込書!$M$82,"")</f>
        <v/>
      </c>
      <c r="AC430" s="75"/>
      <c r="AD430" s="75"/>
      <c r="AE430" s="149"/>
      <c r="AF430" s="307"/>
      <c r="AG430" s="76"/>
      <c r="AH430" s="314" t="str">
        <f>IF(AND(申込書!$C$83&lt;&gt;"▼プルダウンより選択してください",申込書!$C$83&lt;&gt;"",申込書!$P$83&lt;&gt;"YYYY/MM/DD",$G430&lt;&gt;""),申込書!$P$83,"")</f>
        <v/>
      </c>
      <c r="AI430" s="75" t="str">
        <f>IF(AND(申込書!$C$83&lt;&gt;"▼プルダウンより選択してください",申込書!$C$83&lt;&gt;"",$G430&lt;&gt;""),申込書!$M$83,"")</f>
        <v/>
      </c>
      <c r="AJ430" s="75"/>
      <c r="AK430" s="75"/>
      <c r="AL430" s="149"/>
      <c r="AM430" s="307"/>
      <c r="AN430" s="76"/>
      <c r="AO430" s="314" t="str">
        <f>IF(AND(申込書!$C$84&lt;&gt;"▼プルダウンより選択してください",申込書!$C$84&lt;&gt;"",申込書!$P$84&lt;&gt;"YYYY/MM/DD",$G430&lt;&gt;""),申込書!$P$84,"")</f>
        <v/>
      </c>
      <c r="AP430" s="75" t="str">
        <f>IF(AND(申込書!$C$84&lt;&gt;"▼プルダウンより選択してください",申込書!$C$84&lt;&gt;"",$G430&lt;&gt;""),申込書!$M$84,"")</f>
        <v/>
      </c>
      <c r="AQ430" s="75"/>
      <c r="AR430" s="75"/>
      <c r="AS430" s="149"/>
      <c r="AT430" s="307"/>
      <c r="AU430" s="76"/>
      <c r="AV430" s="314" t="str">
        <f>IF(AND(申込書!$C$85&lt;&gt;"▼プルダウンより選択してください",申込書!$C$85&lt;&gt;"",申込書!$P$85&lt;&gt;"YYYY/MM/DD",$G430&lt;&gt;""),申込書!$P$85,"")</f>
        <v/>
      </c>
      <c r="AW430" s="75" t="str">
        <f>IF(AND(申込書!$C$85&lt;&gt;"▼プルダウンより選択してください",申込書!$C$85&lt;&gt;"",申込書!$M$85&gt;=1,$G430&lt;&gt;""),申込書!$M$85,"")</f>
        <v/>
      </c>
      <c r="AX430" s="75"/>
      <c r="AY430" s="75"/>
      <c r="AZ430" s="149"/>
      <c r="BA430" s="307"/>
      <c r="BB430" s="76"/>
      <c r="BC430" s="314" t="str">
        <f>IF(AND(申込書!$C$86&lt;&gt;"▼プルダウンより選択してください",申込書!$C$86&lt;&gt;"",申込書!$P$86&lt;&gt;"YYYY/MM/DD",$G430&lt;&gt;""),申込書!$P$86,"")</f>
        <v/>
      </c>
      <c r="BD430" s="75" t="str">
        <f>IF(AND(申込書!$C$86&lt;&gt;"▼プルダウンより選択してください",申込書!$C$86&lt;&gt;"",$G430&lt;&gt;""),申込書!$M$86,"")</f>
        <v/>
      </c>
      <c r="BE430" s="75"/>
      <c r="BF430" s="75"/>
      <c r="BG430" s="149"/>
      <c r="BH430" s="307"/>
      <c r="BI430" s="76"/>
      <c r="BJ430" s="314" t="str">
        <f>IF(AND(申込書!$C$87&lt;&gt;"▼プルダウンより選択してください",申込書!$C$87&lt;&gt;"",申込書!$P$87&lt;&gt;"YYYY/MM/DD",$G430&lt;&gt;""),申込書!$P$87,"")</f>
        <v/>
      </c>
      <c r="BK430" s="75" t="str">
        <f>IF(AND(申込書!$C$87&lt;&gt;"▼プルダウンより選択してください",申込書!$C$87&lt;&gt;"",$G430&lt;&gt;""),申込書!$M$87,"")</f>
        <v/>
      </c>
      <c r="BL430" s="75"/>
      <c r="BM430" s="75"/>
      <c r="BN430" s="149"/>
      <c r="BO430" s="307"/>
      <c r="BP430" s="76"/>
      <c r="BQ430" s="314" t="str">
        <f>IF(AND(申込書!$C$88&lt;&gt;"▼プルダウンより選択してください",申込書!$C$88&lt;&gt;"",申込書!$P$88&lt;&gt;"YYYY/MM/DD",$G430&lt;&gt;""),申込書!$P$88,"")</f>
        <v/>
      </c>
      <c r="BR430" s="75" t="str">
        <f>IF(AND(申込書!$C$88&lt;&gt;"▼プルダウンより選択してください",申込書!$C$88&lt;&gt;"",$G430&lt;&gt;""),申込書!$M$88,"")</f>
        <v/>
      </c>
      <c r="BS430" s="75"/>
      <c r="BT430" s="75"/>
      <c r="BU430" s="149"/>
      <c r="BV430" s="307"/>
      <c r="BW430" s="76"/>
      <c r="BX430" s="314" t="str">
        <f>IF(AND(申込書!$C$89&lt;&gt;"▼プルダウンより選択してください",申込書!$C$89&lt;&gt;"",申込書!$P$89&lt;&gt;"YYYY/MM/DD",$G430&lt;&gt;""),申込書!$P$89,"")</f>
        <v/>
      </c>
      <c r="BY430" s="75" t="str">
        <f>IF(AND(申込書!$C$89&lt;&gt;"▼プルダウンより選択してください",申込書!$C$89&lt;&gt;"",$G430&lt;&gt;""),申込書!$M$89,"")</f>
        <v/>
      </c>
      <c r="BZ430" s="75"/>
      <c r="CA430" s="75"/>
      <c r="CB430" s="149"/>
      <c r="CC430" s="307"/>
      <c r="CD430" s="76"/>
      <c r="CE430" s="314" t="str">
        <f>IF(AND(申込書!$C$90&lt;&gt;"▼プルダウンより選択してください",申込書!$C$90&lt;&gt;"",申込書!$P$90&lt;&gt;"YYYY/MM/DD",$G430&lt;&gt;""),申込書!$P$90,"")</f>
        <v/>
      </c>
      <c r="CF430" s="75" t="str">
        <f>IF(AND(申込書!$C$90&lt;&gt;"▼プルダウンより選択してください",申込書!$C$90&lt;&gt;"",$G430&lt;&gt;""),申込書!$M$90,"")</f>
        <v/>
      </c>
      <c r="CG430" s="75"/>
      <c r="CH430" s="75"/>
      <c r="CI430" s="149"/>
      <c r="CJ430" s="307"/>
      <c r="CK430" s="76"/>
      <c r="CL430" s="314" t="str">
        <f>IF(AND(申込書!$C$91&lt;&gt;"▼プルダウンより選択してください",申込書!$C$91&lt;&gt;"",申込書!$P$91&lt;&gt;"YYYY/MM/DD",$G430&lt;&gt;""),申込書!$P$91,"")</f>
        <v/>
      </c>
      <c r="CM430" s="75" t="str">
        <f>IF(AND(申込書!$C$91&lt;&gt;"▼プルダウンより選択してください",申込書!$C$91&lt;&gt;"",$G430&lt;&gt;""),申込書!$M$91,"")</f>
        <v/>
      </c>
      <c r="CN430" s="75"/>
      <c r="CO430" s="75"/>
      <c r="CP430" s="149"/>
      <c r="CQ430" s="307"/>
      <c r="CR430" s="76"/>
      <c r="CS430" s="314" t="str">
        <f>IF(AND(申込書!$C$92&lt;&gt;"▼プルダウンより選択してください",申込書!$C$92&lt;&gt;"",申込書!$P$92&lt;&gt;"YYYY/MM/DD",$G430&lt;&gt;""),申込書!$P$92,"")</f>
        <v/>
      </c>
      <c r="CT430" s="75" t="str">
        <f>IF(AND(申込書!$C$92&lt;&gt;"▼プルダウンより選択してください",申込書!$C$92&lt;&gt;"",$G430&lt;&gt;""),申込書!$M$92,"")</f>
        <v/>
      </c>
      <c r="CU430" s="75"/>
      <c r="CV430" s="75"/>
      <c r="CW430" s="75"/>
      <c r="CX430" s="307"/>
      <c r="CY430" s="76"/>
      <c r="CZ430" s="314" t="str">
        <f>IF(AND(申込書!$C$93&lt;&gt;"▼プルダウンより選択してください",申込書!$C$93&lt;&gt;"",申込書!$P$93&lt;&gt;"YYYY/MM/DD",$G430&lt;&gt;""),申込書!$P$93,"")</f>
        <v/>
      </c>
      <c r="DA430" s="75" t="str">
        <f>IF(AND(申込書!$C$93&lt;&gt;"▼プルダウンより選択してください",申込書!$C$93&lt;&gt;"",$G430&lt;&gt;""),申込書!$M$93,"")</f>
        <v/>
      </c>
      <c r="DB430" s="75"/>
      <c r="DC430" s="75"/>
      <c r="DD430" s="75"/>
      <c r="DE430" s="307"/>
      <c r="DF430" s="76"/>
      <c r="DG430" s="314" t="str">
        <f>IF(AND(申込書!$C$94&lt;&gt;"▼プルダウンより選択してください",申込書!$C$94&lt;&gt;"",申込書!$P$94&lt;&gt;"YYYY/MM/DD",$G430&lt;&gt;""),申込書!$P$94,"")</f>
        <v/>
      </c>
      <c r="DH430" s="75" t="str">
        <f>IF(AND(申込書!$C$94&lt;&gt;"▼プルダウンより選択してください",申込書!$C$94&lt;&gt;"",$G430&lt;&gt;""),申込書!$M$94,"")</f>
        <v/>
      </c>
      <c r="DI430" s="75"/>
      <c r="DJ430" s="75"/>
      <c r="DK430" s="75"/>
      <c r="DL430" s="307"/>
      <c r="DM430" s="76"/>
      <c r="DN430" s="314" t="str">
        <f>IF(AND(申込書!$C$95&lt;&gt;"▼プルダウンより選択してください",申込書!$C$95&lt;&gt;"",申込書!$P$95&lt;&gt;"YYYY/MM/DD",$G430&lt;&gt;""),申込書!$P$95,"")</f>
        <v/>
      </c>
      <c r="DO430" s="75" t="str">
        <f>IF(AND(申込書!$C$95&lt;&gt;"▼プルダウンより選択してください",申込書!$C$95&lt;&gt;"",$G430&lt;&gt;""),申込書!$M$95,"")</f>
        <v/>
      </c>
      <c r="DP430" s="75"/>
      <c r="DQ430" s="75"/>
      <c r="DR430" s="75"/>
      <c r="DS430" s="307"/>
      <c r="DT430" s="76"/>
      <c r="DU430" s="314" t="str">
        <f>IF(AND(申込書!$C$96&lt;&gt;"▼プルダウンより選択してください",申込書!$C$96&lt;&gt;"",申込書!$P$96&lt;&gt;"YYYY/MM/DD",$G430&lt;&gt;""),申込書!$P$96,"")</f>
        <v/>
      </c>
      <c r="DV430" s="75" t="str">
        <f>IF(AND(申込書!$C$96&lt;&gt;"▼プルダウンより選択してください",申込書!$C$96&lt;&gt;"",$G430&lt;&gt;""),申込書!$M$96,"")</f>
        <v/>
      </c>
      <c r="DW430" s="75"/>
      <c r="DX430" s="75"/>
      <c r="DY430" s="75"/>
      <c r="DZ430" s="307"/>
      <c r="EA430" s="76"/>
      <c r="EB430" s="314" t="str">
        <f>IF(AND(申込書!$C$97&lt;&gt;"▼プルダウンより選択してください",申込書!$C$97&lt;&gt;"",申込書!$P$97&lt;&gt;"YYYY/MM/DD",$G430&lt;&gt;""),申込書!$P$97,"")</f>
        <v/>
      </c>
      <c r="EC430" s="75" t="str">
        <f>IF(AND(申込書!$C$97&lt;&gt;"▼プルダウンより選択してください",申込書!$C$97&lt;&gt;"",$G430&lt;&gt;""),申込書!$M$97,"")</f>
        <v/>
      </c>
      <c r="ED430" s="75"/>
      <c r="EE430" s="75"/>
      <c r="EF430" s="149"/>
      <c r="EG430" s="307"/>
      <c r="EH430" s="76"/>
      <c r="EI430" s="314" t="str">
        <f>IF(AND(申込書!$C$98&lt;&gt;"▼プルダウンより選択してください",申込書!$C$98&lt;&gt;"",申込書!$P$98&lt;&gt;"YYYY/MM/DD",$G430&lt;&gt;""),申込書!$P$98,"")</f>
        <v/>
      </c>
      <c r="EJ430" s="75" t="str">
        <f>IF(AND(申込書!$C$98&lt;&gt;"▼プルダウンより選択してください",申込書!$C$98&lt;&gt;"",$G430&lt;&gt;""),申込書!$M$98,"")</f>
        <v/>
      </c>
      <c r="EK430" s="75"/>
      <c r="EL430" s="75"/>
      <c r="EM430" s="149"/>
      <c r="EN430" s="307"/>
      <c r="EO430" s="76"/>
      <c r="EP430" s="314" t="str">
        <f>IF(AND(申込書!$C$99&lt;&gt;"▼プルダウンより選択してください",申込書!$C$99&lt;&gt;"",申込書!$P$99&lt;&gt;"YYYY/MM/DD",$G430&lt;&gt;""),申込書!$P$99,"")</f>
        <v/>
      </c>
      <c r="EQ430" s="75" t="str">
        <f>IF(AND(申込書!$C$99&lt;&gt;"▼プルダウンより選択してください",申込書!$C$99&lt;&gt;"",$G430&lt;&gt;""),申込書!$M$99,"")</f>
        <v/>
      </c>
      <c r="ER430" s="75"/>
      <c r="ES430" s="75"/>
      <c r="ET430" s="149"/>
      <c r="EU430" s="307"/>
      <c r="EV430" s="76"/>
      <c r="EW430" s="314" t="str">
        <f>IF(AND(申込書!$C$100&lt;&gt;"▼プルダウンより選択してください",申込書!$C$100&lt;&gt;"",申込書!$P$100&lt;&gt;"YYYY/MM/DD",$G430&lt;&gt;""),申込書!$P$100,"")</f>
        <v/>
      </c>
      <c r="EX430" s="75" t="str">
        <f>IF(AND(申込書!$C$100&lt;&gt;"▼プルダウンより選択してください",申込書!$C$100&lt;&gt;"",$G430&lt;&gt;""),申込書!$M$100,"")</f>
        <v/>
      </c>
      <c r="EY430" s="75"/>
      <c r="EZ430" s="75"/>
      <c r="FA430" s="149"/>
      <c r="FB430" s="307"/>
      <c r="FC430" s="76"/>
      <c r="FD430" s="314" t="str">
        <f>IF(AND(申込書!$C$101&lt;&gt;"▼プルダウンより選択してください",申込書!$C$101&lt;&gt;"",申込書!$P$101&lt;&gt;"YYYY/MM/DD",$G430&lt;&gt;""),申込書!$P$101,"")</f>
        <v/>
      </c>
      <c r="FE430" s="75" t="str">
        <f>IF(AND(申込書!$C$101&lt;&gt;"▼プルダウンより選択してください",申込書!$C$101&lt;&gt;"",$G430&lt;&gt;""),申込書!$M$101,"")</f>
        <v/>
      </c>
      <c r="FF430" s="75"/>
      <c r="FG430" s="75"/>
      <c r="FH430" s="149"/>
      <c r="FI430" s="307"/>
      <c r="FJ430" s="76"/>
      <c r="FK430" s="314" t="str">
        <f>IF(AND(申込書!$C$102&lt;&gt;"▼プルダウンより選択してください",申込書!$C$102&lt;&gt;"",申込書!$P$102&lt;&gt;"YYYY/MM/DD",$G430&lt;&gt;""),申込書!$P$102,"")</f>
        <v/>
      </c>
      <c r="FL430" s="75" t="str">
        <f>IF(AND(申込書!$C$102&lt;&gt;"▼プルダウンより選択してください",申込書!$C$102&lt;&gt;"",$G430&lt;&gt;""),申込書!$M$102,"")</f>
        <v/>
      </c>
      <c r="FM430" s="75"/>
      <c r="FN430" s="75"/>
      <c r="FO430" s="149"/>
      <c r="FP430" s="307"/>
      <c r="FQ430" s="76"/>
      <c r="FR430" s="314" t="str">
        <f>IF(AND(申込書!$C$103&lt;&gt;"▼プルダウンより選択してください",申込書!$C$103&lt;&gt;"",申込書!$P$103&lt;&gt;"YYYY/MM/DD",$G430&lt;&gt;""),申込書!$P$103,"")</f>
        <v/>
      </c>
      <c r="FS430" s="75" t="str">
        <f>IF(AND(申込書!$C$103&lt;&gt;"▼プルダウンより選択してください",申込書!$C$103&lt;&gt;"",$G430&lt;&gt;""),申込書!$M$103,"")</f>
        <v/>
      </c>
      <c r="FT430" s="75"/>
      <c r="FU430" s="75"/>
      <c r="FV430" s="149"/>
      <c r="FW430" s="307"/>
      <c r="FX430" s="76"/>
      <c r="FY430" s="314" t="str">
        <f>IF(AND(申込書!$C$104&lt;&gt;"▼プルダウンより選択してください",申込書!$C$104&lt;&gt;"",申込書!$P$104&lt;&gt;"YYYY/MM/DD",$G430&lt;&gt;""),申込書!$P$104,"")</f>
        <v/>
      </c>
      <c r="FZ430" s="75" t="str">
        <f>IF(AND(申込書!$C$104&lt;&gt;"▼プルダウンより選択してください",申込書!$C$104&lt;&gt;"",$G430&lt;&gt;""),申込書!$M$104,"")</f>
        <v/>
      </c>
      <c r="GA430" s="75"/>
      <c r="GB430" s="75"/>
      <c r="GC430" s="149"/>
      <c r="GD430" s="307"/>
      <c r="GE430" s="76"/>
      <c r="GF430" s="314" t="str">
        <f>IF(AND(申込書!$C$105&lt;&gt;"▼プルダウンより選択してください",申込書!$C$105&lt;&gt;"",申込書!$P$105&lt;&gt;"YYYY/MM/DD",$G430&lt;&gt;""),申込書!$P$105,"")</f>
        <v/>
      </c>
      <c r="GG430" s="75" t="str">
        <f>IF(AND(申込書!$C$105&lt;&gt;"▼プルダウンより選択してください",申込書!$C$105&lt;&gt;"",$G430&lt;&gt;""),申込書!$M$105,"")</f>
        <v/>
      </c>
      <c r="GH430" s="75"/>
      <c r="GI430" s="75"/>
      <c r="GJ430" s="149"/>
      <c r="GK430" s="307"/>
      <c r="GL430" s="76"/>
      <c r="GM430" s="314" t="str">
        <f>IF(AND(申込書!$C$106&lt;&gt;"▼プルダウンより選択してください",申込書!$C$106&lt;&gt;"",申込書!$P$106&lt;&gt;"YYYY/MM/DD",$G430&lt;&gt;""),申込書!$P$106,"")</f>
        <v/>
      </c>
      <c r="GN430" s="75" t="str">
        <f>IF(AND(申込書!$C$106&lt;&gt;"▼プルダウンより選択してください",申込書!$C$106&lt;&gt;"",$G430&lt;&gt;""),申込書!$M$106,"")</f>
        <v/>
      </c>
      <c r="GO430" s="75"/>
      <c r="GP430" s="75"/>
      <c r="GQ430" s="149"/>
      <c r="GR430" s="307"/>
      <c r="GS430" s="76"/>
      <c r="GT430" s="314" t="str">
        <f>IF(AND(申込書!$C$107&lt;&gt;"▼プルダウンより選択してください",申込書!$C$107&lt;&gt;"",申込書!$P$107&lt;&gt;"YYYY/MM/DD",$G430&lt;&gt;""),申込書!$P$107,"")</f>
        <v/>
      </c>
      <c r="GU430" s="75" t="str">
        <f>IF(AND(申込書!$C$107&lt;&gt;"▼プルダウンより選択してください",申込書!$C$107&lt;&gt;"",$G430&lt;&gt;""),申込書!$M$107,"")</f>
        <v/>
      </c>
      <c r="GV430" s="75"/>
      <c r="GW430" s="75"/>
      <c r="GX430" s="149"/>
      <c r="GY430" s="307"/>
      <c r="GZ430" s="76"/>
      <c r="HA430" s="314" t="str">
        <f>IF(AND(申込書!$C$108&lt;&gt;"▼プルダウンより選択してください",申込書!$C$108&lt;&gt;"",申込書!$P$108&lt;&gt;"YYYY/MM/DD",$G430&lt;&gt;""),申込書!$P$108,"")</f>
        <v/>
      </c>
      <c r="HB430" s="75" t="str">
        <f>IF(AND(申込書!$C$108&lt;&gt;"▼プルダウンより選択してください",申込書!$C$108&lt;&gt;"",$G430&lt;&gt;""),申込書!$M$108,"")</f>
        <v/>
      </c>
      <c r="HC430" s="75"/>
      <c r="HD430" s="75"/>
      <c r="HE430" s="149"/>
      <c r="HF430" s="307"/>
      <c r="HG430" s="76"/>
      <c r="HH430" s="314" t="str">
        <f>IF(AND(申込書!$C$109&lt;&gt;"▼プルダウンより選択してください",申込書!$C$109&lt;&gt;"",申込書!$P$109&lt;&gt;"YYYY/MM/DD",$G430&lt;&gt;""),申込書!$P$109,"")</f>
        <v/>
      </c>
      <c r="HI430" s="75" t="str">
        <f>IF(AND(申込書!$C$109&lt;&gt;"▼プルダウンより選択してください",申込書!$C$109&lt;&gt;"",$G430&lt;&gt;""),申込書!$M$109,"")</f>
        <v/>
      </c>
      <c r="HJ430" s="75"/>
      <c r="HK430" s="75"/>
      <c r="HL430" s="149"/>
      <c r="HM430" s="307"/>
      <c r="HN430" s="76"/>
      <c r="HO430" s="314" t="str">
        <f>IF(AND(申込書!$C$110&lt;&gt;"▼プルダウンより選択してください",申込書!$C$110&lt;&gt;"",申込書!$P$110&lt;&gt;"YYYY/MM/DD",$G430&lt;&gt;""),申込書!$P$110,"")</f>
        <v/>
      </c>
      <c r="HP430" s="75" t="str">
        <f>IF(AND(申込書!$C$110&lt;&gt;"▼プルダウンより選択してください",申込書!$C$110&lt;&gt;"",$G430&lt;&gt;""),申込書!$M$110,"")</f>
        <v/>
      </c>
      <c r="HQ430" s="75"/>
      <c r="HR430" s="75"/>
      <c r="HS430" s="149"/>
      <c r="HT430" s="307"/>
      <c r="HU430" s="307"/>
      <c r="HV430" s="311" t="str">
        <f>IF(AND(申込書!$C$111&lt;&gt;"▼プルダウンより選択してください",申込書!$C$111&lt;&gt;"",申込書!$P$111&lt;&gt;"YYYY/MM/DD",$G430&lt;&gt;""),申込書!$P$111,"")</f>
        <v/>
      </c>
      <c r="HW430" s="75" t="str">
        <f>IF(AND(申込書!$C$111&lt;&gt;"▼プルダウンより選択してください",申込書!$C$111&lt;&gt;"",$G430&lt;&gt;""),申込書!$M$111,"")</f>
        <v/>
      </c>
      <c r="HX430" s="75"/>
      <c r="HY430" s="75"/>
      <c r="HZ430" s="149"/>
      <c r="IA430" s="307"/>
      <c r="IB430" s="76"/>
      <c r="IC430" s="77"/>
    </row>
    <row r="431" spans="2:237" ht="26.85" customHeight="1">
      <c r="B431" s="56">
        <f t="shared" si="4"/>
        <v>426</v>
      </c>
      <c r="C431" s="57"/>
      <c r="D431" s="58"/>
      <c r="E431" s="170"/>
      <c r="F431" s="59"/>
      <c r="G431" s="60"/>
      <c r="H431" s="61"/>
      <c r="I431" s="62"/>
      <c r="J431" s="63"/>
      <c r="K431" s="64"/>
      <c r="L431" s="65"/>
      <c r="M431" s="66"/>
      <c r="N431" s="67"/>
      <c r="O431" s="68"/>
      <c r="P431" s="69"/>
      <c r="Q431" s="70"/>
      <c r="R431" s="71"/>
      <c r="S431" s="72"/>
      <c r="T431" s="73"/>
      <c r="U431" s="73"/>
      <c r="V431" s="73"/>
      <c r="W431" s="71"/>
      <c r="X431" s="133"/>
      <c r="Y431" s="133"/>
      <c r="Z431" s="133"/>
      <c r="AA431" s="74" t="str">
        <f>IF(AND(申込書!$C$82&lt;&gt;"▼プルダウンより選択してください",申込書!$C$82&lt;&gt;"",申込書!$P$82&lt;&gt;"YYYY/MM/DD",$G431&lt;&gt;""),申込書!$P$82,"")</f>
        <v/>
      </c>
      <c r="AB431" s="75" t="str">
        <f>IF(AND(申込書!$C$82&lt;&gt;"▼プルダウンより選択してください",申込書!$C$82&lt;&gt;"",$G431&lt;&gt;""),申込書!$M$82,"")</f>
        <v/>
      </c>
      <c r="AC431" s="75"/>
      <c r="AD431" s="75"/>
      <c r="AE431" s="149"/>
      <c r="AF431" s="307"/>
      <c r="AG431" s="76"/>
      <c r="AH431" s="314" t="str">
        <f>IF(AND(申込書!$C$83&lt;&gt;"▼プルダウンより選択してください",申込書!$C$83&lt;&gt;"",申込書!$P$83&lt;&gt;"YYYY/MM/DD",$G431&lt;&gt;""),申込書!$P$83,"")</f>
        <v/>
      </c>
      <c r="AI431" s="75" t="str">
        <f>IF(AND(申込書!$C$83&lt;&gt;"▼プルダウンより選択してください",申込書!$C$83&lt;&gt;"",$G431&lt;&gt;""),申込書!$M$83,"")</f>
        <v/>
      </c>
      <c r="AJ431" s="75"/>
      <c r="AK431" s="75"/>
      <c r="AL431" s="149"/>
      <c r="AM431" s="307"/>
      <c r="AN431" s="76"/>
      <c r="AO431" s="314" t="str">
        <f>IF(AND(申込書!$C$84&lt;&gt;"▼プルダウンより選択してください",申込書!$C$84&lt;&gt;"",申込書!$P$84&lt;&gt;"YYYY/MM/DD",$G431&lt;&gt;""),申込書!$P$84,"")</f>
        <v/>
      </c>
      <c r="AP431" s="75" t="str">
        <f>IF(AND(申込書!$C$84&lt;&gt;"▼プルダウンより選択してください",申込書!$C$84&lt;&gt;"",$G431&lt;&gt;""),申込書!$M$84,"")</f>
        <v/>
      </c>
      <c r="AQ431" s="75"/>
      <c r="AR431" s="75"/>
      <c r="AS431" s="149"/>
      <c r="AT431" s="307"/>
      <c r="AU431" s="76"/>
      <c r="AV431" s="314" t="str">
        <f>IF(AND(申込書!$C$85&lt;&gt;"▼プルダウンより選択してください",申込書!$C$85&lt;&gt;"",申込書!$P$85&lt;&gt;"YYYY/MM/DD",$G431&lt;&gt;""),申込書!$P$85,"")</f>
        <v/>
      </c>
      <c r="AW431" s="75" t="str">
        <f>IF(AND(申込書!$C$85&lt;&gt;"▼プルダウンより選択してください",申込書!$C$85&lt;&gt;"",申込書!$M$85&gt;=1,$G431&lt;&gt;""),申込書!$M$85,"")</f>
        <v/>
      </c>
      <c r="AX431" s="75"/>
      <c r="AY431" s="75"/>
      <c r="AZ431" s="149"/>
      <c r="BA431" s="307"/>
      <c r="BB431" s="76"/>
      <c r="BC431" s="314" t="str">
        <f>IF(AND(申込書!$C$86&lt;&gt;"▼プルダウンより選択してください",申込書!$C$86&lt;&gt;"",申込書!$P$86&lt;&gt;"YYYY/MM/DD",$G431&lt;&gt;""),申込書!$P$86,"")</f>
        <v/>
      </c>
      <c r="BD431" s="75" t="str">
        <f>IF(AND(申込書!$C$86&lt;&gt;"▼プルダウンより選択してください",申込書!$C$86&lt;&gt;"",$G431&lt;&gt;""),申込書!$M$86,"")</f>
        <v/>
      </c>
      <c r="BE431" s="75"/>
      <c r="BF431" s="75"/>
      <c r="BG431" s="149"/>
      <c r="BH431" s="307"/>
      <c r="BI431" s="76"/>
      <c r="BJ431" s="314" t="str">
        <f>IF(AND(申込書!$C$87&lt;&gt;"▼プルダウンより選択してください",申込書!$C$87&lt;&gt;"",申込書!$P$87&lt;&gt;"YYYY/MM/DD",$G431&lt;&gt;""),申込書!$P$87,"")</f>
        <v/>
      </c>
      <c r="BK431" s="75" t="str">
        <f>IF(AND(申込書!$C$87&lt;&gt;"▼プルダウンより選択してください",申込書!$C$87&lt;&gt;"",$G431&lt;&gt;""),申込書!$M$87,"")</f>
        <v/>
      </c>
      <c r="BL431" s="75"/>
      <c r="BM431" s="75"/>
      <c r="BN431" s="149"/>
      <c r="BO431" s="307"/>
      <c r="BP431" s="76"/>
      <c r="BQ431" s="314" t="str">
        <f>IF(AND(申込書!$C$88&lt;&gt;"▼プルダウンより選択してください",申込書!$C$88&lt;&gt;"",申込書!$P$88&lt;&gt;"YYYY/MM/DD",$G431&lt;&gt;""),申込書!$P$88,"")</f>
        <v/>
      </c>
      <c r="BR431" s="75" t="str">
        <f>IF(AND(申込書!$C$88&lt;&gt;"▼プルダウンより選択してください",申込書!$C$88&lt;&gt;"",$G431&lt;&gt;""),申込書!$M$88,"")</f>
        <v/>
      </c>
      <c r="BS431" s="75"/>
      <c r="BT431" s="75"/>
      <c r="BU431" s="149"/>
      <c r="BV431" s="307"/>
      <c r="BW431" s="76"/>
      <c r="BX431" s="314" t="str">
        <f>IF(AND(申込書!$C$89&lt;&gt;"▼プルダウンより選択してください",申込書!$C$89&lt;&gt;"",申込書!$P$89&lt;&gt;"YYYY/MM/DD",$G431&lt;&gt;""),申込書!$P$89,"")</f>
        <v/>
      </c>
      <c r="BY431" s="75" t="str">
        <f>IF(AND(申込書!$C$89&lt;&gt;"▼プルダウンより選択してください",申込書!$C$89&lt;&gt;"",$G431&lt;&gt;""),申込書!$M$89,"")</f>
        <v/>
      </c>
      <c r="BZ431" s="75"/>
      <c r="CA431" s="75"/>
      <c r="CB431" s="149"/>
      <c r="CC431" s="307"/>
      <c r="CD431" s="76"/>
      <c r="CE431" s="314" t="str">
        <f>IF(AND(申込書!$C$90&lt;&gt;"▼プルダウンより選択してください",申込書!$C$90&lt;&gt;"",申込書!$P$90&lt;&gt;"YYYY/MM/DD",$G431&lt;&gt;""),申込書!$P$90,"")</f>
        <v/>
      </c>
      <c r="CF431" s="75" t="str">
        <f>IF(AND(申込書!$C$90&lt;&gt;"▼プルダウンより選択してください",申込書!$C$90&lt;&gt;"",$G431&lt;&gt;""),申込書!$M$90,"")</f>
        <v/>
      </c>
      <c r="CG431" s="75"/>
      <c r="CH431" s="75"/>
      <c r="CI431" s="149"/>
      <c r="CJ431" s="307"/>
      <c r="CK431" s="76"/>
      <c r="CL431" s="314" t="str">
        <f>IF(AND(申込書!$C$91&lt;&gt;"▼プルダウンより選択してください",申込書!$C$91&lt;&gt;"",申込書!$P$91&lt;&gt;"YYYY/MM/DD",$G431&lt;&gt;""),申込書!$P$91,"")</f>
        <v/>
      </c>
      <c r="CM431" s="75" t="str">
        <f>IF(AND(申込書!$C$91&lt;&gt;"▼プルダウンより選択してください",申込書!$C$91&lt;&gt;"",$G431&lt;&gt;""),申込書!$M$91,"")</f>
        <v/>
      </c>
      <c r="CN431" s="75"/>
      <c r="CO431" s="75"/>
      <c r="CP431" s="149"/>
      <c r="CQ431" s="307"/>
      <c r="CR431" s="76"/>
      <c r="CS431" s="314" t="str">
        <f>IF(AND(申込書!$C$92&lt;&gt;"▼プルダウンより選択してください",申込書!$C$92&lt;&gt;"",申込書!$P$92&lt;&gt;"YYYY/MM/DD",$G431&lt;&gt;""),申込書!$P$92,"")</f>
        <v/>
      </c>
      <c r="CT431" s="75" t="str">
        <f>IF(AND(申込書!$C$92&lt;&gt;"▼プルダウンより選択してください",申込書!$C$92&lt;&gt;"",$G431&lt;&gt;""),申込書!$M$92,"")</f>
        <v/>
      </c>
      <c r="CU431" s="75"/>
      <c r="CV431" s="75"/>
      <c r="CW431" s="75"/>
      <c r="CX431" s="307"/>
      <c r="CY431" s="76"/>
      <c r="CZ431" s="314" t="str">
        <f>IF(AND(申込書!$C$93&lt;&gt;"▼プルダウンより選択してください",申込書!$C$93&lt;&gt;"",申込書!$P$93&lt;&gt;"YYYY/MM/DD",$G431&lt;&gt;""),申込書!$P$93,"")</f>
        <v/>
      </c>
      <c r="DA431" s="75" t="str">
        <f>IF(AND(申込書!$C$93&lt;&gt;"▼プルダウンより選択してください",申込書!$C$93&lt;&gt;"",$G431&lt;&gt;""),申込書!$M$93,"")</f>
        <v/>
      </c>
      <c r="DB431" s="75"/>
      <c r="DC431" s="75"/>
      <c r="DD431" s="75"/>
      <c r="DE431" s="307"/>
      <c r="DF431" s="76"/>
      <c r="DG431" s="314" t="str">
        <f>IF(AND(申込書!$C$94&lt;&gt;"▼プルダウンより選択してください",申込書!$C$94&lt;&gt;"",申込書!$P$94&lt;&gt;"YYYY/MM/DD",$G431&lt;&gt;""),申込書!$P$94,"")</f>
        <v/>
      </c>
      <c r="DH431" s="75" t="str">
        <f>IF(AND(申込書!$C$94&lt;&gt;"▼プルダウンより選択してください",申込書!$C$94&lt;&gt;"",$G431&lt;&gt;""),申込書!$M$94,"")</f>
        <v/>
      </c>
      <c r="DI431" s="75"/>
      <c r="DJ431" s="75"/>
      <c r="DK431" s="75"/>
      <c r="DL431" s="307"/>
      <c r="DM431" s="76"/>
      <c r="DN431" s="314" t="str">
        <f>IF(AND(申込書!$C$95&lt;&gt;"▼プルダウンより選択してください",申込書!$C$95&lt;&gt;"",申込書!$P$95&lt;&gt;"YYYY/MM/DD",$G431&lt;&gt;""),申込書!$P$95,"")</f>
        <v/>
      </c>
      <c r="DO431" s="75" t="str">
        <f>IF(AND(申込書!$C$95&lt;&gt;"▼プルダウンより選択してください",申込書!$C$95&lt;&gt;"",$G431&lt;&gt;""),申込書!$M$95,"")</f>
        <v/>
      </c>
      <c r="DP431" s="75"/>
      <c r="DQ431" s="75"/>
      <c r="DR431" s="75"/>
      <c r="DS431" s="307"/>
      <c r="DT431" s="76"/>
      <c r="DU431" s="314" t="str">
        <f>IF(AND(申込書!$C$96&lt;&gt;"▼プルダウンより選択してください",申込書!$C$96&lt;&gt;"",申込書!$P$96&lt;&gt;"YYYY/MM/DD",$G431&lt;&gt;""),申込書!$P$96,"")</f>
        <v/>
      </c>
      <c r="DV431" s="75" t="str">
        <f>IF(AND(申込書!$C$96&lt;&gt;"▼プルダウンより選択してください",申込書!$C$96&lt;&gt;"",$G431&lt;&gt;""),申込書!$M$96,"")</f>
        <v/>
      </c>
      <c r="DW431" s="75"/>
      <c r="DX431" s="75"/>
      <c r="DY431" s="75"/>
      <c r="DZ431" s="307"/>
      <c r="EA431" s="76"/>
      <c r="EB431" s="314" t="str">
        <f>IF(AND(申込書!$C$97&lt;&gt;"▼プルダウンより選択してください",申込書!$C$97&lt;&gt;"",申込書!$P$97&lt;&gt;"YYYY/MM/DD",$G431&lt;&gt;""),申込書!$P$97,"")</f>
        <v/>
      </c>
      <c r="EC431" s="75" t="str">
        <f>IF(AND(申込書!$C$97&lt;&gt;"▼プルダウンより選択してください",申込書!$C$97&lt;&gt;"",$G431&lt;&gt;""),申込書!$M$97,"")</f>
        <v/>
      </c>
      <c r="ED431" s="75"/>
      <c r="EE431" s="75"/>
      <c r="EF431" s="149"/>
      <c r="EG431" s="307"/>
      <c r="EH431" s="76"/>
      <c r="EI431" s="314" t="str">
        <f>IF(AND(申込書!$C$98&lt;&gt;"▼プルダウンより選択してください",申込書!$C$98&lt;&gt;"",申込書!$P$98&lt;&gt;"YYYY/MM/DD",$G431&lt;&gt;""),申込書!$P$98,"")</f>
        <v/>
      </c>
      <c r="EJ431" s="75" t="str">
        <f>IF(AND(申込書!$C$98&lt;&gt;"▼プルダウンより選択してください",申込書!$C$98&lt;&gt;"",$G431&lt;&gt;""),申込書!$M$98,"")</f>
        <v/>
      </c>
      <c r="EK431" s="75"/>
      <c r="EL431" s="75"/>
      <c r="EM431" s="149"/>
      <c r="EN431" s="307"/>
      <c r="EO431" s="76"/>
      <c r="EP431" s="314" t="str">
        <f>IF(AND(申込書!$C$99&lt;&gt;"▼プルダウンより選択してください",申込書!$C$99&lt;&gt;"",申込書!$P$99&lt;&gt;"YYYY/MM/DD",$G431&lt;&gt;""),申込書!$P$99,"")</f>
        <v/>
      </c>
      <c r="EQ431" s="75" t="str">
        <f>IF(AND(申込書!$C$99&lt;&gt;"▼プルダウンより選択してください",申込書!$C$99&lt;&gt;"",$G431&lt;&gt;""),申込書!$M$99,"")</f>
        <v/>
      </c>
      <c r="ER431" s="75"/>
      <c r="ES431" s="75"/>
      <c r="ET431" s="149"/>
      <c r="EU431" s="307"/>
      <c r="EV431" s="76"/>
      <c r="EW431" s="314" t="str">
        <f>IF(AND(申込書!$C$100&lt;&gt;"▼プルダウンより選択してください",申込書!$C$100&lt;&gt;"",申込書!$P$100&lt;&gt;"YYYY/MM/DD",$G431&lt;&gt;""),申込書!$P$100,"")</f>
        <v/>
      </c>
      <c r="EX431" s="75" t="str">
        <f>IF(AND(申込書!$C$100&lt;&gt;"▼プルダウンより選択してください",申込書!$C$100&lt;&gt;"",$G431&lt;&gt;""),申込書!$M$100,"")</f>
        <v/>
      </c>
      <c r="EY431" s="75"/>
      <c r="EZ431" s="75"/>
      <c r="FA431" s="149"/>
      <c r="FB431" s="307"/>
      <c r="FC431" s="76"/>
      <c r="FD431" s="314" t="str">
        <f>IF(AND(申込書!$C$101&lt;&gt;"▼プルダウンより選択してください",申込書!$C$101&lt;&gt;"",申込書!$P$101&lt;&gt;"YYYY/MM/DD",$G431&lt;&gt;""),申込書!$P$101,"")</f>
        <v/>
      </c>
      <c r="FE431" s="75" t="str">
        <f>IF(AND(申込書!$C$101&lt;&gt;"▼プルダウンより選択してください",申込書!$C$101&lt;&gt;"",$G431&lt;&gt;""),申込書!$M$101,"")</f>
        <v/>
      </c>
      <c r="FF431" s="75"/>
      <c r="FG431" s="75"/>
      <c r="FH431" s="149"/>
      <c r="FI431" s="307"/>
      <c r="FJ431" s="76"/>
      <c r="FK431" s="314" t="str">
        <f>IF(AND(申込書!$C$102&lt;&gt;"▼プルダウンより選択してください",申込書!$C$102&lt;&gt;"",申込書!$P$102&lt;&gt;"YYYY/MM/DD",$G431&lt;&gt;""),申込書!$P$102,"")</f>
        <v/>
      </c>
      <c r="FL431" s="75" t="str">
        <f>IF(AND(申込書!$C$102&lt;&gt;"▼プルダウンより選択してください",申込書!$C$102&lt;&gt;"",$G431&lt;&gt;""),申込書!$M$102,"")</f>
        <v/>
      </c>
      <c r="FM431" s="75"/>
      <c r="FN431" s="75"/>
      <c r="FO431" s="149"/>
      <c r="FP431" s="307"/>
      <c r="FQ431" s="76"/>
      <c r="FR431" s="314" t="str">
        <f>IF(AND(申込書!$C$103&lt;&gt;"▼プルダウンより選択してください",申込書!$C$103&lt;&gt;"",申込書!$P$103&lt;&gt;"YYYY/MM/DD",$G431&lt;&gt;""),申込書!$P$103,"")</f>
        <v/>
      </c>
      <c r="FS431" s="75" t="str">
        <f>IF(AND(申込書!$C$103&lt;&gt;"▼プルダウンより選択してください",申込書!$C$103&lt;&gt;"",$G431&lt;&gt;""),申込書!$M$103,"")</f>
        <v/>
      </c>
      <c r="FT431" s="75"/>
      <c r="FU431" s="75"/>
      <c r="FV431" s="149"/>
      <c r="FW431" s="307"/>
      <c r="FX431" s="76"/>
      <c r="FY431" s="314" t="str">
        <f>IF(AND(申込書!$C$104&lt;&gt;"▼プルダウンより選択してください",申込書!$C$104&lt;&gt;"",申込書!$P$104&lt;&gt;"YYYY/MM/DD",$G431&lt;&gt;""),申込書!$P$104,"")</f>
        <v/>
      </c>
      <c r="FZ431" s="75" t="str">
        <f>IF(AND(申込書!$C$104&lt;&gt;"▼プルダウンより選択してください",申込書!$C$104&lt;&gt;"",$G431&lt;&gt;""),申込書!$M$104,"")</f>
        <v/>
      </c>
      <c r="GA431" s="75"/>
      <c r="GB431" s="75"/>
      <c r="GC431" s="149"/>
      <c r="GD431" s="307"/>
      <c r="GE431" s="76"/>
      <c r="GF431" s="314" t="str">
        <f>IF(AND(申込書!$C$105&lt;&gt;"▼プルダウンより選択してください",申込書!$C$105&lt;&gt;"",申込書!$P$105&lt;&gt;"YYYY/MM/DD",$G431&lt;&gt;""),申込書!$P$105,"")</f>
        <v/>
      </c>
      <c r="GG431" s="75" t="str">
        <f>IF(AND(申込書!$C$105&lt;&gt;"▼プルダウンより選択してください",申込書!$C$105&lt;&gt;"",$G431&lt;&gt;""),申込書!$M$105,"")</f>
        <v/>
      </c>
      <c r="GH431" s="75"/>
      <c r="GI431" s="75"/>
      <c r="GJ431" s="149"/>
      <c r="GK431" s="307"/>
      <c r="GL431" s="76"/>
      <c r="GM431" s="314" t="str">
        <f>IF(AND(申込書!$C$106&lt;&gt;"▼プルダウンより選択してください",申込書!$C$106&lt;&gt;"",申込書!$P$106&lt;&gt;"YYYY/MM/DD",$G431&lt;&gt;""),申込書!$P$106,"")</f>
        <v/>
      </c>
      <c r="GN431" s="75" t="str">
        <f>IF(AND(申込書!$C$106&lt;&gt;"▼プルダウンより選択してください",申込書!$C$106&lt;&gt;"",$G431&lt;&gt;""),申込書!$M$106,"")</f>
        <v/>
      </c>
      <c r="GO431" s="75"/>
      <c r="GP431" s="75"/>
      <c r="GQ431" s="149"/>
      <c r="GR431" s="307"/>
      <c r="GS431" s="76"/>
      <c r="GT431" s="314" t="str">
        <f>IF(AND(申込書!$C$107&lt;&gt;"▼プルダウンより選択してください",申込書!$C$107&lt;&gt;"",申込書!$P$107&lt;&gt;"YYYY/MM/DD",$G431&lt;&gt;""),申込書!$P$107,"")</f>
        <v/>
      </c>
      <c r="GU431" s="75" t="str">
        <f>IF(AND(申込書!$C$107&lt;&gt;"▼プルダウンより選択してください",申込書!$C$107&lt;&gt;"",$G431&lt;&gt;""),申込書!$M$107,"")</f>
        <v/>
      </c>
      <c r="GV431" s="75"/>
      <c r="GW431" s="75"/>
      <c r="GX431" s="149"/>
      <c r="GY431" s="307"/>
      <c r="GZ431" s="76"/>
      <c r="HA431" s="314" t="str">
        <f>IF(AND(申込書!$C$108&lt;&gt;"▼プルダウンより選択してください",申込書!$C$108&lt;&gt;"",申込書!$P$108&lt;&gt;"YYYY/MM/DD",$G431&lt;&gt;""),申込書!$P$108,"")</f>
        <v/>
      </c>
      <c r="HB431" s="75" t="str">
        <f>IF(AND(申込書!$C$108&lt;&gt;"▼プルダウンより選択してください",申込書!$C$108&lt;&gt;"",$G431&lt;&gt;""),申込書!$M$108,"")</f>
        <v/>
      </c>
      <c r="HC431" s="75"/>
      <c r="HD431" s="75"/>
      <c r="HE431" s="149"/>
      <c r="HF431" s="307"/>
      <c r="HG431" s="76"/>
      <c r="HH431" s="314" t="str">
        <f>IF(AND(申込書!$C$109&lt;&gt;"▼プルダウンより選択してください",申込書!$C$109&lt;&gt;"",申込書!$P$109&lt;&gt;"YYYY/MM/DD",$G431&lt;&gt;""),申込書!$P$109,"")</f>
        <v/>
      </c>
      <c r="HI431" s="75" t="str">
        <f>IF(AND(申込書!$C$109&lt;&gt;"▼プルダウンより選択してください",申込書!$C$109&lt;&gt;"",$G431&lt;&gt;""),申込書!$M$109,"")</f>
        <v/>
      </c>
      <c r="HJ431" s="75"/>
      <c r="HK431" s="75"/>
      <c r="HL431" s="149"/>
      <c r="HM431" s="307"/>
      <c r="HN431" s="76"/>
      <c r="HO431" s="314" t="str">
        <f>IF(AND(申込書!$C$110&lt;&gt;"▼プルダウンより選択してください",申込書!$C$110&lt;&gt;"",申込書!$P$110&lt;&gt;"YYYY/MM/DD",$G431&lt;&gt;""),申込書!$P$110,"")</f>
        <v/>
      </c>
      <c r="HP431" s="75" t="str">
        <f>IF(AND(申込書!$C$110&lt;&gt;"▼プルダウンより選択してください",申込書!$C$110&lt;&gt;"",$G431&lt;&gt;""),申込書!$M$110,"")</f>
        <v/>
      </c>
      <c r="HQ431" s="75"/>
      <c r="HR431" s="75"/>
      <c r="HS431" s="149"/>
      <c r="HT431" s="307"/>
      <c r="HU431" s="307"/>
      <c r="HV431" s="311" t="str">
        <f>IF(AND(申込書!$C$111&lt;&gt;"▼プルダウンより選択してください",申込書!$C$111&lt;&gt;"",申込書!$P$111&lt;&gt;"YYYY/MM/DD",$G431&lt;&gt;""),申込書!$P$111,"")</f>
        <v/>
      </c>
      <c r="HW431" s="75" t="str">
        <f>IF(AND(申込書!$C$111&lt;&gt;"▼プルダウンより選択してください",申込書!$C$111&lt;&gt;"",$G431&lt;&gt;""),申込書!$M$111,"")</f>
        <v/>
      </c>
      <c r="HX431" s="75"/>
      <c r="HY431" s="75"/>
      <c r="HZ431" s="149"/>
      <c r="IA431" s="307"/>
      <c r="IB431" s="76"/>
      <c r="IC431" s="77"/>
    </row>
    <row r="432" spans="2:237" ht="26.85" customHeight="1">
      <c r="B432" s="56">
        <f t="shared" si="4"/>
        <v>427</v>
      </c>
      <c r="C432" s="57"/>
      <c r="D432" s="58"/>
      <c r="E432" s="170"/>
      <c r="F432" s="59"/>
      <c r="G432" s="60"/>
      <c r="H432" s="61"/>
      <c r="I432" s="62"/>
      <c r="J432" s="63"/>
      <c r="K432" s="64"/>
      <c r="L432" s="65"/>
      <c r="M432" s="66"/>
      <c r="N432" s="67"/>
      <c r="O432" s="68"/>
      <c r="P432" s="69"/>
      <c r="Q432" s="70"/>
      <c r="R432" s="71"/>
      <c r="S432" s="72"/>
      <c r="T432" s="73"/>
      <c r="U432" s="73"/>
      <c r="V432" s="73"/>
      <c r="W432" s="71"/>
      <c r="X432" s="133"/>
      <c r="Y432" s="133"/>
      <c r="Z432" s="133"/>
      <c r="AA432" s="74" t="str">
        <f>IF(AND(申込書!$C$82&lt;&gt;"▼プルダウンより選択してください",申込書!$C$82&lt;&gt;"",申込書!$P$82&lt;&gt;"YYYY/MM/DD",$G432&lt;&gt;""),申込書!$P$82,"")</f>
        <v/>
      </c>
      <c r="AB432" s="75" t="str">
        <f>IF(AND(申込書!$C$82&lt;&gt;"▼プルダウンより選択してください",申込書!$C$82&lt;&gt;"",$G432&lt;&gt;""),申込書!$M$82,"")</f>
        <v/>
      </c>
      <c r="AC432" s="75"/>
      <c r="AD432" s="75"/>
      <c r="AE432" s="149"/>
      <c r="AF432" s="307"/>
      <c r="AG432" s="76"/>
      <c r="AH432" s="314" t="str">
        <f>IF(AND(申込書!$C$83&lt;&gt;"▼プルダウンより選択してください",申込書!$C$83&lt;&gt;"",申込書!$P$83&lt;&gt;"YYYY/MM/DD",$G432&lt;&gt;""),申込書!$P$83,"")</f>
        <v/>
      </c>
      <c r="AI432" s="75" t="str">
        <f>IF(AND(申込書!$C$83&lt;&gt;"▼プルダウンより選択してください",申込書!$C$83&lt;&gt;"",$G432&lt;&gt;""),申込書!$M$83,"")</f>
        <v/>
      </c>
      <c r="AJ432" s="75"/>
      <c r="AK432" s="75"/>
      <c r="AL432" s="149"/>
      <c r="AM432" s="307"/>
      <c r="AN432" s="76"/>
      <c r="AO432" s="314" t="str">
        <f>IF(AND(申込書!$C$84&lt;&gt;"▼プルダウンより選択してください",申込書!$C$84&lt;&gt;"",申込書!$P$84&lt;&gt;"YYYY/MM/DD",$G432&lt;&gt;""),申込書!$P$84,"")</f>
        <v/>
      </c>
      <c r="AP432" s="75" t="str">
        <f>IF(AND(申込書!$C$84&lt;&gt;"▼プルダウンより選択してください",申込書!$C$84&lt;&gt;"",$G432&lt;&gt;""),申込書!$M$84,"")</f>
        <v/>
      </c>
      <c r="AQ432" s="75"/>
      <c r="AR432" s="75"/>
      <c r="AS432" s="149"/>
      <c r="AT432" s="307"/>
      <c r="AU432" s="76"/>
      <c r="AV432" s="314" t="str">
        <f>IF(AND(申込書!$C$85&lt;&gt;"▼プルダウンより選択してください",申込書!$C$85&lt;&gt;"",申込書!$P$85&lt;&gt;"YYYY/MM/DD",$G432&lt;&gt;""),申込書!$P$85,"")</f>
        <v/>
      </c>
      <c r="AW432" s="75" t="str">
        <f>IF(AND(申込書!$C$85&lt;&gt;"▼プルダウンより選択してください",申込書!$C$85&lt;&gt;"",申込書!$M$85&gt;=1,$G432&lt;&gt;""),申込書!$M$85,"")</f>
        <v/>
      </c>
      <c r="AX432" s="75"/>
      <c r="AY432" s="75"/>
      <c r="AZ432" s="149"/>
      <c r="BA432" s="307"/>
      <c r="BB432" s="76"/>
      <c r="BC432" s="314" t="str">
        <f>IF(AND(申込書!$C$86&lt;&gt;"▼プルダウンより選択してください",申込書!$C$86&lt;&gt;"",申込書!$P$86&lt;&gt;"YYYY/MM/DD",$G432&lt;&gt;""),申込書!$P$86,"")</f>
        <v/>
      </c>
      <c r="BD432" s="75" t="str">
        <f>IF(AND(申込書!$C$86&lt;&gt;"▼プルダウンより選択してください",申込書!$C$86&lt;&gt;"",$G432&lt;&gt;""),申込書!$M$86,"")</f>
        <v/>
      </c>
      <c r="BE432" s="75"/>
      <c r="BF432" s="75"/>
      <c r="BG432" s="149"/>
      <c r="BH432" s="307"/>
      <c r="BI432" s="76"/>
      <c r="BJ432" s="314" t="str">
        <f>IF(AND(申込書!$C$87&lt;&gt;"▼プルダウンより選択してください",申込書!$C$87&lt;&gt;"",申込書!$P$87&lt;&gt;"YYYY/MM/DD",$G432&lt;&gt;""),申込書!$P$87,"")</f>
        <v/>
      </c>
      <c r="BK432" s="75" t="str">
        <f>IF(AND(申込書!$C$87&lt;&gt;"▼プルダウンより選択してください",申込書!$C$87&lt;&gt;"",$G432&lt;&gt;""),申込書!$M$87,"")</f>
        <v/>
      </c>
      <c r="BL432" s="75"/>
      <c r="BM432" s="75"/>
      <c r="BN432" s="149"/>
      <c r="BO432" s="307"/>
      <c r="BP432" s="76"/>
      <c r="BQ432" s="314" t="str">
        <f>IF(AND(申込書!$C$88&lt;&gt;"▼プルダウンより選択してください",申込書!$C$88&lt;&gt;"",申込書!$P$88&lt;&gt;"YYYY/MM/DD",$G432&lt;&gt;""),申込書!$P$88,"")</f>
        <v/>
      </c>
      <c r="BR432" s="75" t="str">
        <f>IF(AND(申込書!$C$88&lt;&gt;"▼プルダウンより選択してください",申込書!$C$88&lt;&gt;"",$G432&lt;&gt;""),申込書!$M$88,"")</f>
        <v/>
      </c>
      <c r="BS432" s="75"/>
      <c r="BT432" s="75"/>
      <c r="BU432" s="149"/>
      <c r="BV432" s="307"/>
      <c r="BW432" s="76"/>
      <c r="BX432" s="314" t="str">
        <f>IF(AND(申込書!$C$89&lt;&gt;"▼プルダウンより選択してください",申込書!$C$89&lt;&gt;"",申込書!$P$89&lt;&gt;"YYYY/MM/DD",$G432&lt;&gt;""),申込書!$P$89,"")</f>
        <v/>
      </c>
      <c r="BY432" s="75" t="str">
        <f>IF(AND(申込書!$C$89&lt;&gt;"▼プルダウンより選択してください",申込書!$C$89&lt;&gt;"",$G432&lt;&gt;""),申込書!$M$89,"")</f>
        <v/>
      </c>
      <c r="BZ432" s="75"/>
      <c r="CA432" s="75"/>
      <c r="CB432" s="149"/>
      <c r="CC432" s="307"/>
      <c r="CD432" s="76"/>
      <c r="CE432" s="314" t="str">
        <f>IF(AND(申込書!$C$90&lt;&gt;"▼プルダウンより選択してください",申込書!$C$90&lt;&gt;"",申込書!$P$90&lt;&gt;"YYYY/MM/DD",$G432&lt;&gt;""),申込書!$P$90,"")</f>
        <v/>
      </c>
      <c r="CF432" s="75" t="str">
        <f>IF(AND(申込書!$C$90&lt;&gt;"▼プルダウンより選択してください",申込書!$C$90&lt;&gt;"",$G432&lt;&gt;""),申込書!$M$90,"")</f>
        <v/>
      </c>
      <c r="CG432" s="75"/>
      <c r="CH432" s="75"/>
      <c r="CI432" s="149"/>
      <c r="CJ432" s="307"/>
      <c r="CK432" s="76"/>
      <c r="CL432" s="314" t="str">
        <f>IF(AND(申込書!$C$91&lt;&gt;"▼プルダウンより選択してください",申込書!$C$91&lt;&gt;"",申込書!$P$91&lt;&gt;"YYYY/MM/DD",$G432&lt;&gt;""),申込書!$P$91,"")</f>
        <v/>
      </c>
      <c r="CM432" s="75" t="str">
        <f>IF(AND(申込書!$C$91&lt;&gt;"▼プルダウンより選択してください",申込書!$C$91&lt;&gt;"",$G432&lt;&gt;""),申込書!$M$91,"")</f>
        <v/>
      </c>
      <c r="CN432" s="75"/>
      <c r="CO432" s="75"/>
      <c r="CP432" s="149"/>
      <c r="CQ432" s="307"/>
      <c r="CR432" s="76"/>
      <c r="CS432" s="314" t="str">
        <f>IF(AND(申込書!$C$92&lt;&gt;"▼プルダウンより選択してください",申込書!$C$92&lt;&gt;"",申込書!$P$92&lt;&gt;"YYYY/MM/DD",$G432&lt;&gt;""),申込書!$P$92,"")</f>
        <v/>
      </c>
      <c r="CT432" s="75" t="str">
        <f>IF(AND(申込書!$C$92&lt;&gt;"▼プルダウンより選択してください",申込書!$C$92&lt;&gt;"",$G432&lt;&gt;""),申込書!$M$92,"")</f>
        <v/>
      </c>
      <c r="CU432" s="75"/>
      <c r="CV432" s="75"/>
      <c r="CW432" s="75"/>
      <c r="CX432" s="307"/>
      <c r="CY432" s="76"/>
      <c r="CZ432" s="314" t="str">
        <f>IF(AND(申込書!$C$93&lt;&gt;"▼プルダウンより選択してください",申込書!$C$93&lt;&gt;"",申込書!$P$93&lt;&gt;"YYYY/MM/DD",$G432&lt;&gt;""),申込書!$P$93,"")</f>
        <v/>
      </c>
      <c r="DA432" s="75" t="str">
        <f>IF(AND(申込書!$C$93&lt;&gt;"▼プルダウンより選択してください",申込書!$C$93&lt;&gt;"",$G432&lt;&gt;""),申込書!$M$93,"")</f>
        <v/>
      </c>
      <c r="DB432" s="75"/>
      <c r="DC432" s="75"/>
      <c r="DD432" s="75"/>
      <c r="DE432" s="307"/>
      <c r="DF432" s="76"/>
      <c r="DG432" s="314" t="str">
        <f>IF(AND(申込書!$C$94&lt;&gt;"▼プルダウンより選択してください",申込書!$C$94&lt;&gt;"",申込書!$P$94&lt;&gt;"YYYY/MM/DD",$G432&lt;&gt;""),申込書!$P$94,"")</f>
        <v/>
      </c>
      <c r="DH432" s="75" t="str">
        <f>IF(AND(申込書!$C$94&lt;&gt;"▼プルダウンより選択してください",申込書!$C$94&lt;&gt;"",$G432&lt;&gt;""),申込書!$M$94,"")</f>
        <v/>
      </c>
      <c r="DI432" s="75"/>
      <c r="DJ432" s="75"/>
      <c r="DK432" s="75"/>
      <c r="DL432" s="307"/>
      <c r="DM432" s="76"/>
      <c r="DN432" s="314" t="str">
        <f>IF(AND(申込書!$C$95&lt;&gt;"▼プルダウンより選択してください",申込書!$C$95&lt;&gt;"",申込書!$P$95&lt;&gt;"YYYY/MM/DD",$G432&lt;&gt;""),申込書!$P$95,"")</f>
        <v/>
      </c>
      <c r="DO432" s="75" t="str">
        <f>IF(AND(申込書!$C$95&lt;&gt;"▼プルダウンより選択してください",申込書!$C$95&lt;&gt;"",$G432&lt;&gt;""),申込書!$M$95,"")</f>
        <v/>
      </c>
      <c r="DP432" s="75"/>
      <c r="DQ432" s="75"/>
      <c r="DR432" s="75"/>
      <c r="DS432" s="307"/>
      <c r="DT432" s="76"/>
      <c r="DU432" s="314" t="str">
        <f>IF(AND(申込書!$C$96&lt;&gt;"▼プルダウンより選択してください",申込書!$C$96&lt;&gt;"",申込書!$P$96&lt;&gt;"YYYY/MM/DD",$G432&lt;&gt;""),申込書!$P$96,"")</f>
        <v/>
      </c>
      <c r="DV432" s="75" t="str">
        <f>IF(AND(申込書!$C$96&lt;&gt;"▼プルダウンより選択してください",申込書!$C$96&lt;&gt;"",$G432&lt;&gt;""),申込書!$M$96,"")</f>
        <v/>
      </c>
      <c r="DW432" s="75"/>
      <c r="DX432" s="75"/>
      <c r="DY432" s="75"/>
      <c r="DZ432" s="307"/>
      <c r="EA432" s="76"/>
      <c r="EB432" s="314" t="str">
        <f>IF(AND(申込書!$C$97&lt;&gt;"▼プルダウンより選択してください",申込書!$C$97&lt;&gt;"",申込書!$P$97&lt;&gt;"YYYY/MM/DD",$G432&lt;&gt;""),申込書!$P$97,"")</f>
        <v/>
      </c>
      <c r="EC432" s="75" t="str">
        <f>IF(AND(申込書!$C$97&lt;&gt;"▼プルダウンより選択してください",申込書!$C$97&lt;&gt;"",$G432&lt;&gt;""),申込書!$M$97,"")</f>
        <v/>
      </c>
      <c r="ED432" s="75"/>
      <c r="EE432" s="75"/>
      <c r="EF432" s="149"/>
      <c r="EG432" s="307"/>
      <c r="EH432" s="76"/>
      <c r="EI432" s="314" t="str">
        <f>IF(AND(申込書!$C$98&lt;&gt;"▼プルダウンより選択してください",申込書!$C$98&lt;&gt;"",申込書!$P$98&lt;&gt;"YYYY/MM/DD",$G432&lt;&gt;""),申込書!$P$98,"")</f>
        <v/>
      </c>
      <c r="EJ432" s="75" t="str">
        <f>IF(AND(申込書!$C$98&lt;&gt;"▼プルダウンより選択してください",申込書!$C$98&lt;&gt;"",$G432&lt;&gt;""),申込書!$M$98,"")</f>
        <v/>
      </c>
      <c r="EK432" s="75"/>
      <c r="EL432" s="75"/>
      <c r="EM432" s="149"/>
      <c r="EN432" s="307"/>
      <c r="EO432" s="76"/>
      <c r="EP432" s="314" t="str">
        <f>IF(AND(申込書!$C$99&lt;&gt;"▼プルダウンより選択してください",申込書!$C$99&lt;&gt;"",申込書!$P$99&lt;&gt;"YYYY/MM/DD",$G432&lt;&gt;""),申込書!$P$99,"")</f>
        <v/>
      </c>
      <c r="EQ432" s="75" t="str">
        <f>IF(AND(申込書!$C$99&lt;&gt;"▼プルダウンより選択してください",申込書!$C$99&lt;&gt;"",$G432&lt;&gt;""),申込書!$M$99,"")</f>
        <v/>
      </c>
      <c r="ER432" s="75"/>
      <c r="ES432" s="75"/>
      <c r="ET432" s="149"/>
      <c r="EU432" s="307"/>
      <c r="EV432" s="76"/>
      <c r="EW432" s="314" t="str">
        <f>IF(AND(申込書!$C$100&lt;&gt;"▼プルダウンより選択してください",申込書!$C$100&lt;&gt;"",申込書!$P$100&lt;&gt;"YYYY/MM/DD",$G432&lt;&gt;""),申込書!$P$100,"")</f>
        <v/>
      </c>
      <c r="EX432" s="75" t="str">
        <f>IF(AND(申込書!$C$100&lt;&gt;"▼プルダウンより選択してください",申込書!$C$100&lt;&gt;"",$G432&lt;&gt;""),申込書!$M$100,"")</f>
        <v/>
      </c>
      <c r="EY432" s="75"/>
      <c r="EZ432" s="75"/>
      <c r="FA432" s="149"/>
      <c r="FB432" s="307"/>
      <c r="FC432" s="76"/>
      <c r="FD432" s="314" t="str">
        <f>IF(AND(申込書!$C$101&lt;&gt;"▼プルダウンより選択してください",申込書!$C$101&lt;&gt;"",申込書!$P$101&lt;&gt;"YYYY/MM/DD",$G432&lt;&gt;""),申込書!$P$101,"")</f>
        <v/>
      </c>
      <c r="FE432" s="75" t="str">
        <f>IF(AND(申込書!$C$101&lt;&gt;"▼プルダウンより選択してください",申込書!$C$101&lt;&gt;"",$G432&lt;&gt;""),申込書!$M$101,"")</f>
        <v/>
      </c>
      <c r="FF432" s="75"/>
      <c r="FG432" s="75"/>
      <c r="FH432" s="149"/>
      <c r="FI432" s="307"/>
      <c r="FJ432" s="76"/>
      <c r="FK432" s="314" t="str">
        <f>IF(AND(申込書!$C$102&lt;&gt;"▼プルダウンより選択してください",申込書!$C$102&lt;&gt;"",申込書!$P$102&lt;&gt;"YYYY/MM/DD",$G432&lt;&gt;""),申込書!$P$102,"")</f>
        <v/>
      </c>
      <c r="FL432" s="75" t="str">
        <f>IF(AND(申込書!$C$102&lt;&gt;"▼プルダウンより選択してください",申込書!$C$102&lt;&gt;"",$G432&lt;&gt;""),申込書!$M$102,"")</f>
        <v/>
      </c>
      <c r="FM432" s="75"/>
      <c r="FN432" s="75"/>
      <c r="FO432" s="149"/>
      <c r="FP432" s="307"/>
      <c r="FQ432" s="76"/>
      <c r="FR432" s="314" t="str">
        <f>IF(AND(申込書!$C$103&lt;&gt;"▼プルダウンより選択してください",申込書!$C$103&lt;&gt;"",申込書!$P$103&lt;&gt;"YYYY/MM/DD",$G432&lt;&gt;""),申込書!$P$103,"")</f>
        <v/>
      </c>
      <c r="FS432" s="75" t="str">
        <f>IF(AND(申込書!$C$103&lt;&gt;"▼プルダウンより選択してください",申込書!$C$103&lt;&gt;"",$G432&lt;&gt;""),申込書!$M$103,"")</f>
        <v/>
      </c>
      <c r="FT432" s="75"/>
      <c r="FU432" s="75"/>
      <c r="FV432" s="149"/>
      <c r="FW432" s="307"/>
      <c r="FX432" s="76"/>
      <c r="FY432" s="314" t="str">
        <f>IF(AND(申込書!$C$104&lt;&gt;"▼プルダウンより選択してください",申込書!$C$104&lt;&gt;"",申込書!$P$104&lt;&gt;"YYYY/MM/DD",$G432&lt;&gt;""),申込書!$P$104,"")</f>
        <v/>
      </c>
      <c r="FZ432" s="75" t="str">
        <f>IF(AND(申込書!$C$104&lt;&gt;"▼プルダウンより選択してください",申込書!$C$104&lt;&gt;"",$G432&lt;&gt;""),申込書!$M$104,"")</f>
        <v/>
      </c>
      <c r="GA432" s="75"/>
      <c r="GB432" s="75"/>
      <c r="GC432" s="149"/>
      <c r="GD432" s="307"/>
      <c r="GE432" s="76"/>
      <c r="GF432" s="314" t="str">
        <f>IF(AND(申込書!$C$105&lt;&gt;"▼プルダウンより選択してください",申込書!$C$105&lt;&gt;"",申込書!$P$105&lt;&gt;"YYYY/MM/DD",$G432&lt;&gt;""),申込書!$P$105,"")</f>
        <v/>
      </c>
      <c r="GG432" s="75" t="str">
        <f>IF(AND(申込書!$C$105&lt;&gt;"▼プルダウンより選択してください",申込書!$C$105&lt;&gt;"",$G432&lt;&gt;""),申込書!$M$105,"")</f>
        <v/>
      </c>
      <c r="GH432" s="75"/>
      <c r="GI432" s="75"/>
      <c r="GJ432" s="149"/>
      <c r="GK432" s="307"/>
      <c r="GL432" s="76"/>
      <c r="GM432" s="314" t="str">
        <f>IF(AND(申込書!$C$106&lt;&gt;"▼プルダウンより選択してください",申込書!$C$106&lt;&gt;"",申込書!$P$106&lt;&gt;"YYYY/MM/DD",$G432&lt;&gt;""),申込書!$P$106,"")</f>
        <v/>
      </c>
      <c r="GN432" s="75" t="str">
        <f>IF(AND(申込書!$C$106&lt;&gt;"▼プルダウンより選択してください",申込書!$C$106&lt;&gt;"",$G432&lt;&gt;""),申込書!$M$106,"")</f>
        <v/>
      </c>
      <c r="GO432" s="75"/>
      <c r="GP432" s="75"/>
      <c r="GQ432" s="149"/>
      <c r="GR432" s="307"/>
      <c r="GS432" s="76"/>
      <c r="GT432" s="314" t="str">
        <f>IF(AND(申込書!$C$107&lt;&gt;"▼プルダウンより選択してください",申込書!$C$107&lt;&gt;"",申込書!$P$107&lt;&gt;"YYYY/MM/DD",$G432&lt;&gt;""),申込書!$P$107,"")</f>
        <v/>
      </c>
      <c r="GU432" s="75" t="str">
        <f>IF(AND(申込書!$C$107&lt;&gt;"▼プルダウンより選択してください",申込書!$C$107&lt;&gt;"",$G432&lt;&gt;""),申込書!$M$107,"")</f>
        <v/>
      </c>
      <c r="GV432" s="75"/>
      <c r="GW432" s="75"/>
      <c r="GX432" s="149"/>
      <c r="GY432" s="307"/>
      <c r="GZ432" s="76"/>
      <c r="HA432" s="314" t="str">
        <f>IF(AND(申込書!$C$108&lt;&gt;"▼プルダウンより選択してください",申込書!$C$108&lt;&gt;"",申込書!$P$108&lt;&gt;"YYYY/MM/DD",$G432&lt;&gt;""),申込書!$P$108,"")</f>
        <v/>
      </c>
      <c r="HB432" s="75" t="str">
        <f>IF(AND(申込書!$C$108&lt;&gt;"▼プルダウンより選択してください",申込書!$C$108&lt;&gt;"",$G432&lt;&gt;""),申込書!$M$108,"")</f>
        <v/>
      </c>
      <c r="HC432" s="75"/>
      <c r="HD432" s="75"/>
      <c r="HE432" s="149"/>
      <c r="HF432" s="307"/>
      <c r="HG432" s="76"/>
      <c r="HH432" s="314" t="str">
        <f>IF(AND(申込書!$C$109&lt;&gt;"▼プルダウンより選択してください",申込書!$C$109&lt;&gt;"",申込書!$P$109&lt;&gt;"YYYY/MM/DD",$G432&lt;&gt;""),申込書!$P$109,"")</f>
        <v/>
      </c>
      <c r="HI432" s="75" t="str">
        <f>IF(AND(申込書!$C$109&lt;&gt;"▼プルダウンより選択してください",申込書!$C$109&lt;&gt;"",$G432&lt;&gt;""),申込書!$M$109,"")</f>
        <v/>
      </c>
      <c r="HJ432" s="75"/>
      <c r="HK432" s="75"/>
      <c r="HL432" s="149"/>
      <c r="HM432" s="307"/>
      <c r="HN432" s="76"/>
      <c r="HO432" s="314" t="str">
        <f>IF(AND(申込書!$C$110&lt;&gt;"▼プルダウンより選択してください",申込書!$C$110&lt;&gt;"",申込書!$P$110&lt;&gt;"YYYY/MM/DD",$G432&lt;&gt;""),申込書!$P$110,"")</f>
        <v/>
      </c>
      <c r="HP432" s="75" t="str">
        <f>IF(AND(申込書!$C$110&lt;&gt;"▼プルダウンより選択してください",申込書!$C$110&lt;&gt;"",$G432&lt;&gt;""),申込書!$M$110,"")</f>
        <v/>
      </c>
      <c r="HQ432" s="75"/>
      <c r="HR432" s="75"/>
      <c r="HS432" s="149"/>
      <c r="HT432" s="307"/>
      <c r="HU432" s="307"/>
      <c r="HV432" s="311" t="str">
        <f>IF(AND(申込書!$C$111&lt;&gt;"▼プルダウンより選択してください",申込書!$C$111&lt;&gt;"",申込書!$P$111&lt;&gt;"YYYY/MM/DD",$G432&lt;&gt;""),申込書!$P$111,"")</f>
        <v/>
      </c>
      <c r="HW432" s="75" t="str">
        <f>IF(AND(申込書!$C$111&lt;&gt;"▼プルダウンより選択してください",申込書!$C$111&lt;&gt;"",$G432&lt;&gt;""),申込書!$M$111,"")</f>
        <v/>
      </c>
      <c r="HX432" s="75"/>
      <c r="HY432" s="75"/>
      <c r="HZ432" s="149"/>
      <c r="IA432" s="307"/>
      <c r="IB432" s="76"/>
      <c r="IC432" s="77"/>
    </row>
    <row r="433" spans="2:237" ht="26.85" customHeight="1">
      <c r="B433" s="56">
        <f t="shared" si="4"/>
        <v>428</v>
      </c>
      <c r="C433" s="57"/>
      <c r="D433" s="58"/>
      <c r="E433" s="170"/>
      <c r="F433" s="59"/>
      <c r="G433" s="60"/>
      <c r="H433" s="61"/>
      <c r="I433" s="62"/>
      <c r="J433" s="63"/>
      <c r="K433" s="64"/>
      <c r="L433" s="65"/>
      <c r="M433" s="66"/>
      <c r="N433" s="67"/>
      <c r="O433" s="68"/>
      <c r="P433" s="69"/>
      <c r="Q433" s="70"/>
      <c r="R433" s="71"/>
      <c r="S433" s="72"/>
      <c r="T433" s="73"/>
      <c r="U433" s="73"/>
      <c r="V433" s="73"/>
      <c r="W433" s="71"/>
      <c r="X433" s="133"/>
      <c r="Y433" s="133"/>
      <c r="Z433" s="133"/>
      <c r="AA433" s="74" t="str">
        <f>IF(AND(申込書!$C$82&lt;&gt;"▼プルダウンより選択してください",申込書!$C$82&lt;&gt;"",申込書!$P$82&lt;&gt;"YYYY/MM/DD",$G433&lt;&gt;""),申込書!$P$82,"")</f>
        <v/>
      </c>
      <c r="AB433" s="75" t="str">
        <f>IF(AND(申込書!$C$82&lt;&gt;"▼プルダウンより選択してください",申込書!$C$82&lt;&gt;"",$G433&lt;&gt;""),申込書!$M$82,"")</f>
        <v/>
      </c>
      <c r="AC433" s="75"/>
      <c r="AD433" s="75"/>
      <c r="AE433" s="149"/>
      <c r="AF433" s="307"/>
      <c r="AG433" s="76"/>
      <c r="AH433" s="314" t="str">
        <f>IF(AND(申込書!$C$83&lt;&gt;"▼プルダウンより選択してください",申込書!$C$83&lt;&gt;"",申込書!$P$83&lt;&gt;"YYYY/MM/DD",$G433&lt;&gt;""),申込書!$P$83,"")</f>
        <v/>
      </c>
      <c r="AI433" s="75" t="str">
        <f>IF(AND(申込書!$C$83&lt;&gt;"▼プルダウンより選択してください",申込書!$C$83&lt;&gt;"",$G433&lt;&gt;""),申込書!$M$83,"")</f>
        <v/>
      </c>
      <c r="AJ433" s="75"/>
      <c r="AK433" s="75"/>
      <c r="AL433" s="149"/>
      <c r="AM433" s="307"/>
      <c r="AN433" s="76"/>
      <c r="AO433" s="314" t="str">
        <f>IF(AND(申込書!$C$84&lt;&gt;"▼プルダウンより選択してください",申込書!$C$84&lt;&gt;"",申込書!$P$84&lt;&gt;"YYYY/MM/DD",$G433&lt;&gt;""),申込書!$P$84,"")</f>
        <v/>
      </c>
      <c r="AP433" s="75" t="str">
        <f>IF(AND(申込書!$C$84&lt;&gt;"▼プルダウンより選択してください",申込書!$C$84&lt;&gt;"",$G433&lt;&gt;""),申込書!$M$84,"")</f>
        <v/>
      </c>
      <c r="AQ433" s="75"/>
      <c r="AR433" s="75"/>
      <c r="AS433" s="149"/>
      <c r="AT433" s="307"/>
      <c r="AU433" s="76"/>
      <c r="AV433" s="314" t="str">
        <f>IF(AND(申込書!$C$85&lt;&gt;"▼プルダウンより選択してください",申込書!$C$85&lt;&gt;"",申込書!$P$85&lt;&gt;"YYYY/MM/DD",$G433&lt;&gt;""),申込書!$P$85,"")</f>
        <v/>
      </c>
      <c r="AW433" s="75" t="str">
        <f>IF(AND(申込書!$C$85&lt;&gt;"▼プルダウンより選択してください",申込書!$C$85&lt;&gt;"",申込書!$M$85&gt;=1,$G433&lt;&gt;""),申込書!$M$85,"")</f>
        <v/>
      </c>
      <c r="AX433" s="75"/>
      <c r="AY433" s="75"/>
      <c r="AZ433" s="149"/>
      <c r="BA433" s="307"/>
      <c r="BB433" s="76"/>
      <c r="BC433" s="314" t="str">
        <f>IF(AND(申込書!$C$86&lt;&gt;"▼プルダウンより選択してください",申込書!$C$86&lt;&gt;"",申込書!$P$86&lt;&gt;"YYYY/MM/DD",$G433&lt;&gt;""),申込書!$P$86,"")</f>
        <v/>
      </c>
      <c r="BD433" s="75" t="str">
        <f>IF(AND(申込書!$C$86&lt;&gt;"▼プルダウンより選択してください",申込書!$C$86&lt;&gt;"",$G433&lt;&gt;""),申込書!$M$86,"")</f>
        <v/>
      </c>
      <c r="BE433" s="75"/>
      <c r="BF433" s="75"/>
      <c r="BG433" s="149"/>
      <c r="BH433" s="307"/>
      <c r="BI433" s="76"/>
      <c r="BJ433" s="314" t="str">
        <f>IF(AND(申込書!$C$87&lt;&gt;"▼プルダウンより選択してください",申込書!$C$87&lt;&gt;"",申込書!$P$87&lt;&gt;"YYYY/MM/DD",$G433&lt;&gt;""),申込書!$P$87,"")</f>
        <v/>
      </c>
      <c r="BK433" s="75" t="str">
        <f>IF(AND(申込書!$C$87&lt;&gt;"▼プルダウンより選択してください",申込書!$C$87&lt;&gt;"",$G433&lt;&gt;""),申込書!$M$87,"")</f>
        <v/>
      </c>
      <c r="BL433" s="75"/>
      <c r="BM433" s="75"/>
      <c r="BN433" s="149"/>
      <c r="BO433" s="307"/>
      <c r="BP433" s="76"/>
      <c r="BQ433" s="314" t="str">
        <f>IF(AND(申込書!$C$88&lt;&gt;"▼プルダウンより選択してください",申込書!$C$88&lt;&gt;"",申込書!$P$88&lt;&gt;"YYYY/MM/DD",$G433&lt;&gt;""),申込書!$P$88,"")</f>
        <v/>
      </c>
      <c r="BR433" s="75" t="str">
        <f>IF(AND(申込書!$C$88&lt;&gt;"▼プルダウンより選択してください",申込書!$C$88&lt;&gt;"",$G433&lt;&gt;""),申込書!$M$88,"")</f>
        <v/>
      </c>
      <c r="BS433" s="75"/>
      <c r="BT433" s="75"/>
      <c r="BU433" s="149"/>
      <c r="BV433" s="307"/>
      <c r="BW433" s="76"/>
      <c r="BX433" s="314" t="str">
        <f>IF(AND(申込書!$C$89&lt;&gt;"▼プルダウンより選択してください",申込書!$C$89&lt;&gt;"",申込書!$P$89&lt;&gt;"YYYY/MM/DD",$G433&lt;&gt;""),申込書!$P$89,"")</f>
        <v/>
      </c>
      <c r="BY433" s="75" t="str">
        <f>IF(AND(申込書!$C$89&lt;&gt;"▼プルダウンより選択してください",申込書!$C$89&lt;&gt;"",$G433&lt;&gt;""),申込書!$M$89,"")</f>
        <v/>
      </c>
      <c r="BZ433" s="75"/>
      <c r="CA433" s="75"/>
      <c r="CB433" s="149"/>
      <c r="CC433" s="307"/>
      <c r="CD433" s="76"/>
      <c r="CE433" s="314" t="str">
        <f>IF(AND(申込書!$C$90&lt;&gt;"▼プルダウンより選択してください",申込書!$C$90&lt;&gt;"",申込書!$P$90&lt;&gt;"YYYY/MM/DD",$G433&lt;&gt;""),申込書!$P$90,"")</f>
        <v/>
      </c>
      <c r="CF433" s="75" t="str">
        <f>IF(AND(申込書!$C$90&lt;&gt;"▼プルダウンより選択してください",申込書!$C$90&lt;&gt;"",$G433&lt;&gt;""),申込書!$M$90,"")</f>
        <v/>
      </c>
      <c r="CG433" s="75"/>
      <c r="CH433" s="75"/>
      <c r="CI433" s="149"/>
      <c r="CJ433" s="307"/>
      <c r="CK433" s="76"/>
      <c r="CL433" s="314" t="str">
        <f>IF(AND(申込書!$C$91&lt;&gt;"▼プルダウンより選択してください",申込書!$C$91&lt;&gt;"",申込書!$P$91&lt;&gt;"YYYY/MM/DD",$G433&lt;&gt;""),申込書!$P$91,"")</f>
        <v/>
      </c>
      <c r="CM433" s="75" t="str">
        <f>IF(AND(申込書!$C$91&lt;&gt;"▼プルダウンより選択してください",申込書!$C$91&lt;&gt;"",$G433&lt;&gt;""),申込書!$M$91,"")</f>
        <v/>
      </c>
      <c r="CN433" s="75"/>
      <c r="CO433" s="75"/>
      <c r="CP433" s="149"/>
      <c r="CQ433" s="307"/>
      <c r="CR433" s="76"/>
      <c r="CS433" s="314" t="str">
        <f>IF(AND(申込書!$C$92&lt;&gt;"▼プルダウンより選択してください",申込書!$C$92&lt;&gt;"",申込書!$P$92&lt;&gt;"YYYY/MM/DD",$G433&lt;&gt;""),申込書!$P$92,"")</f>
        <v/>
      </c>
      <c r="CT433" s="75" t="str">
        <f>IF(AND(申込書!$C$92&lt;&gt;"▼プルダウンより選択してください",申込書!$C$92&lt;&gt;"",$G433&lt;&gt;""),申込書!$M$92,"")</f>
        <v/>
      </c>
      <c r="CU433" s="75"/>
      <c r="CV433" s="75"/>
      <c r="CW433" s="75"/>
      <c r="CX433" s="307"/>
      <c r="CY433" s="76"/>
      <c r="CZ433" s="314" t="str">
        <f>IF(AND(申込書!$C$93&lt;&gt;"▼プルダウンより選択してください",申込書!$C$93&lt;&gt;"",申込書!$P$93&lt;&gt;"YYYY/MM/DD",$G433&lt;&gt;""),申込書!$P$93,"")</f>
        <v/>
      </c>
      <c r="DA433" s="75" t="str">
        <f>IF(AND(申込書!$C$93&lt;&gt;"▼プルダウンより選択してください",申込書!$C$93&lt;&gt;"",$G433&lt;&gt;""),申込書!$M$93,"")</f>
        <v/>
      </c>
      <c r="DB433" s="75"/>
      <c r="DC433" s="75"/>
      <c r="DD433" s="75"/>
      <c r="DE433" s="307"/>
      <c r="DF433" s="76"/>
      <c r="DG433" s="314" t="str">
        <f>IF(AND(申込書!$C$94&lt;&gt;"▼プルダウンより選択してください",申込書!$C$94&lt;&gt;"",申込書!$P$94&lt;&gt;"YYYY/MM/DD",$G433&lt;&gt;""),申込書!$P$94,"")</f>
        <v/>
      </c>
      <c r="DH433" s="75" t="str">
        <f>IF(AND(申込書!$C$94&lt;&gt;"▼プルダウンより選択してください",申込書!$C$94&lt;&gt;"",$G433&lt;&gt;""),申込書!$M$94,"")</f>
        <v/>
      </c>
      <c r="DI433" s="75"/>
      <c r="DJ433" s="75"/>
      <c r="DK433" s="75"/>
      <c r="DL433" s="307"/>
      <c r="DM433" s="76"/>
      <c r="DN433" s="314" t="str">
        <f>IF(AND(申込書!$C$95&lt;&gt;"▼プルダウンより選択してください",申込書!$C$95&lt;&gt;"",申込書!$P$95&lt;&gt;"YYYY/MM/DD",$G433&lt;&gt;""),申込書!$P$95,"")</f>
        <v/>
      </c>
      <c r="DO433" s="75" t="str">
        <f>IF(AND(申込書!$C$95&lt;&gt;"▼プルダウンより選択してください",申込書!$C$95&lt;&gt;"",$G433&lt;&gt;""),申込書!$M$95,"")</f>
        <v/>
      </c>
      <c r="DP433" s="75"/>
      <c r="DQ433" s="75"/>
      <c r="DR433" s="75"/>
      <c r="DS433" s="307"/>
      <c r="DT433" s="76"/>
      <c r="DU433" s="314" t="str">
        <f>IF(AND(申込書!$C$96&lt;&gt;"▼プルダウンより選択してください",申込書!$C$96&lt;&gt;"",申込書!$P$96&lt;&gt;"YYYY/MM/DD",$G433&lt;&gt;""),申込書!$P$96,"")</f>
        <v/>
      </c>
      <c r="DV433" s="75" t="str">
        <f>IF(AND(申込書!$C$96&lt;&gt;"▼プルダウンより選択してください",申込書!$C$96&lt;&gt;"",$G433&lt;&gt;""),申込書!$M$96,"")</f>
        <v/>
      </c>
      <c r="DW433" s="75"/>
      <c r="DX433" s="75"/>
      <c r="DY433" s="75"/>
      <c r="DZ433" s="307"/>
      <c r="EA433" s="76"/>
      <c r="EB433" s="314" t="str">
        <f>IF(AND(申込書!$C$97&lt;&gt;"▼プルダウンより選択してください",申込書!$C$97&lt;&gt;"",申込書!$P$97&lt;&gt;"YYYY/MM/DD",$G433&lt;&gt;""),申込書!$P$97,"")</f>
        <v/>
      </c>
      <c r="EC433" s="75" t="str">
        <f>IF(AND(申込書!$C$97&lt;&gt;"▼プルダウンより選択してください",申込書!$C$97&lt;&gt;"",$G433&lt;&gt;""),申込書!$M$97,"")</f>
        <v/>
      </c>
      <c r="ED433" s="75"/>
      <c r="EE433" s="75"/>
      <c r="EF433" s="149"/>
      <c r="EG433" s="307"/>
      <c r="EH433" s="76"/>
      <c r="EI433" s="314" t="str">
        <f>IF(AND(申込書!$C$98&lt;&gt;"▼プルダウンより選択してください",申込書!$C$98&lt;&gt;"",申込書!$P$98&lt;&gt;"YYYY/MM/DD",$G433&lt;&gt;""),申込書!$P$98,"")</f>
        <v/>
      </c>
      <c r="EJ433" s="75" t="str">
        <f>IF(AND(申込書!$C$98&lt;&gt;"▼プルダウンより選択してください",申込書!$C$98&lt;&gt;"",$G433&lt;&gt;""),申込書!$M$98,"")</f>
        <v/>
      </c>
      <c r="EK433" s="75"/>
      <c r="EL433" s="75"/>
      <c r="EM433" s="149"/>
      <c r="EN433" s="307"/>
      <c r="EO433" s="76"/>
      <c r="EP433" s="314" t="str">
        <f>IF(AND(申込書!$C$99&lt;&gt;"▼プルダウンより選択してください",申込書!$C$99&lt;&gt;"",申込書!$P$99&lt;&gt;"YYYY/MM/DD",$G433&lt;&gt;""),申込書!$P$99,"")</f>
        <v/>
      </c>
      <c r="EQ433" s="75" t="str">
        <f>IF(AND(申込書!$C$99&lt;&gt;"▼プルダウンより選択してください",申込書!$C$99&lt;&gt;"",$G433&lt;&gt;""),申込書!$M$99,"")</f>
        <v/>
      </c>
      <c r="ER433" s="75"/>
      <c r="ES433" s="75"/>
      <c r="ET433" s="149"/>
      <c r="EU433" s="307"/>
      <c r="EV433" s="76"/>
      <c r="EW433" s="314" t="str">
        <f>IF(AND(申込書!$C$100&lt;&gt;"▼プルダウンより選択してください",申込書!$C$100&lt;&gt;"",申込書!$P$100&lt;&gt;"YYYY/MM/DD",$G433&lt;&gt;""),申込書!$P$100,"")</f>
        <v/>
      </c>
      <c r="EX433" s="75" t="str">
        <f>IF(AND(申込書!$C$100&lt;&gt;"▼プルダウンより選択してください",申込書!$C$100&lt;&gt;"",$G433&lt;&gt;""),申込書!$M$100,"")</f>
        <v/>
      </c>
      <c r="EY433" s="75"/>
      <c r="EZ433" s="75"/>
      <c r="FA433" s="149"/>
      <c r="FB433" s="307"/>
      <c r="FC433" s="76"/>
      <c r="FD433" s="314" t="str">
        <f>IF(AND(申込書!$C$101&lt;&gt;"▼プルダウンより選択してください",申込書!$C$101&lt;&gt;"",申込書!$P$101&lt;&gt;"YYYY/MM/DD",$G433&lt;&gt;""),申込書!$P$101,"")</f>
        <v/>
      </c>
      <c r="FE433" s="75" t="str">
        <f>IF(AND(申込書!$C$101&lt;&gt;"▼プルダウンより選択してください",申込書!$C$101&lt;&gt;"",$G433&lt;&gt;""),申込書!$M$101,"")</f>
        <v/>
      </c>
      <c r="FF433" s="75"/>
      <c r="FG433" s="75"/>
      <c r="FH433" s="149"/>
      <c r="FI433" s="307"/>
      <c r="FJ433" s="76"/>
      <c r="FK433" s="314" t="str">
        <f>IF(AND(申込書!$C$102&lt;&gt;"▼プルダウンより選択してください",申込書!$C$102&lt;&gt;"",申込書!$P$102&lt;&gt;"YYYY/MM/DD",$G433&lt;&gt;""),申込書!$P$102,"")</f>
        <v/>
      </c>
      <c r="FL433" s="75" t="str">
        <f>IF(AND(申込書!$C$102&lt;&gt;"▼プルダウンより選択してください",申込書!$C$102&lt;&gt;"",$G433&lt;&gt;""),申込書!$M$102,"")</f>
        <v/>
      </c>
      <c r="FM433" s="75"/>
      <c r="FN433" s="75"/>
      <c r="FO433" s="149"/>
      <c r="FP433" s="307"/>
      <c r="FQ433" s="76"/>
      <c r="FR433" s="314" t="str">
        <f>IF(AND(申込書!$C$103&lt;&gt;"▼プルダウンより選択してください",申込書!$C$103&lt;&gt;"",申込書!$P$103&lt;&gt;"YYYY/MM/DD",$G433&lt;&gt;""),申込書!$P$103,"")</f>
        <v/>
      </c>
      <c r="FS433" s="75" t="str">
        <f>IF(AND(申込書!$C$103&lt;&gt;"▼プルダウンより選択してください",申込書!$C$103&lt;&gt;"",$G433&lt;&gt;""),申込書!$M$103,"")</f>
        <v/>
      </c>
      <c r="FT433" s="75"/>
      <c r="FU433" s="75"/>
      <c r="FV433" s="149"/>
      <c r="FW433" s="307"/>
      <c r="FX433" s="76"/>
      <c r="FY433" s="314" t="str">
        <f>IF(AND(申込書!$C$104&lt;&gt;"▼プルダウンより選択してください",申込書!$C$104&lt;&gt;"",申込書!$P$104&lt;&gt;"YYYY/MM/DD",$G433&lt;&gt;""),申込書!$P$104,"")</f>
        <v/>
      </c>
      <c r="FZ433" s="75" t="str">
        <f>IF(AND(申込書!$C$104&lt;&gt;"▼プルダウンより選択してください",申込書!$C$104&lt;&gt;"",$G433&lt;&gt;""),申込書!$M$104,"")</f>
        <v/>
      </c>
      <c r="GA433" s="75"/>
      <c r="GB433" s="75"/>
      <c r="GC433" s="149"/>
      <c r="GD433" s="307"/>
      <c r="GE433" s="76"/>
      <c r="GF433" s="314" t="str">
        <f>IF(AND(申込書!$C$105&lt;&gt;"▼プルダウンより選択してください",申込書!$C$105&lt;&gt;"",申込書!$P$105&lt;&gt;"YYYY/MM/DD",$G433&lt;&gt;""),申込書!$P$105,"")</f>
        <v/>
      </c>
      <c r="GG433" s="75" t="str">
        <f>IF(AND(申込書!$C$105&lt;&gt;"▼プルダウンより選択してください",申込書!$C$105&lt;&gt;"",$G433&lt;&gt;""),申込書!$M$105,"")</f>
        <v/>
      </c>
      <c r="GH433" s="75"/>
      <c r="GI433" s="75"/>
      <c r="GJ433" s="149"/>
      <c r="GK433" s="307"/>
      <c r="GL433" s="76"/>
      <c r="GM433" s="314" t="str">
        <f>IF(AND(申込書!$C$106&lt;&gt;"▼プルダウンより選択してください",申込書!$C$106&lt;&gt;"",申込書!$P$106&lt;&gt;"YYYY/MM/DD",$G433&lt;&gt;""),申込書!$P$106,"")</f>
        <v/>
      </c>
      <c r="GN433" s="75" t="str">
        <f>IF(AND(申込書!$C$106&lt;&gt;"▼プルダウンより選択してください",申込書!$C$106&lt;&gt;"",$G433&lt;&gt;""),申込書!$M$106,"")</f>
        <v/>
      </c>
      <c r="GO433" s="75"/>
      <c r="GP433" s="75"/>
      <c r="GQ433" s="149"/>
      <c r="GR433" s="307"/>
      <c r="GS433" s="76"/>
      <c r="GT433" s="314" t="str">
        <f>IF(AND(申込書!$C$107&lt;&gt;"▼プルダウンより選択してください",申込書!$C$107&lt;&gt;"",申込書!$P$107&lt;&gt;"YYYY/MM/DD",$G433&lt;&gt;""),申込書!$P$107,"")</f>
        <v/>
      </c>
      <c r="GU433" s="75" t="str">
        <f>IF(AND(申込書!$C$107&lt;&gt;"▼プルダウンより選択してください",申込書!$C$107&lt;&gt;"",$G433&lt;&gt;""),申込書!$M$107,"")</f>
        <v/>
      </c>
      <c r="GV433" s="75"/>
      <c r="GW433" s="75"/>
      <c r="GX433" s="149"/>
      <c r="GY433" s="307"/>
      <c r="GZ433" s="76"/>
      <c r="HA433" s="314" t="str">
        <f>IF(AND(申込書!$C$108&lt;&gt;"▼プルダウンより選択してください",申込書!$C$108&lt;&gt;"",申込書!$P$108&lt;&gt;"YYYY/MM/DD",$G433&lt;&gt;""),申込書!$P$108,"")</f>
        <v/>
      </c>
      <c r="HB433" s="75" t="str">
        <f>IF(AND(申込書!$C$108&lt;&gt;"▼プルダウンより選択してください",申込書!$C$108&lt;&gt;"",$G433&lt;&gt;""),申込書!$M$108,"")</f>
        <v/>
      </c>
      <c r="HC433" s="75"/>
      <c r="HD433" s="75"/>
      <c r="HE433" s="149"/>
      <c r="HF433" s="307"/>
      <c r="HG433" s="76"/>
      <c r="HH433" s="314" t="str">
        <f>IF(AND(申込書!$C$109&lt;&gt;"▼プルダウンより選択してください",申込書!$C$109&lt;&gt;"",申込書!$P$109&lt;&gt;"YYYY/MM/DD",$G433&lt;&gt;""),申込書!$P$109,"")</f>
        <v/>
      </c>
      <c r="HI433" s="75" t="str">
        <f>IF(AND(申込書!$C$109&lt;&gt;"▼プルダウンより選択してください",申込書!$C$109&lt;&gt;"",$G433&lt;&gt;""),申込書!$M$109,"")</f>
        <v/>
      </c>
      <c r="HJ433" s="75"/>
      <c r="HK433" s="75"/>
      <c r="HL433" s="149"/>
      <c r="HM433" s="307"/>
      <c r="HN433" s="76"/>
      <c r="HO433" s="314" t="str">
        <f>IF(AND(申込書!$C$110&lt;&gt;"▼プルダウンより選択してください",申込書!$C$110&lt;&gt;"",申込書!$P$110&lt;&gt;"YYYY/MM/DD",$G433&lt;&gt;""),申込書!$P$110,"")</f>
        <v/>
      </c>
      <c r="HP433" s="75" t="str">
        <f>IF(AND(申込書!$C$110&lt;&gt;"▼プルダウンより選択してください",申込書!$C$110&lt;&gt;"",$G433&lt;&gt;""),申込書!$M$110,"")</f>
        <v/>
      </c>
      <c r="HQ433" s="75"/>
      <c r="HR433" s="75"/>
      <c r="HS433" s="149"/>
      <c r="HT433" s="307"/>
      <c r="HU433" s="307"/>
      <c r="HV433" s="311" t="str">
        <f>IF(AND(申込書!$C$111&lt;&gt;"▼プルダウンより選択してください",申込書!$C$111&lt;&gt;"",申込書!$P$111&lt;&gt;"YYYY/MM/DD",$G433&lt;&gt;""),申込書!$P$111,"")</f>
        <v/>
      </c>
      <c r="HW433" s="75" t="str">
        <f>IF(AND(申込書!$C$111&lt;&gt;"▼プルダウンより選択してください",申込書!$C$111&lt;&gt;"",$G433&lt;&gt;""),申込書!$M$111,"")</f>
        <v/>
      </c>
      <c r="HX433" s="75"/>
      <c r="HY433" s="75"/>
      <c r="HZ433" s="149"/>
      <c r="IA433" s="307"/>
      <c r="IB433" s="76"/>
      <c r="IC433" s="77"/>
    </row>
    <row r="434" spans="2:237" ht="26.85" customHeight="1">
      <c r="B434" s="56">
        <f t="shared" si="4"/>
        <v>429</v>
      </c>
      <c r="C434" s="57"/>
      <c r="D434" s="58"/>
      <c r="E434" s="170"/>
      <c r="F434" s="59"/>
      <c r="G434" s="60"/>
      <c r="H434" s="61"/>
      <c r="I434" s="62"/>
      <c r="J434" s="63"/>
      <c r="K434" s="64"/>
      <c r="L434" s="65"/>
      <c r="M434" s="66"/>
      <c r="N434" s="67"/>
      <c r="O434" s="68"/>
      <c r="P434" s="69"/>
      <c r="Q434" s="70"/>
      <c r="R434" s="71"/>
      <c r="S434" s="72"/>
      <c r="T434" s="73"/>
      <c r="U434" s="73"/>
      <c r="V434" s="73"/>
      <c r="W434" s="71"/>
      <c r="X434" s="133"/>
      <c r="Y434" s="133"/>
      <c r="Z434" s="133"/>
      <c r="AA434" s="74" t="str">
        <f>IF(AND(申込書!$C$82&lt;&gt;"▼プルダウンより選択してください",申込書!$C$82&lt;&gt;"",申込書!$P$82&lt;&gt;"YYYY/MM/DD",$G434&lt;&gt;""),申込書!$P$82,"")</f>
        <v/>
      </c>
      <c r="AB434" s="75" t="str">
        <f>IF(AND(申込書!$C$82&lt;&gt;"▼プルダウンより選択してください",申込書!$C$82&lt;&gt;"",$G434&lt;&gt;""),申込書!$M$82,"")</f>
        <v/>
      </c>
      <c r="AC434" s="75"/>
      <c r="AD434" s="75"/>
      <c r="AE434" s="149"/>
      <c r="AF434" s="307"/>
      <c r="AG434" s="76"/>
      <c r="AH434" s="314" t="str">
        <f>IF(AND(申込書!$C$83&lt;&gt;"▼プルダウンより選択してください",申込書!$C$83&lt;&gt;"",申込書!$P$83&lt;&gt;"YYYY/MM/DD",$G434&lt;&gt;""),申込書!$P$83,"")</f>
        <v/>
      </c>
      <c r="AI434" s="75" t="str">
        <f>IF(AND(申込書!$C$83&lt;&gt;"▼プルダウンより選択してください",申込書!$C$83&lt;&gt;"",$G434&lt;&gt;""),申込書!$M$83,"")</f>
        <v/>
      </c>
      <c r="AJ434" s="75"/>
      <c r="AK434" s="75"/>
      <c r="AL434" s="149"/>
      <c r="AM434" s="307"/>
      <c r="AN434" s="76"/>
      <c r="AO434" s="314" t="str">
        <f>IF(AND(申込書!$C$84&lt;&gt;"▼プルダウンより選択してください",申込書!$C$84&lt;&gt;"",申込書!$P$84&lt;&gt;"YYYY/MM/DD",$G434&lt;&gt;""),申込書!$P$84,"")</f>
        <v/>
      </c>
      <c r="AP434" s="75" t="str">
        <f>IF(AND(申込書!$C$84&lt;&gt;"▼プルダウンより選択してください",申込書!$C$84&lt;&gt;"",$G434&lt;&gt;""),申込書!$M$84,"")</f>
        <v/>
      </c>
      <c r="AQ434" s="75"/>
      <c r="AR434" s="75"/>
      <c r="AS434" s="149"/>
      <c r="AT434" s="307"/>
      <c r="AU434" s="76"/>
      <c r="AV434" s="314" t="str">
        <f>IF(AND(申込書!$C$85&lt;&gt;"▼プルダウンより選択してください",申込書!$C$85&lt;&gt;"",申込書!$P$85&lt;&gt;"YYYY/MM/DD",$G434&lt;&gt;""),申込書!$P$85,"")</f>
        <v/>
      </c>
      <c r="AW434" s="75" t="str">
        <f>IF(AND(申込書!$C$85&lt;&gt;"▼プルダウンより選択してください",申込書!$C$85&lt;&gt;"",申込書!$M$85&gt;=1,$G434&lt;&gt;""),申込書!$M$85,"")</f>
        <v/>
      </c>
      <c r="AX434" s="75"/>
      <c r="AY434" s="75"/>
      <c r="AZ434" s="149"/>
      <c r="BA434" s="307"/>
      <c r="BB434" s="76"/>
      <c r="BC434" s="314" t="str">
        <f>IF(AND(申込書!$C$86&lt;&gt;"▼プルダウンより選択してください",申込書!$C$86&lt;&gt;"",申込書!$P$86&lt;&gt;"YYYY/MM/DD",$G434&lt;&gt;""),申込書!$P$86,"")</f>
        <v/>
      </c>
      <c r="BD434" s="75" t="str">
        <f>IF(AND(申込書!$C$86&lt;&gt;"▼プルダウンより選択してください",申込書!$C$86&lt;&gt;"",$G434&lt;&gt;""),申込書!$M$86,"")</f>
        <v/>
      </c>
      <c r="BE434" s="75"/>
      <c r="BF434" s="75"/>
      <c r="BG434" s="149"/>
      <c r="BH434" s="307"/>
      <c r="BI434" s="76"/>
      <c r="BJ434" s="314" t="str">
        <f>IF(AND(申込書!$C$87&lt;&gt;"▼プルダウンより選択してください",申込書!$C$87&lt;&gt;"",申込書!$P$87&lt;&gt;"YYYY/MM/DD",$G434&lt;&gt;""),申込書!$P$87,"")</f>
        <v/>
      </c>
      <c r="BK434" s="75" t="str">
        <f>IF(AND(申込書!$C$87&lt;&gt;"▼プルダウンより選択してください",申込書!$C$87&lt;&gt;"",$G434&lt;&gt;""),申込書!$M$87,"")</f>
        <v/>
      </c>
      <c r="BL434" s="75"/>
      <c r="BM434" s="75"/>
      <c r="BN434" s="149"/>
      <c r="BO434" s="307"/>
      <c r="BP434" s="76"/>
      <c r="BQ434" s="314" t="str">
        <f>IF(AND(申込書!$C$88&lt;&gt;"▼プルダウンより選択してください",申込書!$C$88&lt;&gt;"",申込書!$P$88&lt;&gt;"YYYY/MM/DD",$G434&lt;&gt;""),申込書!$P$88,"")</f>
        <v/>
      </c>
      <c r="BR434" s="75" t="str">
        <f>IF(AND(申込書!$C$88&lt;&gt;"▼プルダウンより選択してください",申込書!$C$88&lt;&gt;"",$G434&lt;&gt;""),申込書!$M$88,"")</f>
        <v/>
      </c>
      <c r="BS434" s="75"/>
      <c r="BT434" s="75"/>
      <c r="BU434" s="149"/>
      <c r="BV434" s="307"/>
      <c r="BW434" s="76"/>
      <c r="BX434" s="314" t="str">
        <f>IF(AND(申込書!$C$89&lt;&gt;"▼プルダウンより選択してください",申込書!$C$89&lt;&gt;"",申込書!$P$89&lt;&gt;"YYYY/MM/DD",$G434&lt;&gt;""),申込書!$P$89,"")</f>
        <v/>
      </c>
      <c r="BY434" s="75" t="str">
        <f>IF(AND(申込書!$C$89&lt;&gt;"▼プルダウンより選択してください",申込書!$C$89&lt;&gt;"",$G434&lt;&gt;""),申込書!$M$89,"")</f>
        <v/>
      </c>
      <c r="BZ434" s="75"/>
      <c r="CA434" s="75"/>
      <c r="CB434" s="149"/>
      <c r="CC434" s="307"/>
      <c r="CD434" s="76"/>
      <c r="CE434" s="314" t="str">
        <f>IF(AND(申込書!$C$90&lt;&gt;"▼プルダウンより選択してください",申込書!$C$90&lt;&gt;"",申込書!$P$90&lt;&gt;"YYYY/MM/DD",$G434&lt;&gt;""),申込書!$P$90,"")</f>
        <v/>
      </c>
      <c r="CF434" s="75" t="str">
        <f>IF(AND(申込書!$C$90&lt;&gt;"▼プルダウンより選択してください",申込書!$C$90&lt;&gt;"",$G434&lt;&gt;""),申込書!$M$90,"")</f>
        <v/>
      </c>
      <c r="CG434" s="75"/>
      <c r="CH434" s="75"/>
      <c r="CI434" s="149"/>
      <c r="CJ434" s="307"/>
      <c r="CK434" s="76"/>
      <c r="CL434" s="314" t="str">
        <f>IF(AND(申込書!$C$91&lt;&gt;"▼プルダウンより選択してください",申込書!$C$91&lt;&gt;"",申込書!$P$91&lt;&gt;"YYYY/MM/DD",$G434&lt;&gt;""),申込書!$P$91,"")</f>
        <v/>
      </c>
      <c r="CM434" s="75" t="str">
        <f>IF(AND(申込書!$C$91&lt;&gt;"▼プルダウンより選択してください",申込書!$C$91&lt;&gt;"",$G434&lt;&gt;""),申込書!$M$91,"")</f>
        <v/>
      </c>
      <c r="CN434" s="75"/>
      <c r="CO434" s="75"/>
      <c r="CP434" s="149"/>
      <c r="CQ434" s="307"/>
      <c r="CR434" s="76"/>
      <c r="CS434" s="314" t="str">
        <f>IF(AND(申込書!$C$92&lt;&gt;"▼プルダウンより選択してください",申込書!$C$92&lt;&gt;"",申込書!$P$92&lt;&gt;"YYYY/MM/DD",$G434&lt;&gt;""),申込書!$P$92,"")</f>
        <v/>
      </c>
      <c r="CT434" s="75" t="str">
        <f>IF(AND(申込書!$C$92&lt;&gt;"▼プルダウンより選択してください",申込書!$C$92&lt;&gt;"",$G434&lt;&gt;""),申込書!$M$92,"")</f>
        <v/>
      </c>
      <c r="CU434" s="75"/>
      <c r="CV434" s="75"/>
      <c r="CW434" s="75"/>
      <c r="CX434" s="307"/>
      <c r="CY434" s="76"/>
      <c r="CZ434" s="314" t="str">
        <f>IF(AND(申込書!$C$93&lt;&gt;"▼プルダウンより選択してください",申込書!$C$93&lt;&gt;"",申込書!$P$93&lt;&gt;"YYYY/MM/DD",$G434&lt;&gt;""),申込書!$P$93,"")</f>
        <v/>
      </c>
      <c r="DA434" s="75" t="str">
        <f>IF(AND(申込書!$C$93&lt;&gt;"▼プルダウンより選択してください",申込書!$C$93&lt;&gt;"",$G434&lt;&gt;""),申込書!$M$93,"")</f>
        <v/>
      </c>
      <c r="DB434" s="75"/>
      <c r="DC434" s="75"/>
      <c r="DD434" s="75"/>
      <c r="DE434" s="307"/>
      <c r="DF434" s="76"/>
      <c r="DG434" s="314" t="str">
        <f>IF(AND(申込書!$C$94&lt;&gt;"▼プルダウンより選択してください",申込書!$C$94&lt;&gt;"",申込書!$P$94&lt;&gt;"YYYY/MM/DD",$G434&lt;&gt;""),申込書!$P$94,"")</f>
        <v/>
      </c>
      <c r="DH434" s="75" t="str">
        <f>IF(AND(申込書!$C$94&lt;&gt;"▼プルダウンより選択してください",申込書!$C$94&lt;&gt;"",$G434&lt;&gt;""),申込書!$M$94,"")</f>
        <v/>
      </c>
      <c r="DI434" s="75"/>
      <c r="DJ434" s="75"/>
      <c r="DK434" s="75"/>
      <c r="DL434" s="307"/>
      <c r="DM434" s="76"/>
      <c r="DN434" s="314" t="str">
        <f>IF(AND(申込書!$C$95&lt;&gt;"▼プルダウンより選択してください",申込書!$C$95&lt;&gt;"",申込書!$P$95&lt;&gt;"YYYY/MM/DD",$G434&lt;&gt;""),申込書!$P$95,"")</f>
        <v/>
      </c>
      <c r="DO434" s="75" t="str">
        <f>IF(AND(申込書!$C$95&lt;&gt;"▼プルダウンより選択してください",申込書!$C$95&lt;&gt;"",$G434&lt;&gt;""),申込書!$M$95,"")</f>
        <v/>
      </c>
      <c r="DP434" s="75"/>
      <c r="DQ434" s="75"/>
      <c r="DR434" s="75"/>
      <c r="DS434" s="307"/>
      <c r="DT434" s="76"/>
      <c r="DU434" s="314" t="str">
        <f>IF(AND(申込書!$C$96&lt;&gt;"▼プルダウンより選択してください",申込書!$C$96&lt;&gt;"",申込書!$P$96&lt;&gt;"YYYY/MM/DD",$G434&lt;&gt;""),申込書!$P$96,"")</f>
        <v/>
      </c>
      <c r="DV434" s="75" t="str">
        <f>IF(AND(申込書!$C$96&lt;&gt;"▼プルダウンより選択してください",申込書!$C$96&lt;&gt;"",$G434&lt;&gt;""),申込書!$M$96,"")</f>
        <v/>
      </c>
      <c r="DW434" s="75"/>
      <c r="DX434" s="75"/>
      <c r="DY434" s="75"/>
      <c r="DZ434" s="307"/>
      <c r="EA434" s="76"/>
      <c r="EB434" s="314" t="str">
        <f>IF(AND(申込書!$C$97&lt;&gt;"▼プルダウンより選択してください",申込書!$C$97&lt;&gt;"",申込書!$P$97&lt;&gt;"YYYY/MM/DD",$G434&lt;&gt;""),申込書!$P$97,"")</f>
        <v/>
      </c>
      <c r="EC434" s="75" t="str">
        <f>IF(AND(申込書!$C$97&lt;&gt;"▼プルダウンより選択してください",申込書!$C$97&lt;&gt;"",$G434&lt;&gt;""),申込書!$M$97,"")</f>
        <v/>
      </c>
      <c r="ED434" s="75"/>
      <c r="EE434" s="75"/>
      <c r="EF434" s="149"/>
      <c r="EG434" s="307"/>
      <c r="EH434" s="76"/>
      <c r="EI434" s="314" t="str">
        <f>IF(AND(申込書!$C$98&lt;&gt;"▼プルダウンより選択してください",申込書!$C$98&lt;&gt;"",申込書!$P$98&lt;&gt;"YYYY/MM/DD",$G434&lt;&gt;""),申込書!$P$98,"")</f>
        <v/>
      </c>
      <c r="EJ434" s="75" t="str">
        <f>IF(AND(申込書!$C$98&lt;&gt;"▼プルダウンより選択してください",申込書!$C$98&lt;&gt;"",$G434&lt;&gt;""),申込書!$M$98,"")</f>
        <v/>
      </c>
      <c r="EK434" s="75"/>
      <c r="EL434" s="75"/>
      <c r="EM434" s="149"/>
      <c r="EN434" s="307"/>
      <c r="EO434" s="76"/>
      <c r="EP434" s="314" t="str">
        <f>IF(AND(申込書!$C$99&lt;&gt;"▼プルダウンより選択してください",申込書!$C$99&lt;&gt;"",申込書!$P$99&lt;&gt;"YYYY/MM/DD",$G434&lt;&gt;""),申込書!$P$99,"")</f>
        <v/>
      </c>
      <c r="EQ434" s="75" t="str">
        <f>IF(AND(申込書!$C$99&lt;&gt;"▼プルダウンより選択してください",申込書!$C$99&lt;&gt;"",$G434&lt;&gt;""),申込書!$M$99,"")</f>
        <v/>
      </c>
      <c r="ER434" s="75"/>
      <c r="ES434" s="75"/>
      <c r="ET434" s="149"/>
      <c r="EU434" s="307"/>
      <c r="EV434" s="76"/>
      <c r="EW434" s="314" t="str">
        <f>IF(AND(申込書!$C$100&lt;&gt;"▼プルダウンより選択してください",申込書!$C$100&lt;&gt;"",申込書!$P$100&lt;&gt;"YYYY/MM/DD",$G434&lt;&gt;""),申込書!$P$100,"")</f>
        <v/>
      </c>
      <c r="EX434" s="75" t="str">
        <f>IF(AND(申込書!$C$100&lt;&gt;"▼プルダウンより選択してください",申込書!$C$100&lt;&gt;"",$G434&lt;&gt;""),申込書!$M$100,"")</f>
        <v/>
      </c>
      <c r="EY434" s="75"/>
      <c r="EZ434" s="75"/>
      <c r="FA434" s="149"/>
      <c r="FB434" s="307"/>
      <c r="FC434" s="76"/>
      <c r="FD434" s="314" t="str">
        <f>IF(AND(申込書!$C$101&lt;&gt;"▼プルダウンより選択してください",申込書!$C$101&lt;&gt;"",申込書!$P$101&lt;&gt;"YYYY/MM/DD",$G434&lt;&gt;""),申込書!$P$101,"")</f>
        <v/>
      </c>
      <c r="FE434" s="75" t="str">
        <f>IF(AND(申込書!$C$101&lt;&gt;"▼プルダウンより選択してください",申込書!$C$101&lt;&gt;"",$G434&lt;&gt;""),申込書!$M$101,"")</f>
        <v/>
      </c>
      <c r="FF434" s="75"/>
      <c r="FG434" s="75"/>
      <c r="FH434" s="149"/>
      <c r="FI434" s="307"/>
      <c r="FJ434" s="76"/>
      <c r="FK434" s="314" t="str">
        <f>IF(AND(申込書!$C$102&lt;&gt;"▼プルダウンより選択してください",申込書!$C$102&lt;&gt;"",申込書!$P$102&lt;&gt;"YYYY/MM/DD",$G434&lt;&gt;""),申込書!$P$102,"")</f>
        <v/>
      </c>
      <c r="FL434" s="75" t="str">
        <f>IF(AND(申込書!$C$102&lt;&gt;"▼プルダウンより選択してください",申込書!$C$102&lt;&gt;"",$G434&lt;&gt;""),申込書!$M$102,"")</f>
        <v/>
      </c>
      <c r="FM434" s="75"/>
      <c r="FN434" s="75"/>
      <c r="FO434" s="149"/>
      <c r="FP434" s="307"/>
      <c r="FQ434" s="76"/>
      <c r="FR434" s="314" t="str">
        <f>IF(AND(申込書!$C$103&lt;&gt;"▼プルダウンより選択してください",申込書!$C$103&lt;&gt;"",申込書!$P$103&lt;&gt;"YYYY/MM/DD",$G434&lt;&gt;""),申込書!$P$103,"")</f>
        <v/>
      </c>
      <c r="FS434" s="75" t="str">
        <f>IF(AND(申込書!$C$103&lt;&gt;"▼プルダウンより選択してください",申込書!$C$103&lt;&gt;"",$G434&lt;&gt;""),申込書!$M$103,"")</f>
        <v/>
      </c>
      <c r="FT434" s="75"/>
      <c r="FU434" s="75"/>
      <c r="FV434" s="149"/>
      <c r="FW434" s="307"/>
      <c r="FX434" s="76"/>
      <c r="FY434" s="314" t="str">
        <f>IF(AND(申込書!$C$104&lt;&gt;"▼プルダウンより選択してください",申込書!$C$104&lt;&gt;"",申込書!$P$104&lt;&gt;"YYYY/MM/DD",$G434&lt;&gt;""),申込書!$P$104,"")</f>
        <v/>
      </c>
      <c r="FZ434" s="75" t="str">
        <f>IF(AND(申込書!$C$104&lt;&gt;"▼プルダウンより選択してください",申込書!$C$104&lt;&gt;"",$G434&lt;&gt;""),申込書!$M$104,"")</f>
        <v/>
      </c>
      <c r="GA434" s="75"/>
      <c r="GB434" s="75"/>
      <c r="GC434" s="149"/>
      <c r="GD434" s="307"/>
      <c r="GE434" s="76"/>
      <c r="GF434" s="314" t="str">
        <f>IF(AND(申込書!$C$105&lt;&gt;"▼プルダウンより選択してください",申込書!$C$105&lt;&gt;"",申込書!$P$105&lt;&gt;"YYYY/MM/DD",$G434&lt;&gt;""),申込書!$P$105,"")</f>
        <v/>
      </c>
      <c r="GG434" s="75" t="str">
        <f>IF(AND(申込書!$C$105&lt;&gt;"▼プルダウンより選択してください",申込書!$C$105&lt;&gt;"",$G434&lt;&gt;""),申込書!$M$105,"")</f>
        <v/>
      </c>
      <c r="GH434" s="75"/>
      <c r="GI434" s="75"/>
      <c r="GJ434" s="149"/>
      <c r="GK434" s="307"/>
      <c r="GL434" s="76"/>
      <c r="GM434" s="314" t="str">
        <f>IF(AND(申込書!$C$106&lt;&gt;"▼プルダウンより選択してください",申込書!$C$106&lt;&gt;"",申込書!$P$106&lt;&gt;"YYYY/MM/DD",$G434&lt;&gt;""),申込書!$P$106,"")</f>
        <v/>
      </c>
      <c r="GN434" s="75" t="str">
        <f>IF(AND(申込書!$C$106&lt;&gt;"▼プルダウンより選択してください",申込書!$C$106&lt;&gt;"",$G434&lt;&gt;""),申込書!$M$106,"")</f>
        <v/>
      </c>
      <c r="GO434" s="75"/>
      <c r="GP434" s="75"/>
      <c r="GQ434" s="149"/>
      <c r="GR434" s="307"/>
      <c r="GS434" s="76"/>
      <c r="GT434" s="314" t="str">
        <f>IF(AND(申込書!$C$107&lt;&gt;"▼プルダウンより選択してください",申込書!$C$107&lt;&gt;"",申込書!$P$107&lt;&gt;"YYYY/MM/DD",$G434&lt;&gt;""),申込書!$P$107,"")</f>
        <v/>
      </c>
      <c r="GU434" s="75" t="str">
        <f>IF(AND(申込書!$C$107&lt;&gt;"▼プルダウンより選択してください",申込書!$C$107&lt;&gt;"",$G434&lt;&gt;""),申込書!$M$107,"")</f>
        <v/>
      </c>
      <c r="GV434" s="75"/>
      <c r="GW434" s="75"/>
      <c r="GX434" s="149"/>
      <c r="GY434" s="307"/>
      <c r="GZ434" s="76"/>
      <c r="HA434" s="314" t="str">
        <f>IF(AND(申込書!$C$108&lt;&gt;"▼プルダウンより選択してください",申込書!$C$108&lt;&gt;"",申込書!$P$108&lt;&gt;"YYYY/MM/DD",$G434&lt;&gt;""),申込書!$P$108,"")</f>
        <v/>
      </c>
      <c r="HB434" s="75" t="str">
        <f>IF(AND(申込書!$C$108&lt;&gt;"▼プルダウンより選択してください",申込書!$C$108&lt;&gt;"",$G434&lt;&gt;""),申込書!$M$108,"")</f>
        <v/>
      </c>
      <c r="HC434" s="75"/>
      <c r="HD434" s="75"/>
      <c r="HE434" s="149"/>
      <c r="HF434" s="307"/>
      <c r="HG434" s="76"/>
      <c r="HH434" s="314" t="str">
        <f>IF(AND(申込書!$C$109&lt;&gt;"▼プルダウンより選択してください",申込書!$C$109&lt;&gt;"",申込書!$P$109&lt;&gt;"YYYY/MM/DD",$G434&lt;&gt;""),申込書!$P$109,"")</f>
        <v/>
      </c>
      <c r="HI434" s="75" t="str">
        <f>IF(AND(申込書!$C$109&lt;&gt;"▼プルダウンより選択してください",申込書!$C$109&lt;&gt;"",$G434&lt;&gt;""),申込書!$M$109,"")</f>
        <v/>
      </c>
      <c r="HJ434" s="75"/>
      <c r="HK434" s="75"/>
      <c r="HL434" s="149"/>
      <c r="HM434" s="307"/>
      <c r="HN434" s="76"/>
      <c r="HO434" s="314" t="str">
        <f>IF(AND(申込書!$C$110&lt;&gt;"▼プルダウンより選択してください",申込書!$C$110&lt;&gt;"",申込書!$P$110&lt;&gt;"YYYY/MM/DD",$G434&lt;&gt;""),申込書!$P$110,"")</f>
        <v/>
      </c>
      <c r="HP434" s="75" t="str">
        <f>IF(AND(申込書!$C$110&lt;&gt;"▼プルダウンより選択してください",申込書!$C$110&lt;&gt;"",$G434&lt;&gt;""),申込書!$M$110,"")</f>
        <v/>
      </c>
      <c r="HQ434" s="75"/>
      <c r="HR434" s="75"/>
      <c r="HS434" s="149"/>
      <c r="HT434" s="307"/>
      <c r="HU434" s="307"/>
      <c r="HV434" s="311" t="str">
        <f>IF(AND(申込書!$C$111&lt;&gt;"▼プルダウンより選択してください",申込書!$C$111&lt;&gt;"",申込書!$P$111&lt;&gt;"YYYY/MM/DD",$G434&lt;&gt;""),申込書!$P$111,"")</f>
        <v/>
      </c>
      <c r="HW434" s="75" t="str">
        <f>IF(AND(申込書!$C$111&lt;&gt;"▼プルダウンより選択してください",申込書!$C$111&lt;&gt;"",$G434&lt;&gt;""),申込書!$M$111,"")</f>
        <v/>
      </c>
      <c r="HX434" s="75"/>
      <c r="HY434" s="75"/>
      <c r="HZ434" s="149"/>
      <c r="IA434" s="307"/>
      <c r="IB434" s="76"/>
      <c r="IC434" s="77"/>
    </row>
    <row r="435" spans="2:237" ht="26.85" customHeight="1">
      <c r="B435" s="56">
        <f t="shared" si="4"/>
        <v>430</v>
      </c>
      <c r="C435" s="57"/>
      <c r="D435" s="58"/>
      <c r="E435" s="170"/>
      <c r="F435" s="59"/>
      <c r="G435" s="60"/>
      <c r="H435" s="61"/>
      <c r="I435" s="62"/>
      <c r="J435" s="63"/>
      <c r="K435" s="64"/>
      <c r="L435" s="65"/>
      <c r="M435" s="66"/>
      <c r="N435" s="67"/>
      <c r="O435" s="68"/>
      <c r="P435" s="69"/>
      <c r="Q435" s="70"/>
      <c r="R435" s="71"/>
      <c r="S435" s="72"/>
      <c r="T435" s="73"/>
      <c r="U435" s="73"/>
      <c r="V435" s="73"/>
      <c r="W435" s="71"/>
      <c r="X435" s="133"/>
      <c r="Y435" s="133"/>
      <c r="Z435" s="133"/>
      <c r="AA435" s="74" t="str">
        <f>IF(AND(申込書!$C$82&lt;&gt;"▼プルダウンより選択してください",申込書!$C$82&lt;&gt;"",申込書!$P$82&lt;&gt;"YYYY/MM/DD",$G435&lt;&gt;""),申込書!$P$82,"")</f>
        <v/>
      </c>
      <c r="AB435" s="75" t="str">
        <f>IF(AND(申込書!$C$82&lt;&gt;"▼プルダウンより選択してください",申込書!$C$82&lt;&gt;"",$G435&lt;&gt;""),申込書!$M$82,"")</f>
        <v/>
      </c>
      <c r="AC435" s="75"/>
      <c r="AD435" s="75"/>
      <c r="AE435" s="149"/>
      <c r="AF435" s="307"/>
      <c r="AG435" s="76"/>
      <c r="AH435" s="314" t="str">
        <f>IF(AND(申込書!$C$83&lt;&gt;"▼プルダウンより選択してください",申込書!$C$83&lt;&gt;"",申込書!$P$83&lt;&gt;"YYYY/MM/DD",$G435&lt;&gt;""),申込書!$P$83,"")</f>
        <v/>
      </c>
      <c r="AI435" s="75" t="str">
        <f>IF(AND(申込書!$C$83&lt;&gt;"▼プルダウンより選択してください",申込書!$C$83&lt;&gt;"",$G435&lt;&gt;""),申込書!$M$83,"")</f>
        <v/>
      </c>
      <c r="AJ435" s="75"/>
      <c r="AK435" s="75"/>
      <c r="AL435" s="149"/>
      <c r="AM435" s="307"/>
      <c r="AN435" s="76"/>
      <c r="AO435" s="314" t="str">
        <f>IF(AND(申込書!$C$84&lt;&gt;"▼プルダウンより選択してください",申込書!$C$84&lt;&gt;"",申込書!$P$84&lt;&gt;"YYYY/MM/DD",$G435&lt;&gt;""),申込書!$P$84,"")</f>
        <v/>
      </c>
      <c r="AP435" s="75" t="str">
        <f>IF(AND(申込書!$C$84&lt;&gt;"▼プルダウンより選択してください",申込書!$C$84&lt;&gt;"",$G435&lt;&gt;""),申込書!$M$84,"")</f>
        <v/>
      </c>
      <c r="AQ435" s="75"/>
      <c r="AR435" s="75"/>
      <c r="AS435" s="149"/>
      <c r="AT435" s="307"/>
      <c r="AU435" s="76"/>
      <c r="AV435" s="314" t="str">
        <f>IF(AND(申込書!$C$85&lt;&gt;"▼プルダウンより選択してください",申込書!$C$85&lt;&gt;"",申込書!$P$85&lt;&gt;"YYYY/MM/DD",$G435&lt;&gt;""),申込書!$P$85,"")</f>
        <v/>
      </c>
      <c r="AW435" s="75" t="str">
        <f>IF(AND(申込書!$C$85&lt;&gt;"▼プルダウンより選択してください",申込書!$C$85&lt;&gt;"",申込書!$M$85&gt;=1,$G435&lt;&gt;""),申込書!$M$85,"")</f>
        <v/>
      </c>
      <c r="AX435" s="75"/>
      <c r="AY435" s="75"/>
      <c r="AZ435" s="149"/>
      <c r="BA435" s="307"/>
      <c r="BB435" s="76"/>
      <c r="BC435" s="314" t="str">
        <f>IF(AND(申込書!$C$86&lt;&gt;"▼プルダウンより選択してください",申込書!$C$86&lt;&gt;"",申込書!$P$86&lt;&gt;"YYYY/MM/DD",$G435&lt;&gt;""),申込書!$P$86,"")</f>
        <v/>
      </c>
      <c r="BD435" s="75" t="str">
        <f>IF(AND(申込書!$C$86&lt;&gt;"▼プルダウンより選択してください",申込書!$C$86&lt;&gt;"",$G435&lt;&gt;""),申込書!$M$86,"")</f>
        <v/>
      </c>
      <c r="BE435" s="75"/>
      <c r="BF435" s="75"/>
      <c r="BG435" s="149"/>
      <c r="BH435" s="307"/>
      <c r="BI435" s="76"/>
      <c r="BJ435" s="314" t="str">
        <f>IF(AND(申込書!$C$87&lt;&gt;"▼プルダウンより選択してください",申込書!$C$87&lt;&gt;"",申込書!$P$87&lt;&gt;"YYYY/MM/DD",$G435&lt;&gt;""),申込書!$P$87,"")</f>
        <v/>
      </c>
      <c r="BK435" s="75" t="str">
        <f>IF(AND(申込書!$C$87&lt;&gt;"▼プルダウンより選択してください",申込書!$C$87&lt;&gt;"",$G435&lt;&gt;""),申込書!$M$87,"")</f>
        <v/>
      </c>
      <c r="BL435" s="75"/>
      <c r="BM435" s="75"/>
      <c r="BN435" s="149"/>
      <c r="BO435" s="307"/>
      <c r="BP435" s="76"/>
      <c r="BQ435" s="314" t="str">
        <f>IF(AND(申込書!$C$88&lt;&gt;"▼プルダウンより選択してください",申込書!$C$88&lt;&gt;"",申込書!$P$88&lt;&gt;"YYYY/MM/DD",$G435&lt;&gt;""),申込書!$P$88,"")</f>
        <v/>
      </c>
      <c r="BR435" s="75" t="str">
        <f>IF(AND(申込書!$C$88&lt;&gt;"▼プルダウンより選択してください",申込書!$C$88&lt;&gt;"",$G435&lt;&gt;""),申込書!$M$88,"")</f>
        <v/>
      </c>
      <c r="BS435" s="75"/>
      <c r="BT435" s="75"/>
      <c r="BU435" s="149"/>
      <c r="BV435" s="307"/>
      <c r="BW435" s="76"/>
      <c r="BX435" s="314" t="str">
        <f>IF(AND(申込書!$C$89&lt;&gt;"▼プルダウンより選択してください",申込書!$C$89&lt;&gt;"",申込書!$P$89&lt;&gt;"YYYY/MM/DD",$G435&lt;&gt;""),申込書!$P$89,"")</f>
        <v/>
      </c>
      <c r="BY435" s="75" t="str">
        <f>IF(AND(申込書!$C$89&lt;&gt;"▼プルダウンより選択してください",申込書!$C$89&lt;&gt;"",$G435&lt;&gt;""),申込書!$M$89,"")</f>
        <v/>
      </c>
      <c r="BZ435" s="75"/>
      <c r="CA435" s="75"/>
      <c r="CB435" s="149"/>
      <c r="CC435" s="307"/>
      <c r="CD435" s="76"/>
      <c r="CE435" s="314" t="str">
        <f>IF(AND(申込書!$C$90&lt;&gt;"▼プルダウンより選択してください",申込書!$C$90&lt;&gt;"",申込書!$P$90&lt;&gt;"YYYY/MM/DD",$G435&lt;&gt;""),申込書!$P$90,"")</f>
        <v/>
      </c>
      <c r="CF435" s="75" t="str">
        <f>IF(AND(申込書!$C$90&lt;&gt;"▼プルダウンより選択してください",申込書!$C$90&lt;&gt;"",$G435&lt;&gt;""),申込書!$M$90,"")</f>
        <v/>
      </c>
      <c r="CG435" s="75"/>
      <c r="CH435" s="75"/>
      <c r="CI435" s="149"/>
      <c r="CJ435" s="307"/>
      <c r="CK435" s="76"/>
      <c r="CL435" s="314" t="str">
        <f>IF(AND(申込書!$C$91&lt;&gt;"▼プルダウンより選択してください",申込書!$C$91&lt;&gt;"",申込書!$P$91&lt;&gt;"YYYY/MM/DD",$G435&lt;&gt;""),申込書!$P$91,"")</f>
        <v/>
      </c>
      <c r="CM435" s="75" t="str">
        <f>IF(AND(申込書!$C$91&lt;&gt;"▼プルダウンより選択してください",申込書!$C$91&lt;&gt;"",$G435&lt;&gt;""),申込書!$M$91,"")</f>
        <v/>
      </c>
      <c r="CN435" s="75"/>
      <c r="CO435" s="75"/>
      <c r="CP435" s="149"/>
      <c r="CQ435" s="307"/>
      <c r="CR435" s="76"/>
      <c r="CS435" s="314" t="str">
        <f>IF(AND(申込書!$C$92&lt;&gt;"▼プルダウンより選択してください",申込書!$C$92&lt;&gt;"",申込書!$P$92&lt;&gt;"YYYY/MM/DD",$G435&lt;&gt;""),申込書!$P$92,"")</f>
        <v/>
      </c>
      <c r="CT435" s="75" t="str">
        <f>IF(AND(申込書!$C$92&lt;&gt;"▼プルダウンより選択してください",申込書!$C$92&lt;&gt;"",$G435&lt;&gt;""),申込書!$M$92,"")</f>
        <v/>
      </c>
      <c r="CU435" s="75"/>
      <c r="CV435" s="75"/>
      <c r="CW435" s="75"/>
      <c r="CX435" s="307"/>
      <c r="CY435" s="76"/>
      <c r="CZ435" s="314" t="str">
        <f>IF(AND(申込書!$C$93&lt;&gt;"▼プルダウンより選択してください",申込書!$C$93&lt;&gt;"",申込書!$P$93&lt;&gt;"YYYY/MM/DD",$G435&lt;&gt;""),申込書!$P$93,"")</f>
        <v/>
      </c>
      <c r="DA435" s="75" t="str">
        <f>IF(AND(申込書!$C$93&lt;&gt;"▼プルダウンより選択してください",申込書!$C$93&lt;&gt;"",$G435&lt;&gt;""),申込書!$M$93,"")</f>
        <v/>
      </c>
      <c r="DB435" s="75"/>
      <c r="DC435" s="75"/>
      <c r="DD435" s="75"/>
      <c r="DE435" s="307"/>
      <c r="DF435" s="76"/>
      <c r="DG435" s="314" t="str">
        <f>IF(AND(申込書!$C$94&lt;&gt;"▼プルダウンより選択してください",申込書!$C$94&lt;&gt;"",申込書!$P$94&lt;&gt;"YYYY/MM/DD",$G435&lt;&gt;""),申込書!$P$94,"")</f>
        <v/>
      </c>
      <c r="DH435" s="75" t="str">
        <f>IF(AND(申込書!$C$94&lt;&gt;"▼プルダウンより選択してください",申込書!$C$94&lt;&gt;"",$G435&lt;&gt;""),申込書!$M$94,"")</f>
        <v/>
      </c>
      <c r="DI435" s="75"/>
      <c r="DJ435" s="75"/>
      <c r="DK435" s="75"/>
      <c r="DL435" s="307"/>
      <c r="DM435" s="76"/>
      <c r="DN435" s="314" t="str">
        <f>IF(AND(申込書!$C$95&lt;&gt;"▼プルダウンより選択してください",申込書!$C$95&lt;&gt;"",申込書!$P$95&lt;&gt;"YYYY/MM/DD",$G435&lt;&gt;""),申込書!$P$95,"")</f>
        <v/>
      </c>
      <c r="DO435" s="75" t="str">
        <f>IF(AND(申込書!$C$95&lt;&gt;"▼プルダウンより選択してください",申込書!$C$95&lt;&gt;"",$G435&lt;&gt;""),申込書!$M$95,"")</f>
        <v/>
      </c>
      <c r="DP435" s="75"/>
      <c r="DQ435" s="75"/>
      <c r="DR435" s="75"/>
      <c r="DS435" s="307"/>
      <c r="DT435" s="76"/>
      <c r="DU435" s="314" t="str">
        <f>IF(AND(申込書!$C$96&lt;&gt;"▼プルダウンより選択してください",申込書!$C$96&lt;&gt;"",申込書!$P$96&lt;&gt;"YYYY/MM/DD",$G435&lt;&gt;""),申込書!$P$96,"")</f>
        <v/>
      </c>
      <c r="DV435" s="75" t="str">
        <f>IF(AND(申込書!$C$96&lt;&gt;"▼プルダウンより選択してください",申込書!$C$96&lt;&gt;"",$G435&lt;&gt;""),申込書!$M$96,"")</f>
        <v/>
      </c>
      <c r="DW435" s="75"/>
      <c r="DX435" s="75"/>
      <c r="DY435" s="75"/>
      <c r="DZ435" s="307"/>
      <c r="EA435" s="76"/>
      <c r="EB435" s="314" t="str">
        <f>IF(AND(申込書!$C$97&lt;&gt;"▼プルダウンより選択してください",申込書!$C$97&lt;&gt;"",申込書!$P$97&lt;&gt;"YYYY/MM/DD",$G435&lt;&gt;""),申込書!$P$97,"")</f>
        <v/>
      </c>
      <c r="EC435" s="75" t="str">
        <f>IF(AND(申込書!$C$97&lt;&gt;"▼プルダウンより選択してください",申込書!$C$97&lt;&gt;"",$G435&lt;&gt;""),申込書!$M$97,"")</f>
        <v/>
      </c>
      <c r="ED435" s="75"/>
      <c r="EE435" s="75"/>
      <c r="EF435" s="149"/>
      <c r="EG435" s="307"/>
      <c r="EH435" s="76"/>
      <c r="EI435" s="314" t="str">
        <f>IF(AND(申込書!$C$98&lt;&gt;"▼プルダウンより選択してください",申込書!$C$98&lt;&gt;"",申込書!$P$98&lt;&gt;"YYYY/MM/DD",$G435&lt;&gt;""),申込書!$P$98,"")</f>
        <v/>
      </c>
      <c r="EJ435" s="75" t="str">
        <f>IF(AND(申込書!$C$98&lt;&gt;"▼プルダウンより選択してください",申込書!$C$98&lt;&gt;"",$G435&lt;&gt;""),申込書!$M$98,"")</f>
        <v/>
      </c>
      <c r="EK435" s="75"/>
      <c r="EL435" s="75"/>
      <c r="EM435" s="149"/>
      <c r="EN435" s="307"/>
      <c r="EO435" s="76"/>
      <c r="EP435" s="314" t="str">
        <f>IF(AND(申込書!$C$99&lt;&gt;"▼プルダウンより選択してください",申込書!$C$99&lt;&gt;"",申込書!$P$99&lt;&gt;"YYYY/MM/DD",$G435&lt;&gt;""),申込書!$P$99,"")</f>
        <v/>
      </c>
      <c r="EQ435" s="75" t="str">
        <f>IF(AND(申込書!$C$99&lt;&gt;"▼プルダウンより選択してください",申込書!$C$99&lt;&gt;"",$G435&lt;&gt;""),申込書!$M$99,"")</f>
        <v/>
      </c>
      <c r="ER435" s="75"/>
      <c r="ES435" s="75"/>
      <c r="ET435" s="149"/>
      <c r="EU435" s="307"/>
      <c r="EV435" s="76"/>
      <c r="EW435" s="314" t="str">
        <f>IF(AND(申込書!$C$100&lt;&gt;"▼プルダウンより選択してください",申込書!$C$100&lt;&gt;"",申込書!$P$100&lt;&gt;"YYYY/MM/DD",$G435&lt;&gt;""),申込書!$P$100,"")</f>
        <v/>
      </c>
      <c r="EX435" s="75" t="str">
        <f>IF(AND(申込書!$C$100&lt;&gt;"▼プルダウンより選択してください",申込書!$C$100&lt;&gt;"",$G435&lt;&gt;""),申込書!$M$100,"")</f>
        <v/>
      </c>
      <c r="EY435" s="75"/>
      <c r="EZ435" s="75"/>
      <c r="FA435" s="149"/>
      <c r="FB435" s="307"/>
      <c r="FC435" s="76"/>
      <c r="FD435" s="314" t="str">
        <f>IF(AND(申込書!$C$101&lt;&gt;"▼プルダウンより選択してください",申込書!$C$101&lt;&gt;"",申込書!$P$101&lt;&gt;"YYYY/MM/DD",$G435&lt;&gt;""),申込書!$P$101,"")</f>
        <v/>
      </c>
      <c r="FE435" s="75" t="str">
        <f>IF(AND(申込書!$C$101&lt;&gt;"▼プルダウンより選択してください",申込書!$C$101&lt;&gt;"",$G435&lt;&gt;""),申込書!$M$101,"")</f>
        <v/>
      </c>
      <c r="FF435" s="75"/>
      <c r="FG435" s="75"/>
      <c r="FH435" s="149"/>
      <c r="FI435" s="307"/>
      <c r="FJ435" s="76"/>
      <c r="FK435" s="314" t="str">
        <f>IF(AND(申込書!$C$102&lt;&gt;"▼プルダウンより選択してください",申込書!$C$102&lt;&gt;"",申込書!$P$102&lt;&gt;"YYYY/MM/DD",$G435&lt;&gt;""),申込書!$P$102,"")</f>
        <v/>
      </c>
      <c r="FL435" s="75" t="str">
        <f>IF(AND(申込書!$C$102&lt;&gt;"▼プルダウンより選択してください",申込書!$C$102&lt;&gt;"",$G435&lt;&gt;""),申込書!$M$102,"")</f>
        <v/>
      </c>
      <c r="FM435" s="75"/>
      <c r="FN435" s="75"/>
      <c r="FO435" s="149"/>
      <c r="FP435" s="307"/>
      <c r="FQ435" s="76"/>
      <c r="FR435" s="314" t="str">
        <f>IF(AND(申込書!$C$103&lt;&gt;"▼プルダウンより選択してください",申込書!$C$103&lt;&gt;"",申込書!$P$103&lt;&gt;"YYYY/MM/DD",$G435&lt;&gt;""),申込書!$P$103,"")</f>
        <v/>
      </c>
      <c r="FS435" s="75" t="str">
        <f>IF(AND(申込書!$C$103&lt;&gt;"▼プルダウンより選択してください",申込書!$C$103&lt;&gt;"",$G435&lt;&gt;""),申込書!$M$103,"")</f>
        <v/>
      </c>
      <c r="FT435" s="75"/>
      <c r="FU435" s="75"/>
      <c r="FV435" s="149"/>
      <c r="FW435" s="307"/>
      <c r="FX435" s="76"/>
      <c r="FY435" s="314" t="str">
        <f>IF(AND(申込書!$C$104&lt;&gt;"▼プルダウンより選択してください",申込書!$C$104&lt;&gt;"",申込書!$P$104&lt;&gt;"YYYY/MM/DD",$G435&lt;&gt;""),申込書!$P$104,"")</f>
        <v/>
      </c>
      <c r="FZ435" s="75" t="str">
        <f>IF(AND(申込書!$C$104&lt;&gt;"▼プルダウンより選択してください",申込書!$C$104&lt;&gt;"",$G435&lt;&gt;""),申込書!$M$104,"")</f>
        <v/>
      </c>
      <c r="GA435" s="75"/>
      <c r="GB435" s="75"/>
      <c r="GC435" s="149"/>
      <c r="GD435" s="307"/>
      <c r="GE435" s="76"/>
      <c r="GF435" s="314" t="str">
        <f>IF(AND(申込書!$C$105&lt;&gt;"▼プルダウンより選択してください",申込書!$C$105&lt;&gt;"",申込書!$P$105&lt;&gt;"YYYY/MM/DD",$G435&lt;&gt;""),申込書!$P$105,"")</f>
        <v/>
      </c>
      <c r="GG435" s="75" t="str">
        <f>IF(AND(申込書!$C$105&lt;&gt;"▼プルダウンより選択してください",申込書!$C$105&lt;&gt;"",$G435&lt;&gt;""),申込書!$M$105,"")</f>
        <v/>
      </c>
      <c r="GH435" s="75"/>
      <c r="GI435" s="75"/>
      <c r="GJ435" s="149"/>
      <c r="GK435" s="307"/>
      <c r="GL435" s="76"/>
      <c r="GM435" s="314" t="str">
        <f>IF(AND(申込書!$C$106&lt;&gt;"▼プルダウンより選択してください",申込書!$C$106&lt;&gt;"",申込書!$P$106&lt;&gt;"YYYY/MM/DD",$G435&lt;&gt;""),申込書!$P$106,"")</f>
        <v/>
      </c>
      <c r="GN435" s="75" t="str">
        <f>IF(AND(申込書!$C$106&lt;&gt;"▼プルダウンより選択してください",申込書!$C$106&lt;&gt;"",$G435&lt;&gt;""),申込書!$M$106,"")</f>
        <v/>
      </c>
      <c r="GO435" s="75"/>
      <c r="GP435" s="75"/>
      <c r="GQ435" s="149"/>
      <c r="GR435" s="307"/>
      <c r="GS435" s="76"/>
      <c r="GT435" s="314" t="str">
        <f>IF(AND(申込書!$C$107&lt;&gt;"▼プルダウンより選択してください",申込書!$C$107&lt;&gt;"",申込書!$P$107&lt;&gt;"YYYY/MM/DD",$G435&lt;&gt;""),申込書!$P$107,"")</f>
        <v/>
      </c>
      <c r="GU435" s="75" t="str">
        <f>IF(AND(申込書!$C$107&lt;&gt;"▼プルダウンより選択してください",申込書!$C$107&lt;&gt;"",$G435&lt;&gt;""),申込書!$M$107,"")</f>
        <v/>
      </c>
      <c r="GV435" s="75"/>
      <c r="GW435" s="75"/>
      <c r="GX435" s="149"/>
      <c r="GY435" s="307"/>
      <c r="GZ435" s="76"/>
      <c r="HA435" s="314" t="str">
        <f>IF(AND(申込書!$C$108&lt;&gt;"▼プルダウンより選択してください",申込書!$C$108&lt;&gt;"",申込書!$P$108&lt;&gt;"YYYY/MM/DD",$G435&lt;&gt;""),申込書!$P$108,"")</f>
        <v/>
      </c>
      <c r="HB435" s="75" t="str">
        <f>IF(AND(申込書!$C$108&lt;&gt;"▼プルダウンより選択してください",申込書!$C$108&lt;&gt;"",$G435&lt;&gt;""),申込書!$M$108,"")</f>
        <v/>
      </c>
      <c r="HC435" s="75"/>
      <c r="HD435" s="75"/>
      <c r="HE435" s="149"/>
      <c r="HF435" s="307"/>
      <c r="HG435" s="76"/>
      <c r="HH435" s="314" t="str">
        <f>IF(AND(申込書!$C$109&lt;&gt;"▼プルダウンより選択してください",申込書!$C$109&lt;&gt;"",申込書!$P$109&lt;&gt;"YYYY/MM/DD",$G435&lt;&gt;""),申込書!$P$109,"")</f>
        <v/>
      </c>
      <c r="HI435" s="75" t="str">
        <f>IF(AND(申込書!$C$109&lt;&gt;"▼プルダウンより選択してください",申込書!$C$109&lt;&gt;"",$G435&lt;&gt;""),申込書!$M$109,"")</f>
        <v/>
      </c>
      <c r="HJ435" s="75"/>
      <c r="HK435" s="75"/>
      <c r="HL435" s="149"/>
      <c r="HM435" s="307"/>
      <c r="HN435" s="76"/>
      <c r="HO435" s="314" t="str">
        <f>IF(AND(申込書!$C$110&lt;&gt;"▼プルダウンより選択してください",申込書!$C$110&lt;&gt;"",申込書!$P$110&lt;&gt;"YYYY/MM/DD",$G435&lt;&gt;""),申込書!$P$110,"")</f>
        <v/>
      </c>
      <c r="HP435" s="75" t="str">
        <f>IF(AND(申込書!$C$110&lt;&gt;"▼プルダウンより選択してください",申込書!$C$110&lt;&gt;"",$G435&lt;&gt;""),申込書!$M$110,"")</f>
        <v/>
      </c>
      <c r="HQ435" s="75"/>
      <c r="HR435" s="75"/>
      <c r="HS435" s="149"/>
      <c r="HT435" s="307"/>
      <c r="HU435" s="307"/>
      <c r="HV435" s="311" t="str">
        <f>IF(AND(申込書!$C$111&lt;&gt;"▼プルダウンより選択してください",申込書!$C$111&lt;&gt;"",申込書!$P$111&lt;&gt;"YYYY/MM/DD",$G435&lt;&gt;""),申込書!$P$111,"")</f>
        <v/>
      </c>
      <c r="HW435" s="75" t="str">
        <f>IF(AND(申込書!$C$111&lt;&gt;"▼プルダウンより選択してください",申込書!$C$111&lt;&gt;"",$G435&lt;&gt;""),申込書!$M$111,"")</f>
        <v/>
      </c>
      <c r="HX435" s="75"/>
      <c r="HY435" s="75"/>
      <c r="HZ435" s="149"/>
      <c r="IA435" s="307"/>
      <c r="IB435" s="76"/>
      <c r="IC435" s="77"/>
    </row>
    <row r="436" spans="2:237" ht="26.85" customHeight="1">
      <c r="B436" s="56">
        <f t="shared" si="4"/>
        <v>431</v>
      </c>
      <c r="C436" s="57"/>
      <c r="D436" s="58"/>
      <c r="E436" s="170"/>
      <c r="F436" s="59"/>
      <c r="G436" s="60"/>
      <c r="H436" s="61"/>
      <c r="I436" s="62"/>
      <c r="J436" s="63"/>
      <c r="K436" s="64"/>
      <c r="L436" s="65"/>
      <c r="M436" s="66"/>
      <c r="N436" s="67"/>
      <c r="O436" s="68"/>
      <c r="P436" s="69"/>
      <c r="Q436" s="70"/>
      <c r="R436" s="71"/>
      <c r="S436" s="72"/>
      <c r="T436" s="73"/>
      <c r="U436" s="73"/>
      <c r="V436" s="73"/>
      <c r="W436" s="71"/>
      <c r="X436" s="133"/>
      <c r="Y436" s="133"/>
      <c r="Z436" s="133"/>
      <c r="AA436" s="74" t="str">
        <f>IF(AND(申込書!$C$82&lt;&gt;"▼プルダウンより選択してください",申込書!$C$82&lt;&gt;"",申込書!$P$82&lt;&gt;"YYYY/MM/DD",$G436&lt;&gt;""),申込書!$P$82,"")</f>
        <v/>
      </c>
      <c r="AB436" s="75" t="str">
        <f>IF(AND(申込書!$C$82&lt;&gt;"▼プルダウンより選択してください",申込書!$C$82&lt;&gt;"",$G436&lt;&gt;""),申込書!$M$82,"")</f>
        <v/>
      </c>
      <c r="AC436" s="75"/>
      <c r="AD436" s="75"/>
      <c r="AE436" s="149"/>
      <c r="AF436" s="307"/>
      <c r="AG436" s="76"/>
      <c r="AH436" s="314" t="str">
        <f>IF(AND(申込書!$C$83&lt;&gt;"▼プルダウンより選択してください",申込書!$C$83&lt;&gt;"",申込書!$P$83&lt;&gt;"YYYY/MM/DD",$G436&lt;&gt;""),申込書!$P$83,"")</f>
        <v/>
      </c>
      <c r="AI436" s="75" t="str">
        <f>IF(AND(申込書!$C$83&lt;&gt;"▼プルダウンより選択してください",申込書!$C$83&lt;&gt;"",$G436&lt;&gt;""),申込書!$M$83,"")</f>
        <v/>
      </c>
      <c r="AJ436" s="75"/>
      <c r="AK436" s="75"/>
      <c r="AL436" s="149"/>
      <c r="AM436" s="307"/>
      <c r="AN436" s="76"/>
      <c r="AO436" s="314" t="str">
        <f>IF(AND(申込書!$C$84&lt;&gt;"▼プルダウンより選択してください",申込書!$C$84&lt;&gt;"",申込書!$P$84&lt;&gt;"YYYY/MM/DD",$G436&lt;&gt;""),申込書!$P$84,"")</f>
        <v/>
      </c>
      <c r="AP436" s="75" t="str">
        <f>IF(AND(申込書!$C$84&lt;&gt;"▼プルダウンより選択してください",申込書!$C$84&lt;&gt;"",$G436&lt;&gt;""),申込書!$M$84,"")</f>
        <v/>
      </c>
      <c r="AQ436" s="75"/>
      <c r="AR436" s="75"/>
      <c r="AS436" s="149"/>
      <c r="AT436" s="307"/>
      <c r="AU436" s="76"/>
      <c r="AV436" s="314" t="str">
        <f>IF(AND(申込書!$C$85&lt;&gt;"▼プルダウンより選択してください",申込書!$C$85&lt;&gt;"",申込書!$P$85&lt;&gt;"YYYY/MM/DD",$G436&lt;&gt;""),申込書!$P$85,"")</f>
        <v/>
      </c>
      <c r="AW436" s="75" t="str">
        <f>IF(AND(申込書!$C$85&lt;&gt;"▼プルダウンより選択してください",申込書!$C$85&lt;&gt;"",申込書!$M$85&gt;=1,$G436&lt;&gt;""),申込書!$M$85,"")</f>
        <v/>
      </c>
      <c r="AX436" s="75"/>
      <c r="AY436" s="75"/>
      <c r="AZ436" s="149"/>
      <c r="BA436" s="307"/>
      <c r="BB436" s="76"/>
      <c r="BC436" s="314" t="str">
        <f>IF(AND(申込書!$C$86&lt;&gt;"▼プルダウンより選択してください",申込書!$C$86&lt;&gt;"",申込書!$P$86&lt;&gt;"YYYY/MM/DD",$G436&lt;&gt;""),申込書!$P$86,"")</f>
        <v/>
      </c>
      <c r="BD436" s="75" t="str">
        <f>IF(AND(申込書!$C$86&lt;&gt;"▼プルダウンより選択してください",申込書!$C$86&lt;&gt;"",$G436&lt;&gt;""),申込書!$M$86,"")</f>
        <v/>
      </c>
      <c r="BE436" s="75"/>
      <c r="BF436" s="75"/>
      <c r="BG436" s="149"/>
      <c r="BH436" s="307"/>
      <c r="BI436" s="76"/>
      <c r="BJ436" s="314" t="str">
        <f>IF(AND(申込書!$C$87&lt;&gt;"▼プルダウンより選択してください",申込書!$C$87&lt;&gt;"",申込書!$P$87&lt;&gt;"YYYY/MM/DD",$G436&lt;&gt;""),申込書!$P$87,"")</f>
        <v/>
      </c>
      <c r="BK436" s="75" t="str">
        <f>IF(AND(申込書!$C$87&lt;&gt;"▼プルダウンより選択してください",申込書!$C$87&lt;&gt;"",$G436&lt;&gt;""),申込書!$M$87,"")</f>
        <v/>
      </c>
      <c r="BL436" s="75"/>
      <c r="BM436" s="75"/>
      <c r="BN436" s="149"/>
      <c r="BO436" s="307"/>
      <c r="BP436" s="76"/>
      <c r="BQ436" s="314" t="str">
        <f>IF(AND(申込書!$C$88&lt;&gt;"▼プルダウンより選択してください",申込書!$C$88&lt;&gt;"",申込書!$P$88&lt;&gt;"YYYY/MM/DD",$G436&lt;&gt;""),申込書!$P$88,"")</f>
        <v/>
      </c>
      <c r="BR436" s="75" t="str">
        <f>IF(AND(申込書!$C$88&lt;&gt;"▼プルダウンより選択してください",申込書!$C$88&lt;&gt;"",$G436&lt;&gt;""),申込書!$M$88,"")</f>
        <v/>
      </c>
      <c r="BS436" s="75"/>
      <c r="BT436" s="75"/>
      <c r="BU436" s="149"/>
      <c r="BV436" s="307"/>
      <c r="BW436" s="76"/>
      <c r="BX436" s="314" t="str">
        <f>IF(AND(申込書!$C$89&lt;&gt;"▼プルダウンより選択してください",申込書!$C$89&lt;&gt;"",申込書!$P$89&lt;&gt;"YYYY/MM/DD",$G436&lt;&gt;""),申込書!$P$89,"")</f>
        <v/>
      </c>
      <c r="BY436" s="75" t="str">
        <f>IF(AND(申込書!$C$89&lt;&gt;"▼プルダウンより選択してください",申込書!$C$89&lt;&gt;"",$G436&lt;&gt;""),申込書!$M$89,"")</f>
        <v/>
      </c>
      <c r="BZ436" s="75"/>
      <c r="CA436" s="75"/>
      <c r="CB436" s="149"/>
      <c r="CC436" s="307"/>
      <c r="CD436" s="76"/>
      <c r="CE436" s="314" t="str">
        <f>IF(AND(申込書!$C$90&lt;&gt;"▼プルダウンより選択してください",申込書!$C$90&lt;&gt;"",申込書!$P$90&lt;&gt;"YYYY/MM/DD",$G436&lt;&gt;""),申込書!$P$90,"")</f>
        <v/>
      </c>
      <c r="CF436" s="75" t="str">
        <f>IF(AND(申込書!$C$90&lt;&gt;"▼プルダウンより選択してください",申込書!$C$90&lt;&gt;"",$G436&lt;&gt;""),申込書!$M$90,"")</f>
        <v/>
      </c>
      <c r="CG436" s="75"/>
      <c r="CH436" s="75"/>
      <c r="CI436" s="149"/>
      <c r="CJ436" s="307"/>
      <c r="CK436" s="76"/>
      <c r="CL436" s="314" t="str">
        <f>IF(AND(申込書!$C$91&lt;&gt;"▼プルダウンより選択してください",申込書!$C$91&lt;&gt;"",申込書!$P$91&lt;&gt;"YYYY/MM/DD",$G436&lt;&gt;""),申込書!$P$91,"")</f>
        <v/>
      </c>
      <c r="CM436" s="75" t="str">
        <f>IF(AND(申込書!$C$91&lt;&gt;"▼プルダウンより選択してください",申込書!$C$91&lt;&gt;"",$G436&lt;&gt;""),申込書!$M$91,"")</f>
        <v/>
      </c>
      <c r="CN436" s="75"/>
      <c r="CO436" s="75"/>
      <c r="CP436" s="149"/>
      <c r="CQ436" s="307"/>
      <c r="CR436" s="76"/>
      <c r="CS436" s="314" t="str">
        <f>IF(AND(申込書!$C$92&lt;&gt;"▼プルダウンより選択してください",申込書!$C$92&lt;&gt;"",申込書!$P$92&lt;&gt;"YYYY/MM/DD",$G436&lt;&gt;""),申込書!$P$92,"")</f>
        <v/>
      </c>
      <c r="CT436" s="75" t="str">
        <f>IF(AND(申込書!$C$92&lt;&gt;"▼プルダウンより選択してください",申込書!$C$92&lt;&gt;"",$G436&lt;&gt;""),申込書!$M$92,"")</f>
        <v/>
      </c>
      <c r="CU436" s="75"/>
      <c r="CV436" s="75"/>
      <c r="CW436" s="75"/>
      <c r="CX436" s="307"/>
      <c r="CY436" s="76"/>
      <c r="CZ436" s="314" t="str">
        <f>IF(AND(申込書!$C$93&lt;&gt;"▼プルダウンより選択してください",申込書!$C$93&lt;&gt;"",申込書!$P$93&lt;&gt;"YYYY/MM/DD",$G436&lt;&gt;""),申込書!$P$93,"")</f>
        <v/>
      </c>
      <c r="DA436" s="75" t="str">
        <f>IF(AND(申込書!$C$93&lt;&gt;"▼プルダウンより選択してください",申込書!$C$93&lt;&gt;"",$G436&lt;&gt;""),申込書!$M$93,"")</f>
        <v/>
      </c>
      <c r="DB436" s="75"/>
      <c r="DC436" s="75"/>
      <c r="DD436" s="75"/>
      <c r="DE436" s="307"/>
      <c r="DF436" s="76"/>
      <c r="DG436" s="314" t="str">
        <f>IF(AND(申込書!$C$94&lt;&gt;"▼プルダウンより選択してください",申込書!$C$94&lt;&gt;"",申込書!$P$94&lt;&gt;"YYYY/MM/DD",$G436&lt;&gt;""),申込書!$P$94,"")</f>
        <v/>
      </c>
      <c r="DH436" s="75" t="str">
        <f>IF(AND(申込書!$C$94&lt;&gt;"▼プルダウンより選択してください",申込書!$C$94&lt;&gt;"",$G436&lt;&gt;""),申込書!$M$94,"")</f>
        <v/>
      </c>
      <c r="DI436" s="75"/>
      <c r="DJ436" s="75"/>
      <c r="DK436" s="75"/>
      <c r="DL436" s="307"/>
      <c r="DM436" s="76"/>
      <c r="DN436" s="314" t="str">
        <f>IF(AND(申込書!$C$95&lt;&gt;"▼プルダウンより選択してください",申込書!$C$95&lt;&gt;"",申込書!$P$95&lt;&gt;"YYYY/MM/DD",$G436&lt;&gt;""),申込書!$P$95,"")</f>
        <v/>
      </c>
      <c r="DO436" s="75" t="str">
        <f>IF(AND(申込書!$C$95&lt;&gt;"▼プルダウンより選択してください",申込書!$C$95&lt;&gt;"",$G436&lt;&gt;""),申込書!$M$95,"")</f>
        <v/>
      </c>
      <c r="DP436" s="75"/>
      <c r="DQ436" s="75"/>
      <c r="DR436" s="75"/>
      <c r="DS436" s="307"/>
      <c r="DT436" s="76"/>
      <c r="DU436" s="314" t="str">
        <f>IF(AND(申込書!$C$96&lt;&gt;"▼プルダウンより選択してください",申込書!$C$96&lt;&gt;"",申込書!$P$96&lt;&gt;"YYYY/MM/DD",$G436&lt;&gt;""),申込書!$P$96,"")</f>
        <v/>
      </c>
      <c r="DV436" s="75" t="str">
        <f>IF(AND(申込書!$C$96&lt;&gt;"▼プルダウンより選択してください",申込書!$C$96&lt;&gt;"",$G436&lt;&gt;""),申込書!$M$96,"")</f>
        <v/>
      </c>
      <c r="DW436" s="75"/>
      <c r="DX436" s="75"/>
      <c r="DY436" s="75"/>
      <c r="DZ436" s="307"/>
      <c r="EA436" s="76"/>
      <c r="EB436" s="314" t="str">
        <f>IF(AND(申込書!$C$97&lt;&gt;"▼プルダウンより選択してください",申込書!$C$97&lt;&gt;"",申込書!$P$97&lt;&gt;"YYYY/MM/DD",$G436&lt;&gt;""),申込書!$P$97,"")</f>
        <v/>
      </c>
      <c r="EC436" s="75" t="str">
        <f>IF(AND(申込書!$C$97&lt;&gt;"▼プルダウンより選択してください",申込書!$C$97&lt;&gt;"",$G436&lt;&gt;""),申込書!$M$97,"")</f>
        <v/>
      </c>
      <c r="ED436" s="75"/>
      <c r="EE436" s="75"/>
      <c r="EF436" s="149"/>
      <c r="EG436" s="307"/>
      <c r="EH436" s="76"/>
      <c r="EI436" s="314" t="str">
        <f>IF(AND(申込書!$C$98&lt;&gt;"▼プルダウンより選択してください",申込書!$C$98&lt;&gt;"",申込書!$P$98&lt;&gt;"YYYY/MM/DD",$G436&lt;&gt;""),申込書!$P$98,"")</f>
        <v/>
      </c>
      <c r="EJ436" s="75" t="str">
        <f>IF(AND(申込書!$C$98&lt;&gt;"▼プルダウンより選択してください",申込書!$C$98&lt;&gt;"",$G436&lt;&gt;""),申込書!$M$98,"")</f>
        <v/>
      </c>
      <c r="EK436" s="75"/>
      <c r="EL436" s="75"/>
      <c r="EM436" s="149"/>
      <c r="EN436" s="307"/>
      <c r="EO436" s="76"/>
      <c r="EP436" s="314" t="str">
        <f>IF(AND(申込書!$C$99&lt;&gt;"▼プルダウンより選択してください",申込書!$C$99&lt;&gt;"",申込書!$P$99&lt;&gt;"YYYY/MM/DD",$G436&lt;&gt;""),申込書!$P$99,"")</f>
        <v/>
      </c>
      <c r="EQ436" s="75" t="str">
        <f>IF(AND(申込書!$C$99&lt;&gt;"▼プルダウンより選択してください",申込書!$C$99&lt;&gt;"",$G436&lt;&gt;""),申込書!$M$99,"")</f>
        <v/>
      </c>
      <c r="ER436" s="75"/>
      <c r="ES436" s="75"/>
      <c r="ET436" s="149"/>
      <c r="EU436" s="307"/>
      <c r="EV436" s="76"/>
      <c r="EW436" s="314" t="str">
        <f>IF(AND(申込書!$C$100&lt;&gt;"▼プルダウンより選択してください",申込書!$C$100&lt;&gt;"",申込書!$P$100&lt;&gt;"YYYY/MM/DD",$G436&lt;&gt;""),申込書!$P$100,"")</f>
        <v/>
      </c>
      <c r="EX436" s="75" t="str">
        <f>IF(AND(申込書!$C$100&lt;&gt;"▼プルダウンより選択してください",申込書!$C$100&lt;&gt;"",$G436&lt;&gt;""),申込書!$M$100,"")</f>
        <v/>
      </c>
      <c r="EY436" s="75"/>
      <c r="EZ436" s="75"/>
      <c r="FA436" s="149"/>
      <c r="FB436" s="307"/>
      <c r="FC436" s="76"/>
      <c r="FD436" s="314" t="str">
        <f>IF(AND(申込書!$C$101&lt;&gt;"▼プルダウンより選択してください",申込書!$C$101&lt;&gt;"",申込書!$P$101&lt;&gt;"YYYY/MM/DD",$G436&lt;&gt;""),申込書!$P$101,"")</f>
        <v/>
      </c>
      <c r="FE436" s="75" t="str">
        <f>IF(AND(申込書!$C$101&lt;&gt;"▼プルダウンより選択してください",申込書!$C$101&lt;&gt;"",$G436&lt;&gt;""),申込書!$M$101,"")</f>
        <v/>
      </c>
      <c r="FF436" s="75"/>
      <c r="FG436" s="75"/>
      <c r="FH436" s="149"/>
      <c r="FI436" s="307"/>
      <c r="FJ436" s="76"/>
      <c r="FK436" s="314" t="str">
        <f>IF(AND(申込書!$C$102&lt;&gt;"▼プルダウンより選択してください",申込書!$C$102&lt;&gt;"",申込書!$P$102&lt;&gt;"YYYY/MM/DD",$G436&lt;&gt;""),申込書!$P$102,"")</f>
        <v/>
      </c>
      <c r="FL436" s="75" t="str">
        <f>IF(AND(申込書!$C$102&lt;&gt;"▼プルダウンより選択してください",申込書!$C$102&lt;&gt;"",$G436&lt;&gt;""),申込書!$M$102,"")</f>
        <v/>
      </c>
      <c r="FM436" s="75"/>
      <c r="FN436" s="75"/>
      <c r="FO436" s="149"/>
      <c r="FP436" s="307"/>
      <c r="FQ436" s="76"/>
      <c r="FR436" s="314" t="str">
        <f>IF(AND(申込書!$C$103&lt;&gt;"▼プルダウンより選択してください",申込書!$C$103&lt;&gt;"",申込書!$P$103&lt;&gt;"YYYY/MM/DD",$G436&lt;&gt;""),申込書!$P$103,"")</f>
        <v/>
      </c>
      <c r="FS436" s="75" t="str">
        <f>IF(AND(申込書!$C$103&lt;&gt;"▼プルダウンより選択してください",申込書!$C$103&lt;&gt;"",$G436&lt;&gt;""),申込書!$M$103,"")</f>
        <v/>
      </c>
      <c r="FT436" s="75"/>
      <c r="FU436" s="75"/>
      <c r="FV436" s="149"/>
      <c r="FW436" s="307"/>
      <c r="FX436" s="76"/>
      <c r="FY436" s="314" t="str">
        <f>IF(AND(申込書!$C$104&lt;&gt;"▼プルダウンより選択してください",申込書!$C$104&lt;&gt;"",申込書!$P$104&lt;&gt;"YYYY/MM/DD",$G436&lt;&gt;""),申込書!$P$104,"")</f>
        <v/>
      </c>
      <c r="FZ436" s="75" t="str">
        <f>IF(AND(申込書!$C$104&lt;&gt;"▼プルダウンより選択してください",申込書!$C$104&lt;&gt;"",$G436&lt;&gt;""),申込書!$M$104,"")</f>
        <v/>
      </c>
      <c r="GA436" s="75"/>
      <c r="GB436" s="75"/>
      <c r="GC436" s="149"/>
      <c r="GD436" s="307"/>
      <c r="GE436" s="76"/>
      <c r="GF436" s="314" t="str">
        <f>IF(AND(申込書!$C$105&lt;&gt;"▼プルダウンより選択してください",申込書!$C$105&lt;&gt;"",申込書!$P$105&lt;&gt;"YYYY/MM/DD",$G436&lt;&gt;""),申込書!$P$105,"")</f>
        <v/>
      </c>
      <c r="GG436" s="75" t="str">
        <f>IF(AND(申込書!$C$105&lt;&gt;"▼プルダウンより選択してください",申込書!$C$105&lt;&gt;"",$G436&lt;&gt;""),申込書!$M$105,"")</f>
        <v/>
      </c>
      <c r="GH436" s="75"/>
      <c r="GI436" s="75"/>
      <c r="GJ436" s="149"/>
      <c r="GK436" s="307"/>
      <c r="GL436" s="76"/>
      <c r="GM436" s="314" t="str">
        <f>IF(AND(申込書!$C$106&lt;&gt;"▼プルダウンより選択してください",申込書!$C$106&lt;&gt;"",申込書!$P$106&lt;&gt;"YYYY/MM/DD",$G436&lt;&gt;""),申込書!$P$106,"")</f>
        <v/>
      </c>
      <c r="GN436" s="75" t="str">
        <f>IF(AND(申込書!$C$106&lt;&gt;"▼プルダウンより選択してください",申込書!$C$106&lt;&gt;"",$G436&lt;&gt;""),申込書!$M$106,"")</f>
        <v/>
      </c>
      <c r="GO436" s="75"/>
      <c r="GP436" s="75"/>
      <c r="GQ436" s="149"/>
      <c r="GR436" s="307"/>
      <c r="GS436" s="76"/>
      <c r="GT436" s="314" t="str">
        <f>IF(AND(申込書!$C$107&lt;&gt;"▼プルダウンより選択してください",申込書!$C$107&lt;&gt;"",申込書!$P$107&lt;&gt;"YYYY/MM/DD",$G436&lt;&gt;""),申込書!$P$107,"")</f>
        <v/>
      </c>
      <c r="GU436" s="75" t="str">
        <f>IF(AND(申込書!$C$107&lt;&gt;"▼プルダウンより選択してください",申込書!$C$107&lt;&gt;"",$G436&lt;&gt;""),申込書!$M$107,"")</f>
        <v/>
      </c>
      <c r="GV436" s="75"/>
      <c r="GW436" s="75"/>
      <c r="GX436" s="149"/>
      <c r="GY436" s="307"/>
      <c r="GZ436" s="76"/>
      <c r="HA436" s="314" t="str">
        <f>IF(AND(申込書!$C$108&lt;&gt;"▼プルダウンより選択してください",申込書!$C$108&lt;&gt;"",申込書!$P$108&lt;&gt;"YYYY/MM/DD",$G436&lt;&gt;""),申込書!$P$108,"")</f>
        <v/>
      </c>
      <c r="HB436" s="75" t="str">
        <f>IF(AND(申込書!$C$108&lt;&gt;"▼プルダウンより選択してください",申込書!$C$108&lt;&gt;"",$G436&lt;&gt;""),申込書!$M$108,"")</f>
        <v/>
      </c>
      <c r="HC436" s="75"/>
      <c r="HD436" s="75"/>
      <c r="HE436" s="149"/>
      <c r="HF436" s="307"/>
      <c r="HG436" s="76"/>
      <c r="HH436" s="314" t="str">
        <f>IF(AND(申込書!$C$109&lt;&gt;"▼プルダウンより選択してください",申込書!$C$109&lt;&gt;"",申込書!$P$109&lt;&gt;"YYYY/MM/DD",$G436&lt;&gt;""),申込書!$P$109,"")</f>
        <v/>
      </c>
      <c r="HI436" s="75" t="str">
        <f>IF(AND(申込書!$C$109&lt;&gt;"▼プルダウンより選択してください",申込書!$C$109&lt;&gt;"",$G436&lt;&gt;""),申込書!$M$109,"")</f>
        <v/>
      </c>
      <c r="HJ436" s="75"/>
      <c r="HK436" s="75"/>
      <c r="HL436" s="149"/>
      <c r="HM436" s="307"/>
      <c r="HN436" s="76"/>
      <c r="HO436" s="314" t="str">
        <f>IF(AND(申込書!$C$110&lt;&gt;"▼プルダウンより選択してください",申込書!$C$110&lt;&gt;"",申込書!$P$110&lt;&gt;"YYYY/MM/DD",$G436&lt;&gt;""),申込書!$P$110,"")</f>
        <v/>
      </c>
      <c r="HP436" s="75" t="str">
        <f>IF(AND(申込書!$C$110&lt;&gt;"▼プルダウンより選択してください",申込書!$C$110&lt;&gt;"",$G436&lt;&gt;""),申込書!$M$110,"")</f>
        <v/>
      </c>
      <c r="HQ436" s="75"/>
      <c r="HR436" s="75"/>
      <c r="HS436" s="149"/>
      <c r="HT436" s="307"/>
      <c r="HU436" s="307"/>
      <c r="HV436" s="311" t="str">
        <f>IF(AND(申込書!$C$111&lt;&gt;"▼プルダウンより選択してください",申込書!$C$111&lt;&gt;"",申込書!$P$111&lt;&gt;"YYYY/MM/DD",$G436&lt;&gt;""),申込書!$P$111,"")</f>
        <v/>
      </c>
      <c r="HW436" s="75" t="str">
        <f>IF(AND(申込書!$C$111&lt;&gt;"▼プルダウンより選択してください",申込書!$C$111&lt;&gt;"",$G436&lt;&gt;""),申込書!$M$111,"")</f>
        <v/>
      </c>
      <c r="HX436" s="75"/>
      <c r="HY436" s="75"/>
      <c r="HZ436" s="149"/>
      <c r="IA436" s="307"/>
      <c r="IB436" s="76"/>
      <c r="IC436" s="77"/>
    </row>
    <row r="437" spans="2:237" ht="26.85" customHeight="1">
      <c r="B437" s="56">
        <f t="shared" si="4"/>
        <v>432</v>
      </c>
      <c r="C437" s="57"/>
      <c r="D437" s="58"/>
      <c r="E437" s="170"/>
      <c r="F437" s="59"/>
      <c r="G437" s="60"/>
      <c r="H437" s="61"/>
      <c r="I437" s="62"/>
      <c r="J437" s="63"/>
      <c r="K437" s="64"/>
      <c r="L437" s="65"/>
      <c r="M437" s="66"/>
      <c r="N437" s="67"/>
      <c r="O437" s="68"/>
      <c r="P437" s="69"/>
      <c r="Q437" s="70"/>
      <c r="R437" s="71"/>
      <c r="S437" s="72"/>
      <c r="T437" s="73"/>
      <c r="U437" s="73"/>
      <c r="V437" s="73"/>
      <c r="W437" s="71"/>
      <c r="X437" s="133"/>
      <c r="Y437" s="133"/>
      <c r="Z437" s="133"/>
      <c r="AA437" s="74" t="str">
        <f>IF(AND(申込書!$C$82&lt;&gt;"▼プルダウンより選択してください",申込書!$C$82&lt;&gt;"",申込書!$P$82&lt;&gt;"YYYY/MM/DD",$G437&lt;&gt;""),申込書!$P$82,"")</f>
        <v/>
      </c>
      <c r="AB437" s="75" t="str">
        <f>IF(AND(申込書!$C$82&lt;&gt;"▼プルダウンより選択してください",申込書!$C$82&lt;&gt;"",$G437&lt;&gt;""),申込書!$M$82,"")</f>
        <v/>
      </c>
      <c r="AC437" s="75"/>
      <c r="AD437" s="75"/>
      <c r="AE437" s="149"/>
      <c r="AF437" s="307"/>
      <c r="AG437" s="76"/>
      <c r="AH437" s="314" t="str">
        <f>IF(AND(申込書!$C$83&lt;&gt;"▼プルダウンより選択してください",申込書!$C$83&lt;&gt;"",申込書!$P$83&lt;&gt;"YYYY/MM/DD",$G437&lt;&gt;""),申込書!$P$83,"")</f>
        <v/>
      </c>
      <c r="AI437" s="75" t="str">
        <f>IF(AND(申込書!$C$83&lt;&gt;"▼プルダウンより選択してください",申込書!$C$83&lt;&gt;"",$G437&lt;&gt;""),申込書!$M$83,"")</f>
        <v/>
      </c>
      <c r="AJ437" s="75"/>
      <c r="AK437" s="75"/>
      <c r="AL437" s="149"/>
      <c r="AM437" s="307"/>
      <c r="AN437" s="76"/>
      <c r="AO437" s="314" t="str">
        <f>IF(AND(申込書!$C$84&lt;&gt;"▼プルダウンより選択してください",申込書!$C$84&lt;&gt;"",申込書!$P$84&lt;&gt;"YYYY/MM/DD",$G437&lt;&gt;""),申込書!$P$84,"")</f>
        <v/>
      </c>
      <c r="AP437" s="75" t="str">
        <f>IF(AND(申込書!$C$84&lt;&gt;"▼プルダウンより選択してください",申込書!$C$84&lt;&gt;"",$G437&lt;&gt;""),申込書!$M$84,"")</f>
        <v/>
      </c>
      <c r="AQ437" s="75"/>
      <c r="AR437" s="75"/>
      <c r="AS437" s="149"/>
      <c r="AT437" s="307"/>
      <c r="AU437" s="76"/>
      <c r="AV437" s="314" t="str">
        <f>IF(AND(申込書!$C$85&lt;&gt;"▼プルダウンより選択してください",申込書!$C$85&lt;&gt;"",申込書!$P$85&lt;&gt;"YYYY/MM/DD",$G437&lt;&gt;""),申込書!$P$85,"")</f>
        <v/>
      </c>
      <c r="AW437" s="75" t="str">
        <f>IF(AND(申込書!$C$85&lt;&gt;"▼プルダウンより選択してください",申込書!$C$85&lt;&gt;"",申込書!$M$85&gt;=1,$G437&lt;&gt;""),申込書!$M$85,"")</f>
        <v/>
      </c>
      <c r="AX437" s="75"/>
      <c r="AY437" s="75"/>
      <c r="AZ437" s="149"/>
      <c r="BA437" s="307"/>
      <c r="BB437" s="76"/>
      <c r="BC437" s="314" t="str">
        <f>IF(AND(申込書!$C$86&lt;&gt;"▼プルダウンより選択してください",申込書!$C$86&lt;&gt;"",申込書!$P$86&lt;&gt;"YYYY/MM/DD",$G437&lt;&gt;""),申込書!$P$86,"")</f>
        <v/>
      </c>
      <c r="BD437" s="75" t="str">
        <f>IF(AND(申込書!$C$86&lt;&gt;"▼プルダウンより選択してください",申込書!$C$86&lt;&gt;"",$G437&lt;&gt;""),申込書!$M$86,"")</f>
        <v/>
      </c>
      <c r="BE437" s="75"/>
      <c r="BF437" s="75"/>
      <c r="BG437" s="149"/>
      <c r="BH437" s="307"/>
      <c r="BI437" s="76"/>
      <c r="BJ437" s="314" t="str">
        <f>IF(AND(申込書!$C$87&lt;&gt;"▼プルダウンより選択してください",申込書!$C$87&lt;&gt;"",申込書!$P$87&lt;&gt;"YYYY/MM/DD",$G437&lt;&gt;""),申込書!$P$87,"")</f>
        <v/>
      </c>
      <c r="BK437" s="75" t="str">
        <f>IF(AND(申込書!$C$87&lt;&gt;"▼プルダウンより選択してください",申込書!$C$87&lt;&gt;"",$G437&lt;&gt;""),申込書!$M$87,"")</f>
        <v/>
      </c>
      <c r="BL437" s="75"/>
      <c r="BM437" s="75"/>
      <c r="BN437" s="149"/>
      <c r="BO437" s="307"/>
      <c r="BP437" s="76"/>
      <c r="BQ437" s="314" t="str">
        <f>IF(AND(申込書!$C$88&lt;&gt;"▼プルダウンより選択してください",申込書!$C$88&lt;&gt;"",申込書!$P$88&lt;&gt;"YYYY/MM/DD",$G437&lt;&gt;""),申込書!$P$88,"")</f>
        <v/>
      </c>
      <c r="BR437" s="75" t="str">
        <f>IF(AND(申込書!$C$88&lt;&gt;"▼プルダウンより選択してください",申込書!$C$88&lt;&gt;"",$G437&lt;&gt;""),申込書!$M$88,"")</f>
        <v/>
      </c>
      <c r="BS437" s="75"/>
      <c r="BT437" s="75"/>
      <c r="BU437" s="149"/>
      <c r="BV437" s="307"/>
      <c r="BW437" s="76"/>
      <c r="BX437" s="314" t="str">
        <f>IF(AND(申込書!$C$89&lt;&gt;"▼プルダウンより選択してください",申込書!$C$89&lt;&gt;"",申込書!$P$89&lt;&gt;"YYYY/MM/DD",$G437&lt;&gt;""),申込書!$P$89,"")</f>
        <v/>
      </c>
      <c r="BY437" s="75" t="str">
        <f>IF(AND(申込書!$C$89&lt;&gt;"▼プルダウンより選択してください",申込書!$C$89&lt;&gt;"",$G437&lt;&gt;""),申込書!$M$89,"")</f>
        <v/>
      </c>
      <c r="BZ437" s="75"/>
      <c r="CA437" s="75"/>
      <c r="CB437" s="149"/>
      <c r="CC437" s="307"/>
      <c r="CD437" s="76"/>
      <c r="CE437" s="314" t="str">
        <f>IF(AND(申込書!$C$90&lt;&gt;"▼プルダウンより選択してください",申込書!$C$90&lt;&gt;"",申込書!$P$90&lt;&gt;"YYYY/MM/DD",$G437&lt;&gt;""),申込書!$P$90,"")</f>
        <v/>
      </c>
      <c r="CF437" s="75" t="str">
        <f>IF(AND(申込書!$C$90&lt;&gt;"▼プルダウンより選択してください",申込書!$C$90&lt;&gt;"",$G437&lt;&gt;""),申込書!$M$90,"")</f>
        <v/>
      </c>
      <c r="CG437" s="75"/>
      <c r="CH437" s="75"/>
      <c r="CI437" s="149"/>
      <c r="CJ437" s="307"/>
      <c r="CK437" s="76"/>
      <c r="CL437" s="314" t="str">
        <f>IF(AND(申込書!$C$91&lt;&gt;"▼プルダウンより選択してください",申込書!$C$91&lt;&gt;"",申込書!$P$91&lt;&gt;"YYYY/MM/DD",$G437&lt;&gt;""),申込書!$P$91,"")</f>
        <v/>
      </c>
      <c r="CM437" s="75" t="str">
        <f>IF(AND(申込書!$C$91&lt;&gt;"▼プルダウンより選択してください",申込書!$C$91&lt;&gt;"",$G437&lt;&gt;""),申込書!$M$91,"")</f>
        <v/>
      </c>
      <c r="CN437" s="75"/>
      <c r="CO437" s="75"/>
      <c r="CP437" s="149"/>
      <c r="CQ437" s="307"/>
      <c r="CR437" s="76"/>
      <c r="CS437" s="314" t="str">
        <f>IF(AND(申込書!$C$92&lt;&gt;"▼プルダウンより選択してください",申込書!$C$92&lt;&gt;"",申込書!$P$92&lt;&gt;"YYYY/MM/DD",$G437&lt;&gt;""),申込書!$P$92,"")</f>
        <v/>
      </c>
      <c r="CT437" s="75" t="str">
        <f>IF(AND(申込書!$C$92&lt;&gt;"▼プルダウンより選択してください",申込書!$C$92&lt;&gt;"",$G437&lt;&gt;""),申込書!$M$92,"")</f>
        <v/>
      </c>
      <c r="CU437" s="75"/>
      <c r="CV437" s="75"/>
      <c r="CW437" s="75"/>
      <c r="CX437" s="307"/>
      <c r="CY437" s="76"/>
      <c r="CZ437" s="314" t="str">
        <f>IF(AND(申込書!$C$93&lt;&gt;"▼プルダウンより選択してください",申込書!$C$93&lt;&gt;"",申込書!$P$93&lt;&gt;"YYYY/MM/DD",$G437&lt;&gt;""),申込書!$P$93,"")</f>
        <v/>
      </c>
      <c r="DA437" s="75" t="str">
        <f>IF(AND(申込書!$C$93&lt;&gt;"▼プルダウンより選択してください",申込書!$C$93&lt;&gt;"",$G437&lt;&gt;""),申込書!$M$93,"")</f>
        <v/>
      </c>
      <c r="DB437" s="75"/>
      <c r="DC437" s="75"/>
      <c r="DD437" s="75"/>
      <c r="DE437" s="307"/>
      <c r="DF437" s="76"/>
      <c r="DG437" s="314" t="str">
        <f>IF(AND(申込書!$C$94&lt;&gt;"▼プルダウンより選択してください",申込書!$C$94&lt;&gt;"",申込書!$P$94&lt;&gt;"YYYY/MM/DD",$G437&lt;&gt;""),申込書!$P$94,"")</f>
        <v/>
      </c>
      <c r="DH437" s="75" t="str">
        <f>IF(AND(申込書!$C$94&lt;&gt;"▼プルダウンより選択してください",申込書!$C$94&lt;&gt;"",$G437&lt;&gt;""),申込書!$M$94,"")</f>
        <v/>
      </c>
      <c r="DI437" s="75"/>
      <c r="DJ437" s="75"/>
      <c r="DK437" s="75"/>
      <c r="DL437" s="307"/>
      <c r="DM437" s="76"/>
      <c r="DN437" s="314" t="str">
        <f>IF(AND(申込書!$C$95&lt;&gt;"▼プルダウンより選択してください",申込書!$C$95&lt;&gt;"",申込書!$P$95&lt;&gt;"YYYY/MM/DD",$G437&lt;&gt;""),申込書!$P$95,"")</f>
        <v/>
      </c>
      <c r="DO437" s="75" t="str">
        <f>IF(AND(申込書!$C$95&lt;&gt;"▼プルダウンより選択してください",申込書!$C$95&lt;&gt;"",$G437&lt;&gt;""),申込書!$M$95,"")</f>
        <v/>
      </c>
      <c r="DP437" s="75"/>
      <c r="DQ437" s="75"/>
      <c r="DR437" s="75"/>
      <c r="DS437" s="307"/>
      <c r="DT437" s="76"/>
      <c r="DU437" s="314" t="str">
        <f>IF(AND(申込書!$C$96&lt;&gt;"▼プルダウンより選択してください",申込書!$C$96&lt;&gt;"",申込書!$P$96&lt;&gt;"YYYY/MM/DD",$G437&lt;&gt;""),申込書!$P$96,"")</f>
        <v/>
      </c>
      <c r="DV437" s="75" t="str">
        <f>IF(AND(申込書!$C$96&lt;&gt;"▼プルダウンより選択してください",申込書!$C$96&lt;&gt;"",$G437&lt;&gt;""),申込書!$M$96,"")</f>
        <v/>
      </c>
      <c r="DW437" s="75"/>
      <c r="DX437" s="75"/>
      <c r="DY437" s="75"/>
      <c r="DZ437" s="307"/>
      <c r="EA437" s="76"/>
      <c r="EB437" s="314" t="str">
        <f>IF(AND(申込書!$C$97&lt;&gt;"▼プルダウンより選択してください",申込書!$C$97&lt;&gt;"",申込書!$P$97&lt;&gt;"YYYY/MM/DD",$G437&lt;&gt;""),申込書!$P$97,"")</f>
        <v/>
      </c>
      <c r="EC437" s="75" t="str">
        <f>IF(AND(申込書!$C$97&lt;&gt;"▼プルダウンより選択してください",申込書!$C$97&lt;&gt;"",$G437&lt;&gt;""),申込書!$M$97,"")</f>
        <v/>
      </c>
      <c r="ED437" s="75"/>
      <c r="EE437" s="75"/>
      <c r="EF437" s="149"/>
      <c r="EG437" s="307"/>
      <c r="EH437" s="76"/>
      <c r="EI437" s="314" t="str">
        <f>IF(AND(申込書!$C$98&lt;&gt;"▼プルダウンより選択してください",申込書!$C$98&lt;&gt;"",申込書!$P$98&lt;&gt;"YYYY/MM/DD",$G437&lt;&gt;""),申込書!$P$98,"")</f>
        <v/>
      </c>
      <c r="EJ437" s="75" t="str">
        <f>IF(AND(申込書!$C$98&lt;&gt;"▼プルダウンより選択してください",申込書!$C$98&lt;&gt;"",$G437&lt;&gt;""),申込書!$M$98,"")</f>
        <v/>
      </c>
      <c r="EK437" s="75"/>
      <c r="EL437" s="75"/>
      <c r="EM437" s="149"/>
      <c r="EN437" s="307"/>
      <c r="EO437" s="76"/>
      <c r="EP437" s="314" t="str">
        <f>IF(AND(申込書!$C$99&lt;&gt;"▼プルダウンより選択してください",申込書!$C$99&lt;&gt;"",申込書!$P$99&lt;&gt;"YYYY/MM/DD",$G437&lt;&gt;""),申込書!$P$99,"")</f>
        <v/>
      </c>
      <c r="EQ437" s="75" t="str">
        <f>IF(AND(申込書!$C$99&lt;&gt;"▼プルダウンより選択してください",申込書!$C$99&lt;&gt;"",$G437&lt;&gt;""),申込書!$M$99,"")</f>
        <v/>
      </c>
      <c r="ER437" s="75"/>
      <c r="ES437" s="75"/>
      <c r="ET437" s="149"/>
      <c r="EU437" s="307"/>
      <c r="EV437" s="76"/>
      <c r="EW437" s="314" t="str">
        <f>IF(AND(申込書!$C$100&lt;&gt;"▼プルダウンより選択してください",申込書!$C$100&lt;&gt;"",申込書!$P$100&lt;&gt;"YYYY/MM/DD",$G437&lt;&gt;""),申込書!$P$100,"")</f>
        <v/>
      </c>
      <c r="EX437" s="75" t="str">
        <f>IF(AND(申込書!$C$100&lt;&gt;"▼プルダウンより選択してください",申込書!$C$100&lt;&gt;"",$G437&lt;&gt;""),申込書!$M$100,"")</f>
        <v/>
      </c>
      <c r="EY437" s="75"/>
      <c r="EZ437" s="75"/>
      <c r="FA437" s="149"/>
      <c r="FB437" s="307"/>
      <c r="FC437" s="76"/>
      <c r="FD437" s="314" t="str">
        <f>IF(AND(申込書!$C$101&lt;&gt;"▼プルダウンより選択してください",申込書!$C$101&lt;&gt;"",申込書!$P$101&lt;&gt;"YYYY/MM/DD",$G437&lt;&gt;""),申込書!$P$101,"")</f>
        <v/>
      </c>
      <c r="FE437" s="75" t="str">
        <f>IF(AND(申込書!$C$101&lt;&gt;"▼プルダウンより選択してください",申込書!$C$101&lt;&gt;"",$G437&lt;&gt;""),申込書!$M$101,"")</f>
        <v/>
      </c>
      <c r="FF437" s="75"/>
      <c r="FG437" s="75"/>
      <c r="FH437" s="149"/>
      <c r="FI437" s="307"/>
      <c r="FJ437" s="76"/>
      <c r="FK437" s="314" t="str">
        <f>IF(AND(申込書!$C$102&lt;&gt;"▼プルダウンより選択してください",申込書!$C$102&lt;&gt;"",申込書!$P$102&lt;&gt;"YYYY/MM/DD",$G437&lt;&gt;""),申込書!$P$102,"")</f>
        <v/>
      </c>
      <c r="FL437" s="75" t="str">
        <f>IF(AND(申込書!$C$102&lt;&gt;"▼プルダウンより選択してください",申込書!$C$102&lt;&gt;"",$G437&lt;&gt;""),申込書!$M$102,"")</f>
        <v/>
      </c>
      <c r="FM437" s="75"/>
      <c r="FN437" s="75"/>
      <c r="FO437" s="149"/>
      <c r="FP437" s="307"/>
      <c r="FQ437" s="76"/>
      <c r="FR437" s="314" t="str">
        <f>IF(AND(申込書!$C$103&lt;&gt;"▼プルダウンより選択してください",申込書!$C$103&lt;&gt;"",申込書!$P$103&lt;&gt;"YYYY/MM/DD",$G437&lt;&gt;""),申込書!$P$103,"")</f>
        <v/>
      </c>
      <c r="FS437" s="75" t="str">
        <f>IF(AND(申込書!$C$103&lt;&gt;"▼プルダウンより選択してください",申込書!$C$103&lt;&gt;"",$G437&lt;&gt;""),申込書!$M$103,"")</f>
        <v/>
      </c>
      <c r="FT437" s="75"/>
      <c r="FU437" s="75"/>
      <c r="FV437" s="149"/>
      <c r="FW437" s="307"/>
      <c r="FX437" s="76"/>
      <c r="FY437" s="314" t="str">
        <f>IF(AND(申込書!$C$104&lt;&gt;"▼プルダウンより選択してください",申込書!$C$104&lt;&gt;"",申込書!$P$104&lt;&gt;"YYYY/MM/DD",$G437&lt;&gt;""),申込書!$P$104,"")</f>
        <v/>
      </c>
      <c r="FZ437" s="75" t="str">
        <f>IF(AND(申込書!$C$104&lt;&gt;"▼プルダウンより選択してください",申込書!$C$104&lt;&gt;"",$G437&lt;&gt;""),申込書!$M$104,"")</f>
        <v/>
      </c>
      <c r="GA437" s="75"/>
      <c r="GB437" s="75"/>
      <c r="GC437" s="149"/>
      <c r="GD437" s="307"/>
      <c r="GE437" s="76"/>
      <c r="GF437" s="314" t="str">
        <f>IF(AND(申込書!$C$105&lt;&gt;"▼プルダウンより選択してください",申込書!$C$105&lt;&gt;"",申込書!$P$105&lt;&gt;"YYYY/MM/DD",$G437&lt;&gt;""),申込書!$P$105,"")</f>
        <v/>
      </c>
      <c r="GG437" s="75" t="str">
        <f>IF(AND(申込書!$C$105&lt;&gt;"▼プルダウンより選択してください",申込書!$C$105&lt;&gt;"",$G437&lt;&gt;""),申込書!$M$105,"")</f>
        <v/>
      </c>
      <c r="GH437" s="75"/>
      <c r="GI437" s="75"/>
      <c r="GJ437" s="149"/>
      <c r="GK437" s="307"/>
      <c r="GL437" s="76"/>
      <c r="GM437" s="314" t="str">
        <f>IF(AND(申込書!$C$106&lt;&gt;"▼プルダウンより選択してください",申込書!$C$106&lt;&gt;"",申込書!$P$106&lt;&gt;"YYYY/MM/DD",$G437&lt;&gt;""),申込書!$P$106,"")</f>
        <v/>
      </c>
      <c r="GN437" s="75" t="str">
        <f>IF(AND(申込書!$C$106&lt;&gt;"▼プルダウンより選択してください",申込書!$C$106&lt;&gt;"",$G437&lt;&gt;""),申込書!$M$106,"")</f>
        <v/>
      </c>
      <c r="GO437" s="75"/>
      <c r="GP437" s="75"/>
      <c r="GQ437" s="149"/>
      <c r="GR437" s="307"/>
      <c r="GS437" s="76"/>
      <c r="GT437" s="314" t="str">
        <f>IF(AND(申込書!$C$107&lt;&gt;"▼プルダウンより選択してください",申込書!$C$107&lt;&gt;"",申込書!$P$107&lt;&gt;"YYYY/MM/DD",$G437&lt;&gt;""),申込書!$P$107,"")</f>
        <v/>
      </c>
      <c r="GU437" s="75" t="str">
        <f>IF(AND(申込書!$C$107&lt;&gt;"▼プルダウンより選択してください",申込書!$C$107&lt;&gt;"",$G437&lt;&gt;""),申込書!$M$107,"")</f>
        <v/>
      </c>
      <c r="GV437" s="75"/>
      <c r="GW437" s="75"/>
      <c r="GX437" s="149"/>
      <c r="GY437" s="307"/>
      <c r="GZ437" s="76"/>
      <c r="HA437" s="314" t="str">
        <f>IF(AND(申込書!$C$108&lt;&gt;"▼プルダウンより選択してください",申込書!$C$108&lt;&gt;"",申込書!$P$108&lt;&gt;"YYYY/MM/DD",$G437&lt;&gt;""),申込書!$P$108,"")</f>
        <v/>
      </c>
      <c r="HB437" s="75" t="str">
        <f>IF(AND(申込書!$C$108&lt;&gt;"▼プルダウンより選択してください",申込書!$C$108&lt;&gt;"",$G437&lt;&gt;""),申込書!$M$108,"")</f>
        <v/>
      </c>
      <c r="HC437" s="75"/>
      <c r="HD437" s="75"/>
      <c r="HE437" s="149"/>
      <c r="HF437" s="307"/>
      <c r="HG437" s="76"/>
      <c r="HH437" s="314" t="str">
        <f>IF(AND(申込書!$C$109&lt;&gt;"▼プルダウンより選択してください",申込書!$C$109&lt;&gt;"",申込書!$P$109&lt;&gt;"YYYY/MM/DD",$G437&lt;&gt;""),申込書!$P$109,"")</f>
        <v/>
      </c>
      <c r="HI437" s="75" t="str">
        <f>IF(AND(申込書!$C$109&lt;&gt;"▼プルダウンより選択してください",申込書!$C$109&lt;&gt;"",$G437&lt;&gt;""),申込書!$M$109,"")</f>
        <v/>
      </c>
      <c r="HJ437" s="75"/>
      <c r="HK437" s="75"/>
      <c r="HL437" s="149"/>
      <c r="HM437" s="307"/>
      <c r="HN437" s="76"/>
      <c r="HO437" s="314" t="str">
        <f>IF(AND(申込書!$C$110&lt;&gt;"▼プルダウンより選択してください",申込書!$C$110&lt;&gt;"",申込書!$P$110&lt;&gt;"YYYY/MM/DD",$G437&lt;&gt;""),申込書!$P$110,"")</f>
        <v/>
      </c>
      <c r="HP437" s="75" t="str">
        <f>IF(AND(申込書!$C$110&lt;&gt;"▼プルダウンより選択してください",申込書!$C$110&lt;&gt;"",$G437&lt;&gt;""),申込書!$M$110,"")</f>
        <v/>
      </c>
      <c r="HQ437" s="75"/>
      <c r="HR437" s="75"/>
      <c r="HS437" s="149"/>
      <c r="HT437" s="307"/>
      <c r="HU437" s="307"/>
      <c r="HV437" s="311" t="str">
        <f>IF(AND(申込書!$C$111&lt;&gt;"▼プルダウンより選択してください",申込書!$C$111&lt;&gt;"",申込書!$P$111&lt;&gt;"YYYY/MM/DD",$G437&lt;&gt;""),申込書!$P$111,"")</f>
        <v/>
      </c>
      <c r="HW437" s="75" t="str">
        <f>IF(AND(申込書!$C$111&lt;&gt;"▼プルダウンより選択してください",申込書!$C$111&lt;&gt;"",$G437&lt;&gt;""),申込書!$M$111,"")</f>
        <v/>
      </c>
      <c r="HX437" s="75"/>
      <c r="HY437" s="75"/>
      <c r="HZ437" s="149"/>
      <c r="IA437" s="307"/>
      <c r="IB437" s="76"/>
      <c r="IC437" s="77"/>
    </row>
    <row r="438" spans="2:237" ht="26.85" customHeight="1">
      <c r="B438" s="56">
        <f t="shared" si="4"/>
        <v>433</v>
      </c>
      <c r="C438" s="57"/>
      <c r="D438" s="58"/>
      <c r="E438" s="170"/>
      <c r="F438" s="59"/>
      <c r="G438" s="60"/>
      <c r="H438" s="61"/>
      <c r="I438" s="62"/>
      <c r="J438" s="63"/>
      <c r="K438" s="64"/>
      <c r="L438" s="65"/>
      <c r="M438" s="66"/>
      <c r="N438" s="67"/>
      <c r="O438" s="68"/>
      <c r="P438" s="69"/>
      <c r="Q438" s="70"/>
      <c r="R438" s="71"/>
      <c r="S438" s="72"/>
      <c r="T438" s="73"/>
      <c r="U438" s="73"/>
      <c r="V438" s="73"/>
      <c r="W438" s="71"/>
      <c r="X438" s="133"/>
      <c r="Y438" s="133"/>
      <c r="Z438" s="133"/>
      <c r="AA438" s="74" t="str">
        <f>IF(AND(申込書!$C$82&lt;&gt;"▼プルダウンより選択してください",申込書!$C$82&lt;&gt;"",申込書!$P$82&lt;&gt;"YYYY/MM/DD",$G438&lt;&gt;""),申込書!$P$82,"")</f>
        <v/>
      </c>
      <c r="AB438" s="75" t="str">
        <f>IF(AND(申込書!$C$82&lt;&gt;"▼プルダウンより選択してください",申込書!$C$82&lt;&gt;"",$G438&lt;&gt;""),申込書!$M$82,"")</f>
        <v/>
      </c>
      <c r="AC438" s="75"/>
      <c r="AD438" s="75"/>
      <c r="AE438" s="149"/>
      <c r="AF438" s="307"/>
      <c r="AG438" s="76"/>
      <c r="AH438" s="314" t="str">
        <f>IF(AND(申込書!$C$83&lt;&gt;"▼プルダウンより選択してください",申込書!$C$83&lt;&gt;"",申込書!$P$83&lt;&gt;"YYYY/MM/DD",$G438&lt;&gt;""),申込書!$P$83,"")</f>
        <v/>
      </c>
      <c r="AI438" s="75" t="str">
        <f>IF(AND(申込書!$C$83&lt;&gt;"▼プルダウンより選択してください",申込書!$C$83&lt;&gt;"",$G438&lt;&gt;""),申込書!$M$83,"")</f>
        <v/>
      </c>
      <c r="AJ438" s="75"/>
      <c r="AK438" s="75"/>
      <c r="AL438" s="149"/>
      <c r="AM438" s="307"/>
      <c r="AN438" s="76"/>
      <c r="AO438" s="314" t="str">
        <f>IF(AND(申込書!$C$84&lt;&gt;"▼プルダウンより選択してください",申込書!$C$84&lt;&gt;"",申込書!$P$84&lt;&gt;"YYYY/MM/DD",$G438&lt;&gt;""),申込書!$P$84,"")</f>
        <v/>
      </c>
      <c r="AP438" s="75" t="str">
        <f>IF(AND(申込書!$C$84&lt;&gt;"▼プルダウンより選択してください",申込書!$C$84&lt;&gt;"",$G438&lt;&gt;""),申込書!$M$84,"")</f>
        <v/>
      </c>
      <c r="AQ438" s="75"/>
      <c r="AR438" s="75"/>
      <c r="AS438" s="149"/>
      <c r="AT438" s="307"/>
      <c r="AU438" s="76"/>
      <c r="AV438" s="314" t="str">
        <f>IF(AND(申込書!$C$85&lt;&gt;"▼プルダウンより選択してください",申込書!$C$85&lt;&gt;"",申込書!$P$85&lt;&gt;"YYYY/MM/DD",$G438&lt;&gt;""),申込書!$P$85,"")</f>
        <v/>
      </c>
      <c r="AW438" s="75" t="str">
        <f>IF(AND(申込書!$C$85&lt;&gt;"▼プルダウンより選択してください",申込書!$C$85&lt;&gt;"",申込書!$M$85&gt;=1,$G438&lt;&gt;""),申込書!$M$85,"")</f>
        <v/>
      </c>
      <c r="AX438" s="75"/>
      <c r="AY438" s="75"/>
      <c r="AZ438" s="149"/>
      <c r="BA438" s="307"/>
      <c r="BB438" s="76"/>
      <c r="BC438" s="314" t="str">
        <f>IF(AND(申込書!$C$86&lt;&gt;"▼プルダウンより選択してください",申込書!$C$86&lt;&gt;"",申込書!$P$86&lt;&gt;"YYYY/MM/DD",$G438&lt;&gt;""),申込書!$P$86,"")</f>
        <v/>
      </c>
      <c r="BD438" s="75" t="str">
        <f>IF(AND(申込書!$C$86&lt;&gt;"▼プルダウンより選択してください",申込書!$C$86&lt;&gt;"",$G438&lt;&gt;""),申込書!$M$86,"")</f>
        <v/>
      </c>
      <c r="BE438" s="75"/>
      <c r="BF438" s="75"/>
      <c r="BG438" s="149"/>
      <c r="BH438" s="307"/>
      <c r="BI438" s="76"/>
      <c r="BJ438" s="314" t="str">
        <f>IF(AND(申込書!$C$87&lt;&gt;"▼プルダウンより選択してください",申込書!$C$87&lt;&gt;"",申込書!$P$87&lt;&gt;"YYYY/MM/DD",$G438&lt;&gt;""),申込書!$P$87,"")</f>
        <v/>
      </c>
      <c r="BK438" s="75" t="str">
        <f>IF(AND(申込書!$C$87&lt;&gt;"▼プルダウンより選択してください",申込書!$C$87&lt;&gt;"",$G438&lt;&gt;""),申込書!$M$87,"")</f>
        <v/>
      </c>
      <c r="BL438" s="75"/>
      <c r="BM438" s="75"/>
      <c r="BN438" s="149"/>
      <c r="BO438" s="307"/>
      <c r="BP438" s="76"/>
      <c r="BQ438" s="314" t="str">
        <f>IF(AND(申込書!$C$88&lt;&gt;"▼プルダウンより選択してください",申込書!$C$88&lt;&gt;"",申込書!$P$88&lt;&gt;"YYYY/MM/DD",$G438&lt;&gt;""),申込書!$P$88,"")</f>
        <v/>
      </c>
      <c r="BR438" s="75" t="str">
        <f>IF(AND(申込書!$C$88&lt;&gt;"▼プルダウンより選択してください",申込書!$C$88&lt;&gt;"",$G438&lt;&gt;""),申込書!$M$88,"")</f>
        <v/>
      </c>
      <c r="BS438" s="75"/>
      <c r="BT438" s="75"/>
      <c r="BU438" s="149"/>
      <c r="BV438" s="307"/>
      <c r="BW438" s="76"/>
      <c r="BX438" s="314" t="str">
        <f>IF(AND(申込書!$C$89&lt;&gt;"▼プルダウンより選択してください",申込書!$C$89&lt;&gt;"",申込書!$P$89&lt;&gt;"YYYY/MM/DD",$G438&lt;&gt;""),申込書!$P$89,"")</f>
        <v/>
      </c>
      <c r="BY438" s="75" t="str">
        <f>IF(AND(申込書!$C$89&lt;&gt;"▼プルダウンより選択してください",申込書!$C$89&lt;&gt;"",$G438&lt;&gt;""),申込書!$M$89,"")</f>
        <v/>
      </c>
      <c r="BZ438" s="75"/>
      <c r="CA438" s="75"/>
      <c r="CB438" s="149"/>
      <c r="CC438" s="307"/>
      <c r="CD438" s="76"/>
      <c r="CE438" s="314" t="str">
        <f>IF(AND(申込書!$C$90&lt;&gt;"▼プルダウンより選択してください",申込書!$C$90&lt;&gt;"",申込書!$P$90&lt;&gt;"YYYY/MM/DD",$G438&lt;&gt;""),申込書!$P$90,"")</f>
        <v/>
      </c>
      <c r="CF438" s="75" t="str">
        <f>IF(AND(申込書!$C$90&lt;&gt;"▼プルダウンより選択してください",申込書!$C$90&lt;&gt;"",$G438&lt;&gt;""),申込書!$M$90,"")</f>
        <v/>
      </c>
      <c r="CG438" s="75"/>
      <c r="CH438" s="75"/>
      <c r="CI438" s="149"/>
      <c r="CJ438" s="307"/>
      <c r="CK438" s="76"/>
      <c r="CL438" s="314" t="str">
        <f>IF(AND(申込書!$C$91&lt;&gt;"▼プルダウンより選択してください",申込書!$C$91&lt;&gt;"",申込書!$P$91&lt;&gt;"YYYY/MM/DD",$G438&lt;&gt;""),申込書!$P$91,"")</f>
        <v/>
      </c>
      <c r="CM438" s="75" t="str">
        <f>IF(AND(申込書!$C$91&lt;&gt;"▼プルダウンより選択してください",申込書!$C$91&lt;&gt;"",$G438&lt;&gt;""),申込書!$M$91,"")</f>
        <v/>
      </c>
      <c r="CN438" s="75"/>
      <c r="CO438" s="75"/>
      <c r="CP438" s="149"/>
      <c r="CQ438" s="307"/>
      <c r="CR438" s="76"/>
      <c r="CS438" s="314" t="str">
        <f>IF(AND(申込書!$C$92&lt;&gt;"▼プルダウンより選択してください",申込書!$C$92&lt;&gt;"",申込書!$P$92&lt;&gt;"YYYY/MM/DD",$G438&lt;&gt;""),申込書!$P$92,"")</f>
        <v/>
      </c>
      <c r="CT438" s="75" t="str">
        <f>IF(AND(申込書!$C$92&lt;&gt;"▼プルダウンより選択してください",申込書!$C$92&lt;&gt;"",$G438&lt;&gt;""),申込書!$M$92,"")</f>
        <v/>
      </c>
      <c r="CU438" s="75"/>
      <c r="CV438" s="75"/>
      <c r="CW438" s="75"/>
      <c r="CX438" s="307"/>
      <c r="CY438" s="76"/>
      <c r="CZ438" s="314" t="str">
        <f>IF(AND(申込書!$C$93&lt;&gt;"▼プルダウンより選択してください",申込書!$C$93&lt;&gt;"",申込書!$P$93&lt;&gt;"YYYY/MM/DD",$G438&lt;&gt;""),申込書!$P$93,"")</f>
        <v/>
      </c>
      <c r="DA438" s="75" t="str">
        <f>IF(AND(申込書!$C$93&lt;&gt;"▼プルダウンより選択してください",申込書!$C$93&lt;&gt;"",$G438&lt;&gt;""),申込書!$M$93,"")</f>
        <v/>
      </c>
      <c r="DB438" s="75"/>
      <c r="DC438" s="75"/>
      <c r="DD438" s="75"/>
      <c r="DE438" s="307"/>
      <c r="DF438" s="76"/>
      <c r="DG438" s="314" t="str">
        <f>IF(AND(申込書!$C$94&lt;&gt;"▼プルダウンより選択してください",申込書!$C$94&lt;&gt;"",申込書!$P$94&lt;&gt;"YYYY/MM/DD",$G438&lt;&gt;""),申込書!$P$94,"")</f>
        <v/>
      </c>
      <c r="DH438" s="75" t="str">
        <f>IF(AND(申込書!$C$94&lt;&gt;"▼プルダウンより選択してください",申込書!$C$94&lt;&gt;"",$G438&lt;&gt;""),申込書!$M$94,"")</f>
        <v/>
      </c>
      <c r="DI438" s="75"/>
      <c r="DJ438" s="75"/>
      <c r="DK438" s="75"/>
      <c r="DL438" s="307"/>
      <c r="DM438" s="76"/>
      <c r="DN438" s="314" t="str">
        <f>IF(AND(申込書!$C$95&lt;&gt;"▼プルダウンより選択してください",申込書!$C$95&lt;&gt;"",申込書!$P$95&lt;&gt;"YYYY/MM/DD",$G438&lt;&gt;""),申込書!$P$95,"")</f>
        <v/>
      </c>
      <c r="DO438" s="75" t="str">
        <f>IF(AND(申込書!$C$95&lt;&gt;"▼プルダウンより選択してください",申込書!$C$95&lt;&gt;"",$G438&lt;&gt;""),申込書!$M$95,"")</f>
        <v/>
      </c>
      <c r="DP438" s="75"/>
      <c r="DQ438" s="75"/>
      <c r="DR438" s="75"/>
      <c r="DS438" s="307"/>
      <c r="DT438" s="76"/>
      <c r="DU438" s="314" t="str">
        <f>IF(AND(申込書!$C$96&lt;&gt;"▼プルダウンより選択してください",申込書!$C$96&lt;&gt;"",申込書!$P$96&lt;&gt;"YYYY/MM/DD",$G438&lt;&gt;""),申込書!$P$96,"")</f>
        <v/>
      </c>
      <c r="DV438" s="75" t="str">
        <f>IF(AND(申込書!$C$96&lt;&gt;"▼プルダウンより選択してください",申込書!$C$96&lt;&gt;"",$G438&lt;&gt;""),申込書!$M$96,"")</f>
        <v/>
      </c>
      <c r="DW438" s="75"/>
      <c r="DX438" s="75"/>
      <c r="DY438" s="75"/>
      <c r="DZ438" s="307"/>
      <c r="EA438" s="76"/>
      <c r="EB438" s="314" t="str">
        <f>IF(AND(申込書!$C$97&lt;&gt;"▼プルダウンより選択してください",申込書!$C$97&lt;&gt;"",申込書!$P$97&lt;&gt;"YYYY/MM/DD",$G438&lt;&gt;""),申込書!$P$97,"")</f>
        <v/>
      </c>
      <c r="EC438" s="75" t="str">
        <f>IF(AND(申込書!$C$97&lt;&gt;"▼プルダウンより選択してください",申込書!$C$97&lt;&gt;"",$G438&lt;&gt;""),申込書!$M$97,"")</f>
        <v/>
      </c>
      <c r="ED438" s="75"/>
      <c r="EE438" s="75"/>
      <c r="EF438" s="149"/>
      <c r="EG438" s="307"/>
      <c r="EH438" s="76"/>
      <c r="EI438" s="314" t="str">
        <f>IF(AND(申込書!$C$98&lt;&gt;"▼プルダウンより選択してください",申込書!$C$98&lt;&gt;"",申込書!$P$98&lt;&gt;"YYYY/MM/DD",$G438&lt;&gt;""),申込書!$P$98,"")</f>
        <v/>
      </c>
      <c r="EJ438" s="75" t="str">
        <f>IF(AND(申込書!$C$98&lt;&gt;"▼プルダウンより選択してください",申込書!$C$98&lt;&gt;"",$G438&lt;&gt;""),申込書!$M$98,"")</f>
        <v/>
      </c>
      <c r="EK438" s="75"/>
      <c r="EL438" s="75"/>
      <c r="EM438" s="149"/>
      <c r="EN438" s="307"/>
      <c r="EO438" s="76"/>
      <c r="EP438" s="314" t="str">
        <f>IF(AND(申込書!$C$99&lt;&gt;"▼プルダウンより選択してください",申込書!$C$99&lt;&gt;"",申込書!$P$99&lt;&gt;"YYYY/MM/DD",$G438&lt;&gt;""),申込書!$P$99,"")</f>
        <v/>
      </c>
      <c r="EQ438" s="75" t="str">
        <f>IF(AND(申込書!$C$99&lt;&gt;"▼プルダウンより選択してください",申込書!$C$99&lt;&gt;"",$G438&lt;&gt;""),申込書!$M$99,"")</f>
        <v/>
      </c>
      <c r="ER438" s="75"/>
      <c r="ES438" s="75"/>
      <c r="ET438" s="149"/>
      <c r="EU438" s="307"/>
      <c r="EV438" s="76"/>
      <c r="EW438" s="314" t="str">
        <f>IF(AND(申込書!$C$100&lt;&gt;"▼プルダウンより選択してください",申込書!$C$100&lt;&gt;"",申込書!$P$100&lt;&gt;"YYYY/MM/DD",$G438&lt;&gt;""),申込書!$P$100,"")</f>
        <v/>
      </c>
      <c r="EX438" s="75" t="str">
        <f>IF(AND(申込書!$C$100&lt;&gt;"▼プルダウンより選択してください",申込書!$C$100&lt;&gt;"",$G438&lt;&gt;""),申込書!$M$100,"")</f>
        <v/>
      </c>
      <c r="EY438" s="75"/>
      <c r="EZ438" s="75"/>
      <c r="FA438" s="149"/>
      <c r="FB438" s="307"/>
      <c r="FC438" s="76"/>
      <c r="FD438" s="314" t="str">
        <f>IF(AND(申込書!$C$101&lt;&gt;"▼プルダウンより選択してください",申込書!$C$101&lt;&gt;"",申込書!$P$101&lt;&gt;"YYYY/MM/DD",$G438&lt;&gt;""),申込書!$P$101,"")</f>
        <v/>
      </c>
      <c r="FE438" s="75" t="str">
        <f>IF(AND(申込書!$C$101&lt;&gt;"▼プルダウンより選択してください",申込書!$C$101&lt;&gt;"",$G438&lt;&gt;""),申込書!$M$101,"")</f>
        <v/>
      </c>
      <c r="FF438" s="75"/>
      <c r="FG438" s="75"/>
      <c r="FH438" s="149"/>
      <c r="FI438" s="307"/>
      <c r="FJ438" s="76"/>
      <c r="FK438" s="314" t="str">
        <f>IF(AND(申込書!$C$102&lt;&gt;"▼プルダウンより選択してください",申込書!$C$102&lt;&gt;"",申込書!$P$102&lt;&gt;"YYYY/MM/DD",$G438&lt;&gt;""),申込書!$P$102,"")</f>
        <v/>
      </c>
      <c r="FL438" s="75" t="str">
        <f>IF(AND(申込書!$C$102&lt;&gt;"▼プルダウンより選択してください",申込書!$C$102&lt;&gt;"",$G438&lt;&gt;""),申込書!$M$102,"")</f>
        <v/>
      </c>
      <c r="FM438" s="75"/>
      <c r="FN438" s="75"/>
      <c r="FO438" s="149"/>
      <c r="FP438" s="307"/>
      <c r="FQ438" s="76"/>
      <c r="FR438" s="314" t="str">
        <f>IF(AND(申込書!$C$103&lt;&gt;"▼プルダウンより選択してください",申込書!$C$103&lt;&gt;"",申込書!$P$103&lt;&gt;"YYYY/MM/DD",$G438&lt;&gt;""),申込書!$P$103,"")</f>
        <v/>
      </c>
      <c r="FS438" s="75" t="str">
        <f>IF(AND(申込書!$C$103&lt;&gt;"▼プルダウンより選択してください",申込書!$C$103&lt;&gt;"",$G438&lt;&gt;""),申込書!$M$103,"")</f>
        <v/>
      </c>
      <c r="FT438" s="75"/>
      <c r="FU438" s="75"/>
      <c r="FV438" s="149"/>
      <c r="FW438" s="307"/>
      <c r="FX438" s="76"/>
      <c r="FY438" s="314" t="str">
        <f>IF(AND(申込書!$C$104&lt;&gt;"▼プルダウンより選択してください",申込書!$C$104&lt;&gt;"",申込書!$P$104&lt;&gt;"YYYY/MM/DD",$G438&lt;&gt;""),申込書!$P$104,"")</f>
        <v/>
      </c>
      <c r="FZ438" s="75" t="str">
        <f>IF(AND(申込書!$C$104&lt;&gt;"▼プルダウンより選択してください",申込書!$C$104&lt;&gt;"",$G438&lt;&gt;""),申込書!$M$104,"")</f>
        <v/>
      </c>
      <c r="GA438" s="75"/>
      <c r="GB438" s="75"/>
      <c r="GC438" s="149"/>
      <c r="GD438" s="307"/>
      <c r="GE438" s="76"/>
      <c r="GF438" s="314" t="str">
        <f>IF(AND(申込書!$C$105&lt;&gt;"▼プルダウンより選択してください",申込書!$C$105&lt;&gt;"",申込書!$P$105&lt;&gt;"YYYY/MM/DD",$G438&lt;&gt;""),申込書!$P$105,"")</f>
        <v/>
      </c>
      <c r="GG438" s="75" t="str">
        <f>IF(AND(申込書!$C$105&lt;&gt;"▼プルダウンより選択してください",申込書!$C$105&lt;&gt;"",$G438&lt;&gt;""),申込書!$M$105,"")</f>
        <v/>
      </c>
      <c r="GH438" s="75"/>
      <c r="GI438" s="75"/>
      <c r="GJ438" s="149"/>
      <c r="GK438" s="307"/>
      <c r="GL438" s="76"/>
      <c r="GM438" s="314" t="str">
        <f>IF(AND(申込書!$C$106&lt;&gt;"▼プルダウンより選択してください",申込書!$C$106&lt;&gt;"",申込書!$P$106&lt;&gt;"YYYY/MM/DD",$G438&lt;&gt;""),申込書!$P$106,"")</f>
        <v/>
      </c>
      <c r="GN438" s="75" t="str">
        <f>IF(AND(申込書!$C$106&lt;&gt;"▼プルダウンより選択してください",申込書!$C$106&lt;&gt;"",$G438&lt;&gt;""),申込書!$M$106,"")</f>
        <v/>
      </c>
      <c r="GO438" s="75"/>
      <c r="GP438" s="75"/>
      <c r="GQ438" s="149"/>
      <c r="GR438" s="307"/>
      <c r="GS438" s="76"/>
      <c r="GT438" s="314" t="str">
        <f>IF(AND(申込書!$C$107&lt;&gt;"▼プルダウンより選択してください",申込書!$C$107&lt;&gt;"",申込書!$P$107&lt;&gt;"YYYY/MM/DD",$G438&lt;&gt;""),申込書!$P$107,"")</f>
        <v/>
      </c>
      <c r="GU438" s="75" t="str">
        <f>IF(AND(申込書!$C$107&lt;&gt;"▼プルダウンより選択してください",申込書!$C$107&lt;&gt;"",$G438&lt;&gt;""),申込書!$M$107,"")</f>
        <v/>
      </c>
      <c r="GV438" s="75"/>
      <c r="GW438" s="75"/>
      <c r="GX438" s="149"/>
      <c r="GY438" s="307"/>
      <c r="GZ438" s="76"/>
      <c r="HA438" s="314" t="str">
        <f>IF(AND(申込書!$C$108&lt;&gt;"▼プルダウンより選択してください",申込書!$C$108&lt;&gt;"",申込書!$P$108&lt;&gt;"YYYY/MM/DD",$G438&lt;&gt;""),申込書!$P$108,"")</f>
        <v/>
      </c>
      <c r="HB438" s="75" t="str">
        <f>IF(AND(申込書!$C$108&lt;&gt;"▼プルダウンより選択してください",申込書!$C$108&lt;&gt;"",$G438&lt;&gt;""),申込書!$M$108,"")</f>
        <v/>
      </c>
      <c r="HC438" s="75"/>
      <c r="HD438" s="75"/>
      <c r="HE438" s="149"/>
      <c r="HF438" s="307"/>
      <c r="HG438" s="76"/>
      <c r="HH438" s="314" t="str">
        <f>IF(AND(申込書!$C$109&lt;&gt;"▼プルダウンより選択してください",申込書!$C$109&lt;&gt;"",申込書!$P$109&lt;&gt;"YYYY/MM/DD",$G438&lt;&gt;""),申込書!$P$109,"")</f>
        <v/>
      </c>
      <c r="HI438" s="75" t="str">
        <f>IF(AND(申込書!$C$109&lt;&gt;"▼プルダウンより選択してください",申込書!$C$109&lt;&gt;"",$G438&lt;&gt;""),申込書!$M$109,"")</f>
        <v/>
      </c>
      <c r="HJ438" s="75"/>
      <c r="HK438" s="75"/>
      <c r="HL438" s="149"/>
      <c r="HM438" s="307"/>
      <c r="HN438" s="76"/>
      <c r="HO438" s="314" t="str">
        <f>IF(AND(申込書!$C$110&lt;&gt;"▼プルダウンより選択してください",申込書!$C$110&lt;&gt;"",申込書!$P$110&lt;&gt;"YYYY/MM/DD",$G438&lt;&gt;""),申込書!$P$110,"")</f>
        <v/>
      </c>
      <c r="HP438" s="75" t="str">
        <f>IF(AND(申込書!$C$110&lt;&gt;"▼プルダウンより選択してください",申込書!$C$110&lt;&gt;"",$G438&lt;&gt;""),申込書!$M$110,"")</f>
        <v/>
      </c>
      <c r="HQ438" s="75"/>
      <c r="HR438" s="75"/>
      <c r="HS438" s="149"/>
      <c r="HT438" s="307"/>
      <c r="HU438" s="307"/>
      <c r="HV438" s="311" t="str">
        <f>IF(AND(申込書!$C$111&lt;&gt;"▼プルダウンより選択してください",申込書!$C$111&lt;&gt;"",申込書!$P$111&lt;&gt;"YYYY/MM/DD",$G438&lt;&gt;""),申込書!$P$111,"")</f>
        <v/>
      </c>
      <c r="HW438" s="75" t="str">
        <f>IF(AND(申込書!$C$111&lt;&gt;"▼プルダウンより選択してください",申込書!$C$111&lt;&gt;"",$G438&lt;&gt;""),申込書!$M$111,"")</f>
        <v/>
      </c>
      <c r="HX438" s="75"/>
      <c r="HY438" s="75"/>
      <c r="HZ438" s="149"/>
      <c r="IA438" s="307"/>
      <c r="IB438" s="76"/>
      <c r="IC438" s="77"/>
    </row>
    <row r="439" spans="2:237" ht="26.85" customHeight="1">
      <c r="B439" s="56">
        <f t="shared" si="4"/>
        <v>434</v>
      </c>
      <c r="C439" s="57"/>
      <c r="D439" s="58"/>
      <c r="E439" s="170"/>
      <c r="F439" s="59"/>
      <c r="G439" s="60"/>
      <c r="H439" s="61"/>
      <c r="I439" s="62"/>
      <c r="J439" s="63"/>
      <c r="K439" s="64"/>
      <c r="L439" s="65"/>
      <c r="M439" s="66"/>
      <c r="N439" s="67"/>
      <c r="O439" s="68"/>
      <c r="P439" s="69"/>
      <c r="Q439" s="70"/>
      <c r="R439" s="71"/>
      <c r="S439" s="72"/>
      <c r="T439" s="73"/>
      <c r="U439" s="73"/>
      <c r="V439" s="73"/>
      <c r="W439" s="71"/>
      <c r="X439" s="133"/>
      <c r="Y439" s="133"/>
      <c r="Z439" s="133"/>
      <c r="AA439" s="74" t="str">
        <f>IF(AND(申込書!$C$82&lt;&gt;"▼プルダウンより選択してください",申込書!$C$82&lt;&gt;"",申込書!$P$82&lt;&gt;"YYYY/MM/DD",$G439&lt;&gt;""),申込書!$P$82,"")</f>
        <v/>
      </c>
      <c r="AB439" s="75" t="str">
        <f>IF(AND(申込書!$C$82&lt;&gt;"▼プルダウンより選択してください",申込書!$C$82&lt;&gt;"",$G439&lt;&gt;""),申込書!$M$82,"")</f>
        <v/>
      </c>
      <c r="AC439" s="75"/>
      <c r="AD439" s="75"/>
      <c r="AE439" s="149"/>
      <c r="AF439" s="307"/>
      <c r="AG439" s="76"/>
      <c r="AH439" s="314" t="str">
        <f>IF(AND(申込書!$C$83&lt;&gt;"▼プルダウンより選択してください",申込書!$C$83&lt;&gt;"",申込書!$P$83&lt;&gt;"YYYY/MM/DD",$G439&lt;&gt;""),申込書!$P$83,"")</f>
        <v/>
      </c>
      <c r="AI439" s="75" t="str">
        <f>IF(AND(申込書!$C$83&lt;&gt;"▼プルダウンより選択してください",申込書!$C$83&lt;&gt;"",$G439&lt;&gt;""),申込書!$M$83,"")</f>
        <v/>
      </c>
      <c r="AJ439" s="75"/>
      <c r="AK439" s="75"/>
      <c r="AL439" s="149"/>
      <c r="AM439" s="307"/>
      <c r="AN439" s="76"/>
      <c r="AO439" s="314" t="str">
        <f>IF(AND(申込書!$C$84&lt;&gt;"▼プルダウンより選択してください",申込書!$C$84&lt;&gt;"",申込書!$P$84&lt;&gt;"YYYY/MM/DD",$G439&lt;&gt;""),申込書!$P$84,"")</f>
        <v/>
      </c>
      <c r="AP439" s="75" t="str">
        <f>IF(AND(申込書!$C$84&lt;&gt;"▼プルダウンより選択してください",申込書!$C$84&lt;&gt;"",$G439&lt;&gt;""),申込書!$M$84,"")</f>
        <v/>
      </c>
      <c r="AQ439" s="75"/>
      <c r="AR439" s="75"/>
      <c r="AS439" s="149"/>
      <c r="AT439" s="307"/>
      <c r="AU439" s="76"/>
      <c r="AV439" s="314" t="str">
        <f>IF(AND(申込書!$C$85&lt;&gt;"▼プルダウンより選択してください",申込書!$C$85&lt;&gt;"",申込書!$P$85&lt;&gt;"YYYY/MM/DD",$G439&lt;&gt;""),申込書!$P$85,"")</f>
        <v/>
      </c>
      <c r="AW439" s="75" t="str">
        <f>IF(AND(申込書!$C$85&lt;&gt;"▼プルダウンより選択してください",申込書!$C$85&lt;&gt;"",申込書!$M$85&gt;=1,$G439&lt;&gt;""),申込書!$M$85,"")</f>
        <v/>
      </c>
      <c r="AX439" s="75"/>
      <c r="AY439" s="75"/>
      <c r="AZ439" s="149"/>
      <c r="BA439" s="307"/>
      <c r="BB439" s="76"/>
      <c r="BC439" s="314" t="str">
        <f>IF(AND(申込書!$C$86&lt;&gt;"▼プルダウンより選択してください",申込書!$C$86&lt;&gt;"",申込書!$P$86&lt;&gt;"YYYY/MM/DD",$G439&lt;&gt;""),申込書!$P$86,"")</f>
        <v/>
      </c>
      <c r="BD439" s="75" t="str">
        <f>IF(AND(申込書!$C$86&lt;&gt;"▼プルダウンより選択してください",申込書!$C$86&lt;&gt;"",$G439&lt;&gt;""),申込書!$M$86,"")</f>
        <v/>
      </c>
      <c r="BE439" s="75"/>
      <c r="BF439" s="75"/>
      <c r="BG439" s="149"/>
      <c r="BH439" s="307"/>
      <c r="BI439" s="76"/>
      <c r="BJ439" s="314" t="str">
        <f>IF(AND(申込書!$C$87&lt;&gt;"▼プルダウンより選択してください",申込書!$C$87&lt;&gt;"",申込書!$P$87&lt;&gt;"YYYY/MM/DD",$G439&lt;&gt;""),申込書!$P$87,"")</f>
        <v/>
      </c>
      <c r="BK439" s="75" t="str">
        <f>IF(AND(申込書!$C$87&lt;&gt;"▼プルダウンより選択してください",申込書!$C$87&lt;&gt;"",$G439&lt;&gt;""),申込書!$M$87,"")</f>
        <v/>
      </c>
      <c r="BL439" s="75"/>
      <c r="BM439" s="75"/>
      <c r="BN439" s="149"/>
      <c r="BO439" s="307"/>
      <c r="BP439" s="76"/>
      <c r="BQ439" s="314" t="str">
        <f>IF(AND(申込書!$C$88&lt;&gt;"▼プルダウンより選択してください",申込書!$C$88&lt;&gt;"",申込書!$P$88&lt;&gt;"YYYY/MM/DD",$G439&lt;&gt;""),申込書!$P$88,"")</f>
        <v/>
      </c>
      <c r="BR439" s="75" t="str">
        <f>IF(AND(申込書!$C$88&lt;&gt;"▼プルダウンより選択してください",申込書!$C$88&lt;&gt;"",$G439&lt;&gt;""),申込書!$M$88,"")</f>
        <v/>
      </c>
      <c r="BS439" s="75"/>
      <c r="BT439" s="75"/>
      <c r="BU439" s="149"/>
      <c r="BV439" s="307"/>
      <c r="BW439" s="76"/>
      <c r="BX439" s="314" t="str">
        <f>IF(AND(申込書!$C$89&lt;&gt;"▼プルダウンより選択してください",申込書!$C$89&lt;&gt;"",申込書!$P$89&lt;&gt;"YYYY/MM/DD",$G439&lt;&gt;""),申込書!$P$89,"")</f>
        <v/>
      </c>
      <c r="BY439" s="75" t="str">
        <f>IF(AND(申込書!$C$89&lt;&gt;"▼プルダウンより選択してください",申込書!$C$89&lt;&gt;"",$G439&lt;&gt;""),申込書!$M$89,"")</f>
        <v/>
      </c>
      <c r="BZ439" s="75"/>
      <c r="CA439" s="75"/>
      <c r="CB439" s="149"/>
      <c r="CC439" s="307"/>
      <c r="CD439" s="76"/>
      <c r="CE439" s="314" t="str">
        <f>IF(AND(申込書!$C$90&lt;&gt;"▼プルダウンより選択してください",申込書!$C$90&lt;&gt;"",申込書!$P$90&lt;&gt;"YYYY/MM/DD",$G439&lt;&gt;""),申込書!$P$90,"")</f>
        <v/>
      </c>
      <c r="CF439" s="75" t="str">
        <f>IF(AND(申込書!$C$90&lt;&gt;"▼プルダウンより選択してください",申込書!$C$90&lt;&gt;"",$G439&lt;&gt;""),申込書!$M$90,"")</f>
        <v/>
      </c>
      <c r="CG439" s="75"/>
      <c r="CH439" s="75"/>
      <c r="CI439" s="149"/>
      <c r="CJ439" s="307"/>
      <c r="CK439" s="76"/>
      <c r="CL439" s="314" t="str">
        <f>IF(AND(申込書!$C$91&lt;&gt;"▼プルダウンより選択してください",申込書!$C$91&lt;&gt;"",申込書!$P$91&lt;&gt;"YYYY/MM/DD",$G439&lt;&gt;""),申込書!$P$91,"")</f>
        <v/>
      </c>
      <c r="CM439" s="75" t="str">
        <f>IF(AND(申込書!$C$91&lt;&gt;"▼プルダウンより選択してください",申込書!$C$91&lt;&gt;"",$G439&lt;&gt;""),申込書!$M$91,"")</f>
        <v/>
      </c>
      <c r="CN439" s="75"/>
      <c r="CO439" s="75"/>
      <c r="CP439" s="149"/>
      <c r="CQ439" s="307"/>
      <c r="CR439" s="76"/>
      <c r="CS439" s="314" t="str">
        <f>IF(AND(申込書!$C$92&lt;&gt;"▼プルダウンより選択してください",申込書!$C$92&lt;&gt;"",申込書!$P$92&lt;&gt;"YYYY/MM/DD",$G439&lt;&gt;""),申込書!$P$92,"")</f>
        <v/>
      </c>
      <c r="CT439" s="75" t="str">
        <f>IF(AND(申込書!$C$92&lt;&gt;"▼プルダウンより選択してください",申込書!$C$92&lt;&gt;"",$G439&lt;&gt;""),申込書!$M$92,"")</f>
        <v/>
      </c>
      <c r="CU439" s="75"/>
      <c r="CV439" s="75"/>
      <c r="CW439" s="75"/>
      <c r="CX439" s="307"/>
      <c r="CY439" s="76"/>
      <c r="CZ439" s="314" t="str">
        <f>IF(AND(申込書!$C$93&lt;&gt;"▼プルダウンより選択してください",申込書!$C$93&lt;&gt;"",申込書!$P$93&lt;&gt;"YYYY/MM/DD",$G439&lt;&gt;""),申込書!$P$93,"")</f>
        <v/>
      </c>
      <c r="DA439" s="75" t="str">
        <f>IF(AND(申込書!$C$93&lt;&gt;"▼プルダウンより選択してください",申込書!$C$93&lt;&gt;"",$G439&lt;&gt;""),申込書!$M$93,"")</f>
        <v/>
      </c>
      <c r="DB439" s="75"/>
      <c r="DC439" s="75"/>
      <c r="DD439" s="75"/>
      <c r="DE439" s="307"/>
      <c r="DF439" s="76"/>
      <c r="DG439" s="314" t="str">
        <f>IF(AND(申込書!$C$94&lt;&gt;"▼プルダウンより選択してください",申込書!$C$94&lt;&gt;"",申込書!$P$94&lt;&gt;"YYYY/MM/DD",$G439&lt;&gt;""),申込書!$P$94,"")</f>
        <v/>
      </c>
      <c r="DH439" s="75" t="str">
        <f>IF(AND(申込書!$C$94&lt;&gt;"▼プルダウンより選択してください",申込書!$C$94&lt;&gt;"",$G439&lt;&gt;""),申込書!$M$94,"")</f>
        <v/>
      </c>
      <c r="DI439" s="75"/>
      <c r="DJ439" s="75"/>
      <c r="DK439" s="75"/>
      <c r="DL439" s="307"/>
      <c r="DM439" s="76"/>
      <c r="DN439" s="314" t="str">
        <f>IF(AND(申込書!$C$95&lt;&gt;"▼プルダウンより選択してください",申込書!$C$95&lt;&gt;"",申込書!$P$95&lt;&gt;"YYYY/MM/DD",$G439&lt;&gt;""),申込書!$P$95,"")</f>
        <v/>
      </c>
      <c r="DO439" s="75" t="str">
        <f>IF(AND(申込書!$C$95&lt;&gt;"▼プルダウンより選択してください",申込書!$C$95&lt;&gt;"",$G439&lt;&gt;""),申込書!$M$95,"")</f>
        <v/>
      </c>
      <c r="DP439" s="75"/>
      <c r="DQ439" s="75"/>
      <c r="DR439" s="75"/>
      <c r="DS439" s="307"/>
      <c r="DT439" s="76"/>
      <c r="DU439" s="314" t="str">
        <f>IF(AND(申込書!$C$96&lt;&gt;"▼プルダウンより選択してください",申込書!$C$96&lt;&gt;"",申込書!$P$96&lt;&gt;"YYYY/MM/DD",$G439&lt;&gt;""),申込書!$P$96,"")</f>
        <v/>
      </c>
      <c r="DV439" s="75" t="str">
        <f>IF(AND(申込書!$C$96&lt;&gt;"▼プルダウンより選択してください",申込書!$C$96&lt;&gt;"",$G439&lt;&gt;""),申込書!$M$96,"")</f>
        <v/>
      </c>
      <c r="DW439" s="75"/>
      <c r="DX439" s="75"/>
      <c r="DY439" s="75"/>
      <c r="DZ439" s="307"/>
      <c r="EA439" s="76"/>
      <c r="EB439" s="314" t="str">
        <f>IF(AND(申込書!$C$97&lt;&gt;"▼プルダウンより選択してください",申込書!$C$97&lt;&gt;"",申込書!$P$97&lt;&gt;"YYYY/MM/DD",$G439&lt;&gt;""),申込書!$P$97,"")</f>
        <v/>
      </c>
      <c r="EC439" s="75" t="str">
        <f>IF(AND(申込書!$C$97&lt;&gt;"▼プルダウンより選択してください",申込書!$C$97&lt;&gt;"",$G439&lt;&gt;""),申込書!$M$97,"")</f>
        <v/>
      </c>
      <c r="ED439" s="75"/>
      <c r="EE439" s="75"/>
      <c r="EF439" s="149"/>
      <c r="EG439" s="307"/>
      <c r="EH439" s="76"/>
      <c r="EI439" s="314" t="str">
        <f>IF(AND(申込書!$C$98&lt;&gt;"▼プルダウンより選択してください",申込書!$C$98&lt;&gt;"",申込書!$P$98&lt;&gt;"YYYY/MM/DD",$G439&lt;&gt;""),申込書!$P$98,"")</f>
        <v/>
      </c>
      <c r="EJ439" s="75" t="str">
        <f>IF(AND(申込書!$C$98&lt;&gt;"▼プルダウンより選択してください",申込書!$C$98&lt;&gt;"",$G439&lt;&gt;""),申込書!$M$98,"")</f>
        <v/>
      </c>
      <c r="EK439" s="75"/>
      <c r="EL439" s="75"/>
      <c r="EM439" s="149"/>
      <c r="EN439" s="307"/>
      <c r="EO439" s="76"/>
      <c r="EP439" s="314" t="str">
        <f>IF(AND(申込書!$C$99&lt;&gt;"▼プルダウンより選択してください",申込書!$C$99&lt;&gt;"",申込書!$P$99&lt;&gt;"YYYY/MM/DD",$G439&lt;&gt;""),申込書!$P$99,"")</f>
        <v/>
      </c>
      <c r="EQ439" s="75" t="str">
        <f>IF(AND(申込書!$C$99&lt;&gt;"▼プルダウンより選択してください",申込書!$C$99&lt;&gt;"",$G439&lt;&gt;""),申込書!$M$99,"")</f>
        <v/>
      </c>
      <c r="ER439" s="75"/>
      <c r="ES439" s="75"/>
      <c r="ET439" s="149"/>
      <c r="EU439" s="307"/>
      <c r="EV439" s="76"/>
      <c r="EW439" s="314" t="str">
        <f>IF(AND(申込書!$C$100&lt;&gt;"▼プルダウンより選択してください",申込書!$C$100&lt;&gt;"",申込書!$P$100&lt;&gt;"YYYY/MM/DD",$G439&lt;&gt;""),申込書!$P$100,"")</f>
        <v/>
      </c>
      <c r="EX439" s="75" t="str">
        <f>IF(AND(申込書!$C$100&lt;&gt;"▼プルダウンより選択してください",申込書!$C$100&lt;&gt;"",$G439&lt;&gt;""),申込書!$M$100,"")</f>
        <v/>
      </c>
      <c r="EY439" s="75"/>
      <c r="EZ439" s="75"/>
      <c r="FA439" s="149"/>
      <c r="FB439" s="307"/>
      <c r="FC439" s="76"/>
      <c r="FD439" s="314" t="str">
        <f>IF(AND(申込書!$C$101&lt;&gt;"▼プルダウンより選択してください",申込書!$C$101&lt;&gt;"",申込書!$P$101&lt;&gt;"YYYY/MM/DD",$G439&lt;&gt;""),申込書!$P$101,"")</f>
        <v/>
      </c>
      <c r="FE439" s="75" t="str">
        <f>IF(AND(申込書!$C$101&lt;&gt;"▼プルダウンより選択してください",申込書!$C$101&lt;&gt;"",$G439&lt;&gt;""),申込書!$M$101,"")</f>
        <v/>
      </c>
      <c r="FF439" s="75"/>
      <c r="FG439" s="75"/>
      <c r="FH439" s="149"/>
      <c r="FI439" s="307"/>
      <c r="FJ439" s="76"/>
      <c r="FK439" s="314" t="str">
        <f>IF(AND(申込書!$C$102&lt;&gt;"▼プルダウンより選択してください",申込書!$C$102&lt;&gt;"",申込書!$P$102&lt;&gt;"YYYY/MM/DD",$G439&lt;&gt;""),申込書!$P$102,"")</f>
        <v/>
      </c>
      <c r="FL439" s="75" t="str">
        <f>IF(AND(申込書!$C$102&lt;&gt;"▼プルダウンより選択してください",申込書!$C$102&lt;&gt;"",$G439&lt;&gt;""),申込書!$M$102,"")</f>
        <v/>
      </c>
      <c r="FM439" s="75"/>
      <c r="FN439" s="75"/>
      <c r="FO439" s="149"/>
      <c r="FP439" s="307"/>
      <c r="FQ439" s="76"/>
      <c r="FR439" s="314" t="str">
        <f>IF(AND(申込書!$C$103&lt;&gt;"▼プルダウンより選択してください",申込書!$C$103&lt;&gt;"",申込書!$P$103&lt;&gt;"YYYY/MM/DD",$G439&lt;&gt;""),申込書!$P$103,"")</f>
        <v/>
      </c>
      <c r="FS439" s="75" t="str">
        <f>IF(AND(申込書!$C$103&lt;&gt;"▼プルダウンより選択してください",申込書!$C$103&lt;&gt;"",$G439&lt;&gt;""),申込書!$M$103,"")</f>
        <v/>
      </c>
      <c r="FT439" s="75"/>
      <c r="FU439" s="75"/>
      <c r="FV439" s="149"/>
      <c r="FW439" s="307"/>
      <c r="FX439" s="76"/>
      <c r="FY439" s="314" t="str">
        <f>IF(AND(申込書!$C$104&lt;&gt;"▼プルダウンより選択してください",申込書!$C$104&lt;&gt;"",申込書!$P$104&lt;&gt;"YYYY/MM/DD",$G439&lt;&gt;""),申込書!$P$104,"")</f>
        <v/>
      </c>
      <c r="FZ439" s="75" t="str">
        <f>IF(AND(申込書!$C$104&lt;&gt;"▼プルダウンより選択してください",申込書!$C$104&lt;&gt;"",$G439&lt;&gt;""),申込書!$M$104,"")</f>
        <v/>
      </c>
      <c r="GA439" s="75"/>
      <c r="GB439" s="75"/>
      <c r="GC439" s="149"/>
      <c r="GD439" s="307"/>
      <c r="GE439" s="76"/>
      <c r="GF439" s="314" t="str">
        <f>IF(AND(申込書!$C$105&lt;&gt;"▼プルダウンより選択してください",申込書!$C$105&lt;&gt;"",申込書!$P$105&lt;&gt;"YYYY/MM/DD",$G439&lt;&gt;""),申込書!$P$105,"")</f>
        <v/>
      </c>
      <c r="GG439" s="75" t="str">
        <f>IF(AND(申込書!$C$105&lt;&gt;"▼プルダウンより選択してください",申込書!$C$105&lt;&gt;"",$G439&lt;&gt;""),申込書!$M$105,"")</f>
        <v/>
      </c>
      <c r="GH439" s="75"/>
      <c r="GI439" s="75"/>
      <c r="GJ439" s="149"/>
      <c r="GK439" s="307"/>
      <c r="GL439" s="76"/>
      <c r="GM439" s="314" t="str">
        <f>IF(AND(申込書!$C$106&lt;&gt;"▼プルダウンより選択してください",申込書!$C$106&lt;&gt;"",申込書!$P$106&lt;&gt;"YYYY/MM/DD",$G439&lt;&gt;""),申込書!$P$106,"")</f>
        <v/>
      </c>
      <c r="GN439" s="75" t="str">
        <f>IF(AND(申込書!$C$106&lt;&gt;"▼プルダウンより選択してください",申込書!$C$106&lt;&gt;"",$G439&lt;&gt;""),申込書!$M$106,"")</f>
        <v/>
      </c>
      <c r="GO439" s="75"/>
      <c r="GP439" s="75"/>
      <c r="GQ439" s="149"/>
      <c r="GR439" s="307"/>
      <c r="GS439" s="76"/>
      <c r="GT439" s="314" t="str">
        <f>IF(AND(申込書!$C$107&lt;&gt;"▼プルダウンより選択してください",申込書!$C$107&lt;&gt;"",申込書!$P$107&lt;&gt;"YYYY/MM/DD",$G439&lt;&gt;""),申込書!$P$107,"")</f>
        <v/>
      </c>
      <c r="GU439" s="75" t="str">
        <f>IF(AND(申込書!$C$107&lt;&gt;"▼プルダウンより選択してください",申込書!$C$107&lt;&gt;"",$G439&lt;&gt;""),申込書!$M$107,"")</f>
        <v/>
      </c>
      <c r="GV439" s="75"/>
      <c r="GW439" s="75"/>
      <c r="GX439" s="149"/>
      <c r="GY439" s="307"/>
      <c r="GZ439" s="76"/>
      <c r="HA439" s="314" t="str">
        <f>IF(AND(申込書!$C$108&lt;&gt;"▼プルダウンより選択してください",申込書!$C$108&lt;&gt;"",申込書!$P$108&lt;&gt;"YYYY/MM/DD",$G439&lt;&gt;""),申込書!$P$108,"")</f>
        <v/>
      </c>
      <c r="HB439" s="75" t="str">
        <f>IF(AND(申込書!$C$108&lt;&gt;"▼プルダウンより選択してください",申込書!$C$108&lt;&gt;"",$G439&lt;&gt;""),申込書!$M$108,"")</f>
        <v/>
      </c>
      <c r="HC439" s="75"/>
      <c r="HD439" s="75"/>
      <c r="HE439" s="149"/>
      <c r="HF439" s="307"/>
      <c r="HG439" s="76"/>
      <c r="HH439" s="314" t="str">
        <f>IF(AND(申込書!$C$109&lt;&gt;"▼プルダウンより選択してください",申込書!$C$109&lt;&gt;"",申込書!$P$109&lt;&gt;"YYYY/MM/DD",$G439&lt;&gt;""),申込書!$P$109,"")</f>
        <v/>
      </c>
      <c r="HI439" s="75" t="str">
        <f>IF(AND(申込書!$C$109&lt;&gt;"▼プルダウンより選択してください",申込書!$C$109&lt;&gt;"",$G439&lt;&gt;""),申込書!$M$109,"")</f>
        <v/>
      </c>
      <c r="HJ439" s="75"/>
      <c r="HK439" s="75"/>
      <c r="HL439" s="149"/>
      <c r="HM439" s="307"/>
      <c r="HN439" s="76"/>
      <c r="HO439" s="314" t="str">
        <f>IF(AND(申込書!$C$110&lt;&gt;"▼プルダウンより選択してください",申込書!$C$110&lt;&gt;"",申込書!$P$110&lt;&gt;"YYYY/MM/DD",$G439&lt;&gt;""),申込書!$P$110,"")</f>
        <v/>
      </c>
      <c r="HP439" s="75" t="str">
        <f>IF(AND(申込書!$C$110&lt;&gt;"▼プルダウンより選択してください",申込書!$C$110&lt;&gt;"",$G439&lt;&gt;""),申込書!$M$110,"")</f>
        <v/>
      </c>
      <c r="HQ439" s="75"/>
      <c r="HR439" s="75"/>
      <c r="HS439" s="149"/>
      <c r="HT439" s="307"/>
      <c r="HU439" s="307"/>
      <c r="HV439" s="311" t="str">
        <f>IF(AND(申込書!$C$111&lt;&gt;"▼プルダウンより選択してください",申込書!$C$111&lt;&gt;"",申込書!$P$111&lt;&gt;"YYYY/MM/DD",$G439&lt;&gt;""),申込書!$P$111,"")</f>
        <v/>
      </c>
      <c r="HW439" s="75" t="str">
        <f>IF(AND(申込書!$C$111&lt;&gt;"▼プルダウンより選択してください",申込書!$C$111&lt;&gt;"",$G439&lt;&gt;""),申込書!$M$111,"")</f>
        <v/>
      </c>
      <c r="HX439" s="75"/>
      <c r="HY439" s="75"/>
      <c r="HZ439" s="149"/>
      <c r="IA439" s="307"/>
      <c r="IB439" s="76"/>
      <c r="IC439" s="77"/>
    </row>
    <row r="440" spans="2:237" ht="26.85" customHeight="1">
      <c r="B440" s="56">
        <f t="shared" si="4"/>
        <v>435</v>
      </c>
      <c r="C440" s="57"/>
      <c r="D440" s="58"/>
      <c r="E440" s="170"/>
      <c r="F440" s="59"/>
      <c r="G440" s="60"/>
      <c r="H440" s="61"/>
      <c r="I440" s="62"/>
      <c r="J440" s="63"/>
      <c r="K440" s="64"/>
      <c r="L440" s="65"/>
      <c r="M440" s="66"/>
      <c r="N440" s="67"/>
      <c r="O440" s="68"/>
      <c r="P440" s="69"/>
      <c r="Q440" s="70"/>
      <c r="R440" s="71"/>
      <c r="S440" s="72"/>
      <c r="T440" s="73"/>
      <c r="U440" s="73"/>
      <c r="V440" s="73"/>
      <c r="W440" s="71"/>
      <c r="X440" s="133"/>
      <c r="Y440" s="133"/>
      <c r="Z440" s="133"/>
      <c r="AA440" s="74" t="str">
        <f>IF(AND(申込書!$C$82&lt;&gt;"▼プルダウンより選択してください",申込書!$C$82&lt;&gt;"",申込書!$P$82&lt;&gt;"YYYY/MM/DD",$G440&lt;&gt;""),申込書!$P$82,"")</f>
        <v/>
      </c>
      <c r="AB440" s="75" t="str">
        <f>IF(AND(申込書!$C$82&lt;&gt;"▼プルダウンより選択してください",申込書!$C$82&lt;&gt;"",$G440&lt;&gt;""),申込書!$M$82,"")</f>
        <v/>
      </c>
      <c r="AC440" s="75"/>
      <c r="AD440" s="75"/>
      <c r="AE440" s="149"/>
      <c r="AF440" s="307"/>
      <c r="AG440" s="76"/>
      <c r="AH440" s="314" t="str">
        <f>IF(AND(申込書!$C$83&lt;&gt;"▼プルダウンより選択してください",申込書!$C$83&lt;&gt;"",申込書!$P$83&lt;&gt;"YYYY/MM/DD",$G440&lt;&gt;""),申込書!$P$83,"")</f>
        <v/>
      </c>
      <c r="AI440" s="75" t="str">
        <f>IF(AND(申込書!$C$83&lt;&gt;"▼プルダウンより選択してください",申込書!$C$83&lt;&gt;"",$G440&lt;&gt;""),申込書!$M$83,"")</f>
        <v/>
      </c>
      <c r="AJ440" s="75"/>
      <c r="AK440" s="75"/>
      <c r="AL440" s="149"/>
      <c r="AM440" s="307"/>
      <c r="AN440" s="76"/>
      <c r="AO440" s="314" t="str">
        <f>IF(AND(申込書!$C$84&lt;&gt;"▼プルダウンより選択してください",申込書!$C$84&lt;&gt;"",申込書!$P$84&lt;&gt;"YYYY/MM/DD",$G440&lt;&gt;""),申込書!$P$84,"")</f>
        <v/>
      </c>
      <c r="AP440" s="75" t="str">
        <f>IF(AND(申込書!$C$84&lt;&gt;"▼プルダウンより選択してください",申込書!$C$84&lt;&gt;"",$G440&lt;&gt;""),申込書!$M$84,"")</f>
        <v/>
      </c>
      <c r="AQ440" s="75"/>
      <c r="AR440" s="75"/>
      <c r="AS440" s="149"/>
      <c r="AT440" s="307"/>
      <c r="AU440" s="76"/>
      <c r="AV440" s="314" t="str">
        <f>IF(AND(申込書!$C$85&lt;&gt;"▼プルダウンより選択してください",申込書!$C$85&lt;&gt;"",申込書!$P$85&lt;&gt;"YYYY/MM/DD",$G440&lt;&gt;""),申込書!$P$85,"")</f>
        <v/>
      </c>
      <c r="AW440" s="75" t="str">
        <f>IF(AND(申込書!$C$85&lt;&gt;"▼プルダウンより選択してください",申込書!$C$85&lt;&gt;"",申込書!$M$85&gt;=1,$G440&lt;&gt;""),申込書!$M$85,"")</f>
        <v/>
      </c>
      <c r="AX440" s="75"/>
      <c r="AY440" s="75"/>
      <c r="AZ440" s="149"/>
      <c r="BA440" s="307"/>
      <c r="BB440" s="76"/>
      <c r="BC440" s="314" t="str">
        <f>IF(AND(申込書!$C$86&lt;&gt;"▼プルダウンより選択してください",申込書!$C$86&lt;&gt;"",申込書!$P$86&lt;&gt;"YYYY/MM/DD",$G440&lt;&gt;""),申込書!$P$86,"")</f>
        <v/>
      </c>
      <c r="BD440" s="75" t="str">
        <f>IF(AND(申込書!$C$86&lt;&gt;"▼プルダウンより選択してください",申込書!$C$86&lt;&gt;"",$G440&lt;&gt;""),申込書!$M$86,"")</f>
        <v/>
      </c>
      <c r="BE440" s="75"/>
      <c r="BF440" s="75"/>
      <c r="BG440" s="149"/>
      <c r="BH440" s="307"/>
      <c r="BI440" s="76"/>
      <c r="BJ440" s="314" t="str">
        <f>IF(AND(申込書!$C$87&lt;&gt;"▼プルダウンより選択してください",申込書!$C$87&lt;&gt;"",申込書!$P$87&lt;&gt;"YYYY/MM/DD",$G440&lt;&gt;""),申込書!$P$87,"")</f>
        <v/>
      </c>
      <c r="BK440" s="75" t="str">
        <f>IF(AND(申込書!$C$87&lt;&gt;"▼プルダウンより選択してください",申込書!$C$87&lt;&gt;"",$G440&lt;&gt;""),申込書!$M$87,"")</f>
        <v/>
      </c>
      <c r="BL440" s="75"/>
      <c r="BM440" s="75"/>
      <c r="BN440" s="149"/>
      <c r="BO440" s="307"/>
      <c r="BP440" s="76"/>
      <c r="BQ440" s="314" t="str">
        <f>IF(AND(申込書!$C$88&lt;&gt;"▼プルダウンより選択してください",申込書!$C$88&lt;&gt;"",申込書!$P$88&lt;&gt;"YYYY/MM/DD",$G440&lt;&gt;""),申込書!$P$88,"")</f>
        <v/>
      </c>
      <c r="BR440" s="75" t="str">
        <f>IF(AND(申込書!$C$88&lt;&gt;"▼プルダウンより選択してください",申込書!$C$88&lt;&gt;"",$G440&lt;&gt;""),申込書!$M$88,"")</f>
        <v/>
      </c>
      <c r="BS440" s="75"/>
      <c r="BT440" s="75"/>
      <c r="BU440" s="149"/>
      <c r="BV440" s="307"/>
      <c r="BW440" s="76"/>
      <c r="BX440" s="314" t="str">
        <f>IF(AND(申込書!$C$89&lt;&gt;"▼プルダウンより選択してください",申込書!$C$89&lt;&gt;"",申込書!$P$89&lt;&gt;"YYYY/MM/DD",$G440&lt;&gt;""),申込書!$P$89,"")</f>
        <v/>
      </c>
      <c r="BY440" s="75" t="str">
        <f>IF(AND(申込書!$C$89&lt;&gt;"▼プルダウンより選択してください",申込書!$C$89&lt;&gt;"",$G440&lt;&gt;""),申込書!$M$89,"")</f>
        <v/>
      </c>
      <c r="BZ440" s="75"/>
      <c r="CA440" s="75"/>
      <c r="CB440" s="149"/>
      <c r="CC440" s="307"/>
      <c r="CD440" s="76"/>
      <c r="CE440" s="314" t="str">
        <f>IF(AND(申込書!$C$90&lt;&gt;"▼プルダウンより選択してください",申込書!$C$90&lt;&gt;"",申込書!$P$90&lt;&gt;"YYYY/MM/DD",$G440&lt;&gt;""),申込書!$P$90,"")</f>
        <v/>
      </c>
      <c r="CF440" s="75" t="str">
        <f>IF(AND(申込書!$C$90&lt;&gt;"▼プルダウンより選択してください",申込書!$C$90&lt;&gt;"",$G440&lt;&gt;""),申込書!$M$90,"")</f>
        <v/>
      </c>
      <c r="CG440" s="75"/>
      <c r="CH440" s="75"/>
      <c r="CI440" s="149"/>
      <c r="CJ440" s="307"/>
      <c r="CK440" s="76"/>
      <c r="CL440" s="314" t="str">
        <f>IF(AND(申込書!$C$91&lt;&gt;"▼プルダウンより選択してください",申込書!$C$91&lt;&gt;"",申込書!$P$91&lt;&gt;"YYYY/MM/DD",$G440&lt;&gt;""),申込書!$P$91,"")</f>
        <v/>
      </c>
      <c r="CM440" s="75" t="str">
        <f>IF(AND(申込書!$C$91&lt;&gt;"▼プルダウンより選択してください",申込書!$C$91&lt;&gt;"",$G440&lt;&gt;""),申込書!$M$91,"")</f>
        <v/>
      </c>
      <c r="CN440" s="75"/>
      <c r="CO440" s="75"/>
      <c r="CP440" s="149"/>
      <c r="CQ440" s="307"/>
      <c r="CR440" s="76"/>
      <c r="CS440" s="314" t="str">
        <f>IF(AND(申込書!$C$92&lt;&gt;"▼プルダウンより選択してください",申込書!$C$92&lt;&gt;"",申込書!$P$92&lt;&gt;"YYYY/MM/DD",$G440&lt;&gt;""),申込書!$P$92,"")</f>
        <v/>
      </c>
      <c r="CT440" s="75" t="str">
        <f>IF(AND(申込書!$C$92&lt;&gt;"▼プルダウンより選択してください",申込書!$C$92&lt;&gt;"",$G440&lt;&gt;""),申込書!$M$92,"")</f>
        <v/>
      </c>
      <c r="CU440" s="75"/>
      <c r="CV440" s="75"/>
      <c r="CW440" s="75"/>
      <c r="CX440" s="307"/>
      <c r="CY440" s="76"/>
      <c r="CZ440" s="314" t="str">
        <f>IF(AND(申込書!$C$93&lt;&gt;"▼プルダウンより選択してください",申込書!$C$93&lt;&gt;"",申込書!$P$93&lt;&gt;"YYYY/MM/DD",$G440&lt;&gt;""),申込書!$P$93,"")</f>
        <v/>
      </c>
      <c r="DA440" s="75" t="str">
        <f>IF(AND(申込書!$C$93&lt;&gt;"▼プルダウンより選択してください",申込書!$C$93&lt;&gt;"",$G440&lt;&gt;""),申込書!$M$93,"")</f>
        <v/>
      </c>
      <c r="DB440" s="75"/>
      <c r="DC440" s="75"/>
      <c r="DD440" s="75"/>
      <c r="DE440" s="307"/>
      <c r="DF440" s="76"/>
      <c r="DG440" s="314" t="str">
        <f>IF(AND(申込書!$C$94&lt;&gt;"▼プルダウンより選択してください",申込書!$C$94&lt;&gt;"",申込書!$P$94&lt;&gt;"YYYY/MM/DD",$G440&lt;&gt;""),申込書!$P$94,"")</f>
        <v/>
      </c>
      <c r="DH440" s="75" t="str">
        <f>IF(AND(申込書!$C$94&lt;&gt;"▼プルダウンより選択してください",申込書!$C$94&lt;&gt;"",$G440&lt;&gt;""),申込書!$M$94,"")</f>
        <v/>
      </c>
      <c r="DI440" s="75"/>
      <c r="DJ440" s="75"/>
      <c r="DK440" s="75"/>
      <c r="DL440" s="307"/>
      <c r="DM440" s="76"/>
      <c r="DN440" s="314" t="str">
        <f>IF(AND(申込書!$C$95&lt;&gt;"▼プルダウンより選択してください",申込書!$C$95&lt;&gt;"",申込書!$P$95&lt;&gt;"YYYY/MM/DD",$G440&lt;&gt;""),申込書!$P$95,"")</f>
        <v/>
      </c>
      <c r="DO440" s="75" t="str">
        <f>IF(AND(申込書!$C$95&lt;&gt;"▼プルダウンより選択してください",申込書!$C$95&lt;&gt;"",$G440&lt;&gt;""),申込書!$M$95,"")</f>
        <v/>
      </c>
      <c r="DP440" s="75"/>
      <c r="DQ440" s="75"/>
      <c r="DR440" s="75"/>
      <c r="DS440" s="307"/>
      <c r="DT440" s="76"/>
      <c r="DU440" s="314" t="str">
        <f>IF(AND(申込書!$C$96&lt;&gt;"▼プルダウンより選択してください",申込書!$C$96&lt;&gt;"",申込書!$P$96&lt;&gt;"YYYY/MM/DD",$G440&lt;&gt;""),申込書!$P$96,"")</f>
        <v/>
      </c>
      <c r="DV440" s="75" t="str">
        <f>IF(AND(申込書!$C$96&lt;&gt;"▼プルダウンより選択してください",申込書!$C$96&lt;&gt;"",$G440&lt;&gt;""),申込書!$M$96,"")</f>
        <v/>
      </c>
      <c r="DW440" s="75"/>
      <c r="DX440" s="75"/>
      <c r="DY440" s="75"/>
      <c r="DZ440" s="307"/>
      <c r="EA440" s="76"/>
      <c r="EB440" s="314" t="str">
        <f>IF(AND(申込書!$C$97&lt;&gt;"▼プルダウンより選択してください",申込書!$C$97&lt;&gt;"",申込書!$P$97&lt;&gt;"YYYY/MM/DD",$G440&lt;&gt;""),申込書!$P$97,"")</f>
        <v/>
      </c>
      <c r="EC440" s="75" t="str">
        <f>IF(AND(申込書!$C$97&lt;&gt;"▼プルダウンより選択してください",申込書!$C$97&lt;&gt;"",$G440&lt;&gt;""),申込書!$M$97,"")</f>
        <v/>
      </c>
      <c r="ED440" s="75"/>
      <c r="EE440" s="75"/>
      <c r="EF440" s="149"/>
      <c r="EG440" s="307"/>
      <c r="EH440" s="76"/>
      <c r="EI440" s="314" t="str">
        <f>IF(AND(申込書!$C$98&lt;&gt;"▼プルダウンより選択してください",申込書!$C$98&lt;&gt;"",申込書!$P$98&lt;&gt;"YYYY/MM/DD",$G440&lt;&gt;""),申込書!$P$98,"")</f>
        <v/>
      </c>
      <c r="EJ440" s="75" t="str">
        <f>IF(AND(申込書!$C$98&lt;&gt;"▼プルダウンより選択してください",申込書!$C$98&lt;&gt;"",$G440&lt;&gt;""),申込書!$M$98,"")</f>
        <v/>
      </c>
      <c r="EK440" s="75"/>
      <c r="EL440" s="75"/>
      <c r="EM440" s="149"/>
      <c r="EN440" s="307"/>
      <c r="EO440" s="76"/>
      <c r="EP440" s="314" t="str">
        <f>IF(AND(申込書!$C$99&lt;&gt;"▼プルダウンより選択してください",申込書!$C$99&lt;&gt;"",申込書!$P$99&lt;&gt;"YYYY/MM/DD",$G440&lt;&gt;""),申込書!$P$99,"")</f>
        <v/>
      </c>
      <c r="EQ440" s="75" t="str">
        <f>IF(AND(申込書!$C$99&lt;&gt;"▼プルダウンより選択してください",申込書!$C$99&lt;&gt;"",$G440&lt;&gt;""),申込書!$M$99,"")</f>
        <v/>
      </c>
      <c r="ER440" s="75"/>
      <c r="ES440" s="75"/>
      <c r="ET440" s="149"/>
      <c r="EU440" s="307"/>
      <c r="EV440" s="76"/>
      <c r="EW440" s="314" t="str">
        <f>IF(AND(申込書!$C$100&lt;&gt;"▼プルダウンより選択してください",申込書!$C$100&lt;&gt;"",申込書!$P$100&lt;&gt;"YYYY/MM/DD",$G440&lt;&gt;""),申込書!$P$100,"")</f>
        <v/>
      </c>
      <c r="EX440" s="75" t="str">
        <f>IF(AND(申込書!$C$100&lt;&gt;"▼プルダウンより選択してください",申込書!$C$100&lt;&gt;"",$G440&lt;&gt;""),申込書!$M$100,"")</f>
        <v/>
      </c>
      <c r="EY440" s="75"/>
      <c r="EZ440" s="75"/>
      <c r="FA440" s="149"/>
      <c r="FB440" s="307"/>
      <c r="FC440" s="76"/>
      <c r="FD440" s="314" t="str">
        <f>IF(AND(申込書!$C$101&lt;&gt;"▼プルダウンより選択してください",申込書!$C$101&lt;&gt;"",申込書!$P$101&lt;&gt;"YYYY/MM/DD",$G440&lt;&gt;""),申込書!$P$101,"")</f>
        <v/>
      </c>
      <c r="FE440" s="75" t="str">
        <f>IF(AND(申込書!$C$101&lt;&gt;"▼プルダウンより選択してください",申込書!$C$101&lt;&gt;"",$G440&lt;&gt;""),申込書!$M$101,"")</f>
        <v/>
      </c>
      <c r="FF440" s="75"/>
      <c r="FG440" s="75"/>
      <c r="FH440" s="149"/>
      <c r="FI440" s="307"/>
      <c r="FJ440" s="76"/>
      <c r="FK440" s="314" t="str">
        <f>IF(AND(申込書!$C$102&lt;&gt;"▼プルダウンより選択してください",申込書!$C$102&lt;&gt;"",申込書!$P$102&lt;&gt;"YYYY/MM/DD",$G440&lt;&gt;""),申込書!$P$102,"")</f>
        <v/>
      </c>
      <c r="FL440" s="75" t="str">
        <f>IF(AND(申込書!$C$102&lt;&gt;"▼プルダウンより選択してください",申込書!$C$102&lt;&gt;"",$G440&lt;&gt;""),申込書!$M$102,"")</f>
        <v/>
      </c>
      <c r="FM440" s="75"/>
      <c r="FN440" s="75"/>
      <c r="FO440" s="149"/>
      <c r="FP440" s="307"/>
      <c r="FQ440" s="76"/>
      <c r="FR440" s="314" t="str">
        <f>IF(AND(申込書!$C$103&lt;&gt;"▼プルダウンより選択してください",申込書!$C$103&lt;&gt;"",申込書!$P$103&lt;&gt;"YYYY/MM/DD",$G440&lt;&gt;""),申込書!$P$103,"")</f>
        <v/>
      </c>
      <c r="FS440" s="75" t="str">
        <f>IF(AND(申込書!$C$103&lt;&gt;"▼プルダウンより選択してください",申込書!$C$103&lt;&gt;"",$G440&lt;&gt;""),申込書!$M$103,"")</f>
        <v/>
      </c>
      <c r="FT440" s="75"/>
      <c r="FU440" s="75"/>
      <c r="FV440" s="149"/>
      <c r="FW440" s="307"/>
      <c r="FX440" s="76"/>
      <c r="FY440" s="314" t="str">
        <f>IF(AND(申込書!$C$104&lt;&gt;"▼プルダウンより選択してください",申込書!$C$104&lt;&gt;"",申込書!$P$104&lt;&gt;"YYYY/MM/DD",$G440&lt;&gt;""),申込書!$P$104,"")</f>
        <v/>
      </c>
      <c r="FZ440" s="75" t="str">
        <f>IF(AND(申込書!$C$104&lt;&gt;"▼プルダウンより選択してください",申込書!$C$104&lt;&gt;"",$G440&lt;&gt;""),申込書!$M$104,"")</f>
        <v/>
      </c>
      <c r="GA440" s="75"/>
      <c r="GB440" s="75"/>
      <c r="GC440" s="149"/>
      <c r="GD440" s="307"/>
      <c r="GE440" s="76"/>
      <c r="GF440" s="314" t="str">
        <f>IF(AND(申込書!$C$105&lt;&gt;"▼プルダウンより選択してください",申込書!$C$105&lt;&gt;"",申込書!$P$105&lt;&gt;"YYYY/MM/DD",$G440&lt;&gt;""),申込書!$P$105,"")</f>
        <v/>
      </c>
      <c r="GG440" s="75" t="str">
        <f>IF(AND(申込書!$C$105&lt;&gt;"▼プルダウンより選択してください",申込書!$C$105&lt;&gt;"",$G440&lt;&gt;""),申込書!$M$105,"")</f>
        <v/>
      </c>
      <c r="GH440" s="75"/>
      <c r="GI440" s="75"/>
      <c r="GJ440" s="149"/>
      <c r="GK440" s="307"/>
      <c r="GL440" s="76"/>
      <c r="GM440" s="314" t="str">
        <f>IF(AND(申込書!$C$106&lt;&gt;"▼プルダウンより選択してください",申込書!$C$106&lt;&gt;"",申込書!$P$106&lt;&gt;"YYYY/MM/DD",$G440&lt;&gt;""),申込書!$P$106,"")</f>
        <v/>
      </c>
      <c r="GN440" s="75" t="str">
        <f>IF(AND(申込書!$C$106&lt;&gt;"▼プルダウンより選択してください",申込書!$C$106&lt;&gt;"",$G440&lt;&gt;""),申込書!$M$106,"")</f>
        <v/>
      </c>
      <c r="GO440" s="75"/>
      <c r="GP440" s="75"/>
      <c r="GQ440" s="149"/>
      <c r="GR440" s="307"/>
      <c r="GS440" s="76"/>
      <c r="GT440" s="314" t="str">
        <f>IF(AND(申込書!$C$107&lt;&gt;"▼プルダウンより選択してください",申込書!$C$107&lt;&gt;"",申込書!$P$107&lt;&gt;"YYYY/MM/DD",$G440&lt;&gt;""),申込書!$P$107,"")</f>
        <v/>
      </c>
      <c r="GU440" s="75" t="str">
        <f>IF(AND(申込書!$C$107&lt;&gt;"▼プルダウンより選択してください",申込書!$C$107&lt;&gt;"",$G440&lt;&gt;""),申込書!$M$107,"")</f>
        <v/>
      </c>
      <c r="GV440" s="75"/>
      <c r="GW440" s="75"/>
      <c r="GX440" s="149"/>
      <c r="GY440" s="307"/>
      <c r="GZ440" s="76"/>
      <c r="HA440" s="314" t="str">
        <f>IF(AND(申込書!$C$108&lt;&gt;"▼プルダウンより選択してください",申込書!$C$108&lt;&gt;"",申込書!$P$108&lt;&gt;"YYYY/MM/DD",$G440&lt;&gt;""),申込書!$P$108,"")</f>
        <v/>
      </c>
      <c r="HB440" s="75" t="str">
        <f>IF(AND(申込書!$C$108&lt;&gt;"▼プルダウンより選択してください",申込書!$C$108&lt;&gt;"",$G440&lt;&gt;""),申込書!$M$108,"")</f>
        <v/>
      </c>
      <c r="HC440" s="75"/>
      <c r="HD440" s="75"/>
      <c r="HE440" s="149"/>
      <c r="HF440" s="307"/>
      <c r="HG440" s="76"/>
      <c r="HH440" s="314" t="str">
        <f>IF(AND(申込書!$C$109&lt;&gt;"▼プルダウンより選択してください",申込書!$C$109&lt;&gt;"",申込書!$P$109&lt;&gt;"YYYY/MM/DD",$G440&lt;&gt;""),申込書!$P$109,"")</f>
        <v/>
      </c>
      <c r="HI440" s="75" t="str">
        <f>IF(AND(申込書!$C$109&lt;&gt;"▼プルダウンより選択してください",申込書!$C$109&lt;&gt;"",$G440&lt;&gt;""),申込書!$M$109,"")</f>
        <v/>
      </c>
      <c r="HJ440" s="75"/>
      <c r="HK440" s="75"/>
      <c r="HL440" s="149"/>
      <c r="HM440" s="307"/>
      <c r="HN440" s="76"/>
      <c r="HO440" s="314" t="str">
        <f>IF(AND(申込書!$C$110&lt;&gt;"▼プルダウンより選択してください",申込書!$C$110&lt;&gt;"",申込書!$P$110&lt;&gt;"YYYY/MM/DD",$G440&lt;&gt;""),申込書!$P$110,"")</f>
        <v/>
      </c>
      <c r="HP440" s="75" t="str">
        <f>IF(AND(申込書!$C$110&lt;&gt;"▼プルダウンより選択してください",申込書!$C$110&lt;&gt;"",$G440&lt;&gt;""),申込書!$M$110,"")</f>
        <v/>
      </c>
      <c r="HQ440" s="75"/>
      <c r="HR440" s="75"/>
      <c r="HS440" s="149"/>
      <c r="HT440" s="307"/>
      <c r="HU440" s="307"/>
      <c r="HV440" s="311" t="str">
        <f>IF(AND(申込書!$C$111&lt;&gt;"▼プルダウンより選択してください",申込書!$C$111&lt;&gt;"",申込書!$P$111&lt;&gt;"YYYY/MM/DD",$G440&lt;&gt;""),申込書!$P$111,"")</f>
        <v/>
      </c>
      <c r="HW440" s="75" t="str">
        <f>IF(AND(申込書!$C$111&lt;&gt;"▼プルダウンより選択してください",申込書!$C$111&lt;&gt;"",$G440&lt;&gt;""),申込書!$M$111,"")</f>
        <v/>
      </c>
      <c r="HX440" s="75"/>
      <c r="HY440" s="75"/>
      <c r="HZ440" s="149"/>
      <c r="IA440" s="307"/>
      <c r="IB440" s="76"/>
      <c r="IC440" s="77"/>
    </row>
    <row r="441" spans="2:237" ht="26.85" customHeight="1">
      <c r="B441" s="56">
        <f t="shared" si="4"/>
        <v>436</v>
      </c>
      <c r="C441" s="57"/>
      <c r="D441" s="58"/>
      <c r="E441" s="170"/>
      <c r="F441" s="59"/>
      <c r="G441" s="60"/>
      <c r="H441" s="61"/>
      <c r="I441" s="62"/>
      <c r="J441" s="63"/>
      <c r="K441" s="64"/>
      <c r="L441" s="65"/>
      <c r="M441" s="66"/>
      <c r="N441" s="67"/>
      <c r="O441" s="68"/>
      <c r="P441" s="69"/>
      <c r="Q441" s="70"/>
      <c r="R441" s="71"/>
      <c r="S441" s="72"/>
      <c r="T441" s="73"/>
      <c r="U441" s="73"/>
      <c r="V441" s="73"/>
      <c r="W441" s="71"/>
      <c r="X441" s="133"/>
      <c r="Y441" s="133"/>
      <c r="Z441" s="133"/>
      <c r="AA441" s="74" t="str">
        <f>IF(AND(申込書!$C$82&lt;&gt;"▼プルダウンより選択してください",申込書!$C$82&lt;&gt;"",申込書!$P$82&lt;&gt;"YYYY/MM/DD",$G441&lt;&gt;""),申込書!$P$82,"")</f>
        <v/>
      </c>
      <c r="AB441" s="75" t="str">
        <f>IF(AND(申込書!$C$82&lt;&gt;"▼プルダウンより選択してください",申込書!$C$82&lt;&gt;"",$G441&lt;&gt;""),申込書!$M$82,"")</f>
        <v/>
      </c>
      <c r="AC441" s="75"/>
      <c r="AD441" s="75"/>
      <c r="AE441" s="149"/>
      <c r="AF441" s="307"/>
      <c r="AG441" s="76"/>
      <c r="AH441" s="314" t="str">
        <f>IF(AND(申込書!$C$83&lt;&gt;"▼プルダウンより選択してください",申込書!$C$83&lt;&gt;"",申込書!$P$83&lt;&gt;"YYYY/MM/DD",$G441&lt;&gt;""),申込書!$P$83,"")</f>
        <v/>
      </c>
      <c r="AI441" s="75" t="str">
        <f>IF(AND(申込書!$C$83&lt;&gt;"▼プルダウンより選択してください",申込書!$C$83&lt;&gt;"",$G441&lt;&gt;""),申込書!$M$83,"")</f>
        <v/>
      </c>
      <c r="AJ441" s="75"/>
      <c r="AK441" s="75"/>
      <c r="AL441" s="149"/>
      <c r="AM441" s="307"/>
      <c r="AN441" s="76"/>
      <c r="AO441" s="314" t="str">
        <f>IF(AND(申込書!$C$84&lt;&gt;"▼プルダウンより選択してください",申込書!$C$84&lt;&gt;"",申込書!$P$84&lt;&gt;"YYYY/MM/DD",$G441&lt;&gt;""),申込書!$P$84,"")</f>
        <v/>
      </c>
      <c r="AP441" s="75" t="str">
        <f>IF(AND(申込書!$C$84&lt;&gt;"▼プルダウンより選択してください",申込書!$C$84&lt;&gt;"",$G441&lt;&gt;""),申込書!$M$84,"")</f>
        <v/>
      </c>
      <c r="AQ441" s="75"/>
      <c r="AR441" s="75"/>
      <c r="AS441" s="149"/>
      <c r="AT441" s="307"/>
      <c r="AU441" s="76"/>
      <c r="AV441" s="314" t="str">
        <f>IF(AND(申込書!$C$85&lt;&gt;"▼プルダウンより選択してください",申込書!$C$85&lt;&gt;"",申込書!$P$85&lt;&gt;"YYYY/MM/DD",$G441&lt;&gt;""),申込書!$P$85,"")</f>
        <v/>
      </c>
      <c r="AW441" s="75" t="str">
        <f>IF(AND(申込書!$C$85&lt;&gt;"▼プルダウンより選択してください",申込書!$C$85&lt;&gt;"",申込書!$M$85&gt;=1,$G441&lt;&gt;""),申込書!$M$85,"")</f>
        <v/>
      </c>
      <c r="AX441" s="75"/>
      <c r="AY441" s="75"/>
      <c r="AZ441" s="149"/>
      <c r="BA441" s="307"/>
      <c r="BB441" s="76"/>
      <c r="BC441" s="314" t="str">
        <f>IF(AND(申込書!$C$86&lt;&gt;"▼プルダウンより選択してください",申込書!$C$86&lt;&gt;"",申込書!$P$86&lt;&gt;"YYYY/MM/DD",$G441&lt;&gt;""),申込書!$P$86,"")</f>
        <v/>
      </c>
      <c r="BD441" s="75" t="str">
        <f>IF(AND(申込書!$C$86&lt;&gt;"▼プルダウンより選択してください",申込書!$C$86&lt;&gt;"",$G441&lt;&gt;""),申込書!$M$86,"")</f>
        <v/>
      </c>
      <c r="BE441" s="75"/>
      <c r="BF441" s="75"/>
      <c r="BG441" s="149"/>
      <c r="BH441" s="307"/>
      <c r="BI441" s="76"/>
      <c r="BJ441" s="314" t="str">
        <f>IF(AND(申込書!$C$87&lt;&gt;"▼プルダウンより選択してください",申込書!$C$87&lt;&gt;"",申込書!$P$87&lt;&gt;"YYYY/MM/DD",$G441&lt;&gt;""),申込書!$P$87,"")</f>
        <v/>
      </c>
      <c r="BK441" s="75" t="str">
        <f>IF(AND(申込書!$C$87&lt;&gt;"▼プルダウンより選択してください",申込書!$C$87&lt;&gt;"",$G441&lt;&gt;""),申込書!$M$87,"")</f>
        <v/>
      </c>
      <c r="BL441" s="75"/>
      <c r="BM441" s="75"/>
      <c r="BN441" s="149"/>
      <c r="BO441" s="307"/>
      <c r="BP441" s="76"/>
      <c r="BQ441" s="314" t="str">
        <f>IF(AND(申込書!$C$88&lt;&gt;"▼プルダウンより選択してください",申込書!$C$88&lt;&gt;"",申込書!$P$88&lt;&gt;"YYYY/MM/DD",$G441&lt;&gt;""),申込書!$P$88,"")</f>
        <v/>
      </c>
      <c r="BR441" s="75" t="str">
        <f>IF(AND(申込書!$C$88&lt;&gt;"▼プルダウンより選択してください",申込書!$C$88&lt;&gt;"",$G441&lt;&gt;""),申込書!$M$88,"")</f>
        <v/>
      </c>
      <c r="BS441" s="75"/>
      <c r="BT441" s="75"/>
      <c r="BU441" s="149"/>
      <c r="BV441" s="307"/>
      <c r="BW441" s="76"/>
      <c r="BX441" s="314" t="str">
        <f>IF(AND(申込書!$C$89&lt;&gt;"▼プルダウンより選択してください",申込書!$C$89&lt;&gt;"",申込書!$P$89&lt;&gt;"YYYY/MM/DD",$G441&lt;&gt;""),申込書!$P$89,"")</f>
        <v/>
      </c>
      <c r="BY441" s="75" t="str">
        <f>IF(AND(申込書!$C$89&lt;&gt;"▼プルダウンより選択してください",申込書!$C$89&lt;&gt;"",$G441&lt;&gt;""),申込書!$M$89,"")</f>
        <v/>
      </c>
      <c r="BZ441" s="75"/>
      <c r="CA441" s="75"/>
      <c r="CB441" s="149"/>
      <c r="CC441" s="307"/>
      <c r="CD441" s="76"/>
      <c r="CE441" s="314" t="str">
        <f>IF(AND(申込書!$C$90&lt;&gt;"▼プルダウンより選択してください",申込書!$C$90&lt;&gt;"",申込書!$P$90&lt;&gt;"YYYY/MM/DD",$G441&lt;&gt;""),申込書!$P$90,"")</f>
        <v/>
      </c>
      <c r="CF441" s="75" t="str">
        <f>IF(AND(申込書!$C$90&lt;&gt;"▼プルダウンより選択してください",申込書!$C$90&lt;&gt;"",$G441&lt;&gt;""),申込書!$M$90,"")</f>
        <v/>
      </c>
      <c r="CG441" s="75"/>
      <c r="CH441" s="75"/>
      <c r="CI441" s="149"/>
      <c r="CJ441" s="307"/>
      <c r="CK441" s="76"/>
      <c r="CL441" s="314" t="str">
        <f>IF(AND(申込書!$C$91&lt;&gt;"▼プルダウンより選択してください",申込書!$C$91&lt;&gt;"",申込書!$P$91&lt;&gt;"YYYY/MM/DD",$G441&lt;&gt;""),申込書!$P$91,"")</f>
        <v/>
      </c>
      <c r="CM441" s="75" t="str">
        <f>IF(AND(申込書!$C$91&lt;&gt;"▼プルダウンより選択してください",申込書!$C$91&lt;&gt;"",$G441&lt;&gt;""),申込書!$M$91,"")</f>
        <v/>
      </c>
      <c r="CN441" s="75"/>
      <c r="CO441" s="75"/>
      <c r="CP441" s="149"/>
      <c r="CQ441" s="307"/>
      <c r="CR441" s="76"/>
      <c r="CS441" s="314" t="str">
        <f>IF(AND(申込書!$C$92&lt;&gt;"▼プルダウンより選択してください",申込書!$C$92&lt;&gt;"",申込書!$P$92&lt;&gt;"YYYY/MM/DD",$G441&lt;&gt;""),申込書!$P$92,"")</f>
        <v/>
      </c>
      <c r="CT441" s="75" t="str">
        <f>IF(AND(申込書!$C$92&lt;&gt;"▼プルダウンより選択してください",申込書!$C$92&lt;&gt;"",$G441&lt;&gt;""),申込書!$M$92,"")</f>
        <v/>
      </c>
      <c r="CU441" s="75"/>
      <c r="CV441" s="75"/>
      <c r="CW441" s="75"/>
      <c r="CX441" s="307"/>
      <c r="CY441" s="76"/>
      <c r="CZ441" s="314" t="str">
        <f>IF(AND(申込書!$C$93&lt;&gt;"▼プルダウンより選択してください",申込書!$C$93&lt;&gt;"",申込書!$P$93&lt;&gt;"YYYY/MM/DD",$G441&lt;&gt;""),申込書!$P$93,"")</f>
        <v/>
      </c>
      <c r="DA441" s="75" t="str">
        <f>IF(AND(申込書!$C$93&lt;&gt;"▼プルダウンより選択してください",申込書!$C$93&lt;&gt;"",$G441&lt;&gt;""),申込書!$M$93,"")</f>
        <v/>
      </c>
      <c r="DB441" s="75"/>
      <c r="DC441" s="75"/>
      <c r="DD441" s="75"/>
      <c r="DE441" s="307"/>
      <c r="DF441" s="76"/>
      <c r="DG441" s="314" t="str">
        <f>IF(AND(申込書!$C$94&lt;&gt;"▼プルダウンより選択してください",申込書!$C$94&lt;&gt;"",申込書!$P$94&lt;&gt;"YYYY/MM/DD",$G441&lt;&gt;""),申込書!$P$94,"")</f>
        <v/>
      </c>
      <c r="DH441" s="75" t="str">
        <f>IF(AND(申込書!$C$94&lt;&gt;"▼プルダウンより選択してください",申込書!$C$94&lt;&gt;"",$G441&lt;&gt;""),申込書!$M$94,"")</f>
        <v/>
      </c>
      <c r="DI441" s="75"/>
      <c r="DJ441" s="75"/>
      <c r="DK441" s="75"/>
      <c r="DL441" s="307"/>
      <c r="DM441" s="76"/>
      <c r="DN441" s="314" t="str">
        <f>IF(AND(申込書!$C$95&lt;&gt;"▼プルダウンより選択してください",申込書!$C$95&lt;&gt;"",申込書!$P$95&lt;&gt;"YYYY/MM/DD",$G441&lt;&gt;""),申込書!$P$95,"")</f>
        <v/>
      </c>
      <c r="DO441" s="75" t="str">
        <f>IF(AND(申込書!$C$95&lt;&gt;"▼プルダウンより選択してください",申込書!$C$95&lt;&gt;"",$G441&lt;&gt;""),申込書!$M$95,"")</f>
        <v/>
      </c>
      <c r="DP441" s="75"/>
      <c r="DQ441" s="75"/>
      <c r="DR441" s="75"/>
      <c r="DS441" s="307"/>
      <c r="DT441" s="76"/>
      <c r="DU441" s="314" t="str">
        <f>IF(AND(申込書!$C$96&lt;&gt;"▼プルダウンより選択してください",申込書!$C$96&lt;&gt;"",申込書!$P$96&lt;&gt;"YYYY/MM/DD",$G441&lt;&gt;""),申込書!$P$96,"")</f>
        <v/>
      </c>
      <c r="DV441" s="75" t="str">
        <f>IF(AND(申込書!$C$96&lt;&gt;"▼プルダウンより選択してください",申込書!$C$96&lt;&gt;"",$G441&lt;&gt;""),申込書!$M$96,"")</f>
        <v/>
      </c>
      <c r="DW441" s="75"/>
      <c r="DX441" s="75"/>
      <c r="DY441" s="75"/>
      <c r="DZ441" s="307"/>
      <c r="EA441" s="76"/>
      <c r="EB441" s="314" t="str">
        <f>IF(AND(申込書!$C$97&lt;&gt;"▼プルダウンより選択してください",申込書!$C$97&lt;&gt;"",申込書!$P$97&lt;&gt;"YYYY/MM/DD",$G441&lt;&gt;""),申込書!$P$97,"")</f>
        <v/>
      </c>
      <c r="EC441" s="75" t="str">
        <f>IF(AND(申込書!$C$97&lt;&gt;"▼プルダウンより選択してください",申込書!$C$97&lt;&gt;"",$G441&lt;&gt;""),申込書!$M$97,"")</f>
        <v/>
      </c>
      <c r="ED441" s="75"/>
      <c r="EE441" s="75"/>
      <c r="EF441" s="149"/>
      <c r="EG441" s="307"/>
      <c r="EH441" s="76"/>
      <c r="EI441" s="314" t="str">
        <f>IF(AND(申込書!$C$98&lt;&gt;"▼プルダウンより選択してください",申込書!$C$98&lt;&gt;"",申込書!$P$98&lt;&gt;"YYYY/MM/DD",$G441&lt;&gt;""),申込書!$P$98,"")</f>
        <v/>
      </c>
      <c r="EJ441" s="75" t="str">
        <f>IF(AND(申込書!$C$98&lt;&gt;"▼プルダウンより選択してください",申込書!$C$98&lt;&gt;"",$G441&lt;&gt;""),申込書!$M$98,"")</f>
        <v/>
      </c>
      <c r="EK441" s="75"/>
      <c r="EL441" s="75"/>
      <c r="EM441" s="149"/>
      <c r="EN441" s="307"/>
      <c r="EO441" s="76"/>
      <c r="EP441" s="314" t="str">
        <f>IF(AND(申込書!$C$99&lt;&gt;"▼プルダウンより選択してください",申込書!$C$99&lt;&gt;"",申込書!$P$99&lt;&gt;"YYYY/MM/DD",$G441&lt;&gt;""),申込書!$P$99,"")</f>
        <v/>
      </c>
      <c r="EQ441" s="75" t="str">
        <f>IF(AND(申込書!$C$99&lt;&gt;"▼プルダウンより選択してください",申込書!$C$99&lt;&gt;"",$G441&lt;&gt;""),申込書!$M$99,"")</f>
        <v/>
      </c>
      <c r="ER441" s="75"/>
      <c r="ES441" s="75"/>
      <c r="ET441" s="149"/>
      <c r="EU441" s="307"/>
      <c r="EV441" s="76"/>
      <c r="EW441" s="314" t="str">
        <f>IF(AND(申込書!$C$100&lt;&gt;"▼プルダウンより選択してください",申込書!$C$100&lt;&gt;"",申込書!$P$100&lt;&gt;"YYYY/MM/DD",$G441&lt;&gt;""),申込書!$P$100,"")</f>
        <v/>
      </c>
      <c r="EX441" s="75" t="str">
        <f>IF(AND(申込書!$C$100&lt;&gt;"▼プルダウンより選択してください",申込書!$C$100&lt;&gt;"",$G441&lt;&gt;""),申込書!$M$100,"")</f>
        <v/>
      </c>
      <c r="EY441" s="75"/>
      <c r="EZ441" s="75"/>
      <c r="FA441" s="149"/>
      <c r="FB441" s="307"/>
      <c r="FC441" s="76"/>
      <c r="FD441" s="314" t="str">
        <f>IF(AND(申込書!$C$101&lt;&gt;"▼プルダウンより選択してください",申込書!$C$101&lt;&gt;"",申込書!$P$101&lt;&gt;"YYYY/MM/DD",$G441&lt;&gt;""),申込書!$P$101,"")</f>
        <v/>
      </c>
      <c r="FE441" s="75" t="str">
        <f>IF(AND(申込書!$C$101&lt;&gt;"▼プルダウンより選択してください",申込書!$C$101&lt;&gt;"",$G441&lt;&gt;""),申込書!$M$101,"")</f>
        <v/>
      </c>
      <c r="FF441" s="75"/>
      <c r="FG441" s="75"/>
      <c r="FH441" s="149"/>
      <c r="FI441" s="307"/>
      <c r="FJ441" s="76"/>
      <c r="FK441" s="314" t="str">
        <f>IF(AND(申込書!$C$102&lt;&gt;"▼プルダウンより選択してください",申込書!$C$102&lt;&gt;"",申込書!$P$102&lt;&gt;"YYYY/MM/DD",$G441&lt;&gt;""),申込書!$P$102,"")</f>
        <v/>
      </c>
      <c r="FL441" s="75" t="str">
        <f>IF(AND(申込書!$C$102&lt;&gt;"▼プルダウンより選択してください",申込書!$C$102&lt;&gt;"",$G441&lt;&gt;""),申込書!$M$102,"")</f>
        <v/>
      </c>
      <c r="FM441" s="75"/>
      <c r="FN441" s="75"/>
      <c r="FO441" s="149"/>
      <c r="FP441" s="307"/>
      <c r="FQ441" s="76"/>
      <c r="FR441" s="314" t="str">
        <f>IF(AND(申込書!$C$103&lt;&gt;"▼プルダウンより選択してください",申込書!$C$103&lt;&gt;"",申込書!$P$103&lt;&gt;"YYYY/MM/DD",$G441&lt;&gt;""),申込書!$P$103,"")</f>
        <v/>
      </c>
      <c r="FS441" s="75" t="str">
        <f>IF(AND(申込書!$C$103&lt;&gt;"▼プルダウンより選択してください",申込書!$C$103&lt;&gt;"",$G441&lt;&gt;""),申込書!$M$103,"")</f>
        <v/>
      </c>
      <c r="FT441" s="75"/>
      <c r="FU441" s="75"/>
      <c r="FV441" s="149"/>
      <c r="FW441" s="307"/>
      <c r="FX441" s="76"/>
      <c r="FY441" s="314" t="str">
        <f>IF(AND(申込書!$C$104&lt;&gt;"▼プルダウンより選択してください",申込書!$C$104&lt;&gt;"",申込書!$P$104&lt;&gt;"YYYY/MM/DD",$G441&lt;&gt;""),申込書!$P$104,"")</f>
        <v/>
      </c>
      <c r="FZ441" s="75" t="str">
        <f>IF(AND(申込書!$C$104&lt;&gt;"▼プルダウンより選択してください",申込書!$C$104&lt;&gt;"",$G441&lt;&gt;""),申込書!$M$104,"")</f>
        <v/>
      </c>
      <c r="GA441" s="75"/>
      <c r="GB441" s="75"/>
      <c r="GC441" s="149"/>
      <c r="GD441" s="307"/>
      <c r="GE441" s="76"/>
      <c r="GF441" s="314" t="str">
        <f>IF(AND(申込書!$C$105&lt;&gt;"▼プルダウンより選択してください",申込書!$C$105&lt;&gt;"",申込書!$P$105&lt;&gt;"YYYY/MM/DD",$G441&lt;&gt;""),申込書!$P$105,"")</f>
        <v/>
      </c>
      <c r="GG441" s="75" t="str">
        <f>IF(AND(申込書!$C$105&lt;&gt;"▼プルダウンより選択してください",申込書!$C$105&lt;&gt;"",$G441&lt;&gt;""),申込書!$M$105,"")</f>
        <v/>
      </c>
      <c r="GH441" s="75"/>
      <c r="GI441" s="75"/>
      <c r="GJ441" s="149"/>
      <c r="GK441" s="307"/>
      <c r="GL441" s="76"/>
      <c r="GM441" s="314" t="str">
        <f>IF(AND(申込書!$C$106&lt;&gt;"▼プルダウンより選択してください",申込書!$C$106&lt;&gt;"",申込書!$P$106&lt;&gt;"YYYY/MM/DD",$G441&lt;&gt;""),申込書!$P$106,"")</f>
        <v/>
      </c>
      <c r="GN441" s="75" t="str">
        <f>IF(AND(申込書!$C$106&lt;&gt;"▼プルダウンより選択してください",申込書!$C$106&lt;&gt;"",$G441&lt;&gt;""),申込書!$M$106,"")</f>
        <v/>
      </c>
      <c r="GO441" s="75"/>
      <c r="GP441" s="75"/>
      <c r="GQ441" s="149"/>
      <c r="GR441" s="307"/>
      <c r="GS441" s="76"/>
      <c r="GT441" s="314" t="str">
        <f>IF(AND(申込書!$C$107&lt;&gt;"▼プルダウンより選択してください",申込書!$C$107&lt;&gt;"",申込書!$P$107&lt;&gt;"YYYY/MM/DD",$G441&lt;&gt;""),申込書!$P$107,"")</f>
        <v/>
      </c>
      <c r="GU441" s="75" t="str">
        <f>IF(AND(申込書!$C$107&lt;&gt;"▼プルダウンより選択してください",申込書!$C$107&lt;&gt;"",$G441&lt;&gt;""),申込書!$M$107,"")</f>
        <v/>
      </c>
      <c r="GV441" s="75"/>
      <c r="GW441" s="75"/>
      <c r="GX441" s="149"/>
      <c r="GY441" s="307"/>
      <c r="GZ441" s="76"/>
      <c r="HA441" s="314" t="str">
        <f>IF(AND(申込書!$C$108&lt;&gt;"▼プルダウンより選択してください",申込書!$C$108&lt;&gt;"",申込書!$P$108&lt;&gt;"YYYY/MM/DD",$G441&lt;&gt;""),申込書!$P$108,"")</f>
        <v/>
      </c>
      <c r="HB441" s="75" t="str">
        <f>IF(AND(申込書!$C$108&lt;&gt;"▼プルダウンより選択してください",申込書!$C$108&lt;&gt;"",$G441&lt;&gt;""),申込書!$M$108,"")</f>
        <v/>
      </c>
      <c r="HC441" s="75"/>
      <c r="HD441" s="75"/>
      <c r="HE441" s="149"/>
      <c r="HF441" s="307"/>
      <c r="HG441" s="76"/>
      <c r="HH441" s="314" t="str">
        <f>IF(AND(申込書!$C$109&lt;&gt;"▼プルダウンより選択してください",申込書!$C$109&lt;&gt;"",申込書!$P$109&lt;&gt;"YYYY/MM/DD",$G441&lt;&gt;""),申込書!$P$109,"")</f>
        <v/>
      </c>
      <c r="HI441" s="75" t="str">
        <f>IF(AND(申込書!$C$109&lt;&gt;"▼プルダウンより選択してください",申込書!$C$109&lt;&gt;"",$G441&lt;&gt;""),申込書!$M$109,"")</f>
        <v/>
      </c>
      <c r="HJ441" s="75"/>
      <c r="HK441" s="75"/>
      <c r="HL441" s="149"/>
      <c r="HM441" s="307"/>
      <c r="HN441" s="76"/>
      <c r="HO441" s="314" t="str">
        <f>IF(AND(申込書!$C$110&lt;&gt;"▼プルダウンより選択してください",申込書!$C$110&lt;&gt;"",申込書!$P$110&lt;&gt;"YYYY/MM/DD",$G441&lt;&gt;""),申込書!$P$110,"")</f>
        <v/>
      </c>
      <c r="HP441" s="75" t="str">
        <f>IF(AND(申込書!$C$110&lt;&gt;"▼プルダウンより選択してください",申込書!$C$110&lt;&gt;"",$G441&lt;&gt;""),申込書!$M$110,"")</f>
        <v/>
      </c>
      <c r="HQ441" s="75"/>
      <c r="HR441" s="75"/>
      <c r="HS441" s="149"/>
      <c r="HT441" s="307"/>
      <c r="HU441" s="307"/>
      <c r="HV441" s="311" t="str">
        <f>IF(AND(申込書!$C$111&lt;&gt;"▼プルダウンより選択してください",申込書!$C$111&lt;&gt;"",申込書!$P$111&lt;&gt;"YYYY/MM/DD",$G441&lt;&gt;""),申込書!$P$111,"")</f>
        <v/>
      </c>
      <c r="HW441" s="75" t="str">
        <f>IF(AND(申込書!$C$111&lt;&gt;"▼プルダウンより選択してください",申込書!$C$111&lt;&gt;"",$G441&lt;&gt;""),申込書!$M$111,"")</f>
        <v/>
      </c>
      <c r="HX441" s="75"/>
      <c r="HY441" s="75"/>
      <c r="HZ441" s="149"/>
      <c r="IA441" s="307"/>
      <c r="IB441" s="76"/>
      <c r="IC441" s="77"/>
    </row>
    <row r="442" spans="2:237" ht="26.85" customHeight="1">
      <c r="B442" s="56">
        <f t="shared" si="4"/>
        <v>437</v>
      </c>
      <c r="C442" s="57"/>
      <c r="D442" s="58"/>
      <c r="E442" s="170"/>
      <c r="F442" s="59"/>
      <c r="G442" s="60"/>
      <c r="H442" s="61"/>
      <c r="I442" s="62"/>
      <c r="J442" s="63"/>
      <c r="K442" s="64"/>
      <c r="L442" s="65"/>
      <c r="M442" s="66"/>
      <c r="N442" s="67"/>
      <c r="O442" s="68"/>
      <c r="P442" s="69"/>
      <c r="Q442" s="70"/>
      <c r="R442" s="71"/>
      <c r="S442" s="72"/>
      <c r="T442" s="73"/>
      <c r="U442" s="73"/>
      <c r="V442" s="73"/>
      <c r="W442" s="71"/>
      <c r="X442" s="133"/>
      <c r="Y442" s="133"/>
      <c r="Z442" s="133"/>
      <c r="AA442" s="74" t="str">
        <f>IF(AND(申込書!$C$82&lt;&gt;"▼プルダウンより選択してください",申込書!$C$82&lt;&gt;"",申込書!$P$82&lt;&gt;"YYYY/MM/DD",$G442&lt;&gt;""),申込書!$P$82,"")</f>
        <v/>
      </c>
      <c r="AB442" s="75" t="str">
        <f>IF(AND(申込書!$C$82&lt;&gt;"▼プルダウンより選択してください",申込書!$C$82&lt;&gt;"",$G442&lt;&gt;""),申込書!$M$82,"")</f>
        <v/>
      </c>
      <c r="AC442" s="75"/>
      <c r="AD442" s="75"/>
      <c r="AE442" s="149"/>
      <c r="AF442" s="307"/>
      <c r="AG442" s="76"/>
      <c r="AH442" s="314" t="str">
        <f>IF(AND(申込書!$C$83&lt;&gt;"▼プルダウンより選択してください",申込書!$C$83&lt;&gt;"",申込書!$P$83&lt;&gt;"YYYY/MM/DD",$G442&lt;&gt;""),申込書!$P$83,"")</f>
        <v/>
      </c>
      <c r="AI442" s="75" t="str">
        <f>IF(AND(申込書!$C$83&lt;&gt;"▼プルダウンより選択してください",申込書!$C$83&lt;&gt;"",$G442&lt;&gt;""),申込書!$M$83,"")</f>
        <v/>
      </c>
      <c r="AJ442" s="75"/>
      <c r="AK442" s="75"/>
      <c r="AL442" s="149"/>
      <c r="AM442" s="307"/>
      <c r="AN442" s="76"/>
      <c r="AO442" s="314" t="str">
        <f>IF(AND(申込書!$C$84&lt;&gt;"▼プルダウンより選択してください",申込書!$C$84&lt;&gt;"",申込書!$P$84&lt;&gt;"YYYY/MM/DD",$G442&lt;&gt;""),申込書!$P$84,"")</f>
        <v/>
      </c>
      <c r="AP442" s="75" t="str">
        <f>IF(AND(申込書!$C$84&lt;&gt;"▼プルダウンより選択してください",申込書!$C$84&lt;&gt;"",$G442&lt;&gt;""),申込書!$M$84,"")</f>
        <v/>
      </c>
      <c r="AQ442" s="75"/>
      <c r="AR442" s="75"/>
      <c r="AS442" s="149"/>
      <c r="AT442" s="307"/>
      <c r="AU442" s="76"/>
      <c r="AV442" s="314" t="str">
        <f>IF(AND(申込書!$C$85&lt;&gt;"▼プルダウンより選択してください",申込書!$C$85&lt;&gt;"",申込書!$P$85&lt;&gt;"YYYY/MM/DD",$G442&lt;&gt;""),申込書!$P$85,"")</f>
        <v/>
      </c>
      <c r="AW442" s="75" t="str">
        <f>IF(AND(申込書!$C$85&lt;&gt;"▼プルダウンより選択してください",申込書!$C$85&lt;&gt;"",申込書!$M$85&gt;=1,$G442&lt;&gt;""),申込書!$M$85,"")</f>
        <v/>
      </c>
      <c r="AX442" s="75"/>
      <c r="AY442" s="75"/>
      <c r="AZ442" s="149"/>
      <c r="BA442" s="307"/>
      <c r="BB442" s="76"/>
      <c r="BC442" s="314" t="str">
        <f>IF(AND(申込書!$C$86&lt;&gt;"▼プルダウンより選択してください",申込書!$C$86&lt;&gt;"",申込書!$P$86&lt;&gt;"YYYY/MM/DD",$G442&lt;&gt;""),申込書!$P$86,"")</f>
        <v/>
      </c>
      <c r="BD442" s="75" t="str">
        <f>IF(AND(申込書!$C$86&lt;&gt;"▼プルダウンより選択してください",申込書!$C$86&lt;&gt;"",$G442&lt;&gt;""),申込書!$M$86,"")</f>
        <v/>
      </c>
      <c r="BE442" s="75"/>
      <c r="BF442" s="75"/>
      <c r="BG442" s="149"/>
      <c r="BH442" s="307"/>
      <c r="BI442" s="76"/>
      <c r="BJ442" s="314" t="str">
        <f>IF(AND(申込書!$C$87&lt;&gt;"▼プルダウンより選択してください",申込書!$C$87&lt;&gt;"",申込書!$P$87&lt;&gt;"YYYY/MM/DD",$G442&lt;&gt;""),申込書!$P$87,"")</f>
        <v/>
      </c>
      <c r="BK442" s="75" t="str">
        <f>IF(AND(申込書!$C$87&lt;&gt;"▼プルダウンより選択してください",申込書!$C$87&lt;&gt;"",$G442&lt;&gt;""),申込書!$M$87,"")</f>
        <v/>
      </c>
      <c r="BL442" s="75"/>
      <c r="BM442" s="75"/>
      <c r="BN442" s="149"/>
      <c r="BO442" s="307"/>
      <c r="BP442" s="76"/>
      <c r="BQ442" s="314" t="str">
        <f>IF(AND(申込書!$C$88&lt;&gt;"▼プルダウンより選択してください",申込書!$C$88&lt;&gt;"",申込書!$P$88&lt;&gt;"YYYY/MM/DD",$G442&lt;&gt;""),申込書!$P$88,"")</f>
        <v/>
      </c>
      <c r="BR442" s="75" t="str">
        <f>IF(AND(申込書!$C$88&lt;&gt;"▼プルダウンより選択してください",申込書!$C$88&lt;&gt;"",$G442&lt;&gt;""),申込書!$M$88,"")</f>
        <v/>
      </c>
      <c r="BS442" s="75"/>
      <c r="BT442" s="75"/>
      <c r="BU442" s="149"/>
      <c r="BV442" s="307"/>
      <c r="BW442" s="76"/>
      <c r="BX442" s="314" t="str">
        <f>IF(AND(申込書!$C$89&lt;&gt;"▼プルダウンより選択してください",申込書!$C$89&lt;&gt;"",申込書!$P$89&lt;&gt;"YYYY/MM/DD",$G442&lt;&gt;""),申込書!$P$89,"")</f>
        <v/>
      </c>
      <c r="BY442" s="75" t="str">
        <f>IF(AND(申込書!$C$89&lt;&gt;"▼プルダウンより選択してください",申込書!$C$89&lt;&gt;"",$G442&lt;&gt;""),申込書!$M$89,"")</f>
        <v/>
      </c>
      <c r="BZ442" s="75"/>
      <c r="CA442" s="75"/>
      <c r="CB442" s="149"/>
      <c r="CC442" s="307"/>
      <c r="CD442" s="76"/>
      <c r="CE442" s="314" t="str">
        <f>IF(AND(申込書!$C$90&lt;&gt;"▼プルダウンより選択してください",申込書!$C$90&lt;&gt;"",申込書!$P$90&lt;&gt;"YYYY/MM/DD",$G442&lt;&gt;""),申込書!$P$90,"")</f>
        <v/>
      </c>
      <c r="CF442" s="75" t="str">
        <f>IF(AND(申込書!$C$90&lt;&gt;"▼プルダウンより選択してください",申込書!$C$90&lt;&gt;"",$G442&lt;&gt;""),申込書!$M$90,"")</f>
        <v/>
      </c>
      <c r="CG442" s="75"/>
      <c r="CH442" s="75"/>
      <c r="CI442" s="149"/>
      <c r="CJ442" s="307"/>
      <c r="CK442" s="76"/>
      <c r="CL442" s="314" t="str">
        <f>IF(AND(申込書!$C$91&lt;&gt;"▼プルダウンより選択してください",申込書!$C$91&lt;&gt;"",申込書!$P$91&lt;&gt;"YYYY/MM/DD",$G442&lt;&gt;""),申込書!$P$91,"")</f>
        <v/>
      </c>
      <c r="CM442" s="75" t="str">
        <f>IF(AND(申込書!$C$91&lt;&gt;"▼プルダウンより選択してください",申込書!$C$91&lt;&gt;"",$G442&lt;&gt;""),申込書!$M$91,"")</f>
        <v/>
      </c>
      <c r="CN442" s="75"/>
      <c r="CO442" s="75"/>
      <c r="CP442" s="149"/>
      <c r="CQ442" s="307"/>
      <c r="CR442" s="76"/>
      <c r="CS442" s="314" t="str">
        <f>IF(AND(申込書!$C$92&lt;&gt;"▼プルダウンより選択してください",申込書!$C$92&lt;&gt;"",申込書!$P$92&lt;&gt;"YYYY/MM/DD",$G442&lt;&gt;""),申込書!$P$92,"")</f>
        <v/>
      </c>
      <c r="CT442" s="75" t="str">
        <f>IF(AND(申込書!$C$92&lt;&gt;"▼プルダウンより選択してください",申込書!$C$92&lt;&gt;"",$G442&lt;&gt;""),申込書!$M$92,"")</f>
        <v/>
      </c>
      <c r="CU442" s="75"/>
      <c r="CV442" s="75"/>
      <c r="CW442" s="75"/>
      <c r="CX442" s="307"/>
      <c r="CY442" s="76"/>
      <c r="CZ442" s="314" t="str">
        <f>IF(AND(申込書!$C$93&lt;&gt;"▼プルダウンより選択してください",申込書!$C$93&lt;&gt;"",申込書!$P$93&lt;&gt;"YYYY/MM/DD",$G442&lt;&gt;""),申込書!$P$93,"")</f>
        <v/>
      </c>
      <c r="DA442" s="75" t="str">
        <f>IF(AND(申込書!$C$93&lt;&gt;"▼プルダウンより選択してください",申込書!$C$93&lt;&gt;"",$G442&lt;&gt;""),申込書!$M$93,"")</f>
        <v/>
      </c>
      <c r="DB442" s="75"/>
      <c r="DC442" s="75"/>
      <c r="DD442" s="75"/>
      <c r="DE442" s="307"/>
      <c r="DF442" s="76"/>
      <c r="DG442" s="314" t="str">
        <f>IF(AND(申込書!$C$94&lt;&gt;"▼プルダウンより選択してください",申込書!$C$94&lt;&gt;"",申込書!$P$94&lt;&gt;"YYYY/MM/DD",$G442&lt;&gt;""),申込書!$P$94,"")</f>
        <v/>
      </c>
      <c r="DH442" s="75" t="str">
        <f>IF(AND(申込書!$C$94&lt;&gt;"▼プルダウンより選択してください",申込書!$C$94&lt;&gt;"",$G442&lt;&gt;""),申込書!$M$94,"")</f>
        <v/>
      </c>
      <c r="DI442" s="75"/>
      <c r="DJ442" s="75"/>
      <c r="DK442" s="75"/>
      <c r="DL442" s="307"/>
      <c r="DM442" s="76"/>
      <c r="DN442" s="314" t="str">
        <f>IF(AND(申込書!$C$95&lt;&gt;"▼プルダウンより選択してください",申込書!$C$95&lt;&gt;"",申込書!$P$95&lt;&gt;"YYYY/MM/DD",$G442&lt;&gt;""),申込書!$P$95,"")</f>
        <v/>
      </c>
      <c r="DO442" s="75" t="str">
        <f>IF(AND(申込書!$C$95&lt;&gt;"▼プルダウンより選択してください",申込書!$C$95&lt;&gt;"",$G442&lt;&gt;""),申込書!$M$95,"")</f>
        <v/>
      </c>
      <c r="DP442" s="75"/>
      <c r="DQ442" s="75"/>
      <c r="DR442" s="75"/>
      <c r="DS442" s="307"/>
      <c r="DT442" s="76"/>
      <c r="DU442" s="314" t="str">
        <f>IF(AND(申込書!$C$96&lt;&gt;"▼プルダウンより選択してください",申込書!$C$96&lt;&gt;"",申込書!$P$96&lt;&gt;"YYYY/MM/DD",$G442&lt;&gt;""),申込書!$P$96,"")</f>
        <v/>
      </c>
      <c r="DV442" s="75" t="str">
        <f>IF(AND(申込書!$C$96&lt;&gt;"▼プルダウンより選択してください",申込書!$C$96&lt;&gt;"",$G442&lt;&gt;""),申込書!$M$96,"")</f>
        <v/>
      </c>
      <c r="DW442" s="75"/>
      <c r="DX442" s="75"/>
      <c r="DY442" s="75"/>
      <c r="DZ442" s="307"/>
      <c r="EA442" s="76"/>
      <c r="EB442" s="314" t="str">
        <f>IF(AND(申込書!$C$97&lt;&gt;"▼プルダウンより選択してください",申込書!$C$97&lt;&gt;"",申込書!$P$97&lt;&gt;"YYYY/MM/DD",$G442&lt;&gt;""),申込書!$P$97,"")</f>
        <v/>
      </c>
      <c r="EC442" s="75" t="str">
        <f>IF(AND(申込書!$C$97&lt;&gt;"▼プルダウンより選択してください",申込書!$C$97&lt;&gt;"",$G442&lt;&gt;""),申込書!$M$97,"")</f>
        <v/>
      </c>
      <c r="ED442" s="75"/>
      <c r="EE442" s="75"/>
      <c r="EF442" s="149"/>
      <c r="EG442" s="307"/>
      <c r="EH442" s="76"/>
      <c r="EI442" s="314" t="str">
        <f>IF(AND(申込書!$C$98&lt;&gt;"▼プルダウンより選択してください",申込書!$C$98&lt;&gt;"",申込書!$P$98&lt;&gt;"YYYY/MM/DD",$G442&lt;&gt;""),申込書!$P$98,"")</f>
        <v/>
      </c>
      <c r="EJ442" s="75" t="str">
        <f>IF(AND(申込書!$C$98&lt;&gt;"▼プルダウンより選択してください",申込書!$C$98&lt;&gt;"",$G442&lt;&gt;""),申込書!$M$98,"")</f>
        <v/>
      </c>
      <c r="EK442" s="75"/>
      <c r="EL442" s="75"/>
      <c r="EM442" s="149"/>
      <c r="EN442" s="307"/>
      <c r="EO442" s="76"/>
      <c r="EP442" s="314" t="str">
        <f>IF(AND(申込書!$C$99&lt;&gt;"▼プルダウンより選択してください",申込書!$C$99&lt;&gt;"",申込書!$P$99&lt;&gt;"YYYY/MM/DD",$G442&lt;&gt;""),申込書!$P$99,"")</f>
        <v/>
      </c>
      <c r="EQ442" s="75" t="str">
        <f>IF(AND(申込書!$C$99&lt;&gt;"▼プルダウンより選択してください",申込書!$C$99&lt;&gt;"",$G442&lt;&gt;""),申込書!$M$99,"")</f>
        <v/>
      </c>
      <c r="ER442" s="75"/>
      <c r="ES442" s="75"/>
      <c r="ET442" s="149"/>
      <c r="EU442" s="307"/>
      <c r="EV442" s="76"/>
      <c r="EW442" s="314" t="str">
        <f>IF(AND(申込書!$C$100&lt;&gt;"▼プルダウンより選択してください",申込書!$C$100&lt;&gt;"",申込書!$P$100&lt;&gt;"YYYY/MM/DD",$G442&lt;&gt;""),申込書!$P$100,"")</f>
        <v/>
      </c>
      <c r="EX442" s="75" t="str">
        <f>IF(AND(申込書!$C$100&lt;&gt;"▼プルダウンより選択してください",申込書!$C$100&lt;&gt;"",$G442&lt;&gt;""),申込書!$M$100,"")</f>
        <v/>
      </c>
      <c r="EY442" s="75"/>
      <c r="EZ442" s="75"/>
      <c r="FA442" s="149"/>
      <c r="FB442" s="307"/>
      <c r="FC442" s="76"/>
      <c r="FD442" s="314" t="str">
        <f>IF(AND(申込書!$C$101&lt;&gt;"▼プルダウンより選択してください",申込書!$C$101&lt;&gt;"",申込書!$P$101&lt;&gt;"YYYY/MM/DD",$G442&lt;&gt;""),申込書!$P$101,"")</f>
        <v/>
      </c>
      <c r="FE442" s="75" t="str">
        <f>IF(AND(申込書!$C$101&lt;&gt;"▼プルダウンより選択してください",申込書!$C$101&lt;&gt;"",$G442&lt;&gt;""),申込書!$M$101,"")</f>
        <v/>
      </c>
      <c r="FF442" s="75"/>
      <c r="FG442" s="75"/>
      <c r="FH442" s="149"/>
      <c r="FI442" s="307"/>
      <c r="FJ442" s="76"/>
      <c r="FK442" s="314" t="str">
        <f>IF(AND(申込書!$C$102&lt;&gt;"▼プルダウンより選択してください",申込書!$C$102&lt;&gt;"",申込書!$P$102&lt;&gt;"YYYY/MM/DD",$G442&lt;&gt;""),申込書!$P$102,"")</f>
        <v/>
      </c>
      <c r="FL442" s="75" t="str">
        <f>IF(AND(申込書!$C$102&lt;&gt;"▼プルダウンより選択してください",申込書!$C$102&lt;&gt;"",$G442&lt;&gt;""),申込書!$M$102,"")</f>
        <v/>
      </c>
      <c r="FM442" s="75"/>
      <c r="FN442" s="75"/>
      <c r="FO442" s="149"/>
      <c r="FP442" s="307"/>
      <c r="FQ442" s="76"/>
      <c r="FR442" s="314" t="str">
        <f>IF(AND(申込書!$C$103&lt;&gt;"▼プルダウンより選択してください",申込書!$C$103&lt;&gt;"",申込書!$P$103&lt;&gt;"YYYY/MM/DD",$G442&lt;&gt;""),申込書!$P$103,"")</f>
        <v/>
      </c>
      <c r="FS442" s="75" t="str">
        <f>IF(AND(申込書!$C$103&lt;&gt;"▼プルダウンより選択してください",申込書!$C$103&lt;&gt;"",$G442&lt;&gt;""),申込書!$M$103,"")</f>
        <v/>
      </c>
      <c r="FT442" s="75"/>
      <c r="FU442" s="75"/>
      <c r="FV442" s="149"/>
      <c r="FW442" s="307"/>
      <c r="FX442" s="76"/>
      <c r="FY442" s="314" t="str">
        <f>IF(AND(申込書!$C$104&lt;&gt;"▼プルダウンより選択してください",申込書!$C$104&lt;&gt;"",申込書!$P$104&lt;&gt;"YYYY/MM/DD",$G442&lt;&gt;""),申込書!$P$104,"")</f>
        <v/>
      </c>
      <c r="FZ442" s="75" t="str">
        <f>IF(AND(申込書!$C$104&lt;&gt;"▼プルダウンより選択してください",申込書!$C$104&lt;&gt;"",$G442&lt;&gt;""),申込書!$M$104,"")</f>
        <v/>
      </c>
      <c r="GA442" s="75"/>
      <c r="GB442" s="75"/>
      <c r="GC442" s="149"/>
      <c r="GD442" s="307"/>
      <c r="GE442" s="76"/>
      <c r="GF442" s="314" t="str">
        <f>IF(AND(申込書!$C$105&lt;&gt;"▼プルダウンより選択してください",申込書!$C$105&lt;&gt;"",申込書!$P$105&lt;&gt;"YYYY/MM/DD",$G442&lt;&gt;""),申込書!$P$105,"")</f>
        <v/>
      </c>
      <c r="GG442" s="75" t="str">
        <f>IF(AND(申込書!$C$105&lt;&gt;"▼プルダウンより選択してください",申込書!$C$105&lt;&gt;"",$G442&lt;&gt;""),申込書!$M$105,"")</f>
        <v/>
      </c>
      <c r="GH442" s="75"/>
      <c r="GI442" s="75"/>
      <c r="GJ442" s="149"/>
      <c r="GK442" s="307"/>
      <c r="GL442" s="76"/>
      <c r="GM442" s="314" t="str">
        <f>IF(AND(申込書!$C$106&lt;&gt;"▼プルダウンより選択してください",申込書!$C$106&lt;&gt;"",申込書!$P$106&lt;&gt;"YYYY/MM/DD",$G442&lt;&gt;""),申込書!$P$106,"")</f>
        <v/>
      </c>
      <c r="GN442" s="75" t="str">
        <f>IF(AND(申込書!$C$106&lt;&gt;"▼プルダウンより選択してください",申込書!$C$106&lt;&gt;"",$G442&lt;&gt;""),申込書!$M$106,"")</f>
        <v/>
      </c>
      <c r="GO442" s="75"/>
      <c r="GP442" s="75"/>
      <c r="GQ442" s="149"/>
      <c r="GR442" s="307"/>
      <c r="GS442" s="76"/>
      <c r="GT442" s="314" t="str">
        <f>IF(AND(申込書!$C$107&lt;&gt;"▼プルダウンより選択してください",申込書!$C$107&lt;&gt;"",申込書!$P$107&lt;&gt;"YYYY/MM/DD",$G442&lt;&gt;""),申込書!$P$107,"")</f>
        <v/>
      </c>
      <c r="GU442" s="75" t="str">
        <f>IF(AND(申込書!$C$107&lt;&gt;"▼プルダウンより選択してください",申込書!$C$107&lt;&gt;"",$G442&lt;&gt;""),申込書!$M$107,"")</f>
        <v/>
      </c>
      <c r="GV442" s="75"/>
      <c r="GW442" s="75"/>
      <c r="GX442" s="149"/>
      <c r="GY442" s="307"/>
      <c r="GZ442" s="76"/>
      <c r="HA442" s="314" t="str">
        <f>IF(AND(申込書!$C$108&lt;&gt;"▼プルダウンより選択してください",申込書!$C$108&lt;&gt;"",申込書!$P$108&lt;&gt;"YYYY/MM/DD",$G442&lt;&gt;""),申込書!$P$108,"")</f>
        <v/>
      </c>
      <c r="HB442" s="75" t="str">
        <f>IF(AND(申込書!$C$108&lt;&gt;"▼プルダウンより選択してください",申込書!$C$108&lt;&gt;"",$G442&lt;&gt;""),申込書!$M$108,"")</f>
        <v/>
      </c>
      <c r="HC442" s="75"/>
      <c r="HD442" s="75"/>
      <c r="HE442" s="149"/>
      <c r="HF442" s="307"/>
      <c r="HG442" s="76"/>
      <c r="HH442" s="314" t="str">
        <f>IF(AND(申込書!$C$109&lt;&gt;"▼プルダウンより選択してください",申込書!$C$109&lt;&gt;"",申込書!$P$109&lt;&gt;"YYYY/MM/DD",$G442&lt;&gt;""),申込書!$P$109,"")</f>
        <v/>
      </c>
      <c r="HI442" s="75" t="str">
        <f>IF(AND(申込書!$C$109&lt;&gt;"▼プルダウンより選択してください",申込書!$C$109&lt;&gt;"",$G442&lt;&gt;""),申込書!$M$109,"")</f>
        <v/>
      </c>
      <c r="HJ442" s="75"/>
      <c r="HK442" s="75"/>
      <c r="HL442" s="149"/>
      <c r="HM442" s="307"/>
      <c r="HN442" s="76"/>
      <c r="HO442" s="314" t="str">
        <f>IF(AND(申込書!$C$110&lt;&gt;"▼プルダウンより選択してください",申込書!$C$110&lt;&gt;"",申込書!$P$110&lt;&gt;"YYYY/MM/DD",$G442&lt;&gt;""),申込書!$P$110,"")</f>
        <v/>
      </c>
      <c r="HP442" s="75" t="str">
        <f>IF(AND(申込書!$C$110&lt;&gt;"▼プルダウンより選択してください",申込書!$C$110&lt;&gt;"",$G442&lt;&gt;""),申込書!$M$110,"")</f>
        <v/>
      </c>
      <c r="HQ442" s="75"/>
      <c r="HR442" s="75"/>
      <c r="HS442" s="149"/>
      <c r="HT442" s="307"/>
      <c r="HU442" s="307"/>
      <c r="HV442" s="311" t="str">
        <f>IF(AND(申込書!$C$111&lt;&gt;"▼プルダウンより選択してください",申込書!$C$111&lt;&gt;"",申込書!$P$111&lt;&gt;"YYYY/MM/DD",$G442&lt;&gt;""),申込書!$P$111,"")</f>
        <v/>
      </c>
      <c r="HW442" s="75" t="str">
        <f>IF(AND(申込書!$C$111&lt;&gt;"▼プルダウンより選択してください",申込書!$C$111&lt;&gt;"",$G442&lt;&gt;""),申込書!$M$111,"")</f>
        <v/>
      </c>
      <c r="HX442" s="75"/>
      <c r="HY442" s="75"/>
      <c r="HZ442" s="149"/>
      <c r="IA442" s="307"/>
      <c r="IB442" s="76"/>
      <c r="IC442" s="77"/>
    </row>
    <row r="443" spans="2:237" ht="26.85" customHeight="1">
      <c r="B443" s="56">
        <f t="shared" si="4"/>
        <v>438</v>
      </c>
      <c r="C443" s="57"/>
      <c r="D443" s="58"/>
      <c r="E443" s="170"/>
      <c r="F443" s="59"/>
      <c r="G443" s="60"/>
      <c r="H443" s="61"/>
      <c r="I443" s="62"/>
      <c r="J443" s="63"/>
      <c r="K443" s="64"/>
      <c r="L443" s="65"/>
      <c r="M443" s="66"/>
      <c r="N443" s="67"/>
      <c r="O443" s="68"/>
      <c r="P443" s="69"/>
      <c r="Q443" s="70"/>
      <c r="R443" s="71"/>
      <c r="S443" s="72"/>
      <c r="T443" s="73"/>
      <c r="U443" s="73"/>
      <c r="V443" s="73"/>
      <c r="W443" s="71"/>
      <c r="X443" s="133"/>
      <c r="Y443" s="133"/>
      <c r="Z443" s="133"/>
      <c r="AA443" s="74" t="str">
        <f>IF(AND(申込書!$C$82&lt;&gt;"▼プルダウンより選択してください",申込書!$C$82&lt;&gt;"",申込書!$P$82&lt;&gt;"YYYY/MM/DD",$G443&lt;&gt;""),申込書!$P$82,"")</f>
        <v/>
      </c>
      <c r="AB443" s="75" t="str">
        <f>IF(AND(申込書!$C$82&lt;&gt;"▼プルダウンより選択してください",申込書!$C$82&lt;&gt;"",$G443&lt;&gt;""),申込書!$M$82,"")</f>
        <v/>
      </c>
      <c r="AC443" s="75"/>
      <c r="AD443" s="75"/>
      <c r="AE443" s="149"/>
      <c r="AF443" s="307"/>
      <c r="AG443" s="76"/>
      <c r="AH443" s="314" t="str">
        <f>IF(AND(申込書!$C$83&lt;&gt;"▼プルダウンより選択してください",申込書!$C$83&lt;&gt;"",申込書!$P$83&lt;&gt;"YYYY/MM/DD",$G443&lt;&gt;""),申込書!$P$83,"")</f>
        <v/>
      </c>
      <c r="AI443" s="75" t="str">
        <f>IF(AND(申込書!$C$83&lt;&gt;"▼プルダウンより選択してください",申込書!$C$83&lt;&gt;"",$G443&lt;&gt;""),申込書!$M$83,"")</f>
        <v/>
      </c>
      <c r="AJ443" s="75"/>
      <c r="AK443" s="75"/>
      <c r="AL443" s="149"/>
      <c r="AM443" s="307"/>
      <c r="AN443" s="76"/>
      <c r="AO443" s="314" t="str">
        <f>IF(AND(申込書!$C$84&lt;&gt;"▼プルダウンより選択してください",申込書!$C$84&lt;&gt;"",申込書!$P$84&lt;&gt;"YYYY/MM/DD",$G443&lt;&gt;""),申込書!$P$84,"")</f>
        <v/>
      </c>
      <c r="AP443" s="75" t="str">
        <f>IF(AND(申込書!$C$84&lt;&gt;"▼プルダウンより選択してください",申込書!$C$84&lt;&gt;"",$G443&lt;&gt;""),申込書!$M$84,"")</f>
        <v/>
      </c>
      <c r="AQ443" s="75"/>
      <c r="AR443" s="75"/>
      <c r="AS443" s="149"/>
      <c r="AT443" s="307"/>
      <c r="AU443" s="76"/>
      <c r="AV443" s="314" t="str">
        <f>IF(AND(申込書!$C$85&lt;&gt;"▼プルダウンより選択してください",申込書!$C$85&lt;&gt;"",申込書!$P$85&lt;&gt;"YYYY/MM/DD",$G443&lt;&gt;""),申込書!$P$85,"")</f>
        <v/>
      </c>
      <c r="AW443" s="75" t="str">
        <f>IF(AND(申込書!$C$85&lt;&gt;"▼プルダウンより選択してください",申込書!$C$85&lt;&gt;"",申込書!$M$85&gt;=1,$G443&lt;&gt;""),申込書!$M$85,"")</f>
        <v/>
      </c>
      <c r="AX443" s="75"/>
      <c r="AY443" s="75"/>
      <c r="AZ443" s="149"/>
      <c r="BA443" s="307"/>
      <c r="BB443" s="76"/>
      <c r="BC443" s="314" t="str">
        <f>IF(AND(申込書!$C$86&lt;&gt;"▼プルダウンより選択してください",申込書!$C$86&lt;&gt;"",申込書!$P$86&lt;&gt;"YYYY/MM/DD",$G443&lt;&gt;""),申込書!$P$86,"")</f>
        <v/>
      </c>
      <c r="BD443" s="75" t="str">
        <f>IF(AND(申込書!$C$86&lt;&gt;"▼プルダウンより選択してください",申込書!$C$86&lt;&gt;"",$G443&lt;&gt;""),申込書!$M$86,"")</f>
        <v/>
      </c>
      <c r="BE443" s="75"/>
      <c r="BF443" s="75"/>
      <c r="BG443" s="149"/>
      <c r="BH443" s="307"/>
      <c r="BI443" s="76"/>
      <c r="BJ443" s="314" t="str">
        <f>IF(AND(申込書!$C$87&lt;&gt;"▼プルダウンより選択してください",申込書!$C$87&lt;&gt;"",申込書!$P$87&lt;&gt;"YYYY/MM/DD",$G443&lt;&gt;""),申込書!$P$87,"")</f>
        <v/>
      </c>
      <c r="BK443" s="75" t="str">
        <f>IF(AND(申込書!$C$87&lt;&gt;"▼プルダウンより選択してください",申込書!$C$87&lt;&gt;"",$G443&lt;&gt;""),申込書!$M$87,"")</f>
        <v/>
      </c>
      <c r="BL443" s="75"/>
      <c r="BM443" s="75"/>
      <c r="BN443" s="149"/>
      <c r="BO443" s="307"/>
      <c r="BP443" s="76"/>
      <c r="BQ443" s="314" t="str">
        <f>IF(AND(申込書!$C$88&lt;&gt;"▼プルダウンより選択してください",申込書!$C$88&lt;&gt;"",申込書!$P$88&lt;&gt;"YYYY/MM/DD",$G443&lt;&gt;""),申込書!$P$88,"")</f>
        <v/>
      </c>
      <c r="BR443" s="75" t="str">
        <f>IF(AND(申込書!$C$88&lt;&gt;"▼プルダウンより選択してください",申込書!$C$88&lt;&gt;"",$G443&lt;&gt;""),申込書!$M$88,"")</f>
        <v/>
      </c>
      <c r="BS443" s="75"/>
      <c r="BT443" s="75"/>
      <c r="BU443" s="149"/>
      <c r="BV443" s="307"/>
      <c r="BW443" s="76"/>
      <c r="BX443" s="314" t="str">
        <f>IF(AND(申込書!$C$89&lt;&gt;"▼プルダウンより選択してください",申込書!$C$89&lt;&gt;"",申込書!$P$89&lt;&gt;"YYYY/MM/DD",$G443&lt;&gt;""),申込書!$P$89,"")</f>
        <v/>
      </c>
      <c r="BY443" s="75" t="str">
        <f>IF(AND(申込書!$C$89&lt;&gt;"▼プルダウンより選択してください",申込書!$C$89&lt;&gt;"",$G443&lt;&gt;""),申込書!$M$89,"")</f>
        <v/>
      </c>
      <c r="BZ443" s="75"/>
      <c r="CA443" s="75"/>
      <c r="CB443" s="149"/>
      <c r="CC443" s="307"/>
      <c r="CD443" s="76"/>
      <c r="CE443" s="314" t="str">
        <f>IF(AND(申込書!$C$90&lt;&gt;"▼プルダウンより選択してください",申込書!$C$90&lt;&gt;"",申込書!$P$90&lt;&gt;"YYYY/MM/DD",$G443&lt;&gt;""),申込書!$P$90,"")</f>
        <v/>
      </c>
      <c r="CF443" s="75" t="str">
        <f>IF(AND(申込書!$C$90&lt;&gt;"▼プルダウンより選択してください",申込書!$C$90&lt;&gt;"",$G443&lt;&gt;""),申込書!$M$90,"")</f>
        <v/>
      </c>
      <c r="CG443" s="75"/>
      <c r="CH443" s="75"/>
      <c r="CI443" s="149"/>
      <c r="CJ443" s="307"/>
      <c r="CK443" s="76"/>
      <c r="CL443" s="314" t="str">
        <f>IF(AND(申込書!$C$91&lt;&gt;"▼プルダウンより選択してください",申込書!$C$91&lt;&gt;"",申込書!$P$91&lt;&gt;"YYYY/MM/DD",$G443&lt;&gt;""),申込書!$P$91,"")</f>
        <v/>
      </c>
      <c r="CM443" s="75" t="str">
        <f>IF(AND(申込書!$C$91&lt;&gt;"▼プルダウンより選択してください",申込書!$C$91&lt;&gt;"",$G443&lt;&gt;""),申込書!$M$91,"")</f>
        <v/>
      </c>
      <c r="CN443" s="75"/>
      <c r="CO443" s="75"/>
      <c r="CP443" s="149"/>
      <c r="CQ443" s="307"/>
      <c r="CR443" s="76"/>
      <c r="CS443" s="314" t="str">
        <f>IF(AND(申込書!$C$92&lt;&gt;"▼プルダウンより選択してください",申込書!$C$92&lt;&gt;"",申込書!$P$92&lt;&gt;"YYYY/MM/DD",$G443&lt;&gt;""),申込書!$P$92,"")</f>
        <v/>
      </c>
      <c r="CT443" s="75" t="str">
        <f>IF(AND(申込書!$C$92&lt;&gt;"▼プルダウンより選択してください",申込書!$C$92&lt;&gt;"",$G443&lt;&gt;""),申込書!$M$92,"")</f>
        <v/>
      </c>
      <c r="CU443" s="75"/>
      <c r="CV443" s="75"/>
      <c r="CW443" s="75"/>
      <c r="CX443" s="307"/>
      <c r="CY443" s="76"/>
      <c r="CZ443" s="314" t="str">
        <f>IF(AND(申込書!$C$93&lt;&gt;"▼プルダウンより選択してください",申込書!$C$93&lt;&gt;"",申込書!$P$93&lt;&gt;"YYYY/MM/DD",$G443&lt;&gt;""),申込書!$P$93,"")</f>
        <v/>
      </c>
      <c r="DA443" s="75" t="str">
        <f>IF(AND(申込書!$C$93&lt;&gt;"▼プルダウンより選択してください",申込書!$C$93&lt;&gt;"",$G443&lt;&gt;""),申込書!$M$93,"")</f>
        <v/>
      </c>
      <c r="DB443" s="75"/>
      <c r="DC443" s="75"/>
      <c r="DD443" s="75"/>
      <c r="DE443" s="307"/>
      <c r="DF443" s="76"/>
      <c r="DG443" s="314" t="str">
        <f>IF(AND(申込書!$C$94&lt;&gt;"▼プルダウンより選択してください",申込書!$C$94&lt;&gt;"",申込書!$P$94&lt;&gt;"YYYY/MM/DD",$G443&lt;&gt;""),申込書!$P$94,"")</f>
        <v/>
      </c>
      <c r="DH443" s="75" t="str">
        <f>IF(AND(申込書!$C$94&lt;&gt;"▼プルダウンより選択してください",申込書!$C$94&lt;&gt;"",$G443&lt;&gt;""),申込書!$M$94,"")</f>
        <v/>
      </c>
      <c r="DI443" s="75"/>
      <c r="DJ443" s="75"/>
      <c r="DK443" s="75"/>
      <c r="DL443" s="307"/>
      <c r="DM443" s="76"/>
      <c r="DN443" s="314" t="str">
        <f>IF(AND(申込書!$C$95&lt;&gt;"▼プルダウンより選択してください",申込書!$C$95&lt;&gt;"",申込書!$P$95&lt;&gt;"YYYY/MM/DD",$G443&lt;&gt;""),申込書!$P$95,"")</f>
        <v/>
      </c>
      <c r="DO443" s="75" t="str">
        <f>IF(AND(申込書!$C$95&lt;&gt;"▼プルダウンより選択してください",申込書!$C$95&lt;&gt;"",$G443&lt;&gt;""),申込書!$M$95,"")</f>
        <v/>
      </c>
      <c r="DP443" s="75"/>
      <c r="DQ443" s="75"/>
      <c r="DR443" s="75"/>
      <c r="DS443" s="307"/>
      <c r="DT443" s="76"/>
      <c r="DU443" s="314" t="str">
        <f>IF(AND(申込書!$C$96&lt;&gt;"▼プルダウンより選択してください",申込書!$C$96&lt;&gt;"",申込書!$P$96&lt;&gt;"YYYY/MM/DD",$G443&lt;&gt;""),申込書!$P$96,"")</f>
        <v/>
      </c>
      <c r="DV443" s="75" t="str">
        <f>IF(AND(申込書!$C$96&lt;&gt;"▼プルダウンより選択してください",申込書!$C$96&lt;&gt;"",$G443&lt;&gt;""),申込書!$M$96,"")</f>
        <v/>
      </c>
      <c r="DW443" s="75"/>
      <c r="DX443" s="75"/>
      <c r="DY443" s="75"/>
      <c r="DZ443" s="307"/>
      <c r="EA443" s="76"/>
      <c r="EB443" s="314" t="str">
        <f>IF(AND(申込書!$C$97&lt;&gt;"▼プルダウンより選択してください",申込書!$C$97&lt;&gt;"",申込書!$P$97&lt;&gt;"YYYY/MM/DD",$G443&lt;&gt;""),申込書!$P$97,"")</f>
        <v/>
      </c>
      <c r="EC443" s="75" t="str">
        <f>IF(AND(申込書!$C$97&lt;&gt;"▼プルダウンより選択してください",申込書!$C$97&lt;&gt;"",$G443&lt;&gt;""),申込書!$M$97,"")</f>
        <v/>
      </c>
      <c r="ED443" s="75"/>
      <c r="EE443" s="75"/>
      <c r="EF443" s="149"/>
      <c r="EG443" s="307"/>
      <c r="EH443" s="76"/>
      <c r="EI443" s="314" t="str">
        <f>IF(AND(申込書!$C$98&lt;&gt;"▼プルダウンより選択してください",申込書!$C$98&lt;&gt;"",申込書!$P$98&lt;&gt;"YYYY/MM/DD",$G443&lt;&gt;""),申込書!$P$98,"")</f>
        <v/>
      </c>
      <c r="EJ443" s="75" t="str">
        <f>IF(AND(申込書!$C$98&lt;&gt;"▼プルダウンより選択してください",申込書!$C$98&lt;&gt;"",$G443&lt;&gt;""),申込書!$M$98,"")</f>
        <v/>
      </c>
      <c r="EK443" s="75"/>
      <c r="EL443" s="75"/>
      <c r="EM443" s="149"/>
      <c r="EN443" s="307"/>
      <c r="EO443" s="76"/>
      <c r="EP443" s="314" t="str">
        <f>IF(AND(申込書!$C$99&lt;&gt;"▼プルダウンより選択してください",申込書!$C$99&lt;&gt;"",申込書!$P$99&lt;&gt;"YYYY/MM/DD",$G443&lt;&gt;""),申込書!$P$99,"")</f>
        <v/>
      </c>
      <c r="EQ443" s="75" t="str">
        <f>IF(AND(申込書!$C$99&lt;&gt;"▼プルダウンより選択してください",申込書!$C$99&lt;&gt;"",$G443&lt;&gt;""),申込書!$M$99,"")</f>
        <v/>
      </c>
      <c r="ER443" s="75"/>
      <c r="ES443" s="75"/>
      <c r="ET443" s="149"/>
      <c r="EU443" s="307"/>
      <c r="EV443" s="76"/>
      <c r="EW443" s="314" t="str">
        <f>IF(AND(申込書!$C$100&lt;&gt;"▼プルダウンより選択してください",申込書!$C$100&lt;&gt;"",申込書!$P$100&lt;&gt;"YYYY/MM/DD",$G443&lt;&gt;""),申込書!$P$100,"")</f>
        <v/>
      </c>
      <c r="EX443" s="75" t="str">
        <f>IF(AND(申込書!$C$100&lt;&gt;"▼プルダウンより選択してください",申込書!$C$100&lt;&gt;"",$G443&lt;&gt;""),申込書!$M$100,"")</f>
        <v/>
      </c>
      <c r="EY443" s="75"/>
      <c r="EZ443" s="75"/>
      <c r="FA443" s="149"/>
      <c r="FB443" s="307"/>
      <c r="FC443" s="76"/>
      <c r="FD443" s="314" t="str">
        <f>IF(AND(申込書!$C$101&lt;&gt;"▼プルダウンより選択してください",申込書!$C$101&lt;&gt;"",申込書!$P$101&lt;&gt;"YYYY/MM/DD",$G443&lt;&gt;""),申込書!$P$101,"")</f>
        <v/>
      </c>
      <c r="FE443" s="75" t="str">
        <f>IF(AND(申込書!$C$101&lt;&gt;"▼プルダウンより選択してください",申込書!$C$101&lt;&gt;"",$G443&lt;&gt;""),申込書!$M$101,"")</f>
        <v/>
      </c>
      <c r="FF443" s="75"/>
      <c r="FG443" s="75"/>
      <c r="FH443" s="149"/>
      <c r="FI443" s="307"/>
      <c r="FJ443" s="76"/>
      <c r="FK443" s="314" t="str">
        <f>IF(AND(申込書!$C$102&lt;&gt;"▼プルダウンより選択してください",申込書!$C$102&lt;&gt;"",申込書!$P$102&lt;&gt;"YYYY/MM/DD",$G443&lt;&gt;""),申込書!$P$102,"")</f>
        <v/>
      </c>
      <c r="FL443" s="75" t="str">
        <f>IF(AND(申込書!$C$102&lt;&gt;"▼プルダウンより選択してください",申込書!$C$102&lt;&gt;"",$G443&lt;&gt;""),申込書!$M$102,"")</f>
        <v/>
      </c>
      <c r="FM443" s="75"/>
      <c r="FN443" s="75"/>
      <c r="FO443" s="149"/>
      <c r="FP443" s="307"/>
      <c r="FQ443" s="76"/>
      <c r="FR443" s="314" t="str">
        <f>IF(AND(申込書!$C$103&lt;&gt;"▼プルダウンより選択してください",申込書!$C$103&lt;&gt;"",申込書!$P$103&lt;&gt;"YYYY/MM/DD",$G443&lt;&gt;""),申込書!$P$103,"")</f>
        <v/>
      </c>
      <c r="FS443" s="75" t="str">
        <f>IF(AND(申込書!$C$103&lt;&gt;"▼プルダウンより選択してください",申込書!$C$103&lt;&gt;"",$G443&lt;&gt;""),申込書!$M$103,"")</f>
        <v/>
      </c>
      <c r="FT443" s="75"/>
      <c r="FU443" s="75"/>
      <c r="FV443" s="149"/>
      <c r="FW443" s="307"/>
      <c r="FX443" s="76"/>
      <c r="FY443" s="314" t="str">
        <f>IF(AND(申込書!$C$104&lt;&gt;"▼プルダウンより選択してください",申込書!$C$104&lt;&gt;"",申込書!$P$104&lt;&gt;"YYYY/MM/DD",$G443&lt;&gt;""),申込書!$P$104,"")</f>
        <v/>
      </c>
      <c r="FZ443" s="75" t="str">
        <f>IF(AND(申込書!$C$104&lt;&gt;"▼プルダウンより選択してください",申込書!$C$104&lt;&gt;"",$G443&lt;&gt;""),申込書!$M$104,"")</f>
        <v/>
      </c>
      <c r="GA443" s="75"/>
      <c r="GB443" s="75"/>
      <c r="GC443" s="149"/>
      <c r="GD443" s="307"/>
      <c r="GE443" s="76"/>
      <c r="GF443" s="314" t="str">
        <f>IF(AND(申込書!$C$105&lt;&gt;"▼プルダウンより選択してください",申込書!$C$105&lt;&gt;"",申込書!$P$105&lt;&gt;"YYYY/MM/DD",$G443&lt;&gt;""),申込書!$P$105,"")</f>
        <v/>
      </c>
      <c r="GG443" s="75" t="str">
        <f>IF(AND(申込書!$C$105&lt;&gt;"▼プルダウンより選択してください",申込書!$C$105&lt;&gt;"",$G443&lt;&gt;""),申込書!$M$105,"")</f>
        <v/>
      </c>
      <c r="GH443" s="75"/>
      <c r="GI443" s="75"/>
      <c r="GJ443" s="149"/>
      <c r="GK443" s="307"/>
      <c r="GL443" s="76"/>
      <c r="GM443" s="314" t="str">
        <f>IF(AND(申込書!$C$106&lt;&gt;"▼プルダウンより選択してください",申込書!$C$106&lt;&gt;"",申込書!$P$106&lt;&gt;"YYYY/MM/DD",$G443&lt;&gt;""),申込書!$P$106,"")</f>
        <v/>
      </c>
      <c r="GN443" s="75" t="str">
        <f>IF(AND(申込書!$C$106&lt;&gt;"▼プルダウンより選択してください",申込書!$C$106&lt;&gt;"",$G443&lt;&gt;""),申込書!$M$106,"")</f>
        <v/>
      </c>
      <c r="GO443" s="75"/>
      <c r="GP443" s="75"/>
      <c r="GQ443" s="149"/>
      <c r="GR443" s="307"/>
      <c r="GS443" s="76"/>
      <c r="GT443" s="314" t="str">
        <f>IF(AND(申込書!$C$107&lt;&gt;"▼プルダウンより選択してください",申込書!$C$107&lt;&gt;"",申込書!$P$107&lt;&gt;"YYYY/MM/DD",$G443&lt;&gt;""),申込書!$P$107,"")</f>
        <v/>
      </c>
      <c r="GU443" s="75" t="str">
        <f>IF(AND(申込書!$C$107&lt;&gt;"▼プルダウンより選択してください",申込書!$C$107&lt;&gt;"",$G443&lt;&gt;""),申込書!$M$107,"")</f>
        <v/>
      </c>
      <c r="GV443" s="75"/>
      <c r="GW443" s="75"/>
      <c r="GX443" s="149"/>
      <c r="GY443" s="307"/>
      <c r="GZ443" s="76"/>
      <c r="HA443" s="314" t="str">
        <f>IF(AND(申込書!$C$108&lt;&gt;"▼プルダウンより選択してください",申込書!$C$108&lt;&gt;"",申込書!$P$108&lt;&gt;"YYYY/MM/DD",$G443&lt;&gt;""),申込書!$P$108,"")</f>
        <v/>
      </c>
      <c r="HB443" s="75" t="str">
        <f>IF(AND(申込書!$C$108&lt;&gt;"▼プルダウンより選択してください",申込書!$C$108&lt;&gt;"",$G443&lt;&gt;""),申込書!$M$108,"")</f>
        <v/>
      </c>
      <c r="HC443" s="75"/>
      <c r="HD443" s="75"/>
      <c r="HE443" s="149"/>
      <c r="HF443" s="307"/>
      <c r="HG443" s="76"/>
      <c r="HH443" s="314" t="str">
        <f>IF(AND(申込書!$C$109&lt;&gt;"▼プルダウンより選択してください",申込書!$C$109&lt;&gt;"",申込書!$P$109&lt;&gt;"YYYY/MM/DD",$G443&lt;&gt;""),申込書!$P$109,"")</f>
        <v/>
      </c>
      <c r="HI443" s="75" t="str">
        <f>IF(AND(申込書!$C$109&lt;&gt;"▼プルダウンより選択してください",申込書!$C$109&lt;&gt;"",$G443&lt;&gt;""),申込書!$M$109,"")</f>
        <v/>
      </c>
      <c r="HJ443" s="75"/>
      <c r="HK443" s="75"/>
      <c r="HL443" s="149"/>
      <c r="HM443" s="307"/>
      <c r="HN443" s="76"/>
      <c r="HO443" s="314" t="str">
        <f>IF(AND(申込書!$C$110&lt;&gt;"▼プルダウンより選択してください",申込書!$C$110&lt;&gt;"",申込書!$P$110&lt;&gt;"YYYY/MM/DD",$G443&lt;&gt;""),申込書!$P$110,"")</f>
        <v/>
      </c>
      <c r="HP443" s="75" t="str">
        <f>IF(AND(申込書!$C$110&lt;&gt;"▼プルダウンより選択してください",申込書!$C$110&lt;&gt;"",$G443&lt;&gt;""),申込書!$M$110,"")</f>
        <v/>
      </c>
      <c r="HQ443" s="75"/>
      <c r="HR443" s="75"/>
      <c r="HS443" s="149"/>
      <c r="HT443" s="307"/>
      <c r="HU443" s="307"/>
      <c r="HV443" s="311" t="str">
        <f>IF(AND(申込書!$C$111&lt;&gt;"▼プルダウンより選択してください",申込書!$C$111&lt;&gt;"",申込書!$P$111&lt;&gt;"YYYY/MM/DD",$G443&lt;&gt;""),申込書!$P$111,"")</f>
        <v/>
      </c>
      <c r="HW443" s="75" t="str">
        <f>IF(AND(申込書!$C$111&lt;&gt;"▼プルダウンより選択してください",申込書!$C$111&lt;&gt;"",$G443&lt;&gt;""),申込書!$M$111,"")</f>
        <v/>
      </c>
      <c r="HX443" s="75"/>
      <c r="HY443" s="75"/>
      <c r="HZ443" s="149"/>
      <c r="IA443" s="307"/>
      <c r="IB443" s="76"/>
      <c r="IC443" s="77"/>
    </row>
    <row r="444" spans="2:237" ht="26.85" customHeight="1">
      <c r="B444" s="56">
        <f t="shared" si="4"/>
        <v>439</v>
      </c>
      <c r="C444" s="57"/>
      <c r="D444" s="58"/>
      <c r="E444" s="170"/>
      <c r="F444" s="59"/>
      <c r="G444" s="60"/>
      <c r="H444" s="61"/>
      <c r="I444" s="62"/>
      <c r="J444" s="63"/>
      <c r="K444" s="64"/>
      <c r="L444" s="65"/>
      <c r="M444" s="66"/>
      <c r="N444" s="67"/>
      <c r="O444" s="68"/>
      <c r="P444" s="69"/>
      <c r="Q444" s="70"/>
      <c r="R444" s="71"/>
      <c r="S444" s="72"/>
      <c r="T444" s="73"/>
      <c r="U444" s="73"/>
      <c r="V444" s="73"/>
      <c r="W444" s="71"/>
      <c r="X444" s="133"/>
      <c r="Y444" s="133"/>
      <c r="Z444" s="133"/>
      <c r="AA444" s="74" t="str">
        <f>IF(AND(申込書!$C$82&lt;&gt;"▼プルダウンより選択してください",申込書!$C$82&lt;&gt;"",申込書!$P$82&lt;&gt;"YYYY/MM/DD",$G444&lt;&gt;""),申込書!$P$82,"")</f>
        <v/>
      </c>
      <c r="AB444" s="75" t="str">
        <f>IF(AND(申込書!$C$82&lt;&gt;"▼プルダウンより選択してください",申込書!$C$82&lt;&gt;"",$G444&lt;&gt;""),申込書!$M$82,"")</f>
        <v/>
      </c>
      <c r="AC444" s="75"/>
      <c r="AD444" s="75"/>
      <c r="AE444" s="149"/>
      <c r="AF444" s="307"/>
      <c r="AG444" s="76"/>
      <c r="AH444" s="314" t="str">
        <f>IF(AND(申込書!$C$83&lt;&gt;"▼プルダウンより選択してください",申込書!$C$83&lt;&gt;"",申込書!$P$83&lt;&gt;"YYYY/MM/DD",$G444&lt;&gt;""),申込書!$P$83,"")</f>
        <v/>
      </c>
      <c r="AI444" s="75" t="str">
        <f>IF(AND(申込書!$C$83&lt;&gt;"▼プルダウンより選択してください",申込書!$C$83&lt;&gt;"",$G444&lt;&gt;""),申込書!$M$83,"")</f>
        <v/>
      </c>
      <c r="AJ444" s="75"/>
      <c r="AK444" s="75"/>
      <c r="AL444" s="149"/>
      <c r="AM444" s="307"/>
      <c r="AN444" s="76"/>
      <c r="AO444" s="314" t="str">
        <f>IF(AND(申込書!$C$84&lt;&gt;"▼プルダウンより選択してください",申込書!$C$84&lt;&gt;"",申込書!$P$84&lt;&gt;"YYYY/MM/DD",$G444&lt;&gt;""),申込書!$P$84,"")</f>
        <v/>
      </c>
      <c r="AP444" s="75" t="str">
        <f>IF(AND(申込書!$C$84&lt;&gt;"▼プルダウンより選択してください",申込書!$C$84&lt;&gt;"",$G444&lt;&gt;""),申込書!$M$84,"")</f>
        <v/>
      </c>
      <c r="AQ444" s="75"/>
      <c r="AR444" s="75"/>
      <c r="AS444" s="149"/>
      <c r="AT444" s="307"/>
      <c r="AU444" s="76"/>
      <c r="AV444" s="314" t="str">
        <f>IF(AND(申込書!$C$85&lt;&gt;"▼プルダウンより選択してください",申込書!$C$85&lt;&gt;"",申込書!$P$85&lt;&gt;"YYYY/MM/DD",$G444&lt;&gt;""),申込書!$P$85,"")</f>
        <v/>
      </c>
      <c r="AW444" s="75" t="str">
        <f>IF(AND(申込書!$C$85&lt;&gt;"▼プルダウンより選択してください",申込書!$C$85&lt;&gt;"",申込書!$M$85&gt;=1,$G444&lt;&gt;""),申込書!$M$85,"")</f>
        <v/>
      </c>
      <c r="AX444" s="75"/>
      <c r="AY444" s="75"/>
      <c r="AZ444" s="149"/>
      <c r="BA444" s="307"/>
      <c r="BB444" s="76"/>
      <c r="BC444" s="314" t="str">
        <f>IF(AND(申込書!$C$86&lt;&gt;"▼プルダウンより選択してください",申込書!$C$86&lt;&gt;"",申込書!$P$86&lt;&gt;"YYYY/MM/DD",$G444&lt;&gt;""),申込書!$P$86,"")</f>
        <v/>
      </c>
      <c r="BD444" s="75" t="str">
        <f>IF(AND(申込書!$C$86&lt;&gt;"▼プルダウンより選択してください",申込書!$C$86&lt;&gt;"",$G444&lt;&gt;""),申込書!$M$86,"")</f>
        <v/>
      </c>
      <c r="BE444" s="75"/>
      <c r="BF444" s="75"/>
      <c r="BG444" s="149"/>
      <c r="BH444" s="307"/>
      <c r="BI444" s="76"/>
      <c r="BJ444" s="314" t="str">
        <f>IF(AND(申込書!$C$87&lt;&gt;"▼プルダウンより選択してください",申込書!$C$87&lt;&gt;"",申込書!$P$87&lt;&gt;"YYYY/MM/DD",$G444&lt;&gt;""),申込書!$P$87,"")</f>
        <v/>
      </c>
      <c r="BK444" s="75" t="str">
        <f>IF(AND(申込書!$C$87&lt;&gt;"▼プルダウンより選択してください",申込書!$C$87&lt;&gt;"",$G444&lt;&gt;""),申込書!$M$87,"")</f>
        <v/>
      </c>
      <c r="BL444" s="75"/>
      <c r="BM444" s="75"/>
      <c r="BN444" s="149"/>
      <c r="BO444" s="307"/>
      <c r="BP444" s="76"/>
      <c r="BQ444" s="314" t="str">
        <f>IF(AND(申込書!$C$88&lt;&gt;"▼プルダウンより選択してください",申込書!$C$88&lt;&gt;"",申込書!$P$88&lt;&gt;"YYYY/MM/DD",$G444&lt;&gt;""),申込書!$P$88,"")</f>
        <v/>
      </c>
      <c r="BR444" s="75" t="str">
        <f>IF(AND(申込書!$C$88&lt;&gt;"▼プルダウンより選択してください",申込書!$C$88&lt;&gt;"",$G444&lt;&gt;""),申込書!$M$88,"")</f>
        <v/>
      </c>
      <c r="BS444" s="75"/>
      <c r="BT444" s="75"/>
      <c r="BU444" s="149"/>
      <c r="BV444" s="307"/>
      <c r="BW444" s="76"/>
      <c r="BX444" s="314" t="str">
        <f>IF(AND(申込書!$C$89&lt;&gt;"▼プルダウンより選択してください",申込書!$C$89&lt;&gt;"",申込書!$P$89&lt;&gt;"YYYY/MM/DD",$G444&lt;&gt;""),申込書!$P$89,"")</f>
        <v/>
      </c>
      <c r="BY444" s="75" t="str">
        <f>IF(AND(申込書!$C$89&lt;&gt;"▼プルダウンより選択してください",申込書!$C$89&lt;&gt;"",$G444&lt;&gt;""),申込書!$M$89,"")</f>
        <v/>
      </c>
      <c r="BZ444" s="75"/>
      <c r="CA444" s="75"/>
      <c r="CB444" s="149"/>
      <c r="CC444" s="307"/>
      <c r="CD444" s="76"/>
      <c r="CE444" s="314" t="str">
        <f>IF(AND(申込書!$C$90&lt;&gt;"▼プルダウンより選択してください",申込書!$C$90&lt;&gt;"",申込書!$P$90&lt;&gt;"YYYY/MM/DD",$G444&lt;&gt;""),申込書!$P$90,"")</f>
        <v/>
      </c>
      <c r="CF444" s="75" t="str">
        <f>IF(AND(申込書!$C$90&lt;&gt;"▼プルダウンより選択してください",申込書!$C$90&lt;&gt;"",$G444&lt;&gt;""),申込書!$M$90,"")</f>
        <v/>
      </c>
      <c r="CG444" s="75"/>
      <c r="CH444" s="75"/>
      <c r="CI444" s="149"/>
      <c r="CJ444" s="307"/>
      <c r="CK444" s="76"/>
      <c r="CL444" s="314" t="str">
        <f>IF(AND(申込書!$C$91&lt;&gt;"▼プルダウンより選択してください",申込書!$C$91&lt;&gt;"",申込書!$P$91&lt;&gt;"YYYY/MM/DD",$G444&lt;&gt;""),申込書!$P$91,"")</f>
        <v/>
      </c>
      <c r="CM444" s="75" t="str">
        <f>IF(AND(申込書!$C$91&lt;&gt;"▼プルダウンより選択してください",申込書!$C$91&lt;&gt;"",$G444&lt;&gt;""),申込書!$M$91,"")</f>
        <v/>
      </c>
      <c r="CN444" s="75"/>
      <c r="CO444" s="75"/>
      <c r="CP444" s="149"/>
      <c r="CQ444" s="307"/>
      <c r="CR444" s="76"/>
      <c r="CS444" s="314" t="str">
        <f>IF(AND(申込書!$C$92&lt;&gt;"▼プルダウンより選択してください",申込書!$C$92&lt;&gt;"",申込書!$P$92&lt;&gt;"YYYY/MM/DD",$G444&lt;&gt;""),申込書!$P$92,"")</f>
        <v/>
      </c>
      <c r="CT444" s="75" t="str">
        <f>IF(AND(申込書!$C$92&lt;&gt;"▼プルダウンより選択してください",申込書!$C$92&lt;&gt;"",$G444&lt;&gt;""),申込書!$M$92,"")</f>
        <v/>
      </c>
      <c r="CU444" s="75"/>
      <c r="CV444" s="75"/>
      <c r="CW444" s="75"/>
      <c r="CX444" s="307"/>
      <c r="CY444" s="76"/>
      <c r="CZ444" s="314" t="str">
        <f>IF(AND(申込書!$C$93&lt;&gt;"▼プルダウンより選択してください",申込書!$C$93&lt;&gt;"",申込書!$P$93&lt;&gt;"YYYY/MM/DD",$G444&lt;&gt;""),申込書!$P$93,"")</f>
        <v/>
      </c>
      <c r="DA444" s="75" t="str">
        <f>IF(AND(申込書!$C$93&lt;&gt;"▼プルダウンより選択してください",申込書!$C$93&lt;&gt;"",$G444&lt;&gt;""),申込書!$M$93,"")</f>
        <v/>
      </c>
      <c r="DB444" s="75"/>
      <c r="DC444" s="75"/>
      <c r="DD444" s="75"/>
      <c r="DE444" s="307"/>
      <c r="DF444" s="76"/>
      <c r="DG444" s="314" t="str">
        <f>IF(AND(申込書!$C$94&lt;&gt;"▼プルダウンより選択してください",申込書!$C$94&lt;&gt;"",申込書!$P$94&lt;&gt;"YYYY/MM/DD",$G444&lt;&gt;""),申込書!$P$94,"")</f>
        <v/>
      </c>
      <c r="DH444" s="75" t="str">
        <f>IF(AND(申込書!$C$94&lt;&gt;"▼プルダウンより選択してください",申込書!$C$94&lt;&gt;"",$G444&lt;&gt;""),申込書!$M$94,"")</f>
        <v/>
      </c>
      <c r="DI444" s="75"/>
      <c r="DJ444" s="75"/>
      <c r="DK444" s="75"/>
      <c r="DL444" s="307"/>
      <c r="DM444" s="76"/>
      <c r="DN444" s="314" t="str">
        <f>IF(AND(申込書!$C$95&lt;&gt;"▼プルダウンより選択してください",申込書!$C$95&lt;&gt;"",申込書!$P$95&lt;&gt;"YYYY/MM/DD",$G444&lt;&gt;""),申込書!$P$95,"")</f>
        <v/>
      </c>
      <c r="DO444" s="75" t="str">
        <f>IF(AND(申込書!$C$95&lt;&gt;"▼プルダウンより選択してください",申込書!$C$95&lt;&gt;"",$G444&lt;&gt;""),申込書!$M$95,"")</f>
        <v/>
      </c>
      <c r="DP444" s="75"/>
      <c r="DQ444" s="75"/>
      <c r="DR444" s="75"/>
      <c r="DS444" s="307"/>
      <c r="DT444" s="76"/>
      <c r="DU444" s="314" t="str">
        <f>IF(AND(申込書!$C$96&lt;&gt;"▼プルダウンより選択してください",申込書!$C$96&lt;&gt;"",申込書!$P$96&lt;&gt;"YYYY/MM/DD",$G444&lt;&gt;""),申込書!$P$96,"")</f>
        <v/>
      </c>
      <c r="DV444" s="75" t="str">
        <f>IF(AND(申込書!$C$96&lt;&gt;"▼プルダウンより選択してください",申込書!$C$96&lt;&gt;"",$G444&lt;&gt;""),申込書!$M$96,"")</f>
        <v/>
      </c>
      <c r="DW444" s="75"/>
      <c r="DX444" s="75"/>
      <c r="DY444" s="75"/>
      <c r="DZ444" s="307"/>
      <c r="EA444" s="76"/>
      <c r="EB444" s="314" t="str">
        <f>IF(AND(申込書!$C$97&lt;&gt;"▼プルダウンより選択してください",申込書!$C$97&lt;&gt;"",申込書!$P$97&lt;&gt;"YYYY/MM/DD",$G444&lt;&gt;""),申込書!$P$97,"")</f>
        <v/>
      </c>
      <c r="EC444" s="75" t="str">
        <f>IF(AND(申込書!$C$97&lt;&gt;"▼プルダウンより選択してください",申込書!$C$97&lt;&gt;"",$G444&lt;&gt;""),申込書!$M$97,"")</f>
        <v/>
      </c>
      <c r="ED444" s="75"/>
      <c r="EE444" s="75"/>
      <c r="EF444" s="149"/>
      <c r="EG444" s="307"/>
      <c r="EH444" s="76"/>
      <c r="EI444" s="314" t="str">
        <f>IF(AND(申込書!$C$98&lt;&gt;"▼プルダウンより選択してください",申込書!$C$98&lt;&gt;"",申込書!$P$98&lt;&gt;"YYYY/MM/DD",$G444&lt;&gt;""),申込書!$P$98,"")</f>
        <v/>
      </c>
      <c r="EJ444" s="75" t="str">
        <f>IF(AND(申込書!$C$98&lt;&gt;"▼プルダウンより選択してください",申込書!$C$98&lt;&gt;"",$G444&lt;&gt;""),申込書!$M$98,"")</f>
        <v/>
      </c>
      <c r="EK444" s="75"/>
      <c r="EL444" s="75"/>
      <c r="EM444" s="149"/>
      <c r="EN444" s="307"/>
      <c r="EO444" s="76"/>
      <c r="EP444" s="314" t="str">
        <f>IF(AND(申込書!$C$99&lt;&gt;"▼プルダウンより選択してください",申込書!$C$99&lt;&gt;"",申込書!$P$99&lt;&gt;"YYYY/MM/DD",$G444&lt;&gt;""),申込書!$P$99,"")</f>
        <v/>
      </c>
      <c r="EQ444" s="75" t="str">
        <f>IF(AND(申込書!$C$99&lt;&gt;"▼プルダウンより選択してください",申込書!$C$99&lt;&gt;"",$G444&lt;&gt;""),申込書!$M$99,"")</f>
        <v/>
      </c>
      <c r="ER444" s="75"/>
      <c r="ES444" s="75"/>
      <c r="ET444" s="149"/>
      <c r="EU444" s="307"/>
      <c r="EV444" s="76"/>
      <c r="EW444" s="314" t="str">
        <f>IF(AND(申込書!$C$100&lt;&gt;"▼プルダウンより選択してください",申込書!$C$100&lt;&gt;"",申込書!$P$100&lt;&gt;"YYYY/MM/DD",$G444&lt;&gt;""),申込書!$P$100,"")</f>
        <v/>
      </c>
      <c r="EX444" s="75" t="str">
        <f>IF(AND(申込書!$C$100&lt;&gt;"▼プルダウンより選択してください",申込書!$C$100&lt;&gt;"",$G444&lt;&gt;""),申込書!$M$100,"")</f>
        <v/>
      </c>
      <c r="EY444" s="75"/>
      <c r="EZ444" s="75"/>
      <c r="FA444" s="149"/>
      <c r="FB444" s="307"/>
      <c r="FC444" s="76"/>
      <c r="FD444" s="314" t="str">
        <f>IF(AND(申込書!$C$101&lt;&gt;"▼プルダウンより選択してください",申込書!$C$101&lt;&gt;"",申込書!$P$101&lt;&gt;"YYYY/MM/DD",$G444&lt;&gt;""),申込書!$P$101,"")</f>
        <v/>
      </c>
      <c r="FE444" s="75" t="str">
        <f>IF(AND(申込書!$C$101&lt;&gt;"▼プルダウンより選択してください",申込書!$C$101&lt;&gt;"",$G444&lt;&gt;""),申込書!$M$101,"")</f>
        <v/>
      </c>
      <c r="FF444" s="75"/>
      <c r="FG444" s="75"/>
      <c r="FH444" s="149"/>
      <c r="FI444" s="307"/>
      <c r="FJ444" s="76"/>
      <c r="FK444" s="314" t="str">
        <f>IF(AND(申込書!$C$102&lt;&gt;"▼プルダウンより選択してください",申込書!$C$102&lt;&gt;"",申込書!$P$102&lt;&gt;"YYYY/MM/DD",$G444&lt;&gt;""),申込書!$P$102,"")</f>
        <v/>
      </c>
      <c r="FL444" s="75" t="str">
        <f>IF(AND(申込書!$C$102&lt;&gt;"▼プルダウンより選択してください",申込書!$C$102&lt;&gt;"",$G444&lt;&gt;""),申込書!$M$102,"")</f>
        <v/>
      </c>
      <c r="FM444" s="75"/>
      <c r="FN444" s="75"/>
      <c r="FO444" s="149"/>
      <c r="FP444" s="307"/>
      <c r="FQ444" s="76"/>
      <c r="FR444" s="314" t="str">
        <f>IF(AND(申込書!$C$103&lt;&gt;"▼プルダウンより選択してください",申込書!$C$103&lt;&gt;"",申込書!$P$103&lt;&gt;"YYYY/MM/DD",$G444&lt;&gt;""),申込書!$P$103,"")</f>
        <v/>
      </c>
      <c r="FS444" s="75" t="str">
        <f>IF(AND(申込書!$C$103&lt;&gt;"▼プルダウンより選択してください",申込書!$C$103&lt;&gt;"",$G444&lt;&gt;""),申込書!$M$103,"")</f>
        <v/>
      </c>
      <c r="FT444" s="75"/>
      <c r="FU444" s="75"/>
      <c r="FV444" s="149"/>
      <c r="FW444" s="307"/>
      <c r="FX444" s="76"/>
      <c r="FY444" s="314" t="str">
        <f>IF(AND(申込書!$C$104&lt;&gt;"▼プルダウンより選択してください",申込書!$C$104&lt;&gt;"",申込書!$P$104&lt;&gt;"YYYY/MM/DD",$G444&lt;&gt;""),申込書!$P$104,"")</f>
        <v/>
      </c>
      <c r="FZ444" s="75" t="str">
        <f>IF(AND(申込書!$C$104&lt;&gt;"▼プルダウンより選択してください",申込書!$C$104&lt;&gt;"",$G444&lt;&gt;""),申込書!$M$104,"")</f>
        <v/>
      </c>
      <c r="GA444" s="75"/>
      <c r="GB444" s="75"/>
      <c r="GC444" s="149"/>
      <c r="GD444" s="307"/>
      <c r="GE444" s="76"/>
      <c r="GF444" s="314" t="str">
        <f>IF(AND(申込書!$C$105&lt;&gt;"▼プルダウンより選択してください",申込書!$C$105&lt;&gt;"",申込書!$P$105&lt;&gt;"YYYY/MM/DD",$G444&lt;&gt;""),申込書!$P$105,"")</f>
        <v/>
      </c>
      <c r="GG444" s="75" t="str">
        <f>IF(AND(申込書!$C$105&lt;&gt;"▼プルダウンより選択してください",申込書!$C$105&lt;&gt;"",$G444&lt;&gt;""),申込書!$M$105,"")</f>
        <v/>
      </c>
      <c r="GH444" s="75"/>
      <c r="GI444" s="75"/>
      <c r="GJ444" s="149"/>
      <c r="GK444" s="307"/>
      <c r="GL444" s="76"/>
      <c r="GM444" s="314" t="str">
        <f>IF(AND(申込書!$C$106&lt;&gt;"▼プルダウンより選択してください",申込書!$C$106&lt;&gt;"",申込書!$P$106&lt;&gt;"YYYY/MM/DD",$G444&lt;&gt;""),申込書!$P$106,"")</f>
        <v/>
      </c>
      <c r="GN444" s="75" t="str">
        <f>IF(AND(申込書!$C$106&lt;&gt;"▼プルダウンより選択してください",申込書!$C$106&lt;&gt;"",$G444&lt;&gt;""),申込書!$M$106,"")</f>
        <v/>
      </c>
      <c r="GO444" s="75"/>
      <c r="GP444" s="75"/>
      <c r="GQ444" s="149"/>
      <c r="GR444" s="307"/>
      <c r="GS444" s="76"/>
      <c r="GT444" s="314" t="str">
        <f>IF(AND(申込書!$C$107&lt;&gt;"▼プルダウンより選択してください",申込書!$C$107&lt;&gt;"",申込書!$P$107&lt;&gt;"YYYY/MM/DD",$G444&lt;&gt;""),申込書!$P$107,"")</f>
        <v/>
      </c>
      <c r="GU444" s="75" t="str">
        <f>IF(AND(申込書!$C$107&lt;&gt;"▼プルダウンより選択してください",申込書!$C$107&lt;&gt;"",$G444&lt;&gt;""),申込書!$M$107,"")</f>
        <v/>
      </c>
      <c r="GV444" s="75"/>
      <c r="GW444" s="75"/>
      <c r="GX444" s="149"/>
      <c r="GY444" s="307"/>
      <c r="GZ444" s="76"/>
      <c r="HA444" s="314" t="str">
        <f>IF(AND(申込書!$C$108&lt;&gt;"▼プルダウンより選択してください",申込書!$C$108&lt;&gt;"",申込書!$P$108&lt;&gt;"YYYY/MM/DD",$G444&lt;&gt;""),申込書!$P$108,"")</f>
        <v/>
      </c>
      <c r="HB444" s="75" t="str">
        <f>IF(AND(申込書!$C$108&lt;&gt;"▼プルダウンより選択してください",申込書!$C$108&lt;&gt;"",$G444&lt;&gt;""),申込書!$M$108,"")</f>
        <v/>
      </c>
      <c r="HC444" s="75"/>
      <c r="HD444" s="75"/>
      <c r="HE444" s="149"/>
      <c r="HF444" s="307"/>
      <c r="HG444" s="76"/>
      <c r="HH444" s="314" t="str">
        <f>IF(AND(申込書!$C$109&lt;&gt;"▼プルダウンより選択してください",申込書!$C$109&lt;&gt;"",申込書!$P$109&lt;&gt;"YYYY/MM/DD",$G444&lt;&gt;""),申込書!$P$109,"")</f>
        <v/>
      </c>
      <c r="HI444" s="75" t="str">
        <f>IF(AND(申込書!$C$109&lt;&gt;"▼プルダウンより選択してください",申込書!$C$109&lt;&gt;"",$G444&lt;&gt;""),申込書!$M$109,"")</f>
        <v/>
      </c>
      <c r="HJ444" s="75"/>
      <c r="HK444" s="75"/>
      <c r="HL444" s="149"/>
      <c r="HM444" s="307"/>
      <c r="HN444" s="76"/>
      <c r="HO444" s="314" t="str">
        <f>IF(AND(申込書!$C$110&lt;&gt;"▼プルダウンより選択してください",申込書!$C$110&lt;&gt;"",申込書!$P$110&lt;&gt;"YYYY/MM/DD",$G444&lt;&gt;""),申込書!$P$110,"")</f>
        <v/>
      </c>
      <c r="HP444" s="75" t="str">
        <f>IF(AND(申込書!$C$110&lt;&gt;"▼プルダウンより選択してください",申込書!$C$110&lt;&gt;"",$G444&lt;&gt;""),申込書!$M$110,"")</f>
        <v/>
      </c>
      <c r="HQ444" s="75"/>
      <c r="HR444" s="75"/>
      <c r="HS444" s="149"/>
      <c r="HT444" s="307"/>
      <c r="HU444" s="307"/>
      <c r="HV444" s="311" t="str">
        <f>IF(AND(申込書!$C$111&lt;&gt;"▼プルダウンより選択してください",申込書!$C$111&lt;&gt;"",申込書!$P$111&lt;&gt;"YYYY/MM/DD",$G444&lt;&gt;""),申込書!$P$111,"")</f>
        <v/>
      </c>
      <c r="HW444" s="75" t="str">
        <f>IF(AND(申込書!$C$111&lt;&gt;"▼プルダウンより選択してください",申込書!$C$111&lt;&gt;"",$G444&lt;&gt;""),申込書!$M$111,"")</f>
        <v/>
      </c>
      <c r="HX444" s="75"/>
      <c r="HY444" s="75"/>
      <c r="HZ444" s="149"/>
      <c r="IA444" s="307"/>
      <c r="IB444" s="76"/>
      <c r="IC444" s="77"/>
    </row>
    <row r="445" spans="2:237" ht="26.85" customHeight="1">
      <c r="B445" s="56">
        <f t="shared" si="4"/>
        <v>440</v>
      </c>
      <c r="C445" s="57"/>
      <c r="D445" s="58"/>
      <c r="E445" s="170"/>
      <c r="F445" s="59"/>
      <c r="G445" s="60"/>
      <c r="H445" s="61"/>
      <c r="I445" s="62"/>
      <c r="J445" s="63"/>
      <c r="K445" s="64"/>
      <c r="L445" s="65"/>
      <c r="M445" s="66"/>
      <c r="N445" s="67"/>
      <c r="O445" s="68"/>
      <c r="P445" s="69"/>
      <c r="Q445" s="70"/>
      <c r="R445" s="71"/>
      <c r="S445" s="72"/>
      <c r="T445" s="73"/>
      <c r="U445" s="73"/>
      <c r="V445" s="73"/>
      <c r="W445" s="71"/>
      <c r="X445" s="133"/>
      <c r="Y445" s="133"/>
      <c r="Z445" s="133"/>
      <c r="AA445" s="74" t="str">
        <f>IF(AND(申込書!$C$82&lt;&gt;"▼プルダウンより選択してください",申込書!$C$82&lt;&gt;"",申込書!$P$82&lt;&gt;"YYYY/MM/DD",$G445&lt;&gt;""),申込書!$P$82,"")</f>
        <v/>
      </c>
      <c r="AB445" s="75" t="str">
        <f>IF(AND(申込書!$C$82&lt;&gt;"▼プルダウンより選択してください",申込書!$C$82&lt;&gt;"",$G445&lt;&gt;""),申込書!$M$82,"")</f>
        <v/>
      </c>
      <c r="AC445" s="75"/>
      <c r="AD445" s="75"/>
      <c r="AE445" s="149"/>
      <c r="AF445" s="307"/>
      <c r="AG445" s="76"/>
      <c r="AH445" s="314" t="str">
        <f>IF(AND(申込書!$C$83&lt;&gt;"▼プルダウンより選択してください",申込書!$C$83&lt;&gt;"",申込書!$P$83&lt;&gt;"YYYY/MM/DD",$G445&lt;&gt;""),申込書!$P$83,"")</f>
        <v/>
      </c>
      <c r="AI445" s="75" t="str">
        <f>IF(AND(申込書!$C$83&lt;&gt;"▼プルダウンより選択してください",申込書!$C$83&lt;&gt;"",$G445&lt;&gt;""),申込書!$M$83,"")</f>
        <v/>
      </c>
      <c r="AJ445" s="75"/>
      <c r="AK445" s="75"/>
      <c r="AL445" s="149"/>
      <c r="AM445" s="307"/>
      <c r="AN445" s="76"/>
      <c r="AO445" s="314" t="str">
        <f>IF(AND(申込書!$C$84&lt;&gt;"▼プルダウンより選択してください",申込書!$C$84&lt;&gt;"",申込書!$P$84&lt;&gt;"YYYY/MM/DD",$G445&lt;&gt;""),申込書!$P$84,"")</f>
        <v/>
      </c>
      <c r="AP445" s="75" t="str">
        <f>IF(AND(申込書!$C$84&lt;&gt;"▼プルダウンより選択してください",申込書!$C$84&lt;&gt;"",$G445&lt;&gt;""),申込書!$M$84,"")</f>
        <v/>
      </c>
      <c r="AQ445" s="75"/>
      <c r="AR445" s="75"/>
      <c r="AS445" s="149"/>
      <c r="AT445" s="307"/>
      <c r="AU445" s="76"/>
      <c r="AV445" s="314" t="str">
        <f>IF(AND(申込書!$C$85&lt;&gt;"▼プルダウンより選択してください",申込書!$C$85&lt;&gt;"",申込書!$P$85&lt;&gt;"YYYY/MM/DD",$G445&lt;&gt;""),申込書!$P$85,"")</f>
        <v/>
      </c>
      <c r="AW445" s="75" t="str">
        <f>IF(AND(申込書!$C$85&lt;&gt;"▼プルダウンより選択してください",申込書!$C$85&lt;&gt;"",申込書!$M$85&gt;=1,$G445&lt;&gt;""),申込書!$M$85,"")</f>
        <v/>
      </c>
      <c r="AX445" s="75"/>
      <c r="AY445" s="75"/>
      <c r="AZ445" s="149"/>
      <c r="BA445" s="307"/>
      <c r="BB445" s="76"/>
      <c r="BC445" s="314" t="str">
        <f>IF(AND(申込書!$C$86&lt;&gt;"▼プルダウンより選択してください",申込書!$C$86&lt;&gt;"",申込書!$P$86&lt;&gt;"YYYY/MM/DD",$G445&lt;&gt;""),申込書!$P$86,"")</f>
        <v/>
      </c>
      <c r="BD445" s="75" t="str">
        <f>IF(AND(申込書!$C$86&lt;&gt;"▼プルダウンより選択してください",申込書!$C$86&lt;&gt;"",$G445&lt;&gt;""),申込書!$M$86,"")</f>
        <v/>
      </c>
      <c r="BE445" s="75"/>
      <c r="BF445" s="75"/>
      <c r="BG445" s="149"/>
      <c r="BH445" s="307"/>
      <c r="BI445" s="76"/>
      <c r="BJ445" s="314" t="str">
        <f>IF(AND(申込書!$C$87&lt;&gt;"▼プルダウンより選択してください",申込書!$C$87&lt;&gt;"",申込書!$P$87&lt;&gt;"YYYY/MM/DD",$G445&lt;&gt;""),申込書!$P$87,"")</f>
        <v/>
      </c>
      <c r="BK445" s="75" t="str">
        <f>IF(AND(申込書!$C$87&lt;&gt;"▼プルダウンより選択してください",申込書!$C$87&lt;&gt;"",$G445&lt;&gt;""),申込書!$M$87,"")</f>
        <v/>
      </c>
      <c r="BL445" s="75"/>
      <c r="BM445" s="75"/>
      <c r="BN445" s="149"/>
      <c r="BO445" s="307"/>
      <c r="BP445" s="76"/>
      <c r="BQ445" s="314" t="str">
        <f>IF(AND(申込書!$C$88&lt;&gt;"▼プルダウンより選択してください",申込書!$C$88&lt;&gt;"",申込書!$P$88&lt;&gt;"YYYY/MM/DD",$G445&lt;&gt;""),申込書!$P$88,"")</f>
        <v/>
      </c>
      <c r="BR445" s="75" t="str">
        <f>IF(AND(申込書!$C$88&lt;&gt;"▼プルダウンより選択してください",申込書!$C$88&lt;&gt;"",$G445&lt;&gt;""),申込書!$M$88,"")</f>
        <v/>
      </c>
      <c r="BS445" s="75"/>
      <c r="BT445" s="75"/>
      <c r="BU445" s="149"/>
      <c r="BV445" s="307"/>
      <c r="BW445" s="76"/>
      <c r="BX445" s="314" t="str">
        <f>IF(AND(申込書!$C$89&lt;&gt;"▼プルダウンより選択してください",申込書!$C$89&lt;&gt;"",申込書!$P$89&lt;&gt;"YYYY/MM/DD",$G445&lt;&gt;""),申込書!$P$89,"")</f>
        <v/>
      </c>
      <c r="BY445" s="75" t="str">
        <f>IF(AND(申込書!$C$89&lt;&gt;"▼プルダウンより選択してください",申込書!$C$89&lt;&gt;"",$G445&lt;&gt;""),申込書!$M$89,"")</f>
        <v/>
      </c>
      <c r="BZ445" s="75"/>
      <c r="CA445" s="75"/>
      <c r="CB445" s="149"/>
      <c r="CC445" s="307"/>
      <c r="CD445" s="76"/>
      <c r="CE445" s="314" t="str">
        <f>IF(AND(申込書!$C$90&lt;&gt;"▼プルダウンより選択してください",申込書!$C$90&lt;&gt;"",申込書!$P$90&lt;&gt;"YYYY/MM/DD",$G445&lt;&gt;""),申込書!$P$90,"")</f>
        <v/>
      </c>
      <c r="CF445" s="75" t="str">
        <f>IF(AND(申込書!$C$90&lt;&gt;"▼プルダウンより選択してください",申込書!$C$90&lt;&gt;"",$G445&lt;&gt;""),申込書!$M$90,"")</f>
        <v/>
      </c>
      <c r="CG445" s="75"/>
      <c r="CH445" s="75"/>
      <c r="CI445" s="149"/>
      <c r="CJ445" s="307"/>
      <c r="CK445" s="76"/>
      <c r="CL445" s="314" t="str">
        <f>IF(AND(申込書!$C$91&lt;&gt;"▼プルダウンより選択してください",申込書!$C$91&lt;&gt;"",申込書!$P$91&lt;&gt;"YYYY/MM/DD",$G445&lt;&gt;""),申込書!$P$91,"")</f>
        <v/>
      </c>
      <c r="CM445" s="75" t="str">
        <f>IF(AND(申込書!$C$91&lt;&gt;"▼プルダウンより選択してください",申込書!$C$91&lt;&gt;"",$G445&lt;&gt;""),申込書!$M$91,"")</f>
        <v/>
      </c>
      <c r="CN445" s="75"/>
      <c r="CO445" s="75"/>
      <c r="CP445" s="149"/>
      <c r="CQ445" s="307"/>
      <c r="CR445" s="76"/>
      <c r="CS445" s="314" t="str">
        <f>IF(AND(申込書!$C$92&lt;&gt;"▼プルダウンより選択してください",申込書!$C$92&lt;&gt;"",申込書!$P$92&lt;&gt;"YYYY/MM/DD",$G445&lt;&gt;""),申込書!$P$92,"")</f>
        <v/>
      </c>
      <c r="CT445" s="75" t="str">
        <f>IF(AND(申込書!$C$92&lt;&gt;"▼プルダウンより選択してください",申込書!$C$92&lt;&gt;"",$G445&lt;&gt;""),申込書!$M$92,"")</f>
        <v/>
      </c>
      <c r="CU445" s="75"/>
      <c r="CV445" s="75"/>
      <c r="CW445" s="75"/>
      <c r="CX445" s="307"/>
      <c r="CY445" s="76"/>
      <c r="CZ445" s="314" t="str">
        <f>IF(AND(申込書!$C$93&lt;&gt;"▼プルダウンより選択してください",申込書!$C$93&lt;&gt;"",申込書!$P$93&lt;&gt;"YYYY/MM/DD",$G445&lt;&gt;""),申込書!$P$93,"")</f>
        <v/>
      </c>
      <c r="DA445" s="75" t="str">
        <f>IF(AND(申込書!$C$93&lt;&gt;"▼プルダウンより選択してください",申込書!$C$93&lt;&gt;"",$G445&lt;&gt;""),申込書!$M$93,"")</f>
        <v/>
      </c>
      <c r="DB445" s="75"/>
      <c r="DC445" s="75"/>
      <c r="DD445" s="75"/>
      <c r="DE445" s="307"/>
      <c r="DF445" s="76"/>
      <c r="DG445" s="314" t="str">
        <f>IF(AND(申込書!$C$94&lt;&gt;"▼プルダウンより選択してください",申込書!$C$94&lt;&gt;"",申込書!$P$94&lt;&gt;"YYYY/MM/DD",$G445&lt;&gt;""),申込書!$P$94,"")</f>
        <v/>
      </c>
      <c r="DH445" s="75" t="str">
        <f>IF(AND(申込書!$C$94&lt;&gt;"▼プルダウンより選択してください",申込書!$C$94&lt;&gt;"",$G445&lt;&gt;""),申込書!$M$94,"")</f>
        <v/>
      </c>
      <c r="DI445" s="75"/>
      <c r="DJ445" s="75"/>
      <c r="DK445" s="75"/>
      <c r="DL445" s="307"/>
      <c r="DM445" s="76"/>
      <c r="DN445" s="314" t="str">
        <f>IF(AND(申込書!$C$95&lt;&gt;"▼プルダウンより選択してください",申込書!$C$95&lt;&gt;"",申込書!$P$95&lt;&gt;"YYYY/MM/DD",$G445&lt;&gt;""),申込書!$P$95,"")</f>
        <v/>
      </c>
      <c r="DO445" s="75" t="str">
        <f>IF(AND(申込書!$C$95&lt;&gt;"▼プルダウンより選択してください",申込書!$C$95&lt;&gt;"",$G445&lt;&gt;""),申込書!$M$95,"")</f>
        <v/>
      </c>
      <c r="DP445" s="75"/>
      <c r="DQ445" s="75"/>
      <c r="DR445" s="75"/>
      <c r="DS445" s="307"/>
      <c r="DT445" s="76"/>
      <c r="DU445" s="314" t="str">
        <f>IF(AND(申込書!$C$96&lt;&gt;"▼プルダウンより選択してください",申込書!$C$96&lt;&gt;"",申込書!$P$96&lt;&gt;"YYYY/MM/DD",$G445&lt;&gt;""),申込書!$P$96,"")</f>
        <v/>
      </c>
      <c r="DV445" s="75" t="str">
        <f>IF(AND(申込書!$C$96&lt;&gt;"▼プルダウンより選択してください",申込書!$C$96&lt;&gt;"",$G445&lt;&gt;""),申込書!$M$96,"")</f>
        <v/>
      </c>
      <c r="DW445" s="75"/>
      <c r="DX445" s="75"/>
      <c r="DY445" s="75"/>
      <c r="DZ445" s="307"/>
      <c r="EA445" s="76"/>
      <c r="EB445" s="314" t="str">
        <f>IF(AND(申込書!$C$97&lt;&gt;"▼プルダウンより選択してください",申込書!$C$97&lt;&gt;"",申込書!$P$97&lt;&gt;"YYYY/MM/DD",$G445&lt;&gt;""),申込書!$P$97,"")</f>
        <v/>
      </c>
      <c r="EC445" s="75" t="str">
        <f>IF(AND(申込書!$C$97&lt;&gt;"▼プルダウンより選択してください",申込書!$C$97&lt;&gt;"",$G445&lt;&gt;""),申込書!$M$97,"")</f>
        <v/>
      </c>
      <c r="ED445" s="75"/>
      <c r="EE445" s="75"/>
      <c r="EF445" s="149"/>
      <c r="EG445" s="307"/>
      <c r="EH445" s="76"/>
      <c r="EI445" s="314" t="str">
        <f>IF(AND(申込書!$C$98&lt;&gt;"▼プルダウンより選択してください",申込書!$C$98&lt;&gt;"",申込書!$P$98&lt;&gt;"YYYY/MM/DD",$G445&lt;&gt;""),申込書!$P$98,"")</f>
        <v/>
      </c>
      <c r="EJ445" s="75" t="str">
        <f>IF(AND(申込書!$C$98&lt;&gt;"▼プルダウンより選択してください",申込書!$C$98&lt;&gt;"",$G445&lt;&gt;""),申込書!$M$98,"")</f>
        <v/>
      </c>
      <c r="EK445" s="75"/>
      <c r="EL445" s="75"/>
      <c r="EM445" s="149"/>
      <c r="EN445" s="307"/>
      <c r="EO445" s="76"/>
      <c r="EP445" s="314" t="str">
        <f>IF(AND(申込書!$C$99&lt;&gt;"▼プルダウンより選択してください",申込書!$C$99&lt;&gt;"",申込書!$P$99&lt;&gt;"YYYY/MM/DD",$G445&lt;&gt;""),申込書!$P$99,"")</f>
        <v/>
      </c>
      <c r="EQ445" s="75" t="str">
        <f>IF(AND(申込書!$C$99&lt;&gt;"▼プルダウンより選択してください",申込書!$C$99&lt;&gt;"",$G445&lt;&gt;""),申込書!$M$99,"")</f>
        <v/>
      </c>
      <c r="ER445" s="75"/>
      <c r="ES445" s="75"/>
      <c r="ET445" s="149"/>
      <c r="EU445" s="307"/>
      <c r="EV445" s="76"/>
      <c r="EW445" s="314" t="str">
        <f>IF(AND(申込書!$C$100&lt;&gt;"▼プルダウンより選択してください",申込書!$C$100&lt;&gt;"",申込書!$P$100&lt;&gt;"YYYY/MM/DD",$G445&lt;&gt;""),申込書!$P$100,"")</f>
        <v/>
      </c>
      <c r="EX445" s="75" t="str">
        <f>IF(AND(申込書!$C$100&lt;&gt;"▼プルダウンより選択してください",申込書!$C$100&lt;&gt;"",$G445&lt;&gt;""),申込書!$M$100,"")</f>
        <v/>
      </c>
      <c r="EY445" s="75"/>
      <c r="EZ445" s="75"/>
      <c r="FA445" s="149"/>
      <c r="FB445" s="307"/>
      <c r="FC445" s="76"/>
      <c r="FD445" s="314" t="str">
        <f>IF(AND(申込書!$C$101&lt;&gt;"▼プルダウンより選択してください",申込書!$C$101&lt;&gt;"",申込書!$P$101&lt;&gt;"YYYY/MM/DD",$G445&lt;&gt;""),申込書!$P$101,"")</f>
        <v/>
      </c>
      <c r="FE445" s="75" t="str">
        <f>IF(AND(申込書!$C$101&lt;&gt;"▼プルダウンより選択してください",申込書!$C$101&lt;&gt;"",$G445&lt;&gt;""),申込書!$M$101,"")</f>
        <v/>
      </c>
      <c r="FF445" s="75"/>
      <c r="FG445" s="75"/>
      <c r="FH445" s="149"/>
      <c r="FI445" s="307"/>
      <c r="FJ445" s="76"/>
      <c r="FK445" s="314" t="str">
        <f>IF(AND(申込書!$C$102&lt;&gt;"▼プルダウンより選択してください",申込書!$C$102&lt;&gt;"",申込書!$P$102&lt;&gt;"YYYY/MM/DD",$G445&lt;&gt;""),申込書!$P$102,"")</f>
        <v/>
      </c>
      <c r="FL445" s="75" t="str">
        <f>IF(AND(申込書!$C$102&lt;&gt;"▼プルダウンより選択してください",申込書!$C$102&lt;&gt;"",$G445&lt;&gt;""),申込書!$M$102,"")</f>
        <v/>
      </c>
      <c r="FM445" s="75"/>
      <c r="FN445" s="75"/>
      <c r="FO445" s="149"/>
      <c r="FP445" s="307"/>
      <c r="FQ445" s="76"/>
      <c r="FR445" s="314" t="str">
        <f>IF(AND(申込書!$C$103&lt;&gt;"▼プルダウンより選択してください",申込書!$C$103&lt;&gt;"",申込書!$P$103&lt;&gt;"YYYY/MM/DD",$G445&lt;&gt;""),申込書!$P$103,"")</f>
        <v/>
      </c>
      <c r="FS445" s="75" t="str">
        <f>IF(AND(申込書!$C$103&lt;&gt;"▼プルダウンより選択してください",申込書!$C$103&lt;&gt;"",$G445&lt;&gt;""),申込書!$M$103,"")</f>
        <v/>
      </c>
      <c r="FT445" s="75"/>
      <c r="FU445" s="75"/>
      <c r="FV445" s="149"/>
      <c r="FW445" s="307"/>
      <c r="FX445" s="76"/>
      <c r="FY445" s="314" t="str">
        <f>IF(AND(申込書!$C$104&lt;&gt;"▼プルダウンより選択してください",申込書!$C$104&lt;&gt;"",申込書!$P$104&lt;&gt;"YYYY/MM/DD",$G445&lt;&gt;""),申込書!$P$104,"")</f>
        <v/>
      </c>
      <c r="FZ445" s="75" t="str">
        <f>IF(AND(申込書!$C$104&lt;&gt;"▼プルダウンより選択してください",申込書!$C$104&lt;&gt;"",$G445&lt;&gt;""),申込書!$M$104,"")</f>
        <v/>
      </c>
      <c r="GA445" s="75"/>
      <c r="GB445" s="75"/>
      <c r="GC445" s="149"/>
      <c r="GD445" s="307"/>
      <c r="GE445" s="76"/>
      <c r="GF445" s="314" t="str">
        <f>IF(AND(申込書!$C$105&lt;&gt;"▼プルダウンより選択してください",申込書!$C$105&lt;&gt;"",申込書!$P$105&lt;&gt;"YYYY/MM/DD",$G445&lt;&gt;""),申込書!$P$105,"")</f>
        <v/>
      </c>
      <c r="GG445" s="75" t="str">
        <f>IF(AND(申込書!$C$105&lt;&gt;"▼プルダウンより選択してください",申込書!$C$105&lt;&gt;"",$G445&lt;&gt;""),申込書!$M$105,"")</f>
        <v/>
      </c>
      <c r="GH445" s="75"/>
      <c r="GI445" s="75"/>
      <c r="GJ445" s="149"/>
      <c r="GK445" s="307"/>
      <c r="GL445" s="76"/>
      <c r="GM445" s="314" t="str">
        <f>IF(AND(申込書!$C$106&lt;&gt;"▼プルダウンより選択してください",申込書!$C$106&lt;&gt;"",申込書!$P$106&lt;&gt;"YYYY/MM/DD",$G445&lt;&gt;""),申込書!$P$106,"")</f>
        <v/>
      </c>
      <c r="GN445" s="75" t="str">
        <f>IF(AND(申込書!$C$106&lt;&gt;"▼プルダウンより選択してください",申込書!$C$106&lt;&gt;"",$G445&lt;&gt;""),申込書!$M$106,"")</f>
        <v/>
      </c>
      <c r="GO445" s="75"/>
      <c r="GP445" s="75"/>
      <c r="GQ445" s="149"/>
      <c r="GR445" s="307"/>
      <c r="GS445" s="76"/>
      <c r="GT445" s="314" t="str">
        <f>IF(AND(申込書!$C$107&lt;&gt;"▼プルダウンより選択してください",申込書!$C$107&lt;&gt;"",申込書!$P$107&lt;&gt;"YYYY/MM/DD",$G445&lt;&gt;""),申込書!$P$107,"")</f>
        <v/>
      </c>
      <c r="GU445" s="75" t="str">
        <f>IF(AND(申込書!$C$107&lt;&gt;"▼プルダウンより選択してください",申込書!$C$107&lt;&gt;"",$G445&lt;&gt;""),申込書!$M$107,"")</f>
        <v/>
      </c>
      <c r="GV445" s="75"/>
      <c r="GW445" s="75"/>
      <c r="GX445" s="149"/>
      <c r="GY445" s="307"/>
      <c r="GZ445" s="76"/>
      <c r="HA445" s="314" t="str">
        <f>IF(AND(申込書!$C$108&lt;&gt;"▼プルダウンより選択してください",申込書!$C$108&lt;&gt;"",申込書!$P$108&lt;&gt;"YYYY/MM/DD",$G445&lt;&gt;""),申込書!$P$108,"")</f>
        <v/>
      </c>
      <c r="HB445" s="75" t="str">
        <f>IF(AND(申込書!$C$108&lt;&gt;"▼プルダウンより選択してください",申込書!$C$108&lt;&gt;"",$G445&lt;&gt;""),申込書!$M$108,"")</f>
        <v/>
      </c>
      <c r="HC445" s="75"/>
      <c r="HD445" s="75"/>
      <c r="HE445" s="149"/>
      <c r="HF445" s="307"/>
      <c r="HG445" s="76"/>
      <c r="HH445" s="314" t="str">
        <f>IF(AND(申込書!$C$109&lt;&gt;"▼プルダウンより選択してください",申込書!$C$109&lt;&gt;"",申込書!$P$109&lt;&gt;"YYYY/MM/DD",$G445&lt;&gt;""),申込書!$P$109,"")</f>
        <v/>
      </c>
      <c r="HI445" s="75" t="str">
        <f>IF(AND(申込書!$C$109&lt;&gt;"▼プルダウンより選択してください",申込書!$C$109&lt;&gt;"",$G445&lt;&gt;""),申込書!$M$109,"")</f>
        <v/>
      </c>
      <c r="HJ445" s="75"/>
      <c r="HK445" s="75"/>
      <c r="HL445" s="149"/>
      <c r="HM445" s="307"/>
      <c r="HN445" s="76"/>
      <c r="HO445" s="314" t="str">
        <f>IF(AND(申込書!$C$110&lt;&gt;"▼プルダウンより選択してください",申込書!$C$110&lt;&gt;"",申込書!$P$110&lt;&gt;"YYYY/MM/DD",$G445&lt;&gt;""),申込書!$P$110,"")</f>
        <v/>
      </c>
      <c r="HP445" s="75" t="str">
        <f>IF(AND(申込書!$C$110&lt;&gt;"▼プルダウンより選択してください",申込書!$C$110&lt;&gt;"",$G445&lt;&gt;""),申込書!$M$110,"")</f>
        <v/>
      </c>
      <c r="HQ445" s="75"/>
      <c r="HR445" s="75"/>
      <c r="HS445" s="149"/>
      <c r="HT445" s="307"/>
      <c r="HU445" s="307"/>
      <c r="HV445" s="311" t="str">
        <f>IF(AND(申込書!$C$111&lt;&gt;"▼プルダウンより選択してください",申込書!$C$111&lt;&gt;"",申込書!$P$111&lt;&gt;"YYYY/MM/DD",$G445&lt;&gt;""),申込書!$P$111,"")</f>
        <v/>
      </c>
      <c r="HW445" s="75" t="str">
        <f>IF(AND(申込書!$C$111&lt;&gt;"▼プルダウンより選択してください",申込書!$C$111&lt;&gt;"",$G445&lt;&gt;""),申込書!$M$111,"")</f>
        <v/>
      </c>
      <c r="HX445" s="75"/>
      <c r="HY445" s="75"/>
      <c r="HZ445" s="149"/>
      <c r="IA445" s="307"/>
      <c r="IB445" s="76"/>
      <c r="IC445" s="77"/>
    </row>
    <row r="446" spans="2:237" ht="26.85" customHeight="1">
      <c r="B446" s="56">
        <f t="shared" si="4"/>
        <v>441</v>
      </c>
      <c r="C446" s="57"/>
      <c r="D446" s="58"/>
      <c r="E446" s="170"/>
      <c r="F446" s="59"/>
      <c r="G446" s="60"/>
      <c r="H446" s="61"/>
      <c r="I446" s="62"/>
      <c r="J446" s="63"/>
      <c r="K446" s="64"/>
      <c r="L446" s="65"/>
      <c r="M446" s="66"/>
      <c r="N446" s="67"/>
      <c r="O446" s="68"/>
      <c r="P446" s="69"/>
      <c r="Q446" s="70"/>
      <c r="R446" s="71"/>
      <c r="S446" s="72"/>
      <c r="T446" s="73"/>
      <c r="U446" s="73"/>
      <c r="V446" s="73"/>
      <c r="W446" s="71"/>
      <c r="X446" s="133"/>
      <c r="Y446" s="133"/>
      <c r="Z446" s="133"/>
      <c r="AA446" s="74" t="str">
        <f>IF(AND(申込書!$C$82&lt;&gt;"▼プルダウンより選択してください",申込書!$C$82&lt;&gt;"",申込書!$P$82&lt;&gt;"YYYY/MM/DD",$G446&lt;&gt;""),申込書!$P$82,"")</f>
        <v/>
      </c>
      <c r="AB446" s="75" t="str">
        <f>IF(AND(申込書!$C$82&lt;&gt;"▼プルダウンより選択してください",申込書!$C$82&lt;&gt;"",$G446&lt;&gt;""),申込書!$M$82,"")</f>
        <v/>
      </c>
      <c r="AC446" s="75"/>
      <c r="AD446" s="75"/>
      <c r="AE446" s="149"/>
      <c r="AF446" s="307"/>
      <c r="AG446" s="76"/>
      <c r="AH446" s="314" t="str">
        <f>IF(AND(申込書!$C$83&lt;&gt;"▼プルダウンより選択してください",申込書!$C$83&lt;&gt;"",申込書!$P$83&lt;&gt;"YYYY/MM/DD",$G446&lt;&gt;""),申込書!$P$83,"")</f>
        <v/>
      </c>
      <c r="AI446" s="75" t="str">
        <f>IF(AND(申込書!$C$83&lt;&gt;"▼プルダウンより選択してください",申込書!$C$83&lt;&gt;"",$G446&lt;&gt;""),申込書!$M$83,"")</f>
        <v/>
      </c>
      <c r="AJ446" s="75"/>
      <c r="AK446" s="75"/>
      <c r="AL446" s="149"/>
      <c r="AM446" s="307"/>
      <c r="AN446" s="76"/>
      <c r="AO446" s="314" t="str">
        <f>IF(AND(申込書!$C$84&lt;&gt;"▼プルダウンより選択してください",申込書!$C$84&lt;&gt;"",申込書!$P$84&lt;&gt;"YYYY/MM/DD",$G446&lt;&gt;""),申込書!$P$84,"")</f>
        <v/>
      </c>
      <c r="AP446" s="75" t="str">
        <f>IF(AND(申込書!$C$84&lt;&gt;"▼プルダウンより選択してください",申込書!$C$84&lt;&gt;"",$G446&lt;&gt;""),申込書!$M$84,"")</f>
        <v/>
      </c>
      <c r="AQ446" s="75"/>
      <c r="AR446" s="75"/>
      <c r="AS446" s="149"/>
      <c r="AT446" s="307"/>
      <c r="AU446" s="76"/>
      <c r="AV446" s="314" t="str">
        <f>IF(AND(申込書!$C$85&lt;&gt;"▼プルダウンより選択してください",申込書!$C$85&lt;&gt;"",申込書!$P$85&lt;&gt;"YYYY/MM/DD",$G446&lt;&gt;""),申込書!$P$85,"")</f>
        <v/>
      </c>
      <c r="AW446" s="75" t="str">
        <f>IF(AND(申込書!$C$85&lt;&gt;"▼プルダウンより選択してください",申込書!$C$85&lt;&gt;"",申込書!$M$85&gt;=1,$G446&lt;&gt;""),申込書!$M$85,"")</f>
        <v/>
      </c>
      <c r="AX446" s="75"/>
      <c r="AY446" s="75"/>
      <c r="AZ446" s="149"/>
      <c r="BA446" s="307"/>
      <c r="BB446" s="76"/>
      <c r="BC446" s="314" t="str">
        <f>IF(AND(申込書!$C$86&lt;&gt;"▼プルダウンより選択してください",申込書!$C$86&lt;&gt;"",申込書!$P$86&lt;&gt;"YYYY/MM/DD",$G446&lt;&gt;""),申込書!$P$86,"")</f>
        <v/>
      </c>
      <c r="BD446" s="75" t="str">
        <f>IF(AND(申込書!$C$86&lt;&gt;"▼プルダウンより選択してください",申込書!$C$86&lt;&gt;"",$G446&lt;&gt;""),申込書!$M$86,"")</f>
        <v/>
      </c>
      <c r="BE446" s="75"/>
      <c r="BF446" s="75"/>
      <c r="BG446" s="149"/>
      <c r="BH446" s="307"/>
      <c r="BI446" s="76"/>
      <c r="BJ446" s="314" t="str">
        <f>IF(AND(申込書!$C$87&lt;&gt;"▼プルダウンより選択してください",申込書!$C$87&lt;&gt;"",申込書!$P$87&lt;&gt;"YYYY/MM/DD",$G446&lt;&gt;""),申込書!$P$87,"")</f>
        <v/>
      </c>
      <c r="BK446" s="75" t="str">
        <f>IF(AND(申込書!$C$87&lt;&gt;"▼プルダウンより選択してください",申込書!$C$87&lt;&gt;"",$G446&lt;&gt;""),申込書!$M$87,"")</f>
        <v/>
      </c>
      <c r="BL446" s="75"/>
      <c r="BM446" s="75"/>
      <c r="BN446" s="149"/>
      <c r="BO446" s="307"/>
      <c r="BP446" s="76"/>
      <c r="BQ446" s="314" t="str">
        <f>IF(AND(申込書!$C$88&lt;&gt;"▼プルダウンより選択してください",申込書!$C$88&lt;&gt;"",申込書!$P$88&lt;&gt;"YYYY/MM/DD",$G446&lt;&gt;""),申込書!$P$88,"")</f>
        <v/>
      </c>
      <c r="BR446" s="75" t="str">
        <f>IF(AND(申込書!$C$88&lt;&gt;"▼プルダウンより選択してください",申込書!$C$88&lt;&gt;"",$G446&lt;&gt;""),申込書!$M$88,"")</f>
        <v/>
      </c>
      <c r="BS446" s="75"/>
      <c r="BT446" s="75"/>
      <c r="BU446" s="149"/>
      <c r="BV446" s="307"/>
      <c r="BW446" s="76"/>
      <c r="BX446" s="314" t="str">
        <f>IF(AND(申込書!$C$89&lt;&gt;"▼プルダウンより選択してください",申込書!$C$89&lt;&gt;"",申込書!$P$89&lt;&gt;"YYYY/MM/DD",$G446&lt;&gt;""),申込書!$P$89,"")</f>
        <v/>
      </c>
      <c r="BY446" s="75" t="str">
        <f>IF(AND(申込書!$C$89&lt;&gt;"▼プルダウンより選択してください",申込書!$C$89&lt;&gt;"",$G446&lt;&gt;""),申込書!$M$89,"")</f>
        <v/>
      </c>
      <c r="BZ446" s="75"/>
      <c r="CA446" s="75"/>
      <c r="CB446" s="149"/>
      <c r="CC446" s="307"/>
      <c r="CD446" s="76"/>
      <c r="CE446" s="314" t="str">
        <f>IF(AND(申込書!$C$90&lt;&gt;"▼プルダウンより選択してください",申込書!$C$90&lt;&gt;"",申込書!$P$90&lt;&gt;"YYYY/MM/DD",$G446&lt;&gt;""),申込書!$P$90,"")</f>
        <v/>
      </c>
      <c r="CF446" s="75" t="str">
        <f>IF(AND(申込書!$C$90&lt;&gt;"▼プルダウンより選択してください",申込書!$C$90&lt;&gt;"",$G446&lt;&gt;""),申込書!$M$90,"")</f>
        <v/>
      </c>
      <c r="CG446" s="75"/>
      <c r="CH446" s="75"/>
      <c r="CI446" s="149"/>
      <c r="CJ446" s="307"/>
      <c r="CK446" s="76"/>
      <c r="CL446" s="314" t="str">
        <f>IF(AND(申込書!$C$91&lt;&gt;"▼プルダウンより選択してください",申込書!$C$91&lt;&gt;"",申込書!$P$91&lt;&gt;"YYYY/MM/DD",$G446&lt;&gt;""),申込書!$P$91,"")</f>
        <v/>
      </c>
      <c r="CM446" s="75" t="str">
        <f>IF(AND(申込書!$C$91&lt;&gt;"▼プルダウンより選択してください",申込書!$C$91&lt;&gt;"",$G446&lt;&gt;""),申込書!$M$91,"")</f>
        <v/>
      </c>
      <c r="CN446" s="75"/>
      <c r="CO446" s="75"/>
      <c r="CP446" s="149"/>
      <c r="CQ446" s="307"/>
      <c r="CR446" s="76"/>
      <c r="CS446" s="314" t="str">
        <f>IF(AND(申込書!$C$92&lt;&gt;"▼プルダウンより選択してください",申込書!$C$92&lt;&gt;"",申込書!$P$92&lt;&gt;"YYYY/MM/DD",$G446&lt;&gt;""),申込書!$P$92,"")</f>
        <v/>
      </c>
      <c r="CT446" s="75" t="str">
        <f>IF(AND(申込書!$C$92&lt;&gt;"▼プルダウンより選択してください",申込書!$C$92&lt;&gt;"",$G446&lt;&gt;""),申込書!$M$92,"")</f>
        <v/>
      </c>
      <c r="CU446" s="75"/>
      <c r="CV446" s="75"/>
      <c r="CW446" s="75"/>
      <c r="CX446" s="307"/>
      <c r="CY446" s="76"/>
      <c r="CZ446" s="314" t="str">
        <f>IF(AND(申込書!$C$93&lt;&gt;"▼プルダウンより選択してください",申込書!$C$93&lt;&gt;"",申込書!$P$93&lt;&gt;"YYYY/MM/DD",$G446&lt;&gt;""),申込書!$P$93,"")</f>
        <v/>
      </c>
      <c r="DA446" s="75" t="str">
        <f>IF(AND(申込書!$C$93&lt;&gt;"▼プルダウンより選択してください",申込書!$C$93&lt;&gt;"",$G446&lt;&gt;""),申込書!$M$93,"")</f>
        <v/>
      </c>
      <c r="DB446" s="75"/>
      <c r="DC446" s="75"/>
      <c r="DD446" s="75"/>
      <c r="DE446" s="307"/>
      <c r="DF446" s="76"/>
      <c r="DG446" s="314" t="str">
        <f>IF(AND(申込書!$C$94&lt;&gt;"▼プルダウンより選択してください",申込書!$C$94&lt;&gt;"",申込書!$P$94&lt;&gt;"YYYY/MM/DD",$G446&lt;&gt;""),申込書!$P$94,"")</f>
        <v/>
      </c>
      <c r="DH446" s="75" t="str">
        <f>IF(AND(申込書!$C$94&lt;&gt;"▼プルダウンより選択してください",申込書!$C$94&lt;&gt;"",$G446&lt;&gt;""),申込書!$M$94,"")</f>
        <v/>
      </c>
      <c r="DI446" s="75"/>
      <c r="DJ446" s="75"/>
      <c r="DK446" s="75"/>
      <c r="DL446" s="307"/>
      <c r="DM446" s="76"/>
      <c r="DN446" s="314" t="str">
        <f>IF(AND(申込書!$C$95&lt;&gt;"▼プルダウンより選択してください",申込書!$C$95&lt;&gt;"",申込書!$P$95&lt;&gt;"YYYY/MM/DD",$G446&lt;&gt;""),申込書!$P$95,"")</f>
        <v/>
      </c>
      <c r="DO446" s="75" t="str">
        <f>IF(AND(申込書!$C$95&lt;&gt;"▼プルダウンより選択してください",申込書!$C$95&lt;&gt;"",$G446&lt;&gt;""),申込書!$M$95,"")</f>
        <v/>
      </c>
      <c r="DP446" s="75"/>
      <c r="DQ446" s="75"/>
      <c r="DR446" s="75"/>
      <c r="DS446" s="307"/>
      <c r="DT446" s="76"/>
      <c r="DU446" s="314" t="str">
        <f>IF(AND(申込書!$C$96&lt;&gt;"▼プルダウンより選択してください",申込書!$C$96&lt;&gt;"",申込書!$P$96&lt;&gt;"YYYY/MM/DD",$G446&lt;&gt;""),申込書!$P$96,"")</f>
        <v/>
      </c>
      <c r="DV446" s="75" t="str">
        <f>IF(AND(申込書!$C$96&lt;&gt;"▼プルダウンより選択してください",申込書!$C$96&lt;&gt;"",$G446&lt;&gt;""),申込書!$M$96,"")</f>
        <v/>
      </c>
      <c r="DW446" s="75"/>
      <c r="DX446" s="75"/>
      <c r="DY446" s="75"/>
      <c r="DZ446" s="307"/>
      <c r="EA446" s="76"/>
      <c r="EB446" s="314" t="str">
        <f>IF(AND(申込書!$C$97&lt;&gt;"▼プルダウンより選択してください",申込書!$C$97&lt;&gt;"",申込書!$P$97&lt;&gt;"YYYY/MM/DD",$G446&lt;&gt;""),申込書!$P$97,"")</f>
        <v/>
      </c>
      <c r="EC446" s="75" t="str">
        <f>IF(AND(申込書!$C$97&lt;&gt;"▼プルダウンより選択してください",申込書!$C$97&lt;&gt;"",$G446&lt;&gt;""),申込書!$M$97,"")</f>
        <v/>
      </c>
      <c r="ED446" s="75"/>
      <c r="EE446" s="75"/>
      <c r="EF446" s="149"/>
      <c r="EG446" s="307"/>
      <c r="EH446" s="76"/>
      <c r="EI446" s="314" t="str">
        <f>IF(AND(申込書!$C$98&lt;&gt;"▼プルダウンより選択してください",申込書!$C$98&lt;&gt;"",申込書!$P$98&lt;&gt;"YYYY/MM/DD",$G446&lt;&gt;""),申込書!$P$98,"")</f>
        <v/>
      </c>
      <c r="EJ446" s="75" t="str">
        <f>IF(AND(申込書!$C$98&lt;&gt;"▼プルダウンより選択してください",申込書!$C$98&lt;&gt;"",$G446&lt;&gt;""),申込書!$M$98,"")</f>
        <v/>
      </c>
      <c r="EK446" s="75"/>
      <c r="EL446" s="75"/>
      <c r="EM446" s="149"/>
      <c r="EN446" s="307"/>
      <c r="EO446" s="76"/>
      <c r="EP446" s="314" t="str">
        <f>IF(AND(申込書!$C$99&lt;&gt;"▼プルダウンより選択してください",申込書!$C$99&lt;&gt;"",申込書!$P$99&lt;&gt;"YYYY/MM/DD",$G446&lt;&gt;""),申込書!$P$99,"")</f>
        <v/>
      </c>
      <c r="EQ446" s="75" t="str">
        <f>IF(AND(申込書!$C$99&lt;&gt;"▼プルダウンより選択してください",申込書!$C$99&lt;&gt;"",$G446&lt;&gt;""),申込書!$M$99,"")</f>
        <v/>
      </c>
      <c r="ER446" s="75"/>
      <c r="ES446" s="75"/>
      <c r="ET446" s="149"/>
      <c r="EU446" s="307"/>
      <c r="EV446" s="76"/>
      <c r="EW446" s="314" t="str">
        <f>IF(AND(申込書!$C$100&lt;&gt;"▼プルダウンより選択してください",申込書!$C$100&lt;&gt;"",申込書!$P$100&lt;&gt;"YYYY/MM/DD",$G446&lt;&gt;""),申込書!$P$100,"")</f>
        <v/>
      </c>
      <c r="EX446" s="75" t="str">
        <f>IF(AND(申込書!$C$100&lt;&gt;"▼プルダウンより選択してください",申込書!$C$100&lt;&gt;"",$G446&lt;&gt;""),申込書!$M$100,"")</f>
        <v/>
      </c>
      <c r="EY446" s="75"/>
      <c r="EZ446" s="75"/>
      <c r="FA446" s="149"/>
      <c r="FB446" s="307"/>
      <c r="FC446" s="76"/>
      <c r="FD446" s="314" t="str">
        <f>IF(AND(申込書!$C$101&lt;&gt;"▼プルダウンより選択してください",申込書!$C$101&lt;&gt;"",申込書!$P$101&lt;&gt;"YYYY/MM/DD",$G446&lt;&gt;""),申込書!$P$101,"")</f>
        <v/>
      </c>
      <c r="FE446" s="75" t="str">
        <f>IF(AND(申込書!$C$101&lt;&gt;"▼プルダウンより選択してください",申込書!$C$101&lt;&gt;"",$G446&lt;&gt;""),申込書!$M$101,"")</f>
        <v/>
      </c>
      <c r="FF446" s="75"/>
      <c r="FG446" s="75"/>
      <c r="FH446" s="149"/>
      <c r="FI446" s="307"/>
      <c r="FJ446" s="76"/>
      <c r="FK446" s="314" t="str">
        <f>IF(AND(申込書!$C$102&lt;&gt;"▼プルダウンより選択してください",申込書!$C$102&lt;&gt;"",申込書!$P$102&lt;&gt;"YYYY/MM/DD",$G446&lt;&gt;""),申込書!$P$102,"")</f>
        <v/>
      </c>
      <c r="FL446" s="75" t="str">
        <f>IF(AND(申込書!$C$102&lt;&gt;"▼プルダウンより選択してください",申込書!$C$102&lt;&gt;"",$G446&lt;&gt;""),申込書!$M$102,"")</f>
        <v/>
      </c>
      <c r="FM446" s="75"/>
      <c r="FN446" s="75"/>
      <c r="FO446" s="149"/>
      <c r="FP446" s="307"/>
      <c r="FQ446" s="76"/>
      <c r="FR446" s="314" t="str">
        <f>IF(AND(申込書!$C$103&lt;&gt;"▼プルダウンより選択してください",申込書!$C$103&lt;&gt;"",申込書!$P$103&lt;&gt;"YYYY/MM/DD",$G446&lt;&gt;""),申込書!$P$103,"")</f>
        <v/>
      </c>
      <c r="FS446" s="75" t="str">
        <f>IF(AND(申込書!$C$103&lt;&gt;"▼プルダウンより選択してください",申込書!$C$103&lt;&gt;"",$G446&lt;&gt;""),申込書!$M$103,"")</f>
        <v/>
      </c>
      <c r="FT446" s="75"/>
      <c r="FU446" s="75"/>
      <c r="FV446" s="149"/>
      <c r="FW446" s="307"/>
      <c r="FX446" s="76"/>
      <c r="FY446" s="314" t="str">
        <f>IF(AND(申込書!$C$104&lt;&gt;"▼プルダウンより選択してください",申込書!$C$104&lt;&gt;"",申込書!$P$104&lt;&gt;"YYYY/MM/DD",$G446&lt;&gt;""),申込書!$P$104,"")</f>
        <v/>
      </c>
      <c r="FZ446" s="75" t="str">
        <f>IF(AND(申込書!$C$104&lt;&gt;"▼プルダウンより選択してください",申込書!$C$104&lt;&gt;"",$G446&lt;&gt;""),申込書!$M$104,"")</f>
        <v/>
      </c>
      <c r="GA446" s="75"/>
      <c r="GB446" s="75"/>
      <c r="GC446" s="149"/>
      <c r="GD446" s="307"/>
      <c r="GE446" s="76"/>
      <c r="GF446" s="314" t="str">
        <f>IF(AND(申込書!$C$105&lt;&gt;"▼プルダウンより選択してください",申込書!$C$105&lt;&gt;"",申込書!$P$105&lt;&gt;"YYYY/MM/DD",$G446&lt;&gt;""),申込書!$P$105,"")</f>
        <v/>
      </c>
      <c r="GG446" s="75" t="str">
        <f>IF(AND(申込書!$C$105&lt;&gt;"▼プルダウンより選択してください",申込書!$C$105&lt;&gt;"",$G446&lt;&gt;""),申込書!$M$105,"")</f>
        <v/>
      </c>
      <c r="GH446" s="75"/>
      <c r="GI446" s="75"/>
      <c r="GJ446" s="149"/>
      <c r="GK446" s="307"/>
      <c r="GL446" s="76"/>
      <c r="GM446" s="314" t="str">
        <f>IF(AND(申込書!$C$106&lt;&gt;"▼プルダウンより選択してください",申込書!$C$106&lt;&gt;"",申込書!$P$106&lt;&gt;"YYYY/MM/DD",$G446&lt;&gt;""),申込書!$P$106,"")</f>
        <v/>
      </c>
      <c r="GN446" s="75" t="str">
        <f>IF(AND(申込書!$C$106&lt;&gt;"▼プルダウンより選択してください",申込書!$C$106&lt;&gt;"",$G446&lt;&gt;""),申込書!$M$106,"")</f>
        <v/>
      </c>
      <c r="GO446" s="75"/>
      <c r="GP446" s="75"/>
      <c r="GQ446" s="149"/>
      <c r="GR446" s="307"/>
      <c r="GS446" s="76"/>
      <c r="GT446" s="314" t="str">
        <f>IF(AND(申込書!$C$107&lt;&gt;"▼プルダウンより選択してください",申込書!$C$107&lt;&gt;"",申込書!$P$107&lt;&gt;"YYYY/MM/DD",$G446&lt;&gt;""),申込書!$P$107,"")</f>
        <v/>
      </c>
      <c r="GU446" s="75" t="str">
        <f>IF(AND(申込書!$C$107&lt;&gt;"▼プルダウンより選択してください",申込書!$C$107&lt;&gt;"",$G446&lt;&gt;""),申込書!$M$107,"")</f>
        <v/>
      </c>
      <c r="GV446" s="75"/>
      <c r="GW446" s="75"/>
      <c r="GX446" s="149"/>
      <c r="GY446" s="307"/>
      <c r="GZ446" s="76"/>
      <c r="HA446" s="314" t="str">
        <f>IF(AND(申込書!$C$108&lt;&gt;"▼プルダウンより選択してください",申込書!$C$108&lt;&gt;"",申込書!$P$108&lt;&gt;"YYYY/MM/DD",$G446&lt;&gt;""),申込書!$P$108,"")</f>
        <v/>
      </c>
      <c r="HB446" s="75" t="str">
        <f>IF(AND(申込書!$C$108&lt;&gt;"▼プルダウンより選択してください",申込書!$C$108&lt;&gt;"",$G446&lt;&gt;""),申込書!$M$108,"")</f>
        <v/>
      </c>
      <c r="HC446" s="75"/>
      <c r="HD446" s="75"/>
      <c r="HE446" s="149"/>
      <c r="HF446" s="307"/>
      <c r="HG446" s="76"/>
      <c r="HH446" s="314" t="str">
        <f>IF(AND(申込書!$C$109&lt;&gt;"▼プルダウンより選択してください",申込書!$C$109&lt;&gt;"",申込書!$P$109&lt;&gt;"YYYY/MM/DD",$G446&lt;&gt;""),申込書!$P$109,"")</f>
        <v/>
      </c>
      <c r="HI446" s="75" t="str">
        <f>IF(AND(申込書!$C$109&lt;&gt;"▼プルダウンより選択してください",申込書!$C$109&lt;&gt;"",$G446&lt;&gt;""),申込書!$M$109,"")</f>
        <v/>
      </c>
      <c r="HJ446" s="75"/>
      <c r="HK446" s="75"/>
      <c r="HL446" s="149"/>
      <c r="HM446" s="307"/>
      <c r="HN446" s="76"/>
      <c r="HO446" s="314" t="str">
        <f>IF(AND(申込書!$C$110&lt;&gt;"▼プルダウンより選択してください",申込書!$C$110&lt;&gt;"",申込書!$P$110&lt;&gt;"YYYY/MM/DD",$G446&lt;&gt;""),申込書!$P$110,"")</f>
        <v/>
      </c>
      <c r="HP446" s="75" t="str">
        <f>IF(AND(申込書!$C$110&lt;&gt;"▼プルダウンより選択してください",申込書!$C$110&lt;&gt;"",$G446&lt;&gt;""),申込書!$M$110,"")</f>
        <v/>
      </c>
      <c r="HQ446" s="75"/>
      <c r="HR446" s="75"/>
      <c r="HS446" s="149"/>
      <c r="HT446" s="307"/>
      <c r="HU446" s="307"/>
      <c r="HV446" s="311" t="str">
        <f>IF(AND(申込書!$C$111&lt;&gt;"▼プルダウンより選択してください",申込書!$C$111&lt;&gt;"",申込書!$P$111&lt;&gt;"YYYY/MM/DD",$G446&lt;&gt;""),申込書!$P$111,"")</f>
        <v/>
      </c>
      <c r="HW446" s="75" t="str">
        <f>IF(AND(申込書!$C$111&lt;&gt;"▼プルダウンより選択してください",申込書!$C$111&lt;&gt;"",$G446&lt;&gt;""),申込書!$M$111,"")</f>
        <v/>
      </c>
      <c r="HX446" s="75"/>
      <c r="HY446" s="75"/>
      <c r="HZ446" s="149"/>
      <c r="IA446" s="307"/>
      <c r="IB446" s="76"/>
      <c r="IC446" s="77"/>
    </row>
    <row r="447" spans="2:237" ht="26.85" customHeight="1">
      <c r="B447" s="56">
        <f t="shared" si="4"/>
        <v>442</v>
      </c>
      <c r="C447" s="57"/>
      <c r="D447" s="58"/>
      <c r="E447" s="170"/>
      <c r="F447" s="59"/>
      <c r="G447" s="60"/>
      <c r="H447" s="61"/>
      <c r="I447" s="62"/>
      <c r="J447" s="63"/>
      <c r="K447" s="64"/>
      <c r="L447" s="65"/>
      <c r="M447" s="66"/>
      <c r="N447" s="67"/>
      <c r="O447" s="68"/>
      <c r="P447" s="69"/>
      <c r="Q447" s="70"/>
      <c r="R447" s="71"/>
      <c r="S447" s="72"/>
      <c r="T447" s="73"/>
      <c r="U447" s="73"/>
      <c r="V447" s="73"/>
      <c r="W447" s="71"/>
      <c r="X447" s="133"/>
      <c r="Y447" s="133"/>
      <c r="Z447" s="133"/>
      <c r="AA447" s="74" t="str">
        <f>IF(AND(申込書!$C$82&lt;&gt;"▼プルダウンより選択してください",申込書!$C$82&lt;&gt;"",申込書!$P$82&lt;&gt;"YYYY/MM/DD",$G447&lt;&gt;""),申込書!$P$82,"")</f>
        <v/>
      </c>
      <c r="AB447" s="75" t="str">
        <f>IF(AND(申込書!$C$82&lt;&gt;"▼プルダウンより選択してください",申込書!$C$82&lt;&gt;"",$G447&lt;&gt;""),申込書!$M$82,"")</f>
        <v/>
      </c>
      <c r="AC447" s="75"/>
      <c r="AD447" s="75"/>
      <c r="AE447" s="149"/>
      <c r="AF447" s="307"/>
      <c r="AG447" s="76"/>
      <c r="AH447" s="314" t="str">
        <f>IF(AND(申込書!$C$83&lt;&gt;"▼プルダウンより選択してください",申込書!$C$83&lt;&gt;"",申込書!$P$83&lt;&gt;"YYYY/MM/DD",$G447&lt;&gt;""),申込書!$P$83,"")</f>
        <v/>
      </c>
      <c r="AI447" s="75" t="str">
        <f>IF(AND(申込書!$C$83&lt;&gt;"▼プルダウンより選択してください",申込書!$C$83&lt;&gt;"",$G447&lt;&gt;""),申込書!$M$83,"")</f>
        <v/>
      </c>
      <c r="AJ447" s="75"/>
      <c r="AK447" s="75"/>
      <c r="AL447" s="149"/>
      <c r="AM447" s="307"/>
      <c r="AN447" s="76"/>
      <c r="AO447" s="314" t="str">
        <f>IF(AND(申込書!$C$84&lt;&gt;"▼プルダウンより選択してください",申込書!$C$84&lt;&gt;"",申込書!$P$84&lt;&gt;"YYYY/MM/DD",$G447&lt;&gt;""),申込書!$P$84,"")</f>
        <v/>
      </c>
      <c r="AP447" s="75" t="str">
        <f>IF(AND(申込書!$C$84&lt;&gt;"▼プルダウンより選択してください",申込書!$C$84&lt;&gt;"",$G447&lt;&gt;""),申込書!$M$84,"")</f>
        <v/>
      </c>
      <c r="AQ447" s="75"/>
      <c r="AR447" s="75"/>
      <c r="AS447" s="149"/>
      <c r="AT447" s="307"/>
      <c r="AU447" s="76"/>
      <c r="AV447" s="314" t="str">
        <f>IF(AND(申込書!$C$85&lt;&gt;"▼プルダウンより選択してください",申込書!$C$85&lt;&gt;"",申込書!$P$85&lt;&gt;"YYYY/MM/DD",$G447&lt;&gt;""),申込書!$P$85,"")</f>
        <v/>
      </c>
      <c r="AW447" s="75" t="str">
        <f>IF(AND(申込書!$C$85&lt;&gt;"▼プルダウンより選択してください",申込書!$C$85&lt;&gt;"",申込書!$M$85&gt;=1,$G447&lt;&gt;""),申込書!$M$85,"")</f>
        <v/>
      </c>
      <c r="AX447" s="75"/>
      <c r="AY447" s="75"/>
      <c r="AZ447" s="149"/>
      <c r="BA447" s="307"/>
      <c r="BB447" s="76"/>
      <c r="BC447" s="314" t="str">
        <f>IF(AND(申込書!$C$86&lt;&gt;"▼プルダウンより選択してください",申込書!$C$86&lt;&gt;"",申込書!$P$86&lt;&gt;"YYYY/MM/DD",$G447&lt;&gt;""),申込書!$P$86,"")</f>
        <v/>
      </c>
      <c r="BD447" s="75" t="str">
        <f>IF(AND(申込書!$C$86&lt;&gt;"▼プルダウンより選択してください",申込書!$C$86&lt;&gt;"",$G447&lt;&gt;""),申込書!$M$86,"")</f>
        <v/>
      </c>
      <c r="BE447" s="75"/>
      <c r="BF447" s="75"/>
      <c r="BG447" s="149"/>
      <c r="BH447" s="307"/>
      <c r="BI447" s="76"/>
      <c r="BJ447" s="314" t="str">
        <f>IF(AND(申込書!$C$87&lt;&gt;"▼プルダウンより選択してください",申込書!$C$87&lt;&gt;"",申込書!$P$87&lt;&gt;"YYYY/MM/DD",$G447&lt;&gt;""),申込書!$P$87,"")</f>
        <v/>
      </c>
      <c r="BK447" s="75" t="str">
        <f>IF(AND(申込書!$C$87&lt;&gt;"▼プルダウンより選択してください",申込書!$C$87&lt;&gt;"",$G447&lt;&gt;""),申込書!$M$87,"")</f>
        <v/>
      </c>
      <c r="BL447" s="75"/>
      <c r="BM447" s="75"/>
      <c r="BN447" s="149"/>
      <c r="BO447" s="307"/>
      <c r="BP447" s="76"/>
      <c r="BQ447" s="314" t="str">
        <f>IF(AND(申込書!$C$88&lt;&gt;"▼プルダウンより選択してください",申込書!$C$88&lt;&gt;"",申込書!$P$88&lt;&gt;"YYYY/MM/DD",$G447&lt;&gt;""),申込書!$P$88,"")</f>
        <v/>
      </c>
      <c r="BR447" s="75" t="str">
        <f>IF(AND(申込書!$C$88&lt;&gt;"▼プルダウンより選択してください",申込書!$C$88&lt;&gt;"",$G447&lt;&gt;""),申込書!$M$88,"")</f>
        <v/>
      </c>
      <c r="BS447" s="75"/>
      <c r="BT447" s="75"/>
      <c r="BU447" s="149"/>
      <c r="BV447" s="307"/>
      <c r="BW447" s="76"/>
      <c r="BX447" s="314" t="str">
        <f>IF(AND(申込書!$C$89&lt;&gt;"▼プルダウンより選択してください",申込書!$C$89&lt;&gt;"",申込書!$P$89&lt;&gt;"YYYY/MM/DD",$G447&lt;&gt;""),申込書!$P$89,"")</f>
        <v/>
      </c>
      <c r="BY447" s="75" t="str">
        <f>IF(AND(申込書!$C$89&lt;&gt;"▼プルダウンより選択してください",申込書!$C$89&lt;&gt;"",$G447&lt;&gt;""),申込書!$M$89,"")</f>
        <v/>
      </c>
      <c r="BZ447" s="75"/>
      <c r="CA447" s="75"/>
      <c r="CB447" s="149"/>
      <c r="CC447" s="307"/>
      <c r="CD447" s="76"/>
      <c r="CE447" s="314" t="str">
        <f>IF(AND(申込書!$C$90&lt;&gt;"▼プルダウンより選択してください",申込書!$C$90&lt;&gt;"",申込書!$P$90&lt;&gt;"YYYY/MM/DD",$G447&lt;&gt;""),申込書!$P$90,"")</f>
        <v/>
      </c>
      <c r="CF447" s="75" t="str">
        <f>IF(AND(申込書!$C$90&lt;&gt;"▼プルダウンより選択してください",申込書!$C$90&lt;&gt;"",$G447&lt;&gt;""),申込書!$M$90,"")</f>
        <v/>
      </c>
      <c r="CG447" s="75"/>
      <c r="CH447" s="75"/>
      <c r="CI447" s="149"/>
      <c r="CJ447" s="307"/>
      <c r="CK447" s="76"/>
      <c r="CL447" s="314" t="str">
        <f>IF(AND(申込書!$C$91&lt;&gt;"▼プルダウンより選択してください",申込書!$C$91&lt;&gt;"",申込書!$P$91&lt;&gt;"YYYY/MM/DD",$G447&lt;&gt;""),申込書!$P$91,"")</f>
        <v/>
      </c>
      <c r="CM447" s="75" t="str">
        <f>IF(AND(申込書!$C$91&lt;&gt;"▼プルダウンより選択してください",申込書!$C$91&lt;&gt;"",$G447&lt;&gt;""),申込書!$M$91,"")</f>
        <v/>
      </c>
      <c r="CN447" s="75"/>
      <c r="CO447" s="75"/>
      <c r="CP447" s="149"/>
      <c r="CQ447" s="307"/>
      <c r="CR447" s="76"/>
      <c r="CS447" s="314" t="str">
        <f>IF(AND(申込書!$C$92&lt;&gt;"▼プルダウンより選択してください",申込書!$C$92&lt;&gt;"",申込書!$P$92&lt;&gt;"YYYY/MM/DD",$G447&lt;&gt;""),申込書!$P$92,"")</f>
        <v/>
      </c>
      <c r="CT447" s="75" t="str">
        <f>IF(AND(申込書!$C$92&lt;&gt;"▼プルダウンより選択してください",申込書!$C$92&lt;&gt;"",$G447&lt;&gt;""),申込書!$M$92,"")</f>
        <v/>
      </c>
      <c r="CU447" s="75"/>
      <c r="CV447" s="75"/>
      <c r="CW447" s="75"/>
      <c r="CX447" s="307"/>
      <c r="CY447" s="76"/>
      <c r="CZ447" s="314" t="str">
        <f>IF(AND(申込書!$C$93&lt;&gt;"▼プルダウンより選択してください",申込書!$C$93&lt;&gt;"",申込書!$P$93&lt;&gt;"YYYY/MM/DD",$G447&lt;&gt;""),申込書!$P$93,"")</f>
        <v/>
      </c>
      <c r="DA447" s="75" t="str">
        <f>IF(AND(申込書!$C$93&lt;&gt;"▼プルダウンより選択してください",申込書!$C$93&lt;&gt;"",$G447&lt;&gt;""),申込書!$M$93,"")</f>
        <v/>
      </c>
      <c r="DB447" s="75"/>
      <c r="DC447" s="75"/>
      <c r="DD447" s="75"/>
      <c r="DE447" s="307"/>
      <c r="DF447" s="76"/>
      <c r="DG447" s="314" t="str">
        <f>IF(AND(申込書!$C$94&lt;&gt;"▼プルダウンより選択してください",申込書!$C$94&lt;&gt;"",申込書!$P$94&lt;&gt;"YYYY/MM/DD",$G447&lt;&gt;""),申込書!$P$94,"")</f>
        <v/>
      </c>
      <c r="DH447" s="75" t="str">
        <f>IF(AND(申込書!$C$94&lt;&gt;"▼プルダウンより選択してください",申込書!$C$94&lt;&gt;"",$G447&lt;&gt;""),申込書!$M$94,"")</f>
        <v/>
      </c>
      <c r="DI447" s="75"/>
      <c r="DJ447" s="75"/>
      <c r="DK447" s="75"/>
      <c r="DL447" s="307"/>
      <c r="DM447" s="76"/>
      <c r="DN447" s="314" t="str">
        <f>IF(AND(申込書!$C$95&lt;&gt;"▼プルダウンより選択してください",申込書!$C$95&lt;&gt;"",申込書!$P$95&lt;&gt;"YYYY/MM/DD",$G447&lt;&gt;""),申込書!$P$95,"")</f>
        <v/>
      </c>
      <c r="DO447" s="75" t="str">
        <f>IF(AND(申込書!$C$95&lt;&gt;"▼プルダウンより選択してください",申込書!$C$95&lt;&gt;"",$G447&lt;&gt;""),申込書!$M$95,"")</f>
        <v/>
      </c>
      <c r="DP447" s="75"/>
      <c r="DQ447" s="75"/>
      <c r="DR447" s="75"/>
      <c r="DS447" s="307"/>
      <c r="DT447" s="76"/>
      <c r="DU447" s="314" t="str">
        <f>IF(AND(申込書!$C$96&lt;&gt;"▼プルダウンより選択してください",申込書!$C$96&lt;&gt;"",申込書!$P$96&lt;&gt;"YYYY/MM/DD",$G447&lt;&gt;""),申込書!$P$96,"")</f>
        <v/>
      </c>
      <c r="DV447" s="75" t="str">
        <f>IF(AND(申込書!$C$96&lt;&gt;"▼プルダウンより選択してください",申込書!$C$96&lt;&gt;"",$G447&lt;&gt;""),申込書!$M$96,"")</f>
        <v/>
      </c>
      <c r="DW447" s="75"/>
      <c r="DX447" s="75"/>
      <c r="DY447" s="75"/>
      <c r="DZ447" s="307"/>
      <c r="EA447" s="76"/>
      <c r="EB447" s="314" t="str">
        <f>IF(AND(申込書!$C$97&lt;&gt;"▼プルダウンより選択してください",申込書!$C$97&lt;&gt;"",申込書!$P$97&lt;&gt;"YYYY/MM/DD",$G447&lt;&gt;""),申込書!$P$97,"")</f>
        <v/>
      </c>
      <c r="EC447" s="75" t="str">
        <f>IF(AND(申込書!$C$97&lt;&gt;"▼プルダウンより選択してください",申込書!$C$97&lt;&gt;"",$G447&lt;&gt;""),申込書!$M$97,"")</f>
        <v/>
      </c>
      <c r="ED447" s="75"/>
      <c r="EE447" s="75"/>
      <c r="EF447" s="149"/>
      <c r="EG447" s="307"/>
      <c r="EH447" s="76"/>
      <c r="EI447" s="314" t="str">
        <f>IF(AND(申込書!$C$98&lt;&gt;"▼プルダウンより選択してください",申込書!$C$98&lt;&gt;"",申込書!$P$98&lt;&gt;"YYYY/MM/DD",$G447&lt;&gt;""),申込書!$P$98,"")</f>
        <v/>
      </c>
      <c r="EJ447" s="75" t="str">
        <f>IF(AND(申込書!$C$98&lt;&gt;"▼プルダウンより選択してください",申込書!$C$98&lt;&gt;"",$G447&lt;&gt;""),申込書!$M$98,"")</f>
        <v/>
      </c>
      <c r="EK447" s="75"/>
      <c r="EL447" s="75"/>
      <c r="EM447" s="149"/>
      <c r="EN447" s="307"/>
      <c r="EO447" s="76"/>
      <c r="EP447" s="314" t="str">
        <f>IF(AND(申込書!$C$99&lt;&gt;"▼プルダウンより選択してください",申込書!$C$99&lt;&gt;"",申込書!$P$99&lt;&gt;"YYYY/MM/DD",$G447&lt;&gt;""),申込書!$P$99,"")</f>
        <v/>
      </c>
      <c r="EQ447" s="75" t="str">
        <f>IF(AND(申込書!$C$99&lt;&gt;"▼プルダウンより選択してください",申込書!$C$99&lt;&gt;"",$G447&lt;&gt;""),申込書!$M$99,"")</f>
        <v/>
      </c>
      <c r="ER447" s="75"/>
      <c r="ES447" s="75"/>
      <c r="ET447" s="149"/>
      <c r="EU447" s="307"/>
      <c r="EV447" s="76"/>
      <c r="EW447" s="314" t="str">
        <f>IF(AND(申込書!$C$100&lt;&gt;"▼プルダウンより選択してください",申込書!$C$100&lt;&gt;"",申込書!$P$100&lt;&gt;"YYYY/MM/DD",$G447&lt;&gt;""),申込書!$P$100,"")</f>
        <v/>
      </c>
      <c r="EX447" s="75" t="str">
        <f>IF(AND(申込書!$C$100&lt;&gt;"▼プルダウンより選択してください",申込書!$C$100&lt;&gt;"",$G447&lt;&gt;""),申込書!$M$100,"")</f>
        <v/>
      </c>
      <c r="EY447" s="75"/>
      <c r="EZ447" s="75"/>
      <c r="FA447" s="149"/>
      <c r="FB447" s="307"/>
      <c r="FC447" s="76"/>
      <c r="FD447" s="314" t="str">
        <f>IF(AND(申込書!$C$101&lt;&gt;"▼プルダウンより選択してください",申込書!$C$101&lt;&gt;"",申込書!$P$101&lt;&gt;"YYYY/MM/DD",$G447&lt;&gt;""),申込書!$P$101,"")</f>
        <v/>
      </c>
      <c r="FE447" s="75" t="str">
        <f>IF(AND(申込書!$C$101&lt;&gt;"▼プルダウンより選択してください",申込書!$C$101&lt;&gt;"",$G447&lt;&gt;""),申込書!$M$101,"")</f>
        <v/>
      </c>
      <c r="FF447" s="75"/>
      <c r="FG447" s="75"/>
      <c r="FH447" s="149"/>
      <c r="FI447" s="307"/>
      <c r="FJ447" s="76"/>
      <c r="FK447" s="314" t="str">
        <f>IF(AND(申込書!$C$102&lt;&gt;"▼プルダウンより選択してください",申込書!$C$102&lt;&gt;"",申込書!$P$102&lt;&gt;"YYYY/MM/DD",$G447&lt;&gt;""),申込書!$P$102,"")</f>
        <v/>
      </c>
      <c r="FL447" s="75" t="str">
        <f>IF(AND(申込書!$C$102&lt;&gt;"▼プルダウンより選択してください",申込書!$C$102&lt;&gt;"",$G447&lt;&gt;""),申込書!$M$102,"")</f>
        <v/>
      </c>
      <c r="FM447" s="75"/>
      <c r="FN447" s="75"/>
      <c r="FO447" s="149"/>
      <c r="FP447" s="307"/>
      <c r="FQ447" s="76"/>
      <c r="FR447" s="314" t="str">
        <f>IF(AND(申込書!$C$103&lt;&gt;"▼プルダウンより選択してください",申込書!$C$103&lt;&gt;"",申込書!$P$103&lt;&gt;"YYYY/MM/DD",$G447&lt;&gt;""),申込書!$P$103,"")</f>
        <v/>
      </c>
      <c r="FS447" s="75" t="str">
        <f>IF(AND(申込書!$C$103&lt;&gt;"▼プルダウンより選択してください",申込書!$C$103&lt;&gt;"",$G447&lt;&gt;""),申込書!$M$103,"")</f>
        <v/>
      </c>
      <c r="FT447" s="75"/>
      <c r="FU447" s="75"/>
      <c r="FV447" s="149"/>
      <c r="FW447" s="307"/>
      <c r="FX447" s="76"/>
      <c r="FY447" s="314" t="str">
        <f>IF(AND(申込書!$C$104&lt;&gt;"▼プルダウンより選択してください",申込書!$C$104&lt;&gt;"",申込書!$P$104&lt;&gt;"YYYY/MM/DD",$G447&lt;&gt;""),申込書!$P$104,"")</f>
        <v/>
      </c>
      <c r="FZ447" s="75" t="str">
        <f>IF(AND(申込書!$C$104&lt;&gt;"▼プルダウンより選択してください",申込書!$C$104&lt;&gt;"",$G447&lt;&gt;""),申込書!$M$104,"")</f>
        <v/>
      </c>
      <c r="GA447" s="75"/>
      <c r="GB447" s="75"/>
      <c r="GC447" s="149"/>
      <c r="GD447" s="307"/>
      <c r="GE447" s="76"/>
      <c r="GF447" s="314" t="str">
        <f>IF(AND(申込書!$C$105&lt;&gt;"▼プルダウンより選択してください",申込書!$C$105&lt;&gt;"",申込書!$P$105&lt;&gt;"YYYY/MM/DD",$G447&lt;&gt;""),申込書!$P$105,"")</f>
        <v/>
      </c>
      <c r="GG447" s="75" t="str">
        <f>IF(AND(申込書!$C$105&lt;&gt;"▼プルダウンより選択してください",申込書!$C$105&lt;&gt;"",$G447&lt;&gt;""),申込書!$M$105,"")</f>
        <v/>
      </c>
      <c r="GH447" s="75"/>
      <c r="GI447" s="75"/>
      <c r="GJ447" s="149"/>
      <c r="GK447" s="307"/>
      <c r="GL447" s="76"/>
      <c r="GM447" s="314" t="str">
        <f>IF(AND(申込書!$C$106&lt;&gt;"▼プルダウンより選択してください",申込書!$C$106&lt;&gt;"",申込書!$P$106&lt;&gt;"YYYY/MM/DD",$G447&lt;&gt;""),申込書!$P$106,"")</f>
        <v/>
      </c>
      <c r="GN447" s="75" t="str">
        <f>IF(AND(申込書!$C$106&lt;&gt;"▼プルダウンより選択してください",申込書!$C$106&lt;&gt;"",$G447&lt;&gt;""),申込書!$M$106,"")</f>
        <v/>
      </c>
      <c r="GO447" s="75"/>
      <c r="GP447" s="75"/>
      <c r="GQ447" s="149"/>
      <c r="GR447" s="307"/>
      <c r="GS447" s="76"/>
      <c r="GT447" s="314" t="str">
        <f>IF(AND(申込書!$C$107&lt;&gt;"▼プルダウンより選択してください",申込書!$C$107&lt;&gt;"",申込書!$P$107&lt;&gt;"YYYY/MM/DD",$G447&lt;&gt;""),申込書!$P$107,"")</f>
        <v/>
      </c>
      <c r="GU447" s="75" t="str">
        <f>IF(AND(申込書!$C$107&lt;&gt;"▼プルダウンより選択してください",申込書!$C$107&lt;&gt;"",$G447&lt;&gt;""),申込書!$M$107,"")</f>
        <v/>
      </c>
      <c r="GV447" s="75"/>
      <c r="GW447" s="75"/>
      <c r="GX447" s="149"/>
      <c r="GY447" s="307"/>
      <c r="GZ447" s="76"/>
      <c r="HA447" s="314" t="str">
        <f>IF(AND(申込書!$C$108&lt;&gt;"▼プルダウンより選択してください",申込書!$C$108&lt;&gt;"",申込書!$P$108&lt;&gt;"YYYY/MM/DD",$G447&lt;&gt;""),申込書!$P$108,"")</f>
        <v/>
      </c>
      <c r="HB447" s="75" t="str">
        <f>IF(AND(申込書!$C$108&lt;&gt;"▼プルダウンより選択してください",申込書!$C$108&lt;&gt;"",$G447&lt;&gt;""),申込書!$M$108,"")</f>
        <v/>
      </c>
      <c r="HC447" s="75"/>
      <c r="HD447" s="75"/>
      <c r="HE447" s="149"/>
      <c r="HF447" s="307"/>
      <c r="HG447" s="76"/>
      <c r="HH447" s="314" t="str">
        <f>IF(AND(申込書!$C$109&lt;&gt;"▼プルダウンより選択してください",申込書!$C$109&lt;&gt;"",申込書!$P$109&lt;&gt;"YYYY/MM/DD",$G447&lt;&gt;""),申込書!$P$109,"")</f>
        <v/>
      </c>
      <c r="HI447" s="75" t="str">
        <f>IF(AND(申込書!$C$109&lt;&gt;"▼プルダウンより選択してください",申込書!$C$109&lt;&gt;"",$G447&lt;&gt;""),申込書!$M$109,"")</f>
        <v/>
      </c>
      <c r="HJ447" s="75"/>
      <c r="HK447" s="75"/>
      <c r="HL447" s="149"/>
      <c r="HM447" s="307"/>
      <c r="HN447" s="76"/>
      <c r="HO447" s="314" t="str">
        <f>IF(AND(申込書!$C$110&lt;&gt;"▼プルダウンより選択してください",申込書!$C$110&lt;&gt;"",申込書!$P$110&lt;&gt;"YYYY/MM/DD",$G447&lt;&gt;""),申込書!$P$110,"")</f>
        <v/>
      </c>
      <c r="HP447" s="75" t="str">
        <f>IF(AND(申込書!$C$110&lt;&gt;"▼プルダウンより選択してください",申込書!$C$110&lt;&gt;"",$G447&lt;&gt;""),申込書!$M$110,"")</f>
        <v/>
      </c>
      <c r="HQ447" s="75"/>
      <c r="HR447" s="75"/>
      <c r="HS447" s="149"/>
      <c r="HT447" s="307"/>
      <c r="HU447" s="307"/>
      <c r="HV447" s="311" t="str">
        <f>IF(AND(申込書!$C$111&lt;&gt;"▼プルダウンより選択してください",申込書!$C$111&lt;&gt;"",申込書!$P$111&lt;&gt;"YYYY/MM/DD",$G447&lt;&gt;""),申込書!$P$111,"")</f>
        <v/>
      </c>
      <c r="HW447" s="75" t="str">
        <f>IF(AND(申込書!$C$111&lt;&gt;"▼プルダウンより選択してください",申込書!$C$111&lt;&gt;"",$G447&lt;&gt;""),申込書!$M$111,"")</f>
        <v/>
      </c>
      <c r="HX447" s="75"/>
      <c r="HY447" s="75"/>
      <c r="HZ447" s="149"/>
      <c r="IA447" s="307"/>
      <c r="IB447" s="76"/>
      <c r="IC447" s="77"/>
    </row>
    <row r="448" spans="2:237" ht="26.85" customHeight="1">
      <c r="B448" s="56">
        <f t="shared" si="4"/>
        <v>443</v>
      </c>
      <c r="C448" s="57"/>
      <c r="D448" s="58"/>
      <c r="E448" s="170"/>
      <c r="F448" s="59"/>
      <c r="G448" s="60"/>
      <c r="H448" s="61"/>
      <c r="I448" s="62"/>
      <c r="J448" s="63"/>
      <c r="K448" s="64"/>
      <c r="L448" s="65"/>
      <c r="M448" s="66"/>
      <c r="N448" s="67"/>
      <c r="O448" s="68"/>
      <c r="P448" s="69"/>
      <c r="Q448" s="70"/>
      <c r="R448" s="71"/>
      <c r="S448" s="72"/>
      <c r="T448" s="73"/>
      <c r="U448" s="73"/>
      <c r="V448" s="73"/>
      <c r="W448" s="71"/>
      <c r="X448" s="133"/>
      <c r="Y448" s="133"/>
      <c r="Z448" s="133"/>
      <c r="AA448" s="74" t="str">
        <f>IF(AND(申込書!$C$82&lt;&gt;"▼プルダウンより選択してください",申込書!$C$82&lt;&gt;"",申込書!$P$82&lt;&gt;"YYYY/MM/DD",$G448&lt;&gt;""),申込書!$P$82,"")</f>
        <v/>
      </c>
      <c r="AB448" s="75" t="str">
        <f>IF(AND(申込書!$C$82&lt;&gt;"▼プルダウンより選択してください",申込書!$C$82&lt;&gt;"",$G448&lt;&gt;""),申込書!$M$82,"")</f>
        <v/>
      </c>
      <c r="AC448" s="75"/>
      <c r="AD448" s="75"/>
      <c r="AE448" s="149"/>
      <c r="AF448" s="307"/>
      <c r="AG448" s="76"/>
      <c r="AH448" s="314" t="str">
        <f>IF(AND(申込書!$C$83&lt;&gt;"▼プルダウンより選択してください",申込書!$C$83&lt;&gt;"",申込書!$P$83&lt;&gt;"YYYY/MM/DD",$G448&lt;&gt;""),申込書!$P$83,"")</f>
        <v/>
      </c>
      <c r="AI448" s="75" t="str">
        <f>IF(AND(申込書!$C$83&lt;&gt;"▼プルダウンより選択してください",申込書!$C$83&lt;&gt;"",$G448&lt;&gt;""),申込書!$M$83,"")</f>
        <v/>
      </c>
      <c r="AJ448" s="75"/>
      <c r="AK448" s="75"/>
      <c r="AL448" s="149"/>
      <c r="AM448" s="307"/>
      <c r="AN448" s="76"/>
      <c r="AO448" s="314" t="str">
        <f>IF(AND(申込書!$C$84&lt;&gt;"▼プルダウンより選択してください",申込書!$C$84&lt;&gt;"",申込書!$P$84&lt;&gt;"YYYY/MM/DD",$G448&lt;&gt;""),申込書!$P$84,"")</f>
        <v/>
      </c>
      <c r="AP448" s="75" t="str">
        <f>IF(AND(申込書!$C$84&lt;&gt;"▼プルダウンより選択してください",申込書!$C$84&lt;&gt;"",$G448&lt;&gt;""),申込書!$M$84,"")</f>
        <v/>
      </c>
      <c r="AQ448" s="75"/>
      <c r="AR448" s="75"/>
      <c r="AS448" s="149"/>
      <c r="AT448" s="307"/>
      <c r="AU448" s="76"/>
      <c r="AV448" s="314" t="str">
        <f>IF(AND(申込書!$C$85&lt;&gt;"▼プルダウンより選択してください",申込書!$C$85&lt;&gt;"",申込書!$P$85&lt;&gt;"YYYY/MM/DD",$G448&lt;&gt;""),申込書!$P$85,"")</f>
        <v/>
      </c>
      <c r="AW448" s="75" t="str">
        <f>IF(AND(申込書!$C$85&lt;&gt;"▼プルダウンより選択してください",申込書!$C$85&lt;&gt;"",申込書!$M$85&gt;=1,$G448&lt;&gt;""),申込書!$M$85,"")</f>
        <v/>
      </c>
      <c r="AX448" s="75"/>
      <c r="AY448" s="75"/>
      <c r="AZ448" s="149"/>
      <c r="BA448" s="307"/>
      <c r="BB448" s="76"/>
      <c r="BC448" s="314" t="str">
        <f>IF(AND(申込書!$C$86&lt;&gt;"▼プルダウンより選択してください",申込書!$C$86&lt;&gt;"",申込書!$P$86&lt;&gt;"YYYY/MM/DD",$G448&lt;&gt;""),申込書!$P$86,"")</f>
        <v/>
      </c>
      <c r="BD448" s="75" t="str">
        <f>IF(AND(申込書!$C$86&lt;&gt;"▼プルダウンより選択してください",申込書!$C$86&lt;&gt;"",$G448&lt;&gt;""),申込書!$M$86,"")</f>
        <v/>
      </c>
      <c r="BE448" s="75"/>
      <c r="BF448" s="75"/>
      <c r="BG448" s="149"/>
      <c r="BH448" s="307"/>
      <c r="BI448" s="76"/>
      <c r="BJ448" s="314" t="str">
        <f>IF(AND(申込書!$C$87&lt;&gt;"▼プルダウンより選択してください",申込書!$C$87&lt;&gt;"",申込書!$P$87&lt;&gt;"YYYY/MM/DD",$G448&lt;&gt;""),申込書!$P$87,"")</f>
        <v/>
      </c>
      <c r="BK448" s="75" t="str">
        <f>IF(AND(申込書!$C$87&lt;&gt;"▼プルダウンより選択してください",申込書!$C$87&lt;&gt;"",$G448&lt;&gt;""),申込書!$M$87,"")</f>
        <v/>
      </c>
      <c r="BL448" s="75"/>
      <c r="BM448" s="75"/>
      <c r="BN448" s="149"/>
      <c r="BO448" s="307"/>
      <c r="BP448" s="76"/>
      <c r="BQ448" s="314" t="str">
        <f>IF(AND(申込書!$C$88&lt;&gt;"▼プルダウンより選択してください",申込書!$C$88&lt;&gt;"",申込書!$P$88&lt;&gt;"YYYY/MM/DD",$G448&lt;&gt;""),申込書!$P$88,"")</f>
        <v/>
      </c>
      <c r="BR448" s="75" t="str">
        <f>IF(AND(申込書!$C$88&lt;&gt;"▼プルダウンより選択してください",申込書!$C$88&lt;&gt;"",$G448&lt;&gt;""),申込書!$M$88,"")</f>
        <v/>
      </c>
      <c r="BS448" s="75"/>
      <c r="BT448" s="75"/>
      <c r="BU448" s="149"/>
      <c r="BV448" s="307"/>
      <c r="BW448" s="76"/>
      <c r="BX448" s="314" t="str">
        <f>IF(AND(申込書!$C$89&lt;&gt;"▼プルダウンより選択してください",申込書!$C$89&lt;&gt;"",申込書!$P$89&lt;&gt;"YYYY/MM/DD",$G448&lt;&gt;""),申込書!$P$89,"")</f>
        <v/>
      </c>
      <c r="BY448" s="75" t="str">
        <f>IF(AND(申込書!$C$89&lt;&gt;"▼プルダウンより選択してください",申込書!$C$89&lt;&gt;"",$G448&lt;&gt;""),申込書!$M$89,"")</f>
        <v/>
      </c>
      <c r="BZ448" s="75"/>
      <c r="CA448" s="75"/>
      <c r="CB448" s="149"/>
      <c r="CC448" s="307"/>
      <c r="CD448" s="76"/>
      <c r="CE448" s="314" t="str">
        <f>IF(AND(申込書!$C$90&lt;&gt;"▼プルダウンより選択してください",申込書!$C$90&lt;&gt;"",申込書!$P$90&lt;&gt;"YYYY/MM/DD",$G448&lt;&gt;""),申込書!$P$90,"")</f>
        <v/>
      </c>
      <c r="CF448" s="75" t="str">
        <f>IF(AND(申込書!$C$90&lt;&gt;"▼プルダウンより選択してください",申込書!$C$90&lt;&gt;"",$G448&lt;&gt;""),申込書!$M$90,"")</f>
        <v/>
      </c>
      <c r="CG448" s="75"/>
      <c r="CH448" s="75"/>
      <c r="CI448" s="149"/>
      <c r="CJ448" s="307"/>
      <c r="CK448" s="76"/>
      <c r="CL448" s="314" t="str">
        <f>IF(AND(申込書!$C$91&lt;&gt;"▼プルダウンより選択してください",申込書!$C$91&lt;&gt;"",申込書!$P$91&lt;&gt;"YYYY/MM/DD",$G448&lt;&gt;""),申込書!$P$91,"")</f>
        <v/>
      </c>
      <c r="CM448" s="75" t="str">
        <f>IF(AND(申込書!$C$91&lt;&gt;"▼プルダウンより選択してください",申込書!$C$91&lt;&gt;"",$G448&lt;&gt;""),申込書!$M$91,"")</f>
        <v/>
      </c>
      <c r="CN448" s="75"/>
      <c r="CO448" s="75"/>
      <c r="CP448" s="149"/>
      <c r="CQ448" s="307"/>
      <c r="CR448" s="76"/>
      <c r="CS448" s="314" t="str">
        <f>IF(AND(申込書!$C$92&lt;&gt;"▼プルダウンより選択してください",申込書!$C$92&lt;&gt;"",申込書!$P$92&lt;&gt;"YYYY/MM/DD",$G448&lt;&gt;""),申込書!$P$92,"")</f>
        <v/>
      </c>
      <c r="CT448" s="75" t="str">
        <f>IF(AND(申込書!$C$92&lt;&gt;"▼プルダウンより選択してください",申込書!$C$92&lt;&gt;"",$G448&lt;&gt;""),申込書!$M$92,"")</f>
        <v/>
      </c>
      <c r="CU448" s="75"/>
      <c r="CV448" s="75"/>
      <c r="CW448" s="75"/>
      <c r="CX448" s="307"/>
      <c r="CY448" s="76"/>
      <c r="CZ448" s="314" t="str">
        <f>IF(AND(申込書!$C$93&lt;&gt;"▼プルダウンより選択してください",申込書!$C$93&lt;&gt;"",申込書!$P$93&lt;&gt;"YYYY/MM/DD",$G448&lt;&gt;""),申込書!$P$93,"")</f>
        <v/>
      </c>
      <c r="DA448" s="75" t="str">
        <f>IF(AND(申込書!$C$93&lt;&gt;"▼プルダウンより選択してください",申込書!$C$93&lt;&gt;"",$G448&lt;&gt;""),申込書!$M$93,"")</f>
        <v/>
      </c>
      <c r="DB448" s="75"/>
      <c r="DC448" s="75"/>
      <c r="DD448" s="75"/>
      <c r="DE448" s="307"/>
      <c r="DF448" s="76"/>
      <c r="DG448" s="314" t="str">
        <f>IF(AND(申込書!$C$94&lt;&gt;"▼プルダウンより選択してください",申込書!$C$94&lt;&gt;"",申込書!$P$94&lt;&gt;"YYYY/MM/DD",$G448&lt;&gt;""),申込書!$P$94,"")</f>
        <v/>
      </c>
      <c r="DH448" s="75" t="str">
        <f>IF(AND(申込書!$C$94&lt;&gt;"▼プルダウンより選択してください",申込書!$C$94&lt;&gt;"",$G448&lt;&gt;""),申込書!$M$94,"")</f>
        <v/>
      </c>
      <c r="DI448" s="75"/>
      <c r="DJ448" s="75"/>
      <c r="DK448" s="75"/>
      <c r="DL448" s="307"/>
      <c r="DM448" s="76"/>
      <c r="DN448" s="314" t="str">
        <f>IF(AND(申込書!$C$95&lt;&gt;"▼プルダウンより選択してください",申込書!$C$95&lt;&gt;"",申込書!$P$95&lt;&gt;"YYYY/MM/DD",$G448&lt;&gt;""),申込書!$P$95,"")</f>
        <v/>
      </c>
      <c r="DO448" s="75" t="str">
        <f>IF(AND(申込書!$C$95&lt;&gt;"▼プルダウンより選択してください",申込書!$C$95&lt;&gt;"",$G448&lt;&gt;""),申込書!$M$95,"")</f>
        <v/>
      </c>
      <c r="DP448" s="75"/>
      <c r="DQ448" s="75"/>
      <c r="DR448" s="75"/>
      <c r="DS448" s="307"/>
      <c r="DT448" s="76"/>
      <c r="DU448" s="314" t="str">
        <f>IF(AND(申込書!$C$96&lt;&gt;"▼プルダウンより選択してください",申込書!$C$96&lt;&gt;"",申込書!$P$96&lt;&gt;"YYYY/MM/DD",$G448&lt;&gt;""),申込書!$P$96,"")</f>
        <v/>
      </c>
      <c r="DV448" s="75" t="str">
        <f>IF(AND(申込書!$C$96&lt;&gt;"▼プルダウンより選択してください",申込書!$C$96&lt;&gt;"",$G448&lt;&gt;""),申込書!$M$96,"")</f>
        <v/>
      </c>
      <c r="DW448" s="75"/>
      <c r="DX448" s="75"/>
      <c r="DY448" s="75"/>
      <c r="DZ448" s="307"/>
      <c r="EA448" s="76"/>
      <c r="EB448" s="314" t="str">
        <f>IF(AND(申込書!$C$97&lt;&gt;"▼プルダウンより選択してください",申込書!$C$97&lt;&gt;"",申込書!$P$97&lt;&gt;"YYYY/MM/DD",$G448&lt;&gt;""),申込書!$P$97,"")</f>
        <v/>
      </c>
      <c r="EC448" s="75" t="str">
        <f>IF(AND(申込書!$C$97&lt;&gt;"▼プルダウンより選択してください",申込書!$C$97&lt;&gt;"",$G448&lt;&gt;""),申込書!$M$97,"")</f>
        <v/>
      </c>
      <c r="ED448" s="75"/>
      <c r="EE448" s="75"/>
      <c r="EF448" s="149"/>
      <c r="EG448" s="307"/>
      <c r="EH448" s="76"/>
      <c r="EI448" s="314" t="str">
        <f>IF(AND(申込書!$C$98&lt;&gt;"▼プルダウンより選択してください",申込書!$C$98&lt;&gt;"",申込書!$P$98&lt;&gt;"YYYY/MM/DD",$G448&lt;&gt;""),申込書!$P$98,"")</f>
        <v/>
      </c>
      <c r="EJ448" s="75" t="str">
        <f>IF(AND(申込書!$C$98&lt;&gt;"▼プルダウンより選択してください",申込書!$C$98&lt;&gt;"",$G448&lt;&gt;""),申込書!$M$98,"")</f>
        <v/>
      </c>
      <c r="EK448" s="75"/>
      <c r="EL448" s="75"/>
      <c r="EM448" s="149"/>
      <c r="EN448" s="307"/>
      <c r="EO448" s="76"/>
      <c r="EP448" s="314" t="str">
        <f>IF(AND(申込書!$C$99&lt;&gt;"▼プルダウンより選択してください",申込書!$C$99&lt;&gt;"",申込書!$P$99&lt;&gt;"YYYY/MM/DD",$G448&lt;&gt;""),申込書!$P$99,"")</f>
        <v/>
      </c>
      <c r="EQ448" s="75" t="str">
        <f>IF(AND(申込書!$C$99&lt;&gt;"▼プルダウンより選択してください",申込書!$C$99&lt;&gt;"",$G448&lt;&gt;""),申込書!$M$99,"")</f>
        <v/>
      </c>
      <c r="ER448" s="75"/>
      <c r="ES448" s="75"/>
      <c r="ET448" s="149"/>
      <c r="EU448" s="307"/>
      <c r="EV448" s="76"/>
      <c r="EW448" s="314" t="str">
        <f>IF(AND(申込書!$C$100&lt;&gt;"▼プルダウンより選択してください",申込書!$C$100&lt;&gt;"",申込書!$P$100&lt;&gt;"YYYY/MM/DD",$G448&lt;&gt;""),申込書!$P$100,"")</f>
        <v/>
      </c>
      <c r="EX448" s="75" t="str">
        <f>IF(AND(申込書!$C$100&lt;&gt;"▼プルダウンより選択してください",申込書!$C$100&lt;&gt;"",$G448&lt;&gt;""),申込書!$M$100,"")</f>
        <v/>
      </c>
      <c r="EY448" s="75"/>
      <c r="EZ448" s="75"/>
      <c r="FA448" s="149"/>
      <c r="FB448" s="307"/>
      <c r="FC448" s="76"/>
      <c r="FD448" s="314" t="str">
        <f>IF(AND(申込書!$C$101&lt;&gt;"▼プルダウンより選択してください",申込書!$C$101&lt;&gt;"",申込書!$P$101&lt;&gt;"YYYY/MM/DD",$G448&lt;&gt;""),申込書!$P$101,"")</f>
        <v/>
      </c>
      <c r="FE448" s="75" t="str">
        <f>IF(AND(申込書!$C$101&lt;&gt;"▼プルダウンより選択してください",申込書!$C$101&lt;&gt;"",$G448&lt;&gt;""),申込書!$M$101,"")</f>
        <v/>
      </c>
      <c r="FF448" s="75"/>
      <c r="FG448" s="75"/>
      <c r="FH448" s="149"/>
      <c r="FI448" s="307"/>
      <c r="FJ448" s="76"/>
      <c r="FK448" s="314" t="str">
        <f>IF(AND(申込書!$C$102&lt;&gt;"▼プルダウンより選択してください",申込書!$C$102&lt;&gt;"",申込書!$P$102&lt;&gt;"YYYY/MM/DD",$G448&lt;&gt;""),申込書!$P$102,"")</f>
        <v/>
      </c>
      <c r="FL448" s="75" t="str">
        <f>IF(AND(申込書!$C$102&lt;&gt;"▼プルダウンより選択してください",申込書!$C$102&lt;&gt;"",$G448&lt;&gt;""),申込書!$M$102,"")</f>
        <v/>
      </c>
      <c r="FM448" s="75"/>
      <c r="FN448" s="75"/>
      <c r="FO448" s="149"/>
      <c r="FP448" s="307"/>
      <c r="FQ448" s="76"/>
      <c r="FR448" s="314" t="str">
        <f>IF(AND(申込書!$C$103&lt;&gt;"▼プルダウンより選択してください",申込書!$C$103&lt;&gt;"",申込書!$P$103&lt;&gt;"YYYY/MM/DD",$G448&lt;&gt;""),申込書!$P$103,"")</f>
        <v/>
      </c>
      <c r="FS448" s="75" t="str">
        <f>IF(AND(申込書!$C$103&lt;&gt;"▼プルダウンより選択してください",申込書!$C$103&lt;&gt;"",$G448&lt;&gt;""),申込書!$M$103,"")</f>
        <v/>
      </c>
      <c r="FT448" s="75"/>
      <c r="FU448" s="75"/>
      <c r="FV448" s="149"/>
      <c r="FW448" s="307"/>
      <c r="FX448" s="76"/>
      <c r="FY448" s="314" t="str">
        <f>IF(AND(申込書!$C$104&lt;&gt;"▼プルダウンより選択してください",申込書!$C$104&lt;&gt;"",申込書!$P$104&lt;&gt;"YYYY/MM/DD",$G448&lt;&gt;""),申込書!$P$104,"")</f>
        <v/>
      </c>
      <c r="FZ448" s="75" t="str">
        <f>IF(AND(申込書!$C$104&lt;&gt;"▼プルダウンより選択してください",申込書!$C$104&lt;&gt;"",$G448&lt;&gt;""),申込書!$M$104,"")</f>
        <v/>
      </c>
      <c r="GA448" s="75"/>
      <c r="GB448" s="75"/>
      <c r="GC448" s="149"/>
      <c r="GD448" s="307"/>
      <c r="GE448" s="76"/>
      <c r="GF448" s="314" t="str">
        <f>IF(AND(申込書!$C$105&lt;&gt;"▼プルダウンより選択してください",申込書!$C$105&lt;&gt;"",申込書!$P$105&lt;&gt;"YYYY/MM/DD",$G448&lt;&gt;""),申込書!$P$105,"")</f>
        <v/>
      </c>
      <c r="GG448" s="75" t="str">
        <f>IF(AND(申込書!$C$105&lt;&gt;"▼プルダウンより選択してください",申込書!$C$105&lt;&gt;"",$G448&lt;&gt;""),申込書!$M$105,"")</f>
        <v/>
      </c>
      <c r="GH448" s="75"/>
      <c r="GI448" s="75"/>
      <c r="GJ448" s="149"/>
      <c r="GK448" s="307"/>
      <c r="GL448" s="76"/>
      <c r="GM448" s="314" t="str">
        <f>IF(AND(申込書!$C$106&lt;&gt;"▼プルダウンより選択してください",申込書!$C$106&lt;&gt;"",申込書!$P$106&lt;&gt;"YYYY/MM/DD",$G448&lt;&gt;""),申込書!$P$106,"")</f>
        <v/>
      </c>
      <c r="GN448" s="75" t="str">
        <f>IF(AND(申込書!$C$106&lt;&gt;"▼プルダウンより選択してください",申込書!$C$106&lt;&gt;"",$G448&lt;&gt;""),申込書!$M$106,"")</f>
        <v/>
      </c>
      <c r="GO448" s="75"/>
      <c r="GP448" s="75"/>
      <c r="GQ448" s="149"/>
      <c r="GR448" s="307"/>
      <c r="GS448" s="76"/>
      <c r="GT448" s="314" t="str">
        <f>IF(AND(申込書!$C$107&lt;&gt;"▼プルダウンより選択してください",申込書!$C$107&lt;&gt;"",申込書!$P$107&lt;&gt;"YYYY/MM/DD",$G448&lt;&gt;""),申込書!$P$107,"")</f>
        <v/>
      </c>
      <c r="GU448" s="75" t="str">
        <f>IF(AND(申込書!$C$107&lt;&gt;"▼プルダウンより選択してください",申込書!$C$107&lt;&gt;"",$G448&lt;&gt;""),申込書!$M$107,"")</f>
        <v/>
      </c>
      <c r="GV448" s="75"/>
      <c r="GW448" s="75"/>
      <c r="GX448" s="149"/>
      <c r="GY448" s="307"/>
      <c r="GZ448" s="76"/>
      <c r="HA448" s="314" t="str">
        <f>IF(AND(申込書!$C$108&lt;&gt;"▼プルダウンより選択してください",申込書!$C$108&lt;&gt;"",申込書!$P$108&lt;&gt;"YYYY/MM/DD",$G448&lt;&gt;""),申込書!$P$108,"")</f>
        <v/>
      </c>
      <c r="HB448" s="75" t="str">
        <f>IF(AND(申込書!$C$108&lt;&gt;"▼プルダウンより選択してください",申込書!$C$108&lt;&gt;"",$G448&lt;&gt;""),申込書!$M$108,"")</f>
        <v/>
      </c>
      <c r="HC448" s="75"/>
      <c r="HD448" s="75"/>
      <c r="HE448" s="149"/>
      <c r="HF448" s="307"/>
      <c r="HG448" s="76"/>
      <c r="HH448" s="314" t="str">
        <f>IF(AND(申込書!$C$109&lt;&gt;"▼プルダウンより選択してください",申込書!$C$109&lt;&gt;"",申込書!$P$109&lt;&gt;"YYYY/MM/DD",$G448&lt;&gt;""),申込書!$P$109,"")</f>
        <v/>
      </c>
      <c r="HI448" s="75" t="str">
        <f>IF(AND(申込書!$C$109&lt;&gt;"▼プルダウンより選択してください",申込書!$C$109&lt;&gt;"",$G448&lt;&gt;""),申込書!$M$109,"")</f>
        <v/>
      </c>
      <c r="HJ448" s="75"/>
      <c r="HK448" s="75"/>
      <c r="HL448" s="149"/>
      <c r="HM448" s="307"/>
      <c r="HN448" s="76"/>
      <c r="HO448" s="314" t="str">
        <f>IF(AND(申込書!$C$110&lt;&gt;"▼プルダウンより選択してください",申込書!$C$110&lt;&gt;"",申込書!$P$110&lt;&gt;"YYYY/MM/DD",$G448&lt;&gt;""),申込書!$P$110,"")</f>
        <v/>
      </c>
      <c r="HP448" s="75" t="str">
        <f>IF(AND(申込書!$C$110&lt;&gt;"▼プルダウンより選択してください",申込書!$C$110&lt;&gt;"",$G448&lt;&gt;""),申込書!$M$110,"")</f>
        <v/>
      </c>
      <c r="HQ448" s="75"/>
      <c r="HR448" s="75"/>
      <c r="HS448" s="149"/>
      <c r="HT448" s="307"/>
      <c r="HU448" s="307"/>
      <c r="HV448" s="311" t="str">
        <f>IF(AND(申込書!$C$111&lt;&gt;"▼プルダウンより選択してください",申込書!$C$111&lt;&gt;"",申込書!$P$111&lt;&gt;"YYYY/MM/DD",$G448&lt;&gt;""),申込書!$P$111,"")</f>
        <v/>
      </c>
      <c r="HW448" s="75" t="str">
        <f>IF(AND(申込書!$C$111&lt;&gt;"▼プルダウンより選択してください",申込書!$C$111&lt;&gt;"",$G448&lt;&gt;""),申込書!$M$111,"")</f>
        <v/>
      </c>
      <c r="HX448" s="75"/>
      <c r="HY448" s="75"/>
      <c r="HZ448" s="149"/>
      <c r="IA448" s="307"/>
      <c r="IB448" s="76"/>
      <c r="IC448" s="77"/>
    </row>
    <row r="449" spans="2:237" ht="26.85" customHeight="1">
      <c r="B449" s="56">
        <f t="shared" si="4"/>
        <v>444</v>
      </c>
      <c r="C449" s="57"/>
      <c r="D449" s="58"/>
      <c r="E449" s="170"/>
      <c r="F449" s="59"/>
      <c r="G449" s="60"/>
      <c r="H449" s="61"/>
      <c r="I449" s="62"/>
      <c r="J449" s="63"/>
      <c r="K449" s="64"/>
      <c r="L449" s="65"/>
      <c r="M449" s="66"/>
      <c r="N449" s="67"/>
      <c r="O449" s="68"/>
      <c r="P449" s="69"/>
      <c r="Q449" s="70"/>
      <c r="R449" s="71"/>
      <c r="S449" s="72"/>
      <c r="T449" s="73"/>
      <c r="U449" s="73"/>
      <c r="V449" s="73"/>
      <c r="W449" s="71"/>
      <c r="X449" s="133"/>
      <c r="Y449" s="133"/>
      <c r="Z449" s="133"/>
      <c r="AA449" s="74" t="str">
        <f>IF(AND(申込書!$C$82&lt;&gt;"▼プルダウンより選択してください",申込書!$C$82&lt;&gt;"",申込書!$P$82&lt;&gt;"YYYY/MM/DD",$G449&lt;&gt;""),申込書!$P$82,"")</f>
        <v/>
      </c>
      <c r="AB449" s="75" t="str">
        <f>IF(AND(申込書!$C$82&lt;&gt;"▼プルダウンより選択してください",申込書!$C$82&lt;&gt;"",$G449&lt;&gt;""),申込書!$M$82,"")</f>
        <v/>
      </c>
      <c r="AC449" s="75"/>
      <c r="AD449" s="75"/>
      <c r="AE449" s="149"/>
      <c r="AF449" s="307"/>
      <c r="AG449" s="76"/>
      <c r="AH449" s="314" t="str">
        <f>IF(AND(申込書!$C$83&lt;&gt;"▼プルダウンより選択してください",申込書!$C$83&lt;&gt;"",申込書!$P$83&lt;&gt;"YYYY/MM/DD",$G449&lt;&gt;""),申込書!$P$83,"")</f>
        <v/>
      </c>
      <c r="AI449" s="75" t="str">
        <f>IF(AND(申込書!$C$83&lt;&gt;"▼プルダウンより選択してください",申込書!$C$83&lt;&gt;"",$G449&lt;&gt;""),申込書!$M$83,"")</f>
        <v/>
      </c>
      <c r="AJ449" s="75"/>
      <c r="AK449" s="75"/>
      <c r="AL449" s="149"/>
      <c r="AM449" s="307"/>
      <c r="AN449" s="76"/>
      <c r="AO449" s="314" t="str">
        <f>IF(AND(申込書!$C$84&lt;&gt;"▼プルダウンより選択してください",申込書!$C$84&lt;&gt;"",申込書!$P$84&lt;&gt;"YYYY/MM/DD",$G449&lt;&gt;""),申込書!$P$84,"")</f>
        <v/>
      </c>
      <c r="AP449" s="75" t="str">
        <f>IF(AND(申込書!$C$84&lt;&gt;"▼プルダウンより選択してください",申込書!$C$84&lt;&gt;"",$G449&lt;&gt;""),申込書!$M$84,"")</f>
        <v/>
      </c>
      <c r="AQ449" s="75"/>
      <c r="AR449" s="75"/>
      <c r="AS449" s="149"/>
      <c r="AT449" s="307"/>
      <c r="AU449" s="76"/>
      <c r="AV449" s="314" t="str">
        <f>IF(AND(申込書!$C$85&lt;&gt;"▼プルダウンより選択してください",申込書!$C$85&lt;&gt;"",申込書!$P$85&lt;&gt;"YYYY/MM/DD",$G449&lt;&gt;""),申込書!$P$85,"")</f>
        <v/>
      </c>
      <c r="AW449" s="75" t="str">
        <f>IF(AND(申込書!$C$85&lt;&gt;"▼プルダウンより選択してください",申込書!$C$85&lt;&gt;"",申込書!$M$85&gt;=1,$G449&lt;&gt;""),申込書!$M$85,"")</f>
        <v/>
      </c>
      <c r="AX449" s="75"/>
      <c r="AY449" s="75"/>
      <c r="AZ449" s="149"/>
      <c r="BA449" s="307"/>
      <c r="BB449" s="76"/>
      <c r="BC449" s="314" t="str">
        <f>IF(AND(申込書!$C$86&lt;&gt;"▼プルダウンより選択してください",申込書!$C$86&lt;&gt;"",申込書!$P$86&lt;&gt;"YYYY/MM/DD",$G449&lt;&gt;""),申込書!$P$86,"")</f>
        <v/>
      </c>
      <c r="BD449" s="75" t="str">
        <f>IF(AND(申込書!$C$86&lt;&gt;"▼プルダウンより選択してください",申込書!$C$86&lt;&gt;"",$G449&lt;&gt;""),申込書!$M$86,"")</f>
        <v/>
      </c>
      <c r="BE449" s="75"/>
      <c r="BF449" s="75"/>
      <c r="BG449" s="149"/>
      <c r="BH449" s="307"/>
      <c r="BI449" s="76"/>
      <c r="BJ449" s="314" t="str">
        <f>IF(AND(申込書!$C$87&lt;&gt;"▼プルダウンより選択してください",申込書!$C$87&lt;&gt;"",申込書!$P$87&lt;&gt;"YYYY/MM/DD",$G449&lt;&gt;""),申込書!$P$87,"")</f>
        <v/>
      </c>
      <c r="BK449" s="75" t="str">
        <f>IF(AND(申込書!$C$87&lt;&gt;"▼プルダウンより選択してください",申込書!$C$87&lt;&gt;"",$G449&lt;&gt;""),申込書!$M$87,"")</f>
        <v/>
      </c>
      <c r="BL449" s="75"/>
      <c r="BM449" s="75"/>
      <c r="BN449" s="149"/>
      <c r="BO449" s="307"/>
      <c r="BP449" s="76"/>
      <c r="BQ449" s="314" t="str">
        <f>IF(AND(申込書!$C$88&lt;&gt;"▼プルダウンより選択してください",申込書!$C$88&lt;&gt;"",申込書!$P$88&lt;&gt;"YYYY/MM/DD",$G449&lt;&gt;""),申込書!$P$88,"")</f>
        <v/>
      </c>
      <c r="BR449" s="75" t="str">
        <f>IF(AND(申込書!$C$88&lt;&gt;"▼プルダウンより選択してください",申込書!$C$88&lt;&gt;"",$G449&lt;&gt;""),申込書!$M$88,"")</f>
        <v/>
      </c>
      <c r="BS449" s="75"/>
      <c r="BT449" s="75"/>
      <c r="BU449" s="149"/>
      <c r="BV449" s="307"/>
      <c r="BW449" s="76"/>
      <c r="BX449" s="314" t="str">
        <f>IF(AND(申込書!$C$89&lt;&gt;"▼プルダウンより選択してください",申込書!$C$89&lt;&gt;"",申込書!$P$89&lt;&gt;"YYYY/MM/DD",$G449&lt;&gt;""),申込書!$P$89,"")</f>
        <v/>
      </c>
      <c r="BY449" s="75" t="str">
        <f>IF(AND(申込書!$C$89&lt;&gt;"▼プルダウンより選択してください",申込書!$C$89&lt;&gt;"",$G449&lt;&gt;""),申込書!$M$89,"")</f>
        <v/>
      </c>
      <c r="BZ449" s="75"/>
      <c r="CA449" s="75"/>
      <c r="CB449" s="149"/>
      <c r="CC449" s="307"/>
      <c r="CD449" s="76"/>
      <c r="CE449" s="314" t="str">
        <f>IF(AND(申込書!$C$90&lt;&gt;"▼プルダウンより選択してください",申込書!$C$90&lt;&gt;"",申込書!$P$90&lt;&gt;"YYYY/MM/DD",$G449&lt;&gt;""),申込書!$P$90,"")</f>
        <v/>
      </c>
      <c r="CF449" s="75" t="str">
        <f>IF(AND(申込書!$C$90&lt;&gt;"▼プルダウンより選択してください",申込書!$C$90&lt;&gt;"",$G449&lt;&gt;""),申込書!$M$90,"")</f>
        <v/>
      </c>
      <c r="CG449" s="75"/>
      <c r="CH449" s="75"/>
      <c r="CI449" s="149"/>
      <c r="CJ449" s="307"/>
      <c r="CK449" s="76"/>
      <c r="CL449" s="314" t="str">
        <f>IF(AND(申込書!$C$91&lt;&gt;"▼プルダウンより選択してください",申込書!$C$91&lt;&gt;"",申込書!$P$91&lt;&gt;"YYYY/MM/DD",$G449&lt;&gt;""),申込書!$P$91,"")</f>
        <v/>
      </c>
      <c r="CM449" s="75" t="str">
        <f>IF(AND(申込書!$C$91&lt;&gt;"▼プルダウンより選択してください",申込書!$C$91&lt;&gt;"",$G449&lt;&gt;""),申込書!$M$91,"")</f>
        <v/>
      </c>
      <c r="CN449" s="75"/>
      <c r="CO449" s="75"/>
      <c r="CP449" s="149"/>
      <c r="CQ449" s="307"/>
      <c r="CR449" s="76"/>
      <c r="CS449" s="314" t="str">
        <f>IF(AND(申込書!$C$92&lt;&gt;"▼プルダウンより選択してください",申込書!$C$92&lt;&gt;"",申込書!$P$92&lt;&gt;"YYYY/MM/DD",$G449&lt;&gt;""),申込書!$P$92,"")</f>
        <v/>
      </c>
      <c r="CT449" s="75" t="str">
        <f>IF(AND(申込書!$C$92&lt;&gt;"▼プルダウンより選択してください",申込書!$C$92&lt;&gt;"",$G449&lt;&gt;""),申込書!$M$92,"")</f>
        <v/>
      </c>
      <c r="CU449" s="75"/>
      <c r="CV449" s="75"/>
      <c r="CW449" s="75"/>
      <c r="CX449" s="307"/>
      <c r="CY449" s="76"/>
      <c r="CZ449" s="314" t="str">
        <f>IF(AND(申込書!$C$93&lt;&gt;"▼プルダウンより選択してください",申込書!$C$93&lt;&gt;"",申込書!$P$93&lt;&gt;"YYYY/MM/DD",$G449&lt;&gt;""),申込書!$P$93,"")</f>
        <v/>
      </c>
      <c r="DA449" s="75" t="str">
        <f>IF(AND(申込書!$C$93&lt;&gt;"▼プルダウンより選択してください",申込書!$C$93&lt;&gt;"",$G449&lt;&gt;""),申込書!$M$93,"")</f>
        <v/>
      </c>
      <c r="DB449" s="75"/>
      <c r="DC449" s="75"/>
      <c r="DD449" s="75"/>
      <c r="DE449" s="307"/>
      <c r="DF449" s="76"/>
      <c r="DG449" s="314" t="str">
        <f>IF(AND(申込書!$C$94&lt;&gt;"▼プルダウンより選択してください",申込書!$C$94&lt;&gt;"",申込書!$P$94&lt;&gt;"YYYY/MM/DD",$G449&lt;&gt;""),申込書!$P$94,"")</f>
        <v/>
      </c>
      <c r="DH449" s="75" t="str">
        <f>IF(AND(申込書!$C$94&lt;&gt;"▼プルダウンより選択してください",申込書!$C$94&lt;&gt;"",$G449&lt;&gt;""),申込書!$M$94,"")</f>
        <v/>
      </c>
      <c r="DI449" s="75"/>
      <c r="DJ449" s="75"/>
      <c r="DK449" s="75"/>
      <c r="DL449" s="307"/>
      <c r="DM449" s="76"/>
      <c r="DN449" s="314" t="str">
        <f>IF(AND(申込書!$C$95&lt;&gt;"▼プルダウンより選択してください",申込書!$C$95&lt;&gt;"",申込書!$P$95&lt;&gt;"YYYY/MM/DD",$G449&lt;&gt;""),申込書!$P$95,"")</f>
        <v/>
      </c>
      <c r="DO449" s="75" t="str">
        <f>IF(AND(申込書!$C$95&lt;&gt;"▼プルダウンより選択してください",申込書!$C$95&lt;&gt;"",$G449&lt;&gt;""),申込書!$M$95,"")</f>
        <v/>
      </c>
      <c r="DP449" s="75"/>
      <c r="DQ449" s="75"/>
      <c r="DR449" s="75"/>
      <c r="DS449" s="307"/>
      <c r="DT449" s="76"/>
      <c r="DU449" s="314" t="str">
        <f>IF(AND(申込書!$C$96&lt;&gt;"▼プルダウンより選択してください",申込書!$C$96&lt;&gt;"",申込書!$P$96&lt;&gt;"YYYY/MM/DD",$G449&lt;&gt;""),申込書!$P$96,"")</f>
        <v/>
      </c>
      <c r="DV449" s="75" t="str">
        <f>IF(AND(申込書!$C$96&lt;&gt;"▼プルダウンより選択してください",申込書!$C$96&lt;&gt;"",$G449&lt;&gt;""),申込書!$M$96,"")</f>
        <v/>
      </c>
      <c r="DW449" s="75"/>
      <c r="DX449" s="75"/>
      <c r="DY449" s="75"/>
      <c r="DZ449" s="307"/>
      <c r="EA449" s="76"/>
      <c r="EB449" s="314" t="str">
        <f>IF(AND(申込書!$C$97&lt;&gt;"▼プルダウンより選択してください",申込書!$C$97&lt;&gt;"",申込書!$P$97&lt;&gt;"YYYY/MM/DD",$G449&lt;&gt;""),申込書!$P$97,"")</f>
        <v/>
      </c>
      <c r="EC449" s="75" t="str">
        <f>IF(AND(申込書!$C$97&lt;&gt;"▼プルダウンより選択してください",申込書!$C$97&lt;&gt;"",$G449&lt;&gt;""),申込書!$M$97,"")</f>
        <v/>
      </c>
      <c r="ED449" s="75"/>
      <c r="EE449" s="75"/>
      <c r="EF449" s="149"/>
      <c r="EG449" s="307"/>
      <c r="EH449" s="76"/>
      <c r="EI449" s="314" t="str">
        <f>IF(AND(申込書!$C$98&lt;&gt;"▼プルダウンより選択してください",申込書!$C$98&lt;&gt;"",申込書!$P$98&lt;&gt;"YYYY/MM/DD",$G449&lt;&gt;""),申込書!$P$98,"")</f>
        <v/>
      </c>
      <c r="EJ449" s="75" t="str">
        <f>IF(AND(申込書!$C$98&lt;&gt;"▼プルダウンより選択してください",申込書!$C$98&lt;&gt;"",$G449&lt;&gt;""),申込書!$M$98,"")</f>
        <v/>
      </c>
      <c r="EK449" s="75"/>
      <c r="EL449" s="75"/>
      <c r="EM449" s="149"/>
      <c r="EN449" s="307"/>
      <c r="EO449" s="76"/>
      <c r="EP449" s="314" t="str">
        <f>IF(AND(申込書!$C$99&lt;&gt;"▼プルダウンより選択してください",申込書!$C$99&lt;&gt;"",申込書!$P$99&lt;&gt;"YYYY/MM/DD",$G449&lt;&gt;""),申込書!$P$99,"")</f>
        <v/>
      </c>
      <c r="EQ449" s="75" t="str">
        <f>IF(AND(申込書!$C$99&lt;&gt;"▼プルダウンより選択してください",申込書!$C$99&lt;&gt;"",$G449&lt;&gt;""),申込書!$M$99,"")</f>
        <v/>
      </c>
      <c r="ER449" s="75"/>
      <c r="ES449" s="75"/>
      <c r="ET449" s="149"/>
      <c r="EU449" s="307"/>
      <c r="EV449" s="76"/>
      <c r="EW449" s="314" t="str">
        <f>IF(AND(申込書!$C$100&lt;&gt;"▼プルダウンより選択してください",申込書!$C$100&lt;&gt;"",申込書!$P$100&lt;&gt;"YYYY/MM/DD",$G449&lt;&gt;""),申込書!$P$100,"")</f>
        <v/>
      </c>
      <c r="EX449" s="75" t="str">
        <f>IF(AND(申込書!$C$100&lt;&gt;"▼プルダウンより選択してください",申込書!$C$100&lt;&gt;"",$G449&lt;&gt;""),申込書!$M$100,"")</f>
        <v/>
      </c>
      <c r="EY449" s="75"/>
      <c r="EZ449" s="75"/>
      <c r="FA449" s="149"/>
      <c r="FB449" s="307"/>
      <c r="FC449" s="76"/>
      <c r="FD449" s="314" t="str">
        <f>IF(AND(申込書!$C$101&lt;&gt;"▼プルダウンより選択してください",申込書!$C$101&lt;&gt;"",申込書!$P$101&lt;&gt;"YYYY/MM/DD",$G449&lt;&gt;""),申込書!$P$101,"")</f>
        <v/>
      </c>
      <c r="FE449" s="75" t="str">
        <f>IF(AND(申込書!$C$101&lt;&gt;"▼プルダウンより選択してください",申込書!$C$101&lt;&gt;"",$G449&lt;&gt;""),申込書!$M$101,"")</f>
        <v/>
      </c>
      <c r="FF449" s="75"/>
      <c r="FG449" s="75"/>
      <c r="FH449" s="149"/>
      <c r="FI449" s="307"/>
      <c r="FJ449" s="76"/>
      <c r="FK449" s="314" t="str">
        <f>IF(AND(申込書!$C$102&lt;&gt;"▼プルダウンより選択してください",申込書!$C$102&lt;&gt;"",申込書!$P$102&lt;&gt;"YYYY/MM/DD",$G449&lt;&gt;""),申込書!$P$102,"")</f>
        <v/>
      </c>
      <c r="FL449" s="75" t="str">
        <f>IF(AND(申込書!$C$102&lt;&gt;"▼プルダウンより選択してください",申込書!$C$102&lt;&gt;"",$G449&lt;&gt;""),申込書!$M$102,"")</f>
        <v/>
      </c>
      <c r="FM449" s="75"/>
      <c r="FN449" s="75"/>
      <c r="FO449" s="149"/>
      <c r="FP449" s="307"/>
      <c r="FQ449" s="76"/>
      <c r="FR449" s="314" t="str">
        <f>IF(AND(申込書!$C$103&lt;&gt;"▼プルダウンより選択してください",申込書!$C$103&lt;&gt;"",申込書!$P$103&lt;&gt;"YYYY/MM/DD",$G449&lt;&gt;""),申込書!$P$103,"")</f>
        <v/>
      </c>
      <c r="FS449" s="75" t="str">
        <f>IF(AND(申込書!$C$103&lt;&gt;"▼プルダウンより選択してください",申込書!$C$103&lt;&gt;"",$G449&lt;&gt;""),申込書!$M$103,"")</f>
        <v/>
      </c>
      <c r="FT449" s="75"/>
      <c r="FU449" s="75"/>
      <c r="FV449" s="149"/>
      <c r="FW449" s="307"/>
      <c r="FX449" s="76"/>
      <c r="FY449" s="314" t="str">
        <f>IF(AND(申込書!$C$104&lt;&gt;"▼プルダウンより選択してください",申込書!$C$104&lt;&gt;"",申込書!$P$104&lt;&gt;"YYYY/MM/DD",$G449&lt;&gt;""),申込書!$P$104,"")</f>
        <v/>
      </c>
      <c r="FZ449" s="75" t="str">
        <f>IF(AND(申込書!$C$104&lt;&gt;"▼プルダウンより選択してください",申込書!$C$104&lt;&gt;"",$G449&lt;&gt;""),申込書!$M$104,"")</f>
        <v/>
      </c>
      <c r="GA449" s="75"/>
      <c r="GB449" s="75"/>
      <c r="GC449" s="149"/>
      <c r="GD449" s="307"/>
      <c r="GE449" s="76"/>
      <c r="GF449" s="314" t="str">
        <f>IF(AND(申込書!$C$105&lt;&gt;"▼プルダウンより選択してください",申込書!$C$105&lt;&gt;"",申込書!$P$105&lt;&gt;"YYYY/MM/DD",$G449&lt;&gt;""),申込書!$P$105,"")</f>
        <v/>
      </c>
      <c r="GG449" s="75" t="str">
        <f>IF(AND(申込書!$C$105&lt;&gt;"▼プルダウンより選択してください",申込書!$C$105&lt;&gt;"",$G449&lt;&gt;""),申込書!$M$105,"")</f>
        <v/>
      </c>
      <c r="GH449" s="75"/>
      <c r="GI449" s="75"/>
      <c r="GJ449" s="149"/>
      <c r="GK449" s="307"/>
      <c r="GL449" s="76"/>
      <c r="GM449" s="314" t="str">
        <f>IF(AND(申込書!$C$106&lt;&gt;"▼プルダウンより選択してください",申込書!$C$106&lt;&gt;"",申込書!$P$106&lt;&gt;"YYYY/MM/DD",$G449&lt;&gt;""),申込書!$P$106,"")</f>
        <v/>
      </c>
      <c r="GN449" s="75" t="str">
        <f>IF(AND(申込書!$C$106&lt;&gt;"▼プルダウンより選択してください",申込書!$C$106&lt;&gt;"",$G449&lt;&gt;""),申込書!$M$106,"")</f>
        <v/>
      </c>
      <c r="GO449" s="75"/>
      <c r="GP449" s="75"/>
      <c r="GQ449" s="149"/>
      <c r="GR449" s="307"/>
      <c r="GS449" s="76"/>
      <c r="GT449" s="314" t="str">
        <f>IF(AND(申込書!$C$107&lt;&gt;"▼プルダウンより選択してください",申込書!$C$107&lt;&gt;"",申込書!$P$107&lt;&gt;"YYYY/MM/DD",$G449&lt;&gt;""),申込書!$P$107,"")</f>
        <v/>
      </c>
      <c r="GU449" s="75" t="str">
        <f>IF(AND(申込書!$C$107&lt;&gt;"▼プルダウンより選択してください",申込書!$C$107&lt;&gt;"",$G449&lt;&gt;""),申込書!$M$107,"")</f>
        <v/>
      </c>
      <c r="GV449" s="75"/>
      <c r="GW449" s="75"/>
      <c r="GX449" s="149"/>
      <c r="GY449" s="307"/>
      <c r="GZ449" s="76"/>
      <c r="HA449" s="314" t="str">
        <f>IF(AND(申込書!$C$108&lt;&gt;"▼プルダウンより選択してください",申込書!$C$108&lt;&gt;"",申込書!$P$108&lt;&gt;"YYYY/MM/DD",$G449&lt;&gt;""),申込書!$P$108,"")</f>
        <v/>
      </c>
      <c r="HB449" s="75" t="str">
        <f>IF(AND(申込書!$C$108&lt;&gt;"▼プルダウンより選択してください",申込書!$C$108&lt;&gt;"",$G449&lt;&gt;""),申込書!$M$108,"")</f>
        <v/>
      </c>
      <c r="HC449" s="75"/>
      <c r="HD449" s="75"/>
      <c r="HE449" s="149"/>
      <c r="HF449" s="307"/>
      <c r="HG449" s="76"/>
      <c r="HH449" s="314" t="str">
        <f>IF(AND(申込書!$C$109&lt;&gt;"▼プルダウンより選択してください",申込書!$C$109&lt;&gt;"",申込書!$P$109&lt;&gt;"YYYY/MM/DD",$G449&lt;&gt;""),申込書!$P$109,"")</f>
        <v/>
      </c>
      <c r="HI449" s="75" t="str">
        <f>IF(AND(申込書!$C$109&lt;&gt;"▼プルダウンより選択してください",申込書!$C$109&lt;&gt;"",$G449&lt;&gt;""),申込書!$M$109,"")</f>
        <v/>
      </c>
      <c r="HJ449" s="75"/>
      <c r="HK449" s="75"/>
      <c r="HL449" s="149"/>
      <c r="HM449" s="307"/>
      <c r="HN449" s="76"/>
      <c r="HO449" s="314" t="str">
        <f>IF(AND(申込書!$C$110&lt;&gt;"▼プルダウンより選択してください",申込書!$C$110&lt;&gt;"",申込書!$P$110&lt;&gt;"YYYY/MM/DD",$G449&lt;&gt;""),申込書!$P$110,"")</f>
        <v/>
      </c>
      <c r="HP449" s="75" t="str">
        <f>IF(AND(申込書!$C$110&lt;&gt;"▼プルダウンより選択してください",申込書!$C$110&lt;&gt;"",$G449&lt;&gt;""),申込書!$M$110,"")</f>
        <v/>
      </c>
      <c r="HQ449" s="75"/>
      <c r="HR449" s="75"/>
      <c r="HS449" s="149"/>
      <c r="HT449" s="307"/>
      <c r="HU449" s="307"/>
      <c r="HV449" s="311" t="str">
        <f>IF(AND(申込書!$C$111&lt;&gt;"▼プルダウンより選択してください",申込書!$C$111&lt;&gt;"",申込書!$P$111&lt;&gt;"YYYY/MM/DD",$G449&lt;&gt;""),申込書!$P$111,"")</f>
        <v/>
      </c>
      <c r="HW449" s="75" t="str">
        <f>IF(AND(申込書!$C$111&lt;&gt;"▼プルダウンより選択してください",申込書!$C$111&lt;&gt;"",$G449&lt;&gt;""),申込書!$M$111,"")</f>
        <v/>
      </c>
      <c r="HX449" s="75"/>
      <c r="HY449" s="75"/>
      <c r="HZ449" s="149"/>
      <c r="IA449" s="307"/>
      <c r="IB449" s="76"/>
      <c r="IC449" s="77"/>
    </row>
    <row r="450" spans="2:237" ht="26.85" customHeight="1">
      <c r="B450" s="56">
        <f t="shared" si="4"/>
        <v>445</v>
      </c>
      <c r="C450" s="57"/>
      <c r="D450" s="58"/>
      <c r="E450" s="170"/>
      <c r="F450" s="59"/>
      <c r="G450" s="60"/>
      <c r="H450" s="61"/>
      <c r="I450" s="62"/>
      <c r="J450" s="63"/>
      <c r="K450" s="64"/>
      <c r="L450" s="65"/>
      <c r="M450" s="66"/>
      <c r="N450" s="67"/>
      <c r="O450" s="68"/>
      <c r="P450" s="69"/>
      <c r="Q450" s="70"/>
      <c r="R450" s="71"/>
      <c r="S450" s="72"/>
      <c r="T450" s="73"/>
      <c r="U450" s="73"/>
      <c r="V450" s="73"/>
      <c r="W450" s="71"/>
      <c r="X450" s="133"/>
      <c r="Y450" s="133"/>
      <c r="Z450" s="133"/>
      <c r="AA450" s="74" t="str">
        <f>IF(AND(申込書!$C$82&lt;&gt;"▼プルダウンより選択してください",申込書!$C$82&lt;&gt;"",申込書!$P$82&lt;&gt;"YYYY/MM/DD",$G450&lt;&gt;""),申込書!$P$82,"")</f>
        <v/>
      </c>
      <c r="AB450" s="75" t="str">
        <f>IF(AND(申込書!$C$82&lt;&gt;"▼プルダウンより選択してください",申込書!$C$82&lt;&gt;"",$G450&lt;&gt;""),申込書!$M$82,"")</f>
        <v/>
      </c>
      <c r="AC450" s="75"/>
      <c r="AD450" s="75"/>
      <c r="AE450" s="149"/>
      <c r="AF450" s="307"/>
      <c r="AG450" s="76"/>
      <c r="AH450" s="314" t="str">
        <f>IF(AND(申込書!$C$83&lt;&gt;"▼プルダウンより選択してください",申込書!$C$83&lt;&gt;"",申込書!$P$83&lt;&gt;"YYYY/MM/DD",$G450&lt;&gt;""),申込書!$P$83,"")</f>
        <v/>
      </c>
      <c r="AI450" s="75" t="str">
        <f>IF(AND(申込書!$C$83&lt;&gt;"▼プルダウンより選択してください",申込書!$C$83&lt;&gt;"",$G450&lt;&gt;""),申込書!$M$83,"")</f>
        <v/>
      </c>
      <c r="AJ450" s="75"/>
      <c r="AK450" s="75"/>
      <c r="AL450" s="149"/>
      <c r="AM450" s="307"/>
      <c r="AN450" s="76"/>
      <c r="AO450" s="314" t="str">
        <f>IF(AND(申込書!$C$84&lt;&gt;"▼プルダウンより選択してください",申込書!$C$84&lt;&gt;"",申込書!$P$84&lt;&gt;"YYYY/MM/DD",$G450&lt;&gt;""),申込書!$P$84,"")</f>
        <v/>
      </c>
      <c r="AP450" s="75" t="str">
        <f>IF(AND(申込書!$C$84&lt;&gt;"▼プルダウンより選択してください",申込書!$C$84&lt;&gt;"",$G450&lt;&gt;""),申込書!$M$84,"")</f>
        <v/>
      </c>
      <c r="AQ450" s="75"/>
      <c r="AR450" s="75"/>
      <c r="AS450" s="149"/>
      <c r="AT450" s="307"/>
      <c r="AU450" s="76"/>
      <c r="AV450" s="314" t="str">
        <f>IF(AND(申込書!$C$85&lt;&gt;"▼プルダウンより選択してください",申込書!$C$85&lt;&gt;"",申込書!$P$85&lt;&gt;"YYYY/MM/DD",$G450&lt;&gt;""),申込書!$P$85,"")</f>
        <v/>
      </c>
      <c r="AW450" s="75" t="str">
        <f>IF(AND(申込書!$C$85&lt;&gt;"▼プルダウンより選択してください",申込書!$C$85&lt;&gt;"",申込書!$M$85&gt;=1,$G450&lt;&gt;""),申込書!$M$85,"")</f>
        <v/>
      </c>
      <c r="AX450" s="75"/>
      <c r="AY450" s="75"/>
      <c r="AZ450" s="149"/>
      <c r="BA450" s="307"/>
      <c r="BB450" s="76"/>
      <c r="BC450" s="314" t="str">
        <f>IF(AND(申込書!$C$86&lt;&gt;"▼プルダウンより選択してください",申込書!$C$86&lt;&gt;"",申込書!$P$86&lt;&gt;"YYYY/MM/DD",$G450&lt;&gt;""),申込書!$P$86,"")</f>
        <v/>
      </c>
      <c r="BD450" s="75" t="str">
        <f>IF(AND(申込書!$C$86&lt;&gt;"▼プルダウンより選択してください",申込書!$C$86&lt;&gt;"",$G450&lt;&gt;""),申込書!$M$86,"")</f>
        <v/>
      </c>
      <c r="BE450" s="75"/>
      <c r="BF450" s="75"/>
      <c r="BG450" s="149"/>
      <c r="BH450" s="307"/>
      <c r="BI450" s="76"/>
      <c r="BJ450" s="314" t="str">
        <f>IF(AND(申込書!$C$87&lt;&gt;"▼プルダウンより選択してください",申込書!$C$87&lt;&gt;"",申込書!$P$87&lt;&gt;"YYYY/MM/DD",$G450&lt;&gt;""),申込書!$P$87,"")</f>
        <v/>
      </c>
      <c r="BK450" s="75" t="str">
        <f>IF(AND(申込書!$C$87&lt;&gt;"▼プルダウンより選択してください",申込書!$C$87&lt;&gt;"",$G450&lt;&gt;""),申込書!$M$87,"")</f>
        <v/>
      </c>
      <c r="BL450" s="75"/>
      <c r="BM450" s="75"/>
      <c r="BN450" s="149"/>
      <c r="BO450" s="307"/>
      <c r="BP450" s="76"/>
      <c r="BQ450" s="314" t="str">
        <f>IF(AND(申込書!$C$88&lt;&gt;"▼プルダウンより選択してください",申込書!$C$88&lt;&gt;"",申込書!$P$88&lt;&gt;"YYYY/MM/DD",$G450&lt;&gt;""),申込書!$P$88,"")</f>
        <v/>
      </c>
      <c r="BR450" s="75" t="str">
        <f>IF(AND(申込書!$C$88&lt;&gt;"▼プルダウンより選択してください",申込書!$C$88&lt;&gt;"",$G450&lt;&gt;""),申込書!$M$88,"")</f>
        <v/>
      </c>
      <c r="BS450" s="75"/>
      <c r="BT450" s="75"/>
      <c r="BU450" s="149"/>
      <c r="BV450" s="307"/>
      <c r="BW450" s="76"/>
      <c r="BX450" s="314" t="str">
        <f>IF(AND(申込書!$C$89&lt;&gt;"▼プルダウンより選択してください",申込書!$C$89&lt;&gt;"",申込書!$P$89&lt;&gt;"YYYY/MM/DD",$G450&lt;&gt;""),申込書!$P$89,"")</f>
        <v/>
      </c>
      <c r="BY450" s="75" t="str">
        <f>IF(AND(申込書!$C$89&lt;&gt;"▼プルダウンより選択してください",申込書!$C$89&lt;&gt;"",$G450&lt;&gt;""),申込書!$M$89,"")</f>
        <v/>
      </c>
      <c r="BZ450" s="75"/>
      <c r="CA450" s="75"/>
      <c r="CB450" s="149"/>
      <c r="CC450" s="307"/>
      <c r="CD450" s="76"/>
      <c r="CE450" s="314" t="str">
        <f>IF(AND(申込書!$C$90&lt;&gt;"▼プルダウンより選択してください",申込書!$C$90&lt;&gt;"",申込書!$P$90&lt;&gt;"YYYY/MM/DD",$G450&lt;&gt;""),申込書!$P$90,"")</f>
        <v/>
      </c>
      <c r="CF450" s="75" t="str">
        <f>IF(AND(申込書!$C$90&lt;&gt;"▼プルダウンより選択してください",申込書!$C$90&lt;&gt;"",$G450&lt;&gt;""),申込書!$M$90,"")</f>
        <v/>
      </c>
      <c r="CG450" s="75"/>
      <c r="CH450" s="75"/>
      <c r="CI450" s="149"/>
      <c r="CJ450" s="307"/>
      <c r="CK450" s="76"/>
      <c r="CL450" s="314" t="str">
        <f>IF(AND(申込書!$C$91&lt;&gt;"▼プルダウンより選択してください",申込書!$C$91&lt;&gt;"",申込書!$P$91&lt;&gt;"YYYY/MM/DD",$G450&lt;&gt;""),申込書!$P$91,"")</f>
        <v/>
      </c>
      <c r="CM450" s="75" t="str">
        <f>IF(AND(申込書!$C$91&lt;&gt;"▼プルダウンより選択してください",申込書!$C$91&lt;&gt;"",$G450&lt;&gt;""),申込書!$M$91,"")</f>
        <v/>
      </c>
      <c r="CN450" s="75"/>
      <c r="CO450" s="75"/>
      <c r="CP450" s="149"/>
      <c r="CQ450" s="307"/>
      <c r="CR450" s="76"/>
      <c r="CS450" s="314" t="str">
        <f>IF(AND(申込書!$C$92&lt;&gt;"▼プルダウンより選択してください",申込書!$C$92&lt;&gt;"",申込書!$P$92&lt;&gt;"YYYY/MM/DD",$G450&lt;&gt;""),申込書!$P$92,"")</f>
        <v/>
      </c>
      <c r="CT450" s="75" t="str">
        <f>IF(AND(申込書!$C$92&lt;&gt;"▼プルダウンより選択してください",申込書!$C$92&lt;&gt;"",$G450&lt;&gt;""),申込書!$M$92,"")</f>
        <v/>
      </c>
      <c r="CU450" s="75"/>
      <c r="CV450" s="75"/>
      <c r="CW450" s="75"/>
      <c r="CX450" s="307"/>
      <c r="CY450" s="76"/>
      <c r="CZ450" s="314" t="str">
        <f>IF(AND(申込書!$C$93&lt;&gt;"▼プルダウンより選択してください",申込書!$C$93&lt;&gt;"",申込書!$P$93&lt;&gt;"YYYY/MM/DD",$G450&lt;&gt;""),申込書!$P$93,"")</f>
        <v/>
      </c>
      <c r="DA450" s="75" t="str">
        <f>IF(AND(申込書!$C$93&lt;&gt;"▼プルダウンより選択してください",申込書!$C$93&lt;&gt;"",$G450&lt;&gt;""),申込書!$M$93,"")</f>
        <v/>
      </c>
      <c r="DB450" s="75"/>
      <c r="DC450" s="75"/>
      <c r="DD450" s="75"/>
      <c r="DE450" s="307"/>
      <c r="DF450" s="76"/>
      <c r="DG450" s="314" t="str">
        <f>IF(AND(申込書!$C$94&lt;&gt;"▼プルダウンより選択してください",申込書!$C$94&lt;&gt;"",申込書!$P$94&lt;&gt;"YYYY/MM/DD",$G450&lt;&gt;""),申込書!$P$94,"")</f>
        <v/>
      </c>
      <c r="DH450" s="75" t="str">
        <f>IF(AND(申込書!$C$94&lt;&gt;"▼プルダウンより選択してください",申込書!$C$94&lt;&gt;"",$G450&lt;&gt;""),申込書!$M$94,"")</f>
        <v/>
      </c>
      <c r="DI450" s="75"/>
      <c r="DJ450" s="75"/>
      <c r="DK450" s="75"/>
      <c r="DL450" s="307"/>
      <c r="DM450" s="76"/>
      <c r="DN450" s="314" t="str">
        <f>IF(AND(申込書!$C$95&lt;&gt;"▼プルダウンより選択してください",申込書!$C$95&lt;&gt;"",申込書!$P$95&lt;&gt;"YYYY/MM/DD",$G450&lt;&gt;""),申込書!$P$95,"")</f>
        <v/>
      </c>
      <c r="DO450" s="75" t="str">
        <f>IF(AND(申込書!$C$95&lt;&gt;"▼プルダウンより選択してください",申込書!$C$95&lt;&gt;"",$G450&lt;&gt;""),申込書!$M$95,"")</f>
        <v/>
      </c>
      <c r="DP450" s="75"/>
      <c r="DQ450" s="75"/>
      <c r="DR450" s="75"/>
      <c r="DS450" s="307"/>
      <c r="DT450" s="76"/>
      <c r="DU450" s="314" t="str">
        <f>IF(AND(申込書!$C$96&lt;&gt;"▼プルダウンより選択してください",申込書!$C$96&lt;&gt;"",申込書!$P$96&lt;&gt;"YYYY/MM/DD",$G450&lt;&gt;""),申込書!$P$96,"")</f>
        <v/>
      </c>
      <c r="DV450" s="75" t="str">
        <f>IF(AND(申込書!$C$96&lt;&gt;"▼プルダウンより選択してください",申込書!$C$96&lt;&gt;"",$G450&lt;&gt;""),申込書!$M$96,"")</f>
        <v/>
      </c>
      <c r="DW450" s="75"/>
      <c r="DX450" s="75"/>
      <c r="DY450" s="75"/>
      <c r="DZ450" s="307"/>
      <c r="EA450" s="76"/>
      <c r="EB450" s="314" t="str">
        <f>IF(AND(申込書!$C$97&lt;&gt;"▼プルダウンより選択してください",申込書!$C$97&lt;&gt;"",申込書!$P$97&lt;&gt;"YYYY/MM/DD",$G450&lt;&gt;""),申込書!$P$97,"")</f>
        <v/>
      </c>
      <c r="EC450" s="75" t="str">
        <f>IF(AND(申込書!$C$97&lt;&gt;"▼プルダウンより選択してください",申込書!$C$97&lt;&gt;"",$G450&lt;&gt;""),申込書!$M$97,"")</f>
        <v/>
      </c>
      <c r="ED450" s="75"/>
      <c r="EE450" s="75"/>
      <c r="EF450" s="149"/>
      <c r="EG450" s="307"/>
      <c r="EH450" s="76"/>
      <c r="EI450" s="314" t="str">
        <f>IF(AND(申込書!$C$98&lt;&gt;"▼プルダウンより選択してください",申込書!$C$98&lt;&gt;"",申込書!$P$98&lt;&gt;"YYYY/MM/DD",$G450&lt;&gt;""),申込書!$P$98,"")</f>
        <v/>
      </c>
      <c r="EJ450" s="75" t="str">
        <f>IF(AND(申込書!$C$98&lt;&gt;"▼プルダウンより選択してください",申込書!$C$98&lt;&gt;"",$G450&lt;&gt;""),申込書!$M$98,"")</f>
        <v/>
      </c>
      <c r="EK450" s="75"/>
      <c r="EL450" s="75"/>
      <c r="EM450" s="149"/>
      <c r="EN450" s="307"/>
      <c r="EO450" s="76"/>
      <c r="EP450" s="314" t="str">
        <f>IF(AND(申込書!$C$99&lt;&gt;"▼プルダウンより選択してください",申込書!$C$99&lt;&gt;"",申込書!$P$99&lt;&gt;"YYYY/MM/DD",$G450&lt;&gt;""),申込書!$P$99,"")</f>
        <v/>
      </c>
      <c r="EQ450" s="75" t="str">
        <f>IF(AND(申込書!$C$99&lt;&gt;"▼プルダウンより選択してください",申込書!$C$99&lt;&gt;"",$G450&lt;&gt;""),申込書!$M$99,"")</f>
        <v/>
      </c>
      <c r="ER450" s="75"/>
      <c r="ES450" s="75"/>
      <c r="ET450" s="149"/>
      <c r="EU450" s="307"/>
      <c r="EV450" s="76"/>
      <c r="EW450" s="314" t="str">
        <f>IF(AND(申込書!$C$100&lt;&gt;"▼プルダウンより選択してください",申込書!$C$100&lt;&gt;"",申込書!$P$100&lt;&gt;"YYYY/MM/DD",$G450&lt;&gt;""),申込書!$P$100,"")</f>
        <v/>
      </c>
      <c r="EX450" s="75" t="str">
        <f>IF(AND(申込書!$C$100&lt;&gt;"▼プルダウンより選択してください",申込書!$C$100&lt;&gt;"",$G450&lt;&gt;""),申込書!$M$100,"")</f>
        <v/>
      </c>
      <c r="EY450" s="75"/>
      <c r="EZ450" s="75"/>
      <c r="FA450" s="149"/>
      <c r="FB450" s="307"/>
      <c r="FC450" s="76"/>
      <c r="FD450" s="314" t="str">
        <f>IF(AND(申込書!$C$101&lt;&gt;"▼プルダウンより選択してください",申込書!$C$101&lt;&gt;"",申込書!$P$101&lt;&gt;"YYYY/MM/DD",$G450&lt;&gt;""),申込書!$P$101,"")</f>
        <v/>
      </c>
      <c r="FE450" s="75" t="str">
        <f>IF(AND(申込書!$C$101&lt;&gt;"▼プルダウンより選択してください",申込書!$C$101&lt;&gt;"",$G450&lt;&gt;""),申込書!$M$101,"")</f>
        <v/>
      </c>
      <c r="FF450" s="75"/>
      <c r="FG450" s="75"/>
      <c r="FH450" s="149"/>
      <c r="FI450" s="307"/>
      <c r="FJ450" s="76"/>
      <c r="FK450" s="314" t="str">
        <f>IF(AND(申込書!$C$102&lt;&gt;"▼プルダウンより選択してください",申込書!$C$102&lt;&gt;"",申込書!$P$102&lt;&gt;"YYYY/MM/DD",$G450&lt;&gt;""),申込書!$P$102,"")</f>
        <v/>
      </c>
      <c r="FL450" s="75" t="str">
        <f>IF(AND(申込書!$C$102&lt;&gt;"▼プルダウンより選択してください",申込書!$C$102&lt;&gt;"",$G450&lt;&gt;""),申込書!$M$102,"")</f>
        <v/>
      </c>
      <c r="FM450" s="75"/>
      <c r="FN450" s="75"/>
      <c r="FO450" s="149"/>
      <c r="FP450" s="307"/>
      <c r="FQ450" s="76"/>
      <c r="FR450" s="314" t="str">
        <f>IF(AND(申込書!$C$103&lt;&gt;"▼プルダウンより選択してください",申込書!$C$103&lt;&gt;"",申込書!$P$103&lt;&gt;"YYYY/MM/DD",$G450&lt;&gt;""),申込書!$P$103,"")</f>
        <v/>
      </c>
      <c r="FS450" s="75" t="str">
        <f>IF(AND(申込書!$C$103&lt;&gt;"▼プルダウンより選択してください",申込書!$C$103&lt;&gt;"",$G450&lt;&gt;""),申込書!$M$103,"")</f>
        <v/>
      </c>
      <c r="FT450" s="75"/>
      <c r="FU450" s="75"/>
      <c r="FV450" s="149"/>
      <c r="FW450" s="307"/>
      <c r="FX450" s="76"/>
      <c r="FY450" s="314" t="str">
        <f>IF(AND(申込書!$C$104&lt;&gt;"▼プルダウンより選択してください",申込書!$C$104&lt;&gt;"",申込書!$P$104&lt;&gt;"YYYY/MM/DD",$G450&lt;&gt;""),申込書!$P$104,"")</f>
        <v/>
      </c>
      <c r="FZ450" s="75" t="str">
        <f>IF(AND(申込書!$C$104&lt;&gt;"▼プルダウンより選択してください",申込書!$C$104&lt;&gt;"",$G450&lt;&gt;""),申込書!$M$104,"")</f>
        <v/>
      </c>
      <c r="GA450" s="75"/>
      <c r="GB450" s="75"/>
      <c r="GC450" s="149"/>
      <c r="GD450" s="307"/>
      <c r="GE450" s="76"/>
      <c r="GF450" s="314" t="str">
        <f>IF(AND(申込書!$C$105&lt;&gt;"▼プルダウンより選択してください",申込書!$C$105&lt;&gt;"",申込書!$P$105&lt;&gt;"YYYY/MM/DD",$G450&lt;&gt;""),申込書!$P$105,"")</f>
        <v/>
      </c>
      <c r="GG450" s="75" t="str">
        <f>IF(AND(申込書!$C$105&lt;&gt;"▼プルダウンより選択してください",申込書!$C$105&lt;&gt;"",$G450&lt;&gt;""),申込書!$M$105,"")</f>
        <v/>
      </c>
      <c r="GH450" s="75"/>
      <c r="GI450" s="75"/>
      <c r="GJ450" s="149"/>
      <c r="GK450" s="307"/>
      <c r="GL450" s="76"/>
      <c r="GM450" s="314" t="str">
        <f>IF(AND(申込書!$C$106&lt;&gt;"▼プルダウンより選択してください",申込書!$C$106&lt;&gt;"",申込書!$P$106&lt;&gt;"YYYY/MM/DD",$G450&lt;&gt;""),申込書!$P$106,"")</f>
        <v/>
      </c>
      <c r="GN450" s="75" t="str">
        <f>IF(AND(申込書!$C$106&lt;&gt;"▼プルダウンより選択してください",申込書!$C$106&lt;&gt;"",$G450&lt;&gt;""),申込書!$M$106,"")</f>
        <v/>
      </c>
      <c r="GO450" s="75"/>
      <c r="GP450" s="75"/>
      <c r="GQ450" s="149"/>
      <c r="GR450" s="307"/>
      <c r="GS450" s="76"/>
      <c r="GT450" s="314" t="str">
        <f>IF(AND(申込書!$C$107&lt;&gt;"▼プルダウンより選択してください",申込書!$C$107&lt;&gt;"",申込書!$P$107&lt;&gt;"YYYY/MM/DD",$G450&lt;&gt;""),申込書!$P$107,"")</f>
        <v/>
      </c>
      <c r="GU450" s="75" t="str">
        <f>IF(AND(申込書!$C$107&lt;&gt;"▼プルダウンより選択してください",申込書!$C$107&lt;&gt;"",$G450&lt;&gt;""),申込書!$M$107,"")</f>
        <v/>
      </c>
      <c r="GV450" s="75"/>
      <c r="GW450" s="75"/>
      <c r="GX450" s="149"/>
      <c r="GY450" s="307"/>
      <c r="GZ450" s="76"/>
      <c r="HA450" s="314" t="str">
        <f>IF(AND(申込書!$C$108&lt;&gt;"▼プルダウンより選択してください",申込書!$C$108&lt;&gt;"",申込書!$P$108&lt;&gt;"YYYY/MM/DD",$G450&lt;&gt;""),申込書!$P$108,"")</f>
        <v/>
      </c>
      <c r="HB450" s="75" t="str">
        <f>IF(AND(申込書!$C$108&lt;&gt;"▼プルダウンより選択してください",申込書!$C$108&lt;&gt;"",$G450&lt;&gt;""),申込書!$M$108,"")</f>
        <v/>
      </c>
      <c r="HC450" s="75"/>
      <c r="HD450" s="75"/>
      <c r="HE450" s="149"/>
      <c r="HF450" s="307"/>
      <c r="HG450" s="76"/>
      <c r="HH450" s="314" t="str">
        <f>IF(AND(申込書!$C$109&lt;&gt;"▼プルダウンより選択してください",申込書!$C$109&lt;&gt;"",申込書!$P$109&lt;&gt;"YYYY/MM/DD",$G450&lt;&gt;""),申込書!$P$109,"")</f>
        <v/>
      </c>
      <c r="HI450" s="75" t="str">
        <f>IF(AND(申込書!$C$109&lt;&gt;"▼プルダウンより選択してください",申込書!$C$109&lt;&gt;"",$G450&lt;&gt;""),申込書!$M$109,"")</f>
        <v/>
      </c>
      <c r="HJ450" s="75"/>
      <c r="HK450" s="75"/>
      <c r="HL450" s="149"/>
      <c r="HM450" s="307"/>
      <c r="HN450" s="76"/>
      <c r="HO450" s="314" t="str">
        <f>IF(AND(申込書!$C$110&lt;&gt;"▼プルダウンより選択してください",申込書!$C$110&lt;&gt;"",申込書!$P$110&lt;&gt;"YYYY/MM/DD",$G450&lt;&gt;""),申込書!$P$110,"")</f>
        <v/>
      </c>
      <c r="HP450" s="75" t="str">
        <f>IF(AND(申込書!$C$110&lt;&gt;"▼プルダウンより選択してください",申込書!$C$110&lt;&gt;"",$G450&lt;&gt;""),申込書!$M$110,"")</f>
        <v/>
      </c>
      <c r="HQ450" s="75"/>
      <c r="HR450" s="75"/>
      <c r="HS450" s="149"/>
      <c r="HT450" s="307"/>
      <c r="HU450" s="307"/>
      <c r="HV450" s="311" t="str">
        <f>IF(AND(申込書!$C$111&lt;&gt;"▼プルダウンより選択してください",申込書!$C$111&lt;&gt;"",申込書!$P$111&lt;&gt;"YYYY/MM/DD",$G450&lt;&gt;""),申込書!$P$111,"")</f>
        <v/>
      </c>
      <c r="HW450" s="75" t="str">
        <f>IF(AND(申込書!$C$111&lt;&gt;"▼プルダウンより選択してください",申込書!$C$111&lt;&gt;"",$G450&lt;&gt;""),申込書!$M$111,"")</f>
        <v/>
      </c>
      <c r="HX450" s="75"/>
      <c r="HY450" s="75"/>
      <c r="HZ450" s="149"/>
      <c r="IA450" s="307"/>
      <c r="IB450" s="76"/>
      <c r="IC450" s="77"/>
    </row>
    <row r="451" spans="2:237" ht="26.85" customHeight="1">
      <c r="B451" s="56">
        <f t="shared" si="4"/>
        <v>446</v>
      </c>
      <c r="C451" s="57"/>
      <c r="D451" s="58"/>
      <c r="E451" s="170"/>
      <c r="F451" s="59"/>
      <c r="G451" s="60"/>
      <c r="H451" s="61"/>
      <c r="I451" s="62"/>
      <c r="J451" s="63"/>
      <c r="K451" s="64"/>
      <c r="L451" s="65"/>
      <c r="M451" s="66"/>
      <c r="N451" s="67"/>
      <c r="O451" s="68"/>
      <c r="P451" s="69"/>
      <c r="Q451" s="70"/>
      <c r="R451" s="71"/>
      <c r="S451" s="72"/>
      <c r="T451" s="73"/>
      <c r="U451" s="73"/>
      <c r="V451" s="73"/>
      <c r="W451" s="71"/>
      <c r="X451" s="133"/>
      <c r="Y451" s="133"/>
      <c r="Z451" s="133"/>
      <c r="AA451" s="74" t="str">
        <f>IF(AND(申込書!$C$82&lt;&gt;"▼プルダウンより選択してください",申込書!$C$82&lt;&gt;"",申込書!$P$82&lt;&gt;"YYYY/MM/DD",$G451&lt;&gt;""),申込書!$P$82,"")</f>
        <v/>
      </c>
      <c r="AB451" s="75" t="str">
        <f>IF(AND(申込書!$C$82&lt;&gt;"▼プルダウンより選択してください",申込書!$C$82&lt;&gt;"",$G451&lt;&gt;""),申込書!$M$82,"")</f>
        <v/>
      </c>
      <c r="AC451" s="75"/>
      <c r="AD451" s="75"/>
      <c r="AE451" s="149"/>
      <c r="AF451" s="307"/>
      <c r="AG451" s="76"/>
      <c r="AH451" s="314" t="str">
        <f>IF(AND(申込書!$C$83&lt;&gt;"▼プルダウンより選択してください",申込書!$C$83&lt;&gt;"",申込書!$P$83&lt;&gt;"YYYY/MM/DD",$G451&lt;&gt;""),申込書!$P$83,"")</f>
        <v/>
      </c>
      <c r="AI451" s="75" t="str">
        <f>IF(AND(申込書!$C$83&lt;&gt;"▼プルダウンより選択してください",申込書!$C$83&lt;&gt;"",$G451&lt;&gt;""),申込書!$M$83,"")</f>
        <v/>
      </c>
      <c r="AJ451" s="75"/>
      <c r="AK451" s="75"/>
      <c r="AL451" s="149"/>
      <c r="AM451" s="307"/>
      <c r="AN451" s="76"/>
      <c r="AO451" s="314" t="str">
        <f>IF(AND(申込書!$C$84&lt;&gt;"▼プルダウンより選択してください",申込書!$C$84&lt;&gt;"",申込書!$P$84&lt;&gt;"YYYY/MM/DD",$G451&lt;&gt;""),申込書!$P$84,"")</f>
        <v/>
      </c>
      <c r="AP451" s="75" t="str">
        <f>IF(AND(申込書!$C$84&lt;&gt;"▼プルダウンより選択してください",申込書!$C$84&lt;&gt;"",$G451&lt;&gt;""),申込書!$M$84,"")</f>
        <v/>
      </c>
      <c r="AQ451" s="75"/>
      <c r="AR451" s="75"/>
      <c r="AS451" s="149"/>
      <c r="AT451" s="307"/>
      <c r="AU451" s="76"/>
      <c r="AV451" s="314" t="str">
        <f>IF(AND(申込書!$C$85&lt;&gt;"▼プルダウンより選択してください",申込書!$C$85&lt;&gt;"",申込書!$P$85&lt;&gt;"YYYY/MM/DD",$G451&lt;&gt;""),申込書!$P$85,"")</f>
        <v/>
      </c>
      <c r="AW451" s="75" t="str">
        <f>IF(AND(申込書!$C$85&lt;&gt;"▼プルダウンより選択してください",申込書!$C$85&lt;&gt;"",申込書!$M$85&gt;=1,$G451&lt;&gt;""),申込書!$M$85,"")</f>
        <v/>
      </c>
      <c r="AX451" s="75"/>
      <c r="AY451" s="75"/>
      <c r="AZ451" s="149"/>
      <c r="BA451" s="307"/>
      <c r="BB451" s="76"/>
      <c r="BC451" s="314" t="str">
        <f>IF(AND(申込書!$C$86&lt;&gt;"▼プルダウンより選択してください",申込書!$C$86&lt;&gt;"",申込書!$P$86&lt;&gt;"YYYY/MM/DD",$G451&lt;&gt;""),申込書!$P$86,"")</f>
        <v/>
      </c>
      <c r="BD451" s="75" t="str">
        <f>IF(AND(申込書!$C$86&lt;&gt;"▼プルダウンより選択してください",申込書!$C$86&lt;&gt;"",$G451&lt;&gt;""),申込書!$M$86,"")</f>
        <v/>
      </c>
      <c r="BE451" s="75"/>
      <c r="BF451" s="75"/>
      <c r="BG451" s="149"/>
      <c r="BH451" s="307"/>
      <c r="BI451" s="76"/>
      <c r="BJ451" s="314" t="str">
        <f>IF(AND(申込書!$C$87&lt;&gt;"▼プルダウンより選択してください",申込書!$C$87&lt;&gt;"",申込書!$P$87&lt;&gt;"YYYY/MM/DD",$G451&lt;&gt;""),申込書!$P$87,"")</f>
        <v/>
      </c>
      <c r="BK451" s="75" t="str">
        <f>IF(AND(申込書!$C$87&lt;&gt;"▼プルダウンより選択してください",申込書!$C$87&lt;&gt;"",$G451&lt;&gt;""),申込書!$M$87,"")</f>
        <v/>
      </c>
      <c r="BL451" s="75"/>
      <c r="BM451" s="75"/>
      <c r="BN451" s="149"/>
      <c r="BO451" s="307"/>
      <c r="BP451" s="76"/>
      <c r="BQ451" s="314" t="str">
        <f>IF(AND(申込書!$C$88&lt;&gt;"▼プルダウンより選択してください",申込書!$C$88&lt;&gt;"",申込書!$P$88&lt;&gt;"YYYY/MM/DD",$G451&lt;&gt;""),申込書!$P$88,"")</f>
        <v/>
      </c>
      <c r="BR451" s="75" t="str">
        <f>IF(AND(申込書!$C$88&lt;&gt;"▼プルダウンより選択してください",申込書!$C$88&lt;&gt;"",$G451&lt;&gt;""),申込書!$M$88,"")</f>
        <v/>
      </c>
      <c r="BS451" s="75"/>
      <c r="BT451" s="75"/>
      <c r="BU451" s="149"/>
      <c r="BV451" s="307"/>
      <c r="BW451" s="76"/>
      <c r="BX451" s="314" t="str">
        <f>IF(AND(申込書!$C$89&lt;&gt;"▼プルダウンより選択してください",申込書!$C$89&lt;&gt;"",申込書!$P$89&lt;&gt;"YYYY/MM/DD",$G451&lt;&gt;""),申込書!$P$89,"")</f>
        <v/>
      </c>
      <c r="BY451" s="75" t="str">
        <f>IF(AND(申込書!$C$89&lt;&gt;"▼プルダウンより選択してください",申込書!$C$89&lt;&gt;"",$G451&lt;&gt;""),申込書!$M$89,"")</f>
        <v/>
      </c>
      <c r="BZ451" s="75"/>
      <c r="CA451" s="75"/>
      <c r="CB451" s="149"/>
      <c r="CC451" s="307"/>
      <c r="CD451" s="76"/>
      <c r="CE451" s="314" t="str">
        <f>IF(AND(申込書!$C$90&lt;&gt;"▼プルダウンより選択してください",申込書!$C$90&lt;&gt;"",申込書!$P$90&lt;&gt;"YYYY/MM/DD",$G451&lt;&gt;""),申込書!$P$90,"")</f>
        <v/>
      </c>
      <c r="CF451" s="75" t="str">
        <f>IF(AND(申込書!$C$90&lt;&gt;"▼プルダウンより選択してください",申込書!$C$90&lt;&gt;"",$G451&lt;&gt;""),申込書!$M$90,"")</f>
        <v/>
      </c>
      <c r="CG451" s="75"/>
      <c r="CH451" s="75"/>
      <c r="CI451" s="149"/>
      <c r="CJ451" s="307"/>
      <c r="CK451" s="76"/>
      <c r="CL451" s="314" t="str">
        <f>IF(AND(申込書!$C$91&lt;&gt;"▼プルダウンより選択してください",申込書!$C$91&lt;&gt;"",申込書!$P$91&lt;&gt;"YYYY/MM/DD",$G451&lt;&gt;""),申込書!$P$91,"")</f>
        <v/>
      </c>
      <c r="CM451" s="75" t="str">
        <f>IF(AND(申込書!$C$91&lt;&gt;"▼プルダウンより選択してください",申込書!$C$91&lt;&gt;"",$G451&lt;&gt;""),申込書!$M$91,"")</f>
        <v/>
      </c>
      <c r="CN451" s="75"/>
      <c r="CO451" s="75"/>
      <c r="CP451" s="149"/>
      <c r="CQ451" s="307"/>
      <c r="CR451" s="76"/>
      <c r="CS451" s="314" t="str">
        <f>IF(AND(申込書!$C$92&lt;&gt;"▼プルダウンより選択してください",申込書!$C$92&lt;&gt;"",申込書!$P$92&lt;&gt;"YYYY/MM/DD",$G451&lt;&gt;""),申込書!$P$92,"")</f>
        <v/>
      </c>
      <c r="CT451" s="75" t="str">
        <f>IF(AND(申込書!$C$92&lt;&gt;"▼プルダウンより選択してください",申込書!$C$92&lt;&gt;"",$G451&lt;&gt;""),申込書!$M$92,"")</f>
        <v/>
      </c>
      <c r="CU451" s="75"/>
      <c r="CV451" s="75"/>
      <c r="CW451" s="75"/>
      <c r="CX451" s="307"/>
      <c r="CY451" s="76"/>
      <c r="CZ451" s="314" t="str">
        <f>IF(AND(申込書!$C$93&lt;&gt;"▼プルダウンより選択してください",申込書!$C$93&lt;&gt;"",申込書!$P$93&lt;&gt;"YYYY/MM/DD",$G451&lt;&gt;""),申込書!$P$93,"")</f>
        <v/>
      </c>
      <c r="DA451" s="75" t="str">
        <f>IF(AND(申込書!$C$93&lt;&gt;"▼プルダウンより選択してください",申込書!$C$93&lt;&gt;"",$G451&lt;&gt;""),申込書!$M$93,"")</f>
        <v/>
      </c>
      <c r="DB451" s="75"/>
      <c r="DC451" s="75"/>
      <c r="DD451" s="75"/>
      <c r="DE451" s="307"/>
      <c r="DF451" s="76"/>
      <c r="DG451" s="314" t="str">
        <f>IF(AND(申込書!$C$94&lt;&gt;"▼プルダウンより選択してください",申込書!$C$94&lt;&gt;"",申込書!$P$94&lt;&gt;"YYYY/MM/DD",$G451&lt;&gt;""),申込書!$P$94,"")</f>
        <v/>
      </c>
      <c r="DH451" s="75" t="str">
        <f>IF(AND(申込書!$C$94&lt;&gt;"▼プルダウンより選択してください",申込書!$C$94&lt;&gt;"",$G451&lt;&gt;""),申込書!$M$94,"")</f>
        <v/>
      </c>
      <c r="DI451" s="75"/>
      <c r="DJ451" s="75"/>
      <c r="DK451" s="75"/>
      <c r="DL451" s="307"/>
      <c r="DM451" s="76"/>
      <c r="DN451" s="314" t="str">
        <f>IF(AND(申込書!$C$95&lt;&gt;"▼プルダウンより選択してください",申込書!$C$95&lt;&gt;"",申込書!$P$95&lt;&gt;"YYYY/MM/DD",$G451&lt;&gt;""),申込書!$P$95,"")</f>
        <v/>
      </c>
      <c r="DO451" s="75" t="str">
        <f>IF(AND(申込書!$C$95&lt;&gt;"▼プルダウンより選択してください",申込書!$C$95&lt;&gt;"",$G451&lt;&gt;""),申込書!$M$95,"")</f>
        <v/>
      </c>
      <c r="DP451" s="75"/>
      <c r="DQ451" s="75"/>
      <c r="DR451" s="75"/>
      <c r="DS451" s="307"/>
      <c r="DT451" s="76"/>
      <c r="DU451" s="314" t="str">
        <f>IF(AND(申込書!$C$96&lt;&gt;"▼プルダウンより選択してください",申込書!$C$96&lt;&gt;"",申込書!$P$96&lt;&gt;"YYYY/MM/DD",$G451&lt;&gt;""),申込書!$P$96,"")</f>
        <v/>
      </c>
      <c r="DV451" s="75" t="str">
        <f>IF(AND(申込書!$C$96&lt;&gt;"▼プルダウンより選択してください",申込書!$C$96&lt;&gt;"",$G451&lt;&gt;""),申込書!$M$96,"")</f>
        <v/>
      </c>
      <c r="DW451" s="75"/>
      <c r="DX451" s="75"/>
      <c r="DY451" s="75"/>
      <c r="DZ451" s="307"/>
      <c r="EA451" s="76"/>
      <c r="EB451" s="314" t="str">
        <f>IF(AND(申込書!$C$97&lt;&gt;"▼プルダウンより選択してください",申込書!$C$97&lt;&gt;"",申込書!$P$97&lt;&gt;"YYYY/MM/DD",$G451&lt;&gt;""),申込書!$P$97,"")</f>
        <v/>
      </c>
      <c r="EC451" s="75" t="str">
        <f>IF(AND(申込書!$C$97&lt;&gt;"▼プルダウンより選択してください",申込書!$C$97&lt;&gt;"",$G451&lt;&gt;""),申込書!$M$97,"")</f>
        <v/>
      </c>
      <c r="ED451" s="75"/>
      <c r="EE451" s="75"/>
      <c r="EF451" s="149"/>
      <c r="EG451" s="307"/>
      <c r="EH451" s="76"/>
      <c r="EI451" s="314" t="str">
        <f>IF(AND(申込書!$C$98&lt;&gt;"▼プルダウンより選択してください",申込書!$C$98&lt;&gt;"",申込書!$P$98&lt;&gt;"YYYY/MM/DD",$G451&lt;&gt;""),申込書!$P$98,"")</f>
        <v/>
      </c>
      <c r="EJ451" s="75" t="str">
        <f>IF(AND(申込書!$C$98&lt;&gt;"▼プルダウンより選択してください",申込書!$C$98&lt;&gt;"",$G451&lt;&gt;""),申込書!$M$98,"")</f>
        <v/>
      </c>
      <c r="EK451" s="75"/>
      <c r="EL451" s="75"/>
      <c r="EM451" s="149"/>
      <c r="EN451" s="307"/>
      <c r="EO451" s="76"/>
      <c r="EP451" s="314" t="str">
        <f>IF(AND(申込書!$C$99&lt;&gt;"▼プルダウンより選択してください",申込書!$C$99&lt;&gt;"",申込書!$P$99&lt;&gt;"YYYY/MM/DD",$G451&lt;&gt;""),申込書!$P$99,"")</f>
        <v/>
      </c>
      <c r="EQ451" s="75" t="str">
        <f>IF(AND(申込書!$C$99&lt;&gt;"▼プルダウンより選択してください",申込書!$C$99&lt;&gt;"",$G451&lt;&gt;""),申込書!$M$99,"")</f>
        <v/>
      </c>
      <c r="ER451" s="75"/>
      <c r="ES451" s="75"/>
      <c r="ET451" s="149"/>
      <c r="EU451" s="307"/>
      <c r="EV451" s="76"/>
      <c r="EW451" s="314" t="str">
        <f>IF(AND(申込書!$C$100&lt;&gt;"▼プルダウンより選択してください",申込書!$C$100&lt;&gt;"",申込書!$P$100&lt;&gt;"YYYY/MM/DD",$G451&lt;&gt;""),申込書!$P$100,"")</f>
        <v/>
      </c>
      <c r="EX451" s="75" t="str">
        <f>IF(AND(申込書!$C$100&lt;&gt;"▼プルダウンより選択してください",申込書!$C$100&lt;&gt;"",$G451&lt;&gt;""),申込書!$M$100,"")</f>
        <v/>
      </c>
      <c r="EY451" s="75"/>
      <c r="EZ451" s="75"/>
      <c r="FA451" s="149"/>
      <c r="FB451" s="307"/>
      <c r="FC451" s="76"/>
      <c r="FD451" s="314" t="str">
        <f>IF(AND(申込書!$C$101&lt;&gt;"▼プルダウンより選択してください",申込書!$C$101&lt;&gt;"",申込書!$P$101&lt;&gt;"YYYY/MM/DD",$G451&lt;&gt;""),申込書!$P$101,"")</f>
        <v/>
      </c>
      <c r="FE451" s="75" t="str">
        <f>IF(AND(申込書!$C$101&lt;&gt;"▼プルダウンより選択してください",申込書!$C$101&lt;&gt;"",$G451&lt;&gt;""),申込書!$M$101,"")</f>
        <v/>
      </c>
      <c r="FF451" s="75"/>
      <c r="FG451" s="75"/>
      <c r="FH451" s="149"/>
      <c r="FI451" s="307"/>
      <c r="FJ451" s="76"/>
      <c r="FK451" s="314" t="str">
        <f>IF(AND(申込書!$C$102&lt;&gt;"▼プルダウンより選択してください",申込書!$C$102&lt;&gt;"",申込書!$P$102&lt;&gt;"YYYY/MM/DD",$G451&lt;&gt;""),申込書!$P$102,"")</f>
        <v/>
      </c>
      <c r="FL451" s="75" t="str">
        <f>IF(AND(申込書!$C$102&lt;&gt;"▼プルダウンより選択してください",申込書!$C$102&lt;&gt;"",$G451&lt;&gt;""),申込書!$M$102,"")</f>
        <v/>
      </c>
      <c r="FM451" s="75"/>
      <c r="FN451" s="75"/>
      <c r="FO451" s="149"/>
      <c r="FP451" s="307"/>
      <c r="FQ451" s="76"/>
      <c r="FR451" s="314" t="str">
        <f>IF(AND(申込書!$C$103&lt;&gt;"▼プルダウンより選択してください",申込書!$C$103&lt;&gt;"",申込書!$P$103&lt;&gt;"YYYY/MM/DD",$G451&lt;&gt;""),申込書!$P$103,"")</f>
        <v/>
      </c>
      <c r="FS451" s="75" t="str">
        <f>IF(AND(申込書!$C$103&lt;&gt;"▼プルダウンより選択してください",申込書!$C$103&lt;&gt;"",$G451&lt;&gt;""),申込書!$M$103,"")</f>
        <v/>
      </c>
      <c r="FT451" s="75"/>
      <c r="FU451" s="75"/>
      <c r="FV451" s="149"/>
      <c r="FW451" s="307"/>
      <c r="FX451" s="76"/>
      <c r="FY451" s="314" t="str">
        <f>IF(AND(申込書!$C$104&lt;&gt;"▼プルダウンより選択してください",申込書!$C$104&lt;&gt;"",申込書!$P$104&lt;&gt;"YYYY/MM/DD",$G451&lt;&gt;""),申込書!$P$104,"")</f>
        <v/>
      </c>
      <c r="FZ451" s="75" t="str">
        <f>IF(AND(申込書!$C$104&lt;&gt;"▼プルダウンより選択してください",申込書!$C$104&lt;&gt;"",$G451&lt;&gt;""),申込書!$M$104,"")</f>
        <v/>
      </c>
      <c r="GA451" s="75"/>
      <c r="GB451" s="75"/>
      <c r="GC451" s="149"/>
      <c r="GD451" s="307"/>
      <c r="GE451" s="76"/>
      <c r="GF451" s="314" t="str">
        <f>IF(AND(申込書!$C$105&lt;&gt;"▼プルダウンより選択してください",申込書!$C$105&lt;&gt;"",申込書!$P$105&lt;&gt;"YYYY/MM/DD",$G451&lt;&gt;""),申込書!$P$105,"")</f>
        <v/>
      </c>
      <c r="GG451" s="75" t="str">
        <f>IF(AND(申込書!$C$105&lt;&gt;"▼プルダウンより選択してください",申込書!$C$105&lt;&gt;"",$G451&lt;&gt;""),申込書!$M$105,"")</f>
        <v/>
      </c>
      <c r="GH451" s="75"/>
      <c r="GI451" s="75"/>
      <c r="GJ451" s="149"/>
      <c r="GK451" s="307"/>
      <c r="GL451" s="76"/>
      <c r="GM451" s="314" t="str">
        <f>IF(AND(申込書!$C$106&lt;&gt;"▼プルダウンより選択してください",申込書!$C$106&lt;&gt;"",申込書!$P$106&lt;&gt;"YYYY/MM/DD",$G451&lt;&gt;""),申込書!$P$106,"")</f>
        <v/>
      </c>
      <c r="GN451" s="75" t="str">
        <f>IF(AND(申込書!$C$106&lt;&gt;"▼プルダウンより選択してください",申込書!$C$106&lt;&gt;"",$G451&lt;&gt;""),申込書!$M$106,"")</f>
        <v/>
      </c>
      <c r="GO451" s="75"/>
      <c r="GP451" s="75"/>
      <c r="GQ451" s="149"/>
      <c r="GR451" s="307"/>
      <c r="GS451" s="76"/>
      <c r="GT451" s="314" t="str">
        <f>IF(AND(申込書!$C$107&lt;&gt;"▼プルダウンより選択してください",申込書!$C$107&lt;&gt;"",申込書!$P$107&lt;&gt;"YYYY/MM/DD",$G451&lt;&gt;""),申込書!$P$107,"")</f>
        <v/>
      </c>
      <c r="GU451" s="75" t="str">
        <f>IF(AND(申込書!$C$107&lt;&gt;"▼プルダウンより選択してください",申込書!$C$107&lt;&gt;"",$G451&lt;&gt;""),申込書!$M$107,"")</f>
        <v/>
      </c>
      <c r="GV451" s="75"/>
      <c r="GW451" s="75"/>
      <c r="GX451" s="149"/>
      <c r="GY451" s="307"/>
      <c r="GZ451" s="76"/>
      <c r="HA451" s="314" t="str">
        <f>IF(AND(申込書!$C$108&lt;&gt;"▼プルダウンより選択してください",申込書!$C$108&lt;&gt;"",申込書!$P$108&lt;&gt;"YYYY/MM/DD",$G451&lt;&gt;""),申込書!$P$108,"")</f>
        <v/>
      </c>
      <c r="HB451" s="75" t="str">
        <f>IF(AND(申込書!$C$108&lt;&gt;"▼プルダウンより選択してください",申込書!$C$108&lt;&gt;"",$G451&lt;&gt;""),申込書!$M$108,"")</f>
        <v/>
      </c>
      <c r="HC451" s="75"/>
      <c r="HD451" s="75"/>
      <c r="HE451" s="149"/>
      <c r="HF451" s="307"/>
      <c r="HG451" s="76"/>
      <c r="HH451" s="314" t="str">
        <f>IF(AND(申込書!$C$109&lt;&gt;"▼プルダウンより選択してください",申込書!$C$109&lt;&gt;"",申込書!$P$109&lt;&gt;"YYYY/MM/DD",$G451&lt;&gt;""),申込書!$P$109,"")</f>
        <v/>
      </c>
      <c r="HI451" s="75" t="str">
        <f>IF(AND(申込書!$C$109&lt;&gt;"▼プルダウンより選択してください",申込書!$C$109&lt;&gt;"",$G451&lt;&gt;""),申込書!$M$109,"")</f>
        <v/>
      </c>
      <c r="HJ451" s="75"/>
      <c r="HK451" s="75"/>
      <c r="HL451" s="149"/>
      <c r="HM451" s="307"/>
      <c r="HN451" s="76"/>
      <c r="HO451" s="314" t="str">
        <f>IF(AND(申込書!$C$110&lt;&gt;"▼プルダウンより選択してください",申込書!$C$110&lt;&gt;"",申込書!$P$110&lt;&gt;"YYYY/MM/DD",$G451&lt;&gt;""),申込書!$P$110,"")</f>
        <v/>
      </c>
      <c r="HP451" s="75" t="str">
        <f>IF(AND(申込書!$C$110&lt;&gt;"▼プルダウンより選択してください",申込書!$C$110&lt;&gt;"",$G451&lt;&gt;""),申込書!$M$110,"")</f>
        <v/>
      </c>
      <c r="HQ451" s="75"/>
      <c r="HR451" s="75"/>
      <c r="HS451" s="149"/>
      <c r="HT451" s="307"/>
      <c r="HU451" s="307"/>
      <c r="HV451" s="311" t="str">
        <f>IF(AND(申込書!$C$111&lt;&gt;"▼プルダウンより選択してください",申込書!$C$111&lt;&gt;"",申込書!$P$111&lt;&gt;"YYYY/MM/DD",$G451&lt;&gt;""),申込書!$P$111,"")</f>
        <v/>
      </c>
      <c r="HW451" s="75" t="str">
        <f>IF(AND(申込書!$C$111&lt;&gt;"▼プルダウンより選択してください",申込書!$C$111&lt;&gt;"",$G451&lt;&gt;""),申込書!$M$111,"")</f>
        <v/>
      </c>
      <c r="HX451" s="75"/>
      <c r="HY451" s="75"/>
      <c r="HZ451" s="149"/>
      <c r="IA451" s="307"/>
      <c r="IB451" s="76"/>
      <c r="IC451" s="77"/>
    </row>
    <row r="452" spans="2:237" ht="26.85" customHeight="1">
      <c r="B452" s="56">
        <f t="shared" si="4"/>
        <v>447</v>
      </c>
      <c r="C452" s="57"/>
      <c r="D452" s="58"/>
      <c r="E452" s="170"/>
      <c r="F452" s="59"/>
      <c r="G452" s="60"/>
      <c r="H452" s="61"/>
      <c r="I452" s="62"/>
      <c r="J452" s="63"/>
      <c r="K452" s="64"/>
      <c r="L452" s="65"/>
      <c r="M452" s="66"/>
      <c r="N452" s="67"/>
      <c r="O452" s="68"/>
      <c r="P452" s="69"/>
      <c r="Q452" s="70"/>
      <c r="R452" s="71"/>
      <c r="S452" s="72"/>
      <c r="T452" s="73"/>
      <c r="U452" s="73"/>
      <c r="V452" s="73"/>
      <c r="W452" s="71"/>
      <c r="X452" s="133"/>
      <c r="Y452" s="133"/>
      <c r="Z452" s="133"/>
      <c r="AA452" s="74" t="str">
        <f>IF(AND(申込書!$C$82&lt;&gt;"▼プルダウンより選択してください",申込書!$C$82&lt;&gt;"",申込書!$P$82&lt;&gt;"YYYY/MM/DD",$G452&lt;&gt;""),申込書!$P$82,"")</f>
        <v/>
      </c>
      <c r="AB452" s="75" t="str">
        <f>IF(AND(申込書!$C$82&lt;&gt;"▼プルダウンより選択してください",申込書!$C$82&lt;&gt;"",$G452&lt;&gt;""),申込書!$M$82,"")</f>
        <v/>
      </c>
      <c r="AC452" s="75"/>
      <c r="AD452" s="75"/>
      <c r="AE452" s="149"/>
      <c r="AF452" s="307"/>
      <c r="AG452" s="76"/>
      <c r="AH452" s="314" t="str">
        <f>IF(AND(申込書!$C$83&lt;&gt;"▼プルダウンより選択してください",申込書!$C$83&lt;&gt;"",申込書!$P$83&lt;&gt;"YYYY/MM/DD",$G452&lt;&gt;""),申込書!$P$83,"")</f>
        <v/>
      </c>
      <c r="AI452" s="75" t="str">
        <f>IF(AND(申込書!$C$83&lt;&gt;"▼プルダウンより選択してください",申込書!$C$83&lt;&gt;"",$G452&lt;&gt;""),申込書!$M$83,"")</f>
        <v/>
      </c>
      <c r="AJ452" s="75"/>
      <c r="AK452" s="75"/>
      <c r="AL452" s="149"/>
      <c r="AM452" s="307"/>
      <c r="AN452" s="76"/>
      <c r="AO452" s="314" t="str">
        <f>IF(AND(申込書!$C$84&lt;&gt;"▼プルダウンより選択してください",申込書!$C$84&lt;&gt;"",申込書!$P$84&lt;&gt;"YYYY/MM/DD",$G452&lt;&gt;""),申込書!$P$84,"")</f>
        <v/>
      </c>
      <c r="AP452" s="75" t="str">
        <f>IF(AND(申込書!$C$84&lt;&gt;"▼プルダウンより選択してください",申込書!$C$84&lt;&gt;"",$G452&lt;&gt;""),申込書!$M$84,"")</f>
        <v/>
      </c>
      <c r="AQ452" s="75"/>
      <c r="AR452" s="75"/>
      <c r="AS452" s="149"/>
      <c r="AT452" s="307"/>
      <c r="AU452" s="76"/>
      <c r="AV452" s="314" t="str">
        <f>IF(AND(申込書!$C$85&lt;&gt;"▼プルダウンより選択してください",申込書!$C$85&lt;&gt;"",申込書!$P$85&lt;&gt;"YYYY/MM/DD",$G452&lt;&gt;""),申込書!$P$85,"")</f>
        <v/>
      </c>
      <c r="AW452" s="75" t="str">
        <f>IF(AND(申込書!$C$85&lt;&gt;"▼プルダウンより選択してください",申込書!$C$85&lt;&gt;"",申込書!$M$85&gt;=1,$G452&lt;&gt;""),申込書!$M$85,"")</f>
        <v/>
      </c>
      <c r="AX452" s="75"/>
      <c r="AY452" s="75"/>
      <c r="AZ452" s="149"/>
      <c r="BA452" s="307"/>
      <c r="BB452" s="76"/>
      <c r="BC452" s="314" t="str">
        <f>IF(AND(申込書!$C$86&lt;&gt;"▼プルダウンより選択してください",申込書!$C$86&lt;&gt;"",申込書!$P$86&lt;&gt;"YYYY/MM/DD",$G452&lt;&gt;""),申込書!$P$86,"")</f>
        <v/>
      </c>
      <c r="BD452" s="75" t="str">
        <f>IF(AND(申込書!$C$86&lt;&gt;"▼プルダウンより選択してください",申込書!$C$86&lt;&gt;"",$G452&lt;&gt;""),申込書!$M$86,"")</f>
        <v/>
      </c>
      <c r="BE452" s="75"/>
      <c r="BF452" s="75"/>
      <c r="BG452" s="149"/>
      <c r="BH452" s="307"/>
      <c r="BI452" s="76"/>
      <c r="BJ452" s="314" t="str">
        <f>IF(AND(申込書!$C$87&lt;&gt;"▼プルダウンより選択してください",申込書!$C$87&lt;&gt;"",申込書!$P$87&lt;&gt;"YYYY/MM/DD",$G452&lt;&gt;""),申込書!$P$87,"")</f>
        <v/>
      </c>
      <c r="BK452" s="75" t="str">
        <f>IF(AND(申込書!$C$87&lt;&gt;"▼プルダウンより選択してください",申込書!$C$87&lt;&gt;"",$G452&lt;&gt;""),申込書!$M$87,"")</f>
        <v/>
      </c>
      <c r="BL452" s="75"/>
      <c r="BM452" s="75"/>
      <c r="BN452" s="149"/>
      <c r="BO452" s="307"/>
      <c r="BP452" s="76"/>
      <c r="BQ452" s="314" t="str">
        <f>IF(AND(申込書!$C$88&lt;&gt;"▼プルダウンより選択してください",申込書!$C$88&lt;&gt;"",申込書!$P$88&lt;&gt;"YYYY/MM/DD",$G452&lt;&gt;""),申込書!$P$88,"")</f>
        <v/>
      </c>
      <c r="BR452" s="75" t="str">
        <f>IF(AND(申込書!$C$88&lt;&gt;"▼プルダウンより選択してください",申込書!$C$88&lt;&gt;"",$G452&lt;&gt;""),申込書!$M$88,"")</f>
        <v/>
      </c>
      <c r="BS452" s="75"/>
      <c r="BT452" s="75"/>
      <c r="BU452" s="149"/>
      <c r="BV452" s="307"/>
      <c r="BW452" s="76"/>
      <c r="BX452" s="314" t="str">
        <f>IF(AND(申込書!$C$89&lt;&gt;"▼プルダウンより選択してください",申込書!$C$89&lt;&gt;"",申込書!$P$89&lt;&gt;"YYYY/MM/DD",$G452&lt;&gt;""),申込書!$P$89,"")</f>
        <v/>
      </c>
      <c r="BY452" s="75" t="str">
        <f>IF(AND(申込書!$C$89&lt;&gt;"▼プルダウンより選択してください",申込書!$C$89&lt;&gt;"",$G452&lt;&gt;""),申込書!$M$89,"")</f>
        <v/>
      </c>
      <c r="BZ452" s="75"/>
      <c r="CA452" s="75"/>
      <c r="CB452" s="149"/>
      <c r="CC452" s="307"/>
      <c r="CD452" s="76"/>
      <c r="CE452" s="314" t="str">
        <f>IF(AND(申込書!$C$90&lt;&gt;"▼プルダウンより選択してください",申込書!$C$90&lt;&gt;"",申込書!$P$90&lt;&gt;"YYYY/MM/DD",$G452&lt;&gt;""),申込書!$P$90,"")</f>
        <v/>
      </c>
      <c r="CF452" s="75" t="str">
        <f>IF(AND(申込書!$C$90&lt;&gt;"▼プルダウンより選択してください",申込書!$C$90&lt;&gt;"",$G452&lt;&gt;""),申込書!$M$90,"")</f>
        <v/>
      </c>
      <c r="CG452" s="75"/>
      <c r="CH452" s="75"/>
      <c r="CI452" s="149"/>
      <c r="CJ452" s="307"/>
      <c r="CK452" s="76"/>
      <c r="CL452" s="314" t="str">
        <f>IF(AND(申込書!$C$91&lt;&gt;"▼プルダウンより選択してください",申込書!$C$91&lt;&gt;"",申込書!$P$91&lt;&gt;"YYYY/MM/DD",$G452&lt;&gt;""),申込書!$P$91,"")</f>
        <v/>
      </c>
      <c r="CM452" s="75" t="str">
        <f>IF(AND(申込書!$C$91&lt;&gt;"▼プルダウンより選択してください",申込書!$C$91&lt;&gt;"",$G452&lt;&gt;""),申込書!$M$91,"")</f>
        <v/>
      </c>
      <c r="CN452" s="75"/>
      <c r="CO452" s="75"/>
      <c r="CP452" s="149"/>
      <c r="CQ452" s="307"/>
      <c r="CR452" s="76"/>
      <c r="CS452" s="314" t="str">
        <f>IF(AND(申込書!$C$92&lt;&gt;"▼プルダウンより選択してください",申込書!$C$92&lt;&gt;"",申込書!$P$92&lt;&gt;"YYYY/MM/DD",$G452&lt;&gt;""),申込書!$P$92,"")</f>
        <v/>
      </c>
      <c r="CT452" s="75" t="str">
        <f>IF(AND(申込書!$C$92&lt;&gt;"▼プルダウンより選択してください",申込書!$C$92&lt;&gt;"",$G452&lt;&gt;""),申込書!$M$92,"")</f>
        <v/>
      </c>
      <c r="CU452" s="75"/>
      <c r="CV452" s="75"/>
      <c r="CW452" s="75"/>
      <c r="CX452" s="307"/>
      <c r="CY452" s="76"/>
      <c r="CZ452" s="314" t="str">
        <f>IF(AND(申込書!$C$93&lt;&gt;"▼プルダウンより選択してください",申込書!$C$93&lt;&gt;"",申込書!$P$93&lt;&gt;"YYYY/MM/DD",$G452&lt;&gt;""),申込書!$P$93,"")</f>
        <v/>
      </c>
      <c r="DA452" s="75" t="str">
        <f>IF(AND(申込書!$C$93&lt;&gt;"▼プルダウンより選択してください",申込書!$C$93&lt;&gt;"",$G452&lt;&gt;""),申込書!$M$93,"")</f>
        <v/>
      </c>
      <c r="DB452" s="75"/>
      <c r="DC452" s="75"/>
      <c r="DD452" s="75"/>
      <c r="DE452" s="307"/>
      <c r="DF452" s="76"/>
      <c r="DG452" s="314" t="str">
        <f>IF(AND(申込書!$C$94&lt;&gt;"▼プルダウンより選択してください",申込書!$C$94&lt;&gt;"",申込書!$P$94&lt;&gt;"YYYY/MM/DD",$G452&lt;&gt;""),申込書!$P$94,"")</f>
        <v/>
      </c>
      <c r="DH452" s="75" t="str">
        <f>IF(AND(申込書!$C$94&lt;&gt;"▼プルダウンより選択してください",申込書!$C$94&lt;&gt;"",$G452&lt;&gt;""),申込書!$M$94,"")</f>
        <v/>
      </c>
      <c r="DI452" s="75"/>
      <c r="DJ452" s="75"/>
      <c r="DK452" s="75"/>
      <c r="DL452" s="307"/>
      <c r="DM452" s="76"/>
      <c r="DN452" s="314" t="str">
        <f>IF(AND(申込書!$C$95&lt;&gt;"▼プルダウンより選択してください",申込書!$C$95&lt;&gt;"",申込書!$P$95&lt;&gt;"YYYY/MM/DD",$G452&lt;&gt;""),申込書!$P$95,"")</f>
        <v/>
      </c>
      <c r="DO452" s="75" t="str">
        <f>IF(AND(申込書!$C$95&lt;&gt;"▼プルダウンより選択してください",申込書!$C$95&lt;&gt;"",$G452&lt;&gt;""),申込書!$M$95,"")</f>
        <v/>
      </c>
      <c r="DP452" s="75"/>
      <c r="DQ452" s="75"/>
      <c r="DR452" s="75"/>
      <c r="DS452" s="307"/>
      <c r="DT452" s="76"/>
      <c r="DU452" s="314" t="str">
        <f>IF(AND(申込書!$C$96&lt;&gt;"▼プルダウンより選択してください",申込書!$C$96&lt;&gt;"",申込書!$P$96&lt;&gt;"YYYY/MM/DD",$G452&lt;&gt;""),申込書!$P$96,"")</f>
        <v/>
      </c>
      <c r="DV452" s="75" t="str">
        <f>IF(AND(申込書!$C$96&lt;&gt;"▼プルダウンより選択してください",申込書!$C$96&lt;&gt;"",$G452&lt;&gt;""),申込書!$M$96,"")</f>
        <v/>
      </c>
      <c r="DW452" s="75"/>
      <c r="DX452" s="75"/>
      <c r="DY452" s="75"/>
      <c r="DZ452" s="307"/>
      <c r="EA452" s="76"/>
      <c r="EB452" s="314" t="str">
        <f>IF(AND(申込書!$C$97&lt;&gt;"▼プルダウンより選択してください",申込書!$C$97&lt;&gt;"",申込書!$P$97&lt;&gt;"YYYY/MM/DD",$G452&lt;&gt;""),申込書!$P$97,"")</f>
        <v/>
      </c>
      <c r="EC452" s="75" t="str">
        <f>IF(AND(申込書!$C$97&lt;&gt;"▼プルダウンより選択してください",申込書!$C$97&lt;&gt;"",$G452&lt;&gt;""),申込書!$M$97,"")</f>
        <v/>
      </c>
      <c r="ED452" s="75"/>
      <c r="EE452" s="75"/>
      <c r="EF452" s="149"/>
      <c r="EG452" s="307"/>
      <c r="EH452" s="76"/>
      <c r="EI452" s="314" t="str">
        <f>IF(AND(申込書!$C$98&lt;&gt;"▼プルダウンより選択してください",申込書!$C$98&lt;&gt;"",申込書!$P$98&lt;&gt;"YYYY/MM/DD",$G452&lt;&gt;""),申込書!$P$98,"")</f>
        <v/>
      </c>
      <c r="EJ452" s="75" t="str">
        <f>IF(AND(申込書!$C$98&lt;&gt;"▼プルダウンより選択してください",申込書!$C$98&lt;&gt;"",$G452&lt;&gt;""),申込書!$M$98,"")</f>
        <v/>
      </c>
      <c r="EK452" s="75"/>
      <c r="EL452" s="75"/>
      <c r="EM452" s="149"/>
      <c r="EN452" s="307"/>
      <c r="EO452" s="76"/>
      <c r="EP452" s="314" t="str">
        <f>IF(AND(申込書!$C$99&lt;&gt;"▼プルダウンより選択してください",申込書!$C$99&lt;&gt;"",申込書!$P$99&lt;&gt;"YYYY/MM/DD",$G452&lt;&gt;""),申込書!$P$99,"")</f>
        <v/>
      </c>
      <c r="EQ452" s="75" t="str">
        <f>IF(AND(申込書!$C$99&lt;&gt;"▼プルダウンより選択してください",申込書!$C$99&lt;&gt;"",$G452&lt;&gt;""),申込書!$M$99,"")</f>
        <v/>
      </c>
      <c r="ER452" s="75"/>
      <c r="ES452" s="75"/>
      <c r="ET452" s="149"/>
      <c r="EU452" s="307"/>
      <c r="EV452" s="76"/>
      <c r="EW452" s="314" t="str">
        <f>IF(AND(申込書!$C$100&lt;&gt;"▼プルダウンより選択してください",申込書!$C$100&lt;&gt;"",申込書!$P$100&lt;&gt;"YYYY/MM/DD",$G452&lt;&gt;""),申込書!$P$100,"")</f>
        <v/>
      </c>
      <c r="EX452" s="75" t="str">
        <f>IF(AND(申込書!$C$100&lt;&gt;"▼プルダウンより選択してください",申込書!$C$100&lt;&gt;"",$G452&lt;&gt;""),申込書!$M$100,"")</f>
        <v/>
      </c>
      <c r="EY452" s="75"/>
      <c r="EZ452" s="75"/>
      <c r="FA452" s="149"/>
      <c r="FB452" s="307"/>
      <c r="FC452" s="76"/>
      <c r="FD452" s="314" t="str">
        <f>IF(AND(申込書!$C$101&lt;&gt;"▼プルダウンより選択してください",申込書!$C$101&lt;&gt;"",申込書!$P$101&lt;&gt;"YYYY/MM/DD",$G452&lt;&gt;""),申込書!$P$101,"")</f>
        <v/>
      </c>
      <c r="FE452" s="75" t="str">
        <f>IF(AND(申込書!$C$101&lt;&gt;"▼プルダウンより選択してください",申込書!$C$101&lt;&gt;"",$G452&lt;&gt;""),申込書!$M$101,"")</f>
        <v/>
      </c>
      <c r="FF452" s="75"/>
      <c r="FG452" s="75"/>
      <c r="FH452" s="149"/>
      <c r="FI452" s="307"/>
      <c r="FJ452" s="76"/>
      <c r="FK452" s="314" t="str">
        <f>IF(AND(申込書!$C$102&lt;&gt;"▼プルダウンより選択してください",申込書!$C$102&lt;&gt;"",申込書!$P$102&lt;&gt;"YYYY/MM/DD",$G452&lt;&gt;""),申込書!$P$102,"")</f>
        <v/>
      </c>
      <c r="FL452" s="75" t="str">
        <f>IF(AND(申込書!$C$102&lt;&gt;"▼プルダウンより選択してください",申込書!$C$102&lt;&gt;"",$G452&lt;&gt;""),申込書!$M$102,"")</f>
        <v/>
      </c>
      <c r="FM452" s="75"/>
      <c r="FN452" s="75"/>
      <c r="FO452" s="149"/>
      <c r="FP452" s="307"/>
      <c r="FQ452" s="76"/>
      <c r="FR452" s="314" t="str">
        <f>IF(AND(申込書!$C$103&lt;&gt;"▼プルダウンより選択してください",申込書!$C$103&lt;&gt;"",申込書!$P$103&lt;&gt;"YYYY/MM/DD",$G452&lt;&gt;""),申込書!$P$103,"")</f>
        <v/>
      </c>
      <c r="FS452" s="75" t="str">
        <f>IF(AND(申込書!$C$103&lt;&gt;"▼プルダウンより選択してください",申込書!$C$103&lt;&gt;"",$G452&lt;&gt;""),申込書!$M$103,"")</f>
        <v/>
      </c>
      <c r="FT452" s="75"/>
      <c r="FU452" s="75"/>
      <c r="FV452" s="149"/>
      <c r="FW452" s="307"/>
      <c r="FX452" s="76"/>
      <c r="FY452" s="314" t="str">
        <f>IF(AND(申込書!$C$104&lt;&gt;"▼プルダウンより選択してください",申込書!$C$104&lt;&gt;"",申込書!$P$104&lt;&gt;"YYYY/MM/DD",$G452&lt;&gt;""),申込書!$P$104,"")</f>
        <v/>
      </c>
      <c r="FZ452" s="75" t="str">
        <f>IF(AND(申込書!$C$104&lt;&gt;"▼プルダウンより選択してください",申込書!$C$104&lt;&gt;"",$G452&lt;&gt;""),申込書!$M$104,"")</f>
        <v/>
      </c>
      <c r="GA452" s="75"/>
      <c r="GB452" s="75"/>
      <c r="GC452" s="149"/>
      <c r="GD452" s="307"/>
      <c r="GE452" s="76"/>
      <c r="GF452" s="314" t="str">
        <f>IF(AND(申込書!$C$105&lt;&gt;"▼プルダウンより選択してください",申込書!$C$105&lt;&gt;"",申込書!$P$105&lt;&gt;"YYYY/MM/DD",$G452&lt;&gt;""),申込書!$P$105,"")</f>
        <v/>
      </c>
      <c r="GG452" s="75" t="str">
        <f>IF(AND(申込書!$C$105&lt;&gt;"▼プルダウンより選択してください",申込書!$C$105&lt;&gt;"",$G452&lt;&gt;""),申込書!$M$105,"")</f>
        <v/>
      </c>
      <c r="GH452" s="75"/>
      <c r="GI452" s="75"/>
      <c r="GJ452" s="149"/>
      <c r="GK452" s="307"/>
      <c r="GL452" s="76"/>
      <c r="GM452" s="314" t="str">
        <f>IF(AND(申込書!$C$106&lt;&gt;"▼プルダウンより選択してください",申込書!$C$106&lt;&gt;"",申込書!$P$106&lt;&gt;"YYYY/MM/DD",$G452&lt;&gt;""),申込書!$P$106,"")</f>
        <v/>
      </c>
      <c r="GN452" s="75" t="str">
        <f>IF(AND(申込書!$C$106&lt;&gt;"▼プルダウンより選択してください",申込書!$C$106&lt;&gt;"",$G452&lt;&gt;""),申込書!$M$106,"")</f>
        <v/>
      </c>
      <c r="GO452" s="75"/>
      <c r="GP452" s="75"/>
      <c r="GQ452" s="149"/>
      <c r="GR452" s="307"/>
      <c r="GS452" s="76"/>
      <c r="GT452" s="314" t="str">
        <f>IF(AND(申込書!$C$107&lt;&gt;"▼プルダウンより選択してください",申込書!$C$107&lt;&gt;"",申込書!$P$107&lt;&gt;"YYYY/MM/DD",$G452&lt;&gt;""),申込書!$P$107,"")</f>
        <v/>
      </c>
      <c r="GU452" s="75" t="str">
        <f>IF(AND(申込書!$C$107&lt;&gt;"▼プルダウンより選択してください",申込書!$C$107&lt;&gt;"",$G452&lt;&gt;""),申込書!$M$107,"")</f>
        <v/>
      </c>
      <c r="GV452" s="75"/>
      <c r="GW452" s="75"/>
      <c r="GX452" s="149"/>
      <c r="GY452" s="307"/>
      <c r="GZ452" s="76"/>
      <c r="HA452" s="314" t="str">
        <f>IF(AND(申込書!$C$108&lt;&gt;"▼プルダウンより選択してください",申込書!$C$108&lt;&gt;"",申込書!$P$108&lt;&gt;"YYYY/MM/DD",$G452&lt;&gt;""),申込書!$P$108,"")</f>
        <v/>
      </c>
      <c r="HB452" s="75" t="str">
        <f>IF(AND(申込書!$C$108&lt;&gt;"▼プルダウンより選択してください",申込書!$C$108&lt;&gt;"",$G452&lt;&gt;""),申込書!$M$108,"")</f>
        <v/>
      </c>
      <c r="HC452" s="75"/>
      <c r="HD452" s="75"/>
      <c r="HE452" s="149"/>
      <c r="HF452" s="307"/>
      <c r="HG452" s="76"/>
      <c r="HH452" s="314" t="str">
        <f>IF(AND(申込書!$C$109&lt;&gt;"▼プルダウンより選択してください",申込書!$C$109&lt;&gt;"",申込書!$P$109&lt;&gt;"YYYY/MM/DD",$G452&lt;&gt;""),申込書!$P$109,"")</f>
        <v/>
      </c>
      <c r="HI452" s="75" t="str">
        <f>IF(AND(申込書!$C$109&lt;&gt;"▼プルダウンより選択してください",申込書!$C$109&lt;&gt;"",$G452&lt;&gt;""),申込書!$M$109,"")</f>
        <v/>
      </c>
      <c r="HJ452" s="75"/>
      <c r="HK452" s="75"/>
      <c r="HL452" s="149"/>
      <c r="HM452" s="307"/>
      <c r="HN452" s="76"/>
      <c r="HO452" s="314" t="str">
        <f>IF(AND(申込書!$C$110&lt;&gt;"▼プルダウンより選択してください",申込書!$C$110&lt;&gt;"",申込書!$P$110&lt;&gt;"YYYY/MM/DD",$G452&lt;&gt;""),申込書!$P$110,"")</f>
        <v/>
      </c>
      <c r="HP452" s="75" t="str">
        <f>IF(AND(申込書!$C$110&lt;&gt;"▼プルダウンより選択してください",申込書!$C$110&lt;&gt;"",$G452&lt;&gt;""),申込書!$M$110,"")</f>
        <v/>
      </c>
      <c r="HQ452" s="75"/>
      <c r="HR452" s="75"/>
      <c r="HS452" s="149"/>
      <c r="HT452" s="307"/>
      <c r="HU452" s="307"/>
      <c r="HV452" s="311" t="str">
        <f>IF(AND(申込書!$C$111&lt;&gt;"▼プルダウンより選択してください",申込書!$C$111&lt;&gt;"",申込書!$P$111&lt;&gt;"YYYY/MM/DD",$G452&lt;&gt;""),申込書!$P$111,"")</f>
        <v/>
      </c>
      <c r="HW452" s="75" t="str">
        <f>IF(AND(申込書!$C$111&lt;&gt;"▼プルダウンより選択してください",申込書!$C$111&lt;&gt;"",$G452&lt;&gt;""),申込書!$M$111,"")</f>
        <v/>
      </c>
      <c r="HX452" s="75"/>
      <c r="HY452" s="75"/>
      <c r="HZ452" s="149"/>
      <c r="IA452" s="307"/>
      <c r="IB452" s="76"/>
      <c r="IC452" s="77"/>
    </row>
    <row r="453" spans="2:237" ht="26.85" customHeight="1">
      <c r="B453" s="56">
        <f t="shared" si="4"/>
        <v>448</v>
      </c>
      <c r="C453" s="57"/>
      <c r="D453" s="58"/>
      <c r="E453" s="170"/>
      <c r="F453" s="59"/>
      <c r="G453" s="60"/>
      <c r="H453" s="61"/>
      <c r="I453" s="62"/>
      <c r="J453" s="63"/>
      <c r="K453" s="64"/>
      <c r="L453" s="65"/>
      <c r="M453" s="66"/>
      <c r="N453" s="67"/>
      <c r="O453" s="68"/>
      <c r="P453" s="69"/>
      <c r="Q453" s="70"/>
      <c r="R453" s="71"/>
      <c r="S453" s="72"/>
      <c r="T453" s="73"/>
      <c r="U453" s="73"/>
      <c r="V453" s="73"/>
      <c r="W453" s="71"/>
      <c r="X453" s="133"/>
      <c r="Y453" s="133"/>
      <c r="Z453" s="133"/>
      <c r="AA453" s="74" t="str">
        <f>IF(AND(申込書!$C$82&lt;&gt;"▼プルダウンより選択してください",申込書!$C$82&lt;&gt;"",申込書!$P$82&lt;&gt;"YYYY/MM/DD",$G453&lt;&gt;""),申込書!$P$82,"")</f>
        <v/>
      </c>
      <c r="AB453" s="75" t="str">
        <f>IF(AND(申込書!$C$82&lt;&gt;"▼プルダウンより選択してください",申込書!$C$82&lt;&gt;"",$G453&lt;&gt;""),申込書!$M$82,"")</f>
        <v/>
      </c>
      <c r="AC453" s="75"/>
      <c r="AD453" s="75"/>
      <c r="AE453" s="149"/>
      <c r="AF453" s="307"/>
      <c r="AG453" s="76"/>
      <c r="AH453" s="314" t="str">
        <f>IF(AND(申込書!$C$83&lt;&gt;"▼プルダウンより選択してください",申込書!$C$83&lt;&gt;"",申込書!$P$83&lt;&gt;"YYYY/MM/DD",$G453&lt;&gt;""),申込書!$P$83,"")</f>
        <v/>
      </c>
      <c r="AI453" s="75" t="str">
        <f>IF(AND(申込書!$C$83&lt;&gt;"▼プルダウンより選択してください",申込書!$C$83&lt;&gt;"",$G453&lt;&gt;""),申込書!$M$83,"")</f>
        <v/>
      </c>
      <c r="AJ453" s="75"/>
      <c r="AK453" s="75"/>
      <c r="AL453" s="149"/>
      <c r="AM453" s="307"/>
      <c r="AN453" s="76"/>
      <c r="AO453" s="314" t="str">
        <f>IF(AND(申込書!$C$84&lt;&gt;"▼プルダウンより選択してください",申込書!$C$84&lt;&gt;"",申込書!$P$84&lt;&gt;"YYYY/MM/DD",$G453&lt;&gt;""),申込書!$P$84,"")</f>
        <v/>
      </c>
      <c r="AP453" s="75" t="str">
        <f>IF(AND(申込書!$C$84&lt;&gt;"▼プルダウンより選択してください",申込書!$C$84&lt;&gt;"",$G453&lt;&gt;""),申込書!$M$84,"")</f>
        <v/>
      </c>
      <c r="AQ453" s="75"/>
      <c r="AR453" s="75"/>
      <c r="AS453" s="149"/>
      <c r="AT453" s="307"/>
      <c r="AU453" s="76"/>
      <c r="AV453" s="314" t="str">
        <f>IF(AND(申込書!$C$85&lt;&gt;"▼プルダウンより選択してください",申込書!$C$85&lt;&gt;"",申込書!$P$85&lt;&gt;"YYYY/MM/DD",$G453&lt;&gt;""),申込書!$P$85,"")</f>
        <v/>
      </c>
      <c r="AW453" s="75" t="str">
        <f>IF(AND(申込書!$C$85&lt;&gt;"▼プルダウンより選択してください",申込書!$C$85&lt;&gt;"",申込書!$M$85&gt;=1,$G453&lt;&gt;""),申込書!$M$85,"")</f>
        <v/>
      </c>
      <c r="AX453" s="75"/>
      <c r="AY453" s="75"/>
      <c r="AZ453" s="149"/>
      <c r="BA453" s="307"/>
      <c r="BB453" s="76"/>
      <c r="BC453" s="314" t="str">
        <f>IF(AND(申込書!$C$86&lt;&gt;"▼プルダウンより選択してください",申込書!$C$86&lt;&gt;"",申込書!$P$86&lt;&gt;"YYYY/MM/DD",$G453&lt;&gt;""),申込書!$P$86,"")</f>
        <v/>
      </c>
      <c r="BD453" s="75" t="str">
        <f>IF(AND(申込書!$C$86&lt;&gt;"▼プルダウンより選択してください",申込書!$C$86&lt;&gt;"",$G453&lt;&gt;""),申込書!$M$86,"")</f>
        <v/>
      </c>
      <c r="BE453" s="75"/>
      <c r="BF453" s="75"/>
      <c r="BG453" s="149"/>
      <c r="BH453" s="307"/>
      <c r="BI453" s="76"/>
      <c r="BJ453" s="314" t="str">
        <f>IF(AND(申込書!$C$87&lt;&gt;"▼プルダウンより選択してください",申込書!$C$87&lt;&gt;"",申込書!$P$87&lt;&gt;"YYYY/MM/DD",$G453&lt;&gt;""),申込書!$P$87,"")</f>
        <v/>
      </c>
      <c r="BK453" s="75" t="str">
        <f>IF(AND(申込書!$C$87&lt;&gt;"▼プルダウンより選択してください",申込書!$C$87&lt;&gt;"",$G453&lt;&gt;""),申込書!$M$87,"")</f>
        <v/>
      </c>
      <c r="BL453" s="75"/>
      <c r="BM453" s="75"/>
      <c r="BN453" s="149"/>
      <c r="BO453" s="307"/>
      <c r="BP453" s="76"/>
      <c r="BQ453" s="314" t="str">
        <f>IF(AND(申込書!$C$88&lt;&gt;"▼プルダウンより選択してください",申込書!$C$88&lt;&gt;"",申込書!$P$88&lt;&gt;"YYYY/MM/DD",$G453&lt;&gt;""),申込書!$P$88,"")</f>
        <v/>
      </c>
      <c r="BR453" s="75" t="str">
        <f>IF(AND(申込書!$C$88&lt;&gt;"▼プルダウンより選択してください",申込書!$C$88&lt;&gt;"",$G453&lt;&gt;""),申込書!$M$88,"")</f>
        <v/>
      </c>
      <c r="BS453" s="75"/>
      <c r="BT453" s="75"/>
      <c r="BU453" s="149"/>
      <c r="BV453" s="307"/>
      <c r="BW453" s="76"/>
      <c r="BX453" s="314" t="str">
        <f>IF(AND(申込書!$C$89&lt;&gt;"▼プルダウンより選択してください",申込書!$C$89&lt;&gt;"",申込書!$P$89&lt;&gt;"YYYY/MM/DD",$G453&lt;&gt;""),申込書!$P$89,"")</f>
        <v/>
      </c>
      <c r="BY453" s="75" t="str">
        <f>IF(AND(申込書!$C$89&lt;&gt;"▼プルダウンより選択してください",申込書!$C$89&lt;&gt;"",$G453&lt;&gt;""),申込書!$M$89,"")</f>
        <v/>
      </c>
      <c r="BZ453" s="75"/>
      <c r="CA453" s="75"/>
      <c r="CB453" s="149"/>
      <c r="CC453" s="307"/>
      <c r="CD453" s="76"/>
      <c r="CE453" s="314" t="str">
        <f>IF(AND(申込書!$C$90&lt;&gt;"▼プルダウンより選択してください",申込書!$C$90&lt;&gt;"",申込書!$P$90&lt;&gt;"YYYY/MM/DD",$G453&lt;&gt;""),申込書!$P$90,"")</f>
        <v/>
      </c>
      <c r="CF453" s="75" t="str">
        <f>IF(AND(申込書!$C$90&lt;&gt;"▼プルダウンより選択してください",申込書!$C$90&lt;&gt;"",$G453&lt;&gt;""),申込書!$M$90,"")</f>
        <v/>
      </c>
      <c r="CG453" s="75"/>
      <c r="CH453" s="75"/>
      <c r="CI453" s="149"/>
      <c r="CJ453" s="307"/>
      <c r="CK453" s="76"/>
      <c r="CL453" s="314" t="str">
        <f>IF(AND(申込書!$C$91&lt;&gt;"▼プルダウンより選択してください",申込書!$C$91&lt;&gt;"",申込書!$P$91&lt;&gt;"YYYY/MM/DD",$G453&lt;&gt;""),申込書!$P$91,"")</f>
        <v/>
      </c>
      <c r="CM453" s="75" t="str">
        <f>IF(AND(申込書!$C$91&lt;&gt;"▼プルダウンより選択してください",申込書!$C$91&lt;&gt;"",$G453&lt;&gt;""),申込書!$M$91,"")</f>
        <v/>
      </c>
      <c r="CN453" s="75"/>
      <c r="CO453" s="75"/>
      <c r="CP453" s="149"/>
      <c r="CQ453" s="307"/>
      <c r="CR453" s="76"/>
      <c r="CS453" s="314" t="str">
        <f>IF(AND(申込書!$C$92&lt;&gt;"▼プルダウンより選択してください",申込書!$C$92&lt;&gt;"",申込書!$P$92&lt;&gt;"YYYY/MM/DD",$G453&lt;&gt;""),申込書!$P$92,"")</f>
        <v/>
      </c>
      <c r="CT453" s="75" t="str">
        <f>IF(AND(申込書!$C$92&lt;&gt;"▼プルダウンより選択してください",申込書!$C$92&lt;&gt;"",$G453&lt;&gt;""),申込書!$M$92,"")</f>
        <v/>
      </c>
      <c r="CU453" s="75"/>
      <c r="CV453" s="75"/>
      <c r="CW453" s="75"/>
      <c r="CX453" s="307"/>
      <c r="CY453" s="76"/>
      <c r="CZ453" s="314" t="str">
        <f>IF(AND(申込書!$C$93&lt;&gt;"▼プルダウンより選択してください",申込書!$C$93&lt;&gt;"",申込書!$P$93&lt;&gt;"YYYY/MM/DD",$G453&lt;&gt;""),申込書!$P$93,"")</f>
        <v/>
      </c>
      <c r="DA453" s="75" t="str">
        <f>IF(AND(申込書!$C$93&lt;&gt;"▼プルダウンより選択してください",申込書!$C$93&lt;&gt;"",$G453&lt;&gt;""),申込書!$M$93,"")</f>
        <v/>
      </c>
      <c r="DB453" s="75"/>
      <c r="DC453" s="75"/>
      <c r="DD453" s="75"/>
      <c r="DE453" s="307"/>
      <c r="DF453" s="76"/>
      <c r="DG453" s="314" t="str">
        <f>IF(AND(申込書!$C$94&lt;&gt;"▼プルダウンより選択してください",申込書!$C$94&lt;&gt;"",申込書!$P$94&lt;&gt;"YYYY/MM/DD",$G453&lt;&gt;""),申込書!$P$94,"")</f>
        <v/>
      </c>
      <c r="DH453" s="75" t="str">
        <f>IF(AND(申込書!$C$94&lt;&gt;"▼プルダウンより選択してください",申込書!$C$94&lt;&gt;"",$G453&lt;&gt;""),申込書!$M$94,"")</f>
        <v/>
      </c>
      <c r="DI453" s="75"/>
      <c r="DJ453" s="75"/>
      <c r="DK453" s="75"/>
      <c r="DL453" s="307"/>
      <c r="DM453" s="76"/>
      <c r="DN453" s="314" t="str">
        <f>IF(AND(申込書!$C$95&lt;&gt;"▼プルダウンより選択してください",申込書!$C$95&lt;&gt;"",申込書!$P$95&lt;&gt;"YYYY/MM/DD",$G453&lt;&gt;""),申込書!$P$95,"")</f>
        <v/>
      </c>
      <c r="DO453" s="75" t="str">
        <f>IF(AND(申込書!$C$95&lt;&gt;"▼プルダウンより選択してください",申込書!$C$95&lt;&gt;"",$G453&lt;&gt;""),申込書!$M$95,"")</f>
        <v/>
      </c>
      <c r="DP453" s="75"/>
      <c r="DQ453" s="75"/>
      <c r="DR453" s="75"/>
      <c r="DS453" s="307"/>
      <c r="DT453" s="76"/>
      <c r="DU453" s="314" t="str">
        <f>IF(AND(申込書!$C$96&lt;&gt;"▼プルダウンより選択してください",申込書!$C$96&lt;&gt;"",申込書!$P$96&lt;&gt;"YYYY/MM/DD",$G453&lt;&gt;""),申込書!$P$96,"")</f>
        <v/>
      </c>
      <c r="DV453" s="75" t="str">
        <f>IF(AND(申込書!$C$96&lt;&gt;"▼プルダウンより選択してください",申込書!$C$96&lt;&gt;"",$G453&lt;&gt;""),申込書!$M$96,"")</f>
        <v/>
      </c>
      <c r="DW453" s="75"/>
      <c r="DX453" s="75"/>
      <c r="DY453" s="75"/>
      <c r="DZ453" s="307"/>
      <c r="EA453" s="76"/>
      <c r="EB453" s="314" t="str">
        <f>IF(AND(申込書!$C$97&lt;&gt;"▼プルダウンより選択してください",申込書!$C$97&lt;&gt;"",申込書!$P$97&lt;&gt;"YYYY/MM/DD",$G453&lt;&gt;""),申込書!$P$97,"")</f>
        <v/>
      </c>
      <c r="EC453" s="75" t="str">
        <f>IF(AND(申込書!$C$97&lt;&gt;"▼プルダウンより選択してください",申込書!$C$97&lt;&gt;"",$G453&lt;&gt;""),申込書!$M$97,"")</f>
        <v/>
      </c>
      <c r="ED453" s="75"/>
      <c r="EE453" s="75"/>
      <c r="EF453" s="149"/>
      <c r="EG453" s="307"/>
      <c r="EH453" s="76"/>
      <c r="EI453" s="314" t="str">
        <f>IF(AND(申込書!$C$98&lt;&gt;"▼プルダウンより選択してください",申込書!$C$98&lt;&gt;"",申込書!$P$98&lt;&gt;"YYYY/MM/DD",$G453&lt;&gt;""),申込書!$P$98,"")</f>
        <v/>
      </c>
      <c r="EJ453" s="75" t="str">
        <f>IF(AND(申込書!$C$98&lt;&gt;"▼プルダウンより選択してください",申込書!$C$98&lt;&gt;"",$G453&lt;&gt;""),申込書!$M$98,"")</f>
        <v/>
      </c>
      <c r="EK453" s="75"/>
      <c r="EL453" s="75"/>
      <c r="EM453" s="149"/>
      <c r="EN453" s="307"/>
      <c r="EO453" s="76"/>
      <c r="EP453" s="314" t="str">
        <f>IF(AND(申込書!$C$99&lt;&gt;"▼プルダウンより選択してください",申込書!$C$99&lt;&gt;"",申込書!$P$99&lt;&gt;"YYYY/MM/DD",$G453&lt;&gt;""),申込書!$P$99,"")</f>
        <v/>
      </c>
      <c r="EQ453" s="75" t="str">
        <f>IF(AND(申込書!$C$99&lt;&gt;"▼プルダウンより選択してください",申込書!$C$99&lt;&gt;"",$G453&lt;&gt;""),申込書!$M$99,"")</f>
        <v/>
      </c>
      <c r="ER453" s="75"/>
      <c r="ES453" s="75"/>
      <c r="ET453" s="149"/>
      <c r="EU453" s="307"/>
      <c r="EV453" s="76"/>
      <c r="EW453" s="314" t="str">
        <f>IF(AND(申込書!$C$100&lt;&gt;"▼プルダウンより選択してください",申込書!$C$100&lt;&gt;"",申込書!$P$100&lt;&gt;"YYYY/MM/DD",$G453&lt;&gt;""),申込書!$P$100,"")</f>
        <v/>
      </c>
      <c r="EX453" s="75" t="str">
        <f>IF(AND(申込書!$C$100&lt;&gt;"▼プルダウンより選択してください",申込書!$C$100&lt;&gt;"",$G453&lt;&gt;""),申込書!$M$100,"")</f>
        <v/>
      </c>
      <c r="EY453" s="75"/>
      <c r="EZ453" s="75"/>
      <c r="FA453" s="149"/>
      <c r="FB453" s="307"/>
      <c r="FC453" s="76"/>
      <c r="FD453" s="314" t="str">
        <f>IF(AND(申込書!$C$101&lt;&gt;"▼プルダウンより選択してください",申込書!$C$101&lt;&gt;"",申込書!$P$101&lt;&gt;"YYYY/MM/DD",$G453&lt;&gt;""),申込書!$P$101,"")</f>
        <v/>
      </c>
      <c r="FE453" s="75" t="str">
        <f>IF(AND(申込書!$C$101&lt;&gt;"▼プルダウンより選択してください",申込書!$C$101&lt;&gt;"",$G453&lt;&gt;""),申込書!$M$101,"")</f>
        <v/>
      </c>
      <c r="FF453" s="75"/>
      <c r="FG453" s="75"/>
      <c r="FH453" s="149"/>
      <c r="FI453" s="307"/>
      <c r="FJ453" s="76"/>
      <c r="FK453" s="314" t="str">
        <f>IF(AND(申込書!$C$102&lt;&gt;"▼プルダウンより選択してください",申込書!$C$102&lt;&gt;"",申込書!$P$102&lt;&gt;"YYYY/MM/DD",$G453&lt;&gt;""),申込書!$P$102,"")</f>
        <v/>
      </c>
      <c r="FL453" s="75" t="str">
        <f>IF(AND(申込書!$C$102&lt;&gt;"▼プルダウンより選択してください",申込書!$C$102&lt;&gt;"",$G453&lt;&gt;""),申込書!$M$102,"")</f>
        <v/>
      </c>
      <c r="FM453" s="75"/>
      <c r="FN453" s="75"/>
      <c r="FO453" s="149"/>
      <c r="FP453" s="307"/>
      <c r="FQ453" s="76"/>
      <c r="FR453" s="314" t="str">
        <f>IF(AND(申込書!$C$103&lt;&gt;"▼プルダウンより選択してください",申込書!$C$103&lt;&gt;"",申込書!$P$103&lt;&gt;"YYYY/MM/DD",$G453&lt;&gt;""),申込書!$P$103,"")</f>
        <v/>
      </c>
      <c r="FS453" s="75" t="str">
        <f>IF(AND(申込書!$C$103&lt;&gt;"▼プルダウンより選択してください",申込書!$C$103&lt;&gt;"",$G453&lt;&gt;""),申込書!$M$103,"")</f>
        <v/>
      </c>
      <c r="FT453" s="75"/>
      <c r="FU453" s="75"/>
      <c r="FV453" s="149"/>
      <c r="FW453" s="307"/>
      <c r="FX453" s="76"/>
      <c r="FY453" s="314" t="str">
        <f>IF(AND(申込書!$C$104&lt;&gt;"▼プルダウンより選択してください",申込書!$C$104&lt;&gt;"",申込書!$P$104&lt;&gt;"YYYY/MM/DD",$G453&lt;&gt;""),申込書!$P$104,"")</f>
        <v/>
      </c>
      <c r="FZ453" s="75" t="str">
        <f>IF(AND(申込書!$C$104&lt;&gt;"▼プルダウンより選択してください",申込書!$C$104&lt;&gt;"",$G453&lt;&gt;""),申込書!$M$104,"")</f>
        <v/>
      </c>
      <c r="GA453" s="75"/>
      <c r="GB453" s="75"/>
      <c r="GC453" s="149"/>
      <c r="GD453" s="307"/>
      <c r="GE453" s="76"/>
      <c r="GF453" s="314" t="str">
        <f>IF(AND(申込書!$C$105&lt;&gt;"▼プルダウンより選択してください",申込書!$C$105&lt;&gt;"",申込書!$P$105&lt;&gt;"YYYY/MM/DD",$G453&lt;&gt;""),申込書!$P$105,"")</f>
        <v/>
      </c>
      <c r="GG453" s="75" t="str">
        <f>IF(AND(申込書!$C$105&lt;&gt;"▼プルダウンより選択してください",申込書!$C$105&lt;&gt;"",$G453&lt;&gt;""),申込書!$M$105,"")</f>
        <v/>
      </c>
      <c r="GH453" s="75"/>
      <c r="GI453" s="75"/>
      <c r="GJ453" s="149"/>
      <c r="GK453" s="307"/>
      <c r="GL453" s="76"/>
      <c r="GM453" s="314" t="str">
        <f>IF(AND(申込書!$C$106&lt;&gt;"▼プルダウンより選択してください",申込書!$C$106&lt;&gt;"",申込書!$P$106&lt;&gt;"YYYY/MM/DD",$G453&lt;&gt;""),申込書!$P$106,"")</f>
        <v/>
      </c>
      <c r="GN453" s="75" t="str">
        <f>IF(AND(申込書!$C$106&lt;&gt;"▼プルダウンより選択してください",申込書!$C$106&lt;&gt;"",$G453&lt;&gt;""),申込書!$M$106,"")</f>
        <v/>
      </c>
      <c r="GO453" s="75"/>
      <c r="GP453" s="75"/>
      <c r="GQ453" s="149"/>
      <c r="GR453" s="307"/>
      <c r="GS453" s="76"/>
      <c r="GT453" s="314" t="str">
        <f>IF(AND(申込書!$C$107&lt;&gt;"▼プルダウンより選択してください",申込書!$C$107&lt;&gt;"",申込書!$P$107&lt;&gt;"YYYY/MM/DD",$G453&lt;&gt;""),申込書!$P$107,"")</f>
        <v/>
      </c>
      <c r="GU453" s="75" t="str">
        <f>IF(AND(申込書!$C$107&lt;&gt;"▼プルダウンより選択してください",申込書!$C$107&lt;&gt;"",$G453&lt;&gt;""),申込書!$M$107,"")</f>
        <v/>
      </c>
      <c r="GV453" s="75"/>
      <c r="GW453" s="75"/>
      <c r="GX453" s="149"/>
      <c r="GY453" s="307"/>
      <c r="GZ453" s="76"/>
      <c r="HA453" s="314" t="str">
        <f>IF(AND(申込書!$C$108&lt;&gt;"▼プルダウンより選択してください",申込書!$C$108&lt;&gt;"",申込書!$P$108&lt;&gt;"YYYY/MM/DD",$G453&lt;&gt;""),申込書!$P$108,"")</f>
        <v/>
      </c>
      <c r="HB453" s="75" t="str">
        <f>IF(AND(申込書!$C$108&lt;&gt;"▼プルダウンより選択してください",申込書!$C$108&lt;&gt;"",$G453&lt;&gt;""),申込書!$M$108,"")</f>
        <v/>
      </c>
      <c r="HC453" s="75"/>
      <c r="HD453" s="75"/>
      <c r="HE453" s="149"/>
      <c r="HF453" s="307"/>
      <c r="HG453" s="76"/>
      <c r="HH453" s="314" t="str">
        <f>IF(AND(申込書!$C$109&lt;&gt;"▼プルダウンより選択してください",申込書!$C$109&lt;&gt;"",申込書!$P$109&lt;&gt;"YYYY/MM/DD",$G453&lt;&gt;""),申込書!$P$109,"")</f>
        <v/>
      </c>
      <c r="HI453" s="75" t="str">
        <f>IF(AND(申込書!$C$109&lt;&gt;"▼プルダウンより選択してください",申込書!$C$109&lt;&gt;"",$G453&lt;&gt;""),申込書!$M$109,"")</f>
        <v/>
      </c>
      <c r="HJ453" s="75"/>
      <c r="HK453" s="75"/>
      <c r="HL453" s="149"/>
      <c r="HM453" s="307"/>
      <c r="HN453" s="76"/>
      <c r="HO453" s="314" t="str">
        <f>IF(AND(申込書!$C$110&lt;&gt;"▼プルダウンより選択してください",申込書!$C$110&lt;&gt;"",申込書!$P$110&lt;&gt;"YYYY/MM/DD",$G453&lt;&gt;""),申込書!$P$110,"")</f>
        <v/>
      </c>
      <c r="HP453" s="75" t="str">
        <f>IF(AND(申込書!$C$110&lt;&gt;"▼プルダウンより選択してください",申込書!$C$110&lt;&gt;"",$G453&lt;&gt;""),申込書!$M$110,"")</f>
        <v/>
      </c>
      <c r="HQ453" s="75"/>
      <c r="HR453" s="75"/>
      <c r="HS453" s="149"/>
      <c r="HT453" s="307"/>
      <c r="HU453" s="307"/>
      <c r="HV453" s="311" t="str">
        <f>IF(AND(申込書!$C$111&lt;&gt;"▼プルダウンより選択してください",申込書!$C$111&lt;&gt;"",申込書!$P$111&lt;&gt;"YYYY/MM/DD",$G453&lt;&gt;""),申込書!$P$111,"")</f>
        <v/>
      </c>
      <c r="HW453" s="75" t="str">
        <f>IF(AND(申込書!$C$111&lt;&gt;"▼プルダウンより選択してください",申込書!$C$111&lt;&gt;"",$G453&lt;&gt;""),申込書!$M$111,"")</f>
        <v/>
      </c>
      <c r="HX453" s="75"/>
      <c r="HY453" s="75"/>
      <c r="HZ453" s="149"/>
      <c r="IA453" s="307"/>
      <c r="IB453" s="76"/>
      <c r="IC453" s="77"/>
    </row>
    <row r="454" spans="2:237" ht="26.85" customHeight="1">
      <c r="B454" s="56">
        <f t="shared" si="4"/>
        <v>449</v>
      </c>
      <c r="C454" s="57"/>
      <c r="D454" s="58"/>
      <c r="E454" s="170"/>
      <c r="F454" s="59"/>
      <c r="G454" s="60"/>
      <c r="H454" s="61"/>
      <c r="I454" s="62"/>
      <c r="J454" s="63"/>
      <c r="K454" s="64"/>
      <c r="L454" s="65"/>
      <c r="M454" s="66"/>
      <c r="N454" s="67"/>
      <c r="O454" s="68"/>
      <c r="P454" s="69"/>
      <c r="Q454" s="70"/>
      <c r="R454" s="71"/>
      <c r="S454" s="72"/>
      <c r="T454" s="73"/>
      <c r="U454" s="73"/>
      <c r="V454" s="73"/>
      <c r="W454" s="71"/>
      <c r="X454" s="133"/>
      <c r="Y454" s="133"/>
      <c r="Z454" s="133"/>
      <c r="AA454" s="74" t="str">
        <f>IF(AND(申込書!$C$82&lt;&gt;"▼プルダウンより選択してください",申込書!$C$82&lt;&gt;"",申込書!$P$82&lt;&gt;"YYYY/MM/DD",$G454&lt;&gt;""),申込書!$P$82,"")</f>
        <v/>
      </c>
      <c r="AB454" s="75" t="str">
        <f>IF(AND(申込書!$C$82&lt;&gt;"▼プルダウンより選択してください",申込書!$C$82&lt;&gt;"",$G454&lt;&gt;""),申込書!$M$82,"")</f>
        <v/>
      </c>
      <c r="AC454" s="75"/>
      <c r="AD454" s="75"/>
      <c r="AE454" s="149"/>
      <c r="AF454" s="307"/>
      <c r="AG454" s="76"/>
      <c r="AH454" s="314" t="str">
        <f>IF(AND(申込書!$C$83&lt;&gt;"▼プルダウンより選択してください",申込書!$C$83&lt;&gt;"",申込書!$P$83&lt;&gt;"YYYY/MM/DD",$G454&lt;&gt;""),申込書!$P$83,"")</f>
        <v/>
      </c>
      <c r="AI454" s="75" t="str">
        <f>IF(AND(申込書!$C$83&lt;&gt;"▼プルダウンより選択してください",申込書!$C$83&lt;&gt;"",$G454&lt;&gt;""),申込書!$M$83,"")</f>
        <v/>
      </c>
      <c r="AJ454" s="75"/>
      <c r="AK454" s="75"/>
      <c r="AL454" s="149"/>
      <c r="AM454" s="307"/>
      <c r="AN454" s="76"/>
      <c r="AO454" s="314" t="str">
        <f>IF(AND(申込書!$C$84&lt;&gt;"▼プルダウンより選択してください",申込書!$C$84&lt;&gt;"",申込書!$P$84&lt;&gt;"YYYY/MM/DD",$G454&lt;&gt;""),申込書!$P$84,"")</f>
        <v/>
      </c>
      <c r="AP454" s="75" t="str">
        <f>IF(AND(申込書!$C$84&lt;&gt;"▼プルダウンより選択してください",申込書!$C$84&lt;&gt;"",$G454&lt;&gt;""),申込書!$M$84,"")</f>
        <v/>
      </c>
      <c r="AQ454" s="75"/>
      <c r="AR454" s="75"/>
      <c r="AS454" s="149"/>
      <c r="AT454" s="307"/>
      <c r="AU454" s="76"/>
      <c r="AV454" s="314" t="str">
        <f>IF(AND(申込書!$C$85&lt;&gt;"▼プルダウンより選択してください",申込書!$C$85&lt;&gt;"",申込書!$P$85&lt;&gt;"YYYY/MM/DD",$G454&lt;&gt;""),申込書!$P$85,"")</f>
        <v/>
      </c>
      <c r="AW454" s="75" t="str">
        <f>IF(AND(申込書!$C$85&lt;&gt;"▼プルダウンより選択してください",申込書!$C$85&lt;&gt;"",申込書!$M$85&gt;=1,$G454&lt;&gt;""),申込書!$M$85,"")</f>
        <v/>
      </c>
      <c r="AX454" s="75"/>
      <c r="AY454" s="75"/>
      <c r="AZ454" s="149"/>
      <c r="BA454" s="307"/>
      <c r="BB454" s="76"/>
      <c r="BC454" s="314" t="str">
        <f>IF(AND(申込書!$C$86&lt;&gt;"▼プルダウンより選択してください",申込書!$C$86&lt;&gt;"",申込書!$P$86&lt;&gt;"YYYY/MM/DD",$G454&lt;&gt;""),申込書!$P$86,"")</f>
        <v/>
      </c>
      <c r="BD454" s="75" t="str">
        <f>IF(AND(申込書!$C$86&lt;&gt;"▼プルダウンより選択してください",申込書!$C$86&lt;&gt;"",$G454&lt;&gt;""),申込書!$M$86,"")</f>
        <v/>
      </c>
      <c r="BE454" s="75"/>
      <c r="BF454" s="75"/>
      <c r="BG454" s="149"/>
      <c r="BH454" s="307"/>
      <c r="BI454" s="76"/>
      <c r="BJ454" s="314" t="str">
        <f>IF(AND(申込書!$C$87&lt;&gt;"▼プルダウンより選択してください",申込書!$C$87&lt;&gt;"",申込書!$P$87&lt;&gt;"YYYY/MM/DD",$G454&lt;&gt;""),申込書!$P$87,"")</f>
        <v/>
      </c>
      <c r="BK454" s="75" t="str">
        <f>IF(AND(申込書!$C$87&lt;&gt;"▼プルダウンより選択してください",申込書!$C$87&lt;&gt;"",$G454&lt;&gt;""),申込書!$M$87,"")</f>
        <v/>
      </c>
      <c r="BL454" s="75"/>
      <c r="BM454" s="75"/>
      <c r="BN454" s="149"/>
      <c r="BO454" s="307"/>
      <c r="BP454" s="76"/>
      <c r="BQ454" s="314" t="str">
        <f>IF(AND(申込書!$C$88&lt;&gt;"▼プルダウンより選択してください",申込書!$C$88&lt;&gt;"",申込書!$P$88&lt;&gt;"YYYY/MM/DD",$G454&lt;&gt;""),申込書!$P$88,"")</f>
        <v/>
      </c>
      <c r="BR454" s="75" t="str">
        <f>IF(AND(申込書!$C$88&lt;&gt;"▼プルダウンより選択してください",申込書!$C$88&lt;&gt;"",$G454&lt;&gt;""),申込書!$M$88,"")</f>
        <v/>
      </c>
      <c r="BS454" s="75"/>
      <c r="BT454" s="75"/>
      <c r="BU454" s="149"/>
      <c r="BV454" s="307"/>
      <c r="BW454" s="76"/>
      <c r="BX454" s="314" t="str">
        <f>IF(AND(申込書!$C$89&lt;&gt;"▼プルダウンより選択してください",申込書!$C$89&lt;&gt;"",申込書!$P$89&lt;&gt;"YYYY/MM/DD",$G454&lt;&gt;""),申込書!$P$89,"")</f>
        <v/>
      </c>
      <c r="BY454" s="75" t="str">
        <f>IF(AND(申込書!$C$89&lt;&gt;"▼プルダウンより選択してください",申込書!$C$89&lt;&gt;"",$G454&lt;&gt;""),申込書!$M$89,"")</f>
        <v/>
      </c>
      <c r="BZ454" s="75"/>
      <c r="CA454" s="75"/>
      <c r="CB454" s="149"/>
      <c r="CC454" s="307"/>
      <c r="CD454" s="76"/>
      <c r="CE454" s="314" t="str">
        <f>IF(AND(申込書!$C$90&lt;&gt;"▼プルダウンより選択してください",申込書!$C$90&lt;&gt;"",申込書!$P$90&lt;&gt;"YYYY/MM/DD",$G454&lt;&gt;""),申込書!$P$90,"")</f>
        <v/>
      </c>
      <c r="CF454" s="75" t="str">
        <f>IF(AND(申込書!$C$90&lt;&gt;"▼プルダウンより選択してください",申込書!$C$90&lt;&gt;"",$G454&lt;&gt;""),申込書!$M$90,"")</f>
        <v/>
      </c>
      <c r="CG454" s="75"/>
      <c r="CH454" s="75"/>
      <c r="CI454" s="149"/>
      <c r="CJ454" s="307"/>
      <c r="CK454" s="76"/>
      <c r="CL454" s="314" t="str">
        <f>IF(AND(申込書!$C$91&lt;&gt;"▼プルダウンより選択してください",申込書!$C$91&lt;&gt;"",申込書!$P$91&lt;&gt;"YYYY/MM/DD",$G454&lt;&gt;""),申込書!$P$91,"")</f>
        <v/>
      </c>
      <c r="CM454" s="75" t="str">
        <f>IF(AND(申込書!$C$91&lt;&gt;"▼プルダウンより選択してください",申込書!$C$91&lt;&gt;"",$G454&lt;&gt;""),申込書!$M$91,"")</f>
        <v/>
      </c>
      <c r="CN454" s="75"/>
      <c r="CO454" s="75"/>
      <c r="CP454" s="149"/>
      <c r="CQ454" s="307"/>
      <c r="CR454" s="76"/>
      <c r="CS454" s="314" t="str">
        <f>IF(AND(申込書!$C$92&lt;&gt;"▼プルダウンより選択してください",申込書!$C$92&lt;&gt;"",申込書!$P$92&lt;&gt;"YYYY/MM/DD",$G454&lt;&gt;""),申込書!$P$92,"")</f>
        <v/>
      </c>
      <c r="CT454" s="75" t="str">
        <f>IF(AND(申込書!$C$92&lt;&gt;"▼プルダウンより選択してください",申込書!$C$92&lt;&gt;"",$G454&lt;&gt;""),申込書!$M$92,"")</f>
        <v/>
      </c>
      <c r="CU454" s="75"/>
      <c r="CV454" s="75"/>
      <c r="CW454" s="75"/>
      <c r="CX454" s="307"/>
      <c r="CY454" s="76"/>
      <c r="CZ454" s="314" t="str">
        <f>IF(AND(申込書!$C$93&lt;&gt;"▼プルダウンより選択してください",申込書!$C$93&lt;&gt;"",申込書!$P$93&lt;&gt;"YYYY/MM/DD",$G454&lt;&gt;""),申込書!$P$93,"")</f>
        <v/>
      </c>
      <c r="DA454" s="75" t="str">
        <f>IF(AND(申込書!$C$93&lt;&gt;"▼プルダウンより選択してください",申込書!$C$93&lt;&gt;"",$G454&lt;&gt;""),申込書!$M$93,"")</f>
        <v/>
      </c>
      <c r="DB454" s="75"/>
      <c r="DC454" s="75"/>
      <c r="DD454" s="75"/>
      <c r="DE454" s="307"/>
      <c r="DF454" s="76"/>
      <c r="DG454" s="314" t="str">
        <f>IF(AND(申込書!$C$94&lt;&gt;"▼プルダウンより選択してください",申込書!$C$94&lt;&gt;"",申込書!$P$94&lt;&gt;"YYYY/MM/DD",$G454&lt;&gt;""),申込書!$P$94,"")</f>
        <v/>
      </c>
      <c r="DH454" s="75" t="str">
        <f>IF(AND(申込書!$C$94&lt;&gt;"▼プルダウンより選択してください",申込書!$C$94&lt;&gt;"",$G454&lt;&gt;""),申込書!$M$94,"")</f>
        <v/>
      </c>
      <c r="DI454" s="75"/>
      <c r="DJ454" s="75"/>
      <c r="DK454" s="75"/>
      <c r="DL454" s="307"/>
      <c r="DM454" s="76"/>
      <c r="DN454" s="314" t="str">
        <f>IF(AND(申込書!$C$95&lt;&gt;"▼プルダウンより選択してください",申込書!$C$95&lt;&gt;"",申込書!$P$95&lt;&gt;"YYYY/MM/DD",$G454&lt;&gt;""),申込書!$P$95,"")</f>
        <v/>
      </c>
      <c r="DO454" s="75" t="str">
        <f>IF(AND(申込書!$C$95&lt;&gt;"▼プルダウンより選択してください",申込書!$C$95&lt;&gt;"",$G454&lt;&gt;""),申込書!$M$95,"")</f>
        <v/>
      </c>
      <c r="DP454" s="75"/>
      <c r="DQ454" s="75"/>
      <c r="DR454" s="75"/>
      <c r="DS454" s="307"/>
      <c r="DT454" s="76"/>
      <c r="DU454" s="314" t="str">
        <f>IF(AND(申込書!$C$96&lt;&gt;"▼プルダウンより選択してください",申込書!$C$96&lt;&gt;"",申込書!$P$96&lt;&gt;"YYYY/MM/DD",$G454&lt;&gt;""),申込書!$P$96,"")</f>
        <v/>
      </c>
      <c r="DV454" s="75" t="str">
        <f>IF(AND(申込書!$C$96&lt;&gt;"▼プルダウンより選択してください",申込書!$C$96&lt;&gt;"",$G454&lt;&gt;""),申込書!$M$96,"")</f>
        <v/>
      </c>
      <c r="DW454" s="75"/>
      <c r="DX454" s="75"/>
      <c r="DY454" s="75"/>
      <c r="DZ454" s="307"/>
      <c r="EA454" s="76"/>
      <c r="EB454" s="314" t="str">
        <f>IF(AND(申込書!$C$97&lt;&gt;"▼プルダウンより選択してください",申込書!$C$97&lt;&gt;"",申込書!$P$97&lt;&gt;"YYYY/MM/DD",$G454&lt;&gt;""),申込書!$P$97,"")</f>
        <v/>
      </c>
      <c r="EC454" s="75" t="str">
        <f>IF(AND(申込書!$C$97&lt;&gt;"▼プルダウンより選択してください",申込書!$C$97&lt;&gt;"",$G454&lt;&gt;""),申込書!$M$97,"")</f>
        <v/>
      </c>
      <c r="ED454" s="75"/>
      <c r="EE454" s="75"/>
      <c r="EF454" s="149"/>
      <c r="EG454" s="307"/>
      <c r="EH454" s="76"/>
      <c r="EI454" s="314" t="str">
        <f>IF(AND(申込書!$C$98&lt;&gt;"▼プルダウンより選択してください",申込書!$C$98&lt;&gt;"",申込書!$P$98&lt;&gt;"YYYY/MM/DD",$G454&lt;&gt;""),申込書!$P$98,"")</f>
        <v/>
      </c>
      <c r="EJ454" s="75" t="str">
        <f>IF(AND(申込書!$C$98&lt;&gt;"▼プルダウンより選択してください",申込書!$C$98&lt;&gt;"",$G454&lt;&gt;""),申込書!$M$98,"")</f>
        <v/>
      </c>
      <c r="EK454" s="75"/>
      <c r="EL454" s="75"/>
      <c r="EM454" s="149"/>
      <c r="EN454" s="307"/>
      <c r="EO454" s="76"/>
      <c r="EP454" s="314" t="str">
        <f>IF(AND(申込書!$C$99&lt;&gt;"▼プルダウンより選択してください",申込書!$C$99&lt;&gt;"",申込書!$P$99&lt;&gt;"YYYY/MM/DD",$G454&lt;&gt;""),申込書!$P$99,"")</f>
        <v/>
      </c>
      <c r="EQ454" s="75" t="str">
        <f>IF(AND(申込書!$C$99&lt;&gt;"▼プルダウンより選択してください",申込書!$C$99&lt;&gt;"",$G454&lt;&gt;""),申込書!$M$99,"")</f>
        <v/>
      </c>
      <c r="ER454" s="75"/>
      <c r="ES454" s="75"/>
      <c r="ET454" s="149"/>
      <c r="EU454" s="307"/>
      <c r="EV454" s="76"/>
      <c r="EW454" s="314" t="str">
        <f>IF(AND(申込書!$C$100&lt;&gt;"▼プルダウンより選択してください",申込書!$C$100&lt;&gt;"",申込書!$P$100&lt;&gt;"YYYY/MM/DD",$G454&lt;&gt;""),申込書!$P$100,"")</f>
        <v/>
      </c>
      <c r="EX454" s="75" t="str">
        <f>IF(AND(申込書!$C$100&lt;&gt;"▼プルダウンより選択してください",申込書!$C$100&lt;&gt;"",$G454&lt;&gt;""),申込書!$M$100,"")</f>
        <v/>
      </c>
      <c r="EY454" s="75"/>
      <c r="EZ454" s="75"/>
      <c r="FA454" s="149"/>
      <c r="FB454" s="307"/>
      <c r="FC454" s="76"/>
      <c r="FD454" s="314" t="str">
        <f>IF(AND(申込書!$C$101&lt;&gt;"▼プルダウンより選択してください",申込書!$C$101&lt;&gt;"",申込書!$P$101&lt;&gt;"YYYY/MM/DD",$G454&lt;&gt;""),申込書!$P$101,"")</f>
        <v/>
      </c>
      <c r="FE454" s="75" t="str">
        <f>IF(AND(申込書!$C$101&lt;&gt;"▼プルダウンより選択してください",申込書!$C$101&lt;&gt;"",$G454&lt;&gt;""),申込書!$M$101,"")</f>
        <v/>
      </c>
      <c r="FF454" s="75"/>
      <c r="FG454" s="75"/>
      <c r="FH454" s="149"/>
      <c r="FI454" s="307"/>
      <c r="FJ454" s="76"/>
      <c r="FK454" s="314" t="str">
        <f>IF(AND(申込書!$C$102&lt;&gt;"▼プルダウンより選択してください",申込書!$C$102&lt;&gt;"",申込書!$P$102&lt;&gt;"YYYY/MM/DD",$G454&lt;&gt;""),申込書!$P$102,"")</f>
        <v/>
      </c>
      <c r="FL454" s="75" t="str">
        <f>IF(AND(申込書!$C$102&lt;&gt;"▼プルダウンより選択してください",申込書!$C$102&lt;&gt;"",$G454&lt;&gt;""),申込書!$M$102,"")</f>
        <v/>
      </c>
      <c r="FM454" s="75"/>
      <c r="FN454" s="75"/>
      <c r="FO454" s="149"/>
      <c r="FP454" s="307"/>
      <c r="FQ454" s="76"/>
      <c r="FR454" s="314" t="str">
        <f>IF(AND(申込書!$C$103&lt;&gt;"▼プルダウンより選択してください",申込書!$C$103&lt;&gt;"",申込書!$P$103&lt;&gt;"YYYY/MM/DD",$G454&lt;&gt;""),申込書!$P$103,"")</f>
        <v/>
      </c>
      <c r="FS454" s="75" t="str">
        <f>IF(AND(申込書!$C$103&lt;&gt;"▼プルダウンより選択してください",申込書!$C$103&lt;&gt;"",$G454&lt;&gt;""),申込書!$M$103,"")</f>
        <v/>
      </c>
      <c r="FT454" s="75"/>
      <c r="FU454" s="75"/>
      <c r="FV454" s="149"/>
      <c r="FW454" s="307"/>
      <c r="FX454" s="76"/>
      <c r="FY454" s="314" t="str">
        <f>IF(AND(申込書!$C$104&lt;&gt;"▼プルダウンより選択してください",申込書!$C$104&lt;&gt;"",申込書!$P$104&lt;&gt;"YYYY/MM/DD",$G454&lt;&gt;""),申込書!$P$104,"")</f>
        <v/>
      </c>
      <c r="FZ454" s="75" t="str">
        <f>IF(AND(申込書!$C$104&lt;&gt;"▼プルダウンより選択してください",申込書!$C$104&lt;&gt;"",$G454&lt;&gt;""),申込書!$M$104,"")</f>
        <v/>
      </c>
      <c r="GA454" s="75"/>
      <c r="GB454" s="75"/>
      <c r="GC454" s="149"/>
      <c r="GD454" s="307"/>
      <c r="GE454" s="76"/>
      <c r="GF454" s="314" t="str">
        <f>IF(AND(申込書!$C$105&lt;&gt;"▼プルダウンより選択してください",申込書!$C$105&lt;&gt;"",申込書!$P$105&lt;&gt;"YYYY/MM/DD",$G454&lt;&gt;""),申込書!$P$105,"")</f>
        <v/>
      </c>
      <c r="GG454" s="75" t="str">
        <f>IF(AND(申込書!$C$105&lt;&gt;"▼プルダウンより選択してください",申込書!$C$105&lt;&gt;"",$G454&lt;&gt;""),申込書!$M$105,"")</f>
        <v/>
      </c>
      <c r="GH454" s="75"/>
      <c r="GI454" s="75"/>
      <c r="GJ454" s="149"/>
      <c r="GK454" s="307"/>
      <c r="GL454" s="76"/>
      <c r="GM454" s="314" t="str">
        <f>IF(AND(申込書!$C$106&lt;&gt;"▼プルダウンより選択してください",申込書!$C$106&lt;&gt;"",申込書!$P$106&lt;&gt;"YYYY/MM/DD",$G454&lt;&gt;""),申込書!$P$106,"")</f>
        <v/>
      </c>
      <c r="GN454" s="75" t="str">
        <f>IF(AND(申込書!$C$106&lt;&gt;"▼プルダウンより選択してください",申込書!$C$106&lt;&gt;"",$G454&lt;&gt;""),申込書!$M$106,"")</f>
        <v/>
      </c>
      <c r="GO454" s="75"/>
      <c r="GP454" s="75"/>
      <c r="GQ454" s="149"/>
      <c r="GR454" s="307"/>
      <c r="GS454" s="76"/>
      <c r="GT454" s="314" t="str">
        <f>IF(AND(申込書!$C$107&lt;&gt;"▼プルダウンより選択してください",申込書!$C$107&lt;&gt;"",申込書!$P$107&lt;&gt;"YYYY/MM/DD",$G454&lt;&gt;""),申込書!$P$107,"")</f>
        <v/>
      </c>
      <c r="GU454" s="75" t="str">
        <f>IF(AND(申込書!$C$107&lt;&gt;"▼プルダウンより選択してください",申込書!$C$107&lt;&gt;"",$G454&lt;&gt;""),申込書!$M$107,"")</f>
        <v/>
      </c>
      <c r="GV454" s="75"/>
      <c r="GW454" s="75"/>
      <c r="GX454" s="149"/>
      <c r="GY454" s="307"/>
      <c r="GZ454" s="76"/>
      <c r="HA454" s="314" t="str">
        <f>IF(AND(申込書!$C$108&lt;&gt;"▼プルダウンより選択してください",申込書!$C$108&lt;&gt;"",申込書!$P$108&lt;&gt;"YYYY/MM/DD",$G454&lt;&gt;""),申込書!$P$108,"")</f>
        <v/>
      </c>
      <c r="HB454" s="75" t="str">
        <f>IF(AND(申込書!$C$108&lt;&gt;"▼プルダウンより選択してください",申込書!$C$108&lt;&gt;"",$G454&lt;&gt;""),申込書!$M$108,"")</f>
        <v/>
      </c>
      <c r="HC454" s="75"/>
      <c r="HD454" s="75"/>
      <c r="HE454" s="149"/>
      <c r="HF454" s="307"/>
      <c r="HG454" s="76"/>
      <c r="HH454" s="314" t="str">
        <f>IF(AND(申込書!$C$109&lt;&gt;"▼プルダウンより選択してください",申込書!$C$109&lt;&gt;"",申込書!$P$109&lt;&gt;"YYYY/MM/DD",$G454&lt;&gt;""),申込書!$P$109,"")</f>
        <v/>
      </c>
      <c r="HI454" s="75" t="str">
        <f>IF(AND(申込書!$C$109&lt;&gt;"▼プルダウンより選択してください",申込書!$C$109&lt;&gt;"",$G454&lt;&gt;""),申込書!$M$109,"")</f>
        <v/>
      </c>
      <c r="HJ454" s="75"/>
      <c r="HK454" s="75"/>
      <c r="HL454" s="149"/>
      <c r="HM454" s="307"/>
      <c r="HN454" s="76"/>
      <c r="HO454" s="314" t="str">
        <f>IF(AND(申込書!$C$110&lt;&gt;"▼プルダウンより選択してください",申込書!$C$110&lt;&gt;"",申込書!$P$110&lt;&gt;"YYYY/MM/DD",$G454&lt;&gt;""),申込書!$P$110,"")</f>
        <v/>
      </c>
      <c r="HP454" s="75" t="str">
        <f>IF(AND(申込書!$C$110&lt;&gt;"▼プルダウンより選択してください",申込書!$C$110&lt;&gt;"",$G454&lt;&gt;""),申込書!$M$110,"")</f>
        <v/>
      </c>
      <c r="HQ454" s="75"/>
      <c r="HR454" s="75"/>
      <c r="HS454" s="149"/>
      <c r="HT454" s="307"/>
      <c r="HU454" s="307"/>
      <c r="HV454" s="311" t="str">
        <f>IF(AND(申込書!$C$111&lt;&gt;"▼プルダウンより選択してください",申込書!$C$111&lt;&gt;"",申込書!$P$111&lt;&gt;"YYYY/MM/DD",$G454&lt;&gt;""),申込書!$P$111,"")</f>
        <v/>
      </c>
      <c r="HW454" s="75" t="str">
        <f>IF(AND(申込書!$C$111&lt;&gt;"▼プルダウンより選択してください",申込書!$C$111&lt;&gt;"",$G454&lt;&gt;""),申込書!$M$111,"")</f>
        <v/>
      </c>
      <c r="HX454" s="75"/>
      <c r="HY454" s="75"/>
      <c r="HZ454" s="149"/>
      <c r="IA454" s="307"/>
      <c r="IB454" s="76"/>
      <c r="IC454" s="77"/>
    </row>
    <row r="455" spans="2:237" ht="26.85" customHeight="1">
      <c r="B455" s="56">
        <f t="shared" si="4"/>
        <v>450</v>
      </c>
      <c r="C455" s="57"/>
      <c r="D455" s="58"/>
      <c r="E455" s="170"/>
      <c r="F455" s="59"/>
      <c r="G455" s="60"/>
      <c r="H455" s="61"/>
      <c r="I455" s="62"/>
      <c r="J455" s="63"/>
      <c r="K455" s="64"/>
      <c r="L455" s="65"/>
      <c r="M455" s="66"/>
      <c r="N455" s="67"/>
      <c r="O455" s="68"/>
      <c r="P455" s="69"/>
      <c r="Q455" s="70"/>
      <c r="R455" s="71"/>
      <c r="S455" s="72"/>
      <c r="T455" s="73"/>
      <c r="U455" s="73"/>
      <c r="V455" s="73"/>
      <c r="W455" s="71"/>
      <c r="X455" s="133"/>
      <c r="Y455" s="133"/>
      <c r="Z455" s="133"/>
      <c r="AA455" s="74" t="str">
        <f>IF(AND(申込書!$C$82&lt;&gt;"▼プルダウンより選択してください",申込書!$C$82&lt;&gt;"",申込書!$P$82&lt;&gt;"YYYY/MM/DD",$G455&lt;&gt;""),申込書!$P$82,"")</f>
        <v/>
      </c>
      <c r="AB455" s="75" t="str">
        <f>IF(AND(申込書!$C$82&lt;&gt;"▼プルダウンより選択してください",申込書!$C$82&lt;&gt;"",$G455&lt;&gt;""),申込書!$M$82,"")</f>
        <v/>
      </c>
      <c r="AC455" s="75"/>
      <c r="AD455" s="75"/>
      <c r="AE455" s="149"/>
      <c r="AF455" s="307"/>
      <c r="AG455" s="76"/>
      <c r="AH455" s="314" t="str">
        <f>IF(AND(申込書!$C$83&lt;&gt;"▼プルダウンより選択してください",申込書!$C$83&lt;&gt;"",申込書!$P$83&lt;&gt;"YYYY/MM/DD",$G455&lt;&gt;""),申込書!$P$83,"")</f>
        <v/>
      </c>
      <c r="AI455" s="75" t="str">
        <f>IF(AND(申込書!$C$83&lt;&gt;"▼プルダウンより選択してください",申込書!$C$83&lt;&gt;"",$G455&lt;&gt;""),申込書!$M$83,"")</f>
        <v/>
      </c>
      <c r="AJ455" s="75"/>
      <c r="AK455" s="75"/>
      <c r="AL455" s="149"/>
      <c r="AM455" s="307"/>
      <c r="AN455" s="76"/>
      <c r="AO455" s="314" t="str">
        <f>IF(AND(申込書!$C$84&lt;&gt;"▼プルダウンより選択してください",申込書!$C$84&lt;&gt;"",申込書!$P$84&lt;&gt;"YYYY/MM/DD",$G455&lt;&gt;""),申込書!$P$84,"")</f>
        <v/>
      </c>
      <c r="AP455" s="75" t="str">
        <f>IF(AND(申込書!$C$84&lt;&gt;"▼プルダウンより選択してください",申込書!$C$84&lt;&gt;"",$G455&lt;&gt;""),申込書!$M$84,"")</f>
        <v/>
      </c>
      <c r="AQ455" s="75"/>
      <c r="AR455" s="75"/>
      <c r="AS455" s="149"/>
      <c r="AT455" s="307"/>
      <c r="AU455" s="76"/>
      <c r="AV455" s="314" t="str">
        <f>IF(AND(申込書!$C$85&lt;&gt;"▼プルダウンより選択してください",申込書!$C$85&lt;&gt;"",申込書!$P$85&lt;&gt;"YYYY/MM/DD",$G455&lt;&gt;""),申込書!$P$85,"")</f>
        <v/>
      </c>
      <c r="AW455" s="75" t="str">
        <f>IF(AND(申込書!$C$85&lt;&gt;"▼プルダウンより選択してください",申込書!$C$85&lt;&gt;"",申込書!$M$85&gt;=1,$G455&lt;&gt;""),申込書!$M$85,"")</f>
        <v/>
      </c>
      <c r="AX455" s="75"/>
      <c r="AY455" s="75"/>
      <c r="AZ455" s="149"/>
      <c r="BA455" s="307"/>
      <c r="BB455" s="76"/>
      <c r="BC455" s="314" t="str">
        <f>IF(AND(申込書!$C$86&lt;&gt;"▼プルダウンより選択してください",申込書!$C$86&lt;&gt;"",申込書!$P$86&lt;&gt;"YYYY/MM/DD",$G455&lt;&gt;""),申込書!$P$86,"")</f>
        <v/>
      </c>
      <c r="BD455" s="75" t="str">
        <f>IF(AND(申込書!$C$86&lt;&gt;"▼プルダウンより選択してください",申込書!$C$86&lt;&gt;"",$G455&lt;&gt;""),申込書!$M$86,"")</f>
        <v/>
      </c>
      <c r="BE455" s="75"/>
      <c r="BF455" s="75"/>
      <c r="BG455" s="149"/>
      <c r="BH455" s="307"/>
      <c r="BI455" s="76"/>
      <c r="BJ455" s="314" t="str">
        <f>IF(AND(申込書!$C$87&lt;&gt;"▼プルダウンより選択してください",申込書!$C$87&lt;&gt;"",申込書!$P$87&lt;&gt;"YYYY/MM/DD",$G455&lt;&gt;""),申込書!$P$87,"")</f>
        <v/>
      </c>
      <c r="BK455" s="75" t="str">
        <f>IF(AND(申込書!$C$87&lt;&gt;"▼プルダウンより選択してください",申込書!$C$87&lt;&gt;"",$G455&lt;&gt;""),申込書!$M$87,"")</f>
        <v/>
      </c>
      <c r="BL455" s="75"/>
      <c r="BM455" s="75"/>
      <c r="BN455" s="149"/>
      <c r="BO455" s="307"/>
      <c r="BP455" s="76"/>
      <c r="BQ455" s="314" t="str">
        <f>IF(AND(申込書!$C$88&lt;&gt;"▼プルダウンより選択してください",申込書!$C$88&lt;&gt;"",申込書!$P$88&lt;&gt;"YYYY/MM/DD",$G455&lt;&gt;""),申込書!$P$88,"")</f>
        <v/>
      </c>
      <c r="BR455" s="75" t="str">
        <f>IF(AND(申込書!$C$88&lt;&gt;"▼プルダウンより選択してください",申込書!$C$88&lt;&gt;"",$G455&lt;&gt;""),申込書!$M$88,"")</f>
        <v/>
      </c>
      <c r="BS455" s="75"/>
      <c r="BT455" s="75"/>
      <c r="BU455" s="149"/>
      <c r="BV455" s="307"/>
      <c r="BW455" s="76"/>
      <c r="BX455" s="314" t="str">
        <f>IF(AND(申込書!$C$89&lt;&gt;"▼プルダウンより選択してください",申込書!$C$89&lt;&gt;"",申込書!$P$89&lt;&gt;"YYYY/MM/DD",$G455&lt;&gt;""),申込書!$P$89,"")</f>
        <v/>
      </c>
      <c r="BY455" s="75" t="str">
        <f>IF(AND(申込書!$C$89&lt;&gt;"▼プルダウンより選択してください",申込書!$C$89&lt;&gt;"",$G455&lt;&gt;""),申込書!$M$89,"")</f>
        <v/>
      </c>
      <c r="BZ455" s="75"/>
      <c r="CA455" s="75"/>
      <c r="CB455" s="149"/>
      <c r="CC455" s="307"/>
      <c r="CD455" s="76"/>
      <c r="CE455" s="314" t="str">
        <f>IF(AND(申込書!$C$90&lt;&gt;"▼プルダウンより選択してください",申込書!$C$90&lt;&gt;"",申込書!$P$90&lt;&gt;"YYYY/MM/DD",$G455&lt;&gt;""),申込書!$P$90,"")</f>
        <v/>
      </c>
      <c r="CF455" s="75" t="str">
        <f>IF(AND(申込書!$C$90&lt;&gt;"▼プルダウンより選択してください",申込書!$C$90&lt;&gt;"",$G455&lt;&gt;""),申込書!$M$90,"")</f>
        <v/>
      </c>
      <c r="CG455" s="75"/>
      <c r="CH455" s="75"/>
      <c r="CI455" s="149"/>
      <c r="CJ455" s="307"/>
      <c r="CK455" s="76"/>
      <c r="CL455" s="314" t="str">
        <f>IF(AND(申込書!$C$91&lt;&gt;"▼プルダウンより選択してください",申込書!$C$91&lt;&gt;"",申込書!$P$91&lt;&gt;"YYYY/MM/DD",$G455&lt;&gt;""),申込書!$P$91,"")</f>
        <v/>
      </c>
      <c r="CM455" s="75" t="str">
        <f>IF(AND(申込書!$C$91&lt;&gt;"▼プルダウンより選択してください",申込書!$C$91&lt;&gt;"",$G455&lt;&gt;""),申込書!$M$91,"")</f>
        <v/>
      </c>
      <c r="CN455" s="75"/>
      <c r="CO455" s="75"/>
      <c r="CP455" s="149"/>
      <c r="CQ455" s="307"/>
      <c r="CR455" s="76"/>
      <c r="CS455" s="314" t="str">
        <f>IF(AND(申込書!$C$92&lt;&gt;"▼プルダウンより選択してください",申込書!$C$92&lt;&gt;"",申込書!$P$92&lt;&gt;"YYYY/MM/DD",$G455&lt;&gt;""),申込書!$P$92,"")</f>
        <v/>
      </c>
      <c r="CT455" s="75" t="str">
        <f>IF(AND(申込書!$C$92&lt;&gt;"▼プルダウンより選択してください",申込書!$C$92&lt;&gt;"",$G455&lt;&gt;""),申込書!$M$92,"")</f>
        <v/>
      </c>
      <c r="CU455" s="75"/>
      <c r="CV455" s="75"/>
      <c r="CW455" s="75"/>
      <c r="CX455" s="307"/>
      <c r="CY455" s="76"/>
      <c r="CZ455" s="314" t="str">
        <f>IF(AND(申込書!$C$93&lt;&gt;"▼プルダウンより選択してください",申込書!$C$93&lt;&gt;"",申込書!$P$93&lt;&gt;"YYYY/MM/DD",$G455&lt;&gt;""),申込書!$P$93,"")</f>
        <v/>
      </c>
      <c r="DA455" s="75" t="str">
        <f>IF(AND(申込書!$C$93&lt;&gt;"▼プルダウンより選択してください",申込書!$C$93&lt;&gt;"",$G455&lt;&gt;""),申込書!$M$93,"")</f>
        <v/>
      </c>
      <c r="DB455" s="75"/>
      <c r="DC455" s="75"/>
      <c r="DD455" s="75"/>
      <c r="DE455" s="307"/>
      <c r="DF455" s="76"/>
      <c r="DG455" s="314" t="str">
        <f>IF(AND(申込書!$C$94&lt;&gt;"▼プルダウンより選択してください",申込書!$C$94&lt;&gt;"",申込書!$P$94&lt;&gt;"YYYY/MM/DD",$G455&lt;&gt;""),申込書!$P$94,"")</f>
        <v/>
      </c>
      <c r="DH455" s="75" t="str">
        <f>IF(AND(申込書!$C$94&lt;&gt;"▼プルダウンより選択してください",申込書!$C$94&lt;&gt;"",$G455&lt;&gt;""),申込書!$M$94,"")</f>
        <v/>
      </c>
      <c r="DI455" s="75"/>
      <c r="DJ455" s="75"/>
      <c r="DK455" s="75"/>
      <c r="DL455" s="307"/>
      <c r="DM455" s="76"/>
      <c r="DN455" s="314" t="str">
        <f>IF(AND(申込書!$C$95&lt;&gt;"▼プルダウンより選択してください",申込書!$C$95&lt;&gt;"",申込書!$P$95&lt;&gt;"YYYY/MM/DD",$G455&lt;&gt;""),申込書!$P$95,"")</f>
        <v/>
      </c>
      <c r="DO455" s="75" t="str">
        <f>IF(AND(申込書!$C$95&lt;&gt;"▼プルダウンより選択してください",申込書!$C$95&lt;&gt;"",$G455&lt;&gt;""),申込書!$M$95,"")</f>
        <v/>
      </c>
      <c r="DP455" s="75"/>
      <c r="DQ455" s="75"/>
      <c r="DR455" s="75"/>
      <c r="DS455" s="307"/>
      <c r="DT455" s="76"/>
      <c r="DU455" s="314" t="str">
        <f>IF(AND(申込書!$C$96&lt;&gt;"▼プルダウンより選択してください",申込書!$C$96&lt;&gt;"",申込書!$P$96&lt;&gt;"YYYY/MM/DD",$G455&lt;&gt;""),申込書!$P$96,"")</f>
        <v/>
      </c>
      <c r="DV455" s="75" t="str">
        <f>IF(AND(申込書!$C$96&lt;&gt;"▼プルダウンより選択してください",申込書!$C$96&lt;&gt;"",$G455&lt;&gt;""),申込書!$M$96,"")</f>
        <v/>
      </c>
      <c r="DW455" s="75"/>
      <c r="DX455" s="75"/>
      <c r="DY455" s="75"/>
      <c r="DZ455" s="307"/>
      <c r="EA455" s="76"/>
      <c r="EB455" s="314" t="str">
        <f>IF(AND(申込書!$C$97&lt;&gt;"▼プルダウンより選択してください",申込書!$C$97&lt;&gt;"",申込書!$P$97&lt;&gt;"YYYY/MM/DD",$G455&lt;&gt;""),申込書!$P$97,"")</f>
        <v/>
      </c>
      <c r="EC455" s="75" t="str">
        <f>IF(AND(申込書!$C$97&lt;&gt;"▼プルダウンより選択してください",申込書!$C$97&lt;&gt;"",$G455&lt;&gt;""),申込書!$M$97,"")</f>
        <v/>
      </c>
      <c r="ED455" s="75"/>
      <c r="EE455" s="75"/>
      <c r="EF455" s="149"/>
      <c r="EG455" s="307"/>
      <c r="EH455" s="76"/>
      <c r="EI455" s="314" t="str">
        <f>IF(AND(申込書!$C$98&lt;&gt;"▼プルダウンより選択してください",申込書!$C$98&lt;&gt;"",申込書!$P$98&lt;&gt;"YYYY/MM/DD",$G455&lt;&gt;""),申込書!$P$98,"")</f>
        <v/>
      </c>
      <c r="EJ455" s="75" t="str">
        <f>IF(AND(申込書!$C$98&lt;&gt;"▼プルダウンより選択してください",申込書!$C$98&lt;&gt;"",$G455&lt;&gt;""),申込書!$M$98,"")</f>
        <v/>
      </c>
      <c r="EK455" s="75"/>
      <c r="EL455" s="75"/>
      <c r="EM455" s="149"/>
      <c r="EN455" s="307"/>
      <c r="EO455" s="76"/>
      <c r="EP455" s="314" t="str">
        <f>IF(AND(申込書!$C$99&lt;&gt;"▼プルダウンより選択してください",申込書!$C$99&lt;&gt;"",申込書!$P$99&lt;&gt;"YYYY/MM/DD",$G455&lt;&gt;""),申込書!$P$99,"")</f>
        <v/>
      </c>
      <c r="EQ455" s="75" t="str">
        <f>IF(AND(申込書!$C$99&lt;&gt;"▼プルダウンより選択してください",申込書!$C$99&lt;&gt;"",$G455&lt;&gt;""),申込書!$M$99,"")</f>
        <v/>
      </c>
      <c r="ER455" s="75"/>
      <c r="ES455" s="75"/>
      <c r="ET455" s="149"/>
      <c r="EU455" s="307"/>
      <c r="EV455" s="76"/>
      <c r="EW455" s="314" t="str">
        <f>IF(AND(申込書!$C$100&lt;&gt;"▼プルダウンより選択してください",申込書!$C$100&lt;&gt;"",申込書!$P$100&lt;&gt;"YYYY/MM/DD",$G455&lt;&gt;""),申込書!$P$100,"")</f>
        <v/>
      </c>
      <c r="EX455" s="75" t="str">
        <f>IF(AND(申込書!$C$100&lt;&gt;"▼プルダウンより選択してください",申込書!$C$100&lt;&gt;"",$G455&lt;&gt;""),申込書!$M$100,"")</f>
        <v/>
      </c>
      <c r="EY455" s="75"/>
      <c r="EZ455" s="75"/>
      <c r="FA455" s="149"/>
      <c r="FB455" s="307"/>
      <c r="FC455" s="76"/>
      <c r="FD455" s="314" t="str">
        <f>IF(AND(申込書!$C$101&lt;&gt;"▼プルダウンより選択してください",申込書!$C$101&lt;&gt;"",申込書!$P$101&lt;&gt;"YYYY/MM/DD",$G455&lt;&gt;""),申込書!$P$101,"")</f>
        <v/>
      </c>
      <c r="FE455" s="75" t="str">
        <f>IF(AND(申込書!$C$101&lt;&gt;"▼プルダウンより選択してください",申込書!$C$101&lt;&gt;"",$G455&lt;&gt;""),申込書!$M$101,"")</f>
        <v/>
      </c>
      <c r="FF455" s="75"/>
      <c r="FG455" s="75"/>
      <c r="FH455" s="149"/>
      <c r="FI455" s="307"/>
      <c r="FJ455" s="76"/>
      <c r="FK455" s="314" t="str">
        <f>IF(AND(申込書!$C$102&lt;&gt;"▼プルダウンより選択してください",申込書!$C$102&lt;&gt;"",申込書!$P$102&lt;&gt;"YYYY/MM/DD",$G455&lt;&gt;""),申込書!$P$102,"")</f>
        <v/>
      </c>
      <c r="FL455" s="75" t="str">
        <f>IF(AND(申込書!$C$102&lt;&gt;"▼プルダウンより選択してください",申込書!$C$102&lt;&gt;"",$G455&lt;&gt;""),申込書!$M$102,"")</f>
        <v/>
      </c>
      <c r="FM455" s="75"/>
      <c r="FN455" s="75"/>
      <c r="FO455" s="149"/>
      <c r="FP455" s="307"/>
      <c r="FQ455" s="76"/>
      <c r="FR455" s="314" t="str">
        <f>IF(AND(申込書!$C$103&lt;&gt;"▼プルダウンより選択してください",申込書!$C$103&lt;&gt;"",申込書!$P$103&lt;&gt;"YYYY/MM/DD",$G455&lt;&gt;""),申込書!$P$103,"")</f>
        <v/>
      </c>
      <c r="FS455" s="75" t="str">
        <f>IF(AND(申込書!$C$103&lt;&gt;"▼プルダウンより選択してください",申込書!$C$103&lt;&gt;"",$G455&lt;&gt;""),申込書!$M$103,"")</f>
        <v/>
      </c>
      <c r="FT455" s="75"/>
      <c r="FU455" s="75"/>
      <c r="FV455" s="149"/>
      <c r="FW455" s="307"/>
      <c r="FX455" s="76"/>
      <c r="FY455" s="314" t="str">
        <f>IF(AND(申込書!$C$104&lt;&gt;"▼プルダウンより選択してください",申込書!$C$104&lt;&gt;"",申込書!$P$104&lt;&gt;"YYYY/MM/DD",$G455&lt;&gt;""),申込書!$P$104,"")</f>
        <v/>
      </c>
      <c r="FZ455" s="75" t="str">
        <f>IF(AND(申込書!$C$104&lt;&gt;"▼プルダウンより選択してください",申込書!$C$104&lt;&gt;"",$G455&lt;&gt;""),申込書!$M$104,"")</f>
        <v/>
      </c>
      <c r="GA455" s="75"/>
      <c r="GB455" s="75"/>
      <c r="GC455" s="149"/>
      <c r="GD455" s="307"/>
      <c r="GE455" s="76"/>
      <c r="GF455" s="314" t="str">
        <f>IF(AND(申込書!$C$105&lt;&gt;"▼プルダウンより選択してください",申込書!$C$105&lt;&gt;"",申込書!$P$105&lt;&gt;"YYYY/MM/DD",$G455&lt;&gt;""),申込書!$P$105,"")</f>
        <v/>
      </c>
      <c r="GG455" s="75" t="str">
        <f>IF(AND(申込書!$C$105&lt;&gt;"▼プルダウンより選択してください",申込書!$C$105&lt;&gt;"",$G455&lt;&gt;""),申込書!$M$105,"")</f>
        <v/>
      </c>
      <c r="GH455" s="75"/>
      <c r="GI455" s="75"/>
      <c r="GJ455" s="149"/>
      <c r="GK455" s="307"/>
      <c r="GL455" s="76"/>
      <c r="GM455" s="314" t="str">
        <f>IF(AND(申込書!$C$106&lt;&gt;"▼プルダウンより選択してください",申込書!$C$106&lt;&gt;"",申込書!$P$106&lt;&gt;"YYYY/MM/DD",$G455&lt;&gt;""),申込書!$P$106,"")</f>
        <v/>
      </c>
      <c r="GN455" s="75" t="str">
        <f>IF(AND(申込書!$C$106&lt;&gt;"▼プルダウンより選択してください",申込書!$C$106&lt;&gt;"",$G455&lt;&gt;""),申込書!$M$106,"")</f>
        <v/>
      </c>
      <c r="GO455" s="75"/>
      <c r="GP455" s="75"/>
      <c r="GQ455" s="149"/>
      <c r="GR455" s="307"/>
      <c r="GS455" s="76"/>
      <c r="GT455" s="314" t="str">
        <f>IF(AND(申込書!$C$107&lt;&gt;"▼プルダウンより選択してください",申込書!$C$107&lt;&gt;"",申込書!$P$107&lt;&gt;"YYYY/MM/DD",$G455&lt;&gt;""),申込書!$P$107,"")</f>
        <v/>
      </c>
      <c r="GU455" s="75" t="str">
        <f>IF(AND(申込書!$C$107&lt;&gt;"▼プルダウンより選択してください",申込書!$C$107&lt;&gt;"",$G455&lt;&gt;""),申込書!$M$107,"")</f>
        <v/>
      </c>
      <c r="GV455" s="75"/>
      <c r="GW455" s="75"/>
      <c r="GX455" s="149"/>
      <c r="GY455" s="307"/>
      <c r="GZ455" s="76"/>
      <c r="HA455" s="314" t="str">
        <f>IF(AND(申込書!$C$108&lt;&gt;"▼プルダウンより選択してください",申込書!$C$108&lt;&gt;"",申込書!$P$108&lt;&gt;"YYYY/MM/DD",$G455&lt;&gt;""),申込書!$P$108,"")</f>
        <v/>
      </c>
      <c r="HB455" s="75" t="str">
        <f>IF(AND(申込書!$C$108&lt;&gt;"▼プルダウンより選択してください",申込書!$C$108&lt;&gt;"",$G455&lt;&gt;""),申込書!$M$108,"")</f>
        <v/>
      </c>
      <c r="HC455" s="75"/>
      <c r="HD455" s="75"/>
      <c r="HE455" s="149"/>
      <c r="HF455" s="307"/>
      <c r="HG455" s="76"/>
      <c r="HH455" s="314" t="str">
        <f>IF(AND(申込書!$C$109&lt;&gt;"▼プルダウンより選択してください",申込書!$C$109&lt;&gt;"",申込書!$P$109&lt;&gt;"YYYY/MM/DD",$G455&lt;&gt;""),申込書!$P$109,"")</f>
        <v/>
      </c>
      <c r="HI455" s="75" t="str">
        <f>IF(AND(申込書!$C$109&lt;&gt;"▼プルダウンより選択してください",申込書!$C$109&lt;&gt;"",$G455&lt;&gt;""),申込書!$M$109,"")</f>
        <v/>
      </c>
      <c r="HJ455" s="75"/>
      <c r="HK455" s="75"/>
      <c r="HL455" s="149"/>
      <c r="HM455" s="307"/>
      <c r="HN455" s="76"/>
      <c r="HO455" s="314" t="str">
        <f>IF(AND(申込書!$C$110&lt;&gt;"▼プルダウンより選択してください",申込書!$C$110&lt;&gt;"",申込書!$P$110&lt;&gt;"YYYY/MM/DD",$G455&lt;&gt;""),申込書!$P$110,"")</f>
        <v/>
      </c>
      <c r="HP455" s="75" t="str">
        <f>IF(AND(申込書!$C$110&lt;&gt;"▼プルダウンより選択してください",申込書!$C$110&lt;&gt;"",$G455&lt;&gt;""),申込書!$M$110,"")</f>
        <v/>
      </c>
      <c r="HQ455" s="75"/>
      <c r="HR455" s="75"/>
      <c r="HS455" s="149"/>
      <c r="HT455" s="307"/>
      <c r="HU455" s="307"/>
      <c r="HV455" s="311" t="str">
        <f>IF(AND(申込書!$C$111&lt;&gt;"▼プルダウンより選択してください",申込書!$C$111&lt;&gt;"",申込書!$P$111&lt;&gt;"YYYY/MM/DD",$G455&lt;&gt;""),申込書!$P$111,"")</f>
        <v/>
      </c>
      <c r="HW455" s="75" t="str">
        <f>IF(AND(申込書!$C$111&lt;&gt;"▼プルダウンより選択してください",申込書!$C$111&lt;&gt;"",$G455&lt;&gt;""),申込書!$M$111,"")</f>
        <v/>
      </c>
      <c r="HX455" s="75"/>
      <c r="HY455" s="75"/>
      <c r="HZ455" s="149"/>
      <c r="IA455" s="307"/>
      <c r="IB455" s="76"/>
      <c r="IC455" s="77"/>
    </row>
    <row r="456" spans="2:237" ht="26.85" customHeight="1">
      <c r="B456" s="56">
        <f t="shared" si="4"/>
        <v>451</v>
      </c>
      <c r="C456" s="57"/>
      <c r="D456" s="58"/>
      <c r="E456" s="170"/>
      <c r="F456" s="59"/>
      <c r="G456" s="60"/>
      <c r="H456" s="61"/>
      <c r="I456" s="62"/>
      <c r="J456" s="63"/>
      <c r="K456" s="64"/>
      <c r="L456" s="65"/>
      <c r="M456" s="66"/>
      <c r="N456" s="67"/>
      <c r="O456" s="68"/>
      <c r="P456" s="69"/>
      <c r="Q456" s="70"/>
      <c r="R456" s="71"/>
      <c r="S456" s="72"/>
      <c r="T456" s="73"/>
      <c r="U456" s="73"/>
      <c r="V456" s="73"/>
      <c r="W456" s="71"/>
      <c r="X456" s="133"/>
      <c r="Y456" s="133"/>
      <c r="Z456" s="133"/>
      <c r="AA456" s="74" t="str">
        <f>IF(AND(申込書!$C$82&lt;&gt;"▼プルダウンより選択してください",申込書!$C$82&lt;&gt;"",申込書!$P$82&lt;&gt;"YYYY/MM/DD",$G456&lt;&gt;""),申込書!$P$82,"")</f>
        <v/>
      </c>
      <c r="AB456" s="75" t="str">
        <f>IF(AND(申込書!$C$82&lt;&gt;"▼プルダウンより選択してください",申込書!$C$82&lt;&gt;"",$G456&lt;&gt;""),申込書!$M$82,"")</f>
        <v/>
      </c>
      <c r="AC456" s="75"/>
      <c r="AD456" s="75"/>
      <c r="AE456" s="149"/>
      <c r="AF456" s="307"/>
      <c r="AG456" s="76"/>
      <c r="AH456" s="314" t="str">
        <f>IF(AND(申込書!$C$83&lt;&gt;"▼プルダウンより選択してください",申込書!$C$83&lt;&gt;"",申込書!$P$83&lt;&gt;"YYYY/MM/DD",$G456&lt;&gt;""),申込書!$P$83,"")</f>
        <v/>
      </c>
      <c r="AI456" s="75" t="str">
        <f>IF(AND(申込書!$C$83&lt;&gt;"▼プルダウンより選択してください",申込書!$C$83&lt;&gt;"",$G456&lt;&gt;""),申込書!$M$83,"")</f>
        <v/>
      </c>
      <c r="AJ456" s="75"/>
      <c r="AK456" s="75"/>
      <c r="AL456" s="149"/>
      <c r="AM456" s="307"/>
      <c r="AN456" s="76"/>
      <c r="AO456" s="314" t="str">
        <f>IF(AND(申込書!$C$84&lt;&gt;"▼プルダウンより選択してください",申込書!$C$84&lt;&gt;"",申込書!$P$84&lt;&gt;"YYYY/MM/DD",$G456&lt;&gt;""),申込書!$P$84,"")</f>
        <v/>
      </c>
      <c r="AP456" s="75" t="str">
        <f>IF(AND(申込書!$C$84&lt;&gt;"▼プルダウンより選択してください",申込書!$C$84&lt;&gt;"",$G456&lt;&gt;""),申込書!$M$84,"")</f>
        <v/>
      </c>
      <c r="AQ456" s="75"/>
      <c r="AR456" s="75"/>
      <c r="AS456" s="149"/>
      <c r="AT456" s="307"/>
      <c r="AU456" s="76"/>
      <c r="AV456" s="314" t="str">
        <f>IF(AND(申込書!$C$85&lt;&gt;"▼プルダウンより選択してください",申込書!$C$85&lt;&gt;"",申込書!$P$85&lt;&gt;"YYYY/MM/DD",$G456&lt;&gt;""),申込書!$P$85,"")</f>
        <v/>
      </c>
      <c r="AW456" s="75" t="str">
        <f>IF(AND(申込書!$C$85&lt;&gt;"▼プルダウンより選択してください",申込書!$C$85&lt;&gt;"",申込書!$M$85&gt;=1,$G456&lt;&gt;""),申込書!$M$85,"")</f>
        <v/>
      </c>
      <c r="AX456" s="75"/>
      <c r="AY456" s="75"/>
      <c r="AZ456" s="149"/>
      <c r="BA456" s="307"/>
      <c r="BB456" s="76"/>
      <c r="BC456" s="314" t="str">
        <f>IF(AND(申込書!$C$86&lt;&gt;"▼プルダウンより選択してください",申込書!$C$86&lt;&gt;"",申込書!$P$86&lt;&gt;"YYYY/MM/DD",$G456&lt;&gt;""),申込書!$P$86,"")</f>
        <v/>
      </c>
      <c r="BD456" s="75" t="str">
        <f>IF(AND(申込書!$C$86&lt;&gt;"▼プルダウンより選択してください",申込書!$C$86&lt;&gt;"",$G456&lt;&gt;""),申込書!$M$86,"")</f>
        <v/>
      </c>
      <c r="BE456" s="75"/>
      <c r="BF456" s="75"/>
      <c r="BG456" s="149"/>
      <c r="BH456" s="307"/>
      <c r="BI456" s="76"/>
      <c r="BJ456" s="314" t="str">
        <f>IF(AND(申込書!$C$87&lt;&gt;"▼プルダウンより選択してください",申込書!$C$87&lt;&gt;"",申込書!$P$87&lt;&gt;"YYYY/MM/DD",$G456&lt;&gt;""),申込書!$P$87,"")</f>
        <v/>
      </c>
      <c r="BK456" s="75" t="str">
        <f>IF(AND(申込書!$C$87&lt;&gt;"▼プルダウンより選択してください",申込書!$C$87&lt;&gt;"",$G456&lt;&gt;""),申込書!$M$87,"")</f>
        <v/>
      </c>
      <c r="BL456" s="75"/>
      <c r="BM456" s="75"/>
      <c r="BN456" s="149"/>
      <c r="BO456" s="307"/>
      <c r="BP456" s="76"/>
      <c r="BQ456" s="314" t="str">
        <f>IF(AND(申込書!$C$88&lt;&gt;"▼プルダウンより選択してください",申込書!$C$88&lt;&gt;"",申込書!$P$88&lt;&gt;"YYYY/MM/DD",$G456&lt;&gt;""),申込書!$P$88,"")</f>
        <v/>
      </c>
      <c r="BR456" s="75" t="str">
        <f>IF(AND(申込書!$C$88&lt;&gt;"▼プルダウンより選択してください",申込書!$C$88&lt;&gt;"",$G456&lt;&gt;""),申込書!$M$88,"")</f>
        <v/>
      </c>
      <c r="BS456" s="75"/>
      <c r="BT456" s="75"/>
      <c r="BU456" s="149"/>
      <c r="BV456" s="307"/>
      <c r="BW456" s="76"/>
      <c r="BX456" s="314" t="str">
        <f>IF(AND(申込書!$C$89&lt;&gt;"▼プルダウンより選択してください",申込書!$C$89&lt;&gt;"",申込書!$P$89&lt;&gt;"YYYY/MM/DD",$G456&lt;&gt;""),申込書!$P$89,"")</f>
        <v/>
      </c>
      <c r="BY456" s="75" t="str">
        <f>IF(AND(申込書!$C$89&lt;&gt;"▼プルダウンより選択してください",申込書!$C$89&lt;&gt;"",$G456&lt;&gt;""),申込書!$M$89,"")</f>
        <v/>
      </c>
      <c r="BZ456" s="75"/>
      <c r="CA456" s="75"/>
      <c r="CB456" s="149"/>
      <c r="CC456" s="307"/>
      <c r="CD456" s="76"/>
      <c r="CE456" s="314" t="str">
        <f>IF(AND(申込書!$C$90&lt;&gt;"▼プルダウンより選択してください",申込書!$C$90&lt;&gt;"",申込書!$P$90&lt;&gt;"YYYY/MM/DD",$G456&lt;&gt;""),申込書!$P$90,"")</f>
        <v/>
      </c>
      <c r="CF456" s="75" t="str">
        <f>IF(AND(申込書!$C$90&lt;&gt;"▼プルダウンより選択してください",申込書!$C$90&lt;&gt;"",$G456&lt;&gt;""),申込書!$M$90,"")</f>
        <v/>
      </c>
      <c r="CG456" s="75"/>
      <c r="CH456" s="75"/>
      <c r="CI456" s="149"/>
      <c r="CJ456" s="307"/>
      <c r="CK456" s="76"/>
      <c r="CL456" s="314" t="str">
        <f>IF(AND(申込書!$C$91&lt;&gt;"▼プルダウンより選択してください",申込書!$C$91&lt;&gt;"",申込書!$P$91&lt;&gt;"YYYY/MM/DD",$G456&lt;&gt;""),申込書!$P$91,"")</f>
        <v/>
      </c>
      <c r="CM456" s="75" t="str">
        <f>IF(AND(申込書!$C$91&lt;&gt;"▼プルダウンより選択してください",申込書!$C$91&lt;&gt;"",$G456&lt;&gt;""),申込書!$M$91,"")</f>
        <v/>
      </c>
      <c r="CN456" s="75"/>
      <c r="CO456" s="75"/>
      <c r="CP456" s="149"/>
      <c r="CQ456" s="307"/>
      <c r="CR456" s="76"/>
      <c r="CS456" s="314" t="str">
        <f>IF(AND(申込書!$C$92&lt;&gt;"▼プルダウンより選択してください",申込書!$C$92&lt;&gt;"",申込書!$P$92&lt;&gt;"YYYY/MM/DD",$G456&lt;&gt;""),申込書!$P$92,"")</f>
        <v/>
      </c>
      <c r="CT456" s="75" t="str">
        <f>IF(AND(申込書!$C$92&lt;&gt;"▼プルダウンより選択してください",申込書!$C$92&lt;&gt;"",$G456&lt;&gt;""),申込書!$M$92,"")</f>
        <v/>
      </c>
      <c r="CU456" s="75"/>
      <c r="CV456" s="75"/>
      <c r="CW456" s="75"/>
      <c r="CX456" s="307"/>
      <c r="CY456" s="76"/>
      <c r="CZ456" s="314" t="str">
        <f>IF(AND(申込書!$C$93&lt;&gt;"▼プルダウンより選択してください",申込書!$C$93&lt;&gt;"",申込書!$P$93&lt;&gt;"YYYY/MM/DD",$G456&lt;&gt;""),申込書!$P$93,"")</f>
        <v/>
      </c>
      <c r="DA456" s="75" t="str">
        <f>IF(AND(申込書!$C$93&lt;&gt;"▼プルダウンより選択してください",申込書!$C$93&lt;&gt;"",$G456&lt;&gt;""),申込書!$M$93,"")</f>
        <v/>
      </c>
      <c r="DB456" s="75"/>
      <c r="DC456" s="75"/>
      <c r="DD456" s="75"/>
      <c r="DE456" s="307"/>
      <c r="DF456" s="76"/>
      <c r="DG456" s="314" t="str">
        <f>IF(AND(申込書!$C$94&lt;&gt;"▼プルダウンより選択してください",申込書!$C$94&lt;&gt;"",申込書!$P$94&lt;&gt;"YYYY/MM/DD",$G456&lt;&gt;""),申込書!$P$94,"")</f>
        <v/>
      </c>
      <c r="DH456" s="75" t="str">
        <f>IF(AND(申込書!$C$94&lt;&gt;"▼プルダウンより選択してください",申込書!$C$94&lt;&gt;"",$G456&lt;&gt;""),申込書!$M$94,"")</f>
        <v/>
      </c>
      <c r="DI456" s="75"/>
      <c r="DJ456" s="75"/>
      <c r="DK456" s="75"/>
      <c r="DL456" s="307"/>
      <c r="DM456" s="76"/>
      <c r="DN456" s="314" t="str">
        <f>IF(AND(申込書!$C$95&lt;&gt;"▼プルダウンより選択してください",申込書!$C$95&lt;&gt;"",申込書!$P$95&lt;&gt;"YYYY/MM/DD",$G456&lt;&gt;""),申込書!$P$95,"")</f>
        <v/>
      </c>
      <c r="DO456" s="75" t="str">
        <f>IF(AND(申込書!$C$95&lt;&gt;"▼プルダウンより選択してください",申込書!$C$95&lt;&gt;"",$G456&lt;&gt;""),申込書!$M$95,"")</f>
        <v/>
      </c>
      <c r="DP456" s="75"/>
      <c r="DQ456" s="75"/>
      <c r="DR456" s="75"/>
      <c r="DS456" s="307"/>
      <c r="DT456" s="76"/>
      <c r="DU456" s="314" t="str">
        <f>IF(AND(申込書!$C$96&lt;&gt;"▼プルダウンより選択してください",申込書!$C$96&lt;&gt;"",申込書!$P$96&lt;&gt;"YYYY/MM/DD",$G456&lt;&gt;""),申込書!$P$96,"")</f>
        <v/>
      </c>
      <c r="DV456" s="75" t="str">
        <f>IF(AND(申込書!$C$96&lt;&gt;"▼プルダウンより選択してください",申込書!$C$96&lt;&gt;"",$G456&lt;&gt;""),申込書!$M$96,"")</f>
        <v/>
      </c>
      <c r="DW456" s="75"/>
      <c r="DX456" s="75"/>
      <c r="DY456" s="75"/>
      <c r="DZ456" s="307"/>
      <c r="EA456" s="76"/>
      <c r="EB456" s="314" t="str">
        <f>IF(AND(申込書!$C$97&lt;&gt;"▼プルダウンより選択してください",申込書!$C$97&lt;&gt;"",申込書!$P$97&lt;&gt;"YYYY/MM/DD",$G456&lt;&gt;""),申込書!$P$97,"")</f>
        <v/>
      </c>
      <c r="EC456" s="75" t="str">
        <f>IF(AND(申込書!$C$97&lt;&gt;"▼プルダウンより選択してください",申込書!$C$97&lt;&gt;"",$G456&lt;&gt;""),申込書!$M$97,"")</f>
        <v/>
      </c>
      <c r="ED456" s="75"/>
      <c r="EE456" s="75"/>
      <c r="EF456" s="149"/>
      <c r="EG456" s="307"/>
      <c r="EH456" s="76"/>
      <c r="EI456" s="314" t="str">
        <f>IF(AND(申込書!$C$98&lt;&gt;"▼プルダウンより選択してください",申込書!$C$98&lt;&gt;"",申込書!$P$98&lt;&gt;"YYYY/MM/DD",$G456&lt;&gt;""),申込書!$P$98,"")</f>
        <v/>
      </c>
      <c r="EJ456" s="75" t="str">
        <f>IF(AND(申込書!$C$98&lt;&gt;"▼プルダウンより選択してください",申込書!$C$98&lt;&gt;"",$G456&lt;&gt;""),申込書!$M$98,"")</f>
        <v/>
      </c>
      <c r="EK456" s="75"/>
      <c r="EL456" s="75"/>
      <c r="EM456" s="149"/>
      <c r="EN456" s="307"/>
      <c r="EO456" s="76"/>
      <c r="EP456" s="314" t="str">
        <f>IF(AND(申込書!$C$99&lt;&gt;"▼プルダウンより選択してください",申込書!$C$99&lt;&gt;"",申込書!$P$99&lt;&gt;"YYYY/MM/DD",$G456&lt;&gt;""),申込書!$P$99,"")</f>
        <v/>
      </c>
      <c r="EQ456" s="75" t="str">
        <f>IF(AND(申込書!$C$99&lt;&gt;"▼プルダウンより選択してください",申込書!$C$99&lt;&gt;"",$G456&lt;&gt;""),申込書!$M$99,"")</f>
        <v/>
      </c>
      <c r="ER456" s="75"/>
      <c r="ES456" s="75"/>
      <c r="ET456" s="149"/>
      <c r="EU456" s="307"/>
      <c r="EV456" s="76"/>
      <c r="EW456" s="314" t="str">
        <f>IF(AND(申込書!$C$100&lt;&gt;"▼プルダウンより選択してください",申込書!$C$100&lt;&gt;"",申込書!$P$100&lt;&gt;"YYYY/MM/DD",$G456&lt;&gt;""),申込書!$P$100,"")</f>
        <v/>
      </c>
      <c r="EX456" s="75" t="str">
        <f>IF(AND(申込書!$C$100&lt;&gt;"▼プルダウンより選択してください",申込書!$C$100&lt;&gt;"",$G456&lt;&gt;""),申込書!$M$100,"")</f>
        <v/>
      </c>
      <c r="EY456" s="75"/>
      <c r="EZ456" s="75"/>
      <c r="FA456" s="149"/>
      <c r="FB456" s="307"/>
      <c r="FC456" s="76"/>
      <c r="FD456" s="314" t="str">
        <f>IF(AND(申込書!$C$101&lt;&gt;"▼プルダウンより選択してください",申込書!$C$101&lt;&gt;"",申込書!$P$101&lt;&gt;"YYYY/MM/DD",$G456&lt;&gt;""),申込書!$P$101,"")</f>
        <v/>
      </c>
      <c r="FE456" s="75" t="str">
        <f>IF(AND(申込書!$C$101&lt;&gt;"▼プルダウンより選択してください",申込書!$C$101&lt;&gt;"",$G456&lt;&gt;""),申込書!$M$101,"")</f>
        <v/>
      </c>
      <c r="FF456" s="75"/>
      <c r="FG456" s="75"/>
      <c r="FH456" s="149"/>
      <c r="FI456" s="307"/>
      <c r="FJ456" s="76"/>
      <c r="FK456" s="314" t="str">
        <f>IF(AND(申込書!$C$102&lt;&gt;"▼プルダウンより選択してください",申込書!$C$102&lt;&gt;"",申込書!$P$102&lt;&gt;"YYYY/MM/DD",$G456&lt;&gt;""),申込書!$P$102,"")</f>
        <v/>
      </c>
      <c r="FL456" s="75" t="str">
        <f>IF(AND(申込書!$C$102&lt;&gt;"▼プルダウンより選択してください",申込書!$C$102&lt;&gt;"",$G456&lt;&gt;""),申込書!$M$102,"")</f>
        <v/>
      </c>
      <c r="FM456" s="75"/>
      <c r="FN456" s="75"/>
      <c r="FO456" s="149"/>
      <c r="FP456" s="307"/>
      <c r="FQ456" s="76"/>
      <c r="FR456" s="314" t="str">
        <f>IF(AND(申込書!$C$103&lt;&gt;"▼プルダウンより選択してください",申込書!$C$103&lt;&gt;"",申込書!$P$103&lt;&gt;"YYYY/MM/DD",$G456&lt;&gt;""),申込書!$P$103,"")</f>
        <v/>
      </c>
      <c r="FS456" s="75" t="str">
        <f>IF(AND(申込書!$C$103&lt;&gt;"▼プルダウンより選択してください",申込書!$C$103&lt;&gt;"",$G456&lt;&gt;""),申込書!$M$103,"")</f>
        <v/>
      </c>
      <c r="FT456" s="75"/>
      <c r="FU456" s="75"/>
      <c r="FV456" s="149"/>
      <c r="FW456" s="307"/>
      <c r="FX456" s="76"/>
      <c r="FY456" s="314" t="str">
        <f>IF(AND(申込書!$C$104&lt;&gt;"▼プルダウンより選択してください",申込書!$C$104&lt;&gt;"",申込書!$P$104&lt;&gt;"YYYY/MM/DD",$G456&lt;&gt;""),申込書!$P$104,"")</f>
        <v/>
      </c>
      <c r="FZ456" s="75" t="str">
        <f>IF(AND(申込書!$C$104&lt;&gt;"▼プルダウンより選択してください",申込書!$C$104&lt;&gt;"",$G456&lt;&gt;""),申込書!$M$104,"")</f>
        <v/>
      </c>
      <c r="GA456" s="75"/>
      <c r="GB456" s="75"/>
      <c r="GC456" s="149"/>
      <c r="GD456" s="307"/>
      <c r="GE456" s="76"/>
      <c r="GF456" s="314" t="str">
        <f>IF(AND(申込書!$C$105&lt;&gt;"▼プルダウンより選択してください",申込書!$C$105&lt;&gt;"",申込書!$P$105&lt;&gt;"YYYY/MM/DD",$G456&lt;&gt;""),申込書!$P$105,"")</f>
        <v/>
      </c>
      <c r="GG456" s="75" t="str">
        <f>IF(AND(申込書!$C$105&lt;&gt;"▼プルダウンより選択してください",申込書!$C$105&lt;&gt;"",$G456&lt;&gt;""),申込書!$M$105,"")</f>
        <v/>
      </c>
      <c r="GH456" s="75"/>
      <c r="GI456" s="75"/>
      <c r="GJ456" s="149"/>
      <c r="GK456" s="307"/>
      <c r="GL456" s="76"/>
      <c r="GM456" s="314" t="str">
        <f>IF(AND(申込書!$C$106&lt;&gt;"▼プルダウンより選択してください",申込書!$C$106&lt;&gt;"",申込書!$P$106&lt;&gt;"YYYY/MM/DD",$G456&lt;&gt;""),申込書!$P$106,"")</f>
        <v/>
      </c>
      <c r="GN456" s="75" t="str">
        <f>IF(AND(申込書!$C$106&lt;&gt;"▼プルダウンより選択してください",申込書!$C$106&lt;&gt;"",$G456&lt;&gt;""),申込書!$M$106,"")</f>
        <v/>
      </c>
      <c r="GO456" s="75"/>
      <c r="GP456" s="75"/>
      <c r="GQ456" s="149"/>
      <c r="GR456" s="307"/>
      <c r="GS456" s="76"/>
      <c r="GT456" s="314" t="str">
        <f>IF(AND(申込書!$C$107&lt;&gt;"▼プルダウンより選択してください",申込書!$C$107&lt;&gt;"",申込書!$P$107&lt;&gt;"YYYY/MM/DD",$G456&lt;&gt;""),申込書!$P$107,"")</f>
        <v/>
      </c>
      <c r="GU456" s="75" t="str">
        <f>IF(AND(申込書!$C$107&lt;&gt;"▼プルダウンより選択してください",申込書!$C$107&lt;&gt;"",$G456&lt;&gt;""),申込書!$M$107,"")</f>
        <v/>
      </c>
      <c r="GV456" s="75"/>
      <c r="GW456" s="75"/>
      <c r="GX456" s="149"/>
      <c r="GY456" s="307"/>
      <c r="GZ456" s="76"/>
      <c r="HA456" s="314" t="str">
        <f>IF(AND(申込書!$C$108&lt;&gt;"▼プルダウンより選択してください",申込書!$C$108&lt;&gt;"",申込書!$P$108&lt;&gt;"YYYY/MM/DD",$G456&lt;&gt;""),申込書!$P$108,"")</f>
        <v/>
      </c>
      <c r="HB456" s="75" t="str">
        <f>IF(AND(申込書!$C$108&lt;&gt;"▼プルダウンより選択してください",申込書!$C$108&lt;&gt;"",$G456&lt;&gt;""),申込書!$M$108,"")</f>
        <v/>
      </c>
      <c r="HC456" s="75"/>
      <c r="HD456" s="75"/>
      <c r="HE456" s="149"/>
      <c r="HF456" s="307"/>
      <c r="HG456" s="76"/>
      <c r="HH456" s="314" t="str">
        <f>IF(AND(申込書!$C$109&lt;&gt;"▼プルダウンより選択してください",申込書!$C$109&lt;&gt;"",申込書!$P$109&lt;&gt;"YYYY/MM/DD",$G456&lt;&gt;""),申込書!$P$109,"")</f>
        <v/>
      </c>
      <c r="HI456" s="75" t="str">
        <f>IF(AND(申込書!$C$109&lt;&gt;"▼プルダウンより選択してください",申込書!$C$109&lt;&gt;"",$G456&lt;&gt;""),申込書!$M$109,"")</f>
        <v/>
      </c>
      <c r="HJ456" s="75"/>
      <c r="HK456" s="75"/>
      <c r="HL456" s="149"/>
      <c r="HM456" s="307"/>
      <c r="HN456" s="76"/>
      <c r="HO456" s="314" t="str">
        <f>IF(AND(申込書!$C$110&lt;&gt;"▼プルダウンより選択してください",申込書!$C$110&lt;&gt;"",申込書!$P$110&lt;&gt;"YYYY/MM/DD",$G456&lt;&gt;""),申込書!$P$110,"")</f>
        <v/>
      </c>
      <c r="HP456" s="75" t="str">
        <f>IF(AND(申込書!$C$110&lt;&gt;"▼プルダウンより選択してください",申込書!$C$110&lt;&gt;"",$G456&lt;&gt;""),申込書!$M$110,"")</f>
        <v/>
      </c>
      <c r="HQ456" s="75"/>
      <c r="HR456" s="75"/>
      <c r="HS456" s="149"/>
      <c r="HT456" s="307"/>
      <c r="HU456" s="307"/>
      <c r="HV456" s="311" t="str">
        <f>IF(AND(申込書!$C$111&lt;&gt;"▼プルダウンより選択してください",申込書!$C$111&lt;&gt;"",申込書!$P$111&lt;&gt;"YYYY/MM/DD",$G456&lt;&gt;""),申込書!$P$111,"")</f>
        <v/>
      </c>
      <c r="HW456" s="75" t="str">
        <f>IF(AND(申込書!$C$111&lt;&gt;"▼プルダウンより選択してください",申込書!$C$111&lt;&gt;"",$G456&lt;&gt;""),申込書!$M$111,"")</f>
        <v/>
      </c>
      <c r="HX456" s="75"/>
      <c r="HY456" s="75"/>
      <c r="HZ456" s="149"/>
      <c r="IA456" s="307"/>
      <c r="IB456" s="76"/>
      <c r="IC456" s="77"/>
    </row>
    <row r="457" spans="2:237" ht="26.85" customHeight="1">
      <c r="B457" s="56">
        <f t="shared" si="4"/>
        <v>452</v>
      </c>
      <c r="C457" s="57"/>
      <c r="D457" s="58"/>
      <c r="E457" s="170"/>
      <c r="F457" s="59"/>
      <c r="G457" s="60"/>
      <c r="H457" s="61"/>
      <c r="I457" s="62"/>
      <c r="J457" s="63"/>
      <c r="K457" s="64"/>
      <c r="L457" s="65"/>
      <c r="M457" s="66"/>
      <c r="N457" s="67"/>
      <c r="O457" s="68"/>
      <c r="P457" s="69"/>
      <c r="Q457" s="70"/>
      <c r="R457" s="71"/>
      <c r="S457" s="72"/>
      <c r="T457" s="73"/>
      <c r="U457" s="73"/>
      <c r="V457" s="73"/>
      <c r="W457" s="71"/>
      <c r="X457" s="133"/>
      <c r="Y457" s="133"/>
      <c r="Z457" s="133"/>
      <c r="AA457" s="74" t="str">
        <f>IF(AND(申込書!$C$82&lt;&gt;"▼プルダウンより選択してください",申込書!$C$82&lt;&gt;"",申込書!$P$82&lt;&gt;"YYYY/MM/DD",$G457&lt;&gt;""),申込書!$P$82,"")</f>
        <v/>
      </c>
      <c r="AB457" s="75" t="str">
        <f>IF(AND(申込書!$C$82&lt;&gt;"▼プルダウンより選択してください",申込書!$C$82&lt;&gt;"",$G457&lt;&gt;""),申込書!$M$82,"")</f>
        <v/>
      </c>
      <c r="AC457" s="75"/>
      <c r="AD457" s="75"/>
      <c r="AE457" s="149"/>
      <c r="AF457" s="307"/>
      <c r="AG457" s="76"/>
      <c r="AH457" s="314" t="str">
        <f>IF(AND(申込書!$C$83&lt;&gt;"▼プルダウンより選択してください",申込書!$C$83&lt;&gt;"",申込書!$P$83&lt;&gt;"YYYY/MM/DD",$G457&lt;&gt;""),申込書!$P$83,"")</f>
        <v/>
      </c>
      <c r="AI457" s="75" t="str">
        <f>IF(AND(申込書!$C$83&lt;&gt;"▼プルダウンより選択してください",申込書!$C$83&lt;&gt;"",$G457&lt;&gt;""),申込書!$M$83,"")</f>
        <v/>
      </c>
      <c r="AJ457" s="75"/>
      <c r="AK457" s="75"/>
      <c r="AL457" s="149"/>
      <c r="AM457" s="307"/>
      <c r="AN457" s="76"/>
      <c r="AO457" s="314" t="str">
        <f>IF(AND(申込書!$C$84&lt;&gt;"▼プルダウンより選択してください",申込書!$C$84&lt;&gt;"",申込書!$P$84&lt;&gt;"YYYY/MM/DD",$G457&lt;&gt;""),申込書!$P$84,"")</f>
        <v/>
      </c>
      <c r="AP457" s="75" t="str">
        <f>IF(AND(申込書!$C$84&lt;&gt;"▼プルダウンより選択してください",申込書!$C$84&lt;&gt;"",$G457&lt;&gt;""),申込書!$M$84,"")</f>
        <v/>
      </c>
      <c r="AQ457" s="75"/>
      <c r="AR457" s="75"/>
      <c r="AS457" s="149"/>
      <c r="AT457" s="307"/>
      <c r="AU457" s="76"/>
      <c r="AV457" s="314" t="str">
        <f>IF(AND(申込書!$C$85&lt;&gt;"▼プルダウンより選択してください",申込書!$C$85&lt;&gt;"",申込書!$P$85&lt;&gt;"YYYY/MM/DD",$G457&lt;&gt;""),申込書!$P$85,"")</f>
        <v/>
      </c>
      <c r="AW457" s="75" t="str">
        <f>IF(AND(申込書!$C$85&lt;&gt;"▼プルダウンより選択してください",申込書!$C$85&lt;&gt;"",申込書!$M$85&gt;=1,$G457&lt;&gt;""),申込書!$M$85,"")</f>
        <v/>
      </c>
      <c r="AX457" s="75"/>
      <c r="AY457" s="75"/>
      <c r="AZ457" s="149"/>
      <c r="BA457" s="307"/>
      <c r="BB457" s="76"/>
      <c r="BC457" s="314" t="str">
        <f>IF(AND(申込書!$C$86&lt;&gt;"▼プルダウンより選択してください",申込書!$C$86&lt;&gt;"",申込書!$P$86&lt;&gt;"YYYY/MM/DD",$G457&lt;&gt;""),申込書!$P$86,"")</f>
        <v/>
      </c>
      <c r="BD457" s="75" t="str">
        <f>IF(AND(申込書!$C$86&lt;&gt;"▼プルダウンより選択してください",申込書!$C$86&lt;&gt;"",$G457&lt;&gt;""),申込書!$M$86,"")</f>
        <v/>
      </c>
      <c r="BE457" s="75"/>
      <c r="BF457" s="75"/>
      <c r="BG457" s="149"/>
      <c r="BH457" s="307"/>
      <c r="BI457" s="76"/>
      <c r="BJ457" s="314" t="str">
        <f>IF(AND(申込書!$C$87&lt;&gt;"▼プルダウンより選択してください",申込書!$C$87&lt;&gt;"",申込書!$P$87&lt;&gt;"YYYY/MM/DD",$G457&lt;&gt;""),申込書!$P$87,"")</f>
        <v/>
      </c>
      <c r="BK457" s="75" t="str">
        <f>IF(AND(申込書!$C$87&lt;&gt;"▼プルダウンより選択してください",申込書!$C$87&lt;&gt;"",$G457&lt;&gt;""),申込書!$M$87,"")</f>
        <v/>
      </c>
      <c r="BL457" s="75"/>
      <c r="BM457" s="75"/>
      <c r="BN457" s="149"/>
      <c r="BO457" s="307"/>
      <c r="BP457" s="76"/>
      <c r="BQ457" s="314" t="str">
        <f>IF(AND(申込書!$C$88&lt;&gt;"▼プルダウンより選択してください",申込書!$C$88&lt;&gt;"",申込書!$P$88&lt;&gt;"YYYY/MM/DD",$G457&lt;&gt;""),申込書!$P$88,"")</f>
        <v/>
      </c>
      <c r="BR457" s="75" t="str">
        <f>IF(AND(申込書!$C$88&lt;&gt;"▼プルダウンより選択してください",申込書!$C$88&lt;&gt;"",$G457&lt;&gt;""),申込書!$M$88,"")</f>
        <v/>
      </c>
      <c r="BS457" s="75"/>
      <c r="BT457" s="75"/>
      <c r="BU457" s="149"/>
      <c r="BV457" s="307"/>
      <c r="BW457" s="76"/>
      <c r="BX457" s="314" t="str">
        <f>IF(AND(申込書!$C$89&lt;&gt;"▼プルダウンより選択してください",申込書!$C$89&lt;&gt;"",申込書!$P$89&lt;&gt;"YYYY/MM/DD",$G457&lt;&gt;""),申込書!$P$89,"")</f>
        <v/>
      </c>
      <c r="BY457" s="75" t="str">
        <f>IF(AND(申込書!$C$89&lt;&gt;"▼プルダウンより選択してください",申込書!$C$89&lt;&gt;"",$G457&lt;&gt;""),申込書!$M$89,"")</f>
        <v/>
      </c>
      <c r="BZ457" s="75"/>
      <c r="CA457" s="75"/>
      <c r="CB457" s="149"/>
      <c r="CC457" s="307"/>
      <c r="CD457" s="76"/>
      <c r="CE457" s="314" t="str">
        <f>IF(AND(申込書!$C$90&lt;&gt;"▼プルダウンより選択してください",申込書!$C$90&lt;&gt;"",申込書!$P$90&lt;&gt;"YYYY/MM/DD",$G457&lt;&gt;""),申込書!$P$90,"")</f>
        <v/>
      </c>
      <c r="CF457" s="75" t="str">
        <f>IF(AND(申込書!$C$90&lt;&gt;"▼プルダウンより選択してください",申込書!$C$90&lt;&gt;"",$G457&lt;&gt;""),申込書!$M$90,"")</f>
        <v/>
      </c>
      <c r="CG457" s="75"/>
      <c r="CH457" s="75"/>
      <c r="CI457" s="149"/>
      <c r="CJ457" s="307"/>
      <c r="CK457" s="76"/>
      <c r="CL457" s="314" t="str">
        <f>IF(AND(申込書!$C$91&lt;&gt;"▼プルダウンより選択してください",申込書!$C$91&lt;&gt;"",申込書!$P$91&lt;&gt;"YYYY/MM/DD",$G457&lt;&gt;""),申込書!$P$91,"")</f>
        <v/>
      </c>
      <c r="CM457" s="75" t="str">
        <f>IF(AND(申込書!$C$91&lt;&gt;"▼プルダウンより選択してください",申込書!$C$91&lt;&gt;"",$G457&lt;&gt;""),申込書!$M$91,"")</f>
        <v/>
      </c>
      <c r="CN457" s="75"/>
      <c r="CO457" s="75"/>
      <c r="CP457" s="149"/>
      <c r="CQ457" s="307"/>
      <c r="CR457" s="76"/>
      <c r="CS457" s="314" t="str">
        <f>IF(AND(申込書!$C$92&lt;&gt;"▼プルダウンより選択してください",申込書!$C$92&lt;&gt;"",申込書!$P$92&lt;&gt;"YYYY/MM/DD",$G457&lt;&gt;""),申込書!$P$92,"")</f>
        <v/>
      </c>
      <c r="CT457" s="75" t="str">
        <f>IF(AND(申込書!$C$92&lt;&gt;"▼プルダウンより選択してください",申込書!$C$92&lt;&gt;"",$G457&lt;&gt;""),申込書!$M$92,"")</f>
        <v/>
      </c>
      <c r="CU457" s="75"/>
      <c r="CV457" s="75"/>
      <c r="CW457" s="75"/>
      <c r="CX457" s="307"/>
      <c r="CY457" s="76"/>
      <c r="CZ457" s="314" t="str">
        <f>IF(AND(申込書!$C$93&lt;&gt;"▼プルダウンより選択してください",申込書!$C$93&lt;&gt;"",申込書!$P$93&lt;&gt;"YYYY/MM/DD",$G457&lt;&gt;""),申込書!$P$93,"")</f>
        <v/>
      </c>
      <c r="DA457" s="75" t="str">
        <f>IF(AND(申込書!$C$93&lt;&gt;"▼プルダウンより選択してください",申込書!$C$93&lt;&gt;"",$G457&lt;&gt;""),申込書!$M$93,"")</f>
        <v/>
      </c>
      <c r="DB457" s="75"/>
      <c r="DC457" s="75"/>
      <c r="DD457" s="75"/>
      <c r="DE457" s="307"/>
      <c r="DF457" s="76"/>
      <c r="DG457" s="314" t="str">
        <f>IF(AND(申込書!$C$94&lt;&gt;"▼プルダウンより選択してください",申込書!$C$94&lt;&gt;"",申込書!$P$94&lt;&gt;"YYYY/MM/DD",$G457&lt;&gt;""),申込書!$P$94,"")</f>
        <v/>
      </c>
      <c r="DH457" s="75" t="str">
        <f>IF(AND(申込書!$C$94&lt;&gt;"▼プルダウンより選択してください",申込書!$C$94&lt;&gt;"",$G457&lt;&gt;""),申込書!$M$94,"")</f>
        <v/>
      </c>
      <c r="DI457" s="75"/>
      <c r="DJ457" s="75"/>
      <c r="DK457" s="75"/>
      <c r="DL457" s="307"/>
      <c r="DM457" s="76"/>
      <c r="DN457" s="314" t="str">
        <f>IF(AND(申込書!$C$95&lt;&gt;"▼プルダウンより選択してください",申込書!$C$95&lt;&gt;"",申込書!$P$95&lt;&gt;"YYYY/MM/DD",$G457&lt;&gt;""),申込書!$P$95,"")</f>
        <v/>
      </c>
      <c r="DO457" s="75" t="str">
        <f>IF(AND(申込書!$C$95&lt;&gt;"▼プルダウンより選択してください",申込書!$C$95&lt;&gt;"",$G457&lt;&gt;""),申込書!$M$95,"")</f>
        <v/>
      </c>
      <c r="DP457" s="75"/>
      <c r="DQ457" s="75"/>
      <c r="DR457" s="75"/>
      <c r="DS457" s="307"/>
      <c r="DT457" s="76"/>
      <c r="DU457" s="314" t="str">
        <f>IF(AND(申込書!$C$96&lt;&gt;"▼プルダウンより選択してください",申込書!$C$96&lt;&gt;"",申込書!$P$96&lt;&gt;"YYYY/MM/DD",$G457&lt;&gt;""),申込書!$P$96,"")</f>
        <v/>
      </c>
      <c r="DV457" s="75" t="str">
        <f>IF(AND(申込書!$C$96&lt;&gt;"▼プルダウンより選択してください",申込書!$C$96&lt;&gt;"",$G457&lt;&gt;""),申込書!$M$96,"")</f>
        <v/>
      </c>
      <c r="DW457" s="75"/>
      <c r="DX457" s="75"/>
      <c r="DY457" s="75"/>
      <c r="DZ457" s="307"/>
      <c r="EA457" s="76"/>
      <c r="EB457" s="314" t="str">
        <f>IF(AND(申込書!$C$97&lt;&gt;"▼プルダウンより選択してください",申込書!$C$97&lt;&gt;"",申込書!$P$97&lt;&gt;"YYYY/MM/DD",$G457&lt;&gt;""),申込書!$P$97,"")</f>
        <v/>
      </c>
      <c r="EC457" s="75" t="str">
        <f>IF(AND(申込書!$C$97&lt;&gt;"▼プルダウンより選択してください",申込書!$C$97&lt;&gt;"",$G457&lt;&gt;""),申込書!$M$97,"")</f>
        <v/>
      </c>
      <c r="ED457" s="75"/>
      <c r="EE457" s="75"/>
      <c r="EF457" s="149"/>
      <c r="EG457" s="307"/>
      <c r="EH457" s="76"/>
      <c r="EI457" s="314" t="str">
        <f>IF(AND(申込書!$C$98&lt;&gt;"▼プルダウンより選択してください",申込書!$C$98&lt;&gt;"",申込書!$P$98&lt;&gt;"YYYY/MM/DD",$G457&lt;&gt;""),申込書!$P$98,"")</f>
        <v/>
      </c>
      <c r="EJ457" s="75" t="str">
        <f>IF(AND(申込書!$C$98&lt;&gt;"▼プルダウンより選択してください",申込書!$C$98&lt;&gt;"",$G457&lt;&gt;""),申込書!$M$98,"")</f>
        <v/>
      </c>
      <c r="EK457" s="75"/>
      <c r="EL457" s="75"/>
      <c r="EM457" s="149"/>
      <c r="EN457" s="307"/>
      <c r="EO457" s="76"/>
      <c r="EP457" s="314" t="str">
        <f>IF(AND(申込書!$C$99&lt;&gt;"▼プルダウンより選択してください",申込書!$C$99&lt;&gt;"",申込書!$P$99&lt;&gt;"YYYY/MM/DD",$G457&lt;&gt;""),申込書!$P$99,"")</f>
        <v/>
      </c>
      <c r="EQ457" s="75" t="str">
        <f>IF(AND(申込書!$C$99&lt;&gt;"▼プルダウンより選択してください",申込書!$C$99&lt;&gt;"",$G457&lt;&gt;""),申込書!$M$99,"")</f>
        <v/>
      </c>
      <c r="ER457" s="75"/>
      <c r="ES457" s="75"/>
      <c r="ET457" s="149"/>
      <c r="EU457" s="307"/>
      <c r="EV457" s="76"/>
      <c r="EW457" s="314" t="str">
        <f>IF(AND(申込書!$C$100&lt;&gt;"▼プルダウンより選択してください",申込書!$C$100&lt;&gt;"",申込書!$P$100&lt;&gt;"YYYY/MM/DD",$G457&lt;&gt;""),申込書!$P$100,"")</f>
        <v/>
      </c>
      <c r="EX457" s="75" t="str">
        <f>IF(AND(申込書!$C$100&lt;&gt;"▼プルダウンより選択してください",申込書!$C$100&lt;&gt;"",$G457&lt;&gt;""),申込書!$M$100,"")</f>
        <v/>
      </c>
      <c r="EY457" s="75"/>
      <c r="EZ457" s="75"/>
      <c r="FA457" s="149"/>
      <c r="FB457" s="307"/>
      <c r="FC457" s="76"/>
      <c r="FD457" s="314" t="str">
        <f>IF(AND(申込書!$C$101&lt;&gt;"▼プルダウンより選択してください",申込書!$C$101&lt;&gt;"",申込書!$P$101&lt;&gt;"YYYY/MM/DD",$G457&lt;&gt;""),申込書!$P$101,"")</f>
        <v/>
      </c>
      <c r="FE457" s="75" t="str">
        <f>IF(AND(申込書!$C$101&lt;&gt;"▼プルダウンより選択してください",申込書!$C$101&lt;&gt;"",$G457&lt;&gt;""),申込書!$M$101,"")</f>
        <v/>
      </c>
      <c r="FF457" s="75"/>
      <c r="FG457" s="75"/>
      <c r="FH457" s="149"/>
      <c r="FI457" s="307"/>
      <c r="FJ457" s="76"/>
      <c r="FK457" s="314" t="str">
        <f>IF(AND(申込書!$C$102&lt;&gt;"▼プルダウンより選択してください",申込書!$C$102&lt;&gt;"",申込書!$P$102&lt;&gt;"YYYY/MM/DD",$G457&lt;&gt;""),申込書!$P$102,"")</f>
        <v/>
      </c>
      <c r="FL457" s="75" t="str">
        <f>IF(AND(申込書!$C$102&lt;&gt;"▼プルダウンより選択してください",申込書!$C$102&lt;&gt;"",$G457&lt;&gt;""),申込書!$M$102,"")</f>
        <v/>
      </c>
      <c r="FM457" s="75"/>
      <c r="FN457" s="75"/>
      <c r="FO457" s="149"/>
      <c r="FP457" s="307"/>
      <c r="FQ457" s="76"/>
      <c r="FR457" s="314" t="str">
        <f>IF(AND(申込書!$C$103&lt;&gt;"▼プルダウンより選択してください",申込書!$C$103&lt;&gt;"",申込書!$P$103&lt;&gt;"YYYY/MM/DD",$G457&lt;&gt;""),申込書!$P$103,"")</f>
        <v/>
      </c>
      <c r="FS457" s="75" t="str">
        <f>IF(AND(申込書!$C$103&lt;&gt;"▼プルダウンより選択してください",申込書!$C$103&lt;&gt;"",$G457&lt;&gt;""),申込書!$M$103,"")</f>
        <v/>
      </c>
      <c r="FT457" s="75"/>
      <c r="FU457" s="75"/>
      <c r="FV457" s="149"/>
      <c r="FW457" s="307"/>
      <c r="FX457" s="76"/>
      <c r="FY457" s="314" t="str">
        <f>IF(AND(申込書!$C$104&lt;&gt;"▼プルダウンより選択してください",申込書!$C$104&lt;&gt;"",申込書!$P$104&lt;&gt;"YYYY/MM/DD",$G457&lt;&gt;""),申込書!$P$104,"")</f>
        <v/>
      </c>
      <c r="FZ457" s="75" t="str">
        <f>IF(AND(申込書!$C$104&lt;&gt;"▼プルダウンより選択してください",申込書!$C$104&lt;&gt;"",$G457&lt;&gt;""),申込書!$M$104,"")</f>
        <v/>
      </c>
      <c r="GA457" s="75"/>
      <c r="GB457" s="75"/>
      <c r="GC457" s="149"/>
      <c r="GD457" s="307"/>
      <c r="GE457" s="76"/>
      <c r="GF457" s="314" t="str">
        <f>IF(AND(申込書!$C$105&lt;&gt;"▼プルダウンより選択してください",申込書!$C$105&lt;&gt;"",申込書!$P$105&lt;&gt;"YYYY/MM/DD",$G457&lt;&gt;""),申込書!$P$105,"")</f>
        <v/>
      </c>
      <c r="GG457" s="75" t="str">
        <f>IF(AND(申込書!$C$105&lt;&gt;"▼プルダウンより選択してください",申込書!$C$105&lt;&gt;"",$G457&lt;&gt;""),申込書!$M$105,"")</f>
        <v/>
      </c>
      <c r="GH457" s="75"/>
      <c r="GI457" s="75"/>
      <c r="GJ457" s="149"/>
      <c r="GK457" s="307"/>
      <c r="GL457" s="76"/>
      <c r="GM457" s="314" t="str">
        <f>IF(AND(申込書!$C$106&lt;&gt;"▼プルダウンより選択してください",申込書!$C$106&lt;&gt;"",申込書!$P$106&lt;&gt;"YYYY/MM/DD",$G457&lt;&gt;""),申込書!$P$106,"")</f>
        <v/>
      </c>
      <c r="GN457" s="75" t="str">
        <f>IF(AND(申込書!$C$106&lt;&gt;"▼プルダウンより選択してください",申込書!$C$106&lt;&gt;"",$G457&lt;&gt;""),申込書!$M$106,"")</f>
        <v/>
      </c>
      <c r="GO457" s="75"/>
      <c r="GP457" s="75"/>
      <c r="GQ457" s="149"/>
      <c r="GR457" s="307"/>
      <c r="GS457" s="76"/>
      <c r="GT457" s="314" t="str">
        <f>IF(AND(申込書!$C$107&lt;&gt;"▼プルダウンより選択してください",申込書!$C$107&lt;&gt;"",申込書!$P$107&lt;&gt;"YYYY/MM/DD",$G457&lt;&gt;""),申込書!$P$107,"")</f>
        <v/>
      </c>
      <c r="GU457" s="75" t="str">
        <f>IF(AND(申込書!$C$107&lt;&gt;"▼プルダウンより選択してください",申込書!$C$107&lt;&gt;"",$G457&lt;&gt;""),申込書!$M$107,"")</f>
        <v/>
      </c>
      <c r="GV457" s="75"/>
      <c r="GW457" s="75"/>
      <c r="GX457" s="149"/>
      <c r="GY457" s="307"/>
      <c r="GZ457" s="76"/>
      <c r="HA457" s="314" t="str">
        <f>IF(AND(申込書!$C$108&lt;&gt;"▼プルダウンより選択してください",申込書!$C$108&lt;&gt;"",申込書!$P$108&lt;&gt;"YYYY/MM/DD",$G457&lt;&gt;""),申込書!$P$108,"")</f>
        <v/>
      </c>
      <c r="HB457" s="75" t="str">
        <f>IF(AND(申込書!$C$108&lt;&gt;"▼プルダウンより選択してください",申込書!$C$108&lt;&gt;"",$G457&lt;&gt;""),申込書!$M$108,"")</f>
        <v/>
      </c>
      <c r="HC457" s="75"/>
      <c r="HD457" s="75"/>
      <c r="HE457" s="149"/>
      <c r="HF457" s="307"/>
      <c r="HG457" s="76"/>
      <c r="HH457" s="314" t="str">
        <f>IF(AND(申込書!$C$109&lt;&gt;"▼プルダウンより選択してください",申込書!$C$109&lt;&gt;"",申込書!$P$109&lt;&gt;"YYYY/MM/DD",$G457&lt;&gt;""),申込書!$P$109,"")</f>
        <v/>
      </c>
      <c r="HI457" s="75" t="str">
        <f>IF(AND(申込書!$C$109&lt;&gt;"▼プルダウンより選択してください",申込書!$C$109&lt;&gt;"",$G457&lt;&gt;""),申込書!$M$109,"")</f>
        <v/>
      </c>
      <c r="HJ457" s="75"/>
      <c r="HK457" s="75"/>
      <c r="HL457" s="149"/>
      <c r="HM457" s="307"/>
      <c r="HN457" s="76"/>
      <c r="HO457" s="314" t="str">
        <f>IF(AND(申込書!$C$110&lt;&gt;"▼プルダウンより選択してください",申込書!$C$110&lt;&gt;"",申込書!$P$110&lt;&gt;"YYYY/MM/DD",$G457&lt;&gt;""),申込書!$P$110,"")</f>
        <v/>
      </c>
      <c r="HP457" s="75" t="str">
        <f>IF(AND(申込書!$C$110&lt;&gt;"▼プルダウンより選択してください",申込書!$C$110&lt;&gt;"",$G457&lt;&gt;""),申込書!$M$110,"")</f>
        <v/>
      </c>
      <c r="HQ457" s="75"/>
      <c r="HR457" s="75"/>
      <c r="HS457" s="149"/>
      <c r="HT457" s="307"/>
      <c r="HU457" s="307"/>
      <c r="HV457" s="311" t="str">
        <f>IF(AND(申込書!$C$111&lt;&gt;"▼プルダウンより選択してください",申込書!$C$111&lt;&gt;"",申込書!$P$111&lt;&gt;"YYYY/MM/DD",$G457&lt;&gt;""),申込書!$P$111,"")</f>
        <v/>
      </c>
      <c r="HW457" s="75" t="str">
        <f>IF(AND(申込書!$C$111&lt;&gt;"▼プルダウンより選択してください",申込書!$C$111&lt;&gt;"",$G457&lt;&gt;""),申込書!$M$111,"")</f>
        <v/>
      </c>
      <c r="HX457" s="75"/>
      <c r="HY457" s="75"/>
      <c r="HZ457" s="149"/>
      <c r="IA457" s="307"/>
      <c r="IB457" s="76"/>
      <c r="IC457" s="77"/>
    </row>
    <row r="458" spans="2:237" ht="26.85" customHeight="1">
      <c r="B458" s="56">
        <f t="shared" si="4"/>
        <v>453</v>
      </c>
      <c r="C458" s="57"/>
      <c r="D458" s="58"/>
      <c r="E458" s="170"/>
      <c r="F458" s="59"/>
      <c r="G458" s="60"/>
      <c r="H458" s="61"/>
      <c r="I458" s="62"/>
      <c r="J458" s="63"/>
      <c r="K458" s="64"/>
      <c r="L458" s="65"/>
      <c r="M458" s="66"/>
      <c r="N458" s="67"/>
      <c r="O458" s="68"/>
      <c r="P458" s="69"/>
      <c r="Q458" s="70"/>
      <c r="R458" s="71"/>
      <c r="S458" s="72"/>
      <c r="T458" s="73"/>
      <c r="U458" s="73"/>
      <c r="V458" s="73"/>
      <c r="W458" s="71"/>
      <c r="X458" s="133"/>
      <c r="Y458" s="133"/>
      <c r="Z458" s="133"/>
      <c r="AA458" s="74" t="str">
        <f>IF(AND(申込書!$C$82&lt;&gt;"▼プルダウンより選択してください",申込書!$C$82&lt;&gt;"",申込書!$P$82&lt;&gt;"YYYY/MM/DD",$G458&lt;&gt;""),申込書!$P$82,"")</f>
        <v/>
      </c>
      <c r="AB458" s="75" t="str">
        <f>IF(AND(申込書!$C$82&lt;&gt;"▼プルダウンより選択してください",申込書!$C$82&lt;&gt;"",$G458&lt;&gt;""),申込書!$M$82,"")</f>
        <v/>
      </c>
      <c r="AC458" s="75"/>
      <c r="AD458" s="75"/>
      <c r="AE458" s="149"/>
      <c r="AF458" s="307"/>
      <c r="AG458" s="76"/>
      <c r="AH458" s="314" t="str">
        <f>IF(AND(申込書!$C$83&lt;&gt;"▼プルダウンより選択してください",申込書!$C$83&lt;&gt;"",申込書!$P$83&lt;&gt;"YYYY/MM/DD",$G458&lt;&gt;""),申込書!$P$83,"")</f>
        <v/>
      </c>
      <c r="AI458" s="75" t="str">
        <f>IF(AND(申込書!$C$83&lt;&gt;"▼プルダウンより選択してください",申込書!$C$83&lt;&gt;"",$G458&lt;&gt;""),申込書!$M$83,"")</f>
        <v/>
      </c>
      <c r="AJ458" s="75"/>
      <c r="AK458" s="75"/>
      <c r="AL458" s="149"/>
      <c r="AM458" s="307"/>
      <c r="AN458" s="76"/>
      <c r="AO458" s="314" t="str">
        <f>IF(AND(申込書!$C$84&lt;&gt;"▼プルダウンより選択してください",申込書!$C$84&lt;&gt;"",申込書!$P$84&lt;&gt;"YYYY/MM/DD",$G458&lt;&gt;""),申込書!$P$84,"")</f>
        <v/>
      </c>
      <c r="AP458" s="75" t="str">
        <f>IF(AND(申込書!$C$84&lt;&gt;"▼プルダウンより選択してください",申込書!$C$84&lt;&gt;"",$G458&lt;&gt;""),申込書!$M$84,"")</f>
        <v/>
      </c>
      <c r="AQ458" s="75"/>
      <c r="AR458" s="75"/>
      <c r="AS458" s="149"/>
      <c r="AT458" s="307"/>
      <c r="AU458" s="76"/>
      <c r="AV458" s="314" t="str">
        <f>IF(AND(申込書!$C$85&lt;&gt;"▼プルダウンより選択してください",申込書!$C$85&lt;&gt;"",申込書!$P$85&lt;&gt;"YYYY/MM/DD",$G458&lt;&gt;""),申込書!$P$85,"")</f>
        <v/>
      </c>
      <c r="AW458" s="75" t="str">
        <f>IF(AND(申込書!$C$85&lt;&gt;"▼プルダウンより選択してください",申込書!$C$85&lt;&gt;"",申込書!$M$85&gt;=1,$G458&lt;&gt;""),申込書!$M$85,"")</f>
        <v/>
      </c>
      <c r="AX458" s="75"/>
      <c r="AY458" s="75"/>
      <c r="AZ458" s="149"/>
      <c r="BA458" s="307"/>
      <c r="BB458" s="76"/>
      <c r="BC458" s="314" t="str">
        <f>IF(AND(申込書!$C$86&lt;&gt;"▼プルダウンより選択してください",申込書!$C$86&lt;&gt;"",申込書!$P$86&lt;&gt;"YYYY/MM/DD",$G458&lt;&gt;""),申込書!$P$86,"")</f>
        <v/>
      </c>
      <c r="BD458" s="75" t="str">
        <f>IF(AND(申込書!$C$86&lt;&gt;"▼プルダウンより選択してください",申込書!$C$86&lt;&gt;"",$G458&lt;&gt;""),申込書!$M$86,"")</f>
        <v/>
      </c>
      <c r="BE458" s="75"/>
      <c r="BF458" s="75"/>
      <c r="BG458" s="149"/>
      <c r="BH458" s="307"/>
      <c r="BI458" s="76"/>
      <c r="BJ458" s="314" t="str">
        <f>IF(AND(申込書!$C$87&lt;&gt;"▼プルダウンより選択してください",申込書!$C$87&lt;&gt;"",申込書!$P$87&lt;&gt;"YYYY/MM/DD",$G458&lt;&gt;""),申込書!$P$87,"")</f>
        <v/>
      </c>
      <c r="BK458" s="75" t="str">
        <f>IF(AND(申込書!$C$87&lt;&gt;"▼プルダウンより選択してください",申込書!$C$87&lt;&gt;"",$G458&lt;&gt;""),申込書!$M$87,"")</f>
        <v/>
      </c>
      <c r="BL458" s="75"/>
      <c r="BM458" s="75"/>
      <c r="BN458" s="149"/>
      <c r="BO458" s="307"/>
      <c r="BP458" s="76"/>
      <c r="BQ458" s="314" t="str">
        <f>IF(AND(申込書!$C$88&lt;&gt;"▼プルダウンより選択してください",申込書!$C$88&lt;&gt;"",申込書!$P$88&lt;&gt;"YYYY/MM/DD",$G458&lt;&gt;""),申込書!$P$88,"")</f>
        <v/>
      </c>
      <c r="BR458" s="75" t="str">
        <f>IF(AND(申込書!$C$88&lt;&gt;"▼プルダウンより選択してください",申込書!$C$88&lt;&gt;"",$G458&lt;&gt;""),申込書!$M$88,"")</f>
        <v/>
      </c>
      <c r="BS458" s="75"/>
      <c r="BT458" s="75"/>
      <c r="BU458" s="149"/>
      <c r="BV458" s="307"/>
      <c r="BW458" s="76"/>
      <c r="BX458" s="314" t="str">
        <f>IF(AND(申込書!$C$89&lt;&gt;"▼プルダウンより選択してください",申込書!$C$89&lt;&gt;"",申込書!$P$89&lt;&gt;"YYYY/MM/DD",$G458&lt;&gt;""),申込書!$P$89,"")</f>
        <v/>
      </c>
      <c r="BY458" s="75" t="str">
        <f>IF(AND(申込書!$C$89&lt;&gt;"▼プルダウンより選択してください",申込書!$C$89&lt;&gt;"",$G458&lt;&gt;""),申込書!$M$89,"")</f>
        <v/>
      </c>
      <c r="BZ458" s="75"/>
      <c r="CA458" s="75"/>
      <c r="CB458" s="149"/>
      <c r="CC458" s="307"/>
      <c r="CD458" s="76"/>
      <c r="CE458" s="314" t="str">
        <f>IF(AND(申込書!$C$90&lt;&gt;"▼プルダウンより選択してください",申込書!$C$90&lt;&gt;"",申込書!$P$90&lt;&gt;"YYYY/MM/DD",$G458&lt;&gt;""),申込書!$P$90,"")</f>
        <v/>
      </c>
      <c r="CF458" s="75" t="str">
        <f>IF(AND(申込書!$C$90&lt;&gt;"▼プルダウンより選択してください",申込書!$C$90&lt;&gt;"",$G458&lt;&gt;""),申込書!$M$90,"")</f>
        <v/>
      </c>
      <c r="CG458" s="75"/>
      <c r="CH458" s="75"/>
      <c r="CI458" s="149"/>
      <c r="CJ458" s="307"/>
      <c r="CK458" s="76"/>
      <c r="CL458" s="314" t="str">
        <f>IF(AND(申込書!$C$91&lt;&gt;"▼プルダウンより選択してください",申込書!$C$91&lt;&gt;"",申込書!$P$91&lt;&gt;"YYYY/MM/DD",$G458&lt;&gt;""),申込書!$P$91,"")</f>
        <v/>
      </c>
      <c r="CM458" s="75" t="str">
        <f>IF(AND(申込書!$C$91&lt;&gt;"▼プルダウンより選択してください",申込書!$C$91&lt;&gt;"",$G458&lt;&gt;""),申込書!$M$91,"")</f>
        <v/>
      </c>
      <c r="CN458" s="75"/>
      <c r="CO458" s="75"/>
      <c r="CP458" s="149"/>
      <c r="CQ458" s="307"/>
      <c r="CR458" s="76"/>
      <c r="CS458" s="314" t="str">
        <f>IF(AND(申込書!$C$92&lt;&gt;"▼プルダウンより選択してください",申込書!$C$92&lt;&gt;"",申込書!$P$92&lt;&gt;"YYYY/MM/DD",$G458&lt;&gt;""),申込書!$P$92,"")</f>
        <v/>
      </c>
      <c r="CT458" s="75" t="str">
        <f>IF(AND(申込書!$C$92&lt;&gt;"▼プルダウンより選択してください",申込書!$C$92&lt;&gt;"",$G458&lt;&gt;""),申込書!$M$92,"")</f>
        <v/>
      </c>
      <c r="CU458" s="75"/>
      <c r="CV458" s="75"/>
      <c r="CW458" s="75"/>
      <c r="CX458" s="307"/>
      <c r="CY458" s="76"/>
      <c r="CZ458" s="314" t="str">
        <f>IF(AND(申込書!$C$93&lt;&gt;"▼プルダウンより選択してください",申込書!$C$93&lt;&gt;"",申込書!$P$93&lt;&gt;"YYYY/MM/DD",$G458&lt;&gt;""),申込書!$P$93,"")</f>
        <v/>
      </c>
      <c r="DA458" s="75" t="str">
        <f>IF(AND(申込書!$C$93&lt;&gt;"▼プルダウンより選択してください",申込書!$C$93&lt;&gt;"",$G458&lt;&gt;""),申込書!$M$93,"")</f>
        <v/>
      </c>
      <c r="DB458" s="75"/>
      <c r="DC458" s="75"/>
      <c r="DD458" s="75"/>
      <c r="DE458" s="307"/>
      <c r="DF458" s="76"/>
      <c r="DG458" s="314" t="str">
        <f>IF(AND(申込書!$C$94&lt;&gt;"▼プルダウンより選択してください",申込書!$C$94&lt;&gt;"",申込書!$P$94&lt;&gt;"YYYY/MM/DD",$G458&lt;&gt;""),申込書!$P$94,"")</f>
        <v/>
      </c>
      <c r="DH458" s="75" t="str">
        <f>IF(AND(申込書!$C$94&lt;&gt;"▼プルダウンより選択してください",申込書!$C$94&lt;&gt;"",$G458&lt;&gt;""),申込書!$M$94,"")</f>
        <v/>
      </c>
      <c r="DI458" s="75"/>
      <c r="DJ458" s="75"/>
      <c r="DK458" s="75"/>
      <c r="DL458" s="307"/>
      <c r="DM458" s="76"/>
      <c r="DN458" s="314" t="str">
        <f>IF(AND(申込書!$C$95&lt;&gt;"▼プルダウンより選択してください",申込書!$C$95&lt;&gt;"",申込書!$P$95&lt;&gt;"YYYY/MM/DD",$G458&lt;&gt;""),申込書!$P$95,"")</f>
        <v/>
      </c>
      <c r="DO458" s="75" t="str">
        <f>IF(AND(申込書!$C$95&lt;&gt;"▼プルダウンより選択してください",申込書!$C$95&lt;&gt;"",$G458&lt;&gt;""),申込書!$M$95,"")</f>
        <v/>
      </c>
      <c r="DP458" s="75"/>
      <c r="DQ458" s="75"/>
      <c r="DR458" s="75"/>
      <c r="DS458" s="307"/>
      <c r="DT458" s="76"/>
      <c r="DU458" s="314" t="str">
        <f>IF(AND(申込書!$C$96&lt;&gt;"▼プルダウンより選択してください",申込書!$C$96&lt;&gt;"",申込書!$P$96&lt;&gt;"YYYY/MM/DD",$G458&lt;&gt;""),申込書!$P$96,"")</f>
        <v/>
      </c>
      <c r="DV458" s="75" t="str">
        <f>IF(AND(申込書!$C$96&lt;&gt;"▼プルダウンより選択してください",申込書!$C$96&lt;&gt;"",$G458&lt;&gt;""),申込書!$M$96,"")</f>
        <v/>
      </c>
      <c r="DW458" s="75"/>
      <c r="DX458" s="75"/>
      <c r="DY458" s="75"/>
      <c r="DZ458" s="307"/>
      <c r="EA458" s="76"/>
      <c r="EB458" s="314" t="str">
        <f>IF(AND(申込書!$C$97&lt;&gt;"▼プルダウンより選択してください",申込書!$C$97&lt;&gt;"",申込書!$P$97&lt;&gt;"YYYY/MM/DD",$G458&lt;&gt;""),申込書!$P$97,"")</f>
        <v/>
      </c>
      <c r="EC458" s="75" t="str">
        <f>IF(AND(申込書!$C$97&lt;&gt;"▼プルダウンより選択してください",申込書!$C$97&lt;&gt;"",$G458&lt;&gt;""),申込書!$M$97,"")</f>
        <v/>
      </c>
      <c r="ED458" s="75"/>
      <c r="EE458" s="75"/>
      <c r="EF458" s="149"/>
      <c r="EG458" s="307"/>
      <c r="EH458" s="76"/>
      <c r="EI458" s="314" t="str">
        <f>IF(AND(申込書!$C$98&lt;&gt;"▼プルダウンより選択してください",申込書!$C$98&lt;&gt;"",申込書!$P$98&lt;&gt;"YYYY/MM/DD",$G458&lt;&gt;""),申込書!$P$98,"")</f>
        <v/>
      </c>
      <c r="EJ458" s="75" t="str">
        <f>IF(AND(申込書!$C$98&lt;&gt;"▼プルダウンより選択してください",申込書!$C$98&lt;&gt;"",$G458&lt;&gt;""),申込書!$M$98,"")</f>
        <v/>
      </c>
      <c r="EK458" s="75"/>
      <c r="EL458" s="75"/>
      <c r="EM458" s="149"/>
      <c r="EN458" s="307"/>
      <c r="EO458" s="76"/>
      <c r="EP458" s="314" t="str">
        <f>IF(AND(申込書!$C$99&lt;&gt;"▼プルダウンより選択してください",申込書!$C$99&lt;&gt;"",申込書!$P$99&lt;&gt;"YYYY/MM/DD",$G458&lt;&gt;""),申込書!$P$99,"")</f>
        <v/>
      </c>
      <c r="EQ458" s="75" t="str">
        <f>IF(AND(申込書!$C$99&lt;&gt;"▼プルダウンより選択してください",申込書!$C$99&lt;&gt;"",$G458&lt;&gt;""),申込書!$M$99,"")</f>
        <v/>
      </c>
      <c r="ER458" s="75"/>
      <c r="ES458" s="75"/>
      <c r="ET458" s="149"/>
      <c r="EU458" s="307"/>
      <c r="EV458" s="76"/>
      <c r="EW458" s="314" t="str">
        <f>IF(AND(申込書!$C$100&lt;&gt;"▼プルダウンより選択してください",申込書!$C$100&lt;&gt;"",申込書!$P$100&lt;&gt;"YYYY/MM/DD",$G458&lt;&gt;""),申込書!$P$100,"")</f>
        <v/>
      </c>
      <c r="EX458" s="75" t="str">
        <f>IF(AND(申込書!$C$100&lt;&gt;"▼プルダウンより選択してください",申込書!$C$100&lt;&gt;"",$G458&lt;&gt;""),申込書!$M$100,"")</f>
        <v/>
      </c>
      <c r="EY458" s="75"/>
      <c r="EZ458" s="75"/>
      <c r="FA458" s="149"/>
      <c r="FB458" s="307"/>
      <c r="FC458" s="76"/>
      <c r="FD458" s="314" t="str">
        <f>IF(AND(申込書!$C$101&lt;&gt;"▼プルダウンより選択してください",申込書!$C$101&lt;&gt;"",申込書!$P$101&lt;&gt;"YYYY/MM/DD",$G458&lt;&gt;""),申込書!$P$101,"")</f>
        <v/>
      </c>
      <c r="FE458" s="75" t="str">
        <f>IF(AND(申込書!$C$101&lt;&gt;"▼プルダウンより選択してください",申込書!$C$101&lt;&gt;"",$G458&lt;&gt;""),申込書!$M$101,"")</f>
        <v/>
      </c>
      <c r="FF458" s="75"/>
      <c r="FG458" s="75"/>
      <c r="FH458" s="149"/>
      <c r="FI458" s="307"/>
      <c r="FJ458" s="76"/>
      <c r="FK458" s="314" t="str">
        <f>IF(AND(申込書!$C$102&lt;&gt;"▼プルダウンより選択してください",申込書!$C$102&lt;&gt;"",申込書!$P$102&lt;&gt;"YYYY/MM/DD",$G458&lt;&gt;""),申込書!$P$102,"")</f>
        <v/>
      </c>
      <c r="FL458" s="75" t="str">
        <f>IF(AND(申込書!$C$102&lt;&gt;"▼プルダウンより選択してください",申込書!$C$102&lt;&gt;"",$G458&lt;&gt;""),申込書!$M$102,"")</f>
        <v/>
      </c>
      <c r="FM458" s="75"/>
      <c r="FN458" s="75"/>
      <c r="FO458" s="149"/>
      <c r="FP458" s="307"/>
      <c r="FQ458" s="76"/>
      <c r="FR458" s="314" t="str">
        <f>IF(AND(申込書!$C$103&lt;&gt;"▼プルダウンより選択してください",申込書!$C$103&lt;&gt;"",申込書!$P$103&lt;&gt;"YYYY/MM/DD",$G458&lt;&gt;""),申込書!$P$103,"")</f>
        <v/>
      </c>
      <c r="FS458" s="75" t="str">
        <f>IF(AND(申込書!$C$103&lt;&gt;"▼プルダウンより選択してください",申込書!$C$103&lt;&gt;"",$G458&lt;&gt;""),申込書!$M$103,"")</f>
        <v/>
      </c>
      <c r="FT458" s="75"/>
      <c r="FU458" s="75"/>
      <c r="FV458" s="149"/>
      <c r="FW458" s="307"/>
      <c r="FX458" s="76"/>
      <c r="FY458" s="314" t="str">
        <f>IF(AND(申込書!$C$104&lt;&gt;"▼プルダウンより選択してください",申込書!$C$104&lt;&gt;"",申込書!$P$104&lt;&gt;"YYYY/MM/DD",$G458&lt;&gt;""),申込書!$P$104,"")</f>
        <v/>
      </c>
      <c r="FZ458" s="75" t="str">
        <f>IF(AND(申込書!$C$104&lt;&gt;"▼プルダウンより選択してください",申込書!$C$104&lt;&gt;"",$G458&lt;&gt;""),申込書!$M$104,"")</f>
        <v/>
      </c>
      <c r="GA458" s="75"/>
      <c r="GB458" s="75"/>
      <c r="GC458" s="149"/>
      <c r="GD458" s="307"/>
      <c r="GE458" s="76"/>
      <c r="GF458" s="314" t="str">
        <f>IF(AND(申込書!$C$105&lt;&gt;"▼プルダウンより選択してください",申込書!$C$105&lt;&gt;"",申込書!$P$105&lt;&gt;"YYYY/MM/DD",$G458&lt;&gt;""),申込書!$P$105,"")</f>
        <v/>
      </c>
      <c r="GG458" s="75" t="str">
        <f>IF(AND(申込書!$C$105&lt;&gt;"▼プルダウンより選択してください",申込書!$C$105&lt;&gt;"",$G458&lt;&gt;""),申込書!$M$105,"")</f>
        <v/>
      </c>
      <c r="GH458" s="75"/>
      <c r="GI458" s="75"/>
      <c r="GJ458" s="149"/>
      <c r="GK458" s="307"/>
      <c r="GL458" s="76"/>
      <c r="GM458" s="314" t="str">
        <f>IF(AND(申込書!$C$106&lt;&gt;"▼プルダウンより選択してください",申込書!$C$106&lt;&gt;"",申込書!$P$106&lt;&gt;"YYYY/MM/DD",$G458&lt;&gt;""),申込書!$P$106,"")</f>
        <v/>
      </c>
      <c r="GN458" s="75" t="str">
        <f>IF(AND(申込書!$C$106&lt;&gt;"▼プルダウンより選択してください",申込書!$C$106&lt;&gt;"",$G458&lt;&gt;""),申込書!$M$106,"")</f>
        <v/>
      </c>
      <c r="GO458" s="75"/>
      <c r="GP458" s="75"/>
      <c r="GQ458" s="149"/>
      <c r="GR458" s="307"/>
      <c r="GS458" s="76"/>
      <c r="GT458" s="314" t="str">
        <f>IF(AND(申込書!$C$107&lt;&gt;"▼プルダウンより選択してください",申込書!$C$107&lt;&gt;"",申込書!$P$107&lt;&gt;"YYYY/MM/DD",$G458&lt;&gt;""),申込書!$P$107,"")</f>
        <v/>
      </c>
      <c r="GU458" s="75" t="str">
        <f>IF(AND(申込書!$C$107&lt;&gt;"▼プルダウンより選択してください",申込書!$C$107&lt;&gt;"",$G458&lt;&gt;""),申込書!$M$107,"")</f>
        <v/>
      </c>
      <c r="GV458" s="75"/>
      <c r="GW458" s="75"/>
      <c r="GX458" s="149"/>
      <c r="GY458" s="307"/>
      <c r="GZ458" s="76"/>
      <c r="HA458" s="314" t="str">
        <f>IF(AND(申込書!$C$108&lt;&gt;"▼プルダウンより選択してください",申込書!$C$108&lt;&gt;"",申込書!$P$108&lt;&gt;"YYYY/MM/DD",$G458&lt;&gt;""),申込書!$P$108,"")</f>
        <v/>
      </c>
      <c r="HB458" s="75" t="str">
        <f>IF(AND(申込書!$C$108&lt;&gt;"▼プルダウンより選択してください",申込書!$C$108&lt;&gt;"",$G458&lt;&gt;""),申込書!$M$108,"")</f>
        <v/>
      </c>
      <c r="HC458" s="75"/>
      <c r="HD458" s="75"/>
      <c r="HE458" s="149"/>
      <c r="HF458" s="307"/>
      <c r="HG458" s="76"/>
      <c r="HH458" s="314" t="str">
        <f>IF(AND(申込書!$C$109&lt;&gt;"▼プルダウンより選択してください",申込書!$C$109&lt;&gt;"",申込書!$P$109&lt;&gt;"YYYY/MM/DD",$G458&lt;&gt;""),申込書!$P$109,"")</f>
        <v/>
      </c>
      <c r="HI458" s="75" t="str">
        <f>IF(AND(申込書!$C$109&lt;&gt;"▼プルダウンより選択してください",申込書!$C$109&lt;&gt;"",$G458&lt;&gt;""),申込書!$M$109,"")</f>
        <v/>
      </c>
      <c r="HJ458" s="75"/>
      <c r="HK458" s="75"/>
      <c r="HL458" s="149"/>
      <c r="HM458" s="307"/>
      <c r="HN458" s="76"/>
      <c r="HO458" s="314" t="str">
        <f>IF(AND(申込書!$C$110&lt;&gt;"▼プルダウンより選択してください",申込書!$C$110&lt;&gt;"",申込書!$P$110&lt;&gt;"YYYY/MM/DD",$G458&lt;&gt;""),申込書!$P$110,"")</f>
        <v/>
      </c>
      <c r="HP458" s="75" t="str">
        <f>IF(AND(申込書!$C$110&lt;&gt;"▼プルダウンより選択してください",申込書!$C$110&lt;&gt;"",$G458&lt;&gt;""),申込書!$M$110,"")</f>
        <v/>
      </c>
      <c r="HQ458" s="75"/>
      <c r="HR458" s="75"/>
      <c r="HS458" s="149"/>
      <c r="HT458" s="307"/>
      <c r="HU458" s="307"/>
      <c r="HV458" s="311" t="str">
        <f>IF(AND(申込書!$C$111&lt;&gt;"▼プルダウンより選択してください",申込書!$C$111&lt;&gt;"",申込書!$P$111&lt;&gt;"YYYY/MM/DD",$G458&lt;&gt;""),申込書!$P$111,"")</f>
        <v/>
      </c>
      <c r="HW458" s="75" t="str">
        <f>IF(AND(申込書!$C$111&lt;&gt;"▼プルダウンより選択してください",申込書!$C$111&lt;&gt;"",$G458&lt;&gt;""),申込書!$M$111,"")</f>
        <v/>
      </c>
      <c r="HX458" s="75"/>
      <c r="HY458" s="75"/>
      <c r="HZ458" s="149"/>
      <c r="IA458" s="307"/>
      <c r="IB458" s="76"/>
      <c r="IC458" s="77"/>
    </row>
    <row r="459" spans="2:237" ht="26.85" customHeight="1">
      <c r="B459" s="56">
        <f t="shared" si="4"/>
        <v>454</v>
      </c>
      <c r="C459" s="57"/>
      <c r="D459" s="58"/>
      <c r="E459" s="170"/>
      <c r="F459" s="59"/>
      <c r="G459" s="60"/>
      <c r="H459" s="61"/>
      <c r="I459" s="62"/>
      <c r="J459" s="63"/>
      <c r="K459" s="64"/>
      <c r="L459" s="65"/>
      <c r="M459" s="66"/>
      <c r="N459" s="67"/>
      <c r="O459" s="68"/>
      <c r="P459" s="69"/>
      <c r="Q459" s="70"/>
      <c r="R459" s="71"/>
      <c r="S459" s="72"/>
      <c r="T459" s="73"/>
      <c r="U459" s="73"/>
      <c r="V459" s="73"/>
      <c r="W459" s="71"/>
      <c r="X459" s="133"/>
      <c r="Y459" s="133"/>
      <c r="Z459" s="133"/>
      <c r="AA459" s="74" t="str">
        <f>IF(AND(申込書!$C$82&lt;&gt;"▼プルダウンより選択してください",申込書!$C$82&lt;&gt;"",申込書!$P$82&lt;&gt;"YYYY/MM/DD",$G459&lt;&gt;""),申込書!$P$82,"")</f>
        <v/>
      </c>
      <c r="AB459" s="75" t="str">
        <f>IF(AND(申込書!$C$82&lt;&gt;"▼プルダウンより選択してください",申込書!$C$82&lt;&gt;"",$G459&lt;&gt;""),申込書!$M$82,"")</f>
        <v/>
      </c>
      <c r="AC459" s="75"/>
      <c r="AD459" s="75"/>
      <c r="AE459" s="149"/>
      <c r="AF459" s="307"/>
      <c r="AG459" s="76"/>
      <c r="AH459" s="314" t="str">
        <f>IF(AND(申込書!$C$83&lt;&gt;"▼プルダウンより選択してください",申込書!$C$83&lt;&gt;"",申込書!$P$83&lt;&gt;"YYYY/MM/DD",$G459&lt;&gt;""),申込書!$P$83,"")</f>
        <v/>
      </c>
      <c r="AI459" s="75" t="str">
        <f>IF(AND(申込書!$C$83&lt;&gt;"▼プルダウンより選択してください",申込書!$C$83&lt;&gt;"",$G459&lt;&gt;""),申込書!$M$83,"")</f>
        <v/>
      </c>
      <c r="AJ459" s="75"/>
      <c r="AK459" s="75"/>
      <c r="AL459" s="149"/>
      <c r="AM459" s="307"/>
      <c r="AN459" s="76"/>
      <c r="AO459" s="314" t="str">
        <f>IF(AND(申込書!$C$84&lt;&gt;"▼プルダウンより選択してください",申込書!$C$84&lt;&gt;"",申込書!$P$84&lt;&gt;"YYYY/MM/DD",$G459&lt;&gt;""),申込書!$P$84,"")</f>
        <v/>
      </c>
      <c r="AP459" s="75" t="str">
        <f>IF(AND(申込書!$C$84&lt;&gt;"▼プルダウンより選択してください",申込書!$C$84&lt;&gt;"",$G459&lt;&gt;""),申込書!$M$84,"")</f>
        <v/>
      </c>
      <c r="AQ459" s="75"/>
      <c r="AR459" s="75"/>
      <c r="AS459" s="149"/>
      <c r="AT459" s="307"/>
      <c r="AU459" s="76"/>
      <c r="AV459" s="314" t="str">
        <f>IF(AND(申込書!$C$85&lt;&gt;"▼プルダウンより選択してください",申込書!$C$85&lt;&gt;"",申込書!$P$85&lt;&gt;"YYYY/MM/DD",$G459&lt;&gt;""),申込書!$P$85,"")</f>
        <v/>
      </c>
      <c r="AW459" s="75" t="str">
        <f>IF(AND(申込書!$C$85&lt;&gt;"▼プルダウンより選択してください",申込書!$C$85&lt;&gt;"",申込書!$M$85&gt;=1,$G459&lt;&gt;""),申込書!$M$85,"")</f>
        <v/>
      </c>
      <c r="AX459" s="75"/>
      <c r="AY459" s="75"/>
      <c r="AZ459" s="149"/>
      <c r="BA459" s="307"/>
      <c r="BB459" s="76"/>
      <c r="BC459" s="314" t="str">
        <f>IF(AND(申込書!$C$86&lt;&gt;"▼プルダウンより選択してください",申込書!$C$86&lt;&gt;"",申込書!$P$86&lt;&gt;"YYYY/MM/DD",$G459&lt;&gt;""),申込書!$P$86,"")</f>
        <v/>
      </c>
      <c r="BD459" s="75" t="str">
        <f>IF(AND(申込書!$C$86&lt;&gt;"▼プルダウンより選択してください",申込書!$C$86&lt;&gt;"",$G459&lt;&gt;""),申込書!$M$86,"")</f>
        <v/>
      </c>
      <c r="BE459" s="75"/>
      <c r="BF459" s="75"/>
      <c r="BG459" s="149"/>
      <c r="BH459" s="307"/>
      <c r="BI459" s="76"/>
      <c r="BJ459" s="314" t="str">
        <f>IF(AND(申込書!$C$87&lt;&gt;"▼プルダウンより選択してください",申込書!$C$87&lt;&gt;"",申込書!$P$87&lt;&gt;"YYYY/MM/DD",$G459&lt;&gt;""),申込書!$P$87,"")</f>
        <v/>
      </c>
      <c r="BK459" s="75" t="str">
        <f>IF(AND(申込書!$C$87&lt;&gt;"▼プルダウンより選択してください",申込書!$C$87&lt;&gt;"",$G459&lt;&gt;""),申込書!$M$87,"")</f>
        <v/>
      </c>
      <c r="BL459" s="75"/>
      <c r="BM459" s="75"/>
      <c r="BN459" s="149"/>
      <c r="BO459" s="307"/>
      <c r="BP459" s="76"/>
      <c r="BQ459" s="314" t="str">
        <f>IF(AND(申込書!$C$88&lt;&gt;"▼プルダウンより選択してください",申込書!$C$88&lt;&gt;"",申込書!$P$88&lt;&gt;"YYYY/MM/DD",$G459&lt;&gt;""),申込書!$P$88,"")</f>
        <v/>
      </c>
      <c r="BR459" s="75" t="str">
        <f>IF(AND(申込書!$C$88&lt;&gt;"▼プルダウンより選択してください",申込書!$C$88&lt;&gt;"",$G459&lt;&gt;""),申込書!$M$88,"")</f>
        <v/>
      </c>
      <c r="BS459" s="75"/>
      <c r="BT459" s="75"/>
      <c r="BU459" s="149"/>
      <c r="BV459" s="307"/>
      <c r="BW459" s="76"/>
      <c r="BX459" s="314" t="str">
        <f>IF(AND(申込書!$C$89&lt;&gt;"▼プルダウンより選択してください",申込書!$C$89&lt;&gt;"",申込書!$P$89&lt;&gt;"YYYY/MM/DD",$G459&lt;&gt;""),申込書!$P$89,"")</f>
        <v/>
      </c>
      <c r="BY459" s="75" t="str">
        <f>IF(AND(申込書!$C$89&lt;&gt;"▼プルダウンより選択してください",申込書!$C$89&lt;&gt;"",$G459&lt;&gt;""),申込書!$M$89,"")</f>
        <v/>
      </c>
      <c r="BZ459" s="75"/>
      <c r="CA459" s="75"/>
      <c r="CB459" s="149"/>
      <c r="CC459" s="307"/>
      <c r="CD459" s="76"/>
      <c r="CE459" s="314" t="str">
        <f>IF(AND(申込書!$C$90&lt;&gt;"▼プルダウンより選択してください",申込書!$C$90&lt;&gt;"",申込書!$P$90&lt;&gt;"YYYY/MM/DD",$G459&lt;&gt;""),申込書!$P$90,"")</f>
        <v/>
      </c>
      <c r="CF459" s="75" t="str">
        <f>IF(AND(申込書!$C$90&lt;&gt;"▼プルダウンより選択してください",申込書!$C$90&lt;&gt;"",$G459&lt;&gt;""),申込書!$M$90,"")</f>
        <v/>
      </c>
      <c r="CG459" s="75"/>
      <c r="CH459" s="75"/>
      <c r="CI459" s="149"/>
      <c r="CJ459" s="307"/>
      <c r="CK459" s="76"/>
      <c r="CL459" s="314" t="str">
        <f>IF(AND(申込書!$C$91&lt;&gt;"▼プルダウンより選択してください",申込書!$C$91&lt;&gt;"",申込書!$P$91&lt;&gt;"YYYY/MM/DD",$G459&lt;&gt;""),申込書!$P$91,"")</f>
        <v/>
      </c>
      <c r="CM459" s="75" t="str">
        <f>IF(AND(申込書!$C$91&lt;&gt;"▼プルダウンより選択してください",申込書!$C$91&lt;&gt;"",$G459&lt;&gt;""),申込書!$M$91,"")</f>
        <v/>
      </c>
      <c r="CN459" s="75"/>
      <c r="CO459" s="75"/>
      <c r="CP459" s="149"/>
      <c r="CQ459" s="307"/>
      <c r="CR459" s="76"/>
      <c r="CS459" s="314" t="str">
        <f>IF(AND(申込書!$C$92&lt;&gt;"▼プルダウンより選択してください",申込書!$C$92&lt;&gt;"",申込書!$P$92&lt;&gt;"YYYY/MM/DD",$G459&lt;&gt;""),申込書!$P$92,"")</f>
        <v/>
      </c>
      <c r="CT459" s="75" t="str">
        <f>IF(AND(申込書!$C$92&lt;&gt;"▼プルダウンより選択してください",申込書!$C$92&lt;&gt;"",$G459&lt;&gt;""),申込書!$M$92,"")</f>
        <v/>
      </c>
      <c r="CU459" s="75"/>
      <c r="CV459" s="75"/>
      <c r="CW459" s="75"/>
      <c r="CX459" s="307"/>
      <c r="CY459" s="76"/>
      <c r="CZ459" s="314" t="str">
        <f>IF(AND(申込書!$C$93&lt;&gt;"▼プルダウンより選択してください",申込書!$C$93&lt;&gt;"",申込書!$P$93&lt;&gt;"YYYY/MM/DD",$G459&lt;&gt;""),申込書!$P$93,"")</f>
        <v/>
      </c>
      <c r="DA459" s="75" t="str">
        <f>IF(AND(申込書!$C$93&lt;&gt;"▼プルダウンより選択してください",申込書!$C$93&lt;&gt;"",$G459&lt;&gt;""),申込書!$M$93,"")</f>
        <v/>
      </c>
      <c r="DB459" s="75"/>
      <c r="DC459" s="75"/>
      <c r="DD459" s="75"/>
      <c r="DE459" s="307"/>
      <c r="DF459" s="76"/>
      <c r="DG459" s="314" t="str">
        <f>IF(AND(申込書!$C$94&lt;&gt;"▼プルダウンより選択してください",申込書!$C$94&lt;&gt;"",申込書!$P$94&lt;&gt;"YYYY/MM/DD",$G459&lt;&gt;""),申込書!$P$94,"")</f>
        <v/>
      </c>
      <c r="DH459" s="75" t="str">
        <f>IF(AND(申込書!$C$94&lt;&gt;"▼プルダウンより選択してください",申込書!$C$94&lt;&gt;"",$G459&lt;&gt;""),申込書!$M$94,"")</f>
        <v/>
      </c>
      <c r="DI459" s="75"/>
      <c r="DJ459" s="75"/>
      <c r="DK459" s="75"/>
      <c r="DL459" s="307"/>
      <c r="DM459" s="76"/>
      <c r="DN459" s="314" t="str">
        <f>IF(AND(申込書!$C$95&lt;&gt;"▼プルダウンより選択してください",申込書!$C$95&lt;&gt;"",申込書!$P$95&lt;&gt;"YYYY/MM/DD",$G459&lt;&gt;""),申込書!$P$95,"")</f>
        <v/>
      </c>
      <c r="DO459" s="75" t="str">
        <f>IF(AND(申込書!$C$95&lt;&gt;"▼プルダウンより選択してください",申込書!$C$95&lt;&gt;"",$G459&lt;&gt;""),申込書!$M$95,"")</f>
        <v/>
      </c>
      <c r="DP459" s="75"/>
      <c r="DQ459" s="75"/>
      <c r="DR459" s="75"/>
      <c r="DS459" s="307"/>
      <c r="DT459" s="76"/>
      <c r="DU459" s="314" t="str">
        <f>IF(AND(申込書!$C$96&lt;&gt;"▼プルダウンより選択してください",申込書!$C$96&lt;&gt;"",申込書!$P$96&lt;&gt;"YYYY/MM/DD",$G459&lt;&gt;""),申込書!$P$96,"")</f>
        <v/>
      </c>
      <c r="DV459" s="75" t="str">
        <f>IF(AND(申込書!$C$96&lt;&gt;"▼プルダウンより選択してください",申込書!$C$96&lt;&gt;"",$G459&lt;&gt;""),申込書!$M$96,"")</f>
        <v/>
      </c>
      <c r="DW459" s="75"/>
      <c r="DX459" s="75"/>
      <c r="DY459" s="75"/>
      <c r="DZ459" s="307"/>
      <c r="EA459" s="76"/>
      <c r="EB459" s="314" t="str">
        <f>IF(AND(申込書!$C$97&lt;&gt;"▼プルダウンより選択してください",申込書!$C$97&lt;&gt;"",申込書!$P$97&lt;&gt;"YYYY/MM/DD",$G459&lt;&gt;""),申込書!$P$97,"")</f>
        <v/>
      </c>
      <c r="EC459" s="75" t="str">
        <f>IF(AND(申込書!$C$97&lt;&gt;"▼プルダウンより選択してください",申込書!$C$97&lt;&gt;"",$G459&lt;&gt;""),申込書!$M$97,"")</f>
        <v/>
      </c>
      <c r="ED459" s="75"/>
      <c r="EE459" s="75"/>
      <c r="EF459" s="149"/>
      <c r="EG459" s="307"/>
      <c r="EH459" s="76"/>
      <c r="EI459" s="314" t="str">
        <f>IF(AND(申込書!$C$98&lt;&gt;"▼プルダウンより選択してください",申込書!$C$98&lt;&gt;"",申込書!$P$98&lt;&gt;"YYYY/MM/DD",$G459&lt;&gt;""),申込書!$P$98,"")</f>
        <v/>
      </c>
      <c r="EJ459" s="75" t="str">
        <f>IF(AND(申込書!$C$98&lt;&gt;"▼プルダウンより選択してください",申込書!$C$98&lt;&gt;"",$G459&lt;&gt;""),申込書!$M$98,"")</f>
        <v/>
      </c>
      <c r="EK459" s="75"/>
      <c r="EL459" s="75"/>
      <c r="EM459" s="149"/>
      <c r="EN459" s="307"/>
      <c r="EO459" s="76"/>
      <c r="EP459" s="314" t="str">
        <f>IF(AND(申込書!$C$99&lt;&gt;"▼プルダウンより選択してください",申込書!$C$99&lt;&gt;"",申込書!$P$99&lt;&gt;"YYYY/MM/DD",$G459&lt;&gt;""),申込書!$P$99,"")</f>
        <v/>
      </c>
      <c r="EQ459" s="75" t="str">
        <f>IF(AND(申込書!$C$99&lt;&gt;"▼プルダウンより選択してください",申込書!$C$99&lt;&gt;"",$G459&lt;&gt;""),申込書!$M$99,"")</f>
        <v/>
      </c>
      <c r="ER459" s="75"/>
      <c r="ES459" s="75"/>
      <c r="ET459" s="149"/>
      <c r="EU459" s="307"/>
      <c r="EV459" s="76"/>
      <c r="EW459" s="314" t="str">
        <f>IF(AND(申込書!$C$100&lt;&gt;"▼プルダウンより選択してください",申込書!$C$100&lt;&gt;"",申込書!$P$100&lt;&gt;"YYYY/MM/DD",$G459&lt;&gt;""),申込書!$P$100,"")</f>
        <v/>
      </c>
      <c r="EX459" s="75" t="str">
        <f>IF(AND(申込書!$C$100&lt;&gt;"▼プルダウンより選択してください",申込書!$C$100&lt;&gt;"",$G459&lt;&gt;""),申込書!$M$100,"")</f>
        <v/>
      </c>
      <c r="EY459" s="75"/>
      <c r="EZ459" s="75"/>
      <c r="FA459" s="149"/>
      <c r="FB459" s="307"/>
      <c r="FC459" s="76"/>
      <c r="FD459" s="314" t="str">
        <f>IF(AND(申込書!$C$101&lt;&gt;"▼プルダウンより選択してください",申込書!$C$101&lt;&gt;"",申込書!$P$101&lt;&gt;"YYYY/MM/DD",$G459&lt;&gt;""),申込書!$P$101,"")</f>
        <v/>
      </c>
      <c r="FE459" s="75" t="str">
        <f>IF(AND(申込書!$C$101&lt;&gt;"▼プルダウンより選択してください",申込書!$C$101&lt;&gt;"",$G459&lt;&gt;""),申込書!$M$101,"")</f>
        <v/>
      </c>
      <c r="FF459" s="75"/>
      <c r="FG459" s="75"/>
      <c r="FH459" s="149"/>
      <c r="FI459" s="307"/>
      <c r="FJ459" s="76"/>
      <c r="FK459" s="314" t="str">
        <f>IF(AND(申込書!$C$102&lt;&gt;"▼プルダウンより選択してください",申込書!$C$102&lt;&gt;"",申込書!$P$102&lt;&gt;"YYYY/MM/DD",$G459&lt;&gt;""),申込書!$P$102,"")</f>
        <v/>
      </c>
      <c r="FL459" s="75" t="str">
        <f>IF(AND(申込書!$C$102&lt;&gt;"▼プルダウンより選択してください",申込書!$C$102&lt;&gt;"",$G459&lt;&gt;""),申込書!$M$102,"")</f>
        <v/>
      </c>
      <c r="FM459" s="75"/>
      <c r="FN459" s="75"/>
      <c r="FO459" s="149"/>
      <c r="FP459" s="307"/>
      <c r="FQ459" s="76"/>
      <c r="FR459" s="314" t="str">
        <f>IF(AND(申込書!$C$103&lt;&gt;"▼プルダウンより選択してください",申込書!$C$103&lt;&gt;"",申込書!$P$103&lt;&gt;"YYYY/MM/DD",$G459&lt;&gt;""),申込書!$P$103,"")</f>
        <v/>
      </c>
      <c r="FS459" s="75" t="str">
        <f>IF(AND(申込書!$C$103&lt;&gt;"▼プルダウンより選択してください",申込書!$C$103&lt;&gt;"",$G459&lt;&gt;""),申込書!$M$103,"")</f>
        <v/>
      </c>
      <c r="FT459" s="75"/>
      <c r="FU459" s="75"/>
      <c r="FV459" s="149"/>
      <c r="FW459" s="307"/>
      <c r="FX459" s="76"/>
      <c r="FY459" s="314" t="str">
        <f>IF(AND(申込書!$C$104&lt;&gt;"▼プルダウンより選択してください",申込書!$C$104&lt;&gt;"",申込書!$P$104&lt;&gt;"YYYY/MM/DD",$G459&lt;&gt;""),申込書!$P$104,"")</f>
        <v/>
      </c>
      <c r="FZ459" s="75" t="str">
        <f>IF(AND(申込書!$C$104&lt;&gt;"▼プルダウンより選択してください",申込書!$C$104&lt;&gt;"",$G459&lt;&gt;""),申込書!$M$104,"")</f>
        <v/>
      </c>
      <c r="GA459" s="75"/>
      <c r="GB459" s="75"/>
      <c r="GC459" s="149"/>
      <c r="GD459" s="307"/>
      <c r="GE459" s="76"/>
      <c r="GF459" s="314" t="str">
        <f>IF(AND(申込書!$C$105&lt;&gt;"▼プルダウンより選択してください",申込書!$C$105&lt;&gt;"",申込書!$P$105&lt;&gt;"YYYY/MM/DD",$G459&lt;&gt;""),申込書!$P$105,"")</f>
        <v/>
      </c>
      <c r="GG459" s="75" t="str">
        <f>IF(AND(申込書!$C$105&lt;&gt;"▼プルダウンより選択してください",申込書!$C$105&lt;&gt;"",$G459&lt;&gt;""),申込書!$M$105,"")</f>
        <v/>
      </c>
      <c r="GH459" s="75"/>
      <c r="GI459" s="75"/>
      <c r="GJ459" s="149"/>
      <c r="GK459" s="307"/>
      <c r="GL459" s="76"/>
      <c r="GM459" s="314" t="str">
        <f>IF(AND(申込書!$C$106&lt;&gt;"▼プルダウンより選択してください",申込書!$C$106&lt;&gt;"",申込書!$P$106&lt;&gt;"YYYY/MM/DD",$G459&lt;&gt;""),申込書!$P$106,"")</f>
        <v/>
      </c>
      <c r="GN459" s="75" t="str">
        <f>IF(AND(申込書!$C$106&lt;&gt;"▼プルダウンより選択してください",申込書!$C$106&lt;&gt;"",$G459&lt;&gt;""),申込書!$M$106,"")</f>
        <v/>
      </c>
      <c r="GO459" s="75"/>
      <c r="GP459" s="75"/>
      <c r="GQ459" s="149"/>
      <c r="GR459" s="307"/>
      <c r="GS459" s="76"/>
      <c r="GT459" s="314" t="str">
        <f>IF(AND(申込書!$C$107&lt;&gt;"▼プルダウンより選択してください",申込書!$C$107&lt;&gt;"",申込書!$P$107&lt;&gt;"YYYY/MM/DD",$G459&lt;&gt;""),申込書!$P$107,"")</f>
        <v/>
      </c>
      <c r="GU459" s="75" t="str">
        <f>IF(AND(申込書!$C$107&lt;&gt;"▼プルダウンより選択してください",申込書!$C$107&lt;&gt;"",$G459&lt;&gt;""),申込書!$M$107,"")</f>
        <v/>
      </c>
      <c r="GV459" s="75"/>
      <c r="GW459" s="75"/>
      <c r="GX459" s="149"/>
      <c r="GY459" s="307"/>
      <c r="GZ459" s="76"/>
      <c r="HA459" s="314" t="str">
        <f>IF(AND(申込書!$C$108&lt;&gt;"▼プルダウンより選択してください",申込書!$C$108&lt;&gt;"",申込書!$P$108&lt;&gt;"YYYY/MM/DD",$G459&lt;&gt;""),申込書!$P$108,"")</f>
        <v/>
      </c>
      <c r="HB459" s="75" t="str">
        <f>IF(AND(申込書!$C$108&lt;&gt;"▼プルダウンより選択してください",申込書!$C$108&lt;&gt;"",$G459&lt;&gt;""),申込書!$M$108,"")</f>
        <v/>
      </c>
      <c r="HC459" s="75"/>
      <c r="HD459" s="75"/>
      <c r="HE459" s="149"/>
      <c r="HF459" s="307"/>
      <c r="HG459" s="76"/>
      <c r="HH459" s="314" t="str">
        <f>IF(AND(申込書!$C$109&lt;&gt;"▼プルダウンより選択してください",申込書!$C$109&lt;&gt;"",申込書!$P$109&lt;&gt;"YYYY/MM/DD",$G459&lt;&gt;""),申込書!$P$109,"")</f>
        <v/>
      </c>
      <c r="HI459" s="75" t="str">
        <f>IF(AND(申込書!$C$109&lt;&gt;"▼プルダウンより選択してください",申込書!$C$109&lt;&gt;"",$G459&lt;&gt;""),申込書!$M$109,"")</f>
        <v/>
      </c>
      <c r="HJ459" s="75"/>
      <c r="HK459" s="75"/>
      <c r="HL459" s="149"/>
      <c r="HM459" s="307"/>
      <c r="HN459" s="76"/>
      <c r="HO459" s="314" t="str">
        <f>IF(AND(申込書!$C$110&lt;&gt;"▼プルダウンより選択してください",申込書!$C$110&lt;&gt;"",申込書!$P$110&lt;&gt;"YYYY/MM/DD",$G459&lt;&gt;""),申込書!$P$110,"")</f>
        <v/>
      </c>
      <c r="HP459" s="75" t="str">
        <f>IF(AND(申込書!$C$110&lt;&gt;"▼プルダウンより選択してください",申込書!$C$110&lt;&gt;"",$G459&lt;&gt;""),申込書!$M$110,"")</f>
        <v/>
      </c>
      <c r="HQ459" s="75"/>
      <c r="HR459" s="75"/>
      <c r="HS459" s="149"/>
      <c r="HT459" s="307"/>
      <c r="HU459" s="307"/>
      <c r="HV459" s="311" t="str">
        <f>IF(AND(申込書!$C$111&lt;&gt;"▼プルダウンより選択してください",申込書!$C$111&lt;&gt;"",申込書!$P$111&lt;&gt;"YYYY/MM/DD",$G459&lt;&gt;""),申込書!$P$111,"")</f>
        <v/>
      </c>
      <c r="HW459" s="75" t="str">
        <f>IF(AND(申込書!$C$111&lt;&gt;"▼プルダウンより選択してください",申込書!$C$111&lt;&gt;"",$G459&lt;&gt;""),申込書!$M$111,"")</f>
        <v/>
      </c>
      <c r="HX459" s="75"/>
      <c r="HY459" s="75"/>
      <c r="HZ459" s="149"/>
      <c r="IA459" s="307"/>
      <c r="IB459" s="76"/>
      <c r="IC459" s="77"/>
    </row>
    <row r="460" spans="2:237" ht="26.85" customHeight="1">
      <c r="B460" s="56">
        <f t="shared" si="4"/>
        <v>455</v>
      </c>
      <c r="C460" s="57"/>
      <c r="D460" s="58"/>
      <c r="E460" s="170"/>
      <c r="F460" s="59"/>
      <c r="G460" s="60"/>
      <c r="H460" s="61"/>
      <c r="I460" s="62"/>
      <c r="J460" s="63"/>
      <c r="K460" s="64"/>
      <c r="L460" s="65"/>
      <c r="M460" s="66"/>
      <c r="N460" s="67"/>
      <c r="O460" s="68"/>
      <c r="P460" s="69"/>
      <c r="Q460" s="70"/>
      <c r="R460" s="71"/>
      <c r="S460" s="72"/>
      <c r="T460" s="73"/>
      <c r="U460" s="73"/>
      <c r="V460" s="73"/>
      <c r="W460" s="71"/>
      <c r="X460" s="133"/>
      <c r="Y460" s="133"/>
      <c r="Z460" s="133"/>
      <c r="AA460" s="74" t="str">
        <f>IF(AND(申込書!$C$82&lt;&gt;"▼プルダウンより選択してください",申込書!$C$82&lt;&gt;"",申込書!$P$82&lt;&gt;"YYYY/MM/DD",$G460&lt;&gt;""),申込書!$P$82,"")</f>
        <v/>
      </c>
      <c r="AB460" s="75" t="str">
        <f>IF(AND(申込書!$C$82&lt;&gt;"▼プルダウンより選択してください",申込書!$C$82&lt;&gt;"",$G460&lt;&gt;""),申込書!$M$82,"")</f>
        <v/>
      </c>
      <c r="AC460" s="75"/>
      <c r="AD460" s="75"/>
      <c r="AE460" s="149"/>
      <c r="AF460" s="307"/>
      <c r="AG460" s="76"/>
      <c r="AH460" s="314" t="str">
        <f>IF(AND(申込書!$C$83&lt;&gt;"▼プルダウンより選択してください",申込書!$C$83&lt;&gt;"",申込書!$P$83&lt;&gt;"YYYY/MM/DD",$G460&lt;&gt;""),申込書!$P$83,"")</f>
        <v/>
      </c>
      <c r="AI460" s="75" t="str">
        <f>IF(AND(申込書!$C$83&lt;&gt;"▼プルダウンより選択してください",申込書!$C$83&lt;&gt;"",$G460&lt;&gt;""),申込書!$M$83,"")</f>
        <v/>
      </c>
      <c r="AJ460" s="75"/>
      <c r="AK460" s="75"/>
      <c r="AL460" s="149"/>
      <c r="AM460" s="307"/>
      <c r="AN460" s="76"/>
      <c r="AO460" s="314" t="str">
        <f>IF(AND(申込書!$C$84&lt;&gt;"▼プルダウンより選択してください",申込書!$C$84&lt;&gt;"",申込書!$P$84&lt;&gt;"YYYY/MM/DD",$G460&lt;&gt;""),申込書!$P$84,"")</f>
        <v/>
      </c>
      <c r="AP460" s="75" t="str">
        <f>IF(AND(申込書!$C$84&lt;&gt;"▼プルダウンより選択してください",申込書!$C$84&lt;&gt;"",$G460&lt;&gt;""),申込書!$M$84,"")</f>
        <v/>
      </c>
      <c r="AQ460" s="75"/>
      <c r="AR460" s="75"/>
      <c r="AS460" s="149"/>
      <c r="AT460" s="307"/>
      <c r="AU460" s="76"/>
      <c r="AV460" s="314" t="str">
        <f>IF(AND(申込書!$C$85&lt;&gt;"▼プルダウンより選択してください",申込書!$C$85&lt;&gt;"",申込書!$P$85&lt;&gt;"YYYY/MM/DD",$G460&lt;&gt;""),申込書!$P$85,"")</f>
        <v/>
      </c>
      <c r="AW460" s="75" t="str">
        <f>IF(AND(申込書!$C$85&lt;&gt;"▼プルダウンより選択してください",申込書!$C$85&lt;&gt;"",申込書!$M$85&gt;=1,$G460&lt;&gt;""),申込書!$M$85,"")</f>
        <v/>
      </c>
      <c r="AX460" s="75"/>
      <c r="AY460" s="75"/>
      <c r="AZ460" s="149"/>
      <c r="BA460" s="307"/>
      <c r="BB460" s="76"/>
      <c r="BC460" s="314" t="str">
        <f>IF(AND(申込書!$C$86&lt;&gt;"▼プルダウンより選択してください",申込書!$C$86&lt;&gt;"",申込書!$P$86&lt;&gt;"YYYY/MM/DD",$G460&lt;&gt;""),申込書!$P$86,"")</f>
        <v/>
      </c>
      <c r="BD460" s="75" t="str">
        <f>IF(AND(申込書!$C$86&lt;&gt;"▼プルダウンより選択してください",申込書!$C$86&lt;&gt;"",$G460&lt;&gt;""),申込書!$M$86,"")</f>
        <v/>
      </c>
      <c r="BE460" s="75"/>
      <c r="BF460" s="75"/>
      <c r="BG460" s="149"/>
      <c r="BH460" s="307"/>
      <c r="BI460" s="76"/>
      <c r="BJ460" s="314" t="str">
        <f>IF(AND(申込書!$C$87&lt;&gt;"▼プルダウンより選択してください",申込書!$C$87&lt;&gt;"",申込書!$P$87&lt;&gt;"YYYY/MM/DD",$G460&lt;&gt;""),申込書!$P$87,"")</f>
        <v/>
      </c>
      <c r="BK460" s="75" t="str">
        <f>IF(AND(申込書!$C$87&lt;&gt;"▼プルダウンより選択してください",申込書!$C$87&lt;&gt;"",$G460&lt;&gt;""),申込書!$M$87,"")</f>
        <v/>
      </c>
      <c r="BL460" s="75"/>
      <c r="BM460" s="75"/>
      <c r="BN460" s="149"/>
      <c r="BO460" s="307"/>
      <c r="BP460" s="76"/>
      <c r="BQ460" s="314" t="str">
        <f>IF(AND(申込書!$C$88&lt;&gt;"▼プルダウンより選択してください",申込書!$C$88&lt;&gt;"",申込書!$P$88&lt;&gt;"YYYY/MM/DD",$G460&lt;&gt;""),申込書!$P$88,"")</f>
        <v/>
      </c>
      <c r="BR460" s="75" t="str">
        <f>IF(AND(申込書!$C$88&lt;&gt;"▼プルダウンより選択してください",申込書!$C$88&lt;&gt;"",$G460&lt;&gt;""),申込書!$M$88,"")</f>
        <v/>
      </c>
      <c r="BS460" s="75"/>
      <c r="BT460" s="75"/>
      <c r="BU460" s="149"/>
      <c r="BV460" s="307"/>
      <c r="BW460" s="76"/>
      <c r="BX460" s="314" t="str">
        <f>IF(AND(申込書!$C$89&lt;&gt;"▼プルダウンより選択してください",申込書!$C$89&lt;&gt;"",申込書!$P$89&lt;&gt;"YYYY/MM/DD",$G460&lt;&gt;""),申込書!$P$89,"")</f>
        <v/>
      </c>
      <c r="BY460" s="75" t="str">
        <f>IF(AND(申込書!$C$89&lt;&gt;"▼プルダウンより選択してください",申込書!$C$89&lt;&gt;"",$G460&lt;&gt;""),申込書!$M$89,"")</f>
        <v/>
      </c>
      <c r="BZ460" s="75"/>
      <c r="CA460" s="75"/>
      <c r="CB460" s="149"/>
      <c r="CC460" s="307"/>
      <c r="CD460" s="76"/>
      <c r="CE460" s="314" t="str">
        <f>IF(AND(申込書!$C$90&lt;&gt;"▼プルダウンより選択してください",申込書!$C$90&lt;&gt;"",申込書!$P$90&lt;&gt;"YYYY/MM/DD",$G460&lt;&gt;""),申込書!$P$90,"")</f>
        <v/>
      </c>
      <c r="CF460" s="75" t="str">
        <f>IF(AND(申込書!$C$90&lt;&gt;"▼プルダウンより選択してください",申込書!$C$90&lt;&gt;"",$G460&lt;&gt;""),申込書!$M$90,"")</f>
        <v/>
      </c>
      <c r="CG460" s="75"/>
      <c r="CH460" s="75"/>
      <c r="CI460" s="149"/>
      <c r="CJ460" s="307"/>
      <c r="CK460" s="76"/>
      <c r="CL460" s="314" t="str">
        <f>IF(AND(申込書!$C$91&lt;&gt;"▼プルダウンより選択してください",申込書!$C$91&lt;&gt;"",申込書!$P$91&lt;&gt;"YYYY/MM/DD",$G460&lt;&gt;""),申込書!$P$91,"")</f>
        <v/>
      </c>
      <c r="CM460" s="75" t="str">
        <f>IF(AND(申込書!$C$91&lt;&gt;"▼プルダウンより選択してください",申込書!$C$91&lt;&gt;"",$G460&lt;&gt;""),申込書!$M$91,"")</f>
        <v/>
      </c>
      <c r="CN460" s="75"/>
      <c r="CO460" s="75"/>
      <c r="CP460" s="149"/>
      <c r="CQ460" s="307"/>
      <c r="CR460" s="76"/>
      <c r="CS460" s="314" t="str">
        <f>IF(AND(申込書!$C$92&lt;&gt;"▼プルダウンより選択してください",申込書!$C$92&lt;&gt;"",申込書!$P$92&lt;&gt;"YYYY/MM/DD",$G460&lt;&gt;""),申込書!$P$92,"")</f>
        <v/>
      </c>
      <c r="CT460" s="75" t="str">
        <f>IF(AND(申込書!$C$92&lt;&gt;"▼プルダウンより選択してください",申込書!$C$92&lt;&gt;"",$G460&lt;&gt;""),申込書!$M$92,"")</f>
        <v/>
      </c>
      <c r="CU460" s="75"/>
      <c r="CV460" s="75"/>
      <c r="CW460" s="75"/>
      <c r="CX460" s="307"/>
      <c r="CY460" s="76"/>
      <c r="CZ460" s="314" t="str">
        <f>IF(AND(申込書!$C$93&lt;&gt;"▼プルダウンより選択してください",申込書!$C$93&lt;&gt;"",申込書!$P$93&lt;&gt;"YYYY/MM/DD",$G460&lt;&gt;""),申込書!$P$93,"")</f>
        <v/>
      </c>
      <c r="DA460" s="75" t="str">
        <f>IF(AND(申込書!$C$93&lt;&gt;"▼プルダウンより選択してください",申込書!$C$93&lt;&gt;"",$G460&lt;&gt;""),申込書!$M$93,"")</f>
        <v/>
      </c>
      <c r="DB460" s="75"/>
      <c r="DC460" s="75"/>
      <c r="DD460" s="75"/>
      <c r="DE460" s="307"/>
      <c r="DF460" s="76"/>
      <c r="DG460" s="314" t="str">
        <f>IF(AND(申込書!$C$94&lt;&gt;"▼プルダウンより選択してください",申込書!$C$94&lt;&gt;"",申込書!$P$94&lt;&gt;"YYYY/MM/DD",$G460&lt;&gt;""),申込書!$P$94,"")</f>
        <v/>
      </c>
      <c r="DH460" s="75" t="str">
        <f>IF(AND(申込書!$C$94&lt;&gt;"▼プルダウンより選択してください",申込書!$C$94&lt;&gt;"",$G460&lt;&gt;""),申込書!$M$94,"")</f>
        <v/>
      </c>
      <c r="DI460" s="75"/>
      <c r="DJ460" s="75"/>
      <c r="DK460" s="75"/>
      <c r="DL460" s="307"/>
      <c r="DM460" s="76"/>
      <c r="DN460" s="314" t="str">
        <f>IF(AND(申込書!$C$95&lt;&gt;"▼プルダウンより選択してください",申込書!$C$95&lt;&gt;"",申込書!$P$95&lt;&gt;"YYYY/MM/DD",$G460&lt;&gt;""),申込書!$P$95,"")</f>
        <v/>
      </c>
      <c r="DO460" s="75" t="str">
        <f>IF(AND(申込書!$C$95&lt;&gt;"▼プルダウンより選択してください",申込書!$C$95&lt;&gt;"",$G460&lt;&gt;""),申込書!$M$95,"")</f>
        <v/>
      </c>
      <c r="DP460" s="75"/>
      <c r="DQ460" s="75"/>
      <c r="DR460" s="75"/>
      <c r="DS460" s="307"/>
      <c r="DT460" s="76"/>
      <c r="DU460" s="314" t="str">
        <f>IF(AND(申込書!$C$96&lt;&gt;"▼プルダウンより選択してください",申込書!$C$96&lt;&gt;"",申込書!$P$96&lt;&gt;"YYYY/MM/DD",$G460&lt;&gt;""),申込書!$P$96,"")</f>
        <v/>
      </c>
      <c r="DV460" s="75" t="str">
        <f>IF(AND(申込書!$C$96&lt;&gt;"▼プルダウンより選択してください",申込書!$C$96&lt;&gt;"",$G460&lt;&gt;""),申込書!$M$96,"")</f>
        <v/>
      </c>
      <c r="DW460" s="75"/>
      <c r="DX460" s="75"/>
      <c r="DY460" s="75"/>
      <c r="DZ460" s="307"/>
      <c r="EA460" s="76"/>
      <c r="EB460" s="314" t="str">
        <f>IF(AND(申込書!$C$97&lt;&gt;"▼プルダウンより選択してください",申込書!$C$97&lt;&gt;"",申込書!$P$97&lt;&gt;"YYYY/MM/DD",$G460&lt;&gt;""),申込書!$P$97,"")</f>
        <v/>
      </c>
      <c r="EC460" s="75" t="str">
        <f>IF(AND(申込書!$C$97&lt;&gt;"▼プルダウンより選択してください",申込書!$C$97&lt;&gt;"",$G460&lt;&gt;""),申込書!$M$97,"")</f>
        <v/>
      </c>
      <c r="ED460" s="75"/>
      <c r="EE460" s="75"/>
      <c r="EF460" s="149"/>
      <c r="EG460" s="307"/>
      <c r="EH460" s="76"/>
      <c r="EI460" s="314" t="str">
        <f>IF(AND(申込書!$C$98&lt;&gt;"▼プルダウンより選択してください",申込書!$C$98&lt;&gt;"",申込書!$P$98&lt;&gt;"YYYY/MM/DD",$G460&lt;&gt;""),申込書!$P$98,"")</f>
        <v/>
      </c>
      <c r="EJ460" s="75" t="str">
        <f>IF(AND(申込書!$C$98&lt;&gt;"▼プルダウンより選択してください",申込書!$C$98&lt;&gt;"",$G460&lt;&gt;""),申込書!$M$98,"")</f>
        <v/>
      </c>
      <c r="EK460" s="75"/>
      <c r="EL460" s="75"/>
      <c r="EM460" s="149"/>
      <c r="EN460" s="307"/>
      <c r="EO460" s="76"/>
      <c r="EP460" s="314" t="str">
        <f>IF(AND(申込書!$C$99&lt;&gt;"▼プルダウンより選択してください",申込書!$C$99&lt;&gt;"",申込書!$P$99&lt;&gt;"YYYY/MM/DD",$G460&lt;&gt;""),申込書!$P$99,"")</f>
        <v/>
      </c>
      <c r="EQ460" s="75" t="str">
        <f>IF(AND(申込書!$C$99&lt;&gt;"▼プルダウンより選択してください",申込書!$C$99&lt;&gt;"",$G460&lt;&gt;""),申込書!$M$99,"")</f>
        <v/>
      </c>
      <c r="ER460" s="75"/>
      <c r="ES460" s="75"/>
      <c r="ET460" s="149"/>
      <c r="EU460" s="307"/>
      <c r="EV460" s="76"/>
      <c r="EW460" s="314" t="str">
        <f>IF(AND(申込書!$C$100&lt;&gt;"▼プルダウンより選択してください",申込書!$C$100&lt;&gt;"",申込書!$P$100&lt;&gt;"YYYY/MM/DD",$G460&lt;&gt;""),申込書!$P$100,"")</f>
        <v/>
      </c>
      <c r="EX460" s="75" t="str">
        <f>IF(AND(申込書!$C$100&lt;&gt;"▼プルダウンより選択してください",申込書!$C$100&lt;&gt;"",$G460&lt;&gt;""),申込書!$M$100,"")</f>
        <v/>
      </c>
      <c r="EY460" s="75"/>
      <c r="EZ460" s="75"/>
      <c r="FA460" s="149"/>
      <c r="FB460" s="307"/>
      <c r="FC460" s="76"/>
      <c r="FD460" s="314" t="str">
        <f>IF(AND(申込書!$C$101&lt;&gt;"▼プルダウンより選択してください",申込書!$C$101&lt;&gt;"",申込書!$P$101&lt;&gt;"YYYY/MM/DD",$G460&lt;&gt;""),申込書!$P$101,"")</f>
        <v/>
      </c>
      <c r="FE460" s="75" t="str">
        <f>IF(AND(申込書!$C$101&lt;&gt;"▼プルダウンより選択してください",申込書!$C$101&lt;&gt;"",$G460&lt;&gt;""),申込書!$M$101,"")</f>
        <v/>
      </c>
      <c r="FF460" s="75"/>
      <c r="FG460" s="75"/>
      <c r="FH460" s="149"/>
      <c r="FI460" s="307"/>
      <c r="FJ460" s="76"/>
      <c r="FK460" s="314" t="str">
        <f>IF(AND(申込書!$C$102&lt;&gt;"▼プルダウンより選択してください",申込書!$C$102&lt;&gt;"",申込書!$P$102&lt;&gt;"YYYY/MM/DD",$G460&lt;&gt;""),申込書!$P$102,"")</f>
        <v/>
      </c>
      <c r="FL460" s="75" t="str">
        <f>IF(AND(申込書!$C$102&lt;&gt;"▼プルダウンより選択してください",申込書!$C$102&lt;&gt;"",$G460&lt;&gt;""),申込書!$M$102,"")</f>
        <v/>
      </c>
      <c r="FM460" s="75"/>
      <c r="FN460" s="75"/>
      <c r="FO460" s="149"/>
      <c r="FP460" s="307"/>
      <c r="FQ460" s="76"/>
      <c r="FR460" s="314" t="str">
        <f>IF(AND(申込書!$C$103&lt;&gt;"▼プルダウンより選択してください",申込書!$C$103&lt;&gt;"",申込書!$P$103&lt;&gt;"YYYY/MM/DD",$G460&lt;&gt;""),申込書!$P$103,"")</f>
        <v/>
      </c>
      <c r="FS460" s="75" t="str">
        <f>IF(AND(申込書!$C$103&lt;&gt;"▼プルダウンより選択してください",申込書!$C$103&lt;&gt;"",$G460&lt;&gt;""),申込書!$M$103,"")</f>
        <v/>
      </c>
      <c r="FT460" s="75"/>
      <c r="FU460" s="75"/>
      <c r="FV460" s="149"/>
      <c r="FW460" s="307"/>
      <c r="FX460" s="76"/>
      <c r="FY460" s="314" t="str">
        <f>IF(AND(申込書!$C$104&lt;&gt;"▼プルダウンより選択してください",申込書!$C$104&lt;&gt;"",申込書!$P$104&lt;&gt;"YYYY/MM/DD",$G460&lt;&gt;""),申込書!$P$104,"")</f>
        <v/>
      </c>
      <c r="FZ460" s="75" t="str">
        <f>IF(AND(申込書!$C$104&lt;&gt;"▼プルダウンより選択してください",申込書!$C$104&lt;&gt;"",$G460&lt;&gt;""),申込書!$M$104,"")</f>
        <v/>
      </c>
      <c r="GA460" s="75"/>
      <c r="GB460" s="75"/>
      <c r="GC460" s="149"/>
      <c r="GD460" s="307"/>
      <c r="GE460" s="76"/>
      <c r="GF460" s="314" t="str">
        <f>IF(AND(申込書!$C$105&lt;&gt;"▼プルダウンより選択してください",申込書!$C$105&lt;&gt;"",申込書!$P$105&lt;&gt;"YYYY/MM/DD",$G460&lt;&gt;""),申込書!$P$105,"")</f>
        <v/>
      </c>
      <c r="GG460" s="75" t="str">
        <f>IF(AND(申込書!$C$105&lt;&gt;"▼プルダウンより選択してください",申込書!$C$105&lt;&gt;"",$G460&lt;&gt;""),申込書!$M$105,"")</f>
        <v/>
      </c>
      <c r="GH460" s="75"/>
      <c r="GI460" s="75"/>
      <c r="GJ460" s="149"/>
      <c r="GK460" s="307"/>
      <c r="GL460" s="76"/>
      <c r="GM460" s="314" t="str">
        <f>IF(AND(申込書!$C$106&lt;&gt;"▼プルダウンより選択してください",申込書!$C$106&lt;&gt;"",申込書!$P$106&lt;&gt;"YYYY/MM/DD",$G460&lt;&gt;""),申込書!$P$106,"")</f>
        <v/>
      </c>
      <c r="GN460" s="75" t="str">
        <f>IF(AND(申込書!$C$106&lt;&gt;"▼プルダウンより選択してください",申込書!$C$106&lt;&gt;"",$G460&lt;&gt;""),申込書!$M$106,"")</f>
        <v/>
      </c>
      <c r="GO460" s="75"/>
      <c r="GP460" s="75"/>
      <c r="GQ460" s="149"/>
      <c r="GR460" s="307"/>
      <c r="GS460" s="76"/>
      <c r="GT460" s="314" t="str">
        <f>IF(AND(申込書!$C$107&lt;&gt;"▼プルダウンより選択してください",申込書!$C$107&lt;&gt;"",申込書!$P$107&lt;&gt;"YYYY/MM/DD",$G460&lt;&gt;""),申込書!$P$107,"")</f>
        <v/>
      </c>
      <c r="GU460" s="75" t="str">
        <f>IF(AND(申込書!$C$107&lt;&gt;"▼プルダウンより選択してください",申込書!$C$107&lt;&gt;"",$G460&lt;&gt;""),申込書!$M$107,"")</f>
        <v/>
      </c>
      <c r="GV460" s="75"/>
      <c r="GW460" s="75"/>
      <c r="GX460" s="149"/>
      <c r="GY460" s="307"/>
      <c r="GZ460" s="76"/>
      <c r="HA460" s="314" t="str">
        <f>IF(AND(申込書!$C$108&lt;&gt;"▼プルダウンより選択してください",申込書!$C$108&lt;&gt;"",申込書!$P$108&lt;&gt;"YYYY/MM/DD",$G460&lt;&gt;""),申込書!$P$108,"")</f>
        <v/>
      </c>
      <c r="HB460" s="75" t="str">
        <f>IF(AND(申込書!$C$108&lt;&gt;"▼プルダウンより選択してください",申込書!$C$108&lt;&gt;"",$G460&lt;&gt;""),申込書!$M$108,"")</f>
        <v/>
      </c>
      <c r="HC460" s="75"/>
      <c r="HD460" s="75"/>
      <c r="HE460" s="149"/>
      <c r="HF460" s="307"/>
      <c r="HG460" s="76"/>
      <c r="HH460" s="314" t="str">
        <f>IF(AND(申込書!$C$109&lt;&gt;"▼プルダウンより選択してください",申込書!$C$109&lt;&gt;"",申込書!$P$109&lt;&gt;"YYYY/MM/DD",$G460&lt;&gt;""),申込書!$P$109,"")</f>
        <v/>
      </c>
      <c r="HI460" s="75" t="str">
        <f>IF(AND(申込書!$C$109&lt;&gt;"▼プルダウンより選択してください",申込書!$C$109&lt;&gt;"",$G460&lt;&gt;""),申込書!$M$109,"")</f>
        <v/>
      </c>
      <c r="HJ460" s="75"/>
      <c r="HK460" s="75"/>
      <c r="HL460" s="149"/>
      <c r="HM460" s="307"/>
      <c r="HN460" s="76"/>
      <c r="HO460" s="314" t="str">
        <f>IF(AND(申込書!$C$110&lt;&gt;"▼プルダウンより選択してください",申込書!$C$110&lt;&gt;"",申込書!$P$110&lt;&gt;"YYYY/MM/DD",$G460&lt;&gt;""),申込書!$P$110,"")</f>
        <v/>
      </c>
      <c r="HP460" s="75" t="str">
        <f>IF(AND(申込書!$C$110&lt;&gt;"▼プルダウンより選択してください",申込書!$C$110&lt;&gt;"",$G460&lt;&gt;""),申込書!$M$110,"")</f>
        <v/>
      </c>
      <c r="HQ460" s="75"/>
      <c r="HR460" s="75"/>
      <c r="HS460" s="149"/>
      <c r="HT460" s="307"/>
      <c r="HU460" s="307"/>
      <c r="HV460" s="311" t="str">
        <f>IF(AND(申込書!$C$111&lt;&gt;"▼プルダウンより選択してください",申込書!$C$111&lt;&gt;"",申込書!$P$111&lt;&gt;"YYYY/MM/DD",$G460&lt;&gt;""),申込書!$P$111,"")</f>
        <v/>
      </c>
      <c r="HW460" s="75" t="str">
        <f>IF(AND(申込書!$C$111&lt;&gt;"▼プルダウンより選択してください",申込書!$C$111&lt;&gt;"",$G460&lt;&gt;""),申込書!$M$111,"")</f>
        <v/>
      </c>
      <c r="HX460" s="75"/>
      <c r="HY460" s="75"/>
      <c r="HZ460" s="149"/>
      <c r="IA460" s="307"/>
      <c r="IB460" s="76"/>
      <c r="IC460" s="77"/>
    </row>
    <row r="461" spans="2:237" ht="26.85" customHeight="1">
      <c r="B461" s="56">
        <f t="shared" si="4"/>
        <v>456</v>
      </c>
      <c r="C461" s="57"/>
      <c r="D461" s="58"/>
      <c r="E461" s="170"/>
      <c r="F461" s="59"/>
      <c r="G461" s="60"/>
      <c r="H461" s="61"/>
      <c r="I461" s="62"/>
      <c r="J461" s="63"/>
      <c r="K461" s="64"/>
      <c r="L461" s="65"/>
      <c r="M461" s="66"/>
      <c r="N461" s="67"/>
      <c r="O461" s="68"/>
      <c r="P461" s="69"/>
      <c r="Q461" s="70"/>
      <c r="R461" s="71"/>
      <c r="S461" s="72"/>
      <c r="T461" s="73"/>
      <c r="U461" s="73"/>
      <c r="V461" s="73"/>
      <c r="W461" s="71"/>
      <c r="X461" s="133"/>
      <c r="Y461" s="133"/>
      <c r="Z461" s="133"/>
      <c r="AA461" s="74" t="str">
        <f>IF(AND(申込書!$C$82&lt;&gt;"▼プルダウンより選択してください",申込書!$C$82&lt;&gt;"",申込書!$P$82&lt;&gt;"YYYY/MM/DD",$G461&lt;&gt;""),申込書!$P$82,"")</f>
        <v/>
      </c>
      <c r="AB461" s="75" t="str">
        <f>IF(AND(申込書!$C$82&lt;&gt;"▼プルダウンより選択してください",申込書!$C$82&lt;&gt;"",$G461&lt;&gt;""),申込書!$M$82,"")</f>
        <v/>
      </c>
      <c r="AC461" s="75"/>
      <c r="AD461" s="75"/>
      <c r="AE461" s="149"/>
      <c r="AF461" s="307"/>
      <c r="AG461" s="76"/>
      <c r="AH461" s="314" t="str">
        <f>IF(AND(申込書!$C$83&lt;&gt;"▼プルダウンより選択してください",申込書!$C$83&lt;&gt;"",申込書!$P$83&lt;&gt;"YYYY/MM/DD",$G461&lt;&gt;""),申込書!$P$83,"")</f>
        <v/>
      </c>
      <c r="AI461" s="75" t="str">
        <f>IF(AND(申込書!$C$83&lt;&gt;"▼プルダウンより選択してください",申込書!$C$83&lt;&gt;"",$G461&lt;&gt;""),申込書!$M$83,"")</f>
        <v/>
      </c>
      <c r="AJ461" s="75"/>
      <c r="AK461" s="75"/>
      <c r="AL461" s="149"/>
      <c r="AM461" s="307"/>
      <c r="AN461" s="76"/>
      <c r="AO461" s="314" t="str">
        <f>IF(AND(申込書!$C$84&lt;&gt;"▼プルダウンより選択してください",申込書!$C$84&lt;&gt;"",申込書!$P$84&lt;&gt;"YYYY/MM/DD",$G461&lt;&gt;""),申込書!$P$84,"")</f>
        <v/>
      </c>
      <c r="AP461" s="75" t="str">
        <f>IF(AND(申込書!$C$84&lt;&gt;"▼プルダウンより選択してください",申込書!$C$84&lt;&gt;"",$G461&lt;&gt;""),申込書!$M$84,"")</f>
        <v/>
      </c>
      <c r="AQ461" s="75"/>
      <c r="AR461" s="75"/>
      <c r="AS461" s="149"/>
      <c r="AT461" s="307"/>
      <c r="AU461" s="76"/>
      <c r="AV461" s="314" t="str">
        <f>IF(AND(申込書!$C$85&lt;&gt;"▼プルダウンより選択してください",申込書!$C$85&lt;&gt;"",申込書!$P$85&lt;&gt;"YYYY/MM/DD",$G461&lt;&gt;""),申込書!$P$85,"")</f>
        <v/>
      </c>
      <c r="AW461" s="75" t="str">
        <f>IF(AND(申込書!$C$85&lt;&gt;"▼プルダウンより選択してください",申込書!$C$85&lt;&gt;"",申込書!$M$85&gt;=1,$G461&lt;&gt;""),申込書!$M$85,"")</f>
        <v/>
      </c>
      <c r="AX461" s="75"/>
      <c r="AY461" s="75"/>
      <c r="AZ461" s="149"/>
      <c r="BA461" s="307"/>
      <c r="BB461" s="76"/>
      <c r="BC461" s="314" t="str">
        <f>IF(AND(申込書!$C$86&lt;&gt;"▼プルダウンより選択してください",申込書!$C$86&lt;&gt;"",申込書!$P$86&lt;&gt;"YYYY/MM/DD",$G461&lt;&gt;""),申込書!$P$86,"")</f>
        <v/>
      </c>
      <c r="BD461" s="75" t="str">
        <f>IF(AND(申込書!$C$86&lt;&gt;"▼プルダウンより選択してください",申込書!$C$86&lt;&gt;"",$G461&lt;&gt;""),申込書!$M$86,"")</f>
        <v/>
      </c>
      <c r="BE461" s="75"/>
      <c r="BF461" s="75"/>
      <c r="BG461" s="149"/>
      <c r="BH461" s="307"/>
      <c r="BI461" s="76"/>
      <c r="BJ461" s="314" t="str">
        <f>IF(AND(申込書!$C$87&lt;&gt;"▼プルダウンより選択してください",申込書!$C$87&lt;&gt;"",申込書!$P$87&lt;&gt;"YYYY/MM/DD",$G461&lt;&gt;""),申込書!$P$87,"")</f>
        <v/>
      </c>
      <c r="BK461" s="75" t="str">
        <f>IF(AND(申込書!$C$87&lt;&gt;"▼プルダウンより選択してください",申込書!$C$87&lt;&gt;"",$G461&lt;&gt;""),申込書!$M$87,"")</f>
        <v/>
      </c>
      <c r="BL461" s="75"/>
      <c r="BM461" s="75"/>
      <c r="BN461" s="149"/>
      <c r="BO461" s="307"/>
      <c r="BP461" s="76"/>
      <c r="BQ461" s="314" t="str">
        <f>IF(AND(申込書!$C$88&lt;&gt;"▼プルダウンより選択してください",申込書!$C$88&lt;&gt;"",申込書!$P$88&lt;&gt;"YYYY/MM/DD",$G461&lt;&gt;""),申込書!$P$88,"")</f>
        <v/>
      </c>
      <c r="BR461" s="75" t="str">
        <f>IF(AND(申込書!$C$88&lt;&gt;"▼プルダウンより選択してください",申込書!$C$88&lt;&gt;"",$G461&lt;&gt;""),申込書!$M$88,"")</f>
        <v/>
      </c>
      <c r="BS461" s="75"/>
      <c r="BT461" s="75"/>
      <c r="BU461" s="149"/>
      <c r="BV461" s="307"/>
      <c r="BW461" s="76"/>
      <c r="BX461" s="314" t="str">
        <f>IF(AND(申込書!$C$89&lt;&gt;"▼プルダウンより選択してください",申込書!$C$89&lt;&gt;"",申込書!$P$89&lt;&gt;"YYYY/MM/DD",$G461&lt;&gt;""),申込書!$P$89,"")</f>
        <v/>
      </c>
      <c r="BY461" s="75" t="str">
        <f>IF(AND(申込書!$C$89&lt;&gt;"▼プルダウンより選択してください",申込書!$C$89&lt;&gt;"",$G461&lt;&gt;""),申込書!$M$89,"")</f>
        <v/>
      </c>
      <c r="BZ461" s="75"/>
      <c r="CA461" s="75"/>
      <c r="CB461" s="149"/>
      <c r="CC461" s="307"/>
      <c r="CD461" s="76"/>
      <c r="CE461" s="314" t="str">
        <f>IF(AND(申込書!$C$90&lt;&gt;"▼プルダウンより選択してください",申込書!$C$90&lt;&gt;"",申込書!$P$90&lt;&gt;"YYYY/MM/DD",$G461&lt;&gt;""),申込書!$P$90,"")</f>
        <v/>
      </c>
      <c r="CF461" s="75" t="str">
        <f>IF(AND(申込書!$C$90&lt;&gt;"▼プルダウンより選択してください",申込書!$C$90&lt;&gt;"",$G461&lt;&gt;""),申込書!$M$90,"")</f>
        <v/>
      </c>
      <c r="CG461" s="75"/>
      <c r="CH461" s="75"/>
      <c r="CI461" s="149"/>
      <c r="CJ461" s="307"/>
      <c r="CK461" s="76"/>
      <c r="CL461" s="314" t="str">
        <f>IF(AND(申込書!$C$91&lt;&gt;"▼プルダウンより選択してください",申込書!$C$91&lt;&gt;"",申込書!$P$91&lt;&gt;"YYYY/MM/DD",$G461&lt;&gt;""),申込書!$P$91,"")</f>
        <v/>
      </c>
      <c r="CM461" s="75" t="str">
        <f>IF(AND(申込書!$C$91&lt;&gt;"▼プルダウンより選択してください",申込書!$C$91&lt;&gt;"",$G461&lt;&gt;""),申込書!$M$91,"")</f>
        <v/>
      </c>
      <c r="CN461" s="75"/>
      <c r="CO461" s="75"/>
      <c r="CP461" s="149"/>
      <c r="CQ461" s="307"/>
      <c r="CR461" s="76"/>
      <c r="CS461" s="314" t="str">
        <f>IF(AND(申込書!$C$92&lt;&gt;"▼プルダウンより選択してください",申込書!$C$92&lt;&gt;"",申込書!$P$92&lt;&gt;"YYYY/MM/DD",$G461&lt;&gt;""),申込書!$P$92,"")</f>
        <v/>
      </c>
      <c r="CT461" s="75" t="str">
        <f>IF(AND(申込書!$C$92&lt;&gt;"▼プルダウンより選択してください",申込書!$C$92&lt;&gt;"",$G461&lt;&gt;""),申込書!$M$92,"")</f>
        <v/>
      </c>
      <c r="CU461" s="75"/>
      <c r="CV461" s="75"/>
      <c r="CW461" s="75"/>
      <c r="CX461" s="307"/>
      <c r="CY461" s="76"/>
      <c r="CZ461" s="314" t="str">
        <f>IF(AND(申込書!$C$93&lt;&gt;"▼プルダウンより選択してください",申込書!$C$93&lt;&gt;"",申込書!$P$93&lt;&gt;"YYYY/MM/DD",$G461&lt;&gt;""),申込書!$P$93,"")</f>
        <v/>
      </c>
      <c r="DA461" s="75" t="str">
        <f>IF(AND(申込書!$C$93&lt;&gt;"▼プルダウンより選択してください",申込書!$C$93&lt;&gt;"",$G461&lt;&gt;""),申込書!$M$93,"")</f>
        <v/>
      </c>
      <c r="DB461" s="75"/>
      <c r="DC461" s="75"/>
      <c r="DD461" s="75"/>
      <c r="DE461" s="307"/>
      <c r="DF461" s="76"/>
      <c r="DG461" s="314" t="str">
        <f>IF(AND(申込書!$C$94&lt;&gt;"▼プルダウンより選択してください",申込書!$C$94&lt;&gt;"",申込書!$P$94&lt;&gt;"YYYY/MM/DD",$G461&lt;&gt;""),申込書!$P$94,"")</f>
        <v/>
      </c>
      <c r="DH461" s="75" t="str">
        <f>IF(AND(申込書!$C$94&lt;&gt;"▼プルダウンより選択してください",申込書!$C$94&lt;&gt;"",$G461&lt;&gt;""),申込書!$M$94,"")</f>
        <v/>
      </c>
      <c r="DI461" s="75"/>
      <c r="DJ461" s="75"/>
      <c r="DK461" s="75"/>
      <c r="DL461" s="307"/>
      <c r="DM461" s="76"/>
      <c r="DN461" s="314" t="str">
        <f>IF(AND(申込書!$C$95&lt;&gt;"▼プルダウンより選択してください",申込書!$C$95&lt;&gt;"",申込書!$P$95&lt;&gt;"YYYY/MM/DD",$G461&lt;&gt;""),申込書!$P$95,"")</f>
        <v/>
      </c>
      <c r="DO461" s="75" t="str">
        <f>IF(AND(申込書!$C$95&lt;&gt;"▼プルダウンより選択してください",申込書!$C$95&lt;&gt;"",$G461&lt;&gt;""),申込書!$M$95,"")</f>
        <v/>
      </c>
      <c r="DP461" s="75"/>
      <c r="DQ461" s="75"/>
      <c r="DR461" s="75"/>
      <c r="DS461" s="307"/>
      <c r="DT461" s="76"/>
      <c r="DU461" s="314" t="str">
        <f>IF(AND(申込書!$C$96&lt;&gt;"▼プルダウンより選択してください",申込書!$C$96&lt;&gt;"",申込書!$P$96&lt;&gt;"YYYY/MM/DD",$G461&lt;&gt;""),申込書!$P$96,"")</f>
        <v/>
      </c>
      <c r="DV461" s="75" t="str">
        <f>IF(AND(申込書!$C$96&lt;&gt;"▼プルダウンより選択してください",申込書!$C$96&lt;&gt;"",$G461&lt;&gt;""),申込書!$M$96,"")</f>
        <v/>
      </c>
      <c r="DW461" s="75"/>
      <c r="DX461" s="75"/>
      <c r="DY461" s="75"/>
      <c r="DZ461" s="307"/>
      <c r="EA461" s="76"/>
      <c r="EB461" s="314" t="str">
        <f>IF(AND(申込書!$C$97&lt;&gt;"▼プルダウンより選択してください",申込書!$C$97&lt;&gt;"",申込書!$P$97&lt;&gt;"YYYY/MM/DD",$G461&lt;&gt;""),申込書!$P$97,"")</f>
        <v/>
      </c>
      <c r="EC461" s="75" t="str">
        <f>IF(AND(申込書!$C$97&lt;&gt;"▼プルダウンより選択してください",申込書!$C$97&lt;&gt;"",$G461&lt;&gt;""),申込書!$M$97,"")</f>
        <v/>
      </c>
      <c r="ED461" s="75"/>
      <c r="EE461" s="75"/>
      <c r="EF461" s="149"/>
      <c r="EG461" s="307"/>
      <c r="EH461" s="76"/>
      <c r="EI461" s="314" t="str">
        <f>IF(AND(申込書!$C$98&lt;&gt;"▼プルダウンより選択してください",申込書!$C$98&lt;&gt;"",申込書!$P$98&lt;&gt;"YYYY/MM/DD",$G461&lt;&gt;""),申込書!$P$98,"")</f>
        <v/>
      </c>
      <c r="EJ461" s="75" t="str">
        <f>IF(AND(申込書!$C$98&lt;&gt;"▼プルダウンより選択してください",申込書!$C$98&lt;&gt;"",$G461&lt;&gt;""),申込書!$M$98,"")</f>
        <v/>
      </c>
      <c r="EK461" s="75"/>
      <c r="EL461" s="75"/>
      <c r="EM461" s="149"/>
      <c r="EN461" s="307"/>
      <c r="EO461" s="76"/>
      <c r="EP461" s="314" t="str">
        <f>IF(AND(申込書!$C$99&lt;&gt;"▼プルダウンより選択してください",申込書!$C$99&lt;&gt;"",申込書!$P$99&lt;&gt;"YYYY/MM/DD",$G461&lt;&gt;""),申込書!$P$99,"")</f>
        <v/>
      </c>
      <c r="EQ461" s="75" t="str">
        <f>IF(AND(申込書!$C$99&lt;&gt;"▼プルダウンより選択してください",申込書!$C$99&lt;&gt;"",$G461&lt;&gt;""),申込書!$M$99,"")</f>
        <v/>
      </c>
      <c r="ER461" s="75"/>
      <c r="ES461" s="75"/>
      <c r="ET461" s="149"/>
      <c r="EU461" s="307"/>
      <c r="EV461" s="76"/>
      <c r="EW461" s="314" t="str">
        <f>IF(AND(申込書!$C$100&lt;&gt;"▼プルダウンより選択してください",申込書!$C$100&lt;&gt;"",申込書!$P$100&lt;&gt;"YYYY/MM/DD",$G461&lt;&gt;""),申込書!$P$100,"")</f>
        <v/>
      </c>
      <c r="EX461" s="75" t="str">
        <f>IF(AND(申込書!$C$100&lt;&gt;"▼プルダウンより選択してください",申込書!$C$100&lt;&gt;"",$G461&lt;&gt;""),申込書!$M$100,"")</f>
        <v/>
      </c>
      <c r="EY461" s="75"/>
      <c r="EZ461" s="75"/>
      <c r="FA461" s="149"/>
      <c r="FB461" s="307"/>
      <c r="FC461" s="76"/>
      <c r="FD461" s="314" t="str">
        <f>IF(AND(申込書!$C$101&lt;&gt;"▼プルダウンより選択してください",申込書!$C$101&lt;&gt;"",申込書!$P$101&lt;&gt;"YYYY/MM/DD",$G461&lt;&gt;""),申込書!$P$101,"")</f>
        <v/>
      </c>
      <c r="FE461" s="75" t="str">
        <f>IF(AND(申込書!$C$101&lt;&gt;"▼プルダウンより選択してください",申込書!$C$101&lt;&gt;"",$G461&lt;&gt;""),申込書!$M$101,"")</f>
        <v/>
      </c>
      <c r="FF461" s="75"/>
      <c r="FG461" s="75"/>
      <c r="FH461" s="149"/>
      <c r="FI461" s="307"/>
      <c r="FJ461" s="76"/>
      <c r="FK461" s="314" t="str">
        <f>IF(AND(申込書!$C$102&lt;&gt;"▼プルダウンより選択してください",申込書!$C$102&lt;&gt;"",申込書!$P$102&lt;&gt;"YYYY/MM/DD",$G461&lt;&gt;""),申込書!$P$102,"")</f>
        <v/>
      </c>
      <c r="FL461" s="75" t="str">
        <f>IF(AND(申込書!$C$102&lt;&gt;"▼プルダウンより選択してください",申込書!$C$102&lt;&gt;"",$G461&lt;&gt;""),申込書!$M$102,"")</f>
        <v/>
      </c>
      <c r="FM461" s="75"/>
      <c r="FN461" s="75"/>
      <c r="FO461" s="149"/>
      <c r="FP461" s="307"/>
      <c r="FQ461" s="76"/>
      <c r="FR461" s="314" t="str">
        <f>IF(AND(申込書!$C$103&lt;&gt;"▼プルダウンより選択してください",申込書!$C$103&lt;&gt;"",申込書!$P$103&lt;&gt;"YYYY/MM/DD",$G461&lt;&gt;""),申込書!$P$103,"")</f>
        <v/>
      </c>
      <c r="FS461" s="75" t="str">
        <f>IF(AND(申込書!$C$103&lt;&gt;"▼プルダウンより選択してください",申込書!$C$103&lt;&gt;"",$G461&lt;&gt;""),申込書!$M$103,"")</f>
        <v/>
      </c>
      <c r="FT461" s="75"/>
      <c r="FU461" s="75"/>
      <c r="FV461" s="149"/>
      <c r="FW461" s="307"/>
      <c r="FX461" s="76"/>
      <c r="FY461" s="314" t="str">
        <f>IF(AND(申込書!$C$104&lt;&gt;"▼プルダウンより選択してください",申込書!$C$104&lt;&gt;"",申込書!$P$104&lt;&gt;"YYYY/MM/DD",$G461&lt;&gt;""),申込書!$P$104,"")</f>
        <v/>
      </c>
      <c r="FZ461" s="75" t="str">
        <f>IF(AND(申込書!$C$104&lt;&gt;"▼プルダウンより選択してください",申込書!$C$104&lt;&gt;"",$G461&lt;&gt;""),申込書!$M$104,"")</f>
        <v/>
      </c>
      <c r="GA461" s="75"/>
      <c r="GB461" s="75"/>
      <c r="GC461" s="149"/>
      <c r="GD461" s="307"/>
      <c r="GE461" s="76"/>
      <c r="GF461" s="314" t="str">
        <f>IF(AND(申込書!$C$105&lt;&gt;"▼プルダウンより選択してください",申込書!$C$105&lt;&gt;"",申込書!$P$105&lt;&gt;"YYYY/MM/DD",$G461&lt;&gt;""),申込書!$P$105,"")</f>
        <v/>
      </c>
      <c r="GG461" s="75" t="str">
        <f>IF(AND(申込書!$C$105&lt;&gt;"▼プルダウンより選択してください",申込書!$C$105&lt;&gt;"",$G461&lt;&gt;""),申込書!$M$105,"")</f>
        <v/>
      </c>
      <c r="GH461" s="75"/>
      <c r="GI461" s="75"/>
      <c r="GJ461" s="149"/>
      <c r="GK461" s="307"/>
      <c r="GL461" s="76"/>
      <c r="GM461" s="314" t="str">
        <f>IF(AND(申込書!$C$106&lt;&gt;"▼プルダウンより選択してください",申込書!$C$106&lt;&gt;"",申込書!$P$106&lt;&gt;"YYYY/MM/DD",$G461&lt;&gt;""),申込書!$P$106,"")</f>
        <v/>
      </c>
      <c r="GN461" s="75" t="str">
        <f>IF(AND(申込書!$C$106&lt;&gt;"▼プルダウンより選択してください",申込書!$C$106&lt;&gt;"",$G461&lt;&gt;""),申込書!$M$106,"")</f>
        <v/>
      </c>
      <c r="GO461" s="75"/>
      <c r="GP461" s="75"/>
      <c r="GQ461" s="149"/>
      <c r="GR461" s="307"/>
      <c r="GS461" s="76"/>
      <c r="GT461" s="314" t="str">
        <f>IF(AND(申込書!$C$107&lt;&gt;"▼プルダウンより選択してください",申込書!$C$107&lt;&gt;"",申込書!$P$107&lt;&gt;"YYYY/MM/DD",$G461&lt;&gt;""),申込書!$P$107,"")</f>
        <v/>
      </c>
      <c r="GU461" s="75" t="str">
        <f>IF(AND(申込書!$C$107&lt;&gt;"▼プルダウンより選択してください",申込書!$C$107&lt;&gt;"",$G461&lt;&gt;""),申込書!$M$107,"")</f>
        <v/>
      </c>
      <c r="GV461" s="75"/>
      <c r="GW461" s="75"/>
      <c r="GX461" s="149"/>
      <c r="GY461" s="307"/>
      <c r="GZ461" s="76"/>
      <c r="HA461" s="314" t="str">
        <f>IF(AND(申込書!$C$108&lt;&gt;"▼プルダウンより選択してください",申込書!$C$108&lt;&gt;"",申込書!$P$108&lt;&gt;"YYYY/MM/DD",$G461&lt;&gt;""),申込書!$P$108,"")</f>
        <v/>
      </c>
      <c r="HB461" s="75" t="str">
        <f>IF(AND(申込書!$C$108&lt;&gt;"▼プルダウンより選択してください",申込書!$C$108&lt;&gt;"",$G461&lt;&gt;""),申込書!$M$108,"")</f>
        <v/>
      </c>
      <c r="HC461" s="75"/>
      <c r="HD461" s="75"/>
      <c r="HE461" s="149"/>
      <c r="HF461" s="307"/>
      <c r="HG461" s="76"/>
      <c r="HH461" s="314" t="str">
        <f>IF(AND(申込書!$C$109&lt;&gt;"▼プルダウンより選択してください",申込書!$C$109&lt;&gt;"",申込書!$P$109&lt;&gt;"YYYY/MM/DD",$G461&lt;&gt;""),申込書!$P$109,"")</f>
        <v/>
      </c>
      <c r="HI461" s="75" t="str">
        <f>IF(AND(申込書!$C$109&lt;&gt;"▼プルダウンより選択してください",申込書!$C$109&lt;&gt;"",$G461&lt;&gt;""),申込書!$M$109,"")</f>
        <v/>
      </c>
      <c r="HJ461" s="75"/>
      <c r="HK461" s="75"/>
      <c r="HL461" s="149"/>
      <c r="HM461" s="307"/>
      <c r="HN461" s="76"/>
      <c r="HO461" s="314" t="str">
        <f>IF(AND(申込書!$C$110&lt;&gt;"▼プルダウンより選択してください",申込書!$C$110&lt;&gt;"",申込書!$P$110&lt;&gt;"YYYY/MM/DD",$G461&lt;&gt;""),申込書!$P$110,"")</f>
        <v/>
      </c>
      <c r="HP461" s="75" t="str">
        <f>IF(AND(申込書!$C$110&lt;&gt;"▼プルダウンより選択してください",申込書!$C$110&lt;&gt;"",$G461&lt;&gt;""),申込書!$M$110,"")</f>
        <v/>
      </c>
      <c r="HQ461" s="75"/>
      <c r="HR461" s="75"/>
      <c r="HS461" s="149"/>
      <c r="HT461" s="307"/>
      <c r="HU461" s="307"/>
      <c r="HV461" s="311" t="str">
        <f>IF(AND(申込書!$C$111&lt;&gt;"▼プルダウンより選択してください",申込書!$C$111&lt;&gt;"",申込書!$P$111&lt;&gt;"YYYY/MM/DD",$G461&lt;&gt;""),申込書!$P$111,"")</f>
        <v/>
      </c>
      <c r="HW461" s="75" t="str">
        <f>IF(AND(申込書!$C$111&lt;&gt;"▼プルダウンより選択してください",申込書!$C$111&lt;&gt;"",$G461&lt;&gt;""),申込書!$M$111,"")</f>
        <v/>
      </c>
      <c r="HX461" s="75"/>
      <c r="HY461" s="75"/>
      <c r="HZ461" s="149"/>
      <c r="IA461" s="307"/>
      <c r="IB461" s="76"/>
      <c r="IC461" s="77"/>
    </row>
    <row r="462" spans="2:237" ht="26.85" customHeight="1">
      <c r="B462" s="56">
        <f t="shared" si="4"/>
        <v>457</v>
      </c>
      <c r="C462" s="57"/>
      <c r="D462" s="58"/>
      <c r="E462" s="170"/>
      <c r="F462" s="59"/>
      <c r="G462" s="60"/>
      <c r="H462" s="61"/>
      <c r="I462" s="62"/>
      <c r="J462" s="63"/>
      <c r="K462" s="64"/>
      <c r="L462" s="65"/>
      <c r="M462" s="66"/>
      <c r="N462" s="67"/>
      <c r="O462" s="68"/>
      <c r="P462" s="69"/>
      <c r="Q462" s="70"/>
      <c r="R462" s="71"/>
      <c r="S462" s="72"/>
      <c r="T462" s="73"/>
      <c r="U462" s="73"/>
      <c r="V462" s="73"/>
      <c r="W462" s="71"/>
      <c r="X462" s="133"/>
      <c r="Y462" s="133"/>
      <c r="Z462" s="133"/>
      <c r="AA462" s="74" t="str">
        <f>IF(AND(申込書!$C$82&lt;&gt;"▼プルダウンより選択してください",申込書!$C$82&lt;&gt;"",申込書!$P$82&lt;&gt;"YYYY/MM/DD",$G462&lt;&gt;""),申込書!$P$82,"")</f>
        <v/>
      </c>
      <c r="AB462" s="75" t="str">
        <f>IF(AND(申込書!$C$82&lt;&gt;"▼プルダウンより選択してください",申込書!$C$82&lt;&gt;"",$G462&lt;&gt;""),申込書!$M$82,"")</f>
        <v/>
      </c>
      <c r="AC462" s="75"/>
      <c r="AD462" s="75"/>
      <c r="AE462" s="149"/>
      <c r="AF462" s="307"/>
      <c r="AG462" s="76"/>
      <c r="AH462" s="314" t="str">
        <f>IF(AND(申込書!$C$83&lt;&gt;"▼プルダウンより選択してください",申込書!$C$83&lt;&gt;"",申込書!$P$83&lt;&gt;"YYYY/MM/DD",$G462&lt;&gt;""),申込書!$P$83,"")</f>
        <v/>
      </c>
      <c r="AI462" s="75" t="str">
        <f>IF(AND(申込書!$C$83&lt;&gt;"▼プルダウンより選択してください",申込書!$C$83&lt;&gt;"",$G462&lt;&gt;""),申込書!$M$83,"")</f>
        <v/>
      </c>
      <c r="AJ462" s="75"/>
      <c r="AK462" s="75"/>
      <c r="AL462" s="149"/>
      <c r="AM462" s="307"/>
      <c r="AN462" s="76"/>
      <c r="AO462" s="314" t="str">
        <f>IF(AND(申込書!$C$84&lt;&gt;"▼プルダウンより選択してください",申込書!$C$84&lt;&gt;"",申込書!$P$84&lt;&gt;"YYYY/MM/DD",$G462&lt;&gt;""),申込書!$P$84,"")</f>
        <v/>
      </c>
      <c r="AP462" s="75" t="str">
        <f>IF(AND(申込書!$C$84&lt;&gt;"▼プルダウンより選択してください",申込書!$C$84&lt;&gt;"",$G462&lt;&gt;""),申込書!$M$84,"")</f>
        <v/>
      </c>
      <c r="AQ462" s="75"/>
      <c r="AR462" s="75"/>
      <c r="AS462" s="149"/>
      <c r="AT462" s="307"/>
      <c r="AU462" s="76"/>
      <c r="AV462" s="314" t="str">
        <f>IF(AND(申込書!$C$85&lt;&gt;"▼プルダウンより選択してください",申込書!$C$85&lt;&gt;"",申込書!$P$85&lt;&gt;"YYYY/MM/DD",$G462&lt;&gt;""),申込書!$P$85,"")</f>
        <v/>
      </c>
      <c r="AW462" s="75" t="str">
        <f>IF(AND(申込書!$C$85&lt;&gt;"▼プルダウンより選択してください",申込書!$C$85&lt;&gt;"",申込書!$M$85&gt;=1,$G462&lt;&gt;""),申込書!$M$85,"")</f>
        <v/>
      </c>
      <c r="AX462" s="75"/>
      <c r="AY462" s="75"/>
      <c r="AZ462" s="149"/>
      <c r="BA462" s="307"/>
      <c r="BB462" s="76"/>
      <c r="BC462" s="314" t="str">
        <f>IF(AND(申込書!$C$86&lt;&gt;"▼プルダウンより選択してください",申込書!$C$86&lt;&gt;"",申込書!$P$86&lt;&gt;"YYYY/MM/DD",$G462&lt;&gt;""),申込書!$P$86,"")</f>
        <v/>
      </c>
      <c r="BD462" s="75" t="str">
        <f>IF(AND(申込書!$C$86&lt;&gt;"▼プルダウンより選択してください",申込書!$C$86&lt;&gt;"",$G462&lt;&gt;""),申込書!$M$86,"")</f>
        <v/>
      </c>
      <c r="BE462" s="75"/>
      <c r="BF462" s="75"/>
      <c r="BG462" s="149"/>
      <c r="BH462" s="307"/>
      <c r="BI462" s="76"/>
      <c r="BJ462" s="314" t="str">
        <f>IF(AND(申込書!$C$87&lt;&gt;"▼プルダウンより選択してください",申込書!$C$87&lt;&gt;"",申込書!$P$87&lt;&gt;"YYYY/MM/DD",$G462&lt;&gt;""),申込書!$P$87,"")</f>
        <v/>
      </c>
      <c r="BK462" s="75" t="str">
        <f>IF(AND(申込書!$C$87&lt;&gt;"▼プルダウンより選択してください",申込書!$C$87&lt;&gt;"",$G462&lt;&gt;""),申込書!$M$87,"")</f>
        <v/>
      </c>
      <c r="BL462" s="75"/>
      <c r="BM462" s="75"/>
      <c r="BN462" s="149"/>
      <c r="BO462" s="307"/>
      <c r="BP462" s="76"/>
      <c r="BQ462" s="314" t="str">
        <f>IF(AND(申込書!$C$88&lt;&gt;"▼プルダウンより選択してください",申込書!$C$88&lt;&gt;"",申込書!$P$88&lt;&gt;"YYYY/MM/DD",$G462&lt;&gt;""),申込書!$P$88,"")</f>
        <v/>
      </c>
      <c r="BR462" s="75" t="str">
        <f>IF(AND(申込書!$C$88&lt;&gt;"▼プルダウンより選択してください",申込書!$C$88&lt;&gt;"",$G462&lt;&gt;""),申込書!$M$88,"")</f>
        <v/>
      </c>
      <c r="BS462" s="75"/>
      <c r="BT462" s="75"/>
      <c r="BU462" s="149"/>
      <c r="BV462" s="307"/>
      <c r="BW462" s="76"/>
      <c r="BX462" s="314" t="str">
        <f>IF(AND(申込書!$C$89&lt;&gt;"▼プルダウンより選択してください",申込書!$C$89&lt;&gt;"",申込書!$P$89&lt;&gt;"YYYY/MM/DD",$G462&lt;&gt;""),申込書!$P$89,"")</f>
        <v/>
      </c>
      <c r="BY462" s="75" t="str">
        <f>IF(AND(申込書!$C$89&lt;&gt;"▼プルダウンより選択してください",申込書!$C$89&lt;&gt;"",$G462&lt;&gt;""),申込書!$M$89,"")</f>
        <v/>
      </c>
      <c r="BZ462" s="75"/>
      <c r="CA462" s="75"/>
      <c r="CB462" s="149"/>
      <c r="CC462" s="307"/>
      <c r="CD462" s="76"/>
      <c r="CE462" s="314" t="str">
        <f>IF(AND(申込書!$C$90&lt;&gt;"▼プルダウンより選択してください",申込書!$C$90&lt;&gt;"",申込書!$P$90&lt;&gt;"YYYY/MM/DD",$G462&lt;&gt;""),申込書!$P$90,"")</f>
        <v/>
      </c>
      <c r="CF462" s="75" t="str">
        <f>IF(AND(申込書!$C$90&lt;&gt;"▼プルダウンより選択してください",申込書!$C$90&lt;&gt;"",$G462&lt;&gt;""),申込書!$M$90,"")</f>
        <v/>
      </c>
      <c r="CG462" s="75"/>
      <c r="CH462" s="75"/>
      <c r="CI462" s="149"/>
      <c r="CJ462" s="307"/>
      <c r="CK462" s="76"/>
      <c r="CL462" s="314" t="str">
        <f>IF(AND(申込書!$C$91&lt;&gt;"▼プルダウンより選択してください",申込書!$C$91&lt;&gt;"",申込書!$P$91&lt;&gt;"YYYY/MM/DD",$G462&lt;&gt;""),申込書!$P$91,"")</f>
        <v/>
      </c>
      <c r="CM462" s="75" t="str">
        <f>IF(AND(申込書!$C$91&lt;&gt;"▼プルダウンより選択してください",申込書!$C$91&lt;&gt;"",$G462&lt;&gt;""),申込書!$M$91,"")</f>
        <v/>
      </c>
      <c r="CN462" s="75"/>
      <c r="CO462" s="75"/>
      <c r="CP462" s="149"/>
      <c r="CQ462" s="307"/>
      <c r="CR462" s="76"/>
      <c r="CS462" s="314" t="str">
        <f>IF(AND(申込書!$C$92&lt;&gt;"▼プルダウンより選択してください",申込書!$C$92&lt;&gt;"",申込書!$P$92&lt;&gt;"YYYY/MM/DD",$G462&lt;&gt;""),申込書!$P$92,"")</f>
        <v/>
      </c>
      <c r="CT462" s="75" t="str">
        <f>IF(AND(申込書!$C$92&lt;&gt;"▼プルダウンより選択してください",申込書!$C$92&lt;&gt;"",$G462&lt;&gt;""),申込書!$M$92,"")</f>
        <v/>
      </c>
      <c r="CU462" s="75"/>
      <c r="CV462" s="75"/>
      <c r="CW462" s="75"/>
      <c r="CX462" s="307"/>
      <c r="CY462" s="76"/>
      <c r="CZ462" s="314" t="str">
        <f>IF(AND(申込書!$C$93&lt;&gt;"▼プルダウンより選択してください",申込書!$C$93&lt;&gt;"",申込書!$P$93&lt;&gt;"YYYY/MM/DD",$G462&lt;&gt;""),申込書!$P$93,"")</f>
        <v/>
      </c>
      <c r="DA462" s="75" t="str">
        <f>IF(AND(申込書!$C$93&lt;&gt;"▼プルダウンより選択してください",申込書!$C$93&lt;&gt;"",$G462&lt;&gt;""),申込書!$M$93,"")</f>
        <v/>
      </c>
      <c r="DB462" s="75"/>
      <c r="DC462" s="75"/>
      <c r="DD462" s="75"/>
      <c r="DE462" s="307"/>
      <c r="DF462" s="76"/>
      <c r="DG462" s="314" t="str">
        <f>IF(AND(申込書!$C$94&lt;&gt;"▼プルダウンより選択してください",申込書!$C$94&lt;&gt;"",申込書!$P$94&lt;&gt;"YYYY/MM/DD",$G462&lt;&gt;""),申込書!$P$94,"")</f>
        <v/>
      </c>
      <c r="DH462" s="75" t="str">
        <f>IF(AND(申込書!$C$94&lt;&gt;"▼プルダウンより選択してください",申込書!$C$94&lt;&gt;"",$G462&lt;&gt;""),申込書!$M$94,"")</f>
        <v/>
      </c>
      <c r="DI462" s="75"/>
      <c r="DJ462" s="75"/>
      <c r="DK462" s="75"/>
      <c r="DL462" s="307"/>
      <c r="DM462" s="76"/>
      <c r="DN462" s="314" t="str">
        <f>IF(AND(申込書!$C$95&lt;&gt;"▼プルダウンより選択してください",申込書!$C$95&lt;&gt;"",申込書!$P$95&lt;&gt;"YYYY/MM/DD",$G462&lt;&gt;""),申込書!$P$95,"")</f>
        <v/>
      </c>
      <c r="DO462" s="75" t="str">
        <f>IF(AND(申込書!$C$95&lt;&gt;"▼プルダウンより選択してください",申込書!$C$95&lt;&gt;"",$G462&lt;&gt;""),申込書!$M$95,"")</f>
        <v/>
      </c>
      <c r="DP462" s="75"/>
      <c r="DQ462" s="75"/>
      <c r="DR462" s="75"/>
      <c r="DS462" s="307"/>
      <c r="DT462" s="76"/>
      <c r="DU462" s="314" t="str">
        <f>IF(AND(申込書!$C$96&lt;&gt;"▼プルダウンより選択してください",申込書!$C$96&lt;&gt;"",申込書!$P$96&lt;&gt;"YYYY/MM/DD",$G462&lt;&gt;""),申込書!$P$96,"")</f>
        <v/>
      </c>
      <c r="DV462" s="75" t="str">
        <f>IF(AND(申込書!$C$96&lt;&gt;"▼プルダウンより選択してください",申込書!$C$96&lt;&gt;"",$G462&lt;&gt;""),申込書!$M$96,"")</f>
        <v/>
      </c>
      <c r="DW462" s="75"/>
      <c r="DX462" s="75"/>
      <c r="DY462" s="75"/>
      <c r="DZ462" s="307"/>
      <c r="EA462" s="76"/>
      <c r="EB462" s="314" t="str">
        <f>IF(AND(申込書!$C$97&lt;&gt;"▼プルダウンより選択してください",申込書!$C$97&lt;&gt;"",申込書!$P$97&lt;&gt;"YYYY/MM/DD",$G462&lt;&gt;""),申込書!$P$97,"")</f>
        <v/>
      </c>
      <c r="EC462" s="75" t="str">
        <f>IF(AND(申込書!$C$97&lt;&gt;"▼プルダウンより選択してください",申込書!$C$97&lt;&gt;"",$G462&lt;&gt;""),申込書!$M$97,"")</f>
        <v/>
      </c>
      <c r="ED462" s="75"/>
      <c r="EE462" s="75"/>
      <c r="EF462" s="149"/>
      <c r="EG462" s="307"/>
      <c r="EH462" s="76"/>
      <c r="EI462" s="314" t="str">
        <f>IF(AND(申込書!$C$98&lt;&gt;"▼プルダウンより選択してください",申込書!$C$98&lt;&gt;"",申込書!$P$98&lt;&gt;"YYYY/MM/DD",$G462&lt;&gt;""),申込書!$P$98,"")</f>
        <v/>
      </c>
      <c r="EJ462" s="75" t="str">
        <f>IF(AND(申込書!$C$98&lt;&gt;"▼プルダウンより選択してください",申込書!$C$98&lt;&gt;"",$G462&lt;&gt;""),申込書!$M$98,"")</f>
        <v/>
      </c>
      <c r="EK462" s="75"/>
      <c r="EL462" s="75"/>
      <c r="EM462" s="149"/>
      <c r="EN462" s="307"/>
      <c r="EO462" s="76"/>
      <c r="EP462" s="314" t="str">
        <f>IF(AND(申込書!$C$99&lt;&gt;"▼プルダウンより選択してください",申込書!$C$99&lt;&gt;"",申込書!$P$99&lt;&gt;"YYYY/MM/DD",$G462&lt;&gt;""),申込書!$P$99,"")</f>
        <v/>
      </c>
      <c r="EQ462" s="75" t="str">
        <f>IF(AND(申込書!$C$99&lt;&gt;"▼プルダウンより選択してください",申込書!$C$99&lt;&gt;"",$G462&lt;&gt;""),申込書!$M$99,"")</f>
        <v/>
      </c>
      <c r="ER462" s="75"/>
      <c r="ES462" s="75"/>
      <c r="ET462" s="149"/>
      <c r="EU462" s="307"/>
      <c r="EV462" s="76"/>
      <c r="EW462" s="314" t="str">
        <f>IF(AND(申込書!$C$100&lt;&gt;"▼プルダウンより選択してください",申込書!$C$100&lt;&gt;"",申込書!$P$100&lt;&gt;"YYYY/MM/DD",$G462&lt;&gt;""),申込書!$P$100,"")</f>
        <v/>
      </c>
      <c r="EX462" s="75" t="str">
        <f>IF(AND(申込書!$C$100&lt;&gt;"▼プルダウンより選択してください",申込書!$C$100&lt;&gt;"",$G462&lt;&gt;""),申込書!$M$100,"")</f>
        <v/>
      </c>
      <c r="EY462" s="75"/>
      <c r="EZ462" s="75"/>
      <c r="FA462" s="149"/>
      <c r="FB462" s="307"/>
      <c r="FC462" s="76"/>
      <c r="FD462" s="314" t="str">
        <f>IF(AND(申込書!$C$101&lt;&gt;"▼プルダウンより選択してください",申込書!$C$101&lt;&gt;"",申込書!$P$101&lt;&gt;"YYYY/MM/DD",$G462&lt;&gt;""),申込書!$P$101,"")</f>
        <v/>
      </c>
      <c r="FE462" s="75" t="str">
        <f>IF(AND(申込書!$C$101&lt;&gt;"▼プルダウンより選択してください",申込書!$C$101&lt;&gt;"",$G462&lt;&gt;""),申込書!$M$101,"")</f>
        <v/>
      </c>
      <c r="FF462" s="75"/>
      <c r="FG462" s="75"/>
      <c r="FH462" s="149"/>
      <c r="FI462" s="307"/>
      <c r="FJ462" s="76"/>
      <c r="FK462" s="314" t="str">
        <f>IF(AND(申込書!$C$102&lt;&gt;"▼プルダウンより選択してください",申込書!$C$102&lt;&gt;"",申込書!$P$102&lt;&gt;"YYYY/MM/DD",$G462&lt;&gt;""),申込書!$P$102,"")</f>
        <v/>
      </c>
      <c r="FL462" s="75" t="str">
        <f>IF(AND(申込書!$C$102&lt;&gt;"▼プルダウンより選択してください",申込書!$C$102&lt;&gt;"",$G462&lt;&gt;""),申込書!$M$102,"")</f>
        <v/>
      </c>
      <c r="FM462" s="75"/>
      <c r="FN462" s="75"/>
      <c r="FO462" s="149"/>
      <c r="FP462" s="307"/>
      <c r="FQ462" s="76"/>
      <c r="FR462" s="314" t="str">
        <f>IF(AND(申込書!$C$103&lt;&gt;"▼プルダウンより選択してください",申込書!$C$103&lt;&gt;"",申込書!$P$103&lt;&gt;"YYYY/MM/DD",$G462&lt;&gt;""),申込書!$P$103,"")</f>
        <v/>
      </c>
      <c r="FS462" s="75" t="str">
        <f>IF(AND(申込書!$C$103&lt;&gt;"▼プルダウンより選択してください",申込書!$C$103&lt;&gt;"",$G462&lt;&gt;""),申込書!$M$103,"")</f>
        <v/>
      </c>
      <c r="FT462" s="75"/>
      <c r="FU462" s="75"/>
      <c r="FV462" s="149"/>
      <c r="FW462" s="307"/>
      <c r="FX462" s="76"/>
      <c r="FY462" s="314" t="str">
        <f>IF(AND(申込書!$C$104&lt;&gt;"▼プルダウンより選択してください",申込書!$C$104&lt;&gt;"",申込書!$P$104&lt;&gt;"YYYY/MM/DD",$G462&lt;&gt;""),申込書!$P$104,"")</f>
        <v/>
      </c>
      <c r="FZ462" s="75" t="str">
        <f>IF(AND(申込書!$C$104&lt;&gt;"▼プルダウンより選択してください",申込書!$C$104&lt;&gt;"",$G462&lt;&gt;""),申込書!$M$104,"")</f>
        <v/>
      </c>
      <c r="GA462" s="75"/>
      <c r="GB462" s="75"/>
      <c r="GC462" s="149"/>
      <c r="GD462" s="307"/>
      <c r="GE462" s="76"/>
      <c r="GF462" s="314" t="str">
        <f>IF(AND(申込書!$C$105&lt;&gt;"▼プルダウンより選択してください",申込書!$C$105&lt;&gt;"",申込書!$P$105&lt;&gt;"YYYY/MM/DD",$G462&lt;&gt;""),申込書!$P$105,"")</f>
        <v/>
      </c>
      <c r="GG462" s="75" t="str">
        <f>IF(AND(申込書!$C$105&lt;&gt;"▼プルダウンより選択してください",申込書!$C$105&lt;&gt;"",$G462&lt;&gt;""),申込書!$M$105,"")</f>
        <v/>
      </c>
      <c r="GH462" s="75"/>
      <c r="GI462" s="75"/>
      <c r="GJ462" s="149"/>
      <c r="GK462" s="307"/>
      <c r="GL462" s="76"/>
      <c r="GM462" s="314" t="str">
        <f>IF(AND(申込書!$C$106&lt;&gt;"▼プルダウンより選択してください",申込書!$C$106&lt;&gt;"",申込書!$P$106&lt;&gt;"YYYY/MM/DD",$G462&lt;&gt;""),申込書!$P$106,"")</f>
        <v/>
      </c>
      <c r="GN462" s="75" t="str">
        <f>IF(AND(申込書!$C$106&lt;&gt;"▼プルダウンより選択してください",申込書!$C$106&lt;&gt;"",$G462&lt;&gt;""),申込書!$M$106,"")</f>
        <v/>
      </c>
      <c r="GO462" s="75"/>
      <c r="GP462" s="75"/>
      <c r="GQ462" s="149"/>
      <c r="GR462" s="307"/>
      <c r="GS462" s="76"/>
      <c r="GT462" s="314" t="str">
        <f>IF(AND(申込書!$C$107&lt;&gt;"▼プルダウンより選択してください",申込書!$C$107&lt;&gt;"",申込書!$P$107&lt;&gt;"YYYY/MM/DD",$G462&lt;&gt;""),申込書!$P$107,"")</f>
        <v/>
      </c>
      <c r="GU462" s="75" t="str">
        <f>IF(AND(申込書!$C$107&lt;&gt;"▼プルダウンより選択してください",申込書!$C$107&lt;&gt;"",$G462&lt;&gt;""),申込書!$M$107,"")</f>
        <v/>
      </c>
      <c r="GV462" s="75"/>
      <c r="GW462" s="75"/>
      <c r="GX462" s="149"/>
      <c r="GY462" s="307"/>
      <c r="GZ462" s="76"/>
      <c r="HA462" s="314" t="str">
        <f>IF(AND(申込書!$C$108&lt;&gt;"▼プルダウンより選択してください",申込書!$C$108&lt;&gt;"",申込書!$P$108&lt;&gt;"YYYY/MM/DD",$G462&lt;&gt;""),申込書!$P$108,"")</f>
        <v/>
      </c>
      <c r="HB462" s="75" t="str">
        <f>IF(AND(申込書!$C$108&lt;&gt;"▼プルダウンより選択してください",申込書!$C$108&lt;&gt;"",$G462&lt;&gt;""),申込書!$M$108,"")</f>
        <v/>
      </c>
      <c r="HC462" s="75"/>
      <c r="HD462" s="75"/>
      <c r="HE462" s="149"/>
      <c r="HF462" s="307"/>
      <c r="HG462" s="76"/>
      <c r="HH462" s="314" t="str">
        <f>IF(AND(申込書!$C$109&lt;&gt;"▼プルダウンより選択してください",申込書!$C$109&lt;&gt;"",申込書!$P$109&lt;&gt;"YYYY/MM/DD",$G462&lt;&gt;""),申込書!$P$109,"")</f>
        <v/>
      </c>
      <c r="HI462" s="75" t="str">
        <f>IF(AND(申込書!$C$109&lt;&gt;"▼プルダウンより選択してください",申込書!$C$109&lt;&gt;"",$G462&lt;&gt;""),申込書!$M$109,"")</f>
        <v/>
      </c>
      <c r="HJ462" s="75"/>
      <c r="HK462" s="75"/>
      <c r="HL462" s="149"/>
      <c r="HM462" s="307"/>
      <c r="HN462" s="76"/>
      <c r="HO462" s="314" t="str">
        <f>IF(AND(申込書!$C$110&lt;&gt;"▼プルダウンより選択してください",申込書!$C$110&lt;&gt;"",申込書!$P$110&lt;&gt;"YYYY/MM/DD",$G462&lt;&gt;""),申込書!$P$110,"")</f>
        <v/>
      </c>
      <c r="HP462" s="75" t="str">
        <f>IF(AND(申込書!$C$110&lt;&gt;"▼プルダウンより選択してください",申込書!$C$110&lt;&gt;"",$G462&lt;&gt;""),申込書!$M$110,"")</f>
        <v/>
      </c>
      <c r="HQ462" s="75"/>
      <c r="HR462" s="75"/>
      <c r="HS462" s="149"/>
      <c r="HT462" s="307"/>
      <c r="HU462" s="307"/>
      <c r="HV462" s="311" t="str">
        <f>IF(AND(申込書!$C$111&lt;&gt;"▼プルダウンより選択してください",申込書!$C$111&lt;&gt;"",申込書!$P$111&lt;&gt;"YYYY/MM/DD",$G462&lt;&gt;""),申込書!$P$111,"")</f>
        <v/>
      </c>
      <c r="HW462" s="75" t="str">
        <f>IF(AND(申込書!$C$111&lt;&gt;"▼プルダウンより選択してください",申込書!$C$111&lt;&gt;"",$G462&lt;&gt;""),申込書!$M$111,"")</f>
        <v/>
      </c>
      <c r="HX462" s="75"/>
      <c r="HY462" s="75"/>
      <c r="HZ462" s="149"/>
      <c r="IA462" s="307"/>
      <c r="IB462" s="76"/>
      <c r="IC462" s="77"/>
    </row>
    <row r="463" spans="2:237" ht="26.85" customHeight="1">
      <c r="B463" s="56">
        <f t="shared" si="4"/>
        <v>458</v>
      </c>
      <c r="C463" s="57"/>
      <c r="D463" s="58"/>
      <c r="E463" s="170"/>
      <c r="F463" s="59"/>
      <c r="G463" s="60"/>
      <c r="H463" s="61"/>
      <c r="I463" s="62"/>
      <c r="J463" s="63"/>
      <c r="K463" s="64"/>
      <c r="L463" s="65"/>
      <c r="M463" s="66"/>
      <c r="N463" s="67"/>
      <c r="O463" s="68"/>
      <c r="P463" s="69"/>
      <c r="Q463" s="70"/>
      <c r="R463" s="71"/>
      <c r="S463" s="72"/>
      <c r="T463" s="73"/>
      <c r="U463" s="73"/>
      <c r="V463" s="73"/>
      <c r="W463" s="71"/>
      <c r="X463" s="133"/>
      <c r="Y463" s="133"/>
      <c r="Z463" s="133"/>
      <c r="AA463" s="74" t="str">
        <f>IF(AND(申込書!$C$82&lt;&gt;"▼プルダウンより選択してください",申込書!$C$82&lt;&gt;"",申込書!$P$82&lt;&gt;"YYYY/MM/DD",$G463&lt;&gt;""),申込書!$P$82,"")</f>
        <v/>
      </c>
      <c r="AB463" s="75" t="str">
        <f>IF(AND(申込書!$C$82&lt;&gt;"▼プルダウンより選択してください",申込書!$C$82&lt;&gt;"",$G463&lt;&gt;""),申込書!$M$82,"")</f>
        <v/>
      </c>
      <c r="AC463" s="75"/>
      <c r="AD463" s="75"/>
      <c r="AE463" s="149"/>
      <c r="AF463" s="307"/>
      <c r="AG463" s="76"/>
      <c r="AH463" s="314" t="str">
        <f>IF(AND(申込書!$C$83&lt;&gt;"▼プルダウンより選択してください",申込書!$C$83&lt;&gt;"",申込書!$P$83&lt;&gt;"YYYY/MM/DD",$G463&lt;&gt;""),申込書!$P$83,"")</f>
        <v/>
      </c>
      <c r="AI463" s="75" t="str">
        <f>IF(AND(申込書!$C$83&lt;&gt;"▼プルダウンより選択してください",申込書!$C$83&lt;&gt;"",$G463&lt;&gt;""),申込書!$M$83,"")</f>
        <v/>
      </c>
      <c r="AJ463" s="75"/>
      <c r="AK463" s="75"/>
      <c r="AL463" s="149"/>
      <c r="AM463" s="307"/>
      <c r="AN463" s="76"/>
      <c r="AO463" s="314" t="str">
        <f>IF(AND(申込書!$C$84&lt;&gt;"▼プルダウンより選択してください",申込書!$C$84&lt;&gt;"",申込書!$P$84&lt;&gt;"YYYY/MM/DD",$G463&lt;&gt;""),申込書!$P$84,"")</f>
        <v/>
      </c>
      <c r="AP463" s="75" t="str">
        <f>IF(AND(申込書!$C$84&lt;&gt;"▼プルダウンより選択してください",申込書!$C$84&lt;&gt;"",$G463&lt;&gt;""),申込書!$M$84,"")</f>
        <v/>
      </c>
      <c r="AQ463" s="75"/>
      <c r="AR463" s="75"/>
      <c r="AS463" s="149"/>
      <c r="AT463" s="307"/>
      <c r="AU463" s="76"/>
      <c r="AV463" s="314" t="str">
        <f>IF(AND(申込書!$C$85&lt;&gt;"▼プルダウンより選択してください",申込書!$C$85&lt;&gt;"",申込書!$P$85&lt;&gt;"YYYY/MM/DD",$G463&lt;&gt;""),申込書!$P$85,"")</f>
        <v/>
      </c>
      <c r="AW463" s="75" t="str">
        <f>IF(AND(申込書!$C$85&lt;&gt;"▼プルダウンより選択してください",申込書!$C$85&lt;&gt;"",申込書!$M$85&gt;=1,$G463&lt;&gt;""),申込書!$M$85,"")</f>
        <v/>
      </c>
      <c r="AX463" s="75"/>
      <c r="AY463" s="75"/>
      <c r="AZ463" s="149"/>
      <c r="BA463" s="307"/>
      <c r="BB463" s="76"/>
      <c r="BC463" s="314" t="str">
        <f>IF(AND(申込書!$C$86&lt;&gt;"▼プルダウンより選択してください",申込書!$C$86&lt;&gt;"",申込書!$P$86&lt;&gt;"YYYY/MM/DD",$G463&lt;&gt;""),申込書!$P$86,"")</f>
        <v/>
      </c>
      <c r="BD463" s="75" t="str">
        <f>IF(AND(申込書!$C$86&lt;&gt;"▼プルダウンより選択してください",申込書!$C$86&lt;&gt;"",$G463&lt;&gt;""),申込書!$M$86,"")</f>
        <v/>
      </c>
      <c r="BE463" s="75"/>
      <c r="BF463" s="75"/>
      <c r="BG463" s="149"/>
      <c r="BH463" s="307"/>
      <c r="BI463" s="76"/>
      <c r="BJ463" s="314" t="str">
        <f>IF(AND(申込書!$C$87&lt;&gt;"▼プルダウンより選択してください",申込書!$C$87&lt;&gt;"",申込書!$P$87&lt;&gt;"YYYY/MM/DD",$G463&lt;&gt;""),申込書!$P$87,"")</f>
        <v/>
      </c>
      <c r="BK463" s="75" t="str">
        <f>IF(AND(申込書!$C$87&lt;&gt;"▼プルダウンより選択してください",申込書!$C$87&lt;&gt;"",$G463&lt;&gt;""),申込書!$M$87,"")</f>
        <v/>
      </c>
      <c r="BL463" s="75"/>
      <c r="BM463" s="75"/>
      <c r="BN463" s="149"/>
      <c r="BO463" s="307"/>
      <c r="BP463" s="76"/>
      <c r="BQ463" s="314" t="str">
        <f>IF(AND(申込書!$C$88&lt;&gt;"▼プルダウンより選択してください",申込書!$C$88&lt;&gt;"",申込書!$P$88&lt;&gt;"YYYY/MM/DD",$G463&lt;&gt;""),申込書!$P$88,"")</f>
        <v/>
      </c>
      <c r="BR463" s="75" t="str">
        <f>IF(AND(申込書!$C$88&lt;&gt;"▼プルダウンより選択してください",申込書!$C$88&lt;&gt;"",$G463&lt;&gt;""),申込書!$M$88,"")</f>
        <v/>
      </c>
      <c r="BS463" s="75"/>
      <c r="BT463" s="75"/>
      <c r="BU463" s="149"/>
      <c r="BV463" s="307"/>
      <c r="BW463" s="76"/>
      <c r="BX463" s="314" t="str">
        <f>IF(AND(申込書!$C$89&lt;&gt;"▼プルダウンより選択してください",申込書!$C$89&lt;&gt;"",申込書!$P$89&lt;&gt;"YYYY/MM/DD",$G463&lt;&gt;""),申込書!$P$89,"")</f>
        <v/>
      </c>
      <c r="BY463" s="75" t="str">
        <f>IF(AND(申込書!$C$89&lt;&gt;"▼プルダウンより選択してください",申込書!$C$89&lt;&gt;"",$G463&lt;&gt;""),申込書!$M$89,"")</f>
        <v/>
      </c>
      <c r="BZ463" s="75"/>
      <c r="CA463" s="75"/>
      <c r="CB463" s="149"/>
      <c r="CC463" s="307"/>
      <c r="CD463" s="76"/>
      <c r="CE463" s="314" t="str">
        <f>IF(AND(申込書!$C$90&lt;&gt;"▼プルダウンより選択してください",申込書!$C$90&lt;&gt;"",申込書!$P$90&lt;&gt;"YYYY/MM/DD",$G463&lt;&gt;""),申込書!$P$90,"")</f>
        <v/>
      </c>
      <c r="CF463" s="75" t="str">
        <f>IF(AND(申込書!$C$90&lt;&gt;"▼プルダウンより選択してください",申込書!$C$90&lt;&gt;"",$G463&lt;&gt;""),申込書!$M$90,"")</f>
        <v/>
      </c>
      <c r="CG463" s="75"/>
      <c r="CH463" s="75"/>
      <c r="CI463" s="149"/>
      <c r="CJ463" s="307"/>
      <c r="CK463" s="76"/>
      <c r="CL463" s="314" t="str">
        <f>IF(AND(申込書!$C$91&lt;&gt;"▼プルダウンより選択してください",申込書!$C$91&lt;&gt;"",申込書!$P$91&lt;&gt;"YYYY/MM/DD",$G463&lt;&gt;""),申込書!$P$91,"")</f>
        <v/>
      </c>
      <c r="CM463" s="75" t="str">
        <f>IF(AND(申込書!$C$91&lt;&gt;"▼プルダウンより選択してください",申込書!$C$91&lt;&gt;"",$G463&lt;&gt;""),申込書!$M$91,"")</f>
        <v/>
      </c>
      <c r="CN463" s="75"/>
      <c r="CO463" s="75"/>
      <c r="CP463" s="149"/>
      <c r="CQ463" s="307"/>
      <c r="CR463" s="76"/>
      <c r="CS463" s="314" t="str">
        <f>IF(AND(申込書!$C$92&lt;&gt;"▼プルダウンより選択してください",申込書!$C$92&lt;&gt;"",申込書!$P$92&lt;&gt;"YYYY/MM/DD",$G463&lt;&gt;""),申込書!$P$92,"")</f>
        <v/>
      </c>
      <c r="CT463" s="75" t="str">
        <f>IF(AND(申込書!$C$92&lt;&gt;"▼プルダウンより選択してください",申込書!$C$92&lt;&gt;"",$G463&lt;&gt;""),申込書!$M$92,"")</f>
        <v/>
      </c>
      <c r="CU463" s="75"/>
      <c r="CV463" s="75"/>
      <c r="CW463" s="75"/>
      <c r="CX463" s="307"/>
      <c r="CY463" s="76"/>
      <c r="CZ463" s="314" t="str">
        <f>IF(AND(申込書!$C$93&lt;&gt;"▼プルダウンより選択してください",申込書!$C$93&lt;&gt;"",申込書!$P$93&lt;&gt;"YYYY/MM/DD",$G463&lt;&gt;""),申込書!$P$93,"")</f>
        <v/>
      </c>
      <c r="DA463" s="75" t="str">
        <f>IF(AND(申込書!$C$93&lt;&gt;"▼プルダウンより選択してください",申込書!$C$93&lt;&gt;"",$G463&lt;&gt;""),申込書!$M$93,"")</f>
        <v/>
      </c>
      <c r="DB463" s="75"/>
      <c r="DC463" s="75"/>
      <c r="DD463" s="75"/>
      <c r="DE463" s="307"/>
      <c r="DF463" s="76"/>
      <c r="DG463" s="314" t="str">
        <f>IF(AND(申込書!$C$94&lt;&gt;"▼プルダウンより選択してください",申込書!$C$94&lt;&gt;"",申込書!$P$94&lt;&gt;"YYYY/MM/DD",$G463&lt;&gt;""),申込書!$P$94,"")</f>
        <v/>
      </c>
      <c r="DH463" s="75" t="str">
        <f>IF(AND(申込書!$C$94&lt;&gt;"▼プルダウンより選択してください",申込書!$C$94&lt;&gt;"",$G463&lt;&gt;""),申込書!$M$94,"")</f>
        <v/>
      </c>
      <c r="DI463" s="75"/>
      <c r="DJ463" s="75"/>
      <c r="DK463" s="75"/>
      <c r="DL463" s="307"/>
      <c r="DM463" s="76"/>
      <c r="DN463" s="314" t="str">
        <f>IF(AND(申込書!$C$95&lt;&gt;"▼プルダウンより選択してください",申込書!$C$95&lt;&gt;"",申込書!$P$95&lt;&gt;"YYYY/MM/DD",$G463&lt;&gt;""),申込書!$P$95,"")</f>
        <v/>
      </c>
      <c r="DO463" s="75" t="str">
        <f>IF(AND(申込書!$C$95&lt;&gt;"▼プルダウンより選択してください",申込書!$C$95&lt;&gt;"",$G463&lt;&gt;""),申込書!$M$95,"")</f>
        <v/>
      </c>
      <c r="DP463" s="75"/>
      <c r="DQ463" s="75"/>
      <c r="DR463" s="75"/>
      <c r="DS463" s="307"/>
      <c r="DT463" s="76"/>
      <c r="DU463" s="314" t="str">
        <f>IF(AND(申込書!$C$96&lt;&gt;"▼プルダウンより選択してください",申込書!$C$96&lt;&gt;"",申込書!$P$96&lt;&gt;"YYYY/MM/DD",$G463&lt;&gt;""),申込書!$P$96,"")</f>
        <v/>
      </c>
      <c r="DV463" s="75" t="str">
        <f>IF(AND(申込書!$C$96&lt;&gt;"▼プルダウンより選択してください",申込書!$C$96&lt;&gt;"",$G463&lt;&gt;""),申込書!$M$96,"")</f>
        <v/>
      </c>
      <c r="DW463" s="75"/>
      <c r="DX463" s="75"/>
      <c r="DY463" s="75"/>
      <c r="DZ463" s="307"/>
      <c r="EA463" s="76"/>
      <c r="EB463" s="314" t="str">
        <f>IF(AND(申込書!$C$97&lt;&gt;"▼プルダウンより選択してください",申込書!$C$97&lt;&gt;"",申込書!$P$97&lt;&gt;"YYYY/MM/DD",$G463&lt;&gt;""),申込書!$P$97,"")</f>
        <v/>
      </c>
      <c r="EC463" s="75" t="str">
        <f>IF(AND(申込書!$C$97&lt;&gt;"▼プルダウンより選択してください",申込書!$C$97&lt;&gt;"",$G463&lt;&gt;""),申込書!$M$97,"")</f>
        <v/>
      </c>
      <c r="ED463" s="75"/>
      <c r="EE463" s="75"/>
      <c r="EF463" s="149"/>
      <c r="EG463" s="307"/>
      <c r="EH463" s="76"/>
      <c r="EI463" s="314" t="str">
        <f>IF(AND(申込書!$C$98&lt;&gt;"▼プルダウンより選択してください",申込書!$C$98&lt;&gt;"",申込書!$P$98&lt;&gt;"YYYY/MM/DD",$G463&lt;&gt;""),申込書!$P$98,"")</f>
        <v/>
      </c>
      <c r="EJ463" s="75" t="str">
        <f>IF(AND(申込書!$C$98&lt;&gt;"▼プルダウンより選択してください",申込書!$C$98&lt;&gt;"",$G463&lt;&gt;""),申込書!$M$98,"")</f>
        <v/>
      </c>
      <c r="EK463" s="75"/>
      <c r="EL463" s="75"/>
      <c r="EM463" s="149"/>
      <c r="EN463" s="307"/>
      <c r="EO463" s="76"/>
      <c r="EP463" s="314" t="str">
        <f>IF(AND(申込書!$C$99&lt;&gt;"▼プルダウンより選択してください",申込書!$C$99&lt;&gt;"",申込書!$P$99&lt;&gt;"YYYY/MM/DD",$G463&lt;&gt;""),申込書!$P$99,"")</f>
        <v/>
      </c>
      <c r="EQ463" s="75" t="str">
        <f>IF(AND(申込書!$C$99&lt;&gt;"▼プルダウンより選択してください",申込書!$C$99&lt;&gt;"",$G463&lt;&gt;""),申込書!$M$99,"")</f>
        <v/>
      </c>
      <c r="ER463" s="75"/>
      <c r="ES463" s="75"/>
      <c r="ET463" s="149"/>
      <c r="EU463" s="307"/>
      <c r="EV463" s="76"/>
      <c r="EW463" s="314" t="str">
        <f>IF(AND(申込書!$C$100&lt;&gt;"▼プルダウンより選択してください",申込書!$C$100&lt;&gt;"",申込書!$P$100&lt;&gt;"YYYY/MM/DD",$G463&lt;&gt;""),申込書!$P$100,"")</f>
        <v/>
      </c>
      <c r="EX463" s="75" t="str">
        <f>IF(AND(申込書!$C$100&lt;&gt;"▼プルダウンより選択してください",申込書!$C$100&lt;&gt;"",$G463&lt;&gt;""),申込書!$M$100,"")</f>
        <v/>
      </c>
      <c r="EY463" s="75"/>
      <c r="EZ463" s="75"/>
      <c r="FA463" s="149"/>
      <c r="FB463" s="307"/>
      <c r="FC463" s="76"/>
      <c r="FD463" s="314" t="str">
        <f>IF(AND(申込書!$C$101&lt;&gt;"▼プルダウンより選択してください",申込書!$C$101&lt;&gt;"",申込書!$P$101&lt;&gt;"YYYY/MM/DD",$G463&lt;&gt;""),申込書!$P$101,"")</f>
        <v/>
      </c>
      <c r="FE463" s="75" t="str">
        <f>IF(AND(申込書!$C$101&lt;&gt;"▼プルダウンより選択してください",申込書!$C$101&lt;&gt;"",$G463&lt;&gt;""),申込書!$M$101,"")</f>
        <v/>
      </c>
      <c r="FF463" s="75"/>
      <c r="FG463" s="75"/>
      <c r="FH463" s="149"/>
      <c r="FI463" s="307"/>
      <c r="FJ463" s="76"/>
      <c r="FK463" s="314" t="str">
        <f>IF(AND(申込書!$C$102&lt;&gt;"▼プルダウンより選択してください",申込書!$C$102&lt;&gt;"",申込書!$P$102&lt;&gt;"YYYY/MM/DD",$G463&lt;&gt;""),申込書!$P$102,"")</f>
        <v/>
      </c>
      <c r="FL463" s="75" t="str">
        <f>IF(AND(申込書!$C$102&lt;&gt;"▼プルダウンより選択してください",申込書!$C$102&lt;&gt;"",$G463&lt;&gt;""),申込書!$M$102,"")</f>
        <v/>
      </c>
      <c r="FM463" s="75"/>
      <c r="FN463" s="75"/>
      <c r="FO463" s="149"/>
      <c r="FP463" s="307"/>
      <c r="FQ463" s="76"/>
      <c r="FR463" s="314" t="str">
        <f>IF(AND(申込書!$C$103&lt;&gt;"▼プルダウンより選択してください",申込書!$C$103&lt;&gt;"",申込書!$P$103&lt;&gt;"YYYY/MM/DD",$G463&lt;&gt;""),申込書!$P$103,"")</f>
        <v/>
      </c>
      <c r="FS463" s="75" t="str">
        <f>IF(AND(申込書!$C$103&lt;&gt;"▼プルダウンより選択してください",申込書!$C$103&lt;&gt;"",$G463&lt;&gt;""),申込書!$M$103,"")</f>
        <v/>
      </c>
      <c r="FT463" s="75"/>
      <c r="FU463" s="75"/>
      <c r="FV463" s="149"/>
      <c r="FW463" s="307"/>
      <c r="FX463" s="76"/>
      <c r="FY463" s="314" t="str">
        <f>IF(AND(申込書!$C$104&lt;&gt;"▼プルダウンより選択してください",申込書!$C$104&lt;&gt;"",申込書!$P$104&lt;&gt;"YYYY/MM/DD",$G463&lt;&gt;""),申込書!$P$104,"")</f>
        <v/>
      </c>
      <c r="FZ463" s="75" t="str">
        <f>IF(AND(申込書!$C$104&lt;&gt;"▼プルダウンより選択してください",申込書!$C$104&lt;&gt;"",$G463&lt;&gt;""),申込書!$M$104,"")</f>
        <v/>
      </c>
      <c r="GA463" s="75"/>
      <c r="GB463" s="75"/>
      <c r="GC463" s="149"/>
      <c r="GD463" s="307"/>
      <c r="GE463" s="76"/>
      <c r="GF463" s="314" t="str">
        <f>IF(AND(申込書!$C$105&lt;&gt;"▼プルダウンより選択してください",申込書!$C$105&lt;&gt;"",申込書!$P$105&lt;&gt;"YYYY/MM/DD",$G463&lt;&gt;""),申込書!$P$105,"")</f>
        <v/>
      </c>
      <c r="GG463" s="75" t="str">
        <f>IF(AND(申込書!$C$105&lt;&gt;"▼プルダウンより選択してください",申込書!$C$105&lt;&gt;"",$G463&lt;&gt;""),申込書!$M$105,"")</f>
        <v/>
      </c>
      <c r="GH463" s="75"/>
      <c r="GI463" s="75"/>
      <c r="GJ463" s="149"/>
      <c r="GK463" s="307"/>
      <c r="GL463" s="76"/>
      <c r="GM463" s="314" t="str">
        <f>IF(AND(申込書!$C$106&lt;&gt;"▼プルダウンより選択してください",申込書!$C$106&lt;&gt;"",申込書!$P$106&lt;&gt;"YYYY/MM/DD",$G463&lt;&gt;""),申込書!$P$106,"")</f>
        <v/>
      </c>
      <c r="GN463" s="75" t="str">
        <f>IF(AND(申込書!$C$106&lt;&gt;"▼プルダウンより選択してください",申込書!$C$106&lt;&gt;"",$G463&lt;&gt;""),申込書!$M$106,"")</f>
        <v/>
      </c>
      <c r="GO463" s="75"/>
      <c r="GP463" s="75"/>
      <c r="GQ463" s="149"/>
      <c r="GR463" s="307"/>
      <c r="GS463" s="76"/>
      <c r="GT463" s="314" t="str">
        <f>IF(AND(申込書!$C$107&lt;&gt;"▼プルダウンより選択してください",申込書!$C$107&lt;&gt;"",申込書!$P$107&lt;&gt;"YYYY/MM/DD",$G463&lt;&gt;""),申込書!$P$107,"")</f>
        <v/>
      </c>
      <c r="GU463" s="75" t="str">
        <f>IF(AND(申込書!$C$107&lt;&gt;"▼プルダウンより選択してください",申込書!$C$107&lt;&gt;"",$G463&lt;&gt;""),申込書!$M$107,"")</f>
        <v/>
      </c>
      <c r="GV463" s="75"/>
      <c r="GW463" s="75"/>
      <c r="GX463" s="149"/>
      <c r="GY463" s="307"/>
      <c r="GZ463" s="76"/>
      <c r="HA463" s="314" t="str">
        <f>IF(AND(申込書!$C$108&lt;&gt;"▼プルダウンより選択してください",申込書!$C$108&lt;&gt;"",申込書!$P$108&lt;&gt;"YYYY/MM/DD",$G463&lt;&gt;""),申込書!$P$108,"")</f>
        <v/>
      </c>
      <c r="HB463" s="75" t="str">
        <f>IF(AND(申込書!$C$108&lt;&gt;"▼プルダウンより選択してください",申込書!$C$108&lt;&gt;"",$G463&lt;&gt;""),申込書!$M$108,"")</f>
        <v/>
      </c>
      <c r="HC463" s="75"/>
      <c r="HD463" s="75"/>
      <c r="HE463" s="149"/>
      <c r="HF463" s="307"/>
      <c r="HG463" s="76"/>
      <c r="HH463" s="314" t="str">
        <f>IF(AND(申込書!$C$109&lt;&gt;"▼プルダウンより選択してください",申込書!$C$109&lt;&gt;"",申込書!$P$109&lt;&gt;"YYYY/MM/DD",$G463&lt;&gt;""),申込書!$P$109,"")</f>
        <v/>
      </c>
      <c r="HI463" s="75" t="str">
        <f>IF(AND(申込書!$C$109&lt;&gt;"▼プルダウンより選択してください",申込書!$C$109&lt;&gt;"",$G463&lt;&gt;""),申込書!$M$109,"")</f>
        <v/>
      </c>
      <c r="HJ463" s="75"/>
      <c r="HK463" s="75"/>
      <c r="HL463" s="149"/>
      <c r="HM463" s="307"/>
      <c r="HN463" s="76"/>
      <c r="HO463" s="314" t="str">
        <f>IF(AND(申込書!$C$110&lt;&gt;"▼プルダウンより選択してください",申込書!$C$110&lt;&gt;"",申込書!$P$110&lt;&gt;"YYYY/MM/DD",$G463&lt;&gt;""),申込書!$P$110,"")</f>
        <v/>
      </c>
      <c r="HP463" s="75" t="str">
        <f>IF(AND(申込書!$C$110&lt;&gt;"▼プルダウンより選択してください",申込書!$C$110&lt;&gt;"",$G463&lt;&gt;""),申込書!$M$110,"")</f>
        <v/>
      </c>
      <c r="HQ463" s="75"/>
      <c r="HR463" s="75"/>
      <c r="HS463" s="149"/>
      <c r="HT463" s="307"/>
      <c r="HU463" s="307"/>
      <c r="HV463" s="311" t="str">
        <f>IF(AND(申込書!$C$111&lt;&gt;"▼プルダウンより選択してください",申込書!$C$111&lt;&gt;"",申込書!$P$111&lt;&gt;"YYYY/MM/DD",$G463&lt;&gt;""),申込書!$P$111,"")</f>
        <v/>
      </c>
      <c r="HW463" s="75" t="str">
        <f>IF(AND(申込書!$C$111&lt;&gt;"▼プルダウンより選択してください",申込書!$C$111&lt;&gt;"",$G463&lt;&gt;""),申込書!$M$111,"")</f>
        <v/>
      </c>
      <c r="HX463" s="75"/>
      <c r="HY463" s="75"/>
      <c r="HZ463" s="149"/>
      <c r="IA463" s="307"/>
      <c r="IB463" s="76"/>
      <c r="IC463" s="77"/>
    </row>
    <row r="464" spans="2:237" ht="26.85" customHeight="1">
      <c r="B464" s="56">
        <f t="shared" si="4"/>
        <v>459</v>
      </c>
      <c r="C464" s="57"/>
      <c r="D464" s="58"/>
      <c r="E464" s="170"/>
      <c r="F464" s="59"/>
      <c r="G464" s="60"/>
      <c r="H464" s="61"/>
      <c r="I464" s="62"/>
      <c r="J464" s="63"/>
      <c r="K464" s="64"/>
      <c r="L464" s="65"/>
      <c r="M464" s="66"/>
      <c r="N464" s="67"/>
      <c r="O464" s="68"/>
      <c r="P464" s="69"/>
      <c r="Q464" s="70"/>
      <c r="R464" s="71"/>
      <c r="S464" s="72"/>
      <c r="T464" s="73"/>
      <c r="U464" s="73"/>
      <c r="V464" s="73"/>
      <c r="W464" s="71"/>
      <c r="X464" s="133"/>
      <c r="Y464" s="133"/>
      <c r="Z464" s="133"/>
      <c r="AA464" s="74" t="str">
        <f>IF(AND(申込書!$C$82&lt;&gt;"▼プルダウンより選択してください",申込書!$C$82&lt;&gt;"",申込書!$P$82&lt;&gt;"YYYY/MM/DD",$G464&lt;&gt;""),申込書!$P$82,"")</f>
        <v/>
      </c>
      <c r="AB464" s="75" t="str">
        <f>IF(AND(申込書!$C$82&lt;&gt;"▼プルダウンより選択してください",申込書!$C$82&lt;&gt;"",$G464&lt;&gt;""),申込書!$M$82,"")</f>
        <v/>
      </c>
      <c r="AC464" s="75"/>
      <c r="AD464" s="75"/>
      <c r="AE464" s="149"/>
      <c r="AF464" s="307"/>
      <c r="AG464" s="76"/>
      <c r="AH464" s="314" t="str">
        <f>IF(AND(申込書!$C$83&lt;&gt;"▼プルダウンより選択してください",申込書!$C$83&lt;&gt;"",申込書!$P$83&lt;&gt;"YYYY/MM/DD",$G464&lt;&gt;""),申込書!$P$83,"")</f>
        <v/>
      </c>
      <c r="AI464" s="75" t="str">
        <f>IF(AND(申込書!$C$83&lt;&gt;"▼プルダウンより選択してください",申込書!$C$83&lt;&gt;"",$G464&lt;&gt;""),申込書!$M$83,"")</f>
        <v/>
      </c>
      <c r="AJ464" s="75"/>
      <c r="AK464" s="75"/>
      <c r="AL464" s="149"/>
      <c r="AM464" s="307"/>
      <c r="AN464" s="76"/>
      <c r="AO464" s="314" t="str">
        <f>IF(AND(申込書!$C$84&lt;&gt;"▼プルダウンより選択してください",申込書!$C$84&lt;&gt;"",申込書!$P$84&lt;&gt;"YYYY/MM/DD",$G464&lt;&gt;""),申込書!$P$84,"")</f>
        <v/>
      </c>
      <c r="AP464" s="75" t="str">
        <f>IF(AND(申込書!$C$84&lt;&gt;"▼プルダウンより選択してください",申込書!$C$84&lt;&gt;"",$G464&lt;&gt;""),申込書!$M$84,"")</f>
        <v/>
      </c>
      <c r="AQ464" s="75"/>
      <c r="AR464" s="75"/>
      <c r="AS464" s="149"/>
      <c r="AT464" s="307"/>
      <c r="AU464" s="76"/>
      <c r="AV464" s="314" t="str">
        <f>IF(AND(申込書!$C$85&lt;&gt;"▼プルダウンより選択してください",申込書!$C$85&lt;&gt;"",申込書!$P$85&lt;&gt;"YYYY/MM/DD",$G464&lt;&gt;""),申込書!$P$85,"")</f>
        <v/>
      </c>
      <c r="AW464" s="75" t="str">
        <f>IF(AND(申込書!$C$85&lt;&gt;"▼プルダウンより選択してください",申込書!$C$85&lt;&gt;"",申込書!$M$85&gt;=1,$G464&lt;&gt;""),申込書!$M$85,"")</f>
        <v/>
      </c>
      <c r="AX464" s="75"/>
      <c r="AY464" s="75"/>
      <c r="AZ464" s="149"/>
      <c r="BA464" s="307"/>
      <c r="BB464" s="76"/>
      <c r="BC464" s="314" t="str">
        <f>IF(AND(申込書!$C$86&lt;&gt;"▼プルダウンより選択してください",申込書!$C$86&lt;&gt;"",申込書!$P$86&lt;&gt;"YYYY/MM/DD",$G464&lt;&gt;""),申込書!$P$86,"")</f>
        <v/>
      </c>
      <c r="BD464" s="75" t="str">
        <f>IF(AND(申込書!$C$86&lt;&gt;"▼プルダウンより選択してください",申込書!$C$86&lt;&gt;"",$G464&lt;&gt;""),申込書!$M$86,"")</f>
        <v/>
      </c>
      <c r="BE464" s="75"/>
      <c r="BF464" s="75"/>
      <c r="BG464" s="149"/>
      <c r="BH464" s="307"/>
      <c r="BI464" s="76"/>
      <c r="BJ464" s="314" t="str">
        <f>IF(AND(申込書!$C$87&lt;&gt;"▼プルダウンより選択してください",申込書!$C$87&lt;&gt;"",申込書!$P$87&lt;&gt;"YYYY/MM/DD",$G464&lt;&gt;""),申込書!$P$87,"")</f>
        <v/>
      </c>
      <c r="BK464" s="75" t="str">
        <f>IF(AND(申込書!$C$87&lt;&gt;"▼プルダウンより選択してください",申込書!$C$87&lt;&gt;"",$G464&lt;&gt;""),申込書!$M$87,"")</f>
        <v/>
      </c>
      <c r="BL464" s="75"/>
      <c r="BM464" s="75"/>
      <c r="BN464" s="149"/>
      <c r="BO464" s="307"/>
      <c r="BP464" s="76"/>
      <c r="BQ464" s="314" t="str">
        <f>IF(AND(申込書!$C$88&lt;&gt;"▼プルダウンより選択してください",申込書!$C$88&lt;&gt;"",申込書!$P$88&lt;&gt;"YYYY/MM/DD",$G464&lt;&gt;""),申込書!$P$88,"")</f>
        <v/>
      </c>
      <c r="BR464" s="75" t="str">
        <f>IF(AND(申込書!$C$88&lt;&gt;"▼プルダウンより選択してください",申込書!$C$88&lt;&gt;"",$G464&lt;&gt;""),申込書!$M$88,"")</f>
        <v/>
      </c>
      <c r="BS464" s="75"/>
      <c r="BT464" s="75"/>
      <c r="BU464" s="149"/>
      <c r="BV464" s="307"/>
      <c r="BW464" s="76"/>
      <c r="BX464" s="314" t="str">
        <f>IF(AND(申込書!$C$89&lt;&gt;"▼プルダウンより選択してください",申込書!$C$89&lt;&gt;"",申込書!$P$89&lt;&gt;"YYYY/MM/DD",$G464&lt;&gt;""),申込書!$P$89,"")</f>
        <v/>
      </c>
      <c r="BY464" s="75" t="str">
        <f>IF(AND(申込書!$C$89&lt;&gt;"▼プルダウンより選択してください",申込書!$C$89&lt;&gt;"",$G464&lt;&gt;""),申込書!$M$89,"")</f>
        <v/>
      </c>
      <c r="BZ464" s="75"/>
      <c r="CA464" s="75"/>
      <c r="CB464" s="149"/>
      <c r="CC464" s="307"/>
      <c r="CD464" s="76"/>
      <c r="CE464" s="314" t="str">
        <f>IF(AND(申込書!$C$90&lt;&gt;"▼プルダウンより選択してください",申込書!$C$90&lt;&gt;"",申込書!$P$90&lt;&gt;"YYYY/MM/DD",$G464&lt;&gt;""),申込書!$P$90,"")</f>
        <v/>
      </c>
      <c r="CF464" s="75" t="str">
        <f>IF(AND(申込書!$C$90&lt;&gt;"▼プルダウンより選択してください",申込書!$C$90&lt;&gt;"",$G464&lt;&gt;""),申込書!$M$90,"")</f>
        <v/>
      </c>
      <c r="CG464" s="75"/>
      <c r="CH464" s="75"/>
      <c r="CI464" s="149"/>
      <c r="CJ464" s="307"/>
      <c r="CK464" s="76"/>
      <c r="CL464" s="314" t="str">
        <f>IF(AND(申込書!$C$91&lt;&gt;"▼プルダウンより選択してください",申込書!$C$91&lt;&gt;"",申込書!$P$91&lt;&gt;"YYYY/MM/DD",$G464&lt;&gt;""),申込書!$P$91,"")</f>
        <v/>
      </c>
      <c r="CM464" s="75" t="str">
        <f>IF(AND(申込書!$C$91&lt;&gt;"▼プルダウンより選択してください",申込書!$C$91&lt;&gt;"",$G464&lt;&gt;""),申込書!$M$91,"")</f>
        <v/>
      </c>
      <c r="CN464" s="75"/>
      <c r="CO464" s="75"/>
      <c r="CP464" s="149"/>
      <c r="CQ464" s="307"/>
      <c r="CR464" s="76"/>
      <c r="CS464" s="314" t="str">
        <f>IF(AND(申込書!$C$92&lt;&gt;"▼プルダウンより選択してください",申込書!$C$92&lt;&gt;"",申込書!$P$92&lt;&gt;"YYYY/MM/DD",$G464&lt;&gt;""),申込書!$P$92,"")</f>
        <v/>
      </c>
      <c r="CT464" s="75" t="str">
        <f>IF(AND(申込書!$C$92&lt;&gt;"▼プルダウンより選択してください",申込書!$C$92&lt;&gt;"",$G464&lt;&gt;""),申込書!$M$92,"")</f>
        <v/>
      </c>
      <c r="CU464" s="75"/>
      <c r="CV464" s="75"/>
      <c r="CW464" s="75"/>
      <c r="CX464" s="307"/>
      <c r="CY464" s="76"/>
      <c r="CZ464" s="314" t="str">
        <f>IF(AND(申込書!$C$93&lt;&gt;"▼プルダウンより選択してください",申込書!$C$93&lt;&gt;"",申込書!$P$93&lt;&gt;"YYYY/MM/DD",$G464&lt;&gt;""),申込書!$P$93,"")</f>
        <v/>
      </c>
      <c r="DA464" s="75" t="str">
        <f>IF(AND(申込書!$C$93&lt;&gt;"▼プルダウンより選択してください",申込書!$C$93&lt;&gt;"",$G464&lt;&gt;""),申込書!$M$93,"")</f>
        <v/>
      </c>
      <c r="DB464" s="75"/>
      <c r="DC464" s="75"/>
      <c r="DD464" s="75"/>
      <c r="DE464" s="307"/>
      <c r="DF464" s="76"/>
      <c r="DG464" s="314" t="str">
        <f>IF(AND(申込書!$C$94&lt;&gt;"▼プルダウンより選択してください",申込書!$C$94&lt;&gt;"",申込書!$P$94&lt;&gt;"YYYY/MM/DD",$G464&lt;&gt;""),申込書!$P$94,"")</f>
        <v/>
      </c>
      <c r="DH464" s="75" t="str">
        <f>IF(AND(申込書!$C$94&lt;&gt;"▼プルダウンより選択してください",申込書!$C$94&lt;&gt;"",$G464&lt;&gt;""),申込書!$M$94,"")</f>
        <v/>
      </c>
      <c r="DI464" s="75"/>
      <c r="DJ464" s="75"/>
      <c r="DK464" s="75"/>
      <c r="DL464" s="307"/>
      <c r="DM464" s="76"/>
      <c r="DN464" s="314" t="str">
        <f>IF(AND(申込書!$C$95&lt;&gt;"▼プルダウンより選択してください",申込書!$C$95&lt;&gt;"",申込書!$P$95&lt;&gt;"YYYY/MM/DD",$G464&lt;&gt;""),申込書!$P$95,"")</f>
        <v/>
      </c>
      <c r="DO464" s="75" t="str">
        <f>IF(AND(申込書!$C$95&lt;&gt;"▼プルダウンより選択してください",申込書!$C$95&lt;&gt;"",$G464&lt;&gt;""),申込書!$M$95,"")</f>
        <v/>
      </c>
      <c r="DP464" s="75"/>
      <c r="DQ464" s="75"/>
      <c r="DR464" s="75"/>
      <c r="DS464" s="307"/>
      <c r="DT464" s="76"/>
      <c r="DU464" s="314" t="str">
        <f>IF(AND(申込書!$C$96&lt;&gt;"▼プルダウンより選択してください",申込書!$C$96&lt;&gt;"",申込書!$P$96&lt;&gt;"YYYY/MM/DD",$G464&lt;&gt;""),申込書!$P$96,"")</f>
        <v/>
      </c>
      <c r="DV464" s="75" t="str">
        <f>IF(AND(申込書!$C$96&lt;&gt;"▼プルダウンより選択してください",申込書!$C$96&lt;&gt;"",$G464&lt;&gt;""),申込書!$M$96,"")</f>
        <v/>
      </c>
      <c r="DW464" s="75"/>
      <c r="DX464" s="75"/>
      <c r="DY464" s="75"/>
      <c r="DZ464" s="307"/>
      <c r="EA464" s="76"/>
      <c r="EB464" s="314" t="str">
        <f>IF(AND(申込書!$C$97&lt;&gt;"▼プルダウンより選択してください",申込書!$C$97&lt;&gt;"",申込書!$P$97&lt;&gt;"YYYY/MM/DD",$G464&lt;&gt;""),申込書!$P$97,"")</f>
        <v/>
      </c>
      <c r="EC464" s="75" t="str">
        <f>IF(AND(申込書!$C$97&lt;&gt;"▼プルダウンより選択してください",申込書!$C$97&lt;&gt;"",$G464&lt;&gt;""),申込書!$M$97,"")</f>
        <v/>
      </c>
      <c r="ED464" s="75"/>
      <c r="EE464" s="75"/>
      <c r="EF464" s="149"/>
      <c r="EG464" s="307"/>
      <c r="EH464" s="76"/>
      <c r="EI464" s="314" t="str">
        <f>IF(AND(申込書!$C$98&lt;&gt;"▼プルダウンより選択してください",申込書!$C$98&lt;&gt;"",申込書!$P$98&lt;&gt;"YYYY/MM/DD",$G464&lt;&gt;""),申込書!$P$98,"")</f>
        <v/>
      </c>
      <c r="EJ464" s="75" t="str">
        <f>IF(AND(申込書!$C$98&lt;&gt;"▼プルダウンより選択してください",申込書!$C$98&lt;&gt;"",$G464&lt;&gt;""),申込書!$M$98,"")</f>
        <v/>
      </c>
      <c r="EK464" s="75"/>
      <c r="EL464" s="75"/>
      <c r="EM464" s="149"/>
      <c r="EN464" s="307"/>
      <c r="EO464" s="76"/>
      <c r="EP464" s="314" t="str">
        <f>IF(AND(申込書!$C$99&lt;&gt;"▼プルダウンより選択してください",申込書!$C$99&lt;&gt;"",申込書!$P$99&lt;&gt;"YYYY/MM/DD",$G464&lt;&gt;""),申込書!$P$99,"")</f>
        <v/>
      </c>
      <c r="EQ464" s="75" t="str">
        <f>IF(AND(申込書!$C$99&lt;&gt;"▼プルダウンより選択してください",申込書!$C$99&lt;&gt;"",$G464&lt;&gt;""),申込書!$M$99,"")</f>
        <v/>
      </c>
      <c r="ER464" s="75"/>
      <c r="ES464" s="75"/>
      <c r="ET464" s="149"/>
      <c r="EU464" s="307"/>
      <c r="EV464" s="76"/>
      <c r="EW464" s="314" t="str">
        <f>IF(AND(申込書!$C$100&lt;&gt;"▼プルダウンより選択してください",申込書!$C$100&lt;&gt;"",申込書!$P$100&lt;&gt;"YYYY/MM/DD",$G464&lt;&gt;""),申込書!$P$100,"")</f>
        <v/>
      </c>
      <c r="EX464" s="75" t="str">
        <f>IF(AND(申込書!$C$100&lt;&gt;"▼プルダウンより選択してください",申込書!$C$100&lt;&gt;"",$G464&lt;&gt;""),申込書!$M$100,"")</f>
        <v/>
      </c>
      <c r="EY464" s="75"/>
      <c r="EZ464" s="75"/>
      <c r="FA464" s="149"/>
      <c r="FB464" s="307"/>
      <c r="FC464" s="76"/>
      <c r="FD464" s="314" t="str">
        <f>IF(AND(申込書!$C$101&lt;&gt;"▼プルダウンより選択してください",申込書!$C$101&lt;&gt;"",申込書!$P$101&lt;&gt;"YYYY/MM/DD",$G464&lt;&gt;""),申込書!$P$101,"")</f>
        <v/>
      </c>
      <c r="FE464" s="75" t="str">
        <f>IF(AND(申込書!$C$101&lt;&gt;"▼プルダウンより選択してください",申込書!$C$101&lt;&gt;"",$G464&lt;&gt;""),申込書!$M$101,"")</f>
        <v/>
      </c>
      <c r="FF464" s="75"/>
      <c r="FG464" s="75"/>
      <c r="FH464" s="149"/>
      <c r="FI464" s="307"/>
      <c r="FJ464" s="76"/>
      <c r="FK464" s="314" t="str">
        <f>IF(AND(申込書!$C$102&lt;&gt;"▼プルダウンより選択してください",申込書!$C$102&lt;&gt;"",申込書!$P$102&lt;&gt;"YYYY/MM/DD",$G464&lt;&gt;""),申込書!$P$102,"")</f>
        <v/>
      </c>
      <c r="FL464" s="75" t="str">
        <f>IF(AND(申込書!$C$102&lt;&gt;"▼プルダウンより選択してください",申込書!$C$102&lt;&gt;"",$G464&lt;&gt;""),申込書!$M$102,"")</f>
        <v/>
      </c>
      <c r="FM464" s="75"/>
      <c r="FN464" s="75"/>
      <c r="FO464" s="149"/>
      <c r="FP464" s="307"/>
      <c r="FQ464" s="76"/>
      <c r="FR464" s="314" t="str">
        <f>IF(AND(申込書!$C$103&lt;&gt;"▼プルダウンより選択してください",申込書!$C$103&lt;&gt;"",申込書!$P$103&lt;&gt;"YYYY/MM/DD",$G464&lt;&gt;""),申込書!$P$103,"")</f>
        <v/>
      </c>
      <c r="FS464" s="75" t="str">
        <f>IF(AND(申込書!$C$103&lt;&gt;"▼プルダウンより選択してください",申込書!$C$103&lt;&gt;"",$G464&lt;&gt;""),申込書!$M$103,"")</f>
        <v/>
      </c>
      <c r="FT464" s="75"/>
      <c r="FU464" s="75"/>
      <c r="FV464" s="149"/>
      <c r="FW464" s="307"/>
      <c r="FX464" s="76"/>
      <c r="FY464" s="314" t="str">
        <f>IF(AND(申込書!$C$104&lt;&gt;"▼プルダウンより選択してください",申込書!$C$104&lt;&gt;"",申込書!$P$104&lt;&gt;"YYYY/MM/DD",$G464&lt;&gt;""),申込書!$P$104,"")</f>
        <v/>
      </c>
      <c r="FZ464" s="75" t="str">
        <f>IF(AND(申込書!$C$104&lt;&gt;"▼プルダウンより選択してください",申込書!$C$104&lt;&gt;"",$G464&lt;&gt;""),申込書!$M$104,"")</f>
        <v/>
      </c>
      <c r="GA464" s="75"/>
      <c r="GB464" s="75"/>
      <c r="GC464" s="149"/>
      <c r="GD464" s="307"/>
      <c r="GE464" s="76"/>
      <c r="GF464" s="314" t="str">
        <f>IF(AND(申込書!$C$105&lt;&gt;"▼プルダウンより選択してください",申込書!$C$105&lt;&gt;"",申込書!$P$105&lt;&gt;"YYYY/MM/DD",$G464&lt;&gt;""),申込書!$P$105,"")</f>
        <v/>
      </c>
      <c r="GG464" s="75" t="str">
        <f>IF(AND(申込書!$C$105&lt;&gt;"▼プルダウンより選択してください",申込書!$C$105&lt;&gt;"",$G464&lt;&gt;""),申込書!$M$105,"")</f>
        <v/>
      </c>
      <c r="GH464" s="75"/>
      <c r="GI464" s="75"/>
      <c r="GJ464" s="149"/>
      <c r="GK464" s="307"/>
      <c r="GL464" s="76"/>
      <c r="GM464" s="314" t="str">
        <f>IF(AND(申込書!$C$106&lt;&gt;"▼プルダウンより選択してください",申込書!$C$106&lt;&gt;"",申込書!$P$106&lt;&gt;"YYYY/MM/DD",$G464&lt;&gt;""),申込書!$P$106,"")</f>
        <v/>
      </c>
      <c r="GN464" s="75" t="str">
        <f>IF(AND(申込書!$C$106&lt;&gt;"▼プルダウンより選択してください",申込書!$C$106&lt;&gt;"",$G464&lt;&gt;""),申込書!$M$106,"")</f>
        <v/>
      </c>
      <c r="GO464" s="75"/>
      <c r="GP464" s="75"/>
      <c r="GQ464" s="149"/>
      <c r="GR464" s="307"/>
      <c r="GS464" s="76"/>
      <c r="GT464" s="314" t="str">
        <f>IF(AND(申込書!$C$107&lt;&gt;"▼プルダウンより選択してください",申込書!$C$107&lt;&gt;"",申込書!$P$107&lt;&gt;"YYYY/MM/DD",$G464&lt;&gt;""),申込書!$P$107,"")</f>
        <v/>
      </c>
      <c r="GU464" s="75" t="str">
        <f>IF(AND(申込書!$C$107&lt;&gt;"▼プルダウンより選択してください",申込書!$C$107&lt;&gt;"",$G464&lt;&gt;""),申込書!$M$107,"")</f>
        <v/>
      </c>
      <c r="GV464" s="75"/>
      <c r="GW464" s="75"/>
      <c r="GX464" s="149"/>
      <c r="GY464" s="307"/>
      <c r="GZ464" s="76"/>
      <c r="HA464" s="314" t="str">
        <f>IF(AND(申込書!$C$108&lt;&gt;"▼プルダウンより選択してください",申込書!$C$108&lt;&gt;"",申込書!$P$108&lt;&gt;"YYYY/MM/DD",$G464&lt;&gt;""),申込書!$P$108,"")</f>
        <v/>
      </c>
      <c r="HB464" s="75" t="str">
        <f>IF(AND(申込書!$C$108&lt;&gt;"▼プルダウンより選択してください",申込書!$C$108&lt;&gt;"",$G464&lt;&gt;""),申込書!$M$108,"")</f>
        <v/>
      </c>
      <c r="HC464" s="75"/>
      <c r="HD464" s="75"/>
      <c r="HE464" s="149"/>
      <c r="HF464" s="307"/>
      <c r="HG464" s="76"/>
      <c r="HH464" s="314" t="str">
        <f>IF(AND(申込書!$C$109&lt;&gt;"▼プルダウンより選択してください",申込書!$C$109&lt;&gt;"",申込書!$P$109&lt;&gt;"YYYY/MM/DD",$G464&lt;&gt;""),申込書!$P$109,"")</f>
        <v/>
      </c>
      <c r="HI464" s="75" t="str">
        <f>IF(AND(申込書!$C$109&lt;&gt;"▼プルダウンより選択してください",申込書!$C$109&lt;&gt;"",$G464&lt;&gt;""),申込書!$M$109,"")</f>
        <v/>
      </c>
      <c r="HJ464" s="75"/>
      <c r="HK464" s="75"/>
      <c r="HL464" s="149"/>
      <c r="HM464" s="307"/>
      <c r="HN464" s="76"/>
      <c r="HO464" s="314" t="str">
        <f>IF(AND(申込書!$C$110&lt;&gt;"▼プルダウンより選択してください",申込書!$C$110&lt;&gt;"",申込書!$P$110&lt;&gt;"YYYY/MM/DD",$G464&lt;&gt;""),申込書!$P$110,"")</f>
        <v/>
      </c>
      <c r="HP464" s="75" t="str">
        <f>IF(AND(申込書!$C$110&lt;&gt;"▼プルダウンより選択してください",申込書!$C$110&lt;&gt;"",$G464&lt;&gt;""),申込書!$M$110,"")</f>
        <v/>
      </c>
      <c r="HQ464" s="75"/>
      <c r="HR464" s="75"/>
      <c r="HS464" s="149"/>
      <c r="HT464" s="307"/>
      <c r="HU464" s="307"/>
      <c r="HV464" s="311" t="str">
        <f>IF(AND(申込書!$C$111&lt;&gt;"▼プルダウンより選択してください",申込書!$C$111&lt;&gt;"",申込書!$P$111&lt;&gt;"YYYY/MM/DD",$G464&lt;&gt;""),申込書!$P$111,"")</f>
        <v/>
      </c>
      <c r="HW464" s="75" t="str">
        <f>IF(AND(申込書!$C$111&lt;&gt;"▼プルダウンより選択してください",申込書!$C$111&lt;&gt;"",$G464&lt;&gt;""),申込書!$M$111,"")</f>
        <v/>
      </c>
      <c r="HX464" s="75"/>
      <c r="HY464" s="75"/>
      <c r="HZ464" s="149"/>
      <c r="IA464" s="307"/>
      <c r="IB464" s="76"/>
      <c r="IC464" s="77"/>
    </row>
    <row r="465" spans="2:237" ht="26.85" customHeight="1">
      <c r="B465" s="56">
        <f t="shared" si="4"/>
        <v>460</v>
      </c>
      <c r="C465" s="57"/>
      <c r="D465" s="58"/>
      <c r="E465" s="170"/>
      <c r="F465" s="59"/>
      <c r="G465" s="60"/>
      <c r="H465" s="61"/>
      <c r="I465" s="62"/>
      <c r="J465" s="63"/>
      <c r="K465" s="64"/>
      <c r="L465" s="65"/>
      <c r="M465" s="66"/>
      <c r="N465" s="67"/>
      <c r="O465" s="68"/>
      <c r="P465" s="69"/>
      <c r="Q465" s="70"/>
      <c r="R465" s="71"/>
      <c r="S465" s="72"/>
      <c r="T465" s="73"/>
      <c r="U465" s="73"/>
      <c r="V465" s="73"/>
      <c r="W465" s="71"/>
      <c r="X465" s="133"/>
      <c r="Y465" s="133"/>
      <c r="Z465" s="133"/>
      <c r="AA465" s="74" t="str">
        <f>IF(AND(申込書!$C$82&lt;&gt;"▼プルダウンより選択してください",申込書!$C$82&lt;&gt;"",申込書!$P$82&lt;&gt;"YYYY/MM/DD",$G465&lt;&gt;""),申込書!$P$82,"")</f>
        <v/>
      </c>
      <c r="AB465" s="75" t="str">
        <f>IF(AND(申込書!$C$82&lt;&gt;"▼プルダウンより選択してください",申込書!$C$82&lt;&gt;"",$G465&lt;&gt;""),申込書!$M$82,"")</f>
        <v/>
      </c>
      <c r="AC465" s="75"/>
      <c r="AD465" s="75"/>
      <c r="AE465" s="149"/>
      <c r="AF465" s="307"/>
      <c r="AG465" s="76"/>
      <c r="AH465" s="314" t="str">
        <f>IF(AND(申込書!$C$83&lt;&gt;"▼プルダウンより選択してください",申込書!$C$83&lt;&gt;"",申込書!$P$83&lt;&gt;"YYYY/MM/DD",$G465&lt;&gt;""),申込書!$P$83,"")</f>
        <v/>
      </c>
      <c r="AI465" s="75" t="str">
        <f>IF(AND(申込書!$C$83&lt;&gt;"▼プルダウンより選択してください",申込書!$C$83&lt;&gt;"",$G465&lt;&gt;""),申込書!$M$83,"")</f>
        <v/>
      </c>
      <c r="AJ465" s="75"/>
      <c r="AK465" s="75"/>
      <c r="AL465" s="149"/>
      <c r="AM465" s="307"/>
      <c r="AN465" s="76"/>
      <c r="AO465" s="314" t="str">
        <f>IF(AND(申込書!$C$84&lt;&gt;"▼プルダウンより選択してください",申込書!$C$84&lt;&gt;"",申込書!$P$84&lt;&gt;"YYYY/MM/DD",$G465&lt;&gt;""),申込書!$P$84,"")</f>
        <v/>
      </c>
      <c r="AP465" s="75" t="str">
        <f>IF(AND(申込書!$C$84&lt;&gt;"▼プルダウンより選択してください",申込書!$C$84&lt;&gt;"",$G465&lt;&gt;""),申込書!$M$84,"")</f>
        <v/>
      </c>
      <c r="AQ465" s="75"/>
      <c r="AR465" s="75"/>
      <c r="AS465" s="149"/>
      <c r="AT465" s="307"/>
      <c r="AU465" s="76"/>
      <c r="AV465" s="314" t="str">
        <f>IF(AND(申込書!$C$85&lt;&gt;"▼プルダウンより選択してください",申込書!$C$85&lt;&gt;"",申込書!$P$85&lt;&gt;"YYYY/MM/DD",$G465&lt;&gt;""),申込書!$P$85,"")</f>
        <v/>
      </c>
      <c r="AW465" s="75" t="str">
        <f>IF(AND(申込書!$C$85&lt;&gt;"▼プルダウンより選択してください",申込書!$C$85&lt;&gt;"",申込書!$M$85&gt;=1,$G465&lt;&gt;""),申込書!$M$85,"")</f>
        <v/>
      </c>
      <c r="AX465" s="75"/>
      <c r="AY465" s="75"/>
      <c r="AZ465" s="149"/>
      <c r="BA465" s="307"/>
      <c r="BB465" s="76"/>
      <c r="BC465" s="314" t="str">
        <f>IF(AND(申込書!$C$86&lt;&gt;"▼プルダウンより選択してください",申込書!$C$86&lt;&gt;"",申込書!$P$86&lt;&gt;"YYYY/MM/DD",$G465&lt;&gt;""),申込書!$P$86,"")</f>
        <v/>
      </c>
      <c r="BD465" s="75" t="str">
        <f>IF(AND(申込書!$C$86&lt;&gt;"▼プルダウンより選択してください",申込書!$C$86&lt;&gt;"",$G465&lt;&gt;""),申込書!$M$86,"")</f>
        <v/>
      </c>
      <c r="BE465" s="75"/>
      <c r="BF465" s="75"/>
      <c r="BG465" s="149"/>
      <c r="BH465" s="307"/>
      <c r="BI465" s="76"/>
      <c r="BJ465" s="314" t="str">
        <f>IF(AND(申込書!$C$87&lt;&gt;"▼プルダウンより選択してください",申込書!$C$87&lt;&gt;"",申込書!$P$87&lt;&gt;"YYYY/MM/DD",$G465&lt;&gt;""),申込書!$P$87,"")</f>
        <v/>
      </c>
      <c r="BK465" s="75" t="str">
        <f>IF(AND(申込書!$C$87&lt;&gt;"▼プルダウンより選択してください",申込書!$C$87&lt;&gt;"",$G465&lt;&gt;""),申込書!$M$87,"")</f>
        <v/>
      </c>
      <c r="BL465" s="75"/>
      <c r="BM465" s="75"/>
      <c r="BN465" s="149"/>
      <c r="BO465" s="307"/>
      <c r="BP465" s="76"/>
      <c r="BQ465" s="314" t="str">
        <f>IF(AND(申込書!$C$88&lt;&gt;"▼プルダウンより選択してください",申込書!$C$88&lt;&gt;"",申込書!$P$88&lt;&gt;"YYYY/MM/DD",$G465&lt;&gt;""),申込書!$P$88,"")</f>
        <v/>
      </c>
      <c r="BR465" s="75" t="str">
        <f>IF(AND(申込書!$C$88&lt;&gt;"▼プルダウンより選択してください",申込書!$C$88&lt;&gt;"",$G465&lt;&gt;""),申込書!$M$88,"")</f>
        <v/>
      </c>
      <c r="BS465" s="75"/>
      <c r="BT465" s="75"/>
      <c r="BU465" s="149"/>
      <c r="BV465" s="307"/>
      <c r="BW465" s="76"/>
      <c r="BX465" s="314" t="str">
        <f>IF(AND(申込書!$C$89&lt;&gt;"▼プルダウンより選択してください",申込書!$C$89&lt;&gt;"",申込書!$P$89&lt;&gt;"YYYY/MM/DD",$G465&lt;&gt;""),申込書!$P$89,"")</f>
        <v/>
      </c>
      <c r="BY465" s="75" t="str">
        <f>IF(AND(申込書!$C$89&lt;&gt;"▼プルダウンより選択してください",申込書!$C$89&lt;&gt;"",$G465&lt;&gt;""),申込書!$M$89,"")</f>
        <v/>
      </c>
      <c r="BZ465" s="75"/>
      <c r="CA465" s="75"/>
      <c r="CB465" s="149"/>
      <c r="CC465" s="307"/>
      <c r="CD465" s="76"/>
      <c r="CE465" s="314" t="str">
        <f>IF(AND(申込書!$C$90&lt;&gt;"▼プルダウンより選択してください",申込書!$C$90&lt;&gt;"",申込書!$P$90&lt;&gt;"YYYY/MM/DD",$G465&lt;&gt;""),申込書!$P$90,"")</f>
        <v/>
      </c>
      <c r="CF465" s="75" t="str">
        <f>IF(AND(申込書!$C$90&lt;&gt;"▼プルダウンより選択してください",申込書!$C$90&lt;&gt;"",$G465&lt;&gt;""),申込書!$M$90,"")</f>
        <v/>
      </c>
      <c r="CG465" s="75"/>
      <c r="CH465" s="75"/>
      <c r="CI465" s="149"/>
      <c r="CJ465" s="307"/>
      <c r="CK465" s="76"/>
      <c r="CL465" s="314" t="str">
        <f>IF(AND(申込書!$C$91&lt;&gt;"▼プルダウンより選択してください",申込書!$C$91&lt;&gt;"",申込書!$P$91&lt;&gt;"YYYY/MM/DD",$G465&lt;&gt;""),申込書!$P$91,"")</f>
        <v/>
      </c>
      <c r="CM465" s="75" t="str">
        <f>IF(AND(申込書!$C$91&lt;&gt;"▼プルダウンより選択してください",申込書!$C$91&lt;&gt;"",$G465&lt;&gt;""),申込書!$M$91,"")</f>
        <v/>
      </c>
      <c r="CN465" s="75"/>
      <c r="CO465" s="75"/>
      <c r="CP465" s="149"/>
      <c r="CQ465" s="307"/>
      <c r="CR465" s="76"/>
      <c r="CS465" s="314" t="str">
        <f>IF(AND(申込書!$C$92&lt;&gt;"▼プルダウンより選択してください",申込書!$C$92&lt;&gt;"",申込書!$P$92&lt;&gt;"YYYY/MM/DD",$G465&lt;&gt;""),申込書!$P$92,"")</f>
        <v/>
      </c>
      <c r="CT465" s="75" t="str">
        <f>IF(AND(申込書!$C$92&lt;&gt;"▼プルダウンより選択してください",申込書!$C$92&lt;&gt;"",$G465&lt;&gt;""),申込書!$M$92,"")</f>
        <v/>
      </c>
      <c r="CU465" s="75"/>
      <c r="CV465" s="75"/>
      <c r="CW465" s="75"/>
      <c r="CX465" s="307"/>
      <c r="CY465" s="76"/>
      <c r="CZ465" s="314" t="str">
        <f>IF(AND(申込書!$C$93&lt;&gt;"▼プルダウンより選択してください",申込書!$C$93&lt;&gt;"",申込書!$P$93&lt;&gt;"YYYY/MM/DD",$G465&lt;&gt;""),申込書!$P$93,"")</f>
        <v/>
      </c>
      <c r="DA465" s="75" t="str">
        <f>IF(AND(申込書!$C$93&lt;&gt;"▼プルダウンより選択してください",申込書!$C$93&lt;&gt;"",$G465&lt;&gt;""),申込書!$M$93,"")</f>
        <v/>
      </c>
      <c r="DB465" s="75"/>
      <c r="DC465" s="75"/>
      <c r="DD465" s="75"/>
      <c r="DE465" s="307"/>
      <c r="DF465" s="76"/>
      <c r="DG465" s="314" t="str">
        <f>IF(AND(申込書!$C$94&lt;&gt;"▼プルダウンより選択してください",申込書!$C$94&lt;&gt;"",申込書!$P$94&lt;&gt;"YYYY/MM/DD",$G465&lt;&gt;""),申込書!$P$94,"")</f>
        <v/>
      </c>
      <c r="DH465" s="75" t="str">
        <f>IF(AND(申込書!$C$94&lt;&gt;"▼プルダウンより選択してください",申込書!$C$94&lt;&gt;"",$G465&lt;&gt;""),申込書!$M$94,"")</f>
        <v/>
      </c>
      <c r="DI465" s="75"/>
      <c r="DJ465" s="75"/>
      <c r="DK465" s="75"/>
      <c r="DL465" s="307"/>
      <c r="DM465" s="76"/>
      <c r="DN465" s="314" t="str">
        <f>IF(AND(申込書!$C$95&lt;&gt;"▼プルダウンより選択してください",申込書!$C$95&lt;&gt;"",申込書!$P$95&lt;&gt;"YYYY/MM/DD",$G465&lt;&gt;""),申込書!$P$95,"")</f>
        <v/>
      </c>
      <c r="DO465" s="75" t="str">
        <f>IF(AND(申込書!$C$95&lt;&gt;"▼プルダウンより選択してください",申込書!$C$95&lt;&gt;"",$G465&lt;&gt;""),申込書!$M$95,"")</f>
        <v/>
      </c>
      <c r="DP465" s="75"/>
      <c r="DQ465" s="75"/>
      <c r="DR465" s="75"/>
      <c r="DS465" s="307"/>
      <c r="DT465" s="76"/>
      <c r="DU465" s="314" t="str">
        <f>IF(AND(申込書!$C$96&lt;&gt;"▼プルダウンより選択してください",申込書!$C$96&lt;&gt;"",申込書!$P$96&lt;&gt;"YYYY/MM/DD",$G465&lt;&gt;""),申込書!$P$96,"")</f>
        <v/>
      </c>
      <c r="DV465" s="75" t="str">
        <f>IF(AND(申込書!$C$96&lt;&gt;"▼プルダウンより選択してください",申込書!$C$96&lt;&gt;"",$G465&lt;&gt;""),申込書!$M$96,"")</f>
        <v/>
      </c>
      <c r="DW465" s="75"/>
      <c r="DX465" s="75"/>
      <c r="DY465" s="75"/>
      <c r="DZ465" s="307"/>
      <c r="EA465" s="76"/>
      <c r="EB465" s="314" t="str">
        <f>IF(AND(申込書!$C$97&lt;&gt;"▼プルダウンより選択してください",申込書!$C$97&lt;&gt;"",申込書!$P$97&lt;&gt;"YYYY/MM/DD",$G465&lt;&gt;""),申込書!$P$97,"")</f>
        <v/>
      </c>
      <c r="EC465" s="75" t="str">
        <f>IF(AND(申込書!$C$97&lt;&gt;"▼プルダウンより選択してください",申込書!$C$97&lt;&gt;"",$G465&lt;&gt;""),申込書!$M$97,"")</f>
        <v/>
      </c>
      <c r="ED465" s="75"/>
      <c r="EE465" s="75"/>
      <c r="EF465" s="149"/>
      <c r="EG465" s="307"/>
      <c r="EH465" s="76"/>
      <c r="EI465" s="314" t="str">
        <f>IF(AND(申込書!$C$98&lt;&gt;"▼プルダウンより選択してください",申込書!$C$98&lt;&gt;"",申込書!$P$98&lt;&gt;"YYYY/MM/DD",$G465&lt;&gt;""),申込書!$P$98,"")</f>
        <v/>
      </c>
      <c r="EJ465" s="75" t="str">
        <f>IF(AND(申込書!$C$98&lt;&gt;"▼プルダウンより選択してください",申込書!$C$98&lt;&gt;"",$G465&lt;&gt;""),申込書!$M$98,"")</f>
        <v/>
      </c>
      <c r="EK465" s="75"/>
      <c r="EL465" s="75"/>
      <c r="EM465" s="149"/>
      <c r="EN465" s="307"/>
      <c r="EO465" s="76"/>
      <c r="EP465" s="314" t="str">
        <f>IF(AND(申込書!$C$99&lt;&gt;"▼プルダウンより選択してください",申込書!$C$99&lt;&gt;"",申込書!$P$99&lt;&gt;"YYYY/MM/DD",$G465&lt;&gt;""),申込書!$P$99,"")</f>
        <v/>
      </c>
      <c r="EQ465" s="75" t="str">
        <f>IF(AND(申込書!$C$99&lt;&gt;"▼プルダウンより選択してください",申込書!$C$99&lt;&gt;"",$G465&lt;&gt;""),申込書!$M$99,"")</f>
        <v/>
      </c>
      <c r="ER465" s="75"/>
      <c r="ES465" s="75"/>
      <c r="ET465" s="149"/>
      <c r="EU465" s="307"/>
      <c r="EV465" s="76"/>
      <c r="EW465" s="314" t="str">
        <f>IF(AND(申込書!$C$100&lt;&gt;"▼プルダウンより選択してください",申込書!$C$100&lt;&gt;"",申込書!$P$100&lt;&gt;"YYYY/MM/DD",$G465&lt;&gt;""),申込書!$P$100,"")</f>
        <v/>
      </c>
      <c r="EX465" s="75" t="str">
        <f>IF(AND(申込書!$C$100&lt;&gt;"▼プルダウンより選択してください",申込書!$C$100&lt;&gt;"",$G465&lt;&gt;""),申込書!$M$100,"")</f>
        <v/>
      </c>
      <c r="EY465" s="75"/>
      <c r="EZ465" s="75"/>
      <c r="FA465" s="149"/>
      <c r="FB465" s="307"/>
      <c r="FC465" s="76"/>
      <c r="FD465" s="314" t="str">
        <f>IF(AND(申込書!$C$101&lt;&gt;"▼プルダウンより選択してください",申込書!$C$101&lt;&gt;"",申込書!$P$101&lt;&gt;"YYYY/MM/DD",$G465&lt;&gt;""),申込書!$P$101,"")</f>
        <v/>
      </c>
      <c r="FE465" s="75" t="str">
        <f>IF(AND(申込書!$C$101&lt;&gt;"▼プルダウンより選択してください",申込書!$C$101&lt;&gt;"",$G465&lt;&gt;""),申込書!$M$101,"")</f>
        <v/>
      </c>
      <c r="FF465" s="75"/>
      <c r="FG465" s="75"/>
      <c r="FH465" s="149"/>
      <c r="FI465" s="307"/>
      <c r="FJ465" s="76"/>
      <c r="FK465" s="314" t="str">
        <f>IF(AND(申込書!$C$102&lt;&gt;"▼プルダウンより選択してください",申込書!$C$102&lt;&gt;"",申込書!$P$102&lt;&gt;"YYYY/MM/DD",$G465&lt;&gt;""),申込書!$P$102,"")</f>
        <v/>
      </c>
      <c r="FL465" s="75" t="str">
        <f>IF(AND(申込書!$C$102&lt;&gt;"▼プルダウンより選択してください",申込書!$C$102&lt;&gt;"",$G465&lt;&gt;""),申込書!$M$102,"")</f>
        <v/>
      </c>
      <c r="FM465" s="75"/>
      <c r="FN465" s="75"/>
      <c r="FO465" s="149"/>
      <c r="FP465" s="307"/>
      <c r="FQ465" s="76"/>
      <c r="FR465" s="314" t="str">
        <f>IF(AND(申込書!$C$103&lt;&gt;"▼プルダウンより選択してください",申込書!$C$103&lt;&gt;"",申込書!$P$103&lt;&gt;"YYYY/MM/DD",$G465&lt;&gt;""),申込書!$P$103,"")</f>
        <v/>
      </c>
      <c r="FS465" s="75" t="str">
        <f>IF(AND(申込書!$C$103&lt;&gt;"▼プルダウンより選択してください",申込書!$C$103&lt;&gt;"",$G465&lt;&gt;""),申込書!$M$103,"")</f>
        <v/>
      </c>
      <c r="FT465" s="75"/>
      <c r="FU465" s="75"/>
      <c r="FV465" s="149"/>
      <c r="FW465" s="307"/>
      <c r="FX465" s="76"/>
      <c r="FY465" s="314" t="str">
        <f>IF(AND(申込書!$C$104&lt;&gt;"▼プルダウンより選択してください",申込書!$C$104&lt;&gt;"",申込書!$P$104&lt;&gt;"YYYY/MM/DD",$G465&lt;&gt;""),申込書!$P$104,"")</f>
        <v/>
      </c>
      <c r="FZ465" s="75" t="str">
        <f>IF(AND(申込書!$C$104&lt;&gt;"▼プルダウンより選択してください",申込書!$C$104&lt;&gt;"",$G465&lt;&gt;""),申込書!$M$104,"")</f>
        <v/>
      </c>
      <c r="GA465" s="75"/>
      <c r="GB465" s="75"/>
      <c r="GC465" s="149"/>
      <c r="GD465" s="307"/>
      <c r="GE465" s="76"/>
      <c r="GF465" s="314" t="str">
        <f>IF(AND(申込書!$C$105&lt;&gt;"▼プルダウンより選択してください",申込書!$C$105&lt;&gt;"",申込書!$P$105&lt;&gt;"YYYY/MM/DD",$G465&lt;&gt;""),申込書!$P$105,"")</f>
        <v/>
      </c>
      <c r="GG465" s="75" t="str">
        <f>IF(AND(申込書!$C$105&lt;&gt;"▼プルダウンより選択してください",申込書!$C$105&lt;&gt;"",$G465&lt;&gt;""),申込書!$M$105,"")</f>
        <v/>
      </c>
      <c r="GH465" s="75"/>
      <c r="GI465" s="75"/>
      <c r="GJ465" s="149"/>
      <c r="GK465" s="307"/>
      <c r="GL465" s="76"/>
      <c r="GM465" s="314" t="str">
        <f>IF(AND(申込書!$C$106&lt;&gt;"▼プルダウンより選択してください",申込書!$C$106&lt;&gt;"",申込書!$P$106&lt;&gt;"YYYY/MM/DD",$G465&lt;&gt;""),申込書!$P$106,"")</f>
        <v/>
      </c>
      <c r="GN465" s="75" t="str">
        <f>IF(AND(申込書!$C$106&lt;&gt;"▼プルダウンより選択してください",申込書!$C$106&lt;&gt;"",$G465&lt;&gt;""),申込書!$M$106,"")</f>
        <v/>
      </c>
      <c r="GO465" s="75"/>
      <c r="GP465" s="75"/>
      <c r="GQ465" s="149"/>
      <c r="GR465" s="307"/>
      <c r="GS465" s="76"/>
      <c r="GT465" s="314" t="str">
        <f>IF(AND(申込書!$C$107&lt;&gt;"▼プルダウンより選択してください",申込書!$C$107&lt;&gt;"",申込書!$P$107&lt;&gt;"YYYY/MM/DD",$G465&lt;&gt;""),申込書!$P$107,"")</f>
        <v/>
      </c>
      <c r="GU465" s="75" t="str">
        <f>IF(AND(申込書!$C$107&lt;&gt;"▼プルダウンより選択してください",申込書!$C$107&lt;&gt;"",$G465&lt;&gt;""),申込書!$M$107,"")</f>
        <v/>
      </c>
      <c r="GV465" s="75"/>
      <c r="GW465" s="75"/>
      <c r="GX465" s="149"/>
      <c r="GY465" s="307"/>
      <c r="GZ465" s="76"/>
      <c r="HA465" s="314" t="str">
        <f>IF(AND(申込書!$C$108&lt;&gt;"▼プルダウンより選択してください",申込書!$C$108&lt;&gt;"",申込書!$P$108&lt;&gt;"YYYY/MM/DD",$G465&lt;&gt;""),申込書!$P$108,"")</f>
        <v/>
      </c>
      <c r="HB465" s="75" t="str">
        <f>IF(AND(申込書!$C$108&lt;&gt;"▼プルダウンより選択してください",申込書!$C$108&lt;&gt;"",$G465&lt;&gt;""),申込書!$M$108,"")</f>
        <v/>
      </c>
      <c r="HC465" s="75"/>
      <c r="HD465" s="75"/>
      <c r="HE465" s="149"/>
      <c r="HF465" s="307"/>
      <c r="HG465" s="76"/>
      <c r="HH465" s="314" t="str">
        <f>IF(AND(申込書!$C$109&lt;&gt;"▼プルダウンより選択してください",申込書!$C$109&lt;&gt;"",申込書!$P$109&lt;&gt;"YYYY/MM/DD",$G465&lt;&gt;""),申込書!$P$109,"")</f>
        <v/>
      </c>
      <c r="HI465" s="75" t="str">
        <f>IF(AND(申込書!$C$109&lt;&gt;"▼プルダウンより選択してください",申込書!$C$109&lt;&gt;"",$G465&lt;&gt;""),申込書!$M$109,"")</f>
        <v/>
      </c>
      <c r="HJ465" s="75"/>
      <c r="HK465" s="75"/>
      <c r="HL465" s="149"/>
      <c r="HM465" s="307"/>
      <c r="HN465" s="76"/>
      <c r="HO465" s="314" t="str">
        <f>IF(AND(申込書!$C$110&lt;&gt;"▼プルダウンより選択してください",申込書!$C$110&lt;&gt;"",申込書!$P$110&lt;&gt;"YYYY/MM/DD",$G465&lt;&gt;""),申込書!$P$110,"")</f>
        <v/>
      </c>
      <c r="HP465" s="75" t="str">
        <f>IF(AND(申込書!$C$110&lt;&gt;"▼プルダウンより選択してください",申込書!$C$110&lt;&gt;"",$G465&lt;&gt;""),申込書!$M$110,"")</f>
        <v/>
      </c>
      <c r="HQ465" s="75"/>
      <c r="HR465" s="75"/>
      <c r="HS465" s="149"/>
      <c r="HT465" s="307"/>
      <c r="HU465" s="307"/>
      <c r="HV465" s="311" t="str">
        <f>IF(AND(申込書!$C$111&lt;&gt;"▼プルダウンより選択してください",申込書!$C$111&lt;&gt;"",申込書!$P$111&lt;&gt;"YYYY/MM/DD",$G465&lt;&gt;""),申込書!$P$111,"")</f>
        <v/>
      </c>
      <c r="HW465" s="75" t="str">
        <f>IF(AND(申込書!$C$111&lt;&gt;"▼プルダウンより選択してください",申込書!$C$111&lt;&gt;"",$G465&lt;&gt;""),申込書!$M$111,"")</f>
        <v/>
      </c>
      <c r="HX465" s="75"/>
      <c r="HY465" s="75"/>
      <c r="HZ465" s="149"/>
      <c r="IA465" s="307"/>
      <c r="IB465" s="76"/>
      <c r="IC465" s="77"/>
    </row>
    <row r="466" spans="2:237" ht="26.85" customHeight="1">
      <c r="B466" s="56">
        <f t="shared" si="4"/>
        <v>461</v>
      </c>
      <c r="C466" s="57"/>
      <c r="D466" s="58"/>
      <c r="E466" s="170"/>
      <c r="F466" s="59"/>
      <c r="G466" s="60"/>
      <c r="H466" s="61"/>
      <c r="I466" s="62"/>
      <c r="J466" s="63"/>
      <c r="K466" s="64"/>
      <c r="L466" s="65"/>
      <c r="M466" s="66"/>
      <c r="N466" s="67"/>
      <c r="O466" s="68"/>
      <c r="P466" s="69"/>
      <c r="Q466" s="70"/>
      <c r="R466" s="71"/>
      <c r="S466" s="72"/>
      <c r="T466" s="73"/>
      <c r="U466" s="73"/>
      <c r="V466" s="73"/>
      <c r="W466" s="71"/>
      <c r="X466" s="133"/>
      <c r="Y466" s="133"/>
      <c r="Z466" s="133"/>
      <c r="AA466" s="74" t="str">
        <f>IF(AND(申込書!$C$82&lt;&gt;"▼プルダウンより選択してください",申込書!$C$82&lt;&gt;"",申込書!$P$82&lt;&gt;"YYYY/MM/DD",$G466&lt;&gt;""),申込書!$P$82,"")</f>
        <v/>
      </c>
      <c r="AB466" s="75" t="str">
        <f>IF(AND(申込書!$C$82&lt;&gt;"▼プルダウンより選択してください",申込書!$C$82&lt;&gt;"",$G466&lt;&gt;""),申込書!$M$82,"")</f>
        <v/>
      </c>
      <c r="AC466" s="75"/>
      <c r="AD466" s="75"/>
      <c r="AE466" s="149"/>
      <c r="AF466" s="307"/>
      <c r="AG466" s="76"/>
      <c r="AH466" s="314" t="str">
        <f>IF(AND(申込書!$C$83&lt;&gt;"▼プルダウンより選択してください",申込書!$C$83&lt;&gt;"",申込書!$P$83&lt;&gt;"YYYY/MM/DD",$G466&lt;&gt;""),申込書!$P$83,"")</f>
        <v/>
      </c>
      <c r="AI466" s="75" t="str">
        <f>IF(AND(申込書!$C$83&lt;&gt;"▼プルダウンより選択してください",申込書!$C$83&lt;&gt;"",$G466&lt;&gt;""),申込書!$M$83,"")</f>
        <v/>
      </c>
      <c r="AJ466" s="75"/>
      <c r="AK466" s="75"/>
      <c r="AL466" s="149"/>
      <c r="AM466" s="307"/>
      <c r="AN466" s="76"/>
      <c r="AO466" s="314" t="str">
        <f>IF(AND(申込書!$C$84&lt;&gt;"▼プルダウンより選択してください",申込書!$C$84&lt;&gt;"",申込書!$P$84&lt;&gt;"YYYY/MM/DD",$G466&lt;&gt;""),申込書!$P$84,"")</f>
        <v/>
      </c>
      <c r="AP466" s="75" t="str">
        <f>IF(AND(申込書!$C$84&lt;&gt;"▼プルダウンより選択してください",申込書!$C$84&lt;&gt;"",$G466&lt;&gt;""),申込書!$M$84,"")</f>
        <v/>
      </c>
      <c r="AQ466" s="75"/>
      <c r="AR466" s="75"/>
      <c r="AS466" s="149"/>
      <c r="AT466" s="307"/>
      <c r="AU466" s="76"/>
      <c r="AV466" s="314" t="str">
        <f>IF(AND(申込書!$C$85&lt;&gt;"▼プルダウンより選択してください",申込書!$C$85&lt;&gt;"",申込書!$P$85&lt;&gt;"YYYY/MM/DD",$G466&lt;&gt;""),申込書!$P$85,"")</f>
        <v/>
      </c>
      <c r="AW466" s="75" t="str">
        <f>IF(AND(申込書!$C$85&lt;&gt;"▼プルダウンより選択してください",申込書!$C$85&lt;&gt;"",申込書!$M$85&gt;=1,$G466&lt;&gt;""),申込書!$M$85,"")</f>
        <v/>
      </c>
      <c r="AX466" s="75"/>
      <c r="AY466" s="75"/>
      <c r="AZ466" s="149"/>
      <c r="BA466" s="307"/>
      <c r="BB466" s="76"/>
      <c r="BC466" s="314" t="str">
        <f>IF(AND(申込書!$C$86&lt;&gt;"▼プルダウンより選択してください",申込書!$C$86&lt;&gt;"",申込書!$P$86&lt;&gt;"YYYY/MM/DD",$G466&lt;&gt;""),申込書!$P$86,"")</f>
        <v/>
      </c>
      <c r="BD466" s="75" t="str">
        <f>IF(AND(申込書!$C$86&lt;&gt;"▼プルダウンより選択してください",申込書!$C$86&lt;&gt;"",$G466&lt;&gt;""),申込書!$M$86,"")</f>
        <v/>
      </c>
      <c r="BE466" s="75"/>
      <c r="BF466" s="75"/>
      <c r="BG466" s="149"/>
      <c r="BH466" s="307"/>
      <c r="BI466" s="76"/>
      <c r="BJ466" s="314" t="str">
        <f>IF(AND(申込書!$C$87&lt;&gt;"▼プルダウンより選択してください",申込書!$C$87&lt;&gt;"",申込書!$P$87&lt;&gt;"YYYY/MM/DD",$G466&lt;&gt;""),申込書!$P$87,"")</f>
        <v/>
      </c>
      <c r="BK466" s="75" t="str">
        <f>IF(AND(申込書!$C$87&lt;&gt;"▼プルダウンより選択してください",申込書!$C$87&lt;&gt;"",$G466&lt;&gt;""),申込書!$M$87,"")</f>
        <v/>
      </c>
      <c r="BL466" s="75"/>
      <c r="BM466" s="75"/>
      <c r="BN466" s="149"/>
      <c r="BO466" s="307"/>
      <c r="BP466" s="76"/>
      <c r="BQ466" s="314" t="str">
        <f>IF(AND(申込書!$C$88&lt;&gt;"▼プルダウンより選択してください",申込書!$C$88&lt;&gt;"",申込書!$P$88&lt;&gt;"YYYY/MM/DD",$G466&lt;&gt;""),申込書!$P$88,"")</f>
        <v/>
      </c>
      <c r="BR466" s="75" t="str">
        <f>IF(AND(申込書!$C$88&lt;&gt;"▼プルダウンより選択してください",申込書!$C$88&lt;&gt;"",$G466&lt;&gt;""),申込書!$M$88,"")</f>
        <v/>
      </c>
      <c r="BS466" s="75"/>
      <c r="BT466" s="75"/>
      <c r="BU466" s="149"/>
      <c r="BV466" s="307"/>
      <c r="BW466" s="76"/>
      <c r="BX466" s="314" t="str">
        <f>IF(AND(申込書!$C$89&lt;&gt;"▼プルダウンより選択してください",申込書!$C$89&lt;&gt;"",申込書!$P$89&lt;&gt;"YYYY/MM/DD",$G466&lt;&gt;""),申込書!$P$89,"")</f>
        <v/>
      </c>
      <c r="BY466" s="75" t="str">
        <f>IF(AND(申込書!$C$89&lt;&gt;"▼プルダウンより選択してください",申込書!$C$89&lt;&gt;"",$G466&lt;&gt;""),申込書!$M$89,"")</f>
        <v/>
      </c>
      <c r="BZ466" s="75"/>
      <c r="CA466" s="75"/>
      <c r="CB466" s="149"/>
      <c r="CC466" s="307"/>
      <c r="CD466" s="76"/>
      <c r="CE466" s="314" t="str">
        <f>IF(AND(申込書!$C$90&lt;&gt;"▼プルダウンより選択してください",申込書!$C$90&lt;&gt;"",申込書!$P$90&lt;&gt;"YYYY/MM/DD",$G466&lt;&gt;""),申込書!$P$90,"")</f>
        <v/>
      </c>
      <c r="CF466" s="75" t="str">
        <f>IF(AND(申込書!$C$90&lt;&gt;"▼プルダウンより選択してください",申込書!$C$90&lt;&gt;"",$G466&lt;&gt;""),申込書!$M$90,"")</f>
        <v/>
      </c>
      <c r="CG466" s="75"/>
      <c r="CH466" s="75"/>
      <c r="CI466" s="149"/>
      <c r="CJ466" s="307"/>
      <c r="CK466" s="76"/>
      <c r="CL466" s="314" t="str">
        <f>IF(AND(申込書!$C$91&lt;&gt;"▼プルダウンより選択してください",申込書!$C$91&lt;&gt;"",申込書!$P$91&lt;&gt;"YYYY/MM/DD",$G466&lt;&gt;""),申込書!$P$91,"")</f>
        <v/>
      </c>
      <c r="CM466" s="75" t="str">
        <f>IF(AND(申込書!$C$91&lt;&gt;"▼プルダウンより選択してください",申込書!$C$91&lt;&gt;"",$G466&lt;&gt;""),申込書!$M$91,"")</f>
        <v/>
      </c>
      <c r="CN466" s="75"/>
      <c r="CO466" s="75"/>
      <c r="CP466" s="149"/>
      <c r="CQ466" s="307"/>
      <c r="CR466" s="76"/>
      <c r="CS466" s="314" t="str">
        <f>IF(AND(申込書!$C$92&lt;&gt;"▼プルダウンより選択してください",申込書!$C$92&lt;&gt;"",申込書!$P$92&lt;&gt;"YYYY/MM/DD",$G466&lt;&gt;""),申込書!$P$92,"")</f>
        <v/>
      </c>
      <c r="CT466" s="75" t="str">
        <f>IF(AND(申込書!$C$92&lt;&gt;"▼プルダウンより選択してください",申込書!$C$92&lt;&gt;"",$G466&lt;&gt;""),申込書!$M$92,"")</f>
        <v/>
      </c>
      <c r="CU466" s="75"/>
      <c r="CV466" s="75"/>
      <c r="CW466" s="75"/>
      <c r="CX466" s="307"/>
      <c r="CY466" s="76"/>
      <c r="CZ466" s="314" t="str">
        <f>IF(AND(申込書!$C$93&lt;&gt;"▼プルダウンより選択してください",申込書!$C$93&lt;&gt;"",申込書!$P$93&lt;&gt;"YYYY/MM/DD",$G466&lt;&gt;""),申込書!$P$93,"")</f>
        <v/>
      </c>
      <c r="DA466" s="75" t="str">
        <f>IF(AND(申込書!$C$93&lt;&gt;"▼プルダウンより選択してください",申込書!$C$93&lt;&gt;"",$G466&lt;&gt;""),申込書!$M$93,"")</f>
        <v/>
      </c>
      <c r="DB466" s="75"/>
      <c r="DC466" s="75"/>
      <c r="DD466" s="75"/>
      <c r="DE466" s="307"/>
      <c r="DF466" s="76"/>
      <c r="DG466" s="314" t="str">
        <f>IF(AND(申込書!$C$94&lt;&gt;"▼プルダウンより選択してください",申込書!$C$94&lt;&gt;"",申込書!$P$94&lt;&gt;"YYYY/MM/DD",$G466&lt;&gt;""),申込書!$P$94,"")</f>
        <v/>
      </c>
      <c r="DH466" s="75" t="str">
        <f>IF(AND(申込書!$C$94&lt;&gt;"▼プルダウンより選択してください",申込書!$C$94&lt;&gt;"",$G466&lt;&gt;""),申込書!$M$94,"")</f>
        <v/>
      </c>
      <c r="DI466" s="75"/>
      <c r="DJ466" s="75"/>
      <c r="DK466" s="75"/>
      <c r="DL466" s="307"/>
      <c r="DM466" s="76"/>
      <c r="DN466" s="314" t="str">
        <f>IF(AND(申込書!$C$95&lt;&gt;"▼プルダウンより選択してください",申込書!$C$95&lt;&gt;"",申込書!$P$95&lt;&gt;"YYYY/MM/DD",$G466&lt;&gt;""),申込書!$P$95,"")</f>
        <v/>
      </c>
      <c r="DO466" s="75" t="str">
        <f>IF(AND(申込書!$C$95&lt;&gt;"▼プルダウンより選択してください",申込書!$C$95&lt;&gt;"",$G466&lt;&gt;""),申込書!$M$95,"")</f>
        <v/>
      </c>
      <c r="DP466" s="75"/>
      <c r="DQ466" s="75"/>
      <c r="DR466" s="75"/>
      <c r="DS466" s="307"/>
      <c r="DT466" s="76"/>
      <c r="DU466" s="314" t="str">
        <f>IF(AND(申込書!$C$96&lt;&gt;"▼プルダウンより選択してください",申込書!$C$96&lt;&gt;"",申込書!$P$96&lt;&gt;"YYYY/MM/DD",$G466&lt;&gt;""),申込書!$P$96,"")</f>
        <v/>
      </c>
      <c r="DV466" s="75" t="str">
        <f>IF(AND(申込書!$C$96&lt;&gt;"▼プルダウンより選択してください",申込書!$C$96&lt;&gt;"",$G466&lt;&gt;""),申込書!$M$96,"")</f>
        <v/>
      </c>
      <c r="DW466" s="75"/>
      <c r="DX466" s="75"/>
      <c r="DY466" s="75"/>
      <c r="DZ466" s="307"/>
      <c r="EA466" s="76"/>
      <c r="EB466" s="314" t="str">
        <f>IF(AND(申込書!$C$97&lt;&gt;"▼プルダウンより選択してください",申込書!$C$97&lt;&gt;"",申込書!$P$97&lt;&gt;"YYYY/MM/DD",$G466&lt;&gt;""),申込書!$P$97,"")</f>
        <v/>
      </c>
      <c r="EC466" s="75" t="str">
        <f>IF(AND(申込書!$C$97&lt;&gt;"▼プルダウンより選択してください",申込書!$C$97&lt;&gt;"",$G466&lt;&gt;""),申込書!$M$97,"")</f>
        <v/>
      </c>
      <c r="ED466" s="75"/>
      <c r="EE466" s="75"/>
      <c r="EF466" s="149"/>
      <c r="EG466" s="307"/>
      <c r="EH466" s="76"/>
      <c r="EI466" s="314" t="str">
        <f>IF(AND(申込書!$C$98&lt;&gt;"▼プルダウンより選択してください",申込書!$C$98&lt;&gt;"",申込書!$P$98&lt;&gt;"YYYY/MM/DD",$G466&lt;&gt;""),申込書!$P$98,"")</f>
        <v/>
      </c>
      <c r="EJ466" s="75" t="str">
        <f>IF(AND(申込書!$C$98&lt;&gt;"▼プルダウンより選択してください",申込書!$C$98&lt;&gt;"",$G466&lt;&gt;""),申込書!$M$98,"")</f>
        <v/>
      </c>
      <c r="EK466" s="75"/>
      <c r="EL466" s="75"/>
      <c r="EM466" s="149"/>
      <c r="EN466" s="307"/>
      <c r="EO466" s="76"/>
      <c r="EP466" s="314" t="str">
        <f>IF(AND(申込書!$C$99&lt;&gt;"▼プルダウンより選択してください",申込書!$C$99&lt;&gt;"",申込書!$P$99&lt;&gt;"YYYY/MM/DD",$G466&lt;&gt;""),申込書!$P$99,"")</f>
        <v/>
      </c>
      <c r="EQ466" s="75" t="str">
        <f>IF(AND(申込書!$C$99&lt;&gt;"▼プルダウンより選択してください",申込書!$C$99&lt;&gt;"",$G466&lt;&gt;""),申込書!$M$99,"")</f>
        <v/>
      </c>
      <c r="ER466" s="75"/>
      <c r="ES466" s="75"/>
      <c r="ET466" s="149"/>
      <c r="EU466" s="307"/>
      <c r="EV466" s="76"/>
      <c r="EW466" s="314" t="str">
        <f>IF(AND(申込書!$C$100&lt;&gt;"▼プルダウンより選択してください",申込書!$C$100&lt;&gt;"",申込書!$P$100&lt;&gt;"YYYY/MM/DD",$G466&lt;&gt;""),申込書!$P$100,"")</f>
        <v/>
      </c>
      <c r="EX466" s="75" t="str">
        <f>IF(AND(申込書!$C$100&lt;&gt;"▼プルダウンより選択してください",申込書!$C$100&lt;&gt;"",$G466&lt;&gt;""),申込書!$M$100,"")</f>
        <v/>
      </c>
      <c r="EY466" s="75"/>
      <c r="EZ466" s="75"/>
      <c r="FA466" s="149"/>
      <c r="FB466" s="307"/>
      <c r="FC466" s="76"/>
      <c r="FD466" s="314" t="str">
        <f>IF(AND(申込書!$C$101&lt;&gt;"▼プルダウンより選択してください",申込書!$C$101&lt;&gt;"",申込書!$P$101&lt;&gt;"YYYY/MM/DD",$G466&lt;&gt;""),申込書!$P$101,"")</f>
        <v/>
      </c>
      <c r="FE466" s="75" t="str">
        <f>IF(AND(申込書!$C$101&lt;&gt;"▼プルダウンより選択してください",申込書!$C$101&lt;&gt;"",$G466&lt;&gt;""),申込書!$M$101,"")</f>
        <v/>
      </c>
      <c r="FF466" s="75"/>
      <c r="FG466" s="75"/>
      <c r="FH466" s="149"/>
      <c r="FI466" s="307"/>
      <c r="FJ466" s="76"/>
      <c r="FK466" s="314" t="str">
        <f>IF(AND(申込書!$C$102&lt;&gt;"▼プルダウンより選択してください",申込書!$C$102&lt;&gt;"",申込書!$P$102&lt;&gt;"YYYY/MM/DD",$G466&lt;&gt;""),申込書!$P$102,"")</f>
        <v/>
      </c>
      <c r="FL466" s="75" t="str">
        <f>IF(AND(申込書!$C$102&lt;&gt;"▼プルダウンより選択してください",申込書!$C$102&lt;&gt;"",$G466&lt;&gt;""),申込書!$M$102,"")</f>
        <v/>
      </c>
      <c r="FM466" s="75"/>
      <c r="FN466" s="75"/>
      <c r="FO466" s="149"/>
      <c r="FP466" s="307"/>
      <c r="FQ466" s="76"/>
      <c r="FR466" s="314" t="str">
        <f>IF(AND(申込書!$C$103&lt;&gt;"▼プルダウンより選択してください",申込書!$C$103&lt;&gt;"",申込書!$P$103&lt;&gt;"YYYY/MM/DD",$G466&lt;&gt;""),申込書!$P$103,"")</f>
        <v/>
      </c>
      <c r="FS466" s="75" t="str">
        <f>IF(AND(申込書!$C$103&lt;&gt;"▼プルダウンより選択してください",申込書!$C$103&lt;&gt;"",$G466&lt;&gt;""),申込書!$M$103,"")</f>
        <v/>
      </c>
      <c r="FT466" s="75"/>
      <c r="FU466" s="75"/>
      <c r="FV466" s="149"/>
      <c r="FW466" s="307"/>
      <c r="FX466" s="76"/>
      <c r="FY466" s="314" t="str">
        <f>IF(AND(申込書!$C$104&lt;&gt;"▼プルダウンより選択してください",申込書!$C$104&lt;&gt;"",申込書!$P$104&lt;&gt;"YYYY/MM/DD",$G466&lt;&gt;""),申込書!$P$104,"")</f>
        <v/>
      </c>
      <c r="FZ466" s="75" t="str">
        <f>IF(AND(申込書!$C$104&lt;&gt;"▼プルダウンより選択してください",申込書!$C$104&lt;&gt;"",$G466&lt;&gt;""),申込書!$M$104,"")</f>
        <v/>
      </c>
      <c r="GA466" s="75"/>
      <c r="GB466" s="75"/>
      <c r="GC466" s="149"/>
      <c r="GD466" s="307"/>
      <c r="GE466" s="76"/>
      <c r="GF466" s="314" t="str">
        <f>IF(AND(申込書!$C$105&lt;&gt;"▼プルダウンより選択してください",申込書!$C$105&lt;&gt;"",申込書!$P$105&lt;&gt;"YYYY/MM/DD",$G466&lt;&gt;""),申込書!$P$105,"")</f>
        <v/>
      </c>
      <c r="GG466" s="75" t="str">
        <f>IF(AND(申込書!$C$105&lt;&gt;"▼プルダウンより選択してください",申込書!$C$105&lt;&gt;"",$G466&lt;&gt;""),申込書!$M$105,"")</f>
        <v/>
      </c>
      <c r="GH466" s="75"/>
      <c r="GI466" s="75"/>
      <c r="GJ466" s="149"/>
      <c r="GK466" s="307"/>
      <c r="GL466" s="76"/>
      <c r="GM466" s="314" t="str">
        <f>IF(AND(申込書!$C$106&lt;&gt;"▼プルダウンより選択してください",申込書!$C$106&lt;&gt;"",申込書!$P$106&lt;&gt;"YYYY/MM/DD",$G466&lt;&gt;""),申込書!$P$106,"")</f>
        <v/>
      </c>
      <c r="GN466" s="75" t="str">
        <f>IF(AND(申込書!$C$106&lt;&gt;"▼プルダウンより選択してください",申込書!$C$106&lt;&gt;"",$G466&lt;&gt;""),申込書!$M$106,"")</f>
        <v/>
      </c>
      <c r="GO466" s="75"/>
      <c r="GP466" s="75"/>
      <c r="GQ466" s="149"/>
      <c r="GR466" s="307"/>
      <c r="GS466" s="76"/>
      <c r="GT466" s="314" t="str">
        <f>IF(AND(申込書!$C$107&lt;&gt;"▼プルダウンより選択してください",申込書!$C$107&lt;&gt;"",申込書!$P$107&lt;&gt;"YYYY/MM/DD",$G466&lt;&gt;""),申込書!$P$107,"")</f>
        <v/>
      </c>
      <c r="GU466" s="75" t="str">
        <f>IF(AND(申込書!$C$107&lt;&gt;"▼プルダウンより選択してください",申込書!$C$107&lt;&gt;"",$G466&lt;&gt;""),申込書!$M$107,"")</f>
        <v/>
      </c>
      <c r="GV466" s="75"/>
      <c r="GW466" s="75"/>
      <c r="GX466" s="149"/>
      <c r="GY466" s="307"/>
      <c r="GZ466" s="76"/>
      <c r="HA466" s="314" t="str">
        <f>IF(AND(申込書!$C$108&lt;&gt;"▼プルダウンより選択してください",申込書!$C$108&lt;&gt;"",申込書!$P$108&lt;&gt;"YYYY/MM/DD",$G466&lt;&gt;""),申込書!$P$108,"")</f>
        <v/>
      </c>
      <c r="HB466" s="75" t="str">
        <f>IF(AND(申込書!$C$108&lt;&gt;"▼プルダウンより選択してください",申込書!$C$108&lt;&gt;"",$G466&lt;&gt;""),申込書!$M$108,"")</f>
        <v/>
      </c>
      <c r="HC466" s="75"/>
      <c r="HD466" s="75"/>
      <c r="HE466" s="149"/>
      <c r="HF466" s="307"/>
      <c r="HG466" s="76"/>
      <c r="HH466" s="314" t="str">
        <f>IF(AND(申込書!$C$109&lt;&gt;"▼プルダウンより選択してください",申込書!$C$109&lt;&gt;"",申込書!$P$109&lt;&gt;"YYYY/MM/DD",$G466&lt;&gt;""),申込書!$P$109,"")</f>
        <v/>
      </c>
      <c r="HI466" s="75" t="str">
        <f>IF(AND(申込書!$C$109&lt;&gt;"▼プルダウンより選択してください",申込書!$C$109&lt;&gt;"",$G466&lt;&gt;""),申込書!$M$109,"")</f>
        <v/>
      </c>
      <c r="HJ466" s="75"/>
      <c r="HK466" s="75"/>
      <c r="HL466" s="149"/>
      <c r="HM466" s="307"/>
      <c r="HN466" s="76"/>
      <c r="HO466" s="314" t="str">
        <f>IF(AND(申込書!$C$110&lt;&gt;"▼プルダウンより選択してください",申込書!$C$110&lt;&gt;"",申込書!$P$110&lt;&gt;"YYYY/MM/DD",$G466&lt;&gt;""),申込書!$P$110,"")</f>
        <v/>
      </c>
      <c r="HP466" s="75" t="str">
        <f>IF(AND(申込書!$C$110&lt;&gt;"▼プルダウンより選択してください",申込書!$C$110&lt;&gt;"",$G466&lt;&gt;""),申込書!$M$110,"")</f>
        <v/>
      </c>
      <c r="HQ466" s="75"/>
      <c r="HR466" s="75"/>
      <c r="HS466" s="149"/>
      <c r="HT466" s="307"/>
      <c r="HU466" s="307"/>
      <c r="HV466" s="311" t="str">
        <f>IF(AND(申込書!$C$111&lt;&gt;"▼プルダウンより選択してください",申込書!$C$111&lt;&gt;"",申込書!$P$111&lt;&gt;"YYYY/MM/DD",$G466&lt;&gt;""),申込書!$P$111,"")</f>
        <v/>
      </c>
      <c r="HW466" s="75" t="str">
        <f>IF(AND(申込書!$C$111&lt;&gt;"▼プルダウンより選択してください",申込書!$C$111&lt;&gt;"",$G466&lt;&gt;""),申込書!$M$111,"")</f>
        <v/>
      </c>
      <c r="HX466" s="75"/>
      <c r="HY466" s="75"/>
      <c r="HZ466" s="149"/>
      <c r="IA466" s="307"/>
      <c r="IB466" s="76"/>
      <c r="IC466" s="77"/>
    </row>
    <row r="467" spans="2:237" ht="26.85" customHeight="1">
      <c r="B467" s="56">
        <f t="shared" si="4"/>
        <v>462</v>
      </c>
      <c r="C467" s="57"/>
      <c r="D467" s="58"/>
      <c r="E467" s="170"/>
      <c r="F467" s="59"/>
      <c r="G467" s="60"/>
      <c r="H467" s="61"/>
      <c r="I467" s="62"/>
      <c r="J467" s="63"/>
      <c r="K467" s="64"/>
      <c r="L467" s="65"/>
      <c r="M467" s="66"/>
      <c r="N467" s="67"/>
      <c r="O467" s="68"/>
      <c r="P467" s="69"/>
      <c r="Q467" s="70"/>
      <c r="R467" s="71"/>
      <c r="S467" s="72"/>
      <c r="T467" s="73"/>
      <c r="U467" s="73"/>
      <c r="V467" s="73"/>
      <c r="W467" s="71"/>
      <c r="X467" s="133"/>
      <c r="Y467" s="133"/>
      <c r="Z467" s="133"/>
      <c r="AA467" s="74" t="str">
        <f>IF(AND(申込書!$C$82&lt;&gt;"▼プルダウンより選択してください",申込書!$C$82&lt;&gt;"",申込書!$P$82&lt;&gt;"YYYY/MM/DD",$G467&lt;&gt;""),申込書!$P$82,"")</f>
        <v/>
      </c>
      <c r="AB467" s="75" t="str">
        <f>IF(AND(申込書!$C$82&lt;&gt;"▼プルダウンより選択してください",申込書!$C$82&lt;&gt;"",$G467&lt;&gt;""),申込書!$M$82,"")</f>
        <v/>
      </c>
      <c r="AC467" s="75"/>
      <c r="AD467" s="75"/>
      <c r="AE467" s="149"/>
      <c r="AF467" s="307"/>
      <c r="AG467" s="76"/>
      <c r="AH467" s="314" t="str">
        <f>IF(AND(申込書!$C$83&lt;&gt;"▼プルダウンより選択してください",申込書!$C$83&lt;&gt;"",申込書!$P$83&lt;&gt;"YYYY/MM/DD",$G467&lt;&gt;""),申込書!$P$83,"")</f>
        <v/>
      </c>
      <c r="AI467" s="75" t="str">
        <f>IF(AND(申込書!$C$83&lt;&gt;"▼プルダウンより選択してください",申込書!$C$83&lt;&gt;"",$G467&lt;&gt;""),申込書!$M$83,"")</f>
        <v/>
      </c>
      <c r="AJ467" s="75"/>
      <c r="AK467" s="75"/>
      <c r="AL467" s="149"/>
      <c r="AM467" s="307"/>
      <c r="AN467" s="76"/>
      <c r="AO467" s="314" t="str">
        <f>IF(AND(申込書!$C$84&lt;&gt;"▼プルダウンより選択してください",申込書!$C$84&lt;&gt;"",申込書!$P$84&lt;&gt;"YYYY/MM/DD",$G467&lt;&gt;""),申込書!$P$84,"")</f>
        <v/>
      </c>
      <c r="AP467" s="75" t="str">
        <f>IF(AND(申込書!$C$84&lt;&gt;"▼プルダウンより選択してください",申込書!$C$84&lt;&gt;"",$G467&lt;&gt;""),申込書!$M$84,"")</f>
        <v/>
      </c>
      <c r="AQ467" s="75"/>
      <c r="AR467" s="75"/>
      <c r="AS467" s="149"/>
      <c r="AT467" s="307"/>
      <c r="AU467" s="76"/>
      <c r="AV467" s="314" t="str">
        <f>IF(AND(申込書!$C$85&lt;&gt;"▼プルダウンより選択してください",申込書!$C$85&lt;&gt;"",申込書!$P$85&lt;&gt;"YYYY/MM/DD",$G467&lt;&gt;""),申込書!$P$85,"")</f>
        <v/>
      </c>
      <c r="AW467" s="75" t="str">
        <f>IF(AND(申込書!$C$85&lt;&gt;"▼プルダウンより選択してください",申込書!$C$85&lt;&gt;"",申込書!$M$85&gt;=1,$G467&lt;&gt;""),申込書!$M$85,"")</f>
        <v/>
      </c>
      <c r="AX467" s="75"/>
      <c r="AY467" s="75"/>
      <c r="AZ467" s="149"/>
      <c r="BA467" s="307"/>
      <c r="BB467" s="76"/>
      <c r="BC467" s="314" t="str">
        <f>IF(AND(申込書!$C$86&lt;&gt;"▼プルダウンより選択してください",申込書!$C$86&lt;&gt;"",申込書!$P$86&lt;&gt;"YYYY/MM/DD",$G467&lt;&gt;""),申込書!$P$86,"")</f>
        <v/>
      </c>
      <c r="BD467" s="75" t="str">
        <f>IF(AND(申込書!$C$86&lt;&gt;"▼プルダウンより選択してください",申込書!$C$86&lt;&gt;"",$G467&lt;&gt;""),申込書!$M$86,"")</f>
        <v/>
      </c>
      <c r="BE467" s="75"/>
      <c r="BF467" s="75"/>
      <c r="BG467" s="149"/>
      <c r="BH467" s="307"/>
      <c r="BI467" s="76"/>
      <c r="BJ467" s="314" t="str">
        <f>IF(AND(申込書!$C$87&lt;&gt;"▼プルダウンより選択してください",申込書!$C$87&lt;&gt;"",申込書!$P$87&lt;&gt;"YYYY/MM/DD",$G467&lt;&gt;""),申込書!$P$87,"")</f>
        <v/>
      </c>
      <c r="BK467" s="75" t="str">
        <f>IF(AND(申込書!$C$87&lt;&gt;"▼プルダウンより選択してください",申込書!$C$87&lt;&gt;"",$G467&lt;&gt;""),申込書!$M$87,"")</f>
        <v/>
      </c>
      <c r="BL467" s="75"/>
      <c r="BM467" s="75"/>
      <c r="BN467" s="149"/>
      <c r="BO467" s="307"/>
      <c r="BP467" s="76"/>
      <c r="BQ467" s="314" t="str">
        <f>IF(AND(申込書!$C$88&lt;&gt;"▼プルダウンより選択してください",申込書!$C$88&lt;&gt;"",申込書!$P$88&lt;&gt;"YYYY/MM/DD",$G467&lt;&gt;""),申込書!$P$88,"")</f>
        <v/>
      </c>
      <c r="BR467" s="75" t="str">
        <f>IF(AND(申込書!$C$88&lt;&gt;"▼プルダウンより選択してください",申込書!$C$88&lt;&gt;"",$G467&lt;&gt;""),申込書!$M$88,"")</f>
        <v/>
      </c>
      <c r="BS467" s="75"/>
      <c r="BT467" s="75"/>
      <c r="BU467" s="149"/>
      <c r="BV467" s="307"/>
      <c r="BW467" s="76"/>
      <c r="BX467" s="314" t="str">
        <f>IF(AND(申込書!$C$89&lt;&gt;"▼プルダウンより選択してください",申込書!$C$89&lt;&gt;"",申込書!$P$89&lt;&gt;"YYYY/MM/DD",$G467&lt;&gt;""),申込書!$P$89,"")</f>
        <v/>
      </c>
      <c r="BY467" s="75" t="str">
        <f>IF(AND(申込書!$C$89&lt;&gt;"▼プルダウンより選択してください",申込書!$C$89&lt;&gt;"",$G467&lt;&gt;""),申込書!$M$89,"")</f>
        <v/>
      </c>
      <c r="BZ467" s="75"/>
      <c r="CA467" s="75"/>
      <c r="CB467" s="149"/>
      <c r="CC467" s="307"/>
      <c r="CD467" s="76"/>
      <c r="CE467" s="314" t="str">
        <f>IF(AND(申込書!$C$90&lt;&gt;"▼プルダウンより選択してください",申込書!$C$90&lt;&gt;"",申込書!$P$90&lt;&gt;"YYYY/MM/DD",$G467&lt;&gt;""),申込書!$P$90,"")</f>
        <v/>
      </c>
      <c r="CF467" s="75" t="str">
        <f>IF(AND(申込書!$C$90&lt;&gt;"▼プルダウンより選択してください",申込書!$C$90&lt;&gt;"",$G467&lt;&gt;""),申込書!$M$90,"")</f>
        <v/>
      </c>
      <c r="CG467" s="75"/>
      <c r="CH467" s="75"/>
      <c r="CI467" s="149"/>
      <c r="CJ467" s="307"/>
      <c r="CK467" s="76"/>
      <c r="CL467" s="314" t="str">
        <f>IF(AND(申込書!$C$91&lt;&gt;"▼プルダウンより選択してください",申込書!$C$91&lt;&gt;"",申込書!$P$91&lt;&gt;"YYYY/MM/DD",$G467&lt;&gt;""),申込書!$P$91,"")</f>
        <v/>
      </c>
      <c r="CM467" s="75" t="str">
        <f>IF(AND(申込書!$C$91&lt;&gt;"▼プルダウンより選択してください",申込書!$C$91&lt;&gt;"",$G467&lt;&gt;""),申込書!$M$91,"")</f>
        <v/>
      </c>
      <c r="CN467" s="75"/>
      <c r="CO467" s="75"/>
      <c r="CP467" s="149"/>
      <c r="CQ467" s="307"/>
      <c r="CR467" s="76"/>
      <c r="CS467" s="314" t="str">
        <f>IF(AND(申込書!$C$92&lt;&gt;"▼プルダウンより選択してください",申込書!$C$92&lt;&gt;"",申込書!$P$92&lt;&gt;"YYYY/MM/DD",$G467&lt;&gt;""),申込書!$P$92,"")</f>
        <v/>
      </c>
      <c r="CT467" s="75" t="str">
        <f>IF(AND(申込書!$C$92&lt;&gt;"▼プルダウンより選択してください",申込書!$C$92&lt;&gt;"",$G467&lt;&gt;""),申込書!$M$92,"")</f>
        <v/>
      </c>
      <c r="CU467" s="75"/>
      <c r="CV467" s="75"/>
      <c r="CW467" s="75"/>
      <c r="CX467" s="307"/>
      <c r="CY467" s="76"/>
      <c r="CZ467" s="314" t="str">
        <f>IF(AND(申込書!$C$93&lt;&gt;"▼プルダウンより選択してください",申込書!$C$93&lt;&gt;"",申込書!$P$93&lt;&gt;"YYYY/MM/DD",$G467&lt;&gt;""),申込書!$P$93,"")</f>
        <v/>
      </c>
      <c r="DA467" s="75" t="str">
        <f>IF(AND(申込書!$C$93&lt;&gt;"▼プルダウンより選択してください",申込書!$C$93&lt;&gt;"",$G467&lt;&gt;""),申込書!$M$93,"")</f>
        <v/>
      </c>
      <c r="DB467" s="75"/>
      <c r="DC467" s="75"/>
      <c r="DD467" s="75"/>
      <c r="DE467" s="307"/>
      <c r="DF467" s="76"/>
      <c r="DG467" s="314" t="str">
        <f>IF(AND(申込書!$C$94&lt;&gt;"▼プルダウンより選択してください",申込書!$C$94&lt;&gt;"",申込書!$P$94&lt;&gt;"YYYY/MM/DD",$G467&lt;&gt;""),申込書!$P$94,"")</f>
        <v/>
      </c>
      <c r="DH467" s="75" t="str">
        <f>IF(AND(申込書!$C$94&lt;&gt;"▼プルダウンより選択してください",申込書!$C$94&lt;&gt;"",$G467&lt;&gt;""),申込書!$M$94,"")</f>
        <v/>
      </c>
      <c r="DI467" s="75"/>
      <c r="DJ467" s="75"/>
      <c r="DK467" s="75"/>
      <c r="DL467" s="307"/>
      <c r="DM467" s="76"/>
      <c r="DN467" s="314" t="str">
        <f>IF(AND(申込書!$C$95&lt;&gt;"▼プルダウンより選択してください",申込書!$C$95&lt;&gt;"",申込書!$P$95&lt;&gt;"YYYY/MM/DD",$G467&lt;&gt;""),申込書!$P$95,"")</f>
        <v/>
      </c>
      <c r="DO467" s="75" t="str">
        <f>IF(AND(申込書!$C$95&lt;&gt;"▼プルダウンより選択してください",申込書!$C$95&lt;&gt;"",$G467&lt;&gt;""),申込書!$M$95,"")</f>
        <v/>
      </c>
      <c r="DP467" s="75"/>
      <c r="DQ467" s="75"/>
      <c r="DR467" s="75"/>
      <c r="DS467" s="307"/>
      <c r="DT467" s="76"/>
      <c r="DU467" s="314" t="str">
        <f>IF(AND(申込書!$C$96&lt;&gt;"▼プルダウンより選択してください",申込書!$C$96&lt;&gt;"",申込書!$P$96&lt;&gt;"YYYY/MM/DD",$G467&lt;&gt;""),申込書!$P$96,"")</f>
        <v/>
      </c>
      <c r="DV467" s="75" t="str">
        <f>IF(AND(申込書!$C$96&lt;&gt;"▼プルダウンより選択してください",申込書!$C$96&lt;&gt;"",$G467&lt;&gt;""),申込書!$M$96,"")</f>
        <v/>
      </c>
      <c r="DW467" s="75"/>
      <c r="DX467" s="75"/>
      <c r="DY467" s="75"/>
      <c r="DZ467" s="307"/>
      <c r="EA467" s="76"/>
      <c r="EB467" s="314" t="str">
        <f>IF(AND(申込書!$C$97&lt;&gt;"▼プルダウンより選択してください",申込書!$C$97&lt;&gt;"",申込書!$P$97&lt;&gt;"YYYY/MM/DD",$G467&lt;&gt;""),申込書!$P$97,"")</f>
        <v/>
      </c>
      <c r="EC467" s="75" t="str">
        <f>IF(AND(申込書!$C$97&lt;&gt;"▼プルダウンより選択してください",申込書!$C$97&lt;&gt;"",$G467&lt;&gt;""),申込書!$M$97,"")</f>
        <v/>
      </c>
      <c r="ED467" s="75"/>
      <c r="EE467" s="75"/>
      <c r="EF467" s="149"/>
      <c r="EG467" s="307"/>
      <c r="EH467" s="76"/>
      <c r="EI467" s="314" t="str">
        <f>IF(AND(申込書!$C$98&lt;&gt;"▼プルダウンより選択してください",申込書!$C$98&lt;&gt;"",申込書!$P$98&lt;&gt;"YYYY/MM/DD",$G467&lt;&gt;""),申込書!$P$98,"")</f>
        <v/>
      </c>
      <c r="EJ467" s="75" t="str">
        <f>IF(AND(申込書!$C$98&lt;&gt;"▼プルダウンより選択してください",申込書!$C$98&lt;&gt;"",$G467&lt;&gt;""),申込書!$M$98,"")</f>
        <v/>
      </c>
      <c r="EK467" s="75"/>
      <c r="EL467" s="75"/>
      <c r="EM467" s="149"/>
      <c r="EN467" s="307"/>
      <c r="EO467" s="76"/>
      <c r="EP467" s="314" t="str">
        <f>IF(AND(申込書!$C$99&lt;&gt;"▼プルダウンより選択してください",申込書!$C$99&lt;&gt;"",申込書!$P$99&lt;&gt;"YYYY/MM/DD",$G467&lt;&gt;""),申込書!$P$99,"")</f>
        <v/>
      </c>
      <c r="EQ467" s="75" t="str">
        <f>IF(AND(申込書!$C$99&lt;&gt;"▼プルダウンより選択してください",申込書!$C$99&lt;&gt;"",$G467&lt;&gt;""),申込書!$M$99,"")</f>
        <v/>
      </c>
      <c r="ER467" s="75"/>
      <c r="ES467" s="75"/>
      <c r="ET467" s="149"/>
      <c r="EU467" s="307"/>
      <c r="EV467" s="76"/>
      <c r="EW467" s="314" t="str">
        <f>IF(AND(申込書!$C$100&lt;&gt;"▼プルダウンより選択してください",申込書!$C$100&lt;&gt;"",申込書!$P$100&lt;&gt;"YYYY/MM/DD",$G467&lt;&gt;""),申込書!$P$100,"")</f>
        <v/>
      </c>
      <c r="EX467" s="75" t="str">
        <f>IF(AND(申込書!$C$100&lt;&gt;"▼プルダウンより選択してください",申込書!$C$100&lt;&gt;"",$G467&lt;&gt;""),申込書!$M$100,"")</f>
        <v/>
      </c>
      <c r="EY467" s="75"/>
      <c r="EZ467" s="75"/>
      <c r="FA467" s="149"/>
      <c r="FB467" s="307"/>
      <c r="FC467" s="76"/>
      <c r="FD467" s="314" t="str">
        <f>IF(AND(申込書!$C$101&lt;&gt;"▼プルダウンより選択してください",申込書!$C$101&lt;&gt;"",申込書!$P$101&lt;&gt;"YYYY/MM/DD",$G467&lt;&gt;""),申込書!$P$101,"")</f>
        <v/>
      </c>
      <c r="FE467" s="75" t="str">
        <f>IF(AND(申込書!$C$101&lt;&gt;"▼プルダウンより選択してください",申込書!$C$101&lt;&gt;"",$G467&lt;&gt;""),申込書!$M$101,"")</f>
        <v/>
      </c>
      <c r="FF467" s="75"/>
      <c r="FG467" s="75"/>
      <c r="FH467" s="149"/>
      <c r="FI467" s="307"/>
      <c r="FJ467" s="76"/>
      <c r="FK467" s="314" t="str">
        <f>IF(AND(申込書!$C$102&lt;&gt;"▼プルダウンより選択してください",申込書!$C$102&lt;&gt;"",申込書!$P$102&lt;&gt;"YYYY/MM/DD",$G467&lt;&gt;""),申込書!$P$102,"")</f>
        <v/>
      </c>
      <c r="FL467" s="75" t="str">
        <f>IF(AND(申込書!$C$102&lt;&gt;"▼プルダウンより選択してください",申込書!$C$102&lt;&gt;"",$G467&lt;&gt;""),申込書!$M$102,"")</f>
        <v/>
      </c>
      <c r="FM467" s="75"/>
      <c r="FN467" s="75"/>
      <c r="FO467" s="149"/>
      <c r="FP467" s="307"/>
      <c r="FQ467" s="76"/>
      <c r="FR467" s="314" t="str">
        <f>IF(AND(申込書!$C$103&lt;&gt;"▼プルダウンより選択してください",申込書!$C$103&lt;&gt;"",申込書!$P$103&lt;&gt;"YYYY/MM/DD",$G467&lt;&gt;""),申込書!$P$103,"")</f>
        <v/>
      </c>
      <c r="FS467" s="75" t="str">
        <f>IF(AND(申込書!$C$103&lt;&gt;"▼プルダウンより選択してください",申込書!$C$103&lt;&gt;"",$G467&lt;&gt;""),申込書!$M$103,"")</f>
        <v/>
      </c>
      <c r="FT467" s="75"/>
      <c r="FU467" s="75"/>
      <c r="FV467" s="149"/>
      <c r="FW467" s="307"/>
      <c r="FX467" s="76"/>
      <c r="FY467" s="314" t="str">
        <f>IF(AND(申込書!$C$104&lt;&gt;"▼プルダウンより選択してください",申込書!$C$104&lt;&gt;"",申込書!$P$104&lt;&gt;"YYYY/MM/DD",$G467&lt;&gt;""),申込書!$P$104,"")</f>
        <v/>
      </c>
      <c r="FZ467" s="75" t="str">
        <f>IF(AND(申込書!$C$104&lt;&gt;"▼プルダウンより選択してください",申込書!$C$104&lt;&gt;"",$G467&lt;&gt;""),申込書!$M$104,"")</f>
        <v/>
      </c>
      <c r="GA467" s="75"/>
      <c r="GB467" s="75"/>
      <c r="GC467" s="149"/>
      <c r="GD467" s="307"/>
      <c r="GE467" s="76"/>
      <c r="GF467" s="314" t="str">
        <f>IF(AND(申込書!$C$105&lt;&gt;"▼プルダウンより選択してください",申込書!$C$105&lt;&gt;"",申込書!$P$105&lt;&gt;"YYYY/MM/DD",$G467&lt;&gt;""),申込書!$P$105,"")</f>
        <v/>
      </c>
      <c r="GG467" s="75" t="str">
        <f>IF(AND(申込書!$C$105&lt;&gt;"▼プルダウンより選択してください",申込書!$C$105&lt;&gt;"",$G467&lt;&gt;""),申込書!$M$105,"")</f>
        <v/>
      </c>
      <c r="GH467" s="75"/>
      <c r="GI467" s="75"/>
      <c r="GJ467" s="149"/>
      <c r="GK467" s="307"/>
      <c r="GL467" s="76"/>
      <c r="GM467" s="314" t="str">
        <f>IF(AND(申込書!$C$106&lt;&gt;"▼プルダウンより選択してください",申込書!$C$106&lt;&gt;"",申込書!$P$106&lt;&gt;"YYYY/MM/DD",$G467&lt;&gt;""),申込書!$P$106,"")</f>
        <v/>
      </c>
      <c r="GN467" s="75" t="str">
        <f>IF(AND(申込書!$C$106&lt;&gt;"▼プルダウンより選択してください",申込書!$C$106&lt;&gt;"",$G467&lt;&gt;""),申込書!$M$106,"")</f>
        <v/>
      </c>
      <c r="GO467" s="75"/>
      <c r="GP467" s="75"/>
      <c r="GQ467" s="149"/>
      <c r="GR467" s="307"/>
      <c r="GS467" s="76"/>
      <c r="GT467" s="314" t="str">
        <f>IF(AND(申込書!$C$107&lt;&gt;"▼プルダウンより選択してください",申込書!$C$107&lt;&gt;"",申込書!$P$107&lt;&gt;"YYYY/MM/DD",$G467&lt;&gt;""),申込書!$P$107,"")</f>
        <v/>
      </c>
      <c r="GU467" s="75" t="str">
        <f>IF(AND(申込書!$C$107&lt;&gt;"▼プルダウンより選択してください",申込書!$C$107&lt;&gt;"",$G467&lt;&gt;""),申込書!$M$107,"")</f>
        <v/>
      </c>
      <c r="GV467" s="75"/>
      <c r="GW467" s="75"/>
      <c r="GX467" s="149"/>
      <c r="GY467" s="307"/>
      <c r="GZ467" s="76"/>
      <c r="HA467" s="314" t="str">
        <f>IF(AND(申込書!$C$108&lt;&gt;"▼プルダウンより選択してください",申込書!$C$108&lt;&gt;"",申込書!$P$108&lt;&gt;"YYYY/MM/DD",$G467&lt;&gt;""),申込書!$P$108,"")</f>
        <v/>
      </c>
      <c r="HB467" s="75" t="str">
        <f>IF(AND(申込書!$C$108&lt;&gt;"▼プルダウンより選択してください",申込書!$C$108&lt;&gt;"",$G467&lt;&gt;""),申込書!$M$108,"")</f>
        <v/>
      </c>
      <c r="HC467" s="75"/>
      <c r="HD467" s="75"/>
      <c r="HE467" s="149"/>
      <c r="HF467" s="307"/>
      <c r="HG467" s="76"/>
      <c r="HH467" s="314" t="str">
        <f>IF(AND(申込書!$C$109&lt;&gt;"▼プルダウンより選択してください",申込書!$C$109&lt;&gt;"",申込書!$P$109&lt;&gt;"YYYY/MM/DD",$G467&lt;&gt;""),申込書!$P$109,"")</f>
        <v/>
      </c>
      <c r="HI467" s="75" t="str">
        <f>IF(AND(申込書!$C$109&lt;&gt;"▼プルダウンより選択してください",申込書!$C$109&lt;&gt;"",$G467&lt;&gt;""),申込書!$M$109,"")</f>
        <v/>
      </c>
      <c r="HJ467" s="75"/>
      <c r="HK467" s="75"/>
      <c r="HL467" s="149"/>
      <c r="HM467" s="307"/>
      <c r="HN467" s="76"/>
      <c r="HO467" s="314" t="str">
        <f>IF(AND(申込書!$C$110&lt;&gt;"▼プルダウンより選択してください",申込書!$C$110&lt;&gt;"",申込書!$P$110&lt;&gt;"YYYY/MM/DD",$G467&lt;&gt;""),申込書!$P$110,"")</f>
        <v/>
      </c>
      <c r="HP467" s="75" t="str">
        <f>IF(AND(申込書!$C$110&lt;&gt;"▼プルダウンより選択してください",申込書!$C$110&lt;&gt;"",$G467&lt;&gt;""),申込書!$M$110,"")</f>
        <v/>
      </c>
      <c r="HQ467" s="75"/>
      <c r="HR467" s="75"/>
      <c r="HS467" s="149"/>
      <c r="HT467" s="307"/>
      <c r="HU467" s="307"/>
      <c r="HV467" s="311" t="str">
        <f>IF(AND(申込書!$C$111&lt;&gt;"▼プルダウンより選択してください",申込書!$C$111&lt;&gt;"",申込書!$P$111&lt;&gt;"YYYY/MM/DD",$G467&lt;&gt;""),申込書!$P$111,"")</f>
        <v/>
      </c>
      <c r="HW467" s="75" t="str">
        <f>IF(AND(申込書!$C$111&lt;&gt;"▼プルダウンより選択してください",申込書!$C$111&lt;&gt;"",$G467&lt;&gt;""),申込書!$M$111,"")</f>
        <v/>
      </c>
      <c r="HX467" s="75"/>
      <c r="HY467" s="75"/>
      <c r="HZ467" s="149"/>
      <c r="IA467" s="307"/>
      <c r="IB467" s="76"/>
      <c r="IC467" s="77"/>
    </row>
    <row r="468" spans="2:237" ht="26.85" customHeight="1">
      <c r="B468" s="56">
        <f t="shared" si="4"/>
        <v>463</v>
      </c>
      <c r="C468" s="57"/>
      <c r="D468" s="58"/>
      <c r="E468" s="170"/>
      <c r="F468" s="59"/>
      <c r="G468" s="60"/>
      <c r="H468" s="61"/>
      <c r="I468" s="62"/>
      <c r="J468" s="63"/>
      <c r="K468" s="64"/>
      <c r="L468" s="65"/>
      <c r="M468" s="66"/>
      <c r="N468" s="67"/>
      <c r="O468" s="68"/>
      <c r="P468" s="69"/>
      <c r="Q468" s="70"/>
      <c r="R468" s="71"/>
      <c r="S468" s="72"/>
      <c r="T468" s="73"/>
      <c r="U468" s="73"/>
      <c r="V468" s="73"/>
      <c r="W468" s="71"/>
      <c r="X468" s="133"/>
      <c r="Y468" s="133"/>
      <c r="Z468" s="133"/>
      <c r="AA468" s="74" t="str">
        <f>IF(AND(申込書!$C$82&lt;&gt;"▼プルダウンより選択してください",申込書!$C$82&lt;&gt;"",申込書!$P$82&lt;&gt;"YYYY/MM/DD",$G468&lt;&gt;""),申込書!$P$82,"")</f>
        <v/>
      </c>
      <c r="AB468" s="75" t="str">
        <f>IF(AND(申込書!$C$82&lt;&gt;"▼プルダウンより選択してください",申込書!$C$82&lt;&gt;"",$G468&lt;&gt;""),申込書!$M$82,"")</f>
        <v/>
      </c>
      <c r="AC468" s="75"/>
      <c r="AD468" s="75"/>
      <c r="AE468" s="149"/>
      <c r="AF468" s="307"/>
      <c r="AG468" s="76"/>
      <c r="AH468" s="314" t="str">
        <f>IF(AND(申込書!$C$83&lt;&gt;"▼プルダウンより選択してください",申込書!$C$83&lt;&gt;"",申込書!$P$83&lt;&gt;"YYYY/MM/DD",$G468&lt;&gt;""),申込書!$P$83,"")</f>
        <v/>
      </c>
      <c r="AI468" s="75" t="str">
        <f>IF(AND(申込書!$C$83&lt;&gt;"▼プルダウンより選択してください",申込書!$C$83&lt;&gt;"",$G468&lt;&gt;""),申込書!$M$83,"")</f>
        <v/>
      </c>
      <c r="AJ468" s="75"/>
      <c r="AK468" s="75"/>
      <c r="AL468" s="149"/>
      <c r="AM468" s="307"/>
      <c r="AN468" s="76"/>
      <c r="AO468" s="314" t="str">
        <f>IF(AND(申込書!$C$84&lt;&gt;"▼プルダウンより選択してください",申込書!$C$84&lt;&gt;"",申込書!$P$84&lt;&gt;"YYYY/MM/DD",$G468&lt;&gt;""),申込書!$P$84,"")</f>
        <v/>
      </c>
      <c r="AP468" s="75" t="str">
        <f>IF(AND(申込書!$C$84&lt;&gt;"▼プルダウンより選択してください",申込書!$C$84&lt;&gt;"",$G468&lt;&gt;""),申込書!$M$84,"")</f>
        <v/>
      </c>
      <c r="AQ468" s="75"/>
      <c r="AR468" s="75"/>
      <c r="AS468" s="149"/>
      <c r="AT468" s="307"/>
      <c r="AU468" s="76"/>
      <c r="AV468" s="314" t="str">
        <f>IF(AND(申込書!$C$85&lt;&gt;"▼プルダウンより選択してください",申込書!$C$85&lt;&gt;"",申込書!$P$85&lt;&gt;"YYYY/MM/DD",$G468&lt;&gt;""),申込書!$P$85,"")</f>
        <v/>
      </c>
      <c r="AW468" s="75" t="str">
        <f>IF(AND(申込書!$C$85&lt;&gt;"▼プルダウンより選択してください",申込書!$C$85&lt;&gt;"",申込書!$M$85&gt;=1,$G468&lt;&gt;""),申込書!$M$85,"")</f>
        <v/>
      </c>
      <c r="AX468" s="75"/>
      <c r="AY468" s="75"/>
      <c r="AZ468" s="149"/>
      <c r="BA468" s="307"/>
      <c r="BB468" s="76"/>
      <c r="BC468" s="314" t="str">
        <f>IF(AND(申込書!$C$86&lt;&gt;"▼プルダウンより選択してください",申込書!$C$86&lt;&gt;"",申込書!$P$86&lt;&gt;"YYYY/MM/DD",$G468&lt;&gt;""),申込書!$P$86,"")</f>
        <v/>
      </c>
      <c r="BD468" s="75" t="str">
        <f>IF(AND(申込書!$C$86&lt;&gt;"▼プルダウンより選択してください",申込書!$C$86&lt;&gt;"",$G468&lt;&gt;""),申込書!$M$86,"")</f>
        <v/>
      </c>
      <c r="BE468" s="75"/>
      <c r="BF468" s="75"/>
      <c r="BG468" s="149"/>
      <c r="BH468" s="307"/>
      <c r="BI468" s="76"/>
      <c r="BJ468" s="314" t="str">
        <f>IF(AND(申込書!$C$87&lt;&gt;"▼プルダウンより選択してください",申込書!$C$87&lt;&gt;"",申込書!$P$87&lt;&gt;"YYYY/MM/DD",$G468&lt;&gt;""),申込書!$P$87,"")</f>
        <v/>
      </c>
      <c r="BK468" s="75" t="str">
        <f>IF(AND(申込書!$C$87&lt;&gt;"▼プルダウンより選択してください",申込書!$C$87&lt;&gt;"",$G468&lt;&gt;""),申込書!$M$87,"")</f>
        <v/>
      </c>
      <c r="BL468" s="75"/>
      <c r="BM468" s="75"/>
      <c r="BN468" s="149"/>
      <c r="BO468" s="307"/>
      <c r="BP468" s="76"/>
      <c r="BQ468" s="314" t="str">
        <f>IF(AND(申込書!$C$88&lt;&gt;"▼プルダウンより選択してください",申込書!$C$88&lt;&gt;"",申込書!$P$88&lt;&gt;"YYYY/MM/DD",$G468&lt;&gt;""),申込書!$P$88,"")</f>
        <v/>
      </c>
      <c r="BR468" s="75" t="str">
        <f>IF(AND(申込書!$C$88&lt;&gt;"▼プルダウンより選択してください",申込書!$C$88&lt;&gt;"",$G468&lt;&gt;""),申込書!$M$88,"")</f>
        <v/>
      </c>
      <c r="BS468" s="75"/>
      <c r="BT468" s="75"/>
      <c r="BU468" s="149"/>
      <c r="BV468" s="307"/>
      <c r="BW468" s="76"/>
      <c r="BX468" s="314" t="str">
        <f>IF(AND(申込書!$C$89&lt;&gt;"▼プルダウンより選択してください",申込書!$C$89&lt;&gt;"",申込書!$P$89&lt;&gt;"YYYY/MM/DD",$G468&lt;&gt;""),申込書!$P$89,"")</f>
        <v/>
      </c>
      <c r="BY468" s="75" t="str">
        <f>IF(AND(申込書!$C$89&lt;&gt;"▼プルダウンより選択してください",申込書!$C$89&lt;&gt;"",$G468&lt;&gt;""),申込書!$M$89,"")</f>
        <v/>
      </c>
      <c r="BZ468" s="75"/>
      <c r="CA468" s="75"/>
      <c r="CB468" s="149"/>
      <c r="CC468" s="307"/>
      <c r="CD468" s="76"/>
      <c r="CE468" s="314" t="str">
        <f>IF(AND(申込書!$C$90&lt;&gt;"▼プルダウンより選択してください",申込書!$C$90&lt;&gt;"",申込書!$P$90&lt;&gt;"YYYY/MM/DD",$G468&lt;&gt;""),申込書!$P$90,"")</f>
        <v/>
      </c>
      <c r="CF468" s="75" t="str">
        <f>IF(AND(申込書!$C$90&lt;&gt;"▼プルダウンより選択してください",申込書!$C$90&lt;&gt;"",$G468&lt;&gt;""),申込書!$M$90,"")</f>
        <v/>
      </c>
      <c r="CG468" s="75"/>
      <c r="CH468" s="75"/>
      <c r="CI468" s="149"/>
      <c r="CJ468" s="307"/>
      <c r="CK468" s="76"/>
      <c r="CL468" s="314" t="str">
        <f>IF(AND(申込書!$C$91&lt;&gt;"▼プルダウンより選択してください",申込書!$C$91&lt;&gt;"",申込書!$P$91&lt;&gt;"YYYY/MM/DD",$G468&lt;&gt;""),申込書!$P$91,"")</f>
        <v/>
      </c>
      <c r="CM468" s="75" t="str">
        <f>IF(AND(申込書!$C$91&lt;&gt;"▼プルダウンより選択してください",申込書!$C$91&lt;&gt;"",$G468&lt;&gt;""),申込書!$M$91,"")</f>
        <v/>
      </c>
      <c r="CN468" s="75"/>
      <c r="CO468" s="75"/>
      <c r="CP468" s="149"/>
      <c r="CQ468" s="307"/>
      <c r="CR468" s="76"/>
      <c r="CS468" s="314" t="str">
        <f>IF(AND(申込書!$C$92&lt;&gt;"▼プルダウンより選択してください",申込書!$C$92&lt;&gt;"",申込書!$P$92&lt;&gt;"YYYY/MM/DD",$G468&lt;&gt;""),申込書!$P$92,"")</f>
        <v/>
      </c>
      <c r="CT468" s="75" t="str">
        <f>IF(AND(申込書!$C$92&lt;&gt;"▼プルダウンより選択してください",申込書!$C$92&lt;&gt;"",$G468&lt;&gt;""),申込書!$M$92,"")</f>
        <v/>
      </c>
      <c r="CU468" s="75"/>
      <c r="CV468" s="75"/>
      <c r="CW468" s="75"/>
      <c r="CX468" s="307"/>
      <c r="CY468" s="76"/>
      <c r="CZ468" s="314" t="str">
        <f>IF(AND(申込書!$C$93&lt;&gt;"▼プルダウンより選択してください",申込書!$C$93&lt;&gt;"",申込書!$P$93&lt;&gt;"YYYY/MM/DD",$G468&lt;&gt;""),申込書!$P$93,"")</f>
        <v/>
      </c>
      <c r="DA468" s="75" t="str">
        <f>IF(AND(申込書!$C$93&lt;&gt;"▼プルダウンより選択してください",申込書!$C$93&lt;&gt;"",$G468&lt;&gt;""),申込書!$M$93,"")</f>
        <v/>
      </c>
      <c r="DB468" s="75"/>
      <c r="DC468" s="75"/>
      <c r="DD468" s="75"/>
      <c r="DE468" s="307"/>
      <c r="DF468" s="76"/>
      <c r="DG468" s="314" t="str">
        <f>IF(AND(申込書!$C$94&lt;&gt;"▼プルダウンより選択してください",申込書!$C$94&lt;&gt;"",申込書!$P$94&lt;&gt;"YYYY/MM/DD",$G468&lt;&gt;""),申込書!$P$94,"")</f>
        <v/>
      </c>
      <c r="DH468" s="75" t="str">
        <f>IF(AND(申込書!$C$94&lt;&gt;"▼プルダウンより選択してください",申込書!$C$94&lt;&gt;"",$G468&lt;&gt;""),申込書!$M$94,"")</f>
        <v/>
      </c>
      <c r="DI468" s="75"/>
      <c r="DJ468" s="75"/>
      <c r="DK468" s="75"/>
      <c r="DL468" s="307"/>
      <c r="DM468" s="76"/>
      <c r="DN468" s="314" t="str">
        <f>IF(AND(申込書!$C$95&lt;&gt;"▼プルダウンより選択してください",申込書!$C$95&lt;&gt;"",申込書!$P$95&lt;&gt;"YYYY/MM/DD",$G468&lt;&gt;""),申込書!$P$95,"")</f>
        <v/>
      </c>
      <c r="DO468" s="75" t="str">
        <f>IF(AND(申込書!$C$95&lt;&gt;"▼プルダウンより選択してください",申込書!$C$95&lt;&gt;"",$G468&lt;&gt;""),申込書!$M$95,"")</f>
        <v/>
      </c>
      <c r="DP468" s="75"/>
      <c r="DQ468" s="75"/>
      <c r="DR468" s="75"/>
      <c r="DS468" s="307"/>
      <c r="DT468" s="76"/>
      <c r="DU468" s="314" t="str">
        <f>IF(AND(申込書!$C$96&lt;&gt;"▼プルダウンより選択してください",申込書!$C$96&lt;&gt;"",申込書!$P$96&lt;&gt;"YYYY/MM/DD",$G468&lt;&gt;""),申込書!$P$96,"")</f>
        <v/>
      </c>
      <c r="DV468" s="75" t="str">
        <f>IF(AND(申込書!$C$96&lt;&gt;"▼プルダウンより選択してください",申込書!$C$96&lt;&gt;"",$G468&lt;&gt;""),申込書!$M$96,"")</f>
        <v/>
      </c>
      <c r="DW468" s="75"/>
      <c r="DX468" s="75"/>
      <c r="DY468" s="75"/>
      <c r="DZ468" s="307"/>
      <c r="EA468" s="76"/>
      <c r="EB468" s="314" t="str">
        <f>IF(AND(申込書!$C$97&lt;&gt;"▼プルダウンより選択してください",申込書!$C$97&lt;&gt;"",申込書!$P$97&lt;&gt;"YYYY/MM/DD",$G468&lt;&gt;""),申込書!$P$97,"")</f>
        <v/>
      </c>
      <c r="EC468" s="75" t="str">
        <f>IF(AND(申込書!$C$97&lt;&gt;"▼プルダウンより選択してください",申込書!$C$97&lt;&gt;"",$G468&lt;&gt;""),申込書!$M$97,"")</f>
        <v/>
      </c>
      <c r="ED468" s="75"/>
      <c r="EE468" s="75"/>
      <c r="EF468" s="149"/>
      <c r="EG468" s="307"/>
      <c r="EH468" s="76"/>
      <c r="EI468" s="314" t="str">
        <f>IF(AND(申込書!$C$98&lt;&gt;"▼プルダウンより選択してください",申込書!$C$98&lt;&gt;"",申込書!$P$98&lt;&gt;"YYYY/MM/DD",$G468&lt;&gt;""),申込書!$P$98,"")</f>
        <v/>
      </c>
      <c r="EJ468" s="75" t="str">
        <f>IF(AND(申込書!$C$98&lt;&gt;"▼プルダウンより選択してください",申込書!$C$98&lt;&gt;"",$G468&lt;&gt;""),申込書!$M$98,"")</f>
        <v/>
      </c>
      <c r="EK468" s="75"/>
      <c r="EL468" s="75"/>
      <c r="EM468" s="149"/>
      <c r="EN468" s="307"/>
      <c r="EO468" s="76"/>
      <c r="EP468" s="314" t="str">
        <f>IF(AND(申込書!$C$99&lt;&gt;"▼プルダウンより選択してください",申込書!$C$99&lt;&gt;"",申込書!$P$99&lt;&gt;"YYYY/MM/DD",$G468&lt;&gt;""),申込書!$P$99,"")</f>
        <v/>
      </c>
      <c r="EQ468" s="75" t="str">
        <f>IF(AND(申込書!$C$99&lt;&gt;"▼プルダウンより選択してください",申込書!$C$99&lt;&gt;"",$G468&lt;&gt;""),申込書!$M$99,"")</f>
        <v/>
      </c>
      <c r="ER468" s="75"/>
      <c r="ES468" s="75"/>
      <c r="ET468" s="149"/>
      <c r="EU468" s="307"/>
      <c r="EV468" s="76"/>
      <c r="EW468" s="314" t="str">
        <f>IF(AND(申込書!$C$100&lt;&gt;"▼プルダウンより選択してください",申込書!$C$100&lt;&gt;"",申込書!$P$100&lt;&gt;"YYYY/MM/DD",$G468&lt;&gt;""),申込書!$P$100,"")</f>
        <v/>
      </c>
      <c r="EX468" s="75" t="str">
        <f>IF(AND(申込書!$C$100&lt;&gt;"▼プルダウンより選択してください",申込書!$C$100&lt;&gt;"",$G468&lt;&gt;""),申込書!$M$100,"")</f>
        <v/>
      </c>
      <c r="EY468" s="75"/>
      <c r="EZ468" s="75"/>
      <c r="FA468" s="149"/>
      <c r="FB468" s="307"/>
      <c r="FC468" s="76"/>
      <c r="FD468" s="314" t="str">
        <f>IF(AND(申込書!$C$101&lt;&gt;"▼プルダウンより選択してください",申込書!$C$101&lt;&gt;"",申込書!$P$101&lt;&gt;"YYYY/MM/DD",$G468&lt;&gt;""),申込書!$P$101,"")</f>
        <v/>
      </c>
      <c r="FE468" s="75" t="str">
        <f>IF(AND(申込書!$C$101&lt;&gt;"▼プルダウンより選択してください",申込書!$C$101&lt;&gt;"",$G468&lt;&gt;""),申込書!$M$101,"")</f>
        <v/>
      </c>
      <c r="FF468" s="75"/>
      <c r="FG468" s="75"/>
      <c r="FH468" s="149"/>
      <c r="FI468" s="307"/>
      <c r="FJ468" s="76"/>
      <c r="FK468" s="314" t="str">
        <f>IF(AND(申込書!$C$102&lt;&gt;"▼プルダウンより選択してください",申込書!$C$102&lt;&gt;"",申込書!$P$102&lt;&gt;"YYYY/MM/DD",$G468&lt;&gt;""),申込書!$P$102,"")</f>
        <v/>
      </c>
      <c r="FL468" s="75" t="str">
        <f>IF(AND(申込書!$C$102&lt;&gt;"▼プルダウンより選択してください",申込書!$C$102&lt;&gt;"",$G468&lt;&gt;""),申込書!$M$102,"")</f>
        <v/>
      </c>
      <c r="FM468" s="75"/>
      <c r="FN468" s="75"/>
      <c r="FO468" s="149"/>
      <c r="FP468" s="307"/>
      <c r="FQ468" s="76"/>
      <c r="FR468" s="314" t="str">
        <f>IF(AND(申込書!$C$103&lt;&gt;"▼プルダウンより選択してください",申込書!$C$103&lt;&gt;"",申込書!$P$103&lt;&gt;"YYYY/MM/DD",$G468&lt;&gt;""),申込書!$P$103,"")</f>
        <v/>
      </c>
      <c r="FS468" s="75" t="str">
        <f>IF(AND(申込書!$C$103&lt;&gt;"▼プルダウンより選択してください",申込書!$C$103&lt;&gt;"",$G468&lt;&gt;""),申込書!$M$103,"")</f>
        <v/>
      </c>
      <c r="FT468" s="75"/>
      <c r="FU468" s="75"/>
      <c r="FV468" s="149"/>
      <c r="FW468" s="307"/>
      <c r="FX468" s="76"/>
      <c r="FY468" s="314" t="str">
        <f>IF(AND(申込書!$C$104&lt;&gt;"▼プルダウンより選択してください",申込書!$C$104&lt;&gt;"",申込書!$P$104&lt;&gt;"YYYY/MM/DD",$G468&lt;&gt;""),申込書!$P$104,"")</f>
        <v/>
      </c>
      <c r="FZ468" s="75" t="str">
        <f>IF(AND(申込書!$C$104&lt;&gt;"▼プルダウンより選択してください",申込書!$C$104&lt;&gt;"",$G468&lt;&gt;""),申込書!$M$104,"")</f>
        <v/>
      </c>
      <c r="GA468" s="75"/>
      <c r="GB468" s="75"/>
      <c r="GC468" s="149"/>
      <c r="GD468" s="307"/>
      <c r="GE468" s="76"/>
      <c r="GF468" s="314" t="str">
        <f>IF(AND(申込書!$C$105&lt;&gt;"▼プルダウンより選択してください",申込書!$C$105&lt;&gt;"",申込書!$P$105&lt;&gt;"YYYY/MM/DD",$G468&lt;&gt;""),申込書!$P$105,"")</f>
        <v/>
      </c>
      <c r="GG468" s="75" t="str">
        <f>IF(AND(申込書!$C$105&lt;&gt;"▼プルダウンより選択してください",申込書!$C$105&lt;&gt;"",$G468&lt;&gt;""),申込書!$M$105,"")</f>
        <v/>
      </c>
      <c r="GH468" s="75"/>
      <c r="GI468" s="75"/>
      <c r="GJ468" s="149"/>
      <c r="GK468" s="307"/>
      <c r="GL468" s="76"/>
      <c r="GM468" s="314" t="str">
        <f>IF(AND(申込書!$C$106&lt;&gt;"▼プルダウンより選択してください",申込書!$C$106&lt;&gt;"",申込書!$P$106&lt;&gt;"YYYY/MM/DD",$G468&lt;&gt;""),申込書!$P$106,"")</f>
        <v/>
      </c>
      <c r="GN468" s="75" t="str">
        <f>IF(AND(申込書!$C$106&lt;&gt;"▼プルダウンより選択してください",申込書!$C$106&lt;&gt;"",$G468&lt;&gt;""),申込書!$M$106,"")</f>
        <v/>
      </c>
      <c r="GO468" s="75"/>
      <c r="GP468" s="75"/>
      <c r="GQ468" s="149"/>
      <c r="GR468" s="307"/>
      <c r="GS468" s="76"/>
      <c r="GT468" s="314" t="str">
        <f>IF(AND(申込書!$C$107&lt;&gt;"▼プルダウンより選択してください",申込書!$C$107&lt;&gt;"",申込書!$P$107&lt;&gt;"YYYY/MM/DD",$G468&lt;&gt;""),申込書!$P$107,"")</f>
        <v/>
      </c>
      <c r="GU468" s="75" t="str">
        <f>IF(AND(申込書!$C$107&lt;&gt;"▼プルダウンより選択してください",申込書!$C$107&lt;&gt;"",$G468&lt;&gt;""),申込書!$M$107,"")</f>
        <v/>
      </c>
      <c r="GV468" s="75"/>
      <c r="GW468" s="75"/>
      <c r="GX468" s="149"/>
      <c r="GY468" s="307"/>
      <c r="GZ468" s="76"/>
      <c r="HA468" s="314" t="str">
        <f>IF(AND(申込書!$C$108&lt;&gt;"▼プルダウンより選択してください",申込書!$C$108&lt;&gt;"",申込書!$P$108&lt;&gt;"YYYY/MM/DD",$G468&lt;&gt;""),申込書!$P$108,"")</f>
        <v/>
      </c>
      <c r="HB468" s="75" t="str">
        <f>IF(AND(申込書!$C$108&lt;&gt;"▼プルダウンより選択してください",申込書!$C$108&lt;&gt;"",$G468&lt;&gt;""),申込書!$M$108,"")</f>
        <v/>
      </c>
      <c r="HC468" s="75"/>
      <c r="HD468" s="75"/>
      <c r="HE468" s="149"/>
      <c r="HF468" s="307"/>
      <c r="HG468" s="76"/>
      <c r="HH468" s="314" t="str">
        <f>IF(AND(申込書!$C$109&lt;&gt;"▼プルダウンより選択してください",申込書!$C$109&lt;&gt;"",申込書!$P$109&lt;&gt;"YYYY/MM/DD",$G468&lt;&gt;""),申込書!$P$109,"")</f>
        <v/>
      </c>
      <c r="HI468" s="75" t="str">
        <f>IF(AND(申込書!$C$109&lt;&gt;"▼プルダウンより選択してください",申込書!$C$109&lt;&gt;"",$G468&lt;&gt;""),申込書!$M$109,"")</f>
        <v/>
      </c>
      <c r="HJ468" s="75"/>
      <c r="HK468" s="75"/>
      <c r="HL468" s="149"/>
      <c r="HM468" s="307"/>
      <c r="HN468" s="76"/>
      <c r="HO468" s="314" t="str">
        <f>IF(AND(申込書!$C$110&lt;&gt;"▼プルダウンより選択してください",申込書!$C$110&lt;&gt;"",申込書!$P$110&lt;&gt;"YYYY/MM/DD",$G468&lt;&gt;""),申込書!$P$110,"")</f>
        <v/>
      </c>
      <c r="HP468" s="75" t="str">
        <f>IF(AND(申込書!$C$110&lt;&gt;"▼プルダウンより選択してください",申込書!$C$110&lt;&gt;"",$G468&lt;&gt;""),申込書!$M$110,"")</f>
        <v/>
      </c>
      <c r="HQ468" s="75"/>
      <c r="HR468" s="75"/>
      <c r="HS468" s="149"/>
      <c r="HT468" s="307"/>
      <c r="HU468" s="307"/>
      <c r="HV468" s="311" t="str">
        <f>IF(AND(申込書!$C$111&lt;&gt;"▼プルダウンより選択してください",申込書!$C$111&lt;&gt;"",申込書!$P$111&lt;&gt;"YYYY/MM/DD",$G468&lt;&gt;""),申込書!$P$111,"")</f>
        <v/>
      </c>
      <c r="HW468" s="75" t="str">
        <f>IF(AND(申込書!$C$111&lt;&gt;"▼プルダウンより選択してください",申込書!$C$111&lt;&gt;"",$G468&lt;&gt;""),申込書!$M$111,"")</f>
        <v/>
      </c>
      <c r="HX468" s="75"/>
      <c r="HY468" s="75"/>
      <c r="HZ468" s="149"/>
      <c r="IA468" s="307"/>
      <c r="IB468" s="76"/>
      <c r="IC468" s="77"/>
    </row>
    <row r="469" spans="2:237" ht="26.85" customHeight="1">
      <c r="B469" s="56">
        <f t="shared" si="4"/>
        <v>464</v>
      </c>
      <c r="C469" s="57"/>
      <c r="D469" s="58"/>
      <c r="E469" s="170"/>
      <c r="F469" s="59"/>
      <c r="G469" s="60"/>
      <c r="H469" s="61"/>
      <c r="I469" s="62"/>
      <c r="J469" s="63"/>
      <c r="K469" s="64"/>
      <c r="L469" s="65"/>
      <c r="M469" s="66"/>
      <c r="N469" s="67"/>
      <c r="O469" s="68"/>
      <c r="P469" s="69"/>
      <c r="Q469" s="70"/>
      <c r="R469" s="71"/>
      <c r="S469" s="72"/>
      <c r="T469" s="73"/>
      <c r="U469" s="73"/>
      <c r="V469" s="73"/>
      <c r="W469" s="71"/>
      <c r="X469" s="133"/>
      <c r="Y469" s="133"/>
      <c r="Z469" s="133"/>
      <c r="AA469" s="74" t="str">
        <f>IF(AND(申込書!$C$82&lt;&gt;"▼プルダウンより選択してください",申込書!$C$82&lt;&gt;"",申込書!$P$82&lt;&gt;"YYYY/MM/DD",$G469&lt;&gt;""),申込書!$P$82,"")</f>
        <v/>
      </c>
      <c r="AB469" s="75" t="str">
        <f>IF(AND(申込書!$C$82&lt;&gt;"▼プルダウンより選択してください",申込書!$C$82&lt;&gt;"",$G469&lt;&gt;""),申込書!$M$82,"")</f>
        <v/>
      </c>
      <c r="AC469" s="75"/>
      <c r="AD469" s="75"/>
      <c r="AE469" s="149"/>
      <c r="AF469" s="307"/>
      <c r="AG469" s="76"/>
      <c r="AH469" s="314" t="str">
        <f>IF(AND(申込書!$C$83&lt;&gt;"▼プルダウンより選択してください",申込書!$C$83&lt;&gt;"",申込書!$P$83&lt;&gt;"YYYY/MM/DD",$G469&lt;&gt;""),申込書!$P$83,"")</f>
        <v/>
      </c>
      <c r="AI469" s="75" t="str">
        <f>IF(AND(申込書!$C$83&lt;&gt;"▼プルダウンより選択してください",申込書!$C$83&lt;&gt;"",$G469&lt;&gt;""),申込書!$M$83,"")</f>
        <v/>
      </c>
      <c r="AJ469" s="75"/>
      <c r="AK469" s="75"/>
      <c r="AL469" s="149"/>
      <c r="AM469" s="307"/>
      <c r="AN469" s="76"/>
      <c r="AO469" s="314" t="str">
        <f>IF(AND(申込書!$C$84&lt;&gt;"▼プルダウンより選択してください",申込書!$C$84&lt;&gt;"",申込書!$P$84&lt;&gt;"YYYY/MM/DD",$G469&lt;&gt;""),申込書!$P$84,"")</f>
        <v/>
      </c>
      <c r="AP469" s="75" t="str">
        <f>IF(AND(申込書!$C$84&lt;&gt;"▼プルダウンより選択してください",申込書!$C$84&lt;&gt;"",$G469&lt;&gt;""),申込書!$M$84,"")</f>
        <v/>
      </c>
      <c r="AQ469" s="75"/>
      <c r="AR469" s="75"/>
      <c r="AS469" s="149"/>
      <c r="AT469" s="307"/>
      <c r="AU469" s="76"/>
      <c r="AV469" s="314" t="str">
        <f>IF(AND(申込書!$C$85&lt;&gt;"▼プルダウンより選択してください",申込書!$C$85&lt;&gt;"",申込書!$P$85&lt;&gt;"YYYY/MM/DD",$G469&lt;&gt;""),申込書!$P$85,"")</f>
        <v/>
      </c>
      <c r="AW469" s="75" t="str">
        <f>IF(AND(申込書!$C$85&lt;&gt;"▼プルダウンより選択してください",申込書!$C$85&lt;&gt;"",申込書!$M$85&gt;=1,$G469&lt;&gt;""),申込書!$M$85,"")</f>
        <v/>
      </c>
      <c r="AX469" s="75"/>
      <c r="AY469" s="75"/>
      <c r="AZ469" s="149"/>
      <c r="BA469" s="307"/>
      <c r="BB469" s="76"/>
      <c r="BC469" s="314" t="str">
        <f>IF(AND(申込書!$C$86&lt;&gt;"▼プルダウンより選択してください",申込書!$C$86&lt;&gt;"",申込書!$P$86&lt;&gt;"YYYY/MM/DD",$G469&lt;&gt;""),申込書!$P$86,"")</f>
        <v/>
      </c>
      <c r="BD469" s="75" t="str">
        <f>IF(AND(申込書!$C$86&lt;&gt;"▼プルダウンより選択してください",申込書!$C$86&lt;&gt;"",$G469&lt;&gt;""),申込書!$M$86,"")</f>
        <v/>
      </c>
      <c r="BE469" s="75"/>
      <c r="BF469" s="75"/>
      <c r="BG469" s="149"/>
      <c r="BH469" s="307"/>
      <c r="BI469" s="76"/>
      <c r="BJ469" s="314" t="str">
        <f>IF(AND(申込書!$C$87&lt;&gt;"▼プルダウンより選択してください",申込書!$C$87&lt;&gt;"",申込書!$P$87&lt;&gt;"YYYY/MM/DD",$G469&lt;&gt;""),申込書!$P$87,"")</f>
        <v/>
      </c>
      <c r="BK469" s="75" t="str">
        <f>IF(AND(申込書!$C$87&lt;&gt;"▼プルダウンより選択してください",申込書!$C$87&lt;&gt;"",$G469&lt;&gt;""),申込書!$M$87,"")</f>
        <v/>
      </c>
      <c r="BL469" s="75"/>
      <c r="BM469" s="75"/>
      <c r="BN469" s="149"/>
      <c r="BO469" s="307"/>
      <c r="BP469" s="76"/>
      <c r="BQ469" s="314" t="str">
        <f>IF(AND(申込書!$C$88&lt;&gt;"▼プルダウンより選択してください",申込書!$C$88&lt;&gt;"",申込書!$P$88&lt;&gt;"YYYY/MM/DD",$G469&lt;&gt;""),申込書!$P$88,"")</f>
        <v/>
      </c>
      <c r="BR469" s="75" t="str">
        <f>IF(AND(申込書!$C$88&lt;&gt;"▼プルダウンより選択してください",申込書!$C$88&lt;&gt;"",$G469&lt;&gt;""),申込書!$M$88,"")</f>
        <v/>
      </c>
      <c r="BS469" s="75"/>
      <c r="BT469" s="75"/>
      <c r="BU469" s="149"/>
      <c r="BV469" s="307"/>
      <c r="BW469" s="76"/>
      <c r="BX469" s="314" t="str">
        <f>IF(AND(申込書!$C$89&lt;&gt;"▼プルダウンより選択してください",申込書!$C$89&lt;&gt;"",申込書!$P$89&lt;&gt;"YYYY/MM/DD",$G469&lt;&gt;""),申込書!$P$89,"")</f>
        <v/>
      </c>
      <c r="BY469" s="75" t="str">
        <f>IF(AND(申込書!$C$89&lt;&gt;"▼プルダウンより選択してください",申込書!$C$89&lt;&gt;"",$G469&lt;&gt;""),申込書!$M$89,"")</f>
        <v/>
      </c>
      <c r="BZ469" s="75"/>
      <c r="CA469" s="75"/>
      <c r="CB469" s="149"/>
      <c r="CC469" s="307"/>
      <c r="CD469" s="76"/>
      <c r="CE469" s="314" t="str">
        <f>IF(AND(申込書!$C$90&lt;&gt;"▼プルダウンより選択してください",申込書!$C$90&lt;&gt;"",申込書!$P$90&lt;&gt;"YYYY/MM/DD",$G469&lt;&gt;""),申込書!$P$90,"")</f>
        <v/>
      </c>
      <c r="CF469" s="75" t="str">
        <f>IF(AND(申込書!$C$90&lt;&gt;"▼プルダウンより選択してください",申込書!$C$90&lt;&gt;"",$G469&lt;&gt;""),申込書!$M$90,"")</f>
        <v/>
      </c>
      <c r="CG469" s="75"/>
      <c r="CH469" s="75"/>
      <c r="CI469" s="149"/>
      <c r="CJ469" s="307"/>
      <c r="CK469" s="76"/>
      <c r="CL469" s="314" t="str">
        <f>IF(AND(申込書!$C$91&lt;&gt;"▼プルダウンより選択してください",申込書!$C$91&lt;&gt;"",申込書!$P$91&lt;&gt;"YYYY/MM/DD",$G469&lt;&gt;""),申込書!$P$91,"")</f>
        <v/>
      </c>
      <c r="CM469" s="75" t="str">
        <f>IF(AND(申込書!$C$91&lt;&gt;"▼プルダウンより選択してください",申込書!$C$91&lt;&gt;"",$G469&lt;&gt;""),申込書!$M$91,"")</f>
        <v/>
      </c>
      <c r="CN469" s="75"/>
      <c r="CO469" s="75"/>
      <c r="CP469" s="149"/>
      <c r="CQ469" s="307"/>
      <c r="CR469" s="76"/>
      <c r="CS469" s="314" t="str">
        <f>IF(AND(申込書!$C$92&lt;&gt;"▼プルダウンより選択してください",申込書!$C$92&lt;&gt;"",申込書!$P$92&lt;&gt;"YYYY/MM/DD",$G469&lt;&gt;""),申込書!$P$92,"")</f>
        <v/>
      </c>
      <c r="CT469" s="75" t="str">
        <f>IF(AND(申込書!$C$92&lt;&gt;"▼プルダウンより選択してください",申込書!$C$92&lt;&gt;"",$G469&lt;&gt;""),申込書!$M$92,"")</f>
        <v/>
      </c>
      <c r="CU469" s="75"/>
      <c r="CV469" s="75"/>
      <c r="CW469" s="75"/>
      <c r="CX469" s="307"/>
      <c r="CY469" s="76"/>
      <c r="CZ469" s="314" t="str">
        <f>IF(AND(申込書!$C$93&lt;&gt;"▼プルダウンより選択してください",申込書!$C$93&lt;&gt;"",申込書!$P$93&lt;&gt;"YYYY/MM/DD",$G469&lt;&gt;""),申込書!$P$93,"")</f>
        <v/>
      </c>
      <c r="DA469" s="75" t="str">
        <f>IF(AND(申込書!$C$93&lt;&gt;"▼プルダウンより選択してください",申込書!$C$93&lt;&gt;"",$G469&lt;&gt;""),申込書!$M$93,"")</f>
        <v/>
      </c>
      <c r="DB469" s="75"/>
      <c r="DC469" s="75"/>
      <c r="DD469" s="75"/>
      <c r="DE469" s="307"/>
      <c r="DF469" s="76"/>
      <c r="DG469" s="314" t="str">
        <f>IF(AND(申込書!$C$94&lt;&gt;"▼プルダウンより選択してください",申込書!$C$94&lt;&gt;"",申込書!$P$94&lt;&gt;"YYYY/MM/DD",$G469&lt;&gt;""),申込書!$P$94,"")</f>
        <v/>
      </c>
      <c r="DH469" s="75" t="str">
        <f>IF(AND(申込書!$C$94&lt;&gt;"▼プルダウンより選択してください",申込書!$C$94&lt;&gt;"",$G469&lt;&gt;""),申込書!$M$94,"")</f>
        <v/>
      </c>
      <c r="DI469" s="75"/>
      <c r="DJ469" s="75"/>
      <c r="DK469" s="75"/>
      <c r="DL469" s="307"/>
      <c r="DM469" s="76"/>
      <c r="DN469" s="314" t="str">
        <f>IF(AND(申込書!$C$95&lt;&gt;"▼プルダウンより選択してください",申込書!$C$95&lt;&gt;"",申込書!$P$95&lt;&gt;"YYYY/MM/DD",$G469&lt;&gt;""),申込書!$P$95,"")</f>
        <v/>
      </c>
      <c r="DO469" s="75" t="str">
        <f>IF(AND(申込書!$C$95&lt;&gt;"▼プルダウンより選択してください",申込書!$C$95&lt;&gt;"",$G469&lt;&gt;""),申込書!$M$95,"")</f>
        <v/>
      </c>
      <c r="DP469" s="75"/>
      <c r="DQ469" s="75"/>
      <c r="DR469" s="75"/>
      <c r="DS469" s="307"/>
      <c r="DT469" s="76"/>
      <c r="DU469" s="314" t="str">
        <f>IF(AND(申込書!$C$96&lt;&gt;"▼プルダウンより選択してください",申込書!$C$96&lt;&gt;"",申込書!$P$96&lt;&gt;"YYYY/MM/DD",$G469&lt;&gt;""),申込書!$P$96,"")</f>
        <v/>
      </c>
      <c r="DV469" s="75" t="str">
        <f>IF(AND(申込書!$C$96&lt;&gt;"▼プルダウンより選択してください",申込書!$C$96&lt;&gt;"",$G469&lt;&gt;""),申込書!$M$96,"")</f>
        <v/>
      </c>
      <c r="DW469" s="75"/>
      <c r="DX469" s="75"/>
      <c r="DY469" s="75"/>
      <c r="DZ469" s="307"/>
      <c r="EA469" s="76"/>
      <c r="EB469" s="314" t="str">
        <f>IF(AND(申込書!$C$97&lt;&gt;"▼プルダウンより選択してください",申込書!$C$97&lt;&gt;"",申込書!$P$97&lt;&gt;"YYYY/MM/DD",$G469&lt;&gt;""),申込書!$P$97,"")</f>
        <v/>
      </c>
      <c r="EC469" s="75" t="str">
        <f>IF(AND(申込書!$C$97&lt;&gt;"▼プルダウンより選択してください",申込書!$C$97&lt;&gt;"",$G469&lt;&gt;""),申込書!$M$97,"")</f>
        <v/>
      </c>
      <c r="ED469" s="75"/>
      <c r="EE469" s="75"/>
      <c r="EF469" s="149"/>
      <c r="EG469" s="307"/>
      <c r="EH469" s="76"/>
      <c r="EI469" s="314" t="str">
        <f>IF(AND(申込書!$C$98&lt;&gt;"▼プルダウンより選択してください",申込書!$C$98&lt;&gt;"",申込書!$P$98&lt;&gt;"YYYY/MM/DD",$G469&lt;&gt;""),申込書!$P$98,"")</f>
        <v/>
      </c>
      <c r="EJ469" s="75" t="str">
        <f>IF(AND(申込書!$C$98&lt;&gt;"▼プルダウンより選択してください",申込書!$C$98&lt;&gt;"",$G469&lt;&gt;""),申込書!$M$98,"")</f>
        <v/>
      </c>
      <c r="EK469" s="75"/>
      <c r="EL469" s="75"/>
      <c r="EM469" s="149"/>
      <c r="EN469" s="307"/>
      <c r="EO469" s="76"/>
      <c r="EP469" s="314" t="str">
        <f>IF(AND(申込書!$C$99&lt;&gt;"▼プルダウンより選択してください",申込書!$C$99&lt;&gt;"",申込書!$P$99&lt;&gt;"YYYY/MM/DD",$G469&lt;&gt;""),申込書!$P$99,"")</f>
        <v/>
      </c>
      <c r="EQ469" s="75" t="str">
        <f>IF(AND(申込書!$C$99&lt;&gt;"▼プルダウンより選択してください",申込書!$C$99&lt;&gt;"",$G469&lt;&gt;""),申込書!$M$99,"")</f>
        <v/>
      </c>
      <c r="ER469" s="75"/>
      <c r="ES469" s="75"/>
      <c r="ET469" s="149"/>
      <c r="EU469" s="307"/>
      <c r="EV469" s="76"/>
      <c r="EW469" s="314" t="str">
        <f>IF(AND(申込書!$C$100&lt;&gt;"▼プルダウンより選択してください",申込書!$C$100&lt;&gt;"",申込書!$P$100&lt;&gt;"YYYY/MM/DD",$G469&lt;&gt;""),申込書!$P$100,"")</f>
        <v/>
      </c>
      <c r="EX469" s="75" t="str">
        <f>IF(AND(申込書!$C$100&lt;&gt;"▼プルダウンより選択してください",申込書!$C$100&lt;&gt;"",$G469&lt;&gt;""),申込書!$M$100,"")</f>
        <v/>
      </c>
      <c r="EY469" s="75"/>
      <c r="EZ469" s="75"/>
      <c r="FA469" s="149"/>
      <c r="FB469" s="307"/>
      <c r="FC469" s="76"/>
      <c r="FD469" s="314" t="str">
        <f>IF(AND(申込書!$C$101&lt;&gt;"▼プルダウンより選択してください",申込書!$C$101&lt;&gt;"",申込書!$P$101&lt;&gt;"YYYY/MM/DD",$G469&lt;&gt;""),申込書!$P$101,"")</f>
        <v/>
      </c>
      <c r="FE469" s="75" t="str">
        <f>IF(AND(申込書!$C$101&lt;&gt;"▼プルダウンより選択してください",申込書!$C$101&lt;&gt;"",$G469&lt;&gt;""),申込書!$M$101,"")</f>
        <v/>
      </c>
      <c r="FF469" s="75"/>
      <c r="FG469" s="75"/>
      <c r="FH469" s="149"/>
      <c r="FI469" s="307"/>
      <c r="FJ469" s="76"/>
      <c r="FK469" s="314" t="str">
        <f>IF(AND(申込書!$C$102&lt;&gt;"▼プルダウンより選択してください",申込書!$C$102&lt;&gt;"",申込書!$P$102&lt;&gt;"YYYY/MM/DD",$G469&lt;&gt;""),申込書!$P$102,"")</f>
        <v/>
      </c>
      <c r="FL469" s="75" t="str">
        <f>IF(AND(申込書!$C$102&lt;&gt;"▼プルダウンより選択してください",申込書!$C$102&lt;&gt;"",$G469&lt;&gt;""),申込書!$M$102,"")</f>
        <v/>
      </c>
      <c r="FM469" s="75"/>
      <c r="FN469" s="75"/>
      <c r="FO469" s="149"/>
      <c r="FP469" s="307"/>
      <c r="FQ469" s="76"/>
      <c r="FR469" s="314" t="str">
        <f>IF(AND(申込書!$C$103&lt;&gt;"▼プルダウンより選択してください",申込書!$C$103&lt;&gt;"",申込書!$P$103&lt;&gt;"YYYY/MM/DD",$G469&lt;&gt;""),申込書!$P$103,"")</f>
        <v/>
      </c>
      <c r="FS469" s="75" t="str">
        <f>IF(AND(申込書!$C$103&lt;&gt;"▼プルダウンより選択してください",申込書!$C$103&lt;&gt;"",$G469&lt;&gt;""),申込書!$M$103,"")</f>
        <v/>
      </c>
      <c r="FT469" s="75"/>
      <c r="FU469" s="75"/>
      <c r="FV469" s="149"/>
      <c r="FW469" s="307"/>
      <c r="FX469" s="76"/>
      <c r="FY469" s="314" t="str">
        <f>IF(AND(申込書!$C$104&lt;&gt;"▼プルダウンより選択してください",申込書!$C$104&lt;&gt;"",申込書!$P$104&lt;&gt;"YYYY/MM/DD",$G469&lt;&gt;""),申込書!$P$104,"")</f>
        <v/>
      </c>
      <c r="FZ469" s="75" t="str">
        <f>IF(AND(申込書!$C$104&lt;&gt;"▼プルダウンより選択してください",申込書!$C$104&lt;&gt;"",$G469&lt;&gt;""),申込書!$M$104,"")</f>
        <v/>
      </c>
      <c r="GA469" s="75"/>
      <c r="GB469" s="75"/>
      <c r="GC469" s="149"/>
      <c r="GD469" s="307"/>
      <c r="GE469" s="76"/>
      <c r="GF469" s="314" t="str">
        <f>IF(AND(申込書!$C$105&lt;&gt;"▼プルダウンより選択してください",申込書!$C$105&lt;&gt;"",申込書!$P$105&lt;&gt;"YYYY/MM/DD",$G469&lt;&gt;""),申込書!$P$105,"")</f>
        <v/>
      </c>
      <c r="GG469" s="75" t="str">
        <f>IF(AND(申込書!$C$105&lt;&gt;"▼プルダウンより選択してください",申込書!$C$105&lt;&gt;"",$G469&lt;&gt;""),申込書!$M$105,"")</f>
        <v/>
      </c>
      <c r="GH469" s="75"/>
      <c r="GI469" s="75"/>
      <c r="GJ469" s="149"/>
      <c r="GK469" s="307"/>
      <c r="GL469" s="76"/>
      <c r="GM469" s="314" t="str">
        <f>IF(AND(申込書!$C$106&lt;&gt;"▼プルダウンより選択してください",申込書!$C$106&lt;&gt;"",申込書!$P$106&lt;&gt;"YYYY/MM/DD",$G469&lt;&gt;""),申込書!$P$106,"")</f>
        <v/>
      </c>
      <c r="GN469" s="75" t="str">
        <f>IF(AND(申込書!$C$106&lt;&gt;"▼プルダウンより選択してください",申込書!$C$106&lt;&gt;"",$G469&lt;&gt;""),申込書!$M$106,"")</f>
        <v/>
      </c>
      <c r="GO469" s="75"/>
      <c r="GP469" s="75"/>
      <c r="GQ469" s="149"/>
      <c r="GR469" s="307"/>
      <c r="GS469" s="76"/>
      <c r="GT469" s="314" t="str">
        <f>IF(AND(申込書!$C$107&lt;&gt;"▼プルダウンより選択してください",申込書!$C$107&lt;&gt;"",申込書!$P$107&lt;&gt;"YYYY/MM/DD",$G469&lt;&gt;""),申込書!$P$107,"")</f>
        <v/>
      </c>
      <c r="GU469" s="75" t="str">
        <f>IF(AND(申込書!$C$107&lt;&gt;"▼プルダウンより選択してください",申込書!$C$107&lt;&gt;"",$G469&lt;&gt;""),申込書!$M$107,"")</f>
        <v/>
      </c>
      <c r="GV469" s="75"/>
      <c r="GW469" s="75"/>
      <c r="GX469" s="149"/>
      <c r="GY469" s="307"/>
      <c r="GZ469" s="76"/>
      <c r="HA469" s="314" t="str">
        <f>IF(AND(申込書!$C$108&lt;&gt;"▼プルダウンより選択してください",申込書!$C$108&lt;&gt;"",申込書!$P$108&lt;&gt;"YYYY/MM/DD",$G469&lt;&gt;""),申込書!$P$108,"")</f>
        <v/>
      </c>
      <c r="HB469" s="75" t="str">
        <f>IF(AND(申込書!$C$108&lt;&gt;"▼プルダウンより選択してください",申込書!$C$108&lt;&gt;"",$G469&lt;&gt;""),申込書!$M$108,"")</f>
        <v/>
      </c>
      <c r="HC469" s="75"/>
      <c r="HD469" s="75"/>
      <c r="HE469" s="149"/>
      <c r="HF469" s="307"/>
      <c r="HG469" s="76"/>
      <c r="HH469" s="314" t="str">
        <f>IF(AND(申込書!$C$109&lt;&gt;"▼プルダウンより選択してください",申込書!$C$109&lt;&gt;"",申込書!$P$109&lt;&gt;"YYYY/MM/DD",$G469&lt;&gt;""),申込書!$P$109,"")</f>
        <v/>
      </c>
      <c r="HI469" s="75" t="str">
        <f>IF(AND(申込書!$C$109&lt;&gt;"▼プルダウンより選択してください",申込書!$C$109&lt;&gt;"",$G469&lt;&gt;""),申込書!$M$109,"")</f>
        <v/>
      </c>
      <c r="HJ469" s="75"/>
      <c r="HK469" s="75"/>
      <c r="HL469" s="149"/>
      <c r="HM469" s="307"/>
      <c r="HN469" s="76"/>
      <c r="HO469" s="314" t="str">
        <f>IF(AND(申込書!$C$110&lt;&gt;"▼プルダウンより選択してください",申込書!$C$110&lt;&gt;"",申込書!$P$110&lt;&gt;"YYYY/MM/DD",$G469&lt;&gt;""),申込書!$P$110,"")</f>
        <v/>
      </c>
      <c r="HP469" s="75" t="str">
        <f>IF(AND(申込書!$C$110&lt;&gt;"▼プルダウンより選択してください",申込書!$C$110&lt;&gt;"",$G469&lt;&gt;""),申込書!$M$110,"")</f>
        <v/>
      </c>
      <c r="HQ469" s="75"/>
      <c r="HR469" s="75"/>
      <c r="HS469" s="149"/>
      <c r="HT469" s="307"/>
      <c r="HU469" s="307"/>
      <c r="HV469" s="311" t="str">
        <f>IF(AND(申込書!$C$111&lt;&gt;"▼プルダウンより選択してください",申込書!$C$111&lt;&gt;"",申込書!$P$111&lt;&gt;"YYYY/MM/DD",$G469&lt;&gt;""),申込書!$P$111,"")</f>
        <v/>
      </c>
      <c r="HW469" s="75" t="str">
        <f>IF(AND(申込書!$C$111&lt;&gt;"▼プルダウンより選択してください",申込書!$C$111&lt;&gt;"",$G469&lt;&gt;""),申込書!$M$111,"")</f>
        <v/>
      </c>
      <c r="HX469" s="75"/>
      <c r="HY469" s="75"/>
      <c r="HZ469" s="149"/>
      <c r="IA469" s="307"/>
      <c r="IB469" s="76"/>
      <c r="IC469" s="77"/>
    </row>
    <row r="470" spans="2:237" ht="26.85" customHeight="1">
      <c r="B470" s="56">
        <f t="shared" si="4"/>
        <v>465</v>
      </c>
      <c r="C470" s="57"/>
      <c r="D470" s="58"/>
      <c r="E470" s="170"/>
      <c r="F470" s="59"/>
      <c r="G470" s="60"/>
      <c r="H470" s="61"/>
      <c r="I470" s="62"/>
      <c r="J470" s="63"/>
      <c r="K470" s="64"/>
      <c r="L470" s="65"/>
      <c r="M470" s="66"/>
      <c r="N470" s="67"/>
      <c r="O470" s="68"/>
      <c r="P470" s="69"/>
      <c r="Q470" s="70"/>
      <c r="R470" s="71"/>
      <c r="S470" s="72"/>
      <c r="T470" s="73"/>
      <c r="U470" s="73"/>
      <c r="V470" s="73"/>
      <c r="W470" s="71"/>
      <c r="X470" s="133"/>
      <c r="Y470" s="133"/>
      <c r="Z470" s="133"/>
      <c r="AA470" s="74" t="str">
        <f>IF(AND(申込書!$C$82&lt;&gt;"▼プルダウンより選択してください",申込書!$C$82&lt;&gt;"",申込書!$P$82&lt;&gt;"YYYY/MM/DD",$G470&lt;&gt;""),申込書!$P$82,"")</f>
        <v/>
      </c>
      <c r="AB470" s="75" t="str">
        <f>IF(AND(申込書!$C$82&lt;&gt;"▼プルダウンより選択してください",申込書!$C$82&lt;&gt;"",$G470&lt;&gt;""),申込書!$M$82,"")</f>
        <v/>
      </c>
      <c r="AC470" s="75"/>
      <c r="AD470" s="75"/>
      <c r="AE470" s="149"/>
      <c r="AF470" s="307"/>
      <c r="AG470" s="76"/>
      <c r="AH470" s="314" t="str">
        <f>IF(AND(申込書!$C$83&lt;&gt;"▼プルダウンより選択してください",申込書!$C$83&lt;&gt;"",申込書!$P$83&lt;&gt;"YYYY/MM/DD",$G470&lt;&gt;""),申込書!$P$83,"")</f>
        <v/>
      </c>
      <c r="AI470" s="75" t="str">
        <f>IF(AND(申込書!$C$83&lt;&gt;"▼プルダウンより選択してください",申込書!$C$83&lt;&gt;"",$G470&lt;&gt;""),申込書!$M$83,"")</f>
        <v/>
      </c>
      <c r="AJ470" s="75"/>
      <c r="AK470" s="75"/>
      <c r="AL470" s="149"/>
      <c r="AM470" s="307"/>
      <c r="AN470" s="76"/>
      <c r="AO470" s="314" t="str">
        <f>IF(AND(申込書!$C$84&lt;&gt;"▼プルダウンより選択してください",申込書!$C$84&lt;&gt;"",申込書!$P$84&lt;&gt;"YYYY/MM/DD",$G470&lt;&gt;""),申込書!$P$84,"")</f>
        <v/>
      </c>
      <c r="AP470" s="75" t="str">
        <f>IF(AND(申込書!$C$84&lt;&gt;"▼プルダウンより選択してください",申込書!$C$84&lt;&gt;"",$G470&lt;&gt;""),申込書!$M$84,"")</f>
        <v/>
      </c>
      <c r="AQ470" s="75"/>
      <c r="AR470" s="75"/>
      <c r="AS470" s="149"/>
      <c r="AT470" s="307"/>
      <c r="AU470" s="76"/>
      <c r="AV470" s="314" t="str">
        <f>IF(AND(申込書!$C$85&lt;&gt;"▼プルダウンより選択してください",申込書!$C$85&lt;&gt;"",申込書!$P$85&lt;&gt;"YYYY/MM/DD",$G470&lt;&gt;""),申込書!$P$85,"")</f>
        <v/>
      </c>
      <c r="AW470" s="75" t="str">
        <f>IF(AND(申込書!$C$85&lt;&gt;"▼プルダウンより選択してください",申込書!$C$85&lt;&gt;"",申込書!$M$85&gt;=1,$G470&lt;&gt;""),申込書!$M$85,"")</f>
        <v/>
      </c>
      <c r="AX470" s="75"/>
      <c r="AY470" s="75"/>
      <c r="AZ470" s="149"/>
      <c r="BA470" s="307"/>
      <c r="BB470" s="76"/>
      <c r="BC470" s="314" t="str">
        <f>IF(AND(申込書!$C$86&lt;&gt;"▼プルダウンより選択してください",申込書!$C$86&lt;&gt;"",申込書!$P$86&lt;&gt;"YYYY/MM/DD",$G470&lt;&gt;""),申込書!$P$86,"")</f>
        <v/>
      </c>
      <c r="BD470" s="75" t="str">
        <f>IF(AND(申込書!$C$86&lt;&gt;"▼プルダウンより選択してください",申込書!$C$86&lt;&gt;"",$G470&lt;&gt;""),申込書!$M$86,"")</f>
        <v/>
      </c>
      <c r="BE470" s="75"/>
      <c r="BF470" s="75"/>
      <c r="BG470" s="149"/>
      <c r="BH470" s="307"/>
      <c r="BI470" s="76"/>
      <c r="BJ470" s="314" t="str">
        <f>IF(AND(申込書!$C$87&lt;&gt;"▼プルダウンより選択してください",申込書!$C$87&lt;&gt;"",申込書!$P$87&lt;&gt;"YYYY/MM/DD",$G470&lt;&gt;""),申込書!$P$87,"")</f>
        <v/>
      </c>
      <c r="BK470" s="75" t="str">
        <f>IF(AND(申込書!$C$87&lt;&gt;"▼プルダウンより選択してください",申込書!$C$87&lt;&gt;"",$G470&lt;&gt;""),申込書!$M$87,"")</f>
        <v/>
      </c>
      <c r="BL470" s="75"/>
      <c r="BM470" s="75"/>
      <c r="BN470" s="149"/>
      <c r="BO470" s="307"/>
      <c r="BP470" s="76"/>
      <c r="BQ470" s="314" t="str">
        <f>IF(AND(申込書!$C$88&lt;&gt;"▼プルダウンより選択してください",申込書!$C$88&lt;&gt;"",申込書!$P$88&lt;&gt;"YYYY/MM/DD",$G470&lt;&gt;""),申込書!$P$88,"")</f>
        <v/>
      </c>
      <c r="BR470" s="75" t="str">
        <f>IF(AND(申込書!$C$88&lt;&gt;"▼プルダウンより選択してください",申込書!$C$88&lt;&gt;"",$G470&lt;&gt;""),申込書!$M$88,"")</f>
        <v/>
      </c>
      <c r="BS470" s="75"/>
      <c r="BT470" s="75"/>
      <c r="BU470" s="149"/>
      <c r="BV470" s="307"/>
      <c r="BW470" s="76"/>
      <c r="BX470" s="314" t="str">
        <f>IF(AND(申込書!$C$89&lt;&gt;"▼プルダウンより選択してください",申込書!$C$89&lt;&gt;"",申込書!$P$89&lt;&gt;"YYYY/MM/DD",$G470&lt;&gt;""),申込書!$P$89,"")</f>
        <v/>
      </c>
      <c r="BY470" s="75" t="str">
        <f>IF(AND(申込書!$C$89&lt;&gt;"▼プルダウンより選択してください",申込書!$C$89&lt;&gt;"",$G470&lt;&gt;""),申込書!$M$89,"")</f>
        <v/>
      </c>
      <c r="BZ470" s="75"/>
      <c r="CA470" s="75"/>
      <c r="CB470" s="149"/>
      <c r="CC470" s="307"/>
      <c r="CD470" s="76"/>
      <c r="CE470" s="314" t="str">
        <f>IF(AND(申込書!$C$90&lt;&gt;"▼プルダウンより選択してください",申込書!$C$90&lt;&gt;"",申込書!$P$90&lt;&gt;"YYYY/MM/DD",$G470&lt;&gt;""),申込書!$P$90,"")</f>
        <v/>
      </c>
      <c r="CF470" s="75" t="str">
        <f>IF(AND(申込書!$C$90&lt;&gt;"▼プルダウンより選択してください",申込書!$C$90&lt;&gt;"",$G470&lt;&gt;""),申込書!$M$90,"")</f>
        <v/>
      </c>
      <c r="CG470" s="75"/>
      <c r="CH470" s="75"/>
      <c r="CI470" s="149"/>
      <c r="CJ470" s="307"/>
      <c r="CK470" s="76"/>
      <c r="CL470" s="314" t="str">
        <f>IF(AND(申込書!$C$91&lt;&gt;"▼プルダウンより選択してください",申込書!$C$91&lt;&gt;"",申込書!$P$91&lt;&gt;"YYYY/MM/DD",$G470&lt;&gt;""),申込書!$P$91,"")</f>
        <v/>
      </c>
      <c r="CM470" s="75" t="str">
        <f>IF(AND(申込書!$C$91&lt;&gt;"▼プルダウンより選択してください",申込書!$C$91&lt;&gt;"",$G470&lt;&gt;""),申込書!$M$91,"")</f>
        <v/>
      </c>
      <c r="CN470" s="75"/>
      <c r="CO470" s="75"/>
      <c r="CP470" s="149"/>
      <c r="CQ470" s="307"/>
      <c r="CR470" s="76"/>
      <c r="CS470" s="314" t="str">
        <f>IF(AND(申込書!$C$92&lt;&gt;"▼プルダウンより選択してください",申込書!$C$92&lt;&gt;"",申込書!$P$92&lt;&gt;"YYYY/MM/DD",$G470&lt;&gt;""),申込書!$P$92,"")</f>
        <v/>
      </c>
      <c r="CT470" s="75" t="str">
        <f>IF(AND(申込書!$C$92&lt;&gt;"▼プルダウンより選択してください",申込書!$C$92&lt;&gt;"",$G470&lt;&gt;""),申込書!$M$92,"")</f>
        <v/>
      </c>
      <c r="CU470" s="75"/>
      <c r="CV470" s="75"/>
      <c r="CW470" s="75"/>
      <c r="CX470" s="307"/>
      <c r="CY470" s="76"/>
      <c r="CZ470" s="314" t="str">
        <f>IF(AND(申込書!$C$93&lt;&gt;"▼プルダウンより選択してください",申込書!$C$93&lt;&gt;"",申込書!$P$93&lt;&gt;"YYYY/MM/DD",$G470&lt;&gt;""),申込書!$P$93,"")</f>
        <v/>
      </c>
      <c r="DA470" s="75" t="str">
        <f>IF(AND(申込書!$C$93&lt;&gt;"▼プルダウンより選択してください",申込書!$C$93&lt;&gt;"",$G470&lt;&gt;""),申込書!$M$93,"")</f>
        <v/>
      </c>
      <c r="DB470" s="75"/>
      <c r="DC470" s="75"/>
      <c r="DD470" s="75"/>
      <c r="DE470" s="307"/>
      <c r="DF470" s="76"/>
      <c r="DG470" s="314" t="str">
        <f>IF(AND(申込書!$C$94&lt;&gt;"▼プルダウンより選択してください",申込書!$C$94&lt;&gt;"",申込書!$P$94&lt;&gt;"YYYY/MM/DD",$G470&lt;&gt;""),申込書!$P$94,"")</f>
        <v/>
      </c>
      <c r="DH470" s="75" t="str">
        <f>IF(AND(申込書!$C$94&lt;&gt;"▼プルダウンより選択してください",申込書!$C$94&lt;&gt;"",$G470&lt;&gt;""),申込書!$M$94,"")</f>
        <v/>
      </c>
      <c r="DI470" s="75"/>
      <c r="DJ470" s="75"/>
      <c r="DK470" s="75"/>
      <c r="DL470" s="307"/>
      <c r="DM470" s="76"/>
      <c r="DN470" s="314" t="str">
        <f>IF(AND(申込書!$C$95&lt;&gt;"▼プルダウンより選択してください",申込書!$C$95&lt;&gt;"",申込書!$P$95&lt;&gt;"YYYY/MM/DD",$G470&lt;&gt;""),申込書!$P$95,"")</f>
        <v/>
      </c>
      <c r="DO470" s="75" t="str">
        <f>IF(AND(申込書!$C$95&lt;&gt;"▼プルダウンより選択してください",申込書!$C$95&lt;&gt;"",$G470&lt;&gt;""),申込書!$M$95,"")</f>
        <v/>
      </c>
      <c r="DP470" s="75"/>
      <c r="DQ470" s="75"/>
      <c r="DR470" s="75"/>
      <c r="DS470" s="307"/>
      <c r="DT470" s="76"/>
      <c r="DU470" s="314" t="str">
        <f>IF(AND(申込書!$C$96&lt;&gt;"▼プルダウンより選択してください",申込書!$C$96&lt;&gt;"",申込書!$P$96&lt;&gt;"YYYY/MM/DD",$G470&lt;&gt;""),申込書!$P$96,"")</f>
        <v/>
      </c>
      <c r="DV470" s="75" t="str">
        <f>IF(AND(申込書!$C$96&lt;&gt;"▼プルダウンより選択してください",申込書!$C$96&lt;&gt;"",$G470&lt;&gt;""),申込書!$M$96,"")</f>
        <v/>
      </c>
      <c r="DW470" s="75"/>
      <c r="DX470" s="75"/>
      <c r="DY470" s="75"/>
      <c r="DZ470" s="307"/>
      <c r="EA470" s="76"/>
      <c r="EB470" s="314" t="str">
        <f>IF(AND(申込書!$C$97&lt;&gt;"▼プルダウンより選択してください",申込書!$C$97&lt;&gt;"",申込書!$P$97&lt;&gt;"YYYY/MM/DD",$G470&lt;&gt;""),申込書!$P$97,"")</f>
        <v/>
      </c>
      <c r="EC470" s="75" t="str">
        <f>IF(AND(申込書!$C$97&lt;&gt;"▼プルダウンより選択してください",申込書!$C$97&lt;&gt;"",$G470&lt;&gt;""),申込書!$M$97,"")</f>
        <v/>
      </c>
      <c r="ED470" s="75"/>
      <c r="EE470" s="75"/>
      <c r="EF470" s="149"/>
      <c r="EG470" s="307"/>
      <c r="EH470" s="76"/>
      <c r="EI470" s="314" t="str">
        <f>IF(AND(申込書!$C$98&lt;&gt;"▼プルダウンより選択してください",申込書!$C$98&lt;&gt;"",申込書!$P$98&lt;&gt;"YYYY/MM/DD",$G470&lt;&gt;""),申込書!$P$98,"")</f>
        <v/>
      </c>
      <c r="EJ470" s="75" t="str">
        <f>IF(AND(申込書!$C$98&lt;&gt;"▼プルダウンより選択してください",申込書!$C$98&lt;&gt;"",$G470&lt;&gt;""),申込書!$M$98,"")</f>
        <v/>
      </c>
      <c r="EK470" s="75"/>
      <c r="EL470" s="75"/>
      <c r="EM470" s="149"/>
      <c r="EN470" s="307"/>
      <c r="EO470" s="76"/>
      <c r="EP470" s="314" t="str">
        <f>IF(AND(申込書!$C$99&lt;&gt;"▼プルダウンより選択してください",申込書!$C$99&lt;&gt;"",申込書!$P$99&lt;&gt;"YYYY/MM/DD",$G470&lt;&gt;""),申込書!$P$99,"")</f>
        <v/>
      </c>
      <c r="EQ470" s="75" t="str">
        <f>IF(AND(申込書!$C$99&lt;&gt;"▼プルダウンより選択してください",申込書!$C$99&lt;&gt;"",$G470&lt;&gt;""),申込書!$M$99,"")</f>
        <v/>
      </c>
      <c r="ER470" s="75"/>
      <c r="ES470" s="75"/>
      <c r="ET470" s="149"/>
      <c r="EU470" s="307"/>
      <c r="EV470" s="76"/>
      <c r="EW470" s="314" t="str">
        <f>IF(AND(申込書!$C$100&lt;&gt;"▼プルダウンより選択してください",申込書!$C$100&lt;&gt;"",申込書!$P$100&lt;&gt;"YYYY/MM/DD",$G470&lt;&gt;""),申込書!$P$100,"")</f>
        <v/>
      </c>
      <c r="EX470" s="75" t="str">
        <f>IF(AND(申込書!$C$100&lt;&gt;"▼プルダウンより選択してください",申込書!$C$100&lt;&gt;"",$G470&lt;&gt;""),申込書!$M$100,"")</f>
        <v/>
      </c>
      <c r="EY470" s="75"/>
      <c r="EZ470" s="75"/>
      <c r="FA470" s="149"/>
      <c r="FB470" s="307"/>
      <c r="FC470" s="76"/>
      <c r="FD470" s="314" t="str">
        <f>IF(AND(申込書!$C$101&lt;&gt;"▼プルダウンより選択してください",申込書!$C$101&lt;&gt;"",申込書!$P$101&lt;&gt;"YYYY/MM/DD",$G470&lt;&gt;""),申込書!$P$101,"")</f>
        <v/>
      </c>
      <c r="FE470" s="75" t="str">
        <f>IF(AND(申込書!$C$101&lt;&gt;"▼プルダウンより選択してください",申込書!$C$101&lt;&gt;"",$G470&lt;&gt;""),申込書!$M$101,"")</f>
        <v/>
      </c>
      <c r="FF470" s="75"/>
      <c r="FG470" s="75"/>
      <c r="FH470" s="149"/>
      <c r="FI470" s="307"/>
      <c r="FJ470" s="76"/>
      <c r="FK470" s="314" t="str">
        <f>IF(AND(申込書!$C$102&lt;&gt;"▼プルダウンより選択してください",申込書!$C$102&lt;&gt;"",申込書!$P$102&lt;&gt;"YYYY/MM/DD",$G470&lt;&gt;""),申込書!$P$102,"")</f>
        <v/>
      </c>
      <c r="FL470" s="75" t="str">
        <f>IF(AND(申込書!$C$102&lt;&gt;"▼プルダウンより選択してください",申込書!$C$102&lt;&gt;"",$G470&lt;&gt;""),申込書!$M$102,"")</f>
        <v/>
      </c>
      <c r="FM470" s="75"/>
      <c r="FN470" s="75"/>
      <c r="FO470" s="149"/>
      <c r="FP470" s="307"/>
      <c r="FQ470" s="76"/>
      <c r="FR470" s="314" t="str">
        <f>IF(AND(申込書!$C$103&lt;&gt;"▼プルダウンより選択してください",申込書!$C$103&lt;&gt;"",申込書!$P$103&lt;&gt;"YYYY/MM/DD",$G470&lt;&gt;""),申込書!$P$103,"")</f>
        <v/>
      </c>
      <c r="FS470" s="75" t="str">
        <f>IF(AND(申込書!$C$103&lt;&gt;"▼プルダウンより選択してください",申込書!$C$103&lt;&gt;"",$G470&lt;&gt;""),申込書!$M$103,"")</f>
        <v/>
      </c>
      <c r="FT470" s="75"/>
      <c r="FU470" s="75"/>
      <c r="FV470" s="149"/>
      <c r="FW470" s="307"/>
      <c r="FX470" s="76"/>
      <c r="FY470" s="314" t="str">
        <f>IF(AND(申込書!$C$104&lt;&gt;"▼プルダウンより選択してください",申込書!$C$104&lt;&gt;"",申込書!$P$104&lt;&gt;"YYYY/MM/DD",$G470&lt;&gt;""),申込書!$P$104,"")</f>
        <v/>
      </c>
      <c r="FZ470" s="75" t="str">
        <f>IF(AND(申込書!$C$104&lt;&gt;"▼プルダウンより選択してください",申込書!$C$104&lt;&gt;"",$G470&lt;&gt;""),申込書!$M$104,"")</f>
        <v/>
      </c>
      <c r="GA470" s="75"/>
      <c r="GB470" s="75"/>
      <c r="GC470" s="149"/>
      <c r="GD470" s="307"/>
      <c r="GE470" s="76"/>
      <c r="GF470" s="314" t="str">
        <f>IF(AND(申込書!$C$105&lt;&gt;"▼プルダウンより選択してください",申込書!$C$105&lt;&gt;"",申込書!$P$105&lt;&gt;"YYYY/MM/DD",$G470&lt;&gt;""),申込書!$P$105,"")</f>
        <v/>
      </c>
      <c r="GG470" s="75" t="str">
        <f>IF(AND(申込書!$C$105&lt;&gt;"▼プルダウンより選択してください",申込書!$C$105&lt;&gt;"",$G470&lt;&gt;""),申込書!$M$105,"")</f>
        <v/>
      </c>
      <c r="GH470" s="75"/>
      <c r="GI470" s="75"/>
      <c r="GJ470" s="149"/>
      <c r="GK470" s="307"/>
      <c r="GL470" s="76"/>
      <c r="GM470" s="314" t="str">
        <f>IF(AND(申込書!$C$106&lt;&gt;"▼プルダウンより選択してください",申込書!$C$106&lt;&gt;"",申込書!$P$106&lt;&gt;"YYYY/MM/DD",$G470&lt;&gt;""),申込書!$P$106,"")</f>
        <v/>
      </c>
      <c r="GN470" s="75" t="str">
        <f>IF(AND(申込書!$C$106&lt;&gt;"▼プルダウンより選択してください",申込書!$C$106&lt;&gt;"",$G470&lt;&gt;""),申込書!$M$106,"")</f>
        <v/>
      </c>
      <c r="GO470" s="75"/>
      <c r="GP470" s="75"/>
      <c r="GQ470" s="149"/>
      <c r="GR470" s="307"/>
      <c r="GS470" s="76"/>
      <c r="GT470" s="314" t="str">
        <f>IF(AND(申込書!$C$107&lt;&gt;"▼プルダウンより選択してください",申込書!$C$107&lt;&gt;"",申込書!$P$107&lt;&gt;"YYYY/MM/DD",$G470&lt;&gt;""),申込書!$P$107,"")</f>
        <v/>
      </c>
      <c r="GU470" s="75" t="str">
        <f>IF(AND(申込書!$C$107&lt;&gt;"▼プルダウンより選択してください",申込書!$C$107&lt;&gt;"",$G470&lt;&gt;""),申込書!$M$107,"")</f>
        <v/>
      </c>
      <c r="GV470" s="75"/>
      <c r="GW470" s="75"/>
      <c r="GX470" s="149"/>
      <c r="GY470" s="307"/>
      <c r="GZ470" s="76"/>
      <c r="HA470" s="314" t="str">
        <f>IF(AND(申込書!$C$108&lt;&gt;"▼プルダウンより選択してください",申込書!$C$108&lt;&gt;"",申込書!$P$108&lt;&gt;"YYYY/MM/DD",$G470&lt;&gt;""),申込書!$P$108,"")</f>
        <v/>
      </c>
      <c r="HB470" s="75" t="str">
        <f>IF(AND(申込書!$C$108&lt;&gt;"▼プルダウンより選択してください",申込書!$C$108&lt;&gt;"",$G470&lt;&gt;""),申込書!$M$108,"")</f>
        <v/>
      </c>
      <c r="HC470" s="75"/>
      <c r="HD470" s="75"/>
      <c r="HE470" s="149"/>
      <c r="HF470" s="307"/>
      <c r="HG470" s="76"/>
      <c r="HH470" s="314" t="str">
        <f>IF(AND(申込書!$C$109&lt;&gt;"▼プルダウンより選択してください",申込書!$C$109&lt;&gt;"",申込書!$P$109&lt;&gt;"YYYY/MM/DD",$G470&lt;&gt;""),申込書!$P$109,"")</f>
        <v/>
      </c>
      <c r="HI470" s="75" t="str">
        <f>IF(AND(申込書!$C$109&lt;&gt;"▼プルダウンより選択してください",申込書!$C$109&lt;&gt;"",$G470&lt;&gt;""),申込書!$M$109,"")</f>
        <v/>
      </c>
      <c r="HJ470" s="75"/>
      <c r="HK470" s="75"/>
      <c r="HL470" s="149"/>
      <c r="HM470" s="307"/>
      <c r="HN470" s="76"/>
      <c r="HO470" s="314" t="str">
        <f>IF(AND(申込書!$C$110&lt;&gt;"▼プルダウンより選択してください",申込書!$C$110&lt;&gt;"",申込書!$P$110&lt;&gt;"YYYY/MM/DD",$G470&lt;&gt;""),申込書!$P$110,"")</f>
        <v/>
      </c>
      <c r="HP470" s="75" t="str">
        <f>IF(AND(申込書!$C$110&lt;&gt;"▼プルダウンより選択してください",申込書!$C$110&lt;&gt;"",$G470&lt;&gt;""),申込書!$M$110,"")</f>
        <v/>
      </c>
      <c r="HQ470" s="75"/>
      <c r="HR470" s="75"/>
      <c r="HS470" s="149"/>
      <c r="HT470" s="307"/>
      <c r="HU470" s="307"/>
      <c r="HV470" s="311" t="str">
        <f>IF(AND(申込書!$C$111&lt;&gt;"▼プルダウンより選択してください",申込書!$C$111&lt;&gt;"",申込書!$P$111&lt;&gt;"YYYY/MM/DD",$G470&lt;&gt;""),申込書!$P$111,"")</f>
        <v/>
      </c>
      <c r="HW470" s="75" t="str">
        <f>IF(AND(申込書!$C$111&lt;&gt;"▼プルダウンより選択してください",申込書!$C$111&lt;&gt;"",$G470&lt;&gt;""),申込書!$M$111,"")</f>
        <v/>
      </c>
      <c r="HX470" s="75"/>
      <c r="HY470" s="75"/>
      <c r="HZ470" s="149"/>
      <c r="IA470" s="307"/>
      <c r="IB470" s="76"/>
      <c r="IC470" s="77"/>
    </row>
    <row r="471" spans="2:237" ht="26.85" customHeight="1">
      <c r="B471" s="56">
        <f t="shared" si="4"/>
        <v>466</v>
      </c>
      <c r="C471" s="57"/>
      <c r="D471" s="58"/>
      <c r="E471" s="170"/>
      <c r="F471" s="59"/>
      <c r="G471" s="60"/>
      <c r="H471" s="61"/>
      <c r="I471" s="62"/>
      <c r="J471" s="63"/>
      <c r="K471" s="64"/>
      <c r="L471" s="65"/>
      <c r="M471" s="66"/>
      <c r="N471" s="67"/>
      <c r="O471" s="68"/>
      <c r="P471" s="69"/>
      <c r="Q471" s="70"/>
      <c r="R471" s="71"/>
      <c r="S471" s="72"/>
      <c r="T471" s="73"/>
      <c r="U471" s="73"/>
      <c r="V471" s="73"/>
      <c r="W471" s="71"/>
      <c r="X471" s="133"/>
      <c r="Y471" s="133"/>
      <c r="Z471" s="133"/>
      <c r="AA471" s="74" t="str">
        <f>IF(AND(申込書!$C$82&lt;&gt;"▼プルダウンより選択してください",申込書!$C$82&lt;&gt;"",申込書!$P$82&lt;&gt;"YYYY/MM/DD",$G471&lt;&gt;""),申込書!$P$82,"")</f>
        <v/>
      </c>
      <c r="AB471" s="75" t="str">
        <f>IF(AND(申込書!$C$82&lt;&gt;"▼プルダウンより選択してください",申込書!$C$82&lt;&gt;"",$G471&lt;&gt;""),申込書!$M$82,"")</f>
        <v/>
      </c>
      <c r="AC471" s="75"/>
      <c r="AD471" s="75"/>
      <c r="AE471" s="149"/>
      <c r="AF471" s="307"/>
      <c r="AG471" s="76"/>
      <c r="AH471" s="314" t="str">
        <f>IF(AND(申込書!$C$83&lt;&gt;"▼プルダウンより選択してください",申込書!$C$83&lt;&gt;"",申込書!$P$83&lt;&gt;"YYYY/MM/DD",$G471&lt;&gt;""),申込書!$P$83,"")</f>
        <v/>
      </c>
      <c r="AI471" s="75" t="str">
        <f>IF(AND(申込書!$C$83&lt;&gt;"▼プルダウンより選択してください",申込書!$C$83&lt;&gt;"",$G471&lt;&gt;""),申込書!$M$83,"")</f>
        <v/>
      </c>
      <c r="AJ471" s="75"/>
      <c r="AK471" s="75"/>
      <c r="AL471" s="149"/>
      <c r="AM471" s="307"/>
      <c r="AN471" s="76"/>
      <c r="AO471" s="314" t="str">
        <f>IF(AND(申込書!$C$84&lt;&gt;"▼プルダウンより選択してください",申込書!$C$84&lt;&gt;"",申込書!$P$84&lt;&gt;"YYYY/MM/DD",$G471&lt;&gt;""),申込書!$P$84,"")</f>
        <v/>
      </c>
      <c r="AP471" s="75" t="str">
        <f>IF(AND(申込書!$C$84&lt;&gt;"▼プルダウンより選択してください",申込書!$C$84&lt;&gt;"",$G471&lt;&gt;""),申込書!$M$84,"")</f>
        <v/>
      </c>
      <c r="AQ471" s="75"/>
      <c r="AR471" s="75"/>
      <c r="AS471" s="149"/>
      <c r="AT471" s="307"/>
      <c r="AU471" s="76"/>
      <c r="AV471" s="314" t="str">
        <f>IF(AND(申込書!$C$85&lt;&gt;"▼プルダウンより選択してください",申込書!$C$85&lt;&gt;"",申込書!$P$85&lt;&gt;"YYYY/MM/DD",$G471&lt;&gt;""),申込書!$P$85,"")</f>
        <v/>
      </c>
      <c r="AW471" s="75" t="str">
        <f>IF(AND(申込書!$C$85&lt;&gt;"▼プルダウンより選択してください",申込書!$C$85&lt;&gt;"",申込書!$M$85&gt;=1,$G471&lt;&gt;""),申込書!$M$85,"")</f>
        <v/>
      </c>
      <c r="AX471" s="75"/>
      <c r="AY471" s="75"/>
      <c r="AZ471" s="149"/>
      <c r="BA471" s="307"/>
      <c r="BB471" s="76"/>
      <c r="BC471" s="314" t="str">
        <f>IF(AND(申込書!$C$86&lt;&gt;"▼プルダウンより選択してください",申込書!$C$86&lt;&gt;"",申込書!$P$86&lt;&gt;"YYYY/MM/DD",$G471&lt;&gt;""),申込書!$P$86,"")</f>
        <v/>
      </c>
      <c r="BD471" s="75" t="str">
        <f>IF(AND(申込書!$C$86&lt;&gt;"▼プルダウンより選択してください",申込書!$C$86&lt;&gt;"",$G471&lt;&gt;""),申込書!$M$86,"")</f>
        <v/>
      </c>
      <c r="BE471" s="75"/>
      <c r="BF471" s="75"/>
      <c r="BG471" s="149"/>
      <c r="BH471" s="307"/>
      <c r="BI471" s="76"/>
      <c r="BJ471" s="314" t="str">
        <f>IF(AND(申込書!$C$87&lt;&gt;"▼プルダウンより選択してください",申込書!$C$87&lt;&gt;"",申込書!$P$87&lt;&gt;"YYYY/MM/DD",$G471&lt;&gt;""),申込書!$P$87,"")</f>
        <v/>
      </c>
      <c r="BK471" s="75" t="str">
        <f>IF(AND(申込書!$C$87&lt;&gt;"▼プルダウンより選択してください",申込書!$C$87&lt;&gt;"",$G471&lt;&gt;""),申込書!$M$87,"")</f>
        <v/>
      </c>
      <c r="BL471" s="75"/>
      <c r="BM471" s="75"/>
      <c r="BN471" s="149"/>
      <c r="BO471" s="307"/>
      <c r="BP471" s="76"/>
      <c r="BQ471" s="314" t="str">
        <f>IF(AND(申込書!$C$88&lt;&gt;"▼プルダウンより選択してください",申込書!$C$88&lt;&gt;"",申込書!$P$88&lt;&gt;"YYYY/MM/DD",$G471&lt;&gt;""),申込書!$P$88,"")</f>
        <v/>
      </c>
      <c r="BR471" s="75" t="str">
        <f>IF(AND(申込書!$C$88&lt;&gt;"▼プルダウンより選択してください",申込書!$C$88&lt;&gt;"",$G471&lt;&gt;""),申込書!$M$88,"")</f>
        <v/>
      </c>
      <c r="BS471" s="75"/>
      <c r="BT471" s="75"/>
      <c r="BU471" s="149"/>
      <c r="BV471" s="307"/>
      <c r="BW471" s="76"/>
      <c r="BX471" s="314" t="str">
        <f>IF(AND(申込書!$C$89&lt;&gt;"▼プルダウンより選択してください",申込書!$C$89&lt;&gt;"",申込書!$P$89&lt;&gt;"YYYY/MM/DD",$G471&lt;&gt;""),申込書!$P$89,"")</f>
        <v/>
      </c>
      <c r="BY471" s="75" t="str">
        <f>IF(AND(申込書!$C$89&lt;&gt;"▼プルダウンより選択してください",申込書!$C$89&lt;&gt;"",$G471&lt;&gt;""),申込書!$M$89,"")</f>
        <v/>
      </c>
      <c r="BZ471" s="75"/>
      <c r="CA471" s="75"/>
      <c r="CB471" s="149"/>
      <c r="CC471" s="307"/>
      <c r="CD471" s="76"/>
      <c r="CE471" s="314" t="str">
        <f>IF(AND(申込書!$C$90&lt;&gt;"▼プルダウンより選択してください",申込書!$C$90&lt;&gt;"",申込書!$P$90&lt;&gt;"YYYY/MM/DD",$G471&lt;&gt;""),申込書!$P$90,"")</f>
        <v/>
      </c>
      <c r="CF471" s="75" t="str">
        <f>IF(AND(申込書!$C$90&lt;&gt;"▼プルダウンより選択してください",申込書!$C$90&lt;&gt;"",$G471&lt;&gt;""),申込書!$M$90,"")</f>
        <v/>
      </c>
      <c r="CG471" s="75"/>
      <c r="CH471" s="75"/>
      <c r="CI471" s="149"/>
      <c r="CJ471" s="307"/>
      <c r="CK471" s="76"/>
      <c r="CL471" s="314" t="str">
        <f>IF(AND(申込書!$C$91&lt;&gt;"▼プルダウンより選択してください",申込書!$C$91&lt;&gt;"",申込書!$P$91&lt;&gt;"YYYY/MM/DD",$G471&lt;&gt;""),申込書!$P$91,"")</f>
        <v/>
      </c>
      <c r="CM471" s="75" t="str">
        <f>IF(AND(申込書!$C$91&lt;&gt;"▼プルダウンより選択してください",申込書!$C$91&lt;&gt;"",$G471&lt;&gt;""),申込書!$M$91,"")</f>
        <v/>
      </c>
      <c r="CN471" s="75"/>
      <c r="CO471" s="75"/>
      <c r="CP471" s="149"/>
      <c r="CQ471" s="307"/>
      <c r="CR471" s="76"/>
      <c r="CS471" s="314" t="str">
        <f>IF(AND(申込書!$C$92&lt;&gt;"▼プルダウンより選択してください",申込書!$C$92&lt;&gt;"",申込書!$P$92&lt;&gt;"YYYY/MM/DD",$G471&lt;&gt;""),申込書!$P$92,"")</f>
        <v/>
      </c>
      <c r="CT471" s="75" t="str">
        <f>IF(AND(申込書!$C$92&lt;&gt;"▼プルダウンより選択してください",申込書!$C$92&lt;&gt;"",$G471&lt;&gt;""),申込書!$M$92,"")</f>
        <v/>
      </c>
      <c r="CU471" s="75"/>
      <c r="CV471" s="75"/>
      <c r="CW471" s="75"/>
      <c r="CX471" s="307"/>
      <c r="CY471" s="76"/>
      <c r="CZ471" s="314" t="str">
        <f>IF(AND(申込書!$C$93&lt;&gt;"▼プルダウンより選択してください",申込書!$C$93&lt;&gt;"",申込書!$P$93&lt;&gt;"YYYY/MM/DD",$G471&lt;&gt;""),申込書!$P$93,"")</f>
        <v/>
      </c>
      <c r="DA471" s="75" t="str">
        <f>IF(AND(申込書!$C$93&lt;&gt;"▼プルダウンより選択してください",申込書!$C$93&lt;&gt;"",$G471&lt;&gt;""),申込書!$M$93,"")</f>
        <v/>
      </c>
      <c r="DB471" s="75"/>
      <c r="DC471" s="75"/>
      <c r="DD471" s="75"/>
      <c r="DE471" s="307"/>
      <c r="DF471" s="76"/>
      <c r="DG471" s="314" t="str">
        <f>IF(AND(申込書!$C$94&lt;&gt;"▼プルダウンより選択してください",申込書!$C$94&lt;&gt;"",申込書!$P$94&lt;&gt;"YYYY/MM/DD",$G471&lt;&gt;""),申込書!$P$94,"")</f>
        <v/>
      </c>
      <c r="DH471" s="75" t="str">
        <f>IF(AND(申込書!$C$94&lt;&gt;"▼プルダウンより選択してください",申込書!$C$94&lt;&gt;"",$G471&lt;&gt;""),申込書!$M$94,"")</f>
        <v/>
      </c>
      <c r="DI471" s="75"/>
      <c r="DJ471" s="75"/>
      <c r="DK471" s="75"/>
      <c r="DL471" s="307"/>
      <c r="DM471" s="76"/>
      <c r="DN471" s="314" t="str">
        <f>IF(AND(申込書!$C$95&lt;&gt;"▼プルダウンより選択してください",申込書!$C$95&lt;&gt;"",申込書!$P$95&lt;&gt;"YYYY/MM/DD",$G471&lt;&gt;""),申込書!$P$95,"")</f>
        <v/>
      </c>
      <c r="DO471" s="75" t="str">
        <f>IF(AND(申込書!$C$95&lt;&gt;"▼プルダウンより選択してください",申込書!$C$95&lt;&gt;"",$G471&lt;&gt;""),申込書!$M$95,"")</f>
        <v/>
      </c>
      <c r="DP471" s="75"/>
      <c r="DQ471" s="75"/>
      <c r="DR471" s="75"/>
      <c r="DS471" s="307"/>
      <c r="DT471" s="76"/>
      <c r="DU471" s="314" t="str">
        <f>IF(AND(申込書!$C$96&lt;&gt;"▼プルダウンより選択してください",申込書!$C$96&lt;&gt;"",申込書!$P$96&lt;&gt;"YYYY/MM/DD",$G471&lt;&gt;""),申込書!$P$96,"")</f>
        <v/>
      </c>
      <c r="DV471" s="75" t="str">
        <f>IF(AND(申込書!$C$96&lt;&gt;"▼プルダウンより選択してください",申込書!$C$96&lt;&gt;"",$G471&lt;&gt;""),申込書!$M$96,"")</f>
        <v/>
      </c>
      <c r="DW471" s="75"/>
      <c r="DX471" s="75"/>
      <c r="DY471" s="75"/>
      <c r="DZ471" s="307"/>
      <c r="EA471" s="76"/>
      <c r="EB471" s="314" t="str">
        <f>IF(AND(申込書!$C$97&lt;&gt;"▼プルダウンより選択してください",申込書!$C$97&lt;&gt;"",申込書!$P$97&lt;&gt;"YYYY/MM/DD",$G471&lt;&gt;""),申込書!$P$97,"")</f>
        <v/>
      </c>
      <c r="EC471" s="75" t="str">
        <f>IF(AND(申込書!$C$97&lt;&gt;"▼プルダウンより選択してください",申込書!$C$97&lt;&gt;"",$G471&lt;&gt;""),申込書!$M$97,"")</f>
        <v/>
      </c>
      <c r="ED471" s="75"/>
      <c r="EE471" s="75"/>
      <c r="EF471" s="149"/>
      <c r="EG471" s="307"/>
      <c r="EH471" s="76"/>
      <c r="EI471" s="314" t="str">
        <f>IF(AND(申込書!$C$98&lt;&gt;"▼プルダウンより選択してください",申込書!$C$98&lt;&gt;"",申込書!$P$98&lt;&gt;"YYYY/MM/DD",$G471&lt;&gt;""),申込書!$P$98,"")</f>
        <v/>
      </c>
      <c r="EJ471" s="75" t="str">
        <f>IF(AND(申込書!$C$98&lt;&gt;"▼プルダウンより選択してください",申込書!$C$98&lt;&gt;"",$G471&lt;&gt;""),申込書!$M$98,"")</f>
        <v/>
      </c>
      <c r="EK471" s="75"/>
      <c r="EL471" s="75"/>
      <c r="EM471" s="149"/>
      <c r="EN471" s="307"/>
      <c r="EO471" s="76"/>
      <c r="EP471" s="314" t="str">
        <f>IF(AND(申込書!$C$99&lt;&gt;"▼プルダウンより選択してください",申込書!$C$99&lt;&gt;"",申込書!$P$99&lt;&gt;"YYYY/MM/DD",$G471&lt;&gt;""),申込書!$P$99,"")</f>
        <v/>
      </c>
      <c r="EQ471" s="75" t="str">
        <f>IF(AND(申込書!$C$99&lt;&gt;"▼プルダウンより選択してください",申込書!$C$99&lt;&gt;"",$G471&lt;&gt;""),申込書!$M$99,"")</f>
        <v/>
      </c>
      <c r="ER471" s="75"/>
      <c r="ES471" s="75"/>
      <c r="ET471" s="149"/>
      <c r="EU471" s="307"/>
      <c r="EV471" s="76"/>
      <c r="EW471" s="314" t="str">
        <f>IF(AND(申込書!$C$100&lt;&gt;"▼プルダウンより選択してください",申込書!$C$100&lt;&gt;"",申込書!$P$100&lt;&gt;"YYYY/MM/DD",$G471&lt;&gt;""),申込書!$P$100,"")</f>
        <v/>
      </c>
      <c r="EX471" s="75" t="str">
        <f>IF(AND(申込書!$C$100&lt;&gt;"▼プルダウンより選択してください",申込書!$C$100&lt;&gt;"",$G471&lt;&gt;""),申込書!$M$100,"")</f>
        <v/>
      </c>
      <c r="EY471" s="75"/>
      <c r="EZ471" s="75"/>
      <c r="FA471" s="149"/>
      <c r="FB471" s="307"/>
      <c r="FC471" s="76"/>
      <c r="FD471" s="314" t="str">
        <f>IF(AND(申込書!$C$101&lt;&gt;"▼プルダウンより選択してください",申込書!$C$101&lt;&gt;"",申込書!$P$101&lt;&gt;"YYYY/MM/DD",$G471&lt;&gt;""),申込書!$P$101,"")</f>
        <v/>
      </c>
      <c r="FE471" s="75" t="str">
        <f>IF(AND(申込書!$C$101&lt;&gt;"▼プルダウンより選択してください",申込書!$C$101&lt;&gt;"",$G471&lt;&gt;""),申込書!$M$101,"")</f>
        <v/>
      </c>
      <c r="FF471" s="75"/>
      <c r="FG471" s="75"/>
      <c r="FH471" s="149"/>
      <c r="FI471" s="307"/>
      <c r="FJ471" s="76"/>
      <c r="FK471" s="314" t="str">
        <f>IF(AND(申込書!$C$102&lt;&gt;"▼プルダウンより選択してください",申込書!$C$102&lt;&gt;"",申込書!$P$102&lt;&gt;"YYYY/MM/DD",$G471&lt;&gt;""),申込書!$P$102,"")</f>
        <v/>
      </c>
      <c r="FL471" s="75" t="str">
        <f>IF(AND(申込書!$C$102&lt;&gt;"▼プルダウンより選択してください",申込書!$C$102&lt;&gt;"",$G471&lt;&gt;""),申込書!$M$102,"")</f>
        <v/>
      </c>
      <c r="FM471" s="75"/>
      <c r="FN471" s="75"/>
      <c r="FO471" s="149"/>
      <c r="FP471" s="307"/>
      <c r="FQ471" s="76"/>
      <c r="FR471" s="314" t="str">
        <f>IF(AND(申込書!$C$103&lt;&gt;"▼プルダウンより選択してください",申込書!$C$103&lt;&gt;"",申込書!$P$103&lt;&gt;"YYYY/MM/DD",$G471&lt;&gt;""),申込書!$P$103,"")</f>
        <v/>
      </c>
      <c r="FS471" s="75" t="str">
        <f>IF(AND(申込書!$C$103&lt;&gt;"▼プルダウンより選択してください",申込書!$C$103&lt;&gt;"",$G471&lt;&gt;""),申込書!$M$103,"")</f>
        <v/>
      </c>
      <c r="FT471" s="75"/>
      <c r="FU471" s="75"/>
      <c r="FV471" s="149"/>
      <c r="FW471" s="307"/>
      <c r="FX471" s="76"/>
      <c r="FY471" s="314" t="str">
        <f>IF(AND(申込書!$C$104&lt;&gt;"▼プルダウンより選択してください",申込書!$C$104&lt;&gt;"",申込書!$P$104&lt;&gt;"YYYY/MM/DD",$G471&lt;&gt;""),申込書!$P$104,"")</f>
        <v/>
      </c>
      <c r="FZ471" s="75" t="str">
        <f>IF(AND(申込書!$C$104&lt;&gt;"▼プルダウンより選択してください",申込書!$C$104&lt;&gt;"",$G471&lt;&gt;""),申込書!$M$104,"")</f>
        <v/>
      </c>
      <c r="GA471" s="75"/>
      <c r="GB471" s="75"/>
      <c r="GC471" s="149"/>
      <c r="GD471" s="307"/>
      <c r="GE471" s="76"/>
      <c r="GF471" s="314" t="str">
        <f>IF(AND(申込書!$C$105&lt;&gt;"▼プルダウンより選択してください",申込書!$C$105&lt;&gt;"",申込書!$P$105&lt;&gt;"YYYY/MM/DD",$G471&lt;&gt;""),申込書!$P$105,"")</f>
        <v/>
      </c>
      <c r="GG471" s="75" t="str">
        <f>IF(AND(申込書!$C$105&lt;&gt;"▼プルダウンより選択してください",申込書!$C$105&lt;&gt;"",$G471&lt;&gt;""),申込書!$M$105,"")</f>
        <v/>
      </c>
      <c r="GH471" s="75"/>
      <c r="GI471" s="75"/>
      <c r="GJ471" s="149"/>
      <c r="GK471" s="307"/>
      <c r="GL471" s="76"/>
      <c r="GM471" s="314" t="str">
        <f>IF(AND(申込書!$C$106&lt;&gt;"▼プルダウンより選択してください",申込書!$C$106&lt;&gt;"",申込書!$P$106&lt;&gt;"YYYY/MM/DD",$G471&lt;&gt;""),申込書!$P$106,"")</f>
        <v/>
      </c>
      <c r="GN471" s="75" t="str">
        <f>IF(AND(申込書!$C$106&lt;&gt;"▼プルダウンより選択してください",申込書!$C$106&lt;&gt;"",$G471&lt;&gt;""),申込書!$M$106,"")</f>
        <v/>
      </c>
      <c r="GO471" s="75"/>
      <c r="GP471" s="75"/>
      <c r="GQ471" s="149"/>
      <c r="GR471" s="307"/>
      <c r="GS471" s="76"/>
      <c r="GT471" s="314" t="str">
        <f>IF(AND(申込書!$C$107&lt;&gt;"▼プルダウンより選択してください",申込書!$C$107&lt;&gt;"",申込書!$P$107&lt;&gt;"YYYY/MM/DD",$G471&lt;&gt;""),申込書!$P$107,"")</f>
        <v/>
      </c>
      <c r="GU471" s="75" t="str">
        <f>IF(AND(申込書!$C$107&lt;&gt;"▼プルダウンより選択してください",申込書!$C$107&lt;&gt;"",$G471&lt;&gt;""),申込書!$M$107,"")</f>
        <v/>
      </c>
      <c r="GV471" s="75"/>
      <c r="GW471" s="75"/>
      <c r="GX471" s="149"/>
      <c r="GY471" s="307"/>
      <c r="GZ471" s="76"/>
      <c r="HA471" s="314" t="str">
        <f>IF(AND(申込書!$C$108&lt;&gt;"▼プルダウンより選択してください",申込書!$C$108&lt;&gt;"",申込書!$P$108&lt;&gt;"YYYY/MM/DD",$G471&lt;&gt;""),申込書!$P$108,"")</f>
        <v/>
      </c>
      <c r="HB471" s="75" t="str">
        <f>IF(AND(申込書!$C$108&lt;&gt;"▼プルダウンより選択してください",申込書!$C$108&lt;&gt;"",$G471&lt;&gt;""),申込書!$M$108,"")</f>
        <v/>
      </c>
      <c r="HC471" s="75"/>
      <c r="HD471" s="75"/>
      <c r="HE471" s="149"/>
      <c r="HF471" s="307"/>
      <c r="HG471" s="76"/>
      <c r="HH471" s="314" t="str">
        <f>IF(AND(申込書!$C$109&lt;&gt;"▼プルダウンより選択してください",申込書!$C$109&lt;&gt;"",申込書!$P$109&lt;&gt;"YYYY/MM/DD",$G471&lt;&gt;""),申込書!$P$109,"")</f>
        <v/>
      </c>
      <c r="HI471" s="75" t="str">
        <f>IF(AND(申込書!$C$109&lt;&gt;"▼プルダウンより選択してください",申込書!$C$109&lt;&gt;"",$G471&lt;&gt;""),申込書!$M$109,"")</f>
        <v/>
      </c>
      <c r="HJ471" s="75"/>
      <c r="HK471" s="75"/>
      <c r="HL471" s="149"/>
      <c r="HM471" s="307"/>
      <c r="HN471" s="76"/>
      <c r="HO471" s="314" t="str">
        <f>IF(AND(申込書!$C$110&lt;&gt;"▼プルダウンより選択してください",申込書!$C$110&lt;&gt;"",申込書!$P$110&lt;&gt;"YYYY/MM/DD",$G471&lt;&gt;""),申込書!$P$110,"")</f>
        <v/>
      </c>
      <c r="HP471" s="75" t="str">
        <f>IF(AND(申込書!$C$110&lt;&gt;"▼プルダウンより選択してください",申込書!$C$110&lt;&gt;"",$G471&lt;&gt;""),申込書!$M$110,"")</f>
        <v/>
      </c>
      <c r="HQ471" s="75"/>
      <c r="HR471" s="75"/>
      <c r="HS471" s="149"/>
      <c r="HT471" s="307"/>
      <c r="HU471" s="307"/>
      <c r="HV471" s="311" t="str">
        <f>IF(AND(申込書!$C$111&lt;&gt;"▼プルダウンより選択してください",申込書!$C$111&lt;&gt;"",申込書!$P$111&lt;&gt;"YYYY/MM/DD",$G471&lt;&gt;""),申込書!$P$111,"")</f>
        <v/>
      </c>
      <c r="HW471" s="75" t="str">
        <f>IF(AND(申込書!$C$111&lt;&gt;"▼プルダウンより選択してください",申込書!$C$111&lt;&gt;"",$G471&lt;&gt;""),申込書!$M$111,"")</f>
        <v/>
      </c>
      <c r="HX471" s="75"/>
      <c r="HY471" s="75"/>
      <c r="HZ471" s="149"/>
      <c r="IA471" s="307"/>
      <c r="IB471" s="76"/>
      <c r="IC471" s="77"/>
    </row>
    <row r="472" spans="2:237" ht="26.85" customHeight="1">
      <c r="B472" s="56">
        <f t="shared" si="4"/>
        <v>467</v>
      </c>
      <c r="C472" s="57"/>
      <c r="D472" s="58"/>
      <c r="E472" s="170"/>
      <c r="F472" s="59"/>
      <c r="G472" s="60"/>
      <c r="H472" s="61"/>
      <c r="I472" s="62"/>
      <c r="J472" s="63"/>
      <c r="K472" s="64"/>
      <c r="L472" s="65"/>
      <c r="M472" s="66"/>
      <c r="N472" s="67"/>
      <c r="O472" s="68"/>
      <c r="P472" s="69"/>
      <c r="Q472" s="70"/>
      <c r="R472" s="71"/>
      <c r="S472" s="72"/>
      <c r="T472" s="73"/>
      <c r="U472" s="73"/>
      <c r="V472" s="73"/>
      <c r="W472" s="71"/>
      <c r="X472" s="133"/>
      <c r="Y472" s="133"/>
      <c r="Z472" s="133"/>
      <c r="AA472" s="74" t="str">
        <f>IF(AND(申込書!$C$82&lt;&gt;"▼プルダウンより選択してください",申込書!$C$82&lt;&gt;"",申込書!$P$82&lt;&gt;"YYYY/MM/DD",$G472&lt;&gt;""),申込書!$P$82,"")</f>
        <v/>
      </c>
      <c r="AB472" s="75" t="str">
        <f>IF(AND(申込書!$C$82&lt;&gt;"▼プルダウンより選択してください",申込書!$C$82&lt;&gt;"",$G472&lt;&gt;""),申込書!$M$82,"")</f>
        <v/>
      </c>
      <c r="AC472" s="75"/>
      <c r="AD472" s="75"/>
      <c r="AE472" s="149"/>
      <c r="AF472" s="307"/>
      <c r="AG472" s="76"/>
      <c r="AH472" s="314" t="str">
        <f>IF(AND(申込書!$C$83&lt;&gt;"▼プルダウンより選択してください",申込書!$C$83&lt;&gt;"",申込書!$P$83&lt;&gt;"YYYY/MM/DD",$G472&lt;&gt;""),申込書!$P$83,"")</f>
        <v/>
      </c>
      <c r="AI472" s="75" t="str">
        <f>IF(AND(申込書!$C$83&lt;&gt;"▼プルダウンより選択してください",申込書!$C$83&lt;&gt;"",$G472&lt;&gt;""),申込書!$M$83,"")</f>
        <v/>
      </c>
      <c r="AJ472" s="75"/>
      <c r="AK472" s="75"/>
      <c r="AL472" s="149"/>
      <c r="AM472" s="307"/>
      <c r="AN472" s="76"/>
      <c r="AO472" s="314" t="str">
        <f>IF(AND(申込書!$C$84&lt;&gt;"▼プルダウンより選択してください",申込書!$C$84&lt;&gt;"",申込書!$P$84&lt;&gt;"YYYY/MM/DD",$G472&lt;&gt;""),申込書!$P$84,"")</f>
        <v/>
      </c>
      <c r="AP472" s="75" t="str">
        <f>IF(AND(申込書!$C$84&lt;&gt;"▼プルダウンより選択してください",申込書!$C$84&lt;&gt;"",$G472&lt;&gt;""),申込書!$M$84,"")</f>
        <v/>
      </c>
      <c r="AQ472" s="75"/>
      <c r="AR472" s="75"/>
      <c r="AS472" s="149"/>
      <c r="AT472" s="307"/>
      <c r="AU472" s="76"/>
      <c r="AV472" s="314" t="str">
        <f>IF(AND(申込書!$C$85&lt;&gt;"▼プルダウンより選択してください",申込書!$C$85&lt;&gt;"",申込書!$P$85&lt;&gt;"YYYY/MM/DD",$G472&lt;&gt;""),申込書!$P$85,"")</f>
        <v/>
      </c>
      <c r="AW472" s="75" t="str">
        <f>IF(AND(申込書!$C$85&lt;&gt;"▼プルダウンより選択してください",申込書!$C$85&lt;&gt;"",申込書!$M$85&gt;=1,$G472&lt;&gt;""),申込書!$M$85,"")</f>
        <v/>
      </c>
      <c r="AX472" s="75"/>
      <c r="AY472" s="75"/>
      <c r="AZ472" s="149"/>
      <c r="BA472" s="307"/>
      <c r="BB472" s="76"/>
      <c r="BC472" s="314" t="str">
        <f>IF(AND(申込書!$C$86&lt;&gt;"▼プルダウンより選択してください",申込書!$C$86&lt;&gt;"",申込書!$P$86&lt;&gt;"YYYY/MM/DD",$G472&lt;&gt;""),申込書!$P$86,"")</f>
        <v/>
      </c>
      <c r="BD472" s="75" t="str">
        <f>IF(AND(申込書!$C$86&lt;&gt;"▼プルダウンより選択してください",申込書!$C$86&lt;&gt;"",$G472&lt;&gt;""),申込書!$M$86,"")</f>
        <v/>
      </c>
      <c r="BE472" s="75"/>
      <c r="BF472" s="75"/>
      <c r="BG472" s="149"/>
      <c r="BH472" s="307"/>
      <c r="BI472" s="76"/>
      <c r="BJ472" s="314" t="str">
        <f>IF(AND(申込書!$C$87&lt;&gt;"▼プルダウンより選択してください",申込書!$C$87&lt;&gt;"",申込書!$P$87&lt;&gt;"YYYY/MM/DD",$G472&lt;&gt;""),申込書!$P$87,"")</f>
        <v/>
      </c>
      <c r="BK472" s="75" t="str">
        <f>IF(AND(申込書!$C$87&lt;&gt;"▼プルダウンより選択してください",申込書!$C$87&lt;&gt;"",$G472&lt;&gt;""),申込書!$M$87,"")</f>
        <v/>
      </c>
      <c r="BL472" s="75"/>
      <c r="BM472" s="75"/>
      <c r="BN472" s="149"/>
      <c r="BO472" s="307"/>
      <c r="BP472" s="76"/>
      <c r="BQ472" s="314" t="str">
        <f>IF(AND(申込書!$C$88&lt;&gt;"▼プルダウンより選択してください",申込書!$C$88&lt;&gt;"",申込書!$P$88&lt;&gt;"YYYY/MM/DD",$G472&lt;&gt;""),申込書!$P$88,"")</f>
        <v/>
      </c>
      <c r="BR472" s="75" t="str">
        <f>IF(AND(申込書!$C$88&lt;&gt;"▼プルダウンより選択してください",申込書!$C$88&lt;&gt;"",$G472&lt;&gt;""),申込書!$M$88,"")</f>
        <v/>
      </c>
      <c r="BS472" s="75"/>
      <c r="BT472" s="75"/>
      <c r="BU472" s="149"/>
      <c r="BV472" s="307"/>
      <c r="BW472" s="76"/>
      <c r="BX472" s="314" t="str">
        <f>IF(AND(申込書!$C$89&lt;&gt;"▼プルダウンより選択してください",申込書!$C$89&lt;&gt;"",申込書!$P$89&lt;&gt;"YYYY/MM/DD",$G472&lt;&gt;""),申込書!$P$89,"")</f>
        <v/>
      </c>
      <c r="BY472" s="75" t="str">
        <f>IF(AND(申込書!$C$89&lt;&gt;"▼プルダウンより選択してください",申込書!$C$89&lt;&gt;"",$G472&lt;&gt;""),申込書!$M$89,"")</f>
        <v/>
      </c>
      <c r="BZ472" s="75"/>
      <c r="CA472" s="75"/>
      <c r="CB472" s="149"/>
      <c r="CC472" s="307"/>
      <c r="CD472" s="76"/>
      <c r="CE472" s="314" t="str">
        <f>IF(AND(申込書!$C$90&lt;&gt;"▼プルダウンより選択してください",申込書!$C$90&lt;&gt;"",申込書!$P$90&lt;&gt;"YYYY/MM/DD",$G472&lt;&gt;""),申込書!$P$90,"")</f>
        <v/>
      </c>
      <c r="CF472" s="75" t="str">
        <f>IF(AND(申込書!$C$90&lt;&gt;"▼プルダウンより選択してください",申込書!$C$90&lt;&gt;"",$G472&lt;&gt;""),申込書!$M$90,"")</f>
        <v/>
      </c>
      <c r="CG472" s="75"/>
      <c r="CH472" s="75"/>
      <c r="CI472" s="149"/>
      <c r="CJ472" s="307"/>
      <c r="CK472" s="76"/>
      <c r="CL472" s="314" t="str">
        <f>IF(AND(申込書!$C$91&lt;&gt;"▼プルダウンより選択してください",申込書!$C$91&lt;&gt;"",申込書!$P$91&lt;&gt;"YYYY/MM/DD",$G472&lt;&gt;""),申込書!$P$91,"")</f>
        <v/>
      </c>
      <c r="CM472" s="75" t="str">
        <f>IF(AND(申込書!$C$91&lt;&gt;"▼プルダウンより選択してください",申込書!$C$91&lt;&gt;"",$G472&lt;&gt;""),申込書!$M$91,"")</f>
        <v/>
      </c>
      <c r="CN472" s="75"/>
      <c r="CO472" s="75"/>
      <c r="CP472" s="149"/>
      <c r="CQ472" s="307"/>
      <c r="CR472" s="76"/>
      <c r="CS472" s="314" t="str">
        <f>IF(AND(申込書!$C$92&lt;&gt;"▼プルダウンより選択してください",申込書!$C$92&lt;&gt;"",申込書!$P$92&lt;&gt;"YYYY/MM/DD",$G472&lt;&gt;""),申込書!$P$92,"")</f>
        <v/>
      </c>
      <c r="CT472" s="75" t="str">
        <f>IF(AND(申込書!$C$92&lt;&gt;"▼プルダウンより選択してください",申込書!$C$92&lt;&gt;"",$G472&lt;&gt;""),申込書!$M$92,"")</f>
        <v/>
      </c>
      <c r="CU472" s="75"/>
      <c r="CV472" s="75"/>
      <c r="CW472" s="75"/>
      <c r="CX472" s="307"/>
      <c r="CY472" s="76"/>
      <c r="CZ472" s="314" t="str">
        <f>IF(AND(申込書!$C$93&lt;&gt;"▼プルダウンより選択してください",申込書!$C$93&lt;&gt;"",申込書!$P$93&lt;&gt;"YYYY/MM/DD",$G472&lt;&gt;""),申込書!$P$93,"")</f>
        <v/>
      </c>
      <c r="DA472" s="75" t="str">
        <f>IF(AND(申込書!$C$93&lt;&gt;"▼プルダウンより選択してください",申込書!$C$93&lt;&gt;"",$G472&lt;&gt;""),申込書!$M$93,"")</f>
        <v/>
      </c>
      <c r="DB472" s="75"/>
      <c r="DC472" s="75"/>
      <c r="DD472" s="75"/>
      <c r="DE472" s="307"/>
      <c r="DF472" s="76"/>
      <c r="DG472" s="314" t="str">
        <f>IF(AND(申込書!$C$94&lt;&gt;"▼プルダウンより選択してください",申込書!$C$94&lt;&gt;"",申込書!$P$94&lt;&gt;"YYYY/MM/DD",$G472&lt;&gt;""),申込書!$P$94,"")</f>
        <v/>
      </c>
      <c r="DH472" s="75" t="str">
        <f>IF(AND(申込書!$C$94&lt;&gt;"▼プルダウンより選択してください",申込書!$C$94&lt;&gt;"",$G472&lt;&gt;""),申込書!$M$94,"")</f>
        <v/>
      </c>
      <c r="DI472" s="75"/>
      <c r="DJ472" s="75"/>
      <c r="DK472" s="75"/>
      <c r="DL472" s="307"/>
      <c r="DM472" s="76"/>
      <c r="DN472" s="314" t="str">
        <f>IF(AND(申込書!$C$95&lt;&gt;"▼プルダウンより選択してください",申込書!$C$95&lt;&gt;"",申込書!$P$95&lt;&gt;"YYYY/MM/DD",$G472&lt;&gt;""),申込書!$P$95,"")</f>
        <v/>
      </c>
      <c r="DO472" s="75" t="str">
        <f>IF(AND(申込書!$C$95&lt;&gt;"▼プルダウンより選択してください",申込書!$C$95&lt;&gt;"",$G472&lt;&gt;""),申込書!$M$95,"")</f>
        <v/>
      </c>
      <c r="DP472" s="75"/>
      <c r="DQ472" s="75"/>
      <c r="DR472" s="75"/>
      <c r="DS472" s="307"/>
      <c r="DT472" s="76"/>
      <c r="DU472" s="314" t="str">
        <f>IF(AND(申込書!$C$96&lt;&gt;"▼プルダウンより選択してください",申込書!$C$96&lt;&gt;"",申込書!$P$96&lt;&gt;"YYYY/MM/DD",$G472&lt;&gt;""),申込書!$P$96,"")</f>
        <v/>
      </c>
      <c r="DV472" s="75" t="str">
        <f>IF(AND(申込書!$C$96&lt;&gt;"▼プルダウンより選択してください",申込書!$C$96&lt;&gt;"",$G472&lt;&gt;""),申込書!$M$96,"")</f>
        <v/>
      </c>
      <c r="DW472" s="75"/>
      <c r="DX472" s="75"/>
      <c r="DY472" s="75"/>
      <c r="DZ472" s="307"/>
      <c r="EA472" s="76"/>
      <c r="EB472" s="314" t="str">
        <f>IF(AND(申込書!$C$97&lt;&gt;"▼プルダウンより選択してください",申込書!$C$97&lt;&gt;"",申込書!$P$97&lt;&gt;"YYYY/MM/DD",$G472&lt;&gt;""),申込書!$P$97,"")</f>
        <v/>
      </c>
      <c r="EC472" s="75" t="str">
        <f>IF(AND(申込書!$C$97&lt;&gt;"▼プルダウンより選択してください",申込書!$C$97&lt;&gt;"",$G472&lt;&gt;""),申込書!$M$97,"")</f>
        <v/>
      </c>
      <c r="ED472" s="75"/>
      <c r="EE472" s="75"/>
      <c r="EF472" s="149"/>
      <c r="EG472" s="307"/>
      <c r="EH472" s="76"/>
      <c r="EI472" s="314" t="str">
        <f>IF(AND(申込書!$C$98&lt;&gt;"▼プルダウンより選択してください",申込書!$C$98&lt;&gt;"",申込書!$P$98&lt;&gt;"YYYY/MM/DD",$G472&lt;&gt;""),申込書!$P$98,"")</f>
        <v/>
      </c>
      <c r="EJ472" s="75" t="str">
        <f>IF(AND(申込書!$C$98&lt;&gt;"▼プルダウンより選択してください",申込書!$C$98&lt;&gt;"",$G472&lt;&gt;""),申込書!$M$98,"")</f>
        <v/>
      </c>
      <c r="EK472" s="75"/>
      <c r="EL472" s="75"/>
      <c r="EM472" s="149"/>
      <c r="EN472" s="307"/>
      <c r="EO472" s="76"/>
      <c r="EP472" s="314" t="str">
        <f>IF(AND(申込書!$C$99&lt;&gt;"▼プルダウンより選択してください",申込書!$C$99&lt;&gt;"",申込書!$P$99&lt;&gt;"YYYY/MM/DD",$G472&lt;&gt;""),申込書!$P$99,"")</f>
        <v/>
      </c>
      <c r="EQ472" s="75" t="str">
        <f>IF(AND(申込書!$C$99&lt;&gt;"▼プルダウンより選択してください",申込書!$C$99&lt;&gt;"",$G472&lt;&gt;""),申込書!$M$99,"")</f>
        <v/>
      </c>
      <c r="ER472" s="75"/>
      <c r="ES472" s="75"/>
      <c r="ET472" s="149"/>
      <c r="EU472" s="307"/>
      <c r="EV472" s="76"/>
      <c r="EW472" s="314" t="str">
        <f>IF(AND(申込書!$C$100&lt;&gt;"▼プルダウンより選択してください",申込書!$C$100&lt;&gt;"",申込書!$P$100&lt;&gt;"YYYY/MM/DD",$G472&lt;&gt;""),申込書!$P$100,"")</f>
        <v/>
      </c>
      <c r="EX472" s="75" t="str">
        <f>IF(AND(申込書!$C$100&lt;&gt;"▼プルダウンより選択してください",申込書!$C$100&lt;&gt;"",$G472&lt;&gt;""),申込書!$M$100,"")</f>
        <v/>
      </c>
      <c r="EY472" s="75"/>
      <c r="EZ472" s="75"/>
      <c r="FA472" s="149"/>
      <c r="FB472" s="307"/>
      <c r="FC472" s="76"/>
      <c r="FD472" s="314" t="str">
        <f>IF(AND(申込書!$C$101&lt;&gt;"▼プルダウンより選択してください",申込書!$C$101&lt;&gt;"",申込書!$P$101&lt;&gt;"YYYY/MM/DD",$G472&lt;&gt;""),申込書!$P$101,"")</f>
        <v/>
      </c>
      <c r="FE472" s="75" t="str">
        <f>IF(AND(申込書!$C$101&lt;&gt;"▼プルダウンより選択してください",申込書!$C$101&lt;&gt;"",$G472&lt;&gt;""),申込書!$M$101,"")</f>
        <v/>
      </c>
      <c r="FF472" s="75"/>
      <c r="FG472" s="75"/>
      <c r="FH472" s="149"/>
      <c r="FI472" s="307"/>
      <c r="FJ472" s="76"/>
      <c r="FK472" s="314" t="str">
        <f>IF(AND(申込書!$C$102&lt;&gt;"▼プルダウンより選択してください",申込書!$C$102&lt;&gt;"",申込書!$P$102&lt;&gt;"YYYY/MM/DD",$G472&lt;&gt;""),申込書!$P$102,"")</f>
        <v/>
      </c>
      <c r="FL472" s="75" t="str">
        <f>IF(AND(申込書!$C$102&lt;&gt;"▼プルダウンより選択してください",申込書!$C$102&lt;&gt;"",$G472&lt;&gt;""),申込書!$M$102,"")</f>
        <v/>
      </c>
      <c r="FM472" s="75"/>
      <c r="FN472" s="75"/>
      <c r="FO472" s="149"/>
      <c r="FP472" s="307"/>
      <c r="FQ472" s="76"/>
      <c r="FR472" s="314" t="str">
        <f>IF(AND(申込書!$C$103&lt;&gt;"▼プルダウンより選択してください",申込書!$C$103&lt;&gt;"",申込書!$P$103&lt;&gt;"YYYY/MM/DD",$G472&lt;&gt;""),申込書!$P$103,"")</f>
        <v/>
      </c>
      <c r="FS472" s="75" t="str">
        <f>IF(AND(申込書!$C$103&lt;&gt;"▼プルダウンより選択してください",申込書!$C$103&lt;&gt;"",$G472&lt;&gt;""),申込書!$M$103,"")</f>
        <v/>
      </c>
      <c r="FT472" s="75"/>
      <c r="FU472" s="75"/>
      <c r="FV472" s="149"/>
      <c r="FW472" s="307"/>
      <c r="FX472" s="76"/>
      <c r="FY472" s="314" t="str">
        <f>IF(AND(申込書!$C$104&lt;&gt;"▼プルダウンより選択してください",申込書!$C$104&lt;&gt;"",申込書!$P$104&lt;&gt;"YYYY/MM/DD",$G472&lt;&gt;""),申込書!$P$104,"")</f>
        <v/>
      </c>
      <c r="FZ472" s="75" t="str">
        <f>IF(AND(申込書!$C$104&lt;&gt;"▼プルダウンより選択してください",申込書!$C$104&lt;&gt;"",$G472&lt;&gt;""),申込書!$M$104,"")</f>
        <v/>
      </c>
      <c r="GA472" s="75"/>
      <c r="GB472" s="75"/>
      <c r="GC472" s="149"/>
      <c r="GD472" s="307"/>
      <c r="GE472" s="76"/>
      <c r="GF472" s="314" t="str">
        <f>IF(AND(申込書!$C$105&lt;&gt;"▼プルダウンより選択してください",申込書!$C$105&lt;&gt;"",申込書!$P$105&lt;&gt;"YYYY/MM/DD",$G472&lt;&gt;""),申込書!$P$105,"")</f>
        <v/>
      </c>
      <c r="GG472" s="75" t="str">
        <f>IF(AND(申込書!$C$105&lt;&gt;"▼プルダウンより選択してください",申込書!$C$105&lt;&gt;"",$G472&lt;&gt;""),申込書!$M$105,"")</f>
        <v/>
      </c>
      <c r="GH472" s="75"/>
      <c r="GI472" s="75"/>
      <c r="GJ472" s="149"/>
      <c r="GK472" s="307"/>
      <c r="GL472" s="76"/>
      <c r="GM472" s="314" t="str">
        <f>IF(AND(申込書!$C$106&lt;&gt;"▼プルダウンより選択してください",申込書!$C$106&lt;&gt;"",申込書!$P$106&lt;&gt;"YYYY/MM/DD",$G472&lt;&gt;""),申込書!$P$106,"")</f>
        <v/>
      </c>
      <c r="GN472" s="75" t="str">
        <f>IF(AND(申込書!$C$106&lt;&gt;"▼プルダウンより選択してください",申込書!$C$106&lt;&gt;"",$G472&lt;&gt;""),申込書!$M$106,"")</f>
        <v/>
      </c>
      <c r="GO472" s="75"/>
      <c r="GP472" s="75"/>
      <c r="GQ472" s="149"/>
      <c r="GR472" s="307"/>
      <c r="GS472" s="76"/>
      <c r="GT472" s="314" t="str">
        <f>IF(AND(申込書!$C$107&lt;&gt;"▼プルダウンより選択してください",申込書!$C$107&lt;&gt;"",申込書!$P$107&lt;&gt;"YYYY/MM/DD",$G472&lt;&gt;""),申込書!$P$107,"")</f>
        <v/>
      </c>
      <c r="GU472" s="75" t="str">
        <f>IF(AND(申込書!$C$107&lt;&gt;"▼プルダウンより選択してください",申込書!$C$107&lt;&gt;"",$G472&lt;&gt;""),申込書!$M$107,"")</f>
        <v/>
      </c>
      <c r="GV472" s="75"/>
      <c r="GW472" s="75"/>
      <c r="GX472" s="149"/>
      <c r="GY472" s="307"/>
      <c r="GZ472" s="76"/>
      <c r="HA472" s="314" t="str">
        <f>IF(AND(申込書!$C$108&lt;&gt;"▼プルダウンより選択してください",申込書!$C$108&lt;&gt;"",申込書!$P$108&lt;&gt;"YYYY/MM/DD",$G472&lt;&gt;""),申込書!$P$108,"")</f>
        <v/>
      </c>
      <c r="HB472" s="75" t="str">
        <f>IF(AND(申込書!$C$108&lt;&gt;"▼プルダウンより選択してください",申込書!$C$108&lt;&gt;"",$G472&lt;&gt;""),申込書!$M$108,"")</f>
        <v/>
      </c>
      <c r="HC472" s="75"/>
      <c r="HD472" s="75"/>
      <c r="HE472" s="149"/>
      <c r="HF472" s="307"/>
      <c r="HG472" s="76"/>
      <c r="HH472" s="314" t="str">
        <f>IF(AND(申込書!$C$109&lt;&gt;"▼プルダウンより選択してください",申込書!$C$109&lt;&gt;"",申込書!$P$109&lt;&gt;"YYYY/MM/DD",$G472&lt;&gt;""),申込書!$P$109,"")</f>
        <v/>
      </c>
      <c r="HI472" s="75" t="str">
        <f>IF(AND(申込書!$C$109&lt;&gt;"▼プルダウンより選択してください",申込書!$C$109&lt;&gt;"",$G472&lt;&gt;""),申込書!$M$109,"")</f>
        <v/>
      </c>
      <c r="HJ472" s="75"/>
      <c r="HK472" s="75"/>
      <c r="HL472" s="149"/>
      <c r="HM472" s="307"/>
      <c r="HN472" s="76"/>
      <c r="HO472" s="314" t="str">
        <f>IF(AND(申込書!$C$110&lt;&gt;"▼プルダウンより選択してください",申込書!$C$110&lt;&gt;"",申込書!$P$110&lt;&gt;"YYYY/MM/DD",$G472&lt;&gt;""),申込書!$P$110,"")</f>
        <v/>
      </c>
      <c r="HP472" s="75" t="str">
        <f>IF(AND(申込書!$C$110&lt;&gt;"▼プルダウンより選択してください",申込書!$C$110&lt;&gt;"",$G472&lt;&gt;""),申込書!$M$110,"")</f>
        <v/>
      </c>
      <c r="HQ472" s="75"/>
      <c r="HR472" s="75"/>
      <c r="HS472" s="149"/>
      <c r="HT472" s="307"/>
      <c r="HU472" s="307"/>
      <c r="HV472" s="311" t="str">
        <f>IF(AND(申込書!$C$111&lt;&gt;"▼プルダウンより選択してください",申込書!$C$111&lt;&gt;"",申込書!$P$111&lt;&gt;"YYYY/MM/DD",$G472&lt;&gt;""),申込書!$P$111,"")</f>
        <v/>
      </c>
      <c r="HW472" s="75" t="str">
        <f>IF(AND(申込書!$C$111&lt;&gt;"▼プルダウンより選択してください",申込書!$C$111&lt;&gt;"",$G472&lt;&gt;""),申込書!$M$111,"")</f>
        <v/>
      </c>
      <c r="HX472" s="75"/>
      <c r="HY472" s="75"/>
      <c r="HZ472" s="149"/>
      <c r="IA472" s="307"/>
      <c r="IB472" s="76"/>
      <c r="IC472" s="77"/>
    </row>
    <row r="473" spans="2:237" ht="26.85" customHeight="1">
      <c r="B473" s="56">
        <f t="shared" si="4"/>
        <v>468</v>
      </c>
      <c r="C473" s="57"/>
      <c r="D473" s="58"/>
      <c r="E473" s="170"/>
      <c r="F473" s="59"/>
      <c r="G473" s="60"/>
      <c r="H473" s="61"/>
      <c r="I473" s="62"/>
      <c r="J473" s="63"/>
      <c r="K473" s="64"/>
      <c r="L473" s="65"/>
      <c r="M473" s="66"/>
      <c r="N473" s="67"/>
      <c r="O473" s="68"/>
      <c r="P473" s="69"/>
      <c r="Q473" s="70"/>
      <c r="R473" s="71"/>
      <c r="S473" s="72"/>
      <c r="T473" s="73"/>
      <c r="U473" s="73"/>
      <c r="V473" s="73"/>
      <c r="W473" s="71"/>
      <c r="X473" s="133"/>
      <c r="Y473" s="133"/>
      <c r="Z473" s="133"/>
      <c r="AA473" s="74" t="str">
        <f>IF(AND(申込書!$C$82&lt;&gt;"▼プルダウンより選択してください",申込書!$C$82&lt;&gt;"",申込書!$P$82&lt;&gt;"YYYY/MM/DD",$G473&lt;&gt;""),申込書!$P$82,"")</f>
        <v/>
      </c>
      <c r="AB473" s="75" t="str">
        <f>IF(AND(申込書!$C$82&lt;&gt;"▼プルダウンより選択してください",申込書!$C$82&lt;&gt;"",$G473&lt;&gt;""),申込書!$M$82,"")</f>
        <v/>
      </c>
      <c r="AC473" s="75"/>
      <c r="AD473" s="75"/>
      <c r="AE473" s="149"/>
      <c r="AF473" s="307"/>
      <c r="AG473" s="76"/>
      <c r="AH473" s="314" t="str">
        <f>IF(AND(申込書!$C$83&lt;&gt;"▼プルダウンより選択してください",申込書!$C$83&lt;&gt;"",申込書!$P$83&lt;&gt;"YYYY/MM/DD",$G473&lt;&gt;""),申込書!$P$83,"")</f>
        <v/>
      </c>
      <c r="AI473" s="75" t="str">
        <f>IF(AND(申込書!$C$83&lt;&gt;"▼プルダウンより選択してください",申込書!$C$83&lt;&gt;"",$G473&lt;&gt;""),申込書!$M$83,"")</f>
        <v/>
      </c>
      <c r="AJ473" s="75"/>
      <c r="AK473" s="75"/>
      <c r="AL473" s="149"/>
      <c r="AM473" s="307"/>
      <c r="AN473" s="76"/>
      <c r="AO473" s="314" t="str">
        <f>IF(AND(申込書!$C$84&lt;&gt;"▼プルダウンより選択してください",申込書!$C$84&lt;&gt;"",申込書!$P$84&lt;&gt;"YYYY/MM/DD",$G473&lt;&gt;""),申込書!$P$84,"")</f>
        <v/>
      </c>
      <c r="AP473" s="75" t="str">
        <f>IF(AND(申込書!$C$84&lt;&gt;"▼プルダウンより選択してください",申込書!$C$84&lt;&gt;"",$G473&lt;&gt;""),申込書!$M$84,"")</f>
        <v/>
      </c>
      <c r="AQ473" s="75"/>
      <c r="AR473" s="75"/>
      <c r="AS473" s="149"/>
      <c r="AT473" s="307"/>
      <c r="AU473" s="76"/>
      <c r="AV473" s="314" t="str">
        <f>IF(AND(申込書!$C$85&lt;&gt;"▼プルダウンより選択してください",申込書!$C$85&lt;&gt;"",申込書!$P$85&lt;&gt;"YYYY/MM/DD",$G473&lt;&gt;""),申込書!$P$85,"")</f>
        <v/>
      </c>
      <c r="AW473" s="75" t="str">
        <f>IF(AND(申込書!$C$85&lt;&gt;"▼プルダウンより選択してください",申込書!$C$85&lt;&gt;"",申込書!$M$85&gt;=1,$G473&lt;&gt;""),申込書!$M$85,"")</f>
        <v/>
      </c>
      <c r="AX473" s="75"/>
      <c r="AY473" s="75"/>
      <c r="AZ473" s="149"/>
      <c r="BA473" s="307"/>
      <c r="BB473" s="76"/>
      <c r="BC473" s="314" t="str">
        <f>IF(AND(申込書!$C$86&lt;&gt;"▼プルダウンより選択してください",申込書!$C$86&lt;&gt;"",申込書!$P$86&lt;&gt;"YYYY/MM/DD",$G473&lt;&gt;""),申込書!$P$86,"")</f>
        <v/>
      </c>
      <c r="BD473" s="75" t="str">
        <f>IF(AND(申込書!$C$86&lt;&gt;"▼プルダウンより選択してください",申込書!$C$86&lt;&gt;"",$G473&lt;&gt;""),申込書!$M$86,"")</f>
        <v/>
      </c>
      <c r="BE473" s="75"/>
      <c r="BF473" s="75"/>
      <c r="BG473" s="149"/>
      <c r="BH473" s="307"/>
      <c r="BI473" s="76"/>
      <c r="BJ473" s="314" t="str">
        <f>IF(AND(申込書!$C$87&lt;&gt;"▼プルダウンより選択してください",申込書!$C$87&lt;&gt;"",申込書!$P$87&lt;&gt;"YYYY/MM/DD",$G473&lt;&gt;""),申込書!$P$87,"")</f>
        <v/>
      </c>
      <c r="BK473" s="75" t="str">
        <f>IF(AND(申込書!$C$87&lt;&gt;"▼プルダウンより選択してください",申込書!$C$87&lt;&gt;"",$G473&lt;&gt;""),申込書!$M$87,"")</f>
        <v/>
      </c>
      <c r="BL473" s="75"/>
      <c r="BM473" s="75"/>
      <c r="BN473" s="149"/>
      <c r="BO473" s="307"/>
      <c r="BP473" s="76"/>
      <c r="BQ473" s="314" t="str">
        <f>IF(AND(申込書!$C$88&lt;&gt;"▼プルダウンより選択してください",申込書!$C$88&lt;&gt;"",申込書!$P$88&lt;&gt;"YYYY/MM/DD",$G473&lt;&gt;""),申込書!$P$88,"")</f>
        <v/>
      </c>
      <c r="BR473" s="75" t="str">
        <f>IF(AND(申込書!$C$88&lt;&gt;"▼プルダウンより選択してください",申込書!$C$88&lt;&gt;"",$G473&lt;&gt;""),申込書!$M$88,"")</f>
        <v/>
      </c>
      <c r="BS473" s="75"/>
      <c r="BT473" s="75"/>
      <c r="BU473" s="149"/>
      <c r="BV473" s="307"/>
      <c r="BW473" s="76"/>
      <c r="BX473" s="314" t="str">
        <f>IF(AND(申込書!$C$89&lt;&gt;"▼プルダウンより選択してください",申込書!$C$89&lt;&gt;"",申込書!$P$89&lt;&gt;"YYYY/MM/DD",$G473&lt;&gt;""),申込書!$P$89,"")</f>
        <v/>
      </c>
      <c r="BY473" s="75" t="str">
        <f>IF(AND(申込書!$C$89&lt;&gt;"▼プルダウンより選択してください",申込書!$C$89&lt;&gt;"",$G473&lt;&gt;""),申込書!$M$89,"")</f>
        <v/>
      </c>
      <c r="BZ473" s="75"/>
      <c r="CA473" s="75"/>
      <c r="CB473" s="149"/>
      <c r="CC473" s="307"/>
      <c r="CD473" s="76"/>
      <c r="CE473" s="314" t="str">
        <f>IF(AND(申込書!$C$90&lt;&gt;"▼プルダウンより選択してください",申込書!$C$90&lt;&gt;"",申込書!$P$90&lt;&gt;"YYYY/MM/DD",$G473&lt;&gt;""),申込書!$P$90,"")</f>
        <v/>
      </c>
      <c r="CF473" s="75" t="str">
        <f>IF(AND(申込書!$C$90&lt;&gt;"▼プルダウンより選択してください",申込書!$C$90&lt;&gt;"",$G473&lt;&gt;""),申込書!$M$90,"")</f>
        <v/>
      </c>
      <c r="CG473" s="75"/>
      <c r="CH473" s="75"/>
      <c r="CI473" s="149"/>
      <c r="CJ473" s="307"/>
      <c r="CK473" s="76"/>
      <c r="CL473" s="314" t="str">
        <f>IF(AND(申込書!$C$91&lt;&gt;"▼プルダウンより選択してください",申込書!$C$91&lt;&gt;"",申込書!$P$91&lt;&gt;"YYYY/MM/DD",$G473&lt;&gt;""),申込書!$P$91,"")</f>
        <v/>
      </c>
      <c r="CM473" s="75" t="str">
        <f>IF(AND(申込書!$C$91&lt;&gt;"▼プルダウンより選択してください",申込書!$C$91&lt;&gt;"",$G473&lt;&gt;""),申込書!$M$91,"")</f>
        <v/>
      </c>
      <c r="CN473" s="75"/>
      <c r="CO473" s="75"/>
      <c r="CP473" s="149"/>
      <c r="CQ473" s="307"/>
      <c r="CR473" s="76"/>
      <c r="CS473" s="314" t="str">
        <f>IF(AND(申込書!$C$92&lt;&gt;"▼プルダウンより選択してください",申込書!$C$92&lt;&gt;"",申込書!$P$92&lt;&gt;"YYYY/MM/DD",$G473&lt;&gt;""),申込書!$P$92,"")</f>
        <v/>
      </c>
      <c r="CT473" s="75" t="str">
        <f>IF(AND(申込書!$C$92&lt;&gt;"▼プルダウンより選択してください",申込書!$C$92&lt;&gt;"",$G473&lt;&gt;""),申込書!$M$92,"")</f>
        <v/>
      </c>
      <c r="CU473" s="75"/>
      <c r="CV473" s="75"/>
      <c r="CW473" s="75"/>
      <c r="CX473" s="307"/>
      <c r="CY473" s="76"/>
      <c r="CZ473" s="314" t="str">
        <f>IF(AND(申込書!$C$93&lt;&gt;"▼プルダウンより選択してください",申込書!$C$93&lt;&gt;"",申込書!$P$93&lt;&gt;"YYYY/MM/DD",$G473&lt;&gt;""),申込書!$P$93,"")</f>
        <v/>
      </c>
      <c r="DA473" s="75" t="str">
        <f>IF(AND(申込書!$C$93&lt;&gt;"▼プルダウンより選択してください",申込書!$C$93&lt;&gt;"",$G473&lt;&gt;""),申込書!$M$93,"")</f>
        <v/>
      </c>
      <c r="DB473" s="75"/>
      <c r="DC473" s="75"/>
      <c r="DD473" s="75"/>
      <c r="DE473" s="307"/>
      <c r="DF473" s="76"/>
      <c r="DG473" s="314" t="str">
        <f>IF(AND(申込書!$C$94&lt;&gt;"▼プルダウンより選択してください",申込書!$C$94&lt;&gt;"",申込書!$P$94&lt;&gt;"YYYY/MM/DD",$G473&lt;&gt;""),申込書!$P$94,"")</f>
        <v/>
      </c>
      <c r="DH473" s="75" t="str">
        <f>IF(AND(申込書!$C$94&lt;&gt;"▼プルダウンより選択してください",申込書!$C$94&lt;&gt;"",$G473&lt;&gt;""),申込書!$M$94,"")</f>
        <v/>
      </c>
      <c r="DI473" s="75"/>
      <c r="DJ473" s="75"/>
      <c r="DK473" s="75"/>
      <c r="DL473" s="307"/>
      <c r="DM473" s="76"/>
      <c r="DN473" s="314" t="str">
        <f>IF(AND(申込書!$C$95&lt;&gt;"▼プルダウンより選択してください",申込書!$C$95&lt;&gt;"",申込書!$P$95&lt;&gt;"YYYY/MM/DD",$G473&lt;&gt;""),申込書!$P$95,"")</f>
        <v/>
      </c>
      <c r="DO473" s="75" t="str">
        <f>IF(AND(申込書!$C$95&lt;&gt;"▼プルダウンより選択してください",申込書!$C$95&lt;&gt;"",$G473&lt;&gt;""),申込書!$M$95,"")</f>
        <v/>
      </c>
      <c r="DP473" s="75"/>
      <c r="DQ473" s="75"/>
      <c r="DR473" s="75"/>
      <c r="DS473" s="307"/>
      <c r="DT473" s="76"/>
      <c r="DU473" s="314" t="str">
        <f>IF(AND(申込書!$C$96&lt;&gt;"▼プルダウンより選択してください",申込書!$C$96&lt;&gt;"",申込書!$P$96&lt;&gt;"YYYY/MM/DD",$G473&lt;&gt;""),申込書!$P$96,"")</f>
        <v/>
      </c>
      <c r="DV473" s="75" t="str">
        <f>IF(AND(申込書!$C$96&lt;&gt;"▼プルダウンより選択してください",申込書!$C$96&lt;&gt;"",$G473&lt;&gt;""),申込書!$M$96,"")</f>
        <v/>
      </c>
      <c r="DW473" s="75"/>
      <c r="DX473" s="75"/>
      <c r="DY473" s="75"/>
      <c r="DZ473" s="307"/>
      <c r="EA473" s="76"/>
      <c r="EB473" s="314" t="str">
        <f>IF(AND(申込書!$C$97&lt;&gt;"▼プルダウンより選択してください",申込書!$C$97&lt;&gt;"",申込書!$P$97&lt;&gt;"YYYY/MM/DD",$G473&lt;&gt;""),申込書!$P$97,"")</f>
        <v/>
      </c>
      <c r="EC473" s="75" t="str">
        <f>IF(AND(申込書!$C$97&lt;&gt;"▼プルダウンより選択してください",申込書!$C$97&lt;&gt;"",$G473&lt;&gt;""),申込書!$M$97,"")</f>
        <v/>
      </c>
      <c r="ED473" s="75"/>
      <c r="EE473" s="75"/>
      <c r="EF473" s="149"/>
      <c r="EG473" s="307"/>
      <c r="EH473" s="76"/>
      <c r="EI473" s="314" t="str">
        <f>IF(AND(申込書!$C$98&lt;&gt;"▼プルダウンより選択してください",申込書!$C$98&lt;&gt;"",申込書!$P$98&lt;&gt;"YYYY/MM/DD",$G473&lt;&gt;""),申込書!$P$98,"")</f>
        <v/>
      </c>
      <c r="EJ473" s="75" t="str">
        <f>IF(AND(申込書!$C$98&lt;&gt;"▼プルダウンより選択してください",申込書!$C$98&lt;&gt;"",$G473&lt;&gt;""),申込書!$M$98,"")</f>
        <v/>
      </c>
      <c r="EK473" s="75"/>
      <c r="EL473" s="75"/>
      <c r="EM473" s="149"/>
      <c r="EN473" s="307"/>
      <c r="EO473" s="76"/>
      <c r="EP473" s="314" t="str">
        <f>IF(AND(申込書!$C$99&lt;&gt;"▼プルダウンより選択してください",申込書!$C$99&lt;&gt;"",申込書!$P$99&lt;&gt;"YYYY/MM/DD",$G473&lt;&gt;""),申込書!$P$99,"")</f>
        <v/>
      </c>
      <c r="EQ473" s="75" t="str">
        <f>IF(AND(申込書!$C$99&lt;&gt;"▼プルダウンより選択してください",申込書!$C$99&lt;&gt;"",$G473&lt;&gt;""),申込書!$M$99,"")</f>
        <v/>
      </c>
      <c r="ER473" s="75"/>
      <c r="ES473" s="75"/>
      <c r="ET473" s="149"/>
      <c r="EU473" s="307"/>
      <c r="EV473" s="76"/>
      <c r="EW473" s="314" t="str">
        <f>IF(AND(申込書!$C$100&lt;&gt;"▼プルダウンより選択してください",申込書!$C$100&lt;&gt;"",申込書!$P$100&lt;&gt;"YYYY/MM/DD",$G473&lt;&gt;""),申込書!$P$100,"")</f>
        <v/>
      </c>
      <c r="EX473" s="75" t="str">
        <f>IF(AND(申込書!$C$100&lt;&gt;"▼プルダウンより選択してください",申込書!$C$100&lt;&gt;"",$G473&lt;&gt;""),申込書!$M$100,"")</f>
        <v/>
      </c>
      <c r="EY473" s="75"/>
      <c r="EZ473" s="75"/>
      <c r="FA473" s="149"/>
      <c r="FB473" s="307"/>
      <c r="FC473" s="76"/>
      <c r="FD473" s="314" t="str">
        <f>IF(AND(申込書!$C$101&lt;&gt;"▼プルダウンより選択してください",申込書!$C$101&lt;&gt;"",申込書!$P$101&lt;&gt;"YYYY/MM/DD",$G473&lt;&gt;""),申込書!$P$101,"")</f>
        <v/>
      </c>
      <c r="FE473" s="75" t="str">
        <f>IF(AND(申込書!$C$101&lt;&gt;"▼プルダウンより選択してください",申込書!$C$101&lt;&gt;"",$G473&lt;&gt;""),申込書!$M$101,"")</f>
        <v/>
      </c>
      <c r="FF473" s="75"/>
      <c r="FG473" s="75"/>
      <c r="FH473" s="149"/>
      <c r="FI473" s="307"/>
      <c r="FJ473" s="76"/>
      <c r="FK473" s="314" t="str">
        <f>IF(AND(申込書!$C$102&lt;&gt;"▼プルダウンより選択してください",申込書!$C$102&lt;&gt;"",申込書!$P$102&lt;&gt;"YYYY/MM/DD",$G473&lt;&gt;""),申込書!$P$102,"")</f>
        <v/>
      </c>
      <c r="FL473" s="75" t="str">
        <f>IF(AND(申込書!$C$102&lt;&gt;"▼プルダウンより選択してください",申込書!$C$102&lt;&gt;"",$G473&lt;&gt;""),申込書!$M$102,"")</f>
        <v/>
      </c>
      <c r="FM473" s="75"/>
      <c r="FN473" s="75"/>
      <c r="FO473" s="149"/>
      <c r="FP473" s="307"/>
      <c r="FQ473" s="76"/>
      <c r="FR473" s="314" t="str">
        <f>IF(AND(申込書!$C$103&lt;&gt;"▼プルダウンより選択してください",申込書!$C$103&lt;&gt;"",申込書!$P$103&lt;&gt;"YYYY/MM/DD",$G473&lt;&gt;""),申込書!$P$103,"")</f>
        <v/>
      </c>
      <c r="FS473" s="75" t="str">
        <f>IF(AND(申込書!$C$103&lt;&gt;"▼プルダウンより選択してください",申込書!$C$103&lt;&gt;"",$G473&lt;&gt;""),申込書!$M$103,"")</f>
        <v/>
      </c>
      <c r="FT473" s="75"/>
      <c r="FU473" s="75"/>
      <c r="FV473" s="149"/>
      <c r="FW473" s="307"/>
      <c r="FX473" s="76"/>
      <c r="FY473" s="314" t="str">
        <f>IF(AND(申込書!$C$104&lt;&gt;"▼プルダウンより選択してください",申込書!$C$104&lt;&gt;"",申込書!$P$104&lt;&gt;"YYYY/MM/DD",$G473&lt;&gt;""),申込書!$P$104,"")</f>
        <v/>
      </c>
      <c r="FZ473" s="75" t="str">
        <f>IF(AND(申込書!$C$104&lt;&gt;"▼プルダウンより選択してください",申込書!$C$104&lt;&gt;"",$G473&lt;&gt;""),申込書!$M$104,"")</f>
        <v/>
      </c>
      <c r="GA473" s="75"/>
      <c r="GB473" s="75"/>
      <c r="GC473" s="149"/>
      <c r="GD473" s="307"/>
      <c r="GE473" s="76"/>
      <c r="GF473" s="314" t="str">
        <f>IF(AND(申込書!$C$105&lt;&gt;"▼プルダウンより選択してください",申込書!$C$105&lt;&gt;"",申込書!$P$105&lt;&gt;"YYYY/MM/DD",$G473&lt;&gt;""),申込書!$P$105,"")</f>
        <v/>
      </c>
      <c r="GG473" s="75" t="str">
        <f>IF(AND(申込書!$C$105&lt;&gt;"▼プルダウンより選択してください",申込書!$C$105&lt;&gt;"",$G473&lt;&gt;""),申込書!$M$105,"")</f>
        <v/>
      </c>
      <c r="GH473" s="75"/>
      <c r="GI473" s="75"/>
      <c r="GJ473" s="149"/>
      <c r="GK473" s="307"/>
      <c r="GL473" s="76"/>
      <c r="GM473" s="314" t="str">
        <f>IF(AND(申込書!$C$106&lt;&gt;"▼プルダウンより選択してください",申込書!$C$106&lt;&gt;"",申込書!$P$106&lt;&gt;"YYYY/MM/DD",$G473&lt;&gt;""),申込書!$P$106,"")</f>
        <v/>
      </c>
      <c r="GN473" s="75" t="str">
        <f>IF(AND(申込書!$C$106&lt;&gt;"▼プルダウンより選択してください",申込書!$C$106&lt;&gt;"",$G473&lt;&gt;""),申込書!$M$106,"")</f>
        <v/>
      </c>
      <c r="GO473" s="75"/>
      <c r="GP473" s="75"/>
      <c r="GQ473" s="149"/>
      <c r="GR473" s="307"/>
      <c r="GS473" s="76"/>
      <c r="GT473" s="314" t="str">
        <f>IF(AND(申込書!$C$107&lt;&gt;"▼プルダウンより選択してください",申込書!$C$107&lt;&gt;"",申込書!$P$107&lt;&gt;"YYYY/MM/DD",$G473&lt;&gt;""),申込書!$P$107,"")</f>
        <v/>
      </c>
      <c r="GU473" s="75" t="str">
        <f>IF(AND(申込書!$C$107&lt;&gt;"▼プルダウンより選択してください",申込書!$C$107&lt;&gt;"",$G473&lt;&gt;""),申込書!$M$107,"")</f>
        <v/>
      </c>
      <c r="GV473" s="75"/>
      <c r="GW473" s="75"/>
      <c r="GX473" s="149"/>
      <c r="GY473" s="307"/>
      <c r="GZ473" s="76"/>
      <c r="HA473" s="314" t="str">
        <f>IF(AND(申込書!$C$108&lt;&gt;"▼プルダウンより選択してください",申込書!$C$108&lt;&gt;"",申込書!$P$108&lt;&gt;"YYYY/MM/DD",$G473&lt;&gt;""),申込書!$P$108,"")</f>
        <v/>
      </c>
      <c r="HB473" s="75" t="str">
        <f>IF(AND(申込書!$C$108&lt;&gt;"▼プルダウンより選択してください",申込書!$C$108&lt;&gt;"",$G473&lt;&gt;""),申込書!$M$108,"")</f>
        <v/>
      </c>
      <c r="HC473" s="75"/>
      <c r="HD473" s="75"/>
      <c r="HE473" s="149"/>
      <c r="HF473" s="307"/>
      <c r="HG473" s="76"/>
      <c r="HH473" s="314" t="str">
        <f>IF(AND(申込書!$C$109&lt;&gt;"▼プルダウンより選択してください",申込書!$C$109&lt;&gt;"",申込書!$P$109&lt;&gt;"YYYY/MM/DD",$G473&lt;&gt;""),申込書!$P$109,"")</f>
        <v/>
      </c>
      <c r="HI473" s="75" t="str">
        <f>IF(AND(申込書!$C$109&lt;&gt;"▼プルダウンより選択してください",申込書!$C$109&lt;&gt;"",$G473&lt;&gt;""),申込書!$M$109,"")</f>
        <v/>
      </c>
      <c r="HJ473" s="75"/>
      <c r="HK473" s="75"/>
      <c r="HL473" s="149"/>
      <c r="HM473" s="307"/>
      <c r="HN473" s="76"/>
      <c r="HO473" s="314" t="str">
        <f>IF(AND(申込書!$C$110&lt;&gt;"▼プルダウンより選択してください",申込書!$C$110&lt;&gt;"",申込書!$P$110&lt;&gt;"YYYY/MM/DD",$G473&lt;&gt;""),申込書!$P$110,"")</f>
        <v/>
      </c>
      <c r="HP473" s="75" t="str">
        <f>IF(AND(申込書!$C$110&lt;&gt;"▼プルダウンより選択してください",申込書!$C$110&lt;&gt;"",$G473&lt;&gt;""),申込書!$M$110,"")</f>
        <v/>
      </c>
      <c r="HQ473" s="75"/>
      <c r="HR473" s="75"/>
      <c r="HS473" s="149"/>
      <c r="HT473" s="307"/>
      <c r="HU473" s="307"/>
      <c r="HV473" s="311" t="str">
        <f>IF(AND(申込書!$C$111&lt;&gt;"▼プルダウンより選択してください",申込書!$C$111&lt;&gt;"",申込書!$P$111&lt;&gt;"YYYY/MM/DD",$G473&lt;&gt;""),申込書!$P$111,"")</f>
        <v/>
      </c>
      <c r="HW473" s="75" t="str">
        <f>IF(AND(申込書!$C$111&lt;&gt;"▼プルダウンより選択してください",申込書!$C$111&lt;&gt;"",$G473&lt;&gt;""),申込書!$M$111,"")</f>
        <v/>
      </c>
      <c r="HX473" s="75"/>
      <c r="HY473" s="75"/>
      <c r="HZ473" s="149"/>
      <c r="IA473" s="307"/>
      <c r="IB473" s="76"/>
      <c r="IC473" s="77"/>
    </row>
    <row r="474" spans="2:237" ht="26.85" customHeight="1">
      <c r="B474" s="56">
        <f t="shared" si="4"/>
        <v>469</v>
      </c>
      <c r="C474" s="57"/>
      <c r="D474" s="58"/>
      <c r="E474" s="170"/>
      <c r="F474" s="59"/>
      <c r="G474" s="60"/>
      <c r="H474" s="61"/>
      <c r="I474" s="62"/>
      <c r="J474" s="63"/>
      <c r="K474" s="64"/>
      <c r="L474" s="65"/>
      <c r="M474" s="66"/>
      <c r="N474" s="67"/>
      <c r="O474" s="68"/>
      <c r="P474" s="69"/>
      <c r="Q474" s="70"/>
      <c r="R474" s="71"/>
      <c r="S474" s="72"/>
      <c r="T474" s="73"/>
      <c r="U474" s="73"/>
      <c r="V474" s="73"/>
      <c r="W474" s="71"/>
      <c r="X474" s="133"/>
      <c r="Y474" s="133"/>
      <c r="Z474" s="133"/>
      <c r="AA474" s="74" t="str">
        <f>IF(AND(申込書!$C$82&lt;&gt;"▼プルダウンより選択してください",申込書!$C$82&lt;&gt;"",申込書!$P$82&lt;&gt;"YYYY/MM/DD",$G474&lt;&gt;""),申込書!$P$82,"")</f>
        <v/>
      </c>
      <c r="AB474" s="75" t="str">
        <f>IF(AND(申込書!$C$82&lt;&gt;"▼プルダウンより選択してください",申込書!$C$82&lt;&gt;"",$G474&lt;&gt;""),申込書!$M$82,"")</f>
        <v/>
      </c>
      <c r="AC474" s="75"/>
      <c r="AD474" s="75"/>
      <c r="AE474" s="149"/>
      <c r="AF474" s="307"/>
      <c r="AG474" s="76"/>
      <c r="AH474" s="314" t="str">
        <f>IF(AND(申込書!$C$83&lt;&gt;"▼プルダウンより選択してください",申込書!$C$83&lt;&gt;"",申込書!$P$83&lt;&gt;"YYYY/MM/DD",$G474&lt;&gt;""),申込書!$P$83,"")</f>
        <v/>
      </c>
      <c r="AI474" s="75" t="str">
        <f>IF(AND(申込書!$C$83&lt;&gt;"▼プルダウンより選択してください",申込書!$C$83&lt;&gt;"",$G474&lt;&gt;""),申込書!$M$83,"")</f>
        <v/>
      </c>
      <c r="AJ474" s="75"/>
      <c r="AK474" s="75"/>
      <c r="AL474" s="149"/>
      <c r="AM474" s="307"/>
      <c r="AN474" s="76"/>
      <c r="AO474" s="314" t="str">
        <f>IF(AND(申込書!$C$84&lt;&gt;"▼プルダウンより選択してください",申込書!$C$84&lt;&gt;"",申込書!$P$84&lt;&gt;"YYYY/MM/DD",$G474&lt;&gt;""),申込書!$P$84,"")</f>
        <v/>
      </c>
      <c r="AP474" s="75" t="str">
        <f>IF(AND(申込書!$C$84&lt;&gt;"▼プルダウンより選択してください",申込書!$C$84&lt;&gt;"",$G474&lt;&gt;""),申込書!$M$84,"")</f>
        <v/>
      </c>
      <c r="AQ474" s="75"/>
      <c r="AR474" s="75"/>
      <c r="AS474" s="149"/>
      <c r="AT474" s="307"/>
      <c r="AU474" s="76"/>
      <c r="AV474" s="314" t="str">
        <f>IF(AND(申込書!$C$85&lt;&gt;"▼プルダウンより選択してください",申込書!$C$85&lt;&gt;"",申込書!$P$85&lt;&gt;"YYYY/MM/DD",$G474&lt;&gt;""),申込書!$P$85,"")</f>
        <v/>
      </c>
      <c r="AW474" s="75" t="str">
        <f>IF(AND(申込書!$C$85&lt;&gt;"▼プルダウンより選択してください",申込書!$C$85&lt;&gt;"",申込書!$M$85&gt;=1,$G474&lt;&gt;""),申込書!$M$85,"")</f>
        <v/>
      </c>
      <c r="AX474" s="75"/>
      <c r="AY474" s="75"/>
      <c r="AZ474" s="149"/>
      <c r="BA474" s="307"/>
      <c r="BB474" s="76"/>
      <c r="BC474" s="314" t="str">
        <f>IF(AND(申込書!$C$86&lt;&gt;"▼プルダウンより選択してください",申込書!$C$86&lt;&gt;"",申込書!$P$86&lt;&gt;"YYYY/MM/DD",$G474&lt;&gt;""),申込書!$P$86,"")</f>
        <v/>
      </c>
      <c r="BD474" s="75" t="str">
        <f>IF(AND(申込書!$C$86&lt;&gt;"▼プルダウンより選択してください",申込書!$C$86&lt;&gt;"",$G474&lt;&gt;""),申込書!$M$86,"")</f>
        <v/>
      </c>
      <c r="BE474" s="75"/>
      <c r="BF474" s="75"/>
      <c r="BG474" s="149"/>
      <c r="BH474" s="307"/>
      <c r="BI474" s="76"/>
      <c r="BJ474" s="314" t="str">
        <f>IF(AND(申込書!$C$87&lt;&gt;"▼プルダウンより選択してください",申込書!$C$87&lt;&gt;"",申込書!$P$87&lt;&gt;"YYYY/MM/DD",$G474&lt;&gt;""),申込書!$P$87,"")</f>
        <v/>
      </c>
      <c r="BK474" s="75" t="str">
        <f>IF(AND(申込書!$C$87&lt;&gt;"▼プルダウンより選択してください",申込書!$C$87&lt;&gt;"",$G474&lt;&gt;""),申込書!$M$87,"")</f>
        <v/>
      </c>
      <c r="BL474" s="75"/>
      <c r="BM474" s="75"/>
      <c r="BN474" s="149"/>
      <c r="BO474" s="307"/>
      <c r="BP474" s="76"/>
      <c r="BQ474" s="314" t="str">
        <f>IF(AND(申込書!$C$88&lt;&gt;"▼プルダウンより選択してください",申込書!$C$88&lt;&gt;"",申込書!$P$88&lt;&gt;"YYYY/MM/DD",$G474&lt;&gt;""),申込書!$P$88,"")</f>
        <v/>
      </c>
      <c r="BR474" s="75" t="str">
        <f>IF(AND(申込書!$C$88&lt;&gt;"▼プルダウンより選択してください",申込書!$C$88&lt;&gt;"",$G474&lt;&gt;""),申込書!$M$88,"")</f>
        <v/>
      </c>
      <c r="BS474" s="75"/>
      <c r="BT474" s="75"/>
      <c r="BU474" s="149"/>
      <c r="BV474" s="307"/>
      <c r="BW474" s="76"/>
      <c r="BX474" s="314" t="str">
        <f>IF(AND(申込書!$C$89&lt;&gt;"▼プルダウンより選択してください",申込書!$C$89&lt;&gt;"",申込書!$P$89&lt;&gt;"YYYY/MM/DD",$G474&lt;&gt;""),申込書!$P$89,"")</f>
        <v/>
      </c>
      <c r="BY474" s="75" t="str">
        <f>IF(AND(申込書!$C$89&lt;&gt;"▼プルダウンより選択してください",申込書!$C$89&lt;&gt;"",$G474&lt;&gt;""),申込書!$M$89,"")</f>
        <v/>
      </c>
      <c r="BZ474" s="75"/>
      <c r="CA474" s="75"/>
      <c r="CB474" s="149"/>
      <c r="CC474" s="307"/>
      <c r="CD474" s="76"/>
      <c r="CE474" s="314" t="str">
        <f>IF(AND(申込書!$C$90&lt;&gt;"▼プルダウンより選択してください",申込書!$C$90&lt;&gt;"",申込書!$P$90&lt;&gt;"YYYY/MM/DD",$G474&lt;&gt;""),申込書!$P$90,"")</f>
        <v/>
      </c>
      <c r="CF474" s="75" t="str">
        <f>IF(AND(申込書!$C$90&lt;&gt;"▼プルダウンより選択してください",申込書!$C$90&lt;&gt;"",$G474&lt;&gt;""),申込書!$M$90,"")</f>
        <v/>
      </c>
      <c r="CG474" s="75"/>
      <c r="CH474" s="75"/>
      <c r="CI474" s="149"/>
      <c r="CJ474" s="307"/>
      <c r="CK474" s="76"/>
      <c r="CL474" s="314" t="str">
        <f>IF(AND(申込書!$C$91&lt;&gt;"▼プルダウンより選択してください",申込書!$C$91&lt;&gt;"",申込書!$P$91&lt;&gt;"YYYY/MM/DD",$G474&lt;&gt;""),申込書!$P$91,"")</f>
        <v/>
      </c>
      <c r="CM474" s="75" t="str">
        <f>IF(AND(申込書!$C$91&lt;&gt;"▼プルダウンより選択してください",申込書!$C$91&lt;&gt;"",$G474&lt;&gt;""),申込書!$M$91,"")</f>
        <v/>
      </c>
      <c r="CN474" s="75"/>
      <c r="CO474" s="75"/>
      <c r="CP474" s="149"/>
      <c r="CQ474" s="307"/>
      <c r="CR474" s="76"/>
      <c r="CS474" s="314" t="str">
        <f>IF(AND(申込書!$C$92&lt;&gt;"▼プルダウンより選択してください",申込書!$C$92&lt;&gt;"",申込書!$P$92&lt;&gt;"YYYY/MM/DD",$G474&lt;&gt;""),申込書!$P$92,"")</f>
        <v/>
      </c>
      <c r="CT474" s="75" t="str">
        <f>IF(AND(申込書!$C$92&lt;&gt;"▼プルダウンより選択してください",申込書!$C$92&lt;&gt;"",$G474&lt;&gt;""),申込書!$M$92,"")</f>
        <v/>
      </c>
      <c r="CU474" s="75"/>
      <c r="CV474" s="75"/>
      <c r="CW474" s="75"/>
      <c r="CX474" s="307"/>
      <c r="CY474" s="76"/>
      <c r="CZ474" s="314" t="str">
        <f>IF(AND(申込書!$C$93&lt;&gt;"▼プルダウンより選択してください",申込書!$C$93&lt;&gt;"",申込書!$P$93&lt;&gt;"YYYY/MM/DD",$G474&lt;&gt;""),申込書!$P$93,"")</f>
        <v/>
      </c>
      <c r="DA474" s="75" t="str">
        <f>IF(AND(申込書!$C$93&lt;&gt;"▼プルダウンより選択してください",申込書!$C$93&lt;&gt;"",$G474&lt;&gt;""),申込書!$M$93,"")</f>
        <v/>
      </c>
      <c r="DB474" s="75"/>
      <c r="DC474" s="75"/>
      <c r="DD474" s="75"/>
      <c r="DE474" s="307"/>
      <c r="DF474" s="76"/>
      <c r="DG474" s="314" t="str">
        <f>IF(AND(申込書!$C$94&lt;&gt;"▼プルダウンより選択してください",申込書!$C$94&lt;&gt;"",申込書!$P$94&lt;&gt;"YYYY/MM/DD",$G474&lt;&gt;""),申込書!$P$94,"")</f>
        <v/>
      </c>
      <c r="DH474" s="75" t="str">
        <f>IF(AND(申込書!$C$94&lt;&gt;"▼プルダウンより選択してください",申込書!$C$94&lt;&gt;"",$G474&lt;&gt;""),申込書!$M$94,"")</f>
        <v/>
      </c>
      <c r="DI474" s="75"/>
      <c r="DJ474" s="75"/>
      <c r="DK474" s="75"/>
      <c r="DL474" s="307"/>
      <c r="DM474" s="76"/>
      <c r="DN474" s="314" t="str">
        <f>IF(AND(申込書!$C$95&lt;&gt;"▼プルダウンより選択してください",申込書!$C$95&lt;&gt;"",申込書!$P$95&lt;&gt;"YYYY/MM/DD",$G474&lt;&gt;""),申込書!$P$95,"")</f>
        <v/>
      </c>
      <c r="DO474" s="75" t="str">
        <f>IF(AND(申込書!$C$95&lt;&gt;"▼プルダウンより選択してください",申込書!$C$95&lt;&gt;"",$G474&lt;&gt;""),申込書!$M$95,"")</f>
        <v/>
      </c>
      <c r="DP474" s="75"/>
      <c r="DQ474" s="75"/>
      <c r="DR474" s="75"/>
      <c r="DS474" s="307"/>
      <c r="DT474" s="76"/>
      <c r="DU474" s="314" t="str">
        <f>IF(AND(申込書!$C$96&lt;&gt;"▼プルダウンより選択してください",申込書!$C$96&lt;&gt;"",申込書!$P$96&lt;&gt;"YYYY/MM/DD",$G474&lt;&gt;""),申込書!$P$96,"")</f>
        <v/>
      </c>
      <c r="DV474" s="75" t="str">
        <f>IF(AND(申込書!$C$96&lt;&gt;"▼プルダウンより選択してください",申込書!$C$96&lt;&gt;"",$G474&lt;&gt;""),申込書!$M$96,"")</f>
        <v/>
      </c>
      <c r="DW474" s="75"/>
      <c r="DX474" s="75"/>
      <c r="DY474" s="75"/>
      <c r="DZ474" s="307"/>
      <c r="EA474" s="76"/>
      <c r="EB474" s="314" t="str">
        <f>IF(AND(申込書!$C$97&lt;&gt;"▼プルダウンより選択してください",申込書!$C$97&lt;&gt;"",申込書!$P$97&lt;&gt;"YYYY/MM/DD",$G474&lt;&gt;""),申込書!$P$97,"")</f>
        <v/>
      </c>
      <c r="EC474" s="75" t="str">
        <f>IF(AND(申込書!$C$97&lt;&gt;"▼プルダウンより選択してください",申込書!$C$97&lt;&gt;"",$G474&lt;&gt;""),申込書!$M$97,"")</f>
        <v/>
      </c>
      <c r="ED474" s="75"/>
      <c r="EE474" s="75"/>
      <c r="EF474" s="149"/>
      <c r="EG474" s="307"/>
      <c r="EH474" s="76"/>
      <c r="EI474" s="314" t="str">
        <f>IF(AND(申込書!$C$98&lt;&gt;"▼プルダウンより選択してください",申込書!$C$98&lt;&gt;"",申込書!$P$98&lt;&gt;"YYYY/MM/DD",$G474&lt;&gt;""),申込書!$P$98,"")</f>
        <v/>
      </c>
      <c r="EJ474" s="75" t="str">
        <f>IF(AND(申込書!$C$98&lt;&gt;"▼プルダウンより選択してください",申込書!$C$98&lt;&gt;"",$G474&lt;&gt;""),申込書!$M$98,"")</f>
        <v/>
      </c>
      <c r="EK474" s="75"/>
      <c r="EL474" s="75"/>
      <c r="EM474" s="149"/>
      <c r="EN474" s="307"/>
      <c r="EO474" s="76"/>
      <c r="EP474" s="314" t="str">
        <f>IF(AND(申込書!$C$99&lt;&gt;"▼プルダウンより選択してください",申込書!$C$99&lt;&gt;"",申込書!$P$99&lt;&gt;"YYYY/MM/DD",$G474&lt;&gt;""),申込書!$P$99,"")</f>
        <v/>
      </c>
      <c r="EQ474" s="75" t="str">
        <f>IF(AND(申込書!$C$99&lt;&gt;"▼プルダウンより選択してください",申込書!$C$99&lt;&gt;"",$G474&lt;&gt;""),申込書!$M$99,"")</f>
        <v/>
      </c>
      <c r="ER474" s="75"/>
      <c r="ES474" s="75"/>
      <c r="ET474" s="149"/>
      <c r="EU474" s="307"/>
      <c r="EV474" s="76"/>
      <c r="EW474" s="314" t="str">
        <f>IF(AND(申込書!$C$100&lt;&gt;"▼プルダウンより選択してください",申込書!$C$100&lt;&gt;"",申込書!$P$100&lt;&gt;"YYYY/MM/DD",$G474&lt;&gt;""),申込書!$P$100,"")</f>
        <v/>
      </c>
      <c r="EX474" s="75" t="str">
        <f>IF(AND(申込書!$C$100&lt;&gt;"▼プルダウンより選択してください",申込書!$C$100&lt;&gt;"",$G474&lt;&gt;""),申込書!$M$100,"")</f>
        <v/>
      </c>
      <c r="EY474" s="75"/>
      <c r="EZ474" s="75"/>
      <c r="FA474" s="149"/>
      <c r="FB474" s="307"/>
      <c r="FC474" s="76"/>
      <c r="FD474" s="314" t="str">
        <f>IF(AND(申込書!$C$101&lt;&gt;"▼プルダウンより選択してください",申込書!$C$101&lt;&gt;"",申込書!$P$101&lt;&gt;"YYYY/MM/DD",$G474&lt;&gt;""),申込書!$P$101,"")</f>
        <v/>
      </c>
      <c r="FE474" s="75" t="str">
        <f>IF(AND(申込書!$C$101&lt;&gt;"▼プルダウンより選択してください",申込書!$C$101&lt;&gt;"",$G474&lt;&gt;""),申込書!$M$101,"")</f>
        <v/>
      </c>
      <c r="FF474" s="75"/>
      <c r="FG474" s="75"/>
      <c r="FH474" s="149"/>
      <c r="FI474" s="307"/>
      <c r="FJ474" s="76"/>
      <c r="FK474" s="314" t="str">
        <f>IF(AND(申込書!$C$102&lt;&gt;"▼プルダウンより選択してください",申込書!$C$102&lt;&gt;"",申込書!$P$102&lt;&gt;"YYYY/MM/DD",$G474&lt;&gt;""),申込書!$P$102,"")</f>
        <v/>
      </c>
      <c r="FL474" s="75" t="str">
        <f>IF(AND(申込書!$C$102&lt;&gt;"▼プルダウンより選択してください",申込書!$C$102&lt;&gt;"",$G474&lt;&gt;""),申込書!$M$102,"")</f>
        <v/>
      </c>
      <c r="FM474" s="75"/>
      <c r="FN474" s="75"/>
      <c r="FO474" s="149"/>
      <c r="FP474" s="307"/>
      <c r="FQ474" s="76"/>
      <c r="FR474" s="314" t="str">
        <f>IF(AND(申込書!$C$103&lt;&gt;"▼プルダウンより選択してください",申込書!$C$103&lt;&gt;"",申込書!$P$103&lt;&gt;"YYYY/MM/DD",$G474&lt;&gt;""),申込書!$P$103,"")</f>
        <v/>
      </c>
      <c r="FS474" s="75" t="str">
        <f>IF(AND(申込書!$C$103&lt;&gt;"▼プルダウンより選択してください",申込書!$C$103&lt;&gt;"",$G474&lt;&gt;""),申込書!$M$103,"")</f>
        <v/>
      </c>
      <c r="FT474" s="75"/>
      <c r="FU474" s="75"/>
      <c r="FV474" s="149"/>
      <c r="FW474" s="307"/>
      <c r="FX474" s="76"/>
      <c r="FY474" s="314" t="str">
        <f>IF(AND(申込書!$C$104&lt;&gt;"▼プルダウンより選択してください",申込書!$C$104&lt;&gt;"",申込書!$P$104&lt;&gt;"YYYY/MM/DD",$G474&lt;&gt;""),申込書!$P$104,"")</f>
        <v/>
      </c>
      <c r="FZ474" s="75" t="str">
        <f>IF(AND(申込書!$C$104&lt;&gt;"▼プルダウンより選択してください",申込書!$C$104&lt;&gt;"",$G474&lt;&gt;""),申込書!$M$104,"")</f>
        <v/>
      </c>
      <c r="GA474" s="75"/>
      <c r="GB474" s="75"/>
      <c r="GC474" s="149"/>
      <c r="GD474" s="307"/>
      <c r="GE474" s="76"/>
      <c r="GF474" s="314" t="str">
        <f>IF(AND(申込書!$C$105&lt;&gt;"▼プルダウンより選択してください",申込書!$C$105&lt;&gt;"",申込書!$P$105&lt;&gt;"YYYY/MM/DD",$G474&lt;&gt;""),申込書!$P$105,"")</f>
        <v/>
      </c>
      <c r="GG474" s="75" t="str">
        <f>IF(AND(申込書!$C$105&lt;&gt;"▼プルダウンより選択してください",申込書!$C$105&lt;&gt;"",$G474&lt;&gt;""),申込書!$M$105,"")</f>
        <v/>
      </c>
      <c r="GH474" s="75"/>
      <c r="GI474" s="75"/>
      <c r="GJ474" s="149"/>
      <c r="GK474" s="307"/>
      <c r="GL474" s="76"/>
      <c r="GM474" s="314" t="str">
        <f>IF(AND(申込書!$C$106&lt;&gt;"▼プルダウンより選択してください",申込書!$C$106&lt;&gt;"",申込書!$P$106&lt;&gt;"YYYY/MM/DD",$G474&lt;&gt;""),申込書!$P$106,"")</f>
        <v/>
      </c>
      <c r="GN474" s="75" t="str">
        <f>IF(AND(申込書!$C$106&lt;&gt;"▼プルダウンより選択してください",申込書!$C$106&lt;&gt;"",$G474&lt;&gt;""),申込書!$M$106,"")</f>
        <v/>
      </c>
      <c r="GO474" s="75"/>
      <c r="GP474" s="75"/>
      <c r="GQ474" s="149"/>
      <c r="GR474" s="307"/>
      <c r="GS474" s="76"/>
      <c r="GT474" s="314" t="str">
        <f>IF(AND(申込書!$C$107&lt;&gt;"▼プルダウンより選択してください",申込書!$C$107&lt;&gt;"",申込書!$P$107&lt;&gt;"YYYY/MM/DD",$G474&lt;&gt;""),申込書!$P$107,"")</f>
        <v/>
      </c>
      <c r="GU474" s="75" t="str">
        <f>IF(AND(申込書!$C$107&lt;&gt;"▼プルダウンより選択してください",申込書!$C$107&lt;&gt;"",$G474&lt;&gt;""),申込書!$M$107,"")</f>
        <v/>
      </c>
      <c r="GV474" s="75"/>
      <c r="GW474" s="75"/>
      <c r="GX474" s="149"/>
      <c r="GY474" s="307"/>
      <c r="GZ474" s="76"/>
      <c r="HA474" s="314" t="str">
        <f>IF(AND(申込書!$C$108&lt;&gt;"▼プルダウンより選択してください",申込書!$C$108&lt;&gt;"",申込書!$P$108&lt;&gt;"YYYY/MM/DD",$G474&lt;&gt;""),申込書!$P$108,"")</f>
        <v/>
      </c>
      <c r="HB474" s="75" t="str">
        <f>IF(AND(申込書!$C$108&lt;&gt;"▼プルダウンより選択してください",申込書!$C$108&lt;&gt;"",$G474&lt;&gt;""),申込書!$M$108,"")</f>
        <v/>
      </c>
      <c r="HC474" s="75"/>
      <c r="HD474" s="75"/>
      <c r="HE474" s="149"/>
      <c r="HF474" s="307"/>
      <c r="HG474" s="76"/>
      <c r="HH474" s="314" t="str">
        <f>IF(AND(申込書!$C$109&lt;&gt;"▼プルダウンより選択してください",申込書!$C$109&lt;&gt;"",申込書!$P$109&lt;&gt;"YYYY/MM/DD",$G474&lt;&gt;""),申込書!$P$109,"")</f>
        <v/>
      </c>
      <c r="HI474" s="75" t="str">
        <f>IF(AND(申込書!$C$109&lt;&gt;"▼プルダウンより選択してください",申込書!$C$109&lt;&gt;"",$G474&lt;&gt;""),申込書!$M$109,"")</f>
        <v/>
      </c>
      <c r="HJ474" s="75"/>
      <c r="HK474" s="75"/>
      <c r="HL474" s="149"/>
      <c r="HM474" s="307"/>
      <c r="HN474" s="76"/>
      <c r="HO474" s="314" t="str">
        <f>IF(AND(申込書!$C$110&lt;&gt;"▼プルダウンより選択してください",申込書!$C$110&lt;&gt;"",申込書!$P$110&lt;&gt;"YYYY/MM/DD",$G474&lt;&gt;""),申込書!$P$110,"")</f>
        <v/>
      </c>
      <c r="HP474" s="75" t="str">
        <f>IF(AND(申込書!$C$110&lt;&gt;"▼プルダウンより選択してください",申込書!$C$110&lt;&gt;"",$G474&lt;&gt;""),申込書!$M$110,"")</f>
        <v/>
      </c>
      <c r="HQ474" s="75"/>
      <c r="HR474" s="75"/>
      <c r="HS474" s="149"/>
      <c r="HT474" s="307"/>
      <c r="HU474" s="307"/>
      <c r="HV474" s="311" t="str">
        <f>IF(AND(申込書!$C$111&lt;&gt;"▼プルダウンより選択してください",申込書!$C$111&lt;&gt;"",申込書!$P$111&lt;&gt;"YYYY/MM/DD",$G474&lt;&gt;""),申込書!$P$111,"")</f>
        <v/>
      </c>
      <c r="HW474" s="75" t="str">
        <f>IF(AND(申込書!$C$111&lt;&gt;"▼プルダウンより選択してください",申込書!$C$111&lt;&gt;"",$G474&lt;&gt;""),申込書!$M$111,"")</f>
        <v/>
      </c>
      <c r="HX474" s="75"/>
      <c r="HY474" s="75"/>
      <c r="HZ474" s="149"/>
      <c r="IA474" s="307"/>
      <c r="IB474" s="76"/>
      <c r="IC474" s="77"/>
    </row>
    <row r="475" spans="2:237" ht="26.85" customHeight="1">
      <c r="B475" s="56">
        <f t="shared" si="4"/>
        <v>470</v>
      </c>
      <c r="C475" s="57"/>
      <c r="D475" s="58"/>
      <c r="E475" s="170"/>
      <c r="F475" s="59"/>
      <c r="G475" s="60"/>
      <c r="H475" s="61"/>
      <c r="I475" s="62"/>
      <c r="J475" s="63"/>
      <c r="K475" s="64"/>
      <c r="L475" s="65"/>
      <c r="M475" s="66"/>
      <c r="N475" s="67"/>
      <c r="O475" s="68"/>
      <c r="P475" s="69"/>
      <c r="Q475" s="70"/>
      <c r="R475" s="71"/>
      <c r="S475" s="72"/>
      <c r="T475" s="73"/>
      <c r="U475" s="73"/>
      <c r="V475" s="73"/>
      <c r="W475" s="71"/>
      <c r="X475" s="133"/>
      <c r="Y475" s="133"/>
      <c r="Z475" s="133"/>
      <c r="AA475" s="74" t="str">
        <f>IF(AND(申込書!$C$82&lt;&gt;"▼プルダウンより選択してください",申込書!$C$82&lt;&gt;"",申込書!$P$82&lt;&gt;"YYYY/MM/DD",$G475&lt;&gt;""),申込書!$P$82,"")</f>
        <v/>
      </c>
      <c r="AB475" s="75" t="str">
        <f>IF(AND(申込書!$C$82&lt;&gt;"▼プルダウンより選択してください",申込書!$C$82&lt;&gt;"",$G475&lt;&gt;""),申込書!$M$82,"")</f>
        <v/>
      </c>
      <c r="AC475" s="75"/>
      <c r="AD475" s="75"/>
      <c r="AE475" s="149"/>
      <c r="AF475" s="307"/>
      <c r="AG475" s="76"/>
      <c r="AH475" s="314" t="str">
        <f>IF(AND(申込書!$C$83&lt;&gt;"▼プルダウンより選択してください",申込書!$C$83&lt;&gt;"",申込書!$P$83&lt;&gt;"YYYY/MM/DD",$G475&lt;&gt;""),申込書!$P$83,"")</f>
        <v/>
      </c>
      <c r="AI475" s="75" t="str">
        <f>IF(AND(申込書!$C$83&lt;&gt;"▼プルダウンより選択してください",申込書!$C$83&lt;&gt;"",$G475&lt;&gt;""),申込書!$M$83,"")</f>
        <v/>
      </c>
      <c r="AJ475" s="75"/>
      <c r="AK475" s="75"/>
      <c r="AL475" s="149"/>
      <c r="AM475" s="307"/>
      <c r="AN475" s="76"/>
      <c r="AO475" s="314" t="str">
        <f>IF(AND(申込書!$C$84&lt;&gt;"▼プルダウンより選択してください",申込書!$C$84&lt;&gt;"",申込書!$P$84&lt;&gt;"YYYY/MM/DD",$G475&lt;&gt;""),申込書!$P$84,"")</f>
        <v/>
      </c>
      <c r="AP475" s="75" t="str">
        <f>IF(AND(申込書!$C$84&lt;&gt;"▼プルダウンより選択してください",申込書!$C$84&lt;&gt;"",$G475&lt;&gt;""),申込書!$M$84,"")</f>
        <v/>
      </c>
      <c r="AQ475" s="75"/>
      <c r="AR475" s="75"/>
      <c r="AS475" s="149"/>
      <c r="AT475" s="307"/>
      <c r="AU475" s="76"/>
      <c r="AV475" s="314" t="str">
        <f>IF(AND(申込書!$C$85&lt;&gt;"▼プルダウンより選択してください",申込書!$C$85&lt;&gt;"",申込書!$P$85&lt;&gt;"YYYY/MM/DD",$G475&lt;&gt;""),申込書!$P$85,"")</f>
        <v/>
      </c>
      <c r="AW475" s="75" t="str">
        <f>IF(AND(申込書!$C$85&lt;&gt;"▼プルダウンより選択してください",申込書!$C$85&lt;&gt;"",申込書!$M$85&gt;=1,$G475&lt;&gt;""),申込書!$M$85,"")</f>
        <v/>
      </c>
      <c r="AX475" s="75"/>
      <c r="AY475" s="75"/>
      <c r="AZ475" s="149"/>
      <c r="BA475" s="307"/>
      <c r="BB475" s="76"/>
      <c r="BC475" s="314" t="str">
        <f>IF(AND(申込書!$C$86&lt;&gt;"▼プルダウンより選択してください",申込書!$C$86&lt;&gt;"",申込書!$P$86&lt;&gt;"YYYY/MM/DD",$G475&lt;&gt;""),申込書!$P$86,"")</f>
        <v/>
      </c>
      <c r="BD475" s="75" t="str">
        <f>IF(AND(申込書!$C$86&lt;&gt;"▼プルダウンより選択してください",申込書!$C$86&lt;&gt;"",$G475&lt;&gt;""),申込書!$M$86,"")</f>
        <v/>
      </c>
      <c r="BE475" s="75"/>
      <c r="BF475" s="75"/>
      <c r="BG475" s="149"/>
      <c r="BH475" s="307"/>
      <c r="BI475" s="76"/>
      <c r="BJ475" s="314" t="str">
        <f>IF(AND(申込書!$C$87&lt;&gt;"▼プルダウンより選択してください",申込書!$C$87&lt;&gt;"",申込書!$P$87&lt;&gt;"YYYY/MM/DD",$G475&lt;&gt;""),申込書!$P$87,"")</f>
        <v/>
      </c>
      <c r="BK475" s="75" t="str">
        <f>IF(AND(申込書!$C$87&lt;&gt;"▼プルダウンより選択してください",申込書!$C$87&lt;&gt;"",$G475&lt;&gt;""),申込書!$M$87,"")</f>
        <v/>
      </c>
      <c r="BL475" s="75"/>
      <c r="BM475" s="75"/>
      <c r="BN475" s="149"/>
      <c r="BO475" s="307"/>
      <c r="BP475" s="76"/>
      <c r="BQ475" s="314" t="str">
        <f>IF(AND(申込書!$C$88&lt;&gt;"▼プルダウンより選択してください",申込書!$C$88&lt;&gt;"",申込書!$P$88&lt;&gt;"YYYY/MM/DD",$G475&lt;&gt;""),申込書!$P$88,"")</f>
        <v/>
      </c>
      <c r="BR475" s="75" t="str">
        <f>IF(AND(申込書!$C$88&lt;&gt;"▼プルダウンより選択してください",申込書!$C$88&lt;&gt;"",$G475&lt;&gt;""),申込書!$M$88,"")</f>
        <v/>
      </c>
      <c r="BS475" s="75"/>
      <c r="BT475" s="75"/>
      <c r="BU475" s="149"/>
      <c r="BV475" s="307"/>
      <c r="BW475" s="76"/>
      <c r="BX475" s="314" t="str">
        <f>IF(AND(申込書!$C$89&lt;&gt;"▼プルダウンより選択してください",申込書!$C$89&lt;&gt;"",申込書!$P$89&lt;&gt;"YYYY/MM/DD",$G475&lt;&gt;""),申込書!$P$89,"")</f>
        <v/>
      </c>
      <c r="BY475" s="75" t="str">
        <f>IF(AND(申込書!$C$89&lt;&gt;"▼プルダウンより選択してください",申込書!$C$89&lt;&gt;"",$G475&lt;&gt;""),申込書!$M$89,"")</f>
        <v/>
      </c>
      <c r="BZ475" s="75"/>
      <c r="CA475" s="75"/>
      <c r="CB475" s="149"/>
      <c r="CC475" s="307"/>
      <c r="CD475" s="76"/>
      <c r="CE475" s="314" t="str">
        <f>IF(AND(申込書!$C$90&lt;&gt;"▼プルダウンより選択してください",申込書!$C$90&lt;&gt;"",申込書!$P$90&lt;&gt;"YYYY/MM/DD",$G475&lt;&gt;""),申込書!$P$90,"")</f>
        <v/>
      </c>
      <c r="CF475" s="75" t="str">
        <f>IF(AND(申込書!$C$90&lt;&gt;"▼プルダウンより選択してください",申込書!$C$90&lt;&gt;"",$G475&lt;&gt;""),申込書!$M$90,"")</f>
        <v/>
      </c>
      <c r="CG475" s="75"/>
      <c r="CH475" s="75"/>
      <c r="CI475" s="149"/>
      <c r="CJ475" s="307"/>
      <c r="CK475" s="76"/>
      <c r="CL475" s="314" t="str">
        <f>IF(AND(申込書!$C$91&lt;&gt;"▼プルダウンより選択してください",申込書!$C$91&lt;&gt;"",申込書!$P$91&lt;&gt;"YYYY/MM/DD",$G475&lt;&gt;""),申込書!$P$91,"")</f>
        <v/>
      </c>
      <c r="CM475" s="75" t="str">
        <f>IF(AND(申込書!$C$91&lt;&gt;"▼プルダウンより選択してください",申込書!$C$91&lt;&gt;"",$G475&lt;&gt;""),申込書!$M$91,"")</f>
        <v/>
      </c>
      <c r="CN475" s="75"/>
      <c r="CO475" s="75"/>
      <c r="CP475" s="149"/>
      <c r="CQ475" s="307"/>
      <c r="CR475" s="76"/>
      <c r="CS475" s="314" t="str">
        <f>IF(AND(申込書!$C$92&lt;&gt;"▼プルダウンより選択してください",申込書!$C$92&lt;&gt;"",申込書!$P$92&lt;&gt;"YYYY/MM/DD",$G475&lt;&gt;""),申込書!$P$92,"")</f>
        <v/>
      </c>
      <c r="CT475" s="75" t="str">
        <f>IF(AND(申込書!$C$92&lt;&gt;"▼プルダウンより選択してください",申込書!$C$92&lt;&gt;"",$G475&lt;&gt;""),申込書!$M$92,"")</f>
        <v/>
      </c>
      <c r="CU475" s="75"/>
      <c r="CV475" s="75"/>
      <c r="CW475" s="75"/>
      <c r="CX475" s="307"/>
      <c r="CY475" s="76"/>
      <c r="CZ475" s="314" t="str">
        <f>IF(AND(申込書!$C$93&lt;&gt;"▼プルダウンより選択してください",申込書!$C$93&lt;&gt;"",申込書!$P$93&lt;&gt;"YYYY/MM/DD",$G475&lt;&gt;""),申込書!$P$93,"")</f>
        <v/>
      </c>
      <c r="DA475" s="75" t="str">
        <f>IF(AND(申込書!$C$93&lt;&gt;"▼プルダウンより選択してください",申込書!$C$93&lt;&gt;"",$G475&lt;&gt;""),申込書!$M$93,"")</f>
        <v/>
      </c>
      <c r="DB475" s="75"/>
      <c r="DC475" s="75"/>
      <c r="DD475" s="75"/>
      <c r="DE475" s="307"/>
      <c r="DF475" s="76"/>
      <c r="DG475" s="314" t="str">
        <f>IF(AND(申込書!$C$94&lt;&gt;"▼プルダウンより選択してください",申込書!$C$94&lt;&gt;"",申込書!$P$94&lt;&gt;"YYYY/MM/DD",$G475&lt;&gt;""),申込書!$P$94,"")</f>
        <v/>
      </c>
      <c r="DH475" s="75" t="str">
        <f>IF(AND(申込書!$C$94&lt;&gt;"▼プルダウンより選択してください",申込書!$C$94&lt;&gt;"",$G475&lt;&gt;""),申込書!$M$94,"")</f>
        <v/>
      </c>
      <c r="DI475" s="75"/>
      <c r="DJ475" s="75"/>
      <c r="DK475" s="75"/>
      <c r="DL475" s="307"/>
      <c r="DM475" s="76"/>
      <c r="DN475" s="314" t="str">
        <f>IF(AND(申込書!$C$95&lt;&gt;"▼プルダウンより選択してください",申込書!$C$95&lt;&gt;"",申込書!$P$95&lt;&gt;"YYYY/MM/DD",$G475&lt;&gt;""),申込書!$P$95,"")</f>
        <v/>
      </c>
      <c r="DO475" s="75" t="str">
        <f>IF(AND(申込書!$C$95&lt;&gt;"▼プルダウンより選択してください",申込書!$C$95&lt;&gt;"",$G475&lt;&gt;""),申込書!$M$95,"")</f>
        <v/>
      </c>
      <c r="DP475" s="75"/>
      <c r="DQ475" s="75"/>
      <c r="DR475" s="75"/>
      <c r="DS475" s="307"/>
      <c r="DT475" s="76"/>
      <c r="DU475" s="314" t="str">
        <f>IF(AND(申込書!$C$96&lt;&gt;"▼プルダウンより選択してください",申込書!$C$96&lt;&gt;"",申込書!$P$96&lt;&gt;"YYYY/MM/DD",$G475&lt;&gt;""),申込書!$P$96,"")</f>
        <v/>
      </c>
      <c r="DV475" s="75" t="str">
        <f>IF(AND(申込書!$C$96&lt;&gt;"▼プルダウンより選択してください",申込書!$C$96&lt;&gt;"",$G475&lt;&gt;""),申込書!$M$96,"")</f>
        <v/>
      </c>
      <c r="DW475" s="75"/>
      <c r="DX475" s="75"/>
      <c r="DY475" s="75"/>
      <c r="DZ475" s="307"/>
      <c r="EA475" s="76"/>
      <c r="EB475" s="314" t="str">
        <f>IF(AND(申込書!$C$97&lt;&gt;"▼プルダウンより選択してください",申込書!$C$97&lt;&gt;"",申込書!$P$97&lt;&gt;"YYYY/MM/DD",$G475&lt;&gt;""),申込書!$P$97,"")</f>
        <v/>
      </c>
      <c r="EC475" s="75" t="str">
        <f>IF(AND(申込書!$C$97&lt;&gt;"▼プルダウンより選択してください",申込書!$C$97&lt;&gt;"",$G475&lt;&gt;""),申込書!$M$97,"")</f>
        <v/>
      </c>
      <c r="ED475" s="75"/>
      <c r="EE475" s="75"/>
      <c r="EF475" s="149"/>
      <c r="EG475" s="307"/>
      <c r="EH475" s="76"/>
      <c r="EI475" s="314" t="str">
        <f>IF(AND(申込書!$C$98&lt;&gt;"▼プルダウンより選択してください",申込書!$C$98&lt;&gt;"",申込書!$P$98&lt;&gt;"YYYY/MM/DD",$G475&lt;&gt;""),申込書!$P$98,"")</f>
        <v/>
      </c>
      <c r="EJ475" s="75" t="str">
        <f>IF(AND(申込書!$C$98&lt;&gt;"▼プルダウンより選択してください",申込書!$C$98&lt;&gt;"",$G475&lt;&gt;""),申込書!$M$98,"")</f>
        <v/>
      </c>
      <c r="EK475" s="75"/>
      <c r="EL475" s="75"/>
      <c r="EM475" s="149"/>
      <c r="EN475" s="307"/>
      <c r="EO475" s="76"/>
      <c r="EP475" s="314" t="str">
        <f>IF(AND(申込書!$C$99&lt;&gt;"▼プルダウンより選択してください",申込書!$C$99&lt;&gt;"",申込書!$P$99&lt;&gt;"YYYY/MM/DD",$G475&lt;&gt;""),申込書!$P$99,"")</f>
        <v/>
      </c>
      <c r="EQ475" s="75" t="str">
        <f>IF(AND(申込書!$C$99&lt;&gt;"▼プルダウンより選択してください",申込書!$C$99&lt;&gt;"",$G475&lt;&gt;""),申込書!$M$99,"")</f>
        <v/>
      </c>
      <c r="ER475" s="75"/>
      <c r="ES475" s="75"/>
      <c r="ET475" s="149"/>
      <c r="EU475" s="307"/>
      <c r="EV475" s="76"/>
      <c r="EW475" s="314" t="str">
        <f>IF(AND(申込書!$C$100&lt;&gt;"▼プルダウンより選択してください",申込書!$C$100&lt;&gt;"",申込書!$P$100&lt;&gt;"YYYY/MM/DD",$G475&lt;&gt;""),申込書!$P$100,"")</f>
        <v/>
      </c>
      <c r="EX475" s="75" t="str">
        <f>IF(AND(申込書!$C$100&lt;&gt;"▼プルダウンより選択してください",申込書!$C$100&lt;&gt;"",$G475&lt;&gt;""),申込書!$M$100,"")</f>
        <v/>
      </c>
      <c r="EY475" s="75"/>
      <c r="EZ475" s="75"/>
      <c r="FA475" s="149"/>
      <c r="FB475" s="307"/>
      <c r="FC475" s="76"/>
      <c r="FD475" s="314" t="str">
        <f>IF(AND(申込書!$C$101&lt;&gt;"▼プルダウンより選択してください",申込書!$C$101&lt;&gt;"",申込書!$P$101&lt;&gt;"YYYY/MM/DD",$G475&lt;&gt;""),申込書!$P$101,"")</f>
        <v/>
      </c>
      <c r="FE475" s="75" t="str">
        <f>IF(AND(申込書!$C$101&lt;&gt;"▼プルダウンより選択してください",申込書!$C$101&lt;&gt;"",$G475&lt;&gt;""),申込書!$M$101,"")</f>
        <v/>
      </c>
      <c r="FF475" s="75"/>
      <c r="FG475" s="75"/>
      <c r="FH475" s="149"/>
      <c r="FI475" s="307"/>
      <c r="FJ475" s="76"/>
      <c r="FK475" s="314" t="str">
        <f>IF(AND(申込書!$C$102&lt;&gt;"▼プルダウンより選択してください",申込書!$C$102&lt;&gt;"",申込書!$P$102&lt;&gt;"YYYY/MM/DD",$G475&lt;&gt;""),申込書!$P$102,"")</f>
        <v/>
      </c>
      <c r="FL475" s="75" t="str">
        <f>IF(AND(申込書!$C$102&lt;&gt;"▼プルダウンより選択してください",申込書!$C$102&lt;&gt;"",$G475&lt;&gt;""),申込書!$M$102,"")</f>
        <v/>
      </c>
      <c r="FM475" s="75"/>
      <c r="FN475" s="75"/>
      <c r="FO475" s="149"/>
      <c r="FP475" s="307"/>
      <c r="FQ475" s="76"/>
      <c r="FR475" s="314" t="str">
        <f>IF(AND(申込書!$C$103&lt;&gt;"▼プルダウンより選択してください",申込書!$C$103&lt;&gt;"",申込書!$P$103&lt;&gt;"YYYY/MM/DD",$G475&lt;&gt;""),申込書!$P$103,"")</f>
        <v/>
      </c>
      <c r="FS475" s="75" t="str">
        <f>IF(AND(申込書!$C$103&lt;&gt;"▼プルダウンより選択してください",申込書!$C$103&lt;&gt;"",$G475&lt;&gt;""),申込書!$M$103,"")</f>
        <v/>
      </c>
      <c r="FT475" s="75"/>
      <c r="FU475" s="75"/>
      <c r="FV475" s="149"/>
      <c r="FW475" s="307"/>
      <c r="FX475" s="76"/>
      <c r="FY475" s="314" t="str">
        <f>IF(AND(申込書!$C$104&lt;&gt;"▼プルダウンより選択してください",申込書!$C$104&lt;&gt;"",申込書!$P$104&lt;&gt;"YYYY/MM/DD",$G475&lt;&gt;""),申込書!$P$104,"")</f>
        <v/>
      </c>
      <c r="FZ475" s="75" t="str">
        <f>IF(AND(申込書!$C$104&lt;&gt;"▼プルダウンより選択してください",申込書!$C$104&lt;&gt;"",$G475&lt;&gt;""),申込書!$M$104,"")</f>
        <v/>
      </c>
      <c r="GA475" s="75"/>
      <c r="GB475" s="75"/>
      <c r="GC475" s="149"/>
      <c r="GD475" s="307"/>
      <c r="GE475" s="76"/>
      <c r="GF475" s="314" t="str">
        <f>IF(AND(申込書!$C$105&lt;&gt;"▼プルダウンより選択してください",申込書!$C$105&lt;&gt;"",申込書!$P$105&lt;&gt;"YYYY/MM/DD",$G475&lt;&gt;""),申込書!$P$105,"")</f>
        <v/>
      </c>
      <c r="GG475" s="75" t="str">
        <f>IF(AND(申込書!$C$105&lt;&gt;"▼プルダウンより選択してください",申込書!$C$105&lt;&gt;"",$G475&lt;&gt;""),申込書!$M$105,"")</f>
        <v/>
      </c>
      <c r="GH475" s="75"/>
      <c r="GI475" s="75"/>
      <c r="GJ475" s="149"/>
      <c r="GK475" s="307"/>
      <c r="GL475" s="76"/>
      <c r="GM475" s="314" t="str">
        <f>IF(AND(申込書!$C$106&lt;&gt;"▼プルダウンより選択してください",申込書!$C$106&lt;&gt;"",申込書!$P$106&lt;&gt;"YYYY/MM/DD",$G475&lt;&gt;""),申込書!$P$106,"")</f>
        <v/>
      </c>
      <c r="GN475" s="75" t="str">
        <f>IF(AND(申込書!$C$106&lt;&gt;"▼プルダウンより選択してください",申込書!$C$106&lt;&gt;"",$G475&lt;&gt;""),申込書!$M$106,"")</f>
        <v/>
      </c>
      <c r="GO475" s="75"/>
      <c r="GP475" s="75"/>
      <c r="GQ475" s="149"/>
      <c r="GR475" s="307"/>
      <c r="GS475" s="76"/>
      <c r="GT475" s="314" t="str">
        <f>IF(AND(申込書!$C$107&lt;&gt;"▼プルダウンより選択してください",申込書!$C$107&lt;&gt;"",申込書!$P$107&lt;&gt;"YYYY/MM/DD",$G475&lt;&gt;""),申込書!$P$107,"")</f>
        <v/>
      </c>
      <c r="GU475" s="75" t="str">
        <f>IF(AND(申込書!$C$107&lt;&gt;"▼プルダウンより選択してください",申込書!$C$107&lt;&gt;"",$G475&lt;&gt;""),申込書!$M$107,"")</f>
        <v/>
      </c>
      <c r="GV475" s="75"/>
      <c r="GW475" s="75"/>
      <c r="GX475" s="149"/>
      <c r="GY475" s="307"/>
      <c r="GZ475" s="76"/>
      <c r="HA475" s="314" t="str">
        <f>IF(AND(申込書!$C$108&lt;&gt;"▼プルダウンより選択してください",申込書!$C$108&lt;&gt;"",申込書!$P$108&lt;&gt;"YYYY/MM/DD",$G475&lt;&gt;""),申込書!$P$108,"")</f>
        <v/>
      </c>
      <c r="HB475" s="75" t="str">
        <f>IF(AND(申込書!$C$108&lt;&gt;"▼プルダウンより選択してください",申込書!$C$108&lt;&gt;"",$G475&lt;&gt;""),申込書!$M$108,"")</f>
        <v/>
      </c>
      <c r="HC475" s="75"/>
      <c r="HD475" s="75"/>
      <c r="HE475" s="149"/>
      <c r="HF475" s="307"/>
      <c r="HG475" s="76"/>
      <c r="HH475" s="314" t="str">
        <f>IF(AND(申込書!$C$109&lt;&gt;"▼プルダウンより選択してください",申込書!$C$109&lt;&gt;"",申込書!$P$109&lt;&gt;"YYYY/MM/DD",$G475&lt;&gt;""),申込書!$P$109,"")</f>
        <v/>
      </c>
      <c r="HI475" s="75" t="str">
        <f>IF(AND(申込書!$C$109&lt;&gt;"▼プルダウンより選択してください",申込書!$C$109&lt;&gt;"",$G475&lt;&gt;""),申込書!$M$109,"")</f>
        <v/>
      </c>
      <c r="HJ475" s="75"/>
      <c r="HK475" s="75"/>
      <c r="HL475" s="149"/>
      <c r="HM475" s="307"/>
      <c r="HN475" s="76"/>
      <c r="HO475" s="314" t="str">
        <f>IF(AND(申込書!$C$110&lt;&gt;"▼プルダウンより選択してください",申込書!$C$110&lt;&gt;"",申込書!$P$110&lt;&gt;"YYYY/MM/DD",$G475&lt;&gt;""),申込書!$P$110,"")</f>
        <v/>
      </c>
      <c r="HP475" s="75" t="str">
        <f>IF(AND(申込書!$C$110&lt;&gt;"▼プルダウンより選択してください",申込書!$C$110&lt;&gt;"",$G475&lt;&gt;""),申込書!$M$110,"")</f>
        <v/>
      </c>
      <c r="HQ475" s="75"/>
      <c r="HR475" s="75"/>
      <c r="HS475" s="149"/>
      <c r="HT475" s="307"/>
      <c r="HU475" s="307"/>
      <c r="HV475" s="311" t="str">
        <f>IF(AND(申込書!$C$111&lt;&gt;"▼プルダウンより選択してください",申込書!$C$111&lt;&gt;"",申込書!$P$111&lt;&gt;"YYYY/MM/DD",$G475&lt;&gt;""),申込書!$P$111,"")</f>
        <v/>
      </c>
      <c r="HW475" s="75" t="str">
        <f>IF(AND(申込書!$C$111&lt;&gt;"▼プルダウンより選択してください",申込書!$C$111&lt;&gt;"",$G475&lt;&gt;""),申込書!$M$111,"")</f>
        <v/>
      </c>
      <c r="HX475" s="75"/>
      <c r="HY475" s="75"/>
      <c r="HZ475" s="149"/>
      <c r="IA475" s="307"/>
      <c r="IB475" s="76"/>
      <c r="IC475" s="77"/>
    </row>
    <row r="476" spans="2:237" ht="26.85" customHeight="1">
      <c r="B476" s="56">
        <f t="shared" si="4"/>
        <v>471</v>
      </c>
      <c r="C476" s="57"/>
      <c r="D476" s="58"/>
      <c r="E476" s="170"/>
      <c r="F476" s="59"/>
      <c r="G476" s="60"/>
      <c r="H476" s="61"/>
      <c r="I476" s="62"/>
      <c r="J476" s="63"/>
      <c r="K476" s="64"/>
      <c r="L476" s="65"/>
      <c r="M476" s="66"/>
      <c r="N476" s="67"/>
      <c r="O476" s="68"/>
      <c r="P476" s="69"/>
      <c r="Q476" s="70"/>
      <c r="R476" s="71"/>
      <c r="S476" s="72"/>
      <c r="T476" s="73"/>
      <c r="U476" s="73"/>
      <c r="V476" s="73"/>
      <c r="W476" s="71"/>
      <c r="X476" s="133"/>
      <c r="Y476" s="133"/>
      <c r="Z476" s="133"/>
      <c r="AA476" s="74" t="str">
        <f>IF(AND(申込書!$C$82&lt;&gt;"▼プルダウンより選択してください",申込書!$C$82&lt;&gt;"",申込書!$P$82&lt;&gt;"YYYY/MM/DD",$G476&lt;&gt;""),申込書!$P$82,"")</f>
        <v/>
      </c>
      <c r="AB476" s="75" t="str">
        <f>IF(AND(申込書!$C$82&lt;&gt;"▼プルダウンより選択してください",申込書!$C$82&lt;&gt;"",$G476&lt;&gt;""),申込書!$M$82,"")</f>
        <v/>
      </c>
      <c r="AC476" s="75"/>
      <c r="AD476" s="75"/>
      <c r="AE476" s="149"/>
      <c r="AF476" s="307"/>
      <c r="AG476" s="76"/>
      <c r="AH476" s="314" t="str">
        <f>IF(AND(申込書!$C$83&lt;&gt;"▼プルダウンより選択してください",申込書!$C$83&lt;&gt;"",申込書!$P$83&lt;&gt;"YYYY/MM/DD",$G476&lt;&gt;""),申込書!$P$83,"")</f>
        <v/>
      </c>
      <c r="AI476" s="75" t="str">
        <f>IF(AND(申込書!$C$83&lt;&gt;"▼プルダウンより選択してください",申込書!$C$83&lt;&gt;"",$G476&lt;&gt;""),申込書!$M$83,"")</f>
        <v/>
      </c>
      <c r="AJ476" s="75"/>
      <c r="AK476" s="75"/>
      <c r="AL476" s="149"/>
      <c r="AM476" s="307"/>
      <c r="AN476" s="76"/>
      <c r="AO476" s="314" t="str">
        <f>IF(AND(申込書!$C$84&lt;&gt;"▼プルダウンより選択してください",申込書!$C$84&lt;&gt;"",申込書!$P$84&lt;&gt;"YYYY/MM/DD",$G476&lt;&gt;""),申込書!$P$84,"")</f>
        <v/>
      </c>
      <c r="AP476" s="75" t="str">
        <f>IF(AND(申込書!$C$84&lt;&gt;"▼プルダウンより選択してください",申込書!$C$84&lt;&gt;"",$G476&lt;&gt;""),申込書!$M$84,"")</f>
        <v/>
      </c>
      <c r="AQ476" s="75"/>
      <c r="AR476" s="75"/>
      <c r="AS476" s="149"/>
      <c r="AT476" s="307"/>
      <c r="AU476" s="76"/>
      <c r="AV476" s="314" t="str">
        <f>IF(AND(申込書!$C$85&lt;&gt;"▼プルダウンより選択してください",申込書!$C$85&lt;&gt;"",申込書!$P$85&lt;&gt;"YYYY/MM/DD",$G476&lt;&gt;""),申込書!$P$85,"")</f>
        <v/>
      </c>
      <c r="AW476" s="75" t="str">
        <f>IF(AND(申込書!$C$85&lt;&gt;"▼プルダウンより選択してください",申込書!$C$85&lt;&gt;"",申込書!$M$85&gt;=1,$G476&lt;&gt;""),申込書!$M$85,"")</f>
        <v/>
      </c>
      <c r="AX476" s="75"/>
      <c r="AY476" s="75"/>
      <c r="AZ476" s="149"/>
      <c r="BA476" s="307"/>
      <c r="BB476" s="76"/>
      <c r="BC476" s="314" t="str">
        <f>IF(AND(申込書!$C$86&lt;&gt;"▼プルダウンより選択してください",申込書!$C$86&lt;&gt;"",申込書!$P$86&lt;&gt;"YYYY/MM/DD",$G476&lt;&gt;""),申込書!$P$86,"")</f>
        <v/>
      </c>
      <c r="BD476" s="75" t="str">
        <f>IF(AND(申込書!$C$86&lt;&gt;"▼プルダウンより選択してください",申込書!$C$86&lt;&gt;"",$G476&lt;&gt;""),申込書!$M$86,"")</f>
        <v/>
      </c>
      <c r="BE476" s="75"/>
      <c r="BF476" s="75"/>
      <c r="BG476" s="149"/>
      <c r="BH476" s="307"/>
      <c r="BI476" s="76"/>
      <c r="BJ476" s="314" t="str">
        <f>IF(AND(申込書!$C$87&lt;&gt;"▼プルダウンより選択してください",申込書!$C$87&lt;&gt;"",申込書!$P$87&lt;&gt;"YYYY/MM/DD",$G476&lt;&gt;""),申込書!$P$87,"")</f>
        <v/>
      </c>
      <c r="BK476" s="75" t="str">
        <f>IF(AND(申込書!$C$87&lt;&gt;"▼プルダウンより選択してください",申込書!$C$87&lt;&gt;"",$G476&lt;&gt;""),申込書!$M$87,"")</f>
        <v/>
      </c>
      <c r="BL476" s="75"/>
      <c r="BM476" s="75"/>
      <c r="BN476" s="149"/>
      <c r="BO476" s="307"/>
      <c r="BP476" s="76"/>
      <c r="BQ476" s="314" t="str">
        <f>IF(AND(申込書!$C$88&lt;&gt;"▼プルダウンより選択してください",申込書!$C$88&lt;&gt;"",申込書!$P$88&lt;&gt;"YYYY/MM/DD",$G476&lt;&gt;""),申込書!$P$88,"")</f>
        <v/>
      </c>
      <c r="BR476" s="75" t="str">
        <f>IF(AND(申込書!$C$88&lt;&gt;"▼プルダウンより選択してください",申込書!$C$88&lt;&gt;"",$G476&lt;&gt;""),申込書!$M$88,"")</f>
        <v/>
      </c>
      <c r="BS476" s="75"/>
      <c r="BT476" s="75"/>
      <c r="BU476" s="149"/>
      <c r="BV476" s="307"/>
      <c r="BW476" s="76"/>
      <c r="BX476" s="314" t="str">
        <f>IF(AND(申込書!$C$89&lt;&gt;"▼プルダウンより選択してください",申込書!$C$89&lt;&gt;"",申込書!$P$89&lt;&gt;"YYYY/MM/DD",$G476&lt;&gt;""),申込書!$P$89,"")</f>
        <v/>
      </c>
      <c r="BY476" s="75" t="str">
        <f>IF(AND(申込書!$C$89&lt;&gt;"▼プルダウンより選択してください",申込書!$C$89&lt;&gt;"",$G476&lt;&gt;""),申込書!$M$89,"")</f>
        <v/>
      </c>
      <c r="BZ476" s="75"/>
      <c r="CA476" s="75"/>
      <c r="CB476" s="149"/>
      <c r="CC476" s="307"/>
      <c r="CD476" s="76"/>
      <c r="CE476" s="314" t="str">
        <f>IF(AND(申込書!$C$90&lt;&gt;"▼プルダウンより選択してください",申込書!$C$90&lt;&gt;"",申込書!$P$90&lt;&gt;"YYYY/MM/DD",$G476&lt;&gt;""),申込書!$P$90,"")</f>
        <v/>
      </c>
      <c r="CF476" s="75" t="str">
        <f>IF(AND(申込書!$C$90&lt;&gt;"▼プルダウンより選択してください",申込書!$C$90&lt;&gt;"",$G476&lt;&gt;""),申込書!$M$90,"")</f>
        <v/>
      </c>
      <c r="CG476" s="75"/>
      <c r="CH476" s="75"/>
      <c r="CI476" s="149"/>
      <c r="CJ476" s="307"/>
      <c r="CK476" s="76"/>
      <c r="CL476" s="314" t="str">
        <f>IF(AND(申込書!$C$91&lt;&gt;"▼プルダウンより選択してください",申込書!$C$91&lt;&gt;"",申込書!$P$91&lt;&gt;"YYYY/MM/DD",$G476&lt;&gt;""),申込書!$P$91,"")</f>
        <v/>
      </c>
      <c r="CM476" s="75" t="str">
        <f>IF(AND(申込書!$C$91&lt;&gt;"▼プルダウンより選択してください",申込書!$C$91&lt;&gt;"",$G476&lt;&gt;""),申込書!$M$91,"")</f>
        <v/>
      </c>
      <c r="CN476" s="75"/>
      <c r="CO476" s="75"/>
      <c r="CP476" s="149"/>
      <c r="CQ476" s="307"/>
      <c r="CR476" s="76"/>
      <c r="CS476" s="314" t="str">
        <f>IF(AND(申込書!$C$92&lt;&gt;"▼プルダウンより選択してください",申込書!$C$92&lt;&gt;"",申込書!$P$92&lt;&gt;"YYYY/MM/DD",$G476&lt;&gt;""),申込書!$P$92,"")</f>
        <v/>
      </c>
      <c r="CT476" s="75" t="str">
        <f>IF(AND(申込書!$C$92&lt;&gt;"▼プルダウンより選択してください",申込書!$C$92&lt;&gt;"",$G476&lt;&gt;""),申込書!$M$92,"")</f>
        <v/>
      </c>
      <c r="CU476" s="75"/>
      <c r="CV476" s="75"/>
      <c r="CW476" s="75"/>
      <c r="CX476" s="307"/>
      <c r="CY476" s="76"/>
      <c r="CZ476" s="314" t="str">
        <f>IF(AND(申込書!$C$93&lt;&gt;"▼プルダウンより選択してください",申込書!$C$93&lt;&gt;"",申込書!$P$93&lt;&gt;"YYYY/MM/DD",$G476&lt;&gt;""),申込書!$P$93,"")</f>
        <v/>
      </c>
      <c r="DA476" s="75" t="str">
        <f>IF(AND(申込書!$C$93&lt;&gt;"▼プルダウンより選択してください",申込書!$C$93&lt;&gt;"",$G476&lt;&gt;""),申込書!$M$93,"")</f>
        <v/>
      </c>
      <c r="DB476" s="75"/>
      <c r="DC476" s="75"/>
      <c r="DD476" s="75"/>
      <c r="DE476" s="307"/>
      <c r="DF476" s="76"/>
      <c r="DG476" s="314" t="str">
        <f>IF(AND(申込書!$C$94&lt;&gt;"▼プルダウンより選択してください",申込書!$C$94&lt;&gt;"",申込書!$P$94&lt;&gt;"YYYY/MM/DD",$G476&lt;&gt;""),申込書!$P$94,"")</f>
        <v/>
      </c>
      <c r="DH476" s="75" t="str">
        <f>IF(AND(申込書!$C$94&lt;&gt;"▼プルダウンより選択してください",申込書!$C$94&lt;&gt;"",$G476&lt;&gt;""),申込書!$M$94,"")</f>
        <v/>
      </c>
      <c r="DI476" s="75"/>
      <c r="DJ476" s="75"/>
      <c r="DK476" s="75"/>
      <c r="DL476" s="307"/>
      <c r="DM476" s="76"/>
      <c r="DN476" s="314" t="str">
        <f>IF(AND(申込書!$C$95&lt;&gt;"▼プルダウンより選択してください",申込書!$C$95&lt;&gt;"",申込書!$P$95&lt;&gt;"YYYY/MM/DD",$G476&lt;&gt;""),申込書!$P$95,"")</f>
        <v/>
      </c>
      <c r="DO476" s="75" t="str">
        <f>IF(AND(申込書!$C$95&lt;&gt;"▼プルダウンより選択してください",申込書!$C$95&lt;&gt;"",$G476&lt;&gt;""),申込書!$M$95,"")</f>
        <v/>
      </c>
      <c r="DP476" s="75"/>
      <c r="DQ476" s="75"/>
      <c r="DR476" s="75"/>
      <c r="DS476" s="307"/>
      <c r="DT476" s="76"/>
      <c r="DU476" s="314" t="str">
        <f>IF(AND(申込書!$C$96&lt;&gt;"▼プルダウンより選択してください",申込書!$C$96&lt;&gt;"",申込書!$P$96&lt;&gt;"YYYY/MM/DD",$G476&lt;&gt;""),申込書!$P$96,"")</f>
        <v/>
      </c>
      <c r="DV476" s="75" t="str">
        <f>IF(AND(申込書!$C$96&lt;&gt;"▼プルダウンより選択してください",申込書!$C$96&lt;&gt;"",$G476&lt;&gt;""),申込書!$M$96,"")</f>
        <v/>
      </c>
      <c r="DW476" s="75"/>
      <c r="DX476" s="75"/>
      <c r="DY476" s="75"/>
      <c r="DZ476" s="307"/>
      <c r="EA476" s="76"/>
      <c r="EB476" s="314" t="str">
        <f>IF(AND(申込書!$C$97&lt;&gt;"▼プルダウンより選択してください",申込書!$C$97&lt;&gt;"",申込書!$P$97&lt;&gt;"YYYY/MM/DD",$G476&lt;&gt;""),申込書!$P$97,"")</f>
        <v/>
      </c>
      <c r="EC476" s="75" t="str">
        <f>IF(AND(申込書!$C$97&lt;&gt;"▼プルダウンより選択してください",申込書!$C$97&lt;&gt;"",$G476&lt;&gt;""),申込書!$M$97,"")</f>
        <v/>
      </c>
      <c r="ED476" s="75"/>
      <c r="EE476" s="75"/>
      <c r="EF476" s="149"/>
      <c r="EG476" s="307"/>
      <c r="EH476" s="76"/>
      <c r="EI476" s="314" t="str">
        <f>IF(AND(申込書!$C$98&lt;&gt;"▼プルダウンより選択してください",申込書!$C$98&lt;&gt;"",申込書!$P$98&lt;&gt;"YYYY/MM/DD",$G476&lt;&gt;""),申込書!$P$98,"")</f>
        <v/>
      </c>
      <c r="EJ476" s="75" t="str">
        <f>IF(AND(申込書!$C$98&lt;&gt;"▼プルダウンより選択してください",申込書!$C$98&lt;&gt;"",$G476&lt;&gt;""),申込書!$M$98,"")</f>
        <v/>
      </c>
      <c r="EK476" s="75"/>
      <c r="EL476" s="75"/>
      <c r="EM476" s="149"/>
      <c r="EN476" s="307"/>
      <c r="EO476" s="76"/>
      <c r="EP476" s="314" t="str">
        <f>IF(AND(申込書!$C$99&lt;&gt;"▼プルダウンより選択してください",申込書!$C$99&lt;&gt;"",申込書!$P$99&lt;&gt;"YYYY/MM/DD",$G476&lt;&gt;""),申込書!$P$99,"")</f>
        <v/>
      </c>
      <c r="EQ476" s="75" t="str">
        <f>IF(AND(申込書!$C$99&lt;&gt;"▼プルダウンより選択してください",申込書!$C$99&lt;&gt;"",$G476&lt;&gt;""),申込書!$M$99,"")</f>
        <v/>
      </c>
      <c r="ER476" s="75"/>
      <c r="ES476" s="75"/>
      <c r="ET476" s="149"/>
      <c r="EU476" s="307"/>
      <c r="EV476" s="76"/>
      <c r="EW476" s="314" t="str">
        <f>IF(AND(申込書!$C$100&lt;&gt;"▼プルダウンより選択してください",申込書!$C$100&lt;&gt;"",申込書!$P$100&lt;&gt;"YYYY/MM/DD",$G476&lt;&gt;""),申込書!$P$100,"")</f>
        <v/>
      </c>
      <c r="EX476" s="75" t="str">
        <f>IF(AND(申込書!$C$100&lt;&gt;"▼プルダウンより選択してください",申込書!$C$100&lt;&gt;"",$G476&lt;&gt;""),申込書!$M$100,"")</f>
        <v/>
      </c>
      <c r="EY476" s="75"/>
      <c r="EZ476" s="75"/>
      <c r="FA476" s="149"/>
      <c r="FB476" s="307"/>
      <c r="FC476" s="76"/>
      <c r="FD476" s="314" t="str">
        <f>IF(AND(申込書!$C$101&lt;&gt;"▼プルダウンより選択してください",申込書!$C$101&lt;&gt;"",申込書!$P$101&lt;&gt;"YYYY/MM/DD",$G476&lt;&gt;""),申込書!$P$101,"")</f>
        <v/>
      </c>
      <c r="FE476" s="75" t="str">
        <f>IF(AND(申込書!$C$101&lt;&gt;"▼プルダウンより選択してください",申込書!$C$101&lt;&gt;"",$G476&lt;&gt;""),申込書!$M$101,"")</f>
        <v/>
      </c>
      <c r="FF476" s="75"/>
      <c r="FG476" s="75"/>
      <c r="FH476" s="149"/>
      <c r="FI476" s="307"/>
      <c r="FJ476" s="76"/>
      <c r="FK476" s="314" t="str">
        <f>IF(AND(申込書!$C$102&lt;&gt;"▼プルダウンより選択してください",申込書!$C$102&lt;&gt;"",申込書!$P$102&lt;&gt;"YYYY/MM/DD",$G476&lt;&gt;""),申込書!$P$102,"")</f>
        <v/>
      </c>
      <c r="FL476" s="75" t="str">
        <f>IF(AND(申込書!$C$102&lt;&gt;"▼プルダウンより選択してください",申込書!$C$102&lt;&gt;"",$G476&lt;&gt;""),申込書!$M$102,"")</f>
        <v/>
      </c>
      <c r="FM476" s="75"/>
      <c r="FN476" s="75"/>
      <c r="FO476" s="149"/>
      <c r="FP476" s="307"/>
      <c r="FQ476" s="76"/>
      <c r="FR476" s="314" t="str">
        <f>IF(AND(申込書!$C$103&lt;&gt;"▼プルダウンより選択してください",申込書!$C$103&lt;&gt;"",申込書!$P$103&lt;&gt;"YYYY/MM/DD",$G476&lt;&gt;""),申込書!$P$103,"")</f>
        <v/>
      </c>
      <c r="FS476" s="75" t="str">
        <f>IF(AND(申込書!$C$103&lt;&gt;"▼プルダウンより選択してください",申込書!$C$103&lt;&gt;"",$G476&lt;&gt;""),申込書!$M$103,"")</f>
        <v/>
      </c>
      <c r="FT476" s="75"/>
      <c r="FU476" s="75"/>
      <c r="FV476" s="149"/>
      <c r="FW476" s="307"/>
      <c r="FX476" s="76"/>
      <c r="FY476" s="314" t="str">
        <f>IF(AND(申込書!$C$104&lt;&gt;"▼プルダウンより選択してください",申込書!$C$104&lt;&gt;"",申込書!$P$104&lt;&gt;"YYYY/MM/DD",$G476&lt;&gt;""),申込書!$P$104,"")</f>
        <v/>
      </c>
      <c r="FZ476" s="75" t="str">
        <f>IF(AND(申込書!$C$104&lt;&gt;"▼プルダウンより選択してください",申込書!$C$104&lt;&gt;"",$G476&lt;&gt;""),申込書!$M$104,"")</f>
        <v/>
      </c>
      <c r="GA476" s="75"/>
      <c r="GB476" s="75"/>
      <c r="GC476" s="149"/>
      <c r="GD476" s="307"/>
      <c r="GE476" s="76"/>
      <c r="GF476" s="314" t="str">
        <f>IF(AND(申込書!$C$105&lt;&gt;"▼プルダウンより選択してください",申込書!$C$105&lt;&gt;"",申込書!$P$105&lt;&gt;"YYYY/MM/DD",$G476&lt;&gt;""),申込書!$P$105,"")</f>
        <v/>
      </c>
      <c r="GG476" s="75" t="str">
        <f>IF(AND(申込書!$C$105&lt;&gt;"▼プルダウンより選択してください",申込書!$C$105&lt;&gt;"",$G476&lt;&gt;""),申込書!$M$105,"")</f>
        <v/>
      </c>
      <c r="GH476" s="75"/>
      <c r="GI476" s="75"/>
      <c r="GJ476" s="149"/>
      <c r="GK476" s="307"/>
      <c r="GL476" s="76"/>
      <c r="GM476" s="314" t="str">
        <f>IF(AND(申込書!$C$106&lt;&gt;"▼プルダウンより選択してください",申込書!$C$106&lt;&gt;"",申込書!$P$106&lt;&gt;"YYYY/MM/DD",$G476&lt;&gt;""),申込書!$P$106,"")</f>
        <v/>
      </c>
      <c r="GN476" s="75" t="str">
        <f>IF(AND(申込書!$C$106&lt;&gt;"▼プルダウンより選択してください",申込書!$C$106&lt;&gt;"",$G476&lt;&gt;""),申込書!$M$106,"")</f>
        <v/>
      </c>
      <c r="GO476" s="75"/>
      <c r="GP476" s="75"/>
      <c r="GQ476" s="149"/>
      <c r="GR476" s="307"/>
      <c r="GS476" s="76"/>
      <c r="GT476" s="314" t="str">
        <f>IF(AND(申込書!$C$107&lt;&gt;"▼プルダウンより選択してください",申込書!$C$107&lt;&gt;"",申込書!$P$107&lt;&gt;"YYYY/MM/DD",$G476&lt;&gt;""),申込書!$P$107,"")</f>
        <v/>
      </c>
      <c r="GU476" s="75" t="str">
        <f>IF(AND(申込書!$C$107&lt;&gt;"▼プルダウンより選択してください",申込書!$C$107&lt;&gt;"",$G476&lt;&gt;""),申込書!$M$107,"")</f>
        <v/>
      </c>
      <c r="GV476" s="75"/>
      <c r="GW476" s="75"/>
      <c r="GX476" s="149"/>
      <c r="GY476" s="307"/>
      <c r="GZ476" s="76"/>
      <c r="HA476" s="314" t="str">
        <f>IF(AND(申込書!$C$108&lt;&gt;"▼プルダウンより選択してください",申込書!$C$108&lt;&gt;"",申込書!$P$108&lt;&gt;"YYYY/MM/DD",$G476&lt;&gt;""),申込書!$P$108,"")</f>
        <v/>
      </c>
      <c r="HB476" s="75" t="str">
        <f>IF(AND(申込書!$C$108&lt;&gt;"▼プルダウンより選択してください",申込書!$C$108&lt;&gt;"",$G476&lt;&gt;""),申込書!$M$108,"")</f>
        <v/>
      </c>
      <c r="HC476" s="75"/>
      <c r="HD476" s="75"/>
      <c r="HE476" s="149"/>
      <c r="HF476" s="307"/>
      <c r="HG476" s="76"/>
      <c r="HH476" s="314" t="str">
        <f>IF(AND(申込書!$C$109&lt;&gt;"▼プルダウンより選択してください",申込書!$C$109&lt;&gt;"",申込書!$P$109&lt;&gt;"YYYY/MM/DD",$G476&lt;&gt;""),申込書!$P$109,"")</f>
        <v/>
      </c>
      <c r="HI476" s="75" t="str">
        <f>IF(AND(申込書!$C$109&lt;&gt;"▼プルダウンより選択してください",申込書!$C$109&lt;&gt;"",$G476&lt;&gt;""),申込書!$M$109,"")</f>
        <v/>
      </c>
      <c r="HJ476" s="75"/>
      <c r="HK476" s="75"/>
      <c r="HL476" s="149"/>
      <c r="HM476" s="307"/>
      <c r="HN476" s="76"/>
      <c r="HO476" s="314" t="str">
        <f>IF(AND(申込書!$C$110&lt;&gt;"▼プルダウンより選択してください",申込書!$C$110&lt;&gt;"",申込書!$P$110&lt;&gt;"YYYY/MM/DD",$G476&lt;&gt;""),申込書!$P$110,"")</f>
        <v/>
      </c>
      <c r="HP476" s="75" t="str">
        <f>IF(AND(申込書!$C$110&lt;&gt;"▼プルダウンより選択してください",申込書!$C$110&lt;&gt;"",$G476&lt;&gt;""),申込書!$M$110,"")</f>
        <v/>
      </c>
      <c r="HQ476" s="75"/>
      <c r="HR476" s="75"/>
      <c r="HS476" s="149"/>
      <c r="HT476" s="307"/>
      <c r="HU476" s="307"/>
      <c r="HV476" s="311" t="str">
        <f>IF(AND(申込書!$C$111&lt;&gt;"▼プルダウンより選択してください",申込書!$C$111&lt;&gt;"",申込書!$P$111&lt;&gt;"YYYY/MM/DD",$G476&lt;&gt;""),申込書!$P$111,"")</f>
        <v/>
      </c>
      <c r="HW476" s="75" t="str">
        <f>IF(AND(申込書!$C$111&lt;&gt;"▼プルダウンより選択してください",申込書!$C$111&lt;&gt;"",$G476&lt;&gt;""),申込書!$M$111,"")</f>
        <v/>
      </c>
      <c r="HX476" s="75"/>
      <c r="HY476" s="75"/>
      <c r="HZ476" s="149"/>
      <c r="IA476" s="307"/>
      <c r="IB476" s="76"/>
      <c r="IC476" s="77"/>
    </row>
    <row r="477" spans="2:237" ht="26.85" customHeight="1">
      <c r="B477" s="56">
        <f t="shared" si="4"/>
        <v>472</v>
      </c>
      <c r="C477" s="57"/>
      <c r="D477" s="58"/>
      <c r="E477" s="170"/>
      <c r="F477" s="59"/>
      <c r="G477" s="60"/>
      <c r="H477" s="61"/>
      <c r="I477" s="62"/>
      <c r="J477" s="63"/>
      <c r="K477" s="64"/>
      <c r="L477" s="65"/>
      <c r="M477" s="66"/>
      <c r="N477" s="67"/>
      <c r="O477" s="68"/>
      <c r="P477" s="69"/>
      <c r="Q477" s="70"/>
      <c r="R477" s="71"/>
      <c r="S477" s="72"/>
      <c r="T477" s="73"/>
      <c r="U477" s="73"/>
      <c r="V477" s="73"/>
      <c r="W477" s="71"/>
      <c r="X477" s="133"/>
      <c r="Y477" s="133"/>
      <c r="Z477" s="133"/>
      <c r="AA477" s="74" t="str">
        <f>IF(AND(申込書!$C$82&lt;&gt;"▼プルダウンより選択してください",申込書!$C$82&lt;&gt;"",申込書!$P$82&lt;&gt;"YYYY/MM/DD",$G477&lt;&gt;""),申込書!$P$82,"")</f>
        <v/>
      </c>
      <c r="AB477" s="75" t="str">
        <f>IF(AND(申込書!$C$82&lt;&gt;"▼プルダウンより選択してください",申込書!$C$82&lt;&gt;"",$G477&lt;&gt;""),申込書!$M$82,"")</f>
        <v/>
      </c>
      <c r="AC477" s="75"/>
      <c r="AD477" s="75"/>
      <c r="AE477" s="149"/>
      <c r="AF477" s="307"/>
      <c r="AG477" s="76"/>
      <c r="AH477" s="314" t="str">
        <f>IF(AND(申込書!$C$83&lt;&gt;"▼プルダウンより選択してください",申込書!$C$83&lt;&gt;"",申込書!$P$83&lt;&gt;"YYYY/MM/DD",$G477&lt;&gt;""),申込書!$P$83,"")</f>
        <v/>
      </c>
      <c r="AI477" s="75" t="str">
        <f>IF(AND(申込書!$C$83&lt;&gt;"▼プルダウンより選択してください",申込書!$C$83&lt;&gt;"",$G477&lt;&gt;""),申込書!$M$83,"")</f>
        <v/>
      </c>
      <c r="AJ477" s="75"/>
      <c r="AK477" s="75"/>
      <c r="AL477" s="149"/>
      <c r="AM477" s="307"/>
      <c r="AN477" s="76"/>
      <c r="AO477" s="314" t="str">
        <f>IF(AND(申込書!$C$84&lt;&gt;"▼プルダウンより選択してください",申込書!$C$84&lt;&gt;"",申込書!$P$84&lt;&gt;"YYYY/MM/DD",$G477&lt;&gt;""),申込書!$P$84,"")</f>
        <v/>
      </c>
      <c r="AP477" s="75" t="str">
        <f>IF(AND(申込書!$C$84&lt;&gt;"▼プルダウンより選択してください",申込書!$C$84&lt;&gt;"",$G477&lt;&gt;""),申込書!$M$84,"")</f>
        <v/>
      </c>
      <c r="AQ477" s="75"/>
      <c r="AR477" s="75"/>
      <c r="AS477" s="149"/>
      <c r="AT477" s="307"/>
      <c r="AU477" s="76"/>
      <c r="AV477" s="314" t="str">
        <f>IF(AND(申込書!$C$85&lt;&gt;"▼プルダウンより選択してください",申込書!$C$85&lt;&gt;"",申込書!$P$85&lt;&gt;"YYYY/MM/DD",$G477&lt;&gt;""),申込書!$P$85,"")</f>
        <v/>
      </c>
      <c r="AW477" s="75" t="str">
        <f>IF(AND(申込書!$C$85&lt;&gt;"▼プルダウンより選択してください",申込書!$C$85&lt;&gt;"",申込書!$M$85&gt;=1,$G477&lt;&gt;""),申込書!$M$85,"")</f>
        <v/>
      </c>
      <c r="AX477" s="75"/>
      <c r="AY477" s="75"/>
      <c r="AZ477" s="149"/>
      <c r="BA477" s="307"/>
      <c r="BB477" s="76"/>
      <c r="BC477" s="314" t="str">
        <f>IF(AND(申込書!$C$86&lt;&gt;"▼プルダウンより選択してください",申込書!$C$86&lt;&gt;"",申込書!$P$86&lt;&gt;"YYYY/MM/DD",$G477&lt;&gt;""),申込書!$P$86,"")</f>
        <v/>
      </c>
      <c r="BD477" s="75" t="str">
        <f>IF(AND(申込書!$C$86&lt;&gt;"▼プルダウンより選択してください",申込書!$C$86&lt;&gt;"",$G477&lt;&gt;""),申込書!$M$86,"")</f>
        <v/>
      </c>
      <c r="BE477" s="75"/>
      <c r="BF477" s="75"/>
      <c r="BG477" s="149"/>
      <c r="BH477" s="307"/>
      <c r="BI477" s="76"/>
      <c r="BJ477" s="314" t="str">
        <f>IF(AND(申込書!$C$87&lt;&gt;"▼プルダウンより選択してください",申込書!$C$87&lt;&gt;"",申込書!$P$87&lt;&gt;"YYYY/MM/DD",$G477&lt;&gt;""),申込書!$P$87,"")</f>
        <v/>
      </c>
      <c r="BK477" s="75" t="str">
        <f>IF(AND(申込書!$C$87&lt;&gt;"▼プルダウンより選択してください",申込書!$C$87&lt;&gt;"",$G477&lt;&gt;""),申込書!$M$87,"")</f>
        <v/>
      </c>
      <c r="BL477" s="75"/>
      <c r="BM477" s="75"/>
      <c r="BN477" s="149"/>
      <c r="BO477" s="307"/>
      <c r="BP477" s="76"/>
      <c r="BQ477" s="314" t="str">
        <f>IF(AND(申込書!$C$88&lt;&gt;"▼プルダウンより選択してください",申込書!$C$88&lt;&gt;"",申込書!$P$88&lt;&gt;"YYYY/MM/DD",$G477&lt;&gt;""),申込書!$P$88,"")</f>
        <v/>
      </c>
      <c r="BR477" s="75" t="str">
        <f>IF(AND(申込書!$C$88&lt;&gt;"▼プルダウンより選択してください",申込書!$C$88&lt;&gt;"",$G477&lt;&gt;""),申込書!$M$88,"")</f>
        <v/>
      </c>
      <c r="BS477" s="75"/>
      <c r="BT477" s="75"/>
      <c r="BU477" s="149"/>
      <c r="BV477" s="307"/>
      <c r="BW477" s="76"/>
      <c r="BX477" s="314" t="str">
        <f>IF(AND(申込書!$C$89&lt;&gt;"▼プルダウンより選択してください",申込書!$C$89&lt;&gt;"",申込書!$P$89&lt;&gt;"YYYY/MM/DD",$G477&lt;&gt;""),申込書!$P$89,"")</f>
        <v/>
      </c>
      <c r="BY477" s="75" t="str">
        <f>IF(AND(申込書!$C$89&lt;&gt;"▼プルダウンより選択してください",申込書!$C$89&lt;&gt;"",$G477&lt;&gt;""),申込書!$M$89,"")</f>
        <v/>
      </c>
      <c r="BZ477" s="75"/>
      <c r="CA477" s="75"/>
      <c r="CB477" s="149"/>
      <c r="CC477" s="307"/>
      <c r="CD477" s="76"/>
      <c r="CE477" s="314" t="str">
        <f>IF(AND(申込書!$C$90&lt;&gt;"▼プルダウンより選択してください",申込書!$C$90&lt;&gt;"",申込書!$P$90&lt;&gt;"YYYY/MM/DD",$G477&lt;&gt;""),申込書!$P$90,"")</f>
        <v/>
      </c>
      <c r="CF477" s="75" t="str">
        <f>IF(AND(申込書!$C$90&lt;&gt;"▼プルダウンより選択してください",申込書!$C$90&lt;&gt;"",$G477&lt;&gt;""),申込書!$M$90,"")</f>
        <v/>
      </c>
      <c r="CG477" s="75"/>
      <c r="CH477" s="75"/>
      <c r="CI477" s="149"/>
      <c r="CJ477" s="307"/>
      <c r="CK477" s="76"/>
      <c r="CL477" s="314" t="str">
        <f>IF(AND(申込書!$C$91&lt;&gt;"▼プルダウンより選択してください",申込書!$C$91&lt;&gt;"",申込書!$P$91&lt;&gt;"YYYY/MM/DD",$G477&lt;&gt;""),申込書!$P$91,"")</f>
        <v/>
      </c>
      <c r="CM477" s="75" t="str">
        <f>IF(AND(申込書!$C$91&lt;&gt;"▼プルダウンより選択してください",申込書!$C$91&lt;&gt;"",$G477&lt;&gt;""),申込書!$M$91,"")</f>
        <v/>
      </c>
      <c r="CN477" s="75"/>
      <c r="CO477" s="75"/>
      <c r="CP477" s="149"/>
      <c r="CQ477" s="307"/>
      <c r="CR477" s="76"/>
      <c r="CS477" s="314" t="str">
        <f>IF(AND(申込書!$C$92&lt;&gt;"▼プルダウンより選択してください",申込書!$C$92&lt;&gt;"",申込書!$P$92&lt;&gt;"YYYY/MM/DD",$G477&lt;&gt;""),申込書!$P$92,"")</f>
        <v/>
      </c>
      <c r="CT477" s="75" t="str">
        <f>IF(AND(申込書!$C$92&lt;&gt;"▼プルダウンより選択してください",申込書!$C$92&lt;&gt;"",$G477&lt;&gt;""),申込書!$M$92,"")</f>
        <v/>
      </c>
      <c r="CU477" s="75"/>
      <c r="CV477" s="75"/>
      <c r="CW477" s="75"/>
      <c r="CX477" s="307"/>
      <c r="CY477" s="76"/>
      <c r="CZ477" s="314" t="str">
        <f>IF(AND(申込書!$C$93&lt;&gt;"▼プルダウンより選択してください",申込書!$C$93&lt;&gt;"",申込書!$P$93&lt;&gt;"YYYY/MM/DD",$G477&lt;&gt;""),申込書!$P$93,"")</f>
        <v/>
      </c>
      <c r="DA477" s="75" t="str">
        <f>IF(AND(申込書!$C$93&lt;&gt;"▼プルダウンより選択してください",申込書!$C$93&lt;&gt;"",$G477&lt;&gt;""),申込書!$M$93,"")</f>
        <v/>
      </c>
      <c r="DB477" s="75"/>
      <c r="DC477" s="75"/>
      <c r="DD477" s="75"/>
      <c r="DE477" s="307"/>
      <c r="DF477" s="76"/>
      <c r="DG477" s="314" t="str">
        <f>IF(AND(申込書!$C$94&lt;&gt;"▼プルダウンより選択してください",申込書!$C$94&lt;&gt;"",申込書!$P$94&lt;&gt;"YYYY/MM/DD",$G477&lt;&gt;""),申込書!$P$94,"")</f>
        <v/>
      </c>
      <c r="DH477" s="75" t="str">
        <f>IF(AND(申込書!$C$94&lt;&gt;"▼プルダウンより選択してください",申込書!$C$94&lt;&gt;"",$G477&lt;&gt;""),申込書!$M$94,"")</f>
        <v/>
      </c>
      <c r="DI477" s="75"/>
      <c r="DJ477" s="75"/>
      <c r="DK477" s="75"/>
      <c r="DL477" s="307"/>
      <c r="DM477" s="76"/>
      <c r="DN477" s="314" t="str">
        <f>IF(AND(申込書!$C$95&lt;&gt;"▼プルダウンより選択してください",申込書!$C$95&lt;&gt;"",申込書!$P$95&lt;&gt;"YYYY/MM/DD",$G477&lt;&gt;""),申込書!$P$95,"")</f>
        <v/>
      </c>
      <c r="DO477" s="75" t="str">
        <f>IF(AND(申込書!$C$95&lt;&gt;"▼プルダウンより選択してください",申込書!$C$95&lt;&gt;"",$G477&lt;&gt;""),申込書!$M$95,"")</f>
        <v/>
      </c>
      <c r="DP477" s="75"/>
      <c r="DQ477" s="75"/>
      <c r="DR477" s="75"/>
      <c r="DS477" s="307"/>
      <c r="DT477" s="76"/>
      <c r="DU477" s="314" t="str">
        <f>IF(AND(申込書!$C$96&lt;&gt;"▼プルダウンより選択してください",申込書!$C$96&lt;&gt;"",申込書!$P$96&lt;&gt;"YYYY/MM/DD",$G477&lt;&gt;""),申込書!$P$96,"")</f>
        <v/>
      </c>
      <c r="DV477" s="75" t="str">
        <f>IF(AND(申込書!$C$96&lt;&gt;"▼プルダウンより選択してください",申込書!$C$96&lt;&gt;"",$G477&lt;&gt;""),申込書!$M$96,"")</f>
        <v/>
      </c>
      <c r="DW477" s="75"/>
      <c r="DX477" s="75"/>
      <c r="DY477" s="75"/>
      <c r="DZ477" s="307"/>
      <c r="EA477" s="76"/>
      <c r="EB477" s="314" t="str">
        <f>IF(AND(申込書!$C$97&lt;&gt;"▼プルダウンより選択してください",申込書!$C$97&lt;&gt;"",申込書!$P$97&lt;&gt;"YYYY/MM/DD",$G477&lt;&gt;""),申込書!$P$97,"")</f>
        <v/>
      </c>
      <c r="EC477" s="75" t="str">
        <f>IF(AND(申込書!$C$97&lt;&gt;"▼プルダウンより選択してください",申込書!$C$97&lt;&gt;"",$G477&lt;&gt;""),申込書!$M$97,"")</f>
        <v/>
      </c>
      <c r="ED477" s="75"/>
      <c r="EE477" s="75"/>
      <c r="EF477" s="149"/>
      <c r="EG477" s="307"/>
      <c r="EH477" s="76"/>
      <c r="EI477" s="314" t="str">
        <f>IF(AND(申込書!$C$98&lt;&gt;"▼プルダウンより選択してください",申込書!$C$98&lt;&gt;"",申込書!$P$98&lt;&gt;"YYYY/MM/DD",$G477&lt;&gt;""),申込書!$P$98,"")</f>
        <v/>
      </c>
      <c r="EJ477" s="75" t="str">
        <f>IF(AND(申込書!$C$98&lt;&gt;"▼プルダウンより選択してください",申込書!$C$98&lt;&gt;"",$G477&lt;&gt;""),申込書!$M$98,"")</f>
        <v/>
      </c>
      <c r="EK477" s="75"/>
      <c r="EL477" s="75"/>
      <c r="EM477" s="149"/>
      <c r="EN477" s="307"/>
      <c r="EO477" s="76"/>
      <c r="EP477" s="314" t="str">
        <f>IF(AND(申込書!$C$99&lt;&gt;"▼プルダウンより選択してください",申込書!$C$99&lt;&gt;"",申込書!$P$99&lt;&gt;"YYYY/MM/DD",$G477&lt;&gt;""),申込書!$P$99,"")</f>
        <v/>
      </c>
      <c r="EQ477" s="75" t="str">
        <f>IF(AND(申込書!$C$99&lt;&gt;"▼プルダウンより選択してください",申込書!$C$99&lt;&gt;"",$G477&lt;&gt;""),申込書!$M$99,"")</f>
        <v/>
      </c>
      <c r="ER477" s="75"/>
      <c r="ES477" s="75"/>
      <c r="ET477" s="149"/>
      <c r="EU477" s="307"/>
      <c r="EV477" s="76"/>
      <c r="EW477" s="314" t="str">
        <f>IF(AND(申込書!$C$100&lt;&gt;"▼プルダウンより選択してください",申込書!$C$100&lt;&gt;"",申込書!$P$100&lt;&gt;"YYYY/MM/DD",$G477&lt;&gt;""),申込書!$P$100,"")</f>
        <v/>
      </c>
      <c r="EX477" s="75" t="str">
        <f>IF(AND(申込書!$C$100&lt;&gt;"▼プルダウンより選択してください",申込書!$C$100&lt;&gt;"",$G477&lt;&gt;""),申込書!$M$100,"")</f>
        <v/>
      </c>
      <c r="EY477" s="75"/>
      <c r="EZ477" s="75"/>
      <c r="FA477" s="149"/>
      <c r="FB477" s="307"/>
      <c r="FC477" s="76"/>
      <c r="FD477" s="314" t="str">
        <f>IF(AND(申込書!$C$101&lt;&gt;"▼プルダウンより選択してください",申込書!$C$101&lt;&gt;"",申込書!$P$101&lt;&gt;"YYYY/MM/DD",$G477&lt;&gt;""),申込書!$P$101,"")</f>
        <v/>
      </c>
      <c r="FE477" s="75" t="str">
        <f>IF(AND(申込書!$C$101&lt;&gt;"▼プルダウンより選択してください",申込書!$C$101&lt;&gt;"",$G477&lt;&gt;""),申込書!$M$101,"")</f>
        <v/>
      </c>
      <c r="FF477" s="75"/>
      <c r="FG477" s="75"/>
      <c r="FH477" s="149"/>
      <c r="FI477" s="307"/>
      <c r="FJ477" s="76"/>
      <c r="FK477" s="314" t="str">
        <f>IF(AND(申込書!$C$102&lt;&gt;"▼プルダウンより選択してください",申込書!$C$102&lt;&gt;"",申込書!$P$102&lt;&gt;"YYYY/MM/DD",$G477&lt;&gt;""),申込書!$P$102,"")</f>
        <v/>
      </c>
      <c r="FL477" s="75" t="str">
        <f>IF(AND(申込書!$C$102&lt;&gt;"▼プルダウンより選択してください",申込書!$C$102&lt;&gt;"",$G477&lt;&gt;""),申込書!$M$102,"")</f>
        <v/>
      </c>
      <c r="FM477" s="75"/>
      <c r="FN477" s="75"/>
      <c r="FO477" s="149"/>
      <c r="FP477" s="307"/>
      <c r="FQ477" s="76"/>
      <c r="FR477" s="314" t="str">
        <f>IF(AND(申込書!$C$103&lt;&gt;"▼プルダウンより選択してください",申込書!$C$103&lt;&gt;"",申込書!$P$103&lt;&gt;"YYYY/MM/DD",$G477&lt;&gt;""),申込書!$P$103,"")</f>
        <v/>
      </c>
      <c r="FS477" s="75" t="str">
        <f>IF(AND(申込書!$C$103&lt;&gt;"▼プルダウンより選択してください",申込書!$C$103&lt;&gt;"",$G477&lt;&gt;""),申込書!$M$103,"")</f>
        <v/>
      </c>
      <c r="FT477" s="75"/>
      <c r="FU477" s="75"/>
      <c r="FV477" s="149"/>
      <c r="FW477" s="307"/>
      <c r="FX477" s="76"/>
      <c r="FY477" s="314" t="str">
        <f>IF(AND(申込書!$C$104&lt;&gt;"▼プルダウンより選択してください",申込書!$C$104&lt;&gt;"",申込書!$P$104&lt;&gt;"YYYY/MM/DD",$G477&lt;&gt;""),申込書!$P$104,"")</f>
        <v/>
      </c>
      <c r="FZ477" s="75" t="str">
        <f>IF(AND(申込書!$C$104&lt;&gt;"▼プルダウンより選択してください",申込書!$C$104&lt;&gt;"",$G477&lt;&gt;""),申込書!$M$104,"")</f>
        <v/>
      </c>
      <c r="GA477" s="75"/>
      <c r="GB477" s="75"/>
      <c r="GC477" s="149"/>
      <c r="GD477" s="307"/>
      <c r="GE477" s="76"/>
      <c r="GF477" s="314" t="str">
        <f>IF(AND(申込書!$C$105&lt;&gt;"▼プルダウンより選択してください",申込書!$C$105&lt;&gt;"",申込書!$P$105&lt;&gt;"YYYY/MM/DD",$G477&lt;&gt;""),申込書!$P$105,"")</f>
        <v/>
      </c>
      <c r="GG477" s="75" t="str">
        <f>IF(AND(申込書!$C$105&lt;&gt;"▼プルダウンより選択してください",申込書!$C$105&lt;&gt;"",$G477&lt;&gt;""),申込書!$M$105,"")</f>
        <v/>
      </c>
      <c r="GH477" s="75"/>
      <c r="GI477" s="75"/>
      <c r="GJ477" s="149"/>
      <c r="GK477" s="307"/>
      <c r="GL477" s="76"/>
      <c r="GM477" s="314" t="str">
        <f>IF(AND(申込書!$C$106&lt;&gt;"▼プルダウンより選択してください",申込書!$C$106&lt;&gt;"",申込書!$P$106&lt;&gt;"YYYY/MM/DD",$G477&lt;&gt;""),申込書!$P$106,"")</f>
        <v/>
      </c>
      <c r="GN477" s="75" t="str">
        <f>IF(AND(申込書!$C$106&lt;&gt;"▼プルダウンより選択してください",申込書!$C$106&lt;&gt;"",$G477&lt;&gt;""),申込書!$M$106,"")</f>
        <v/>
      </c>
      <c r="GO477" s="75"/>
      <c r="GP477" s="75"/>
      <c r="GQ477" s="149"/>
      <c r="GR477" s="307"/>
      <c r="GS477" s="76"/>
      <c r="GT477" s="314" t="str">
        <f>IF(AND(申込書!$C$107&lt;&gt;"▼プルダウンより選択してください",申込書!$C$107&lt;&gt;"",申込書!$P$107&lt;&gt;"YYYY/MM/DD",$G477&lt;&gt;""),申込書!$P$107,"")</f>
        <v/>
      </c>
      <c r="GU477" s="75" t="str">
        <f>IF(AND(申込書!$C$107&lt;&gt;"▼プルダウンより選択してください",申込書!$C$107&lt;&gt;"",$G477&lt;&gt;""),申込書!$M$107,"")</f>
        <v/>
      </c>
      <c r="GV477" s="75"/>
      <c r="GW477" s="75"/>
      <c r="GX477" s="149"/>
      <c r="GY477" s="307"/>
      <c r="GZ477" s="76"/>
      <c r="HA477" s="314" t="str">
        <f>IF(AND(申込書!$C$108&lt;&gt;"▼プルダウンより選択してください",申込書!$C$108&lt;&gt;"",申込書!$P$108&lt;&gt;"YYYY/MM/DD",$G477&lt;&gt;""),申込書!$P$108,"")</f>
        <v/>
      </c>
      <c r="HB477" s="75" t="str">
        <f>IF(AND(申込書!$C$108&lt;&gt;"▼プルダウンより選択してください",申込書!$C$108&lt;&gt;"",$G477&lt;&gt;""),申込書!$M$108,"")</f>
        <v/>
      </c>
      <c r="HC477" s="75"/>
      <c r="HD477" s="75"/>
      <c r="HE477" s="149"/>
      <c r="HF477" s="307"/>
      <c r="HG477" s="76"/>
      <c r="HH477" s="314" t="str">
        <f>IF(AND(申込書!$C$109&lt;&gt;"▼プルダウンより選択してください",申込書!$C$109&lt;&gt;"",申込書!$P$109&lt;&gt;"YYYY/MM/DD",$G477&lt;&gt;""),申込書!$P$109,"")</f>
        <v/>
      </c>
      <c r="HI477" s="75" t="str">
        <f>IF(AND(申込書!$C$109&lt;&gt;"▼プルダウンより選択してください",申込書!$C$109&lt;&gt;"",$G477&lt;&gt;""),申込書!$M$109,"")</f>
        <v/>
      </c>
      <c r="HJ477" s="75"/>
      <c r="HK477" s="75"/>
      <c r="HL477" s="149"/>
      <c r="HM477" s="307"/>
      <c r="HN477" s="76"/>
      <c r="HO477" s="314" t="str">
        <f>IF(AND(申込書!$C$110&lt;&gt;"▼プルダウンより選択してください",申込書!$C$110&lt;&gt;"",申込書!$P$110&lt;&gt;"YYYY/MM/DD",$G477&lt;&gt;""),申込書!$P$110,"")</f>
        <v/>
      </c>
      <c r="HP477" s="75" t="str">
        <f>IF(AND(申込書!$C$110&lt;&gt;"▼プルダウンより選択してください",申込書!$C$110&lt;&gt;"",$G477&lt;&gt;""),申込書!$M$110,"")</f>
        <v/>
      </c>
      <c r="HQ477" s="75"/>
      <c r="HR477" s="75"/>
      <c r="HS477" s="149"/>
      <c r="HT477" s="307"/>
      <c r="HU477" s="307"/>
      <c r="HV477" s="311" t="str">
        <f>IF(AND(申込書!$C$111&lt;&gt;"▼プルダウンより選択してください",申込書!$C$111&lt;&gt;"",申込書!$P$111&lt;&gt;"YYYY/MM/DD",$G477&lt;&gt;""),申込書!$P$111,"")</f>
        <v/>
      </c>
      <c r="HW477" s="75" t="str">
        <f>IF(AND(申込書!$C$111&lt;&gt;"▼プルダウンより選択してください",申込書!$C$111&lt;&gt;"",$G477&lt;&gt;""),申込書!$M$111,"")</f>
        <v/>
      </c>
      <c r="HX477" s="75"/>
      <c r="HY477" s="75"/>
      <c r="HZ477" s="149"/>
      <c r="IA477" s="307"/>
      <c r="IB477" s="76"/>
      <c r="IC477" s="77"/>
    </row>
    <row r="478" spans="2:237" ht="26.85" customHeight="1">
      <c r="B478" s="56">
        <f t="shared" si="4"/>
        <v>473</v>
      </c>
      <c r="C478" s="57"/>
      <c r="D478" s="58"/>
      <c r="E478" s="170"/>
      <c r="F478" s="59"/>
      <c r="G478" s="60"/>
      <c r="H478" s="61"/>
      <c r="I478" s="62"/>
      <c r="J478" s="63"/>
      <c r="K478" s="64"/>
      <c r="L478" s="65"/>
      <c r="M478" s="66"/>
      <c r="N478" s="67"/>
      <c r="O478" s="68"/>
      <c r="P478" s="69"/>
      <c r="Q478" s="70"/>
      <c r="R478" s="71"/>
      <c r="S478" s="72"/>
      <c r="T478" s="73"/>
      <c r="U478" s="73"/>
      <c r="V478" s="73"/>
      <c r="W478" s="71"/>
      <c r="X478" s="133"/>
      <c r="Y478" s="133"/>
      <c r="Z478" s="133"/>
      <c r="AA478" s="74" t="str">
        <f>IF(AND(申込書!$C$82&lt;&gt;"▼プルダウンより選択してください",申込書!$C$82&lt;&gt;"",申込書!$P$82&lt;&gt;"YYYY/MM/DD",$G478&lt;&gt;""),申込書!$P$82,"")</f>
        <v/>
      </c>
      <c r="AB478" s="75" t="str">
        <f>IF(AND(申込書!$C$82&lt;&gt;"▼プルダウンより選択してください",申込書!$C$82&lt;&gt;"",$G478&lt;&gt;""),申込書!$M$82,"")</f>
        <v/>
      </c>
      <c r="AC478" s="75"/>
      <c r="AD478" s="75"/>
      <c r="AE478" s="149"/>
      <c r="AF478" s="307"/>
      <c r="AG478" s="76"/>
      <c r="AH478" s="314" t="str">
        <f>IF(AND(申込書!$C$83&lt;&gt;"▼プルダウンより選択してください",申込書!$C$83&lt;&gt;"",申込書!$P$83&lt;&gt;"YYYY/MM/DD",$G478&lt;&gt;""),申込書!$P$83,"")</f>
        <v/>
      </c>
      <c r="AI478" s="75" t="str">
        <f>IF(AND(申込書!$C$83&lt;&gt;"▼プルダウンより選択してください",申込書!$C$83&lt;&gt;"",$G478&lt;&gt;""),申込書!$M$83,"")</f>
        <v/>
      </c>
      <c r="AJ478" s="75"/>
      <c r="AK478" s="75"/>
      <c r="AL478" s="149"/>
      <c r="AM478" s="307"/>
      <c r="AN478" s="76"/>
      <c r="AO478" s="314" t="str">
        <f>IF(AND(申込書!$C$84&lt;&gt;"▼プルダウンより選択してください",申込書!$C$84&lt;&gt;"",申込書!$P$84&lt;&gt;"YYYY/MM/DD",$G478&lt;&gt;""),申込書!$P$84,"")</f>
        <v/>
      </c>
      <c r="AP478" s="75" t="str">
        <f>IF(AND(申込書!$C$84&lt;&gt;"▼プルダウンより選択してください",申込書!$C$84&lt;&gt;"",$G478&lt;&gt;""),申込書!$M$84,"")</f>
        <v/>
      </c>
      <c r="AQ478" s="75"/>
      <c r="AR478" s="75"/>
      <c r="AS478" s="149"/>
      <c r="AT478" s="307"/>
      <c r="AU478" s="76"/>
      <c r="AV478" s="314" t="str">
        <f>IF(AND(申込書!$C$85&lt;&gt;"▼プルダウンより選択してください",申込書!$C$85&lt;&gt;"",申込書!$P$85&lt;&gt;"YYYY/MM/DD",$G478&lt;&gt;""),申込書!$P$85,"")</f>
        <v/>
      </c>
      <c r="AW478" s="75" t="str">
        <f>IF(AND(申込書!$C$85&lt;&gt;"▼プルダウンより選択してください",申込書!$C$85&lt;&gt;"",申込書!$M$85&gt;=1,$G478&lt;&gt;""),申込書!$M$85,"")</f>
        <v/>
      </c>
      <c r="AX478" s="75"/>
      <c r="AY478" s="75"/>
      <c r="AZ478" s="149"/>
      <c r="BA478" s="307"/>
      <c r="BB478" s="76"/>
      <c r="BC478" s="314" t="str">
        <f>IF(AND(申込書!$C$86&lt;&gt;"▼プルダウンより選択してください",申込書!$C$86&lt;&gt;"",申込書!$P$86&lt;&gt;"YYYY/MM/DD",$G478&lt;&gt;""),申込書!$P$86,"")</f>
        <v/>
      </c>
      <c r="BD478" s="75" t="str">
        <f>IF(AND(申込書!$C$86&lt;&gt;"▼プルダウンより選択してください",申込書!$C$86&lt;&gt;"",$G478&lt;&gt;""),申込書!$M$86,"")</f>
        <v/>
      </c>
      <c r="BE478" s="75"/>
      <c r="BF478" s="75"/>
      <c r="BG478" s="149"/>
      <c r="BH478" s="307"/>
      <c r="BI478" s="76"/>
      <c r="BJ478" s="314" t="str">
        <f>IF(AND(申込書!$C$87&lt;&gt;"▼プルダウンより選択してください",申込書!$C$87&lt;&gt;"",申込書!$P$87&lt;&gt;"YYYY/MM/DD",$G478&lt;&gt;""),申込書!$P$87,"")</f>
        <v/>
      </c>
      <c r="BK478" s="75" t="str">
        <f>IF(AND(申込書!$C$87&lt;&gt;"▼プルダウンより選択してください",申込書!$C$87&lt;&gt;"",$G478&lt;&gt;""),申込書!$M$87,"")</f>
        <v/>
      </c>
      <c r="BL478" s="75"/>
      <c r="BM478" s="75"/>
      <c r="BN478" s="149"/>
      <c r="BO478" s="307"/>
      <c r="BP478" s="76"/>
      <c r="BQ478" s="314" t="str">
        <f>IF(AND(申込書!$C$88&lt;&gt;"▼プルダウンより選択してください",申込書!$C$88&lt;&gt;"",申込書!$P$88&lt;&gt;"YYYY/MM/DD",$G478&lt;&gt;""),申込書!$P$88,"")</f>
        <v/>
      </c>
      <c r="BR478" s="75" t="str">
        <f>IF(AND(申込書!$C$88&lt;&gt;"▼プルダウンより選択してください",申込書!$C$88&lt;&gt;"",$G478&lt;&gt;""),申込書!$M$88,"")</f>
        <v/>
      </c>
      <c r="BS478" s="75"/>
      <c r="BT478" s="75"/>
      <c r="BU478" s="149"/>
      <c r="BV478" s="307"/>
      <c r="BW478" s="76"/>
      <c r="BX478" s="314" t="str">
        <f>IF(AND(申込書!$C$89&lt;&gt;"▼プルダウンより選択してください",申込書!$C$89&lt;&gt;"",申込書!$P$89&lt;&gt;"YYYY/MM/DD",$G478&lt;&gt;""),申込書!$P$89,"")</f>
        <v/>
      </c>
      <c r="BY478" s="75" t="str">
        <f>IF(AND(申込書!$C$89&lt;&gt;"▼プルダウンより選択してください",申込書!$C$89&lt;&gt;"",$G478&lt;&gt;""),申込書!$M$89,"")</f>
        <v/>
      </c>
      <c r="BZ478" s="75"/>
      <c r="CA478" s="75"/>
      <c r="CB478" s="149"/>
      <c r="CC478" s="307"/>
      <c r="CD478" s="76"/>
      <c r="CE478" s="314" t="str">
        <f>IF(AND(申込書!$C$90&lt;&gt;"▼プルダウンより選択してください",申込書!$C$90&lt;&gt;"",申込書!$P$90&lt;&gt;"YYYY/MM/DD",$G478&lt;&gt;""),申込書!$P$90,"")</f>
        <v/>
      </c>
      <c r="CF478" s="75" t="str">
        <f>IF(AND(申込書!$C$90&lt;&gt;"▼プルダウンより選択してください",申込書!$C$90&lt;&gt;"",$G478&lt;&gt;""),申込書!$M$90,"")</f>
        <v/>
      </c>
      <c r="CG478" s="75"/>
      <c r="CH478" s="75"/>
      <c r="CI478" s="149"/>
      <c r="CJ478" s="307"/>
      <c r="CK478" s="76"/>
      <c r="CL478" s="314" t="str">
        <f>IF(AND(申込書!$C$91&lt;&gt;"▼プルダウンより選択してください",申込書!$C$91&lt;&gt;"",申込書!$P$91&lt;&gt;"YYYY/MM/DD",$G478&lt;&gt;""),申込書!$P$91,"")</f>
        <v/>
      </c>
      <c r="CM478" s="75" t="str">
        <f>IF(AND(申込書!$C$91&lt;&gt;"▼プルダウンより選択してください",申込書!$C$91&lt;&gt;"",$G478&lt;&gt;""),申込書!$M$91,"")</f>
        <v/>
      </c>
      <c r="CN478" s="75"/>
      <c r="CO478" s="75"/>
      <c r="CP478" s="149"/>
      <c r="CQ478" s="307"/>
      <c r="CR478" s="76"/>
      <c r="CS478" s="314" t="str">
        <f>IF(AND(申込書!$C$92&lt;&gt;"▼プルダウンより選択してください",申込書!$C$92&lt;&gt;"",申込書!$P$92&lt;&gt;"YYYY/MM/DD",$G478&lt;&gt;""),申込書!$P$92,"")</f>
        <v/>
      </c>
      <c r="CT478" s="75" t="str">
        <f>IF(AND(申込書!$C$92&lt;&gt;"▼プルダウンより選択してください",申込書!$C$92&lt;&gt;"",$G478&lt;&gt;""),申込書!$M$92,"")</f>
        <v/>
      </c>
      <c r="CU478" s="75"/>
      <c r="CV478" s="75"/>
      <c r="CW478" s="75"/>
      <c r="CX478" s="307"/>
      <c r="CY478" s="76"/>
      <c r="CZ478" s="314" t="str">
        <f>IF(AND(申込書!$C$93&lt;&gt;"▼プルダウンより選択してください",申込書!$C$93&lt;&gt;"",申込書!$P$93&lt;&gt;"YYYY/MM/DD",$G478&lt;&gt;""),申込書!$P$93,"")</f>
        <v/>
      </c>
      <c r="DA478" s="75" t="str">
        <f>IF(AND(申込書!$C$93&lt;&gt;"▼プルダウンより選択してください",申込書!$C$93&lt;&gt;"",$G478&lt;&gt;""),申込書!$M$93,"")</f>
        <v/>
      </c>
      <c r="DB478" s="75"/>
      <c r="DC478" s="75"/>
      <c r="DD478" s="75"/>
      <c r="DE478" s="307"/>
      <c r="DF478" s="76"/>
      <c r="DG478" s="314" t="str">
        <f>IF(AND(申込書!$C$94&lt;&gt;"▼プルダウンより選択してください",申込書!$C$94&lt;&gt;"",申込書!$P$94&lt;&gt;"YYYY/MM/DD",$G478&lt;&gt;""),申込書!$P$94,"")</f>
        <v/>
      </c>
      <c r="DH478" s="75" t="str">
        <f>IF(AND(申込書!$C$94&lt;&gt;"▼プルダウンより選択してください",申込書!$C$94&lt;&gt;"",$G478&lt;&gt;""),申込書!$M$94,"")</f>
        <v/>
      </c>
      <c r="DI478" s="75"/>
      <c r="DJ478" s="75"/>
      <c r="DK478" s="75"/>
      <c r="DL478" s="307"/>
      <c r="DM478" s="76"/>
      <c r="DN478" s="314" t="str">
        <f>IF(AND(申込書!$C$95&lt;&gt;"▼プルダウンより選択してください",申込書!$C$95&lt;&gt;"",申込書!$P$95&lt;&gt;"YYYY/MM/DD",$G478&lt;&gt;""),申込書!$P$95,"")</f>
        <v/>
      </c>
      <c r="DO478" s="75" t="str">
        <f>IF(AND(申込書!$C$95&lt;&gt;"▼プルダウンより選択してください",申込書!$C$95&lt;&gt;"",$G478&lt;&gt;""),申込書!$M$95,"")</f>
        <v/>
      </c>
      <c r="DP478" s="75"/>
      <c r="DQ478" s="75"/>
      <c r="DR478" s="75"/>
      <c r="DS478" s="307"/>
      <c r="DT478" s="76"/>
      <c r="DU478" s="314" t="str">
        <f>IF(AND(申込書!$C$96&lt;&gt;"▼プルダウンより選択してください",申込書!$C$96&lt;&gt;"",申込書!$P$96&lt;&gt;"YYYY/MM/DD",$G478&lt;&gt;""),申込書!$P$96,"")</f>
        <v/>
      </c>
      <c r="DV478" s="75" t="str">
        <f>IF(AND(申込書!$C$96&lt;&gt;"▼プルダウンより選択してください",申込書!$C$96&lt;&gt;"",$G478&lt;&gt;""),申込書!$M$96,"")</f>
        <v/>
      </c>
      <c r="DW478" s="75"/>
      <c r="DX478" s="75"/>
      <c r="DY478" s="75"/>
      <c r="DZ478" s="307"/>
      <c r="EA478" s="76"/>
      <c r="EB478" s="314" t="str">
        <f>IF(AND(申込書!$C$97&lt;&gt;"▼プルダウンより選択してください",申込書!$C$97&lt;&gt;"",申込書!$P$97&lt;&gt;"YYYY/MM/DD",$G478&lt;&gt;""),申込書!$P$97,"")</f>
        <v/>
      </c>
      <c r="EC478" s="75" t="str">
        <f>IF(AND(申込書!$C$97&lt;&gt;"▼プルダウンより選択してください",申込書!$C$97&lt;&gt;"",$G478&lt;&gt;""),申込書!$M$97,"")</f>
        <v/>
      </c>
      <c r="ED478" s="75"/>
      <c r="EE478" s="75"/>
      <c r="EF478" s="149"/>
      <c r="EG478" s="307"/>
      <c r="EH478" s="76"/>
      <c r="EI478" s="314" t="str">
        <f>IF(AND(申込書!$C$98&lt;&gt;"▼プルダウンより選択してください",申込書!$C$98&lt;&gt;"",申込書!$P$98&lt;&gt;"YYYY/MM/DD",$G478&lt;&gt;""),申込書!$P$98,"")</f>
        <v/>
      </c>
      <c r="EJ478" s="75" t="str">
        <f>IF(AND(申込書!$C$98&lt;&gt;"▼プルダウンより選択してください",申込書!$C$98&lt;&gt;"",$G478&lt;&gt;""),申込書!$M$98,"")</f>
        <v/>
      </c>
      <c r="EK478" s="75"/>
      <c r="EL478" s="75"/>
      <c r="EM478" s="149"/>
      <c r="EN478" s="307"/>
      <c r="EO478" s="76"/>
      <c r="EP478" s="314" t="str">
        <f>IF(AND(申込書!$C$99&lt;&gt;"▼プルダウンより選択してください",申込書!$C$99&lt;&gt;"",申込書!$P$99&lt;&gt;"YYYY/MM/DD",$G478&lt;&gt;""),申込書!$P$99,"")</f>
        <v/>
      </c>
      <c r="EQ478" s="75" t="str">
        <f>IF(AND(申込書!$C$99&lt;&gt;"▼プルダウンより選択してください",申込書!$C$99&lt;&gt;"",$G478&lt;&gt;""),申込書!$M$99,"")</f>
        <v/>
      </c>
      <c r="ER478" s="75"/>
      <c r="ES478" s="75"/>
      <c r="ET478" s="149"/>
      <c r="EU478" s="307"/>
      <c r="EV478" s="76"/>
      <c r="EW478" s="314" t="str">
        <f>IF(AND(申込書!$C$100&lt;&gt;"▼プルダウンより選択してください",申込書!$C$100&lt;&gt;"",申込書!$P$100&lt;&gt;"YYYY/MM/DD",$G478&lt;&gt;""),申込書!$P$100,"")</f>
        <v/>
      </c>
      <c r="EX478" s="75" t="str">
        <f>IF(AND(申込書!$C$100&lt;&gt;"▼プルダウンより選択してください",申込書!$C$100&lt;&gt;"",$G478&lt;&gt;""),申込書!$M$100,"")</f>
        <v/>
      </c>
      <c r="EY478" s="75"/>
      <c r="EZ478" s="75"/>
      <c r="FA478" s="149"/>
      <c r="FB478" s="307"/>
      <c r="FC478" s="76"/>
      <c r="FD478" s="314" t="str">
        <f>IF(AND(申込書!$C$101&lt;&gt;"▼プルダウンより選択してください",申込書!$C$101&lt;&gt;"",申込書!$P$101&lt;&gt;"YYYY/MM/DD",$G478&lt;&gt;""),申込書!$P$101,"")</f>
        <v/>
      </c>
      <c r="FE478" s="75" t="str">
        <f>IF(AND(申込書!$C$101&lt;&gt;"▼プルダウンより選択してください",申込書!$C$101&lt;&gt;"",$G478&lt;&gt;""),申込書!$M$101,"")</f>
        <v/>
      </c>
      <c r="FF478" s="75"/>
      <c r="FG478" s="75"/>
      <c r="FH478" s="149"/>
      <c r="FI478" s="307"/>
      <c r="FJ478" s="76"/>
      <c r="FK478" s="314" t="str">
        <f>IF(AND(申込書!$C$102&lt;&gt;"▼プルダウンより選択してください",申込書!$C$102&lt;&gt;"",申込書!$P$102&lt;&gt;"YYYY/MM/DD",$G478&lt;&gt;""),申込書!$P$102,"")</f>
        <v/>
      </c>
      <c r="FL478" s="75" t="str">
        <f>IF(AND(申込書!$C$102&lt;&gt;"▼プルダウンより選択してください",申込書!$C$102&lt;&gt;"",$G478&lt;&gt;""),申込書!$M$102,"")</f>
        <v/>
      </c>
      <c r="FM478" s="75"/>
      <c r="FN478" s="75"/>
      <c r="FO478" s="149"/>
      <c r="FP478" s="307"/>
      <c r="FQ478" s="76"/>
      <c r="FR478" s="314" t="str">
        <f>IF(AND(申込書!$C$103&lt;&gt;"▼プルダウンより選択してください",申込書!$C$103&lt;&gt;"",申込書!$P$103&lt;&gt;"YYYY/MM/DD",$G478&lt;&gt;""),申込書!$P$103,"")</f>
        <v/>
      </c>
      <c r="FS478" s="75" t="str">
        <f>IF(AND(申込書!$C$103&lt;&gt;"▼プルダウンより選択してください",申込書!$C$103&lt;&gt;"",$G478&lt;&gt;""),申込書!$M$103,"")</f>
        <v/>
      </c>
      <c r="FT478" s="75"/>
      <c r="FU478" s="75"/>
      <c r="FV478" s="149"/>
      <c r="FW478" s="307"/>
      <c r="FX478" s="76"/>
      <c r="FY478" s="314" t="str">
        <f>IF(AND(申込書!$C$104&lt;&gt;"▼プルダウンより選択してください",申込書!$C$104&lt;&gt;"",申込書!$P$104&lt;&gt;"YYYY/MM/DD",$G478&lt;&gt;""),申込書!$P$104,"")</f>
        <v/>
      </c>
      <c r="FZ478" s="75" t="str">
        <f>IF(AND(申込書!$C$104&lt;&gt;"▼プルダウンより選択してください",申込書!$C$104&lt;&gt;"",$G478&lt;&gt;""),申込書!$M$104,"")</f>
        <v/>
      </c>
      <c r="GA478" s="75"/>
      <c r="GB478" s="75"/>
      <c r="GC478" s="149"/>
      <c r="GD478" s="307"/>
      <c r="GE478" s="76"/>
      <c r="GF478" s="314" t="str">
        <f>IF(AND(申込書!$C$105&lt;&gt;"▼プルダウンより選択してください",申込書!$C$105&lt;&gt;"",申込書!$P$105&lt;&gt;"YYYY/MM/DD",$G478&lt;&gt;""),申込書!$P$105,"")</f>
        <v/>
      </c>
      <c r="GG478" s="75" t="str">
        <f>IF(AND(申込書!$C$105&lt;&gt;"▼プルダウンより選択してください",申込書!$C$105&lt;&gt;"",$G478&lt;&gt;""),申込書!$M$105,"")</f>
        <v/>
      </c>
      <c r="GH478" s="75"/>
      <c r="GI478" s="75"/>
      <c r="GJ478" s="149"/>
      <c r="GK478" s="307"/>
      <c r="GL478" s="76"/>
      <c r="GM478" s="314" t="str">
        <f>IF(AND(申込書!$C$106&lt;&gt;"▼プルダウンより選択してください",申込書!$C$106&lt;&gt;"",申込書!$P$106&lt;&gt;"YYYY/MM/DD",$G478&lt;&gt;""),申込書!$P$106,"")</f>
        <v/>
      </c>
      <c r="GN478" s="75" t="str">
        <f>IF(AND(申込書!$C$106&lt;&gt;"▼プルダウンより選択してください",申込書!$C$106&lt;&gt;"",$G478&lt;&gt;""),申込書!$M$106,"")</f>
        <v/>
      </c>
      <c r="GO478" s="75"/>
      <c r="GP478" s="75"/>
      <c r="GQ478" s="149"/>
      <c r="GR478" s="307"/>
      <c r="GS478" s="76"/>
      <c r="GT478" s="314" t="str">
        <f>IF(AND(申込書!$C$107&lt;&gt;"▼プルダウンより選択してください",申込書!$C$107&lt;&gt;"",申込書!$P$107&lt;&gt;"YYYY/MM/DD",$G478&lt;&gt;""),申込書!$P$107,"")</f>
        <v/>
      </c>
      <c r="GU478" s="75" t="str">
        <f>IF(AND(申込書!$C$107&lt;&gt;"▼プルダウンより選択してください",申込書!$C$107&lt;&gt;"",$G478&lt;&gt;""),申込書!$M$107,"")</f>
        <v/>
      </c>
      <c r="GV478" s="75"/>
      <c r="GW478" s="75"/>
      <c r="GX478" s="149"/>
      <c r="GY478" s="307"/>
      <c r="GZ478" s="76"/>
      <c r="HA478" s="314" t="str">
        <f>IF(AND(申込書!$C$108&lt;&gt;"▼プルダウンより選択してください",申込書!$C$108&lt;&gt;"",申込書!$P$108&lt;&gt;"YYYY/MM/DD",$G478&lt;&gt;""),申込書!$P$108,"")</f>
        <v/>
      </c>
      <c r="HB478" s="75" t="str">
        <f>IF(AND(申込書!$C$108&lt;&gt;"▼プルダウンより選択してください",申込書!$C$108&lt;&gt;"",$G478&lt;&gt;""),申込書!$M$108,"")</f>
        <v/>
      </c>
      <c r="HC478" s="75"/>
      <c r="HD478" s="75"/>
      <c r="HE478" s="149"/>
      <c r="HF478" s="307"/>
      <c r="HG478" s="76"/>
      <c r="HH478" s="314" t="str">
        <f>IF(AND(申込書!$C$109&lt;&gt;"▼プルダウンより選択してください",申込書!$C$109&lt;&gt;"",申込書!$P$109&lt;&gt;"YYYY/MM/DD",$G478&lt;&gt;""),申込書!$P$109,"")</f>
        <v/>
      </c>
      <c r="HI478" s="75" t="str">
        <f>IF(AND(申込書!$C$109&lt;&gt;"▼プルダウンより選択してください",申込書!$C$109&lt;&gt;"",$G478&lt;&gt;""),申込書!$M$109,"")</f>
        <v/>
      </c>
      <c r="HJ478" s="75"/>
      <c r="HK478" s="75"/>
      <c r="HL478" s="149"/>
      <c r="HM478" s="307"/>
      <c r="HN478" s="76"/>
      <c r="HO478" s="314" t="str">
        <f>IF(AND(申込書!$C$110&lt;&gt;"▼プルダウンより選択してください",申込書!$C$110&lt;&gt;"",申込書!$P$110&lt;&gt;"YYYY/MM/DD",$G478&lt;&gt;""),申込書!$P$110,"")</f>
        <v/>
      </c>
      <c r="HP478" s="75" t="str">
        <f>IF(AND(申込書!$C$110&lt;&gt;"▼プルダウンより選択してください",申込書!$C$110&lt;&gt;"",$G478&lt;&gt;""),申込書!$M$110,"")</f>
        <v/>
      </c>
      <c r="HQ478" s="75"/>
      <c r="HR478" s="75"/>
      <c r="HS478" s="149"/>
      <c r="HT478" s="307"/>
      <c r="HU478" s="307"/>
      <c r="HV478" s="311" t="str">
        <f>IF(AND(申込書!$C$111&lt;&gt;"▼プルダウンより選択してください",申込書!$C$111&lt;&gt;"",申込書!$P$111&lt;&gt;"YYYY/MM/DD",$G478&lt;&gt;""),申込書!$P$111,"")</f>
        <v/>
      </c>
      <c r="HW478" s="75" t="str">
        <f>IF(AND(申込書!$C$111&lt;&gt;"▼プルダウンより選択してください",申込書!$C$111&lt;&gt;"",$G478&lt;&gt;""),申込書!$M$111,"")</f>
        <v/>
      </c>
      <c r="HX478" s="75"/>
      <c r="HY478" s="75"/>
      <c r="HZ478" s="149"/>
      <c r="IA478" s="307"/>
      <c r="IB478" s="76"/>
      <c r="IC478" s="77"/>
    </row>
    <row r="479" spans="2:237" ht="26.85" customHeight="1">
      <c r="B479" s="56">
        <f t="shared" si="4"/>
        <v>474</v>
      </c>
      <c r="C479" s="57"/>
      <c r="D479" s="58"/>
      <c r="E479" s="170"/>
      <c r="F479" s="59"/>
      <c r="G479" s="60"/>
      <c r="H479" s="61"/>
      <c r="I479" s="62"/>
      <c r="J479" s="63"/>
      <c r="K479" s="64"/>
      <c r="L479" s="65"/>
      <c r="M479" s="66"/>
      <c r="N479" s="67"/>
      <c r="O479" s="68"/>
      <c r="P479" s="69"/>
      <c r="Q479" s="70"/>
      <c r="R479" s="71"/>
      <c r="S479" s="72"/>
      <c r="T479" s="73"/>
      <c r="U479" s="73"/>
      <c r="V479" s="73"/>
      <c r="W479" s="71"/>
      <c r="X479" s="133"/>
      <c r="Y479" s="133"/>
      <c r="Z479" s="133"/>
      <c r="AA479" s="74" t="str">
        <f>IF(AND(申込書!$C$82&lt;&gt;"▼プルダウンより選択してください",申込書!$C$82&lt;&gt;"",申込書!$P$82&lt;&gt;"YYYY/MM/DD",$G479&lt;&gt;""),申込書!$P$82,"")</f>
        <v/>
      </c>
      <c r="AB479" s="75" t="str">
        <f>IF(AND(申込書!$C$82&lt;&gt;"▼プルダウンより選択してください",申込書!$C$82&lt;&gt;"",$G479&lt;&gt;""),申込書!$M$82,"")</f>
        <v/>
      </c>
      <c r="AC479" s="75"/>
      <c r="AD479" s="75"/>
      <c r="AE479" s="149"/>
      <c r="AF479" s="307"/>
      <c r="AG479" s="76"/>
      <c r="AH479" s="314" t="str">
        <f>IF(AND(申込書!$C$83&lt;&gt;"▼プルダウンより選択してください",申込書!$C$83&lt;&gt;"",申込書!$P$83&lt;&gt;"YYYY/MM/DD",$G479&lt;&gt;""),申込書!$P$83,"")</f>
        <v/>
      </c>
      <c r="AI479" s="75" t="str">
        <f>IF(AND(申込書!$C$83&lt;&gt;"▼プルダウンより選択してください",申込書!$C$83&lt;&gt;"",$G479&lt;&gt;""),申込書!$M$83,"")</f>
        <v/>
      </c>
      <c r="AJ479" s="75"/>
      <c r="AK479" s="75"/>
      <c r="AL479" s="149"/>
      <c r="AM479" s="307"/>
      <c r="AN479" s="76"/>
      <c r="AO479" s="314" t="str">
        <f>IF(AND(申込書!$C$84&lt;&gt;"▼プルダウンより選択してください",申込書!$C$84&lt;&gt;"",申込書!$P$84&lt;&gt;"YYYY/MM/DD",$G479&lt;&gt;""),申込書!$P$84,"")</f>
        <v/>
      </c>
      <c r="AP479" s="75" t="str">
        <f>IF(AND(申込書!$C$84&lt;&gt;"▼プルダウンより選択してください",申込書!$C$84&lt;&gt;"",$G479&lt;&gt;""),申込書!$M$84,"")</f>
        <v/>
      </c>
      <c r="AQ479" s="75"/>
      <c r="AR479" s="75"/>
      <c r="AS479" s="149"/>
      <c r="AT479" s="307"/>
      <c r="AU479" s="76"/>
      <c r="AV479" s="314" t="str">
        <f>IF(AND(申込書!$C$85&lt;&gt;"▼プルダウンより選択してください",申込書!$C$85&lt;&gt;"",申込書!$P$85&lt;&gt;"YYYY/MM/DD",$G479&lt;&gt;""),申込書!$P$85,"")</f>
        <v/>
      </c>
      <c r="AW479" s="75" t="str">
        <f>IF(AND(申込書!$C$85&lt;&gt;"▼プルダウンより選択してください",申込書!$C$85&lt;&gt;"",申込書!$M$85&gt;=1,$G479&lt;&gt;""),申込書!$M$85,"")</f>
        <v/>
      </c>
      <c r="AX479" s="75"/>
      <c r="AY479" s="75"/>
      <c r="AZ479" s="149"/>
      <c r="BA479" s="307"/>
      <c r="BB479" s="76"/>
      <c r="BC479" s="314" t="str">
        <f>IF(AND(申込書!$C$86&lt;&gt;"▼プルダウンより選択してください",申込書!$C$86&lt;&gt;"",申込書!$P$86&lt;&gt;"YYYY/MM/DD",$G479&lt;&gt;""),申込書!$P$86,"")</f>
        <v/>
      </c>
      <c r="BD479" s="75" t="str">
        <f>IF(AND(申込書!$C$86&lt;&gt;"▼プルダウンより選択してください",申込書!$C$86&lt;&gt;"",$G479&lt;&gt;""),申込書!$M$86,"")</f>
        <v/>
      </c>
      <c r="BE479" s="75"/>
      <c r="BF479" s="75"/>
      <c r="BG479" s="149"/>
      <c r="BH479" s="307"/>
      <c r="BI479" s="76"/>
      <c r="BJ479" s="314" t="str">
        <f>IF(AND(申込書!$C$87&lt;&gt;"▼プルダウンより選択してください",申込書!$C$87&lt;&gt;"",申込書!$P$87&lt;&gt;"YYYY/MM/DD",$G479&lt;&gt;""),申込書!$P$87,"")</f>
        <v/>
      </c>
      <c r="BK479" s="75" t="str">
        <f>IF(AND(申込書!$C$87&lt;&gt;"▼プルダウンより選択してください",申込書!$C$87&lt;&gt;"",$G479&lt;&gt;""),申込書!$M$87,"")</f>
        <v/>
      </c>
      <c r="BL479" s="75"/>
      <c r="BM479" s="75"/>
      <c r="BN479" s="149"/>
      <c r="BO479" s="307"/>
      <c r="BP479" s="76"/>
      <c r="BQ479" s="314" t="str">
        <f>IF(AND(申込書!$C$88&lt;&gt;"▼プルダウンより選択してください",申込書!$C$88&lt;&gt;"",申込書!$P$88&lt;&gt;"YYYY/MM/DD",$G479&lt;&gt;""),申込書!$P$88,"")</f>
        <v/>
      </c>
      <c r="BR479" s="75" t="str">
        <f>IF(AND(申込書!$C$88&lt;&gt;"▼プルダウンより選択してください",申込書!$C$88&lt;&gt;"",$G479&lt;&gt;""),申込書!$M$88,"")</f>
        <v/>
      </c>
      <c r="BS479" s="75"/>
      <c r="BT479" s="75"/>
      <c r="BU479" s="149"/>
      <c r="BV479" s="307"/>
      <c r="BW479" s="76"/>
      <c r="BX479" s="314" t="str">
        <f>IF(AND(申込書!$C$89&lt;&gt;"▼プルダウンより選択してください",申込書!$C$89&lt;&gt;"",申込書!$P$89&lt;&gt;"YYYY/MM/DD",$G479&lt;&gt;""),申込書!$P$89,"")</f>
        <v/>
      </c>
      <c r="BY479" s="75" t="str">
        <f>IF(AND(申込書!$C$89&lt;&gt;"▼プルダウンより選択してください",申込書!$C$89&lt;&gt;"",$G479&lt;&gt;""),申込書!$M$89,"")</f>
        <v/>
      </c>
      <c r="BZ479" s="75"/>
      <c r="CA479" s="75"/>
      <c r="CB479" s="149"/>
      <c r="CC479" s="307"/>
      <c r="CD479" s="76"/>
      <c r="CE479" s="314" t="str">
        <f>IF(AND(申込書!$C$90&lt;&gt;"▼プルダウンより選択してください",申込書!$C$90&lt;&gt;"",申込書!$P$90&lt;&gt;"YYYY/MM/DD",$G479&lt;&gt;""),申込書!$P$90,"")</f>
        <v/>
      </c>
      <c r="CF479" s="75" t="str">
        <f>IF(AND(申込書!$C$90&lt;&gt;"▼プルダウンより選択してください",申込書!$C$90&lt;&gt;"",$G479&lt;&gt;""),申込書!$M$90,"")</f>
        <v/>
      </c>
      <c r="CG479" s="75"/>
      <c r="CH479" s="75"/>
      <c r="CI479" s="149"/>
      <c r="CJ479" s="307"/>
      <c r="CK479" s="76"/>
      <c r="CL479" s="314" t="str">
        <f>IF(AND(申込書!$C$91&lt;&gt;"▼プルダウンより選択してください",申込書!$C$91&lt;&gt;"",申込書!$P$91&lt;&gt;"YYYY/MM/DD",$G479&lt;&gt;""),申込書!$P$91,"")</f>
        <v/>
      </c>
      <c r="CM479" s="75" t="str">
        <f>IF(AND(申込書!$C$91&lt;&gt;"▼プルダウンより選択してください",申込書!$C$91&lt;&gt;"",$G479&lt;&gt;""),申込書!$M$91,"")</f>
        <v/>
      </c>
      <c r="CN479" s="75"/>
      <c r="CO479" s="75"/>
      <c r="CP479" s="149"/>
      <c r="CQ479" s="307"/>
      <c r="CR479" s="76"/>
      <c r="CS479" s="314" t="str">
        <f>IF(AND(申込書!$C$92&lt;&gt;"▼プルダウンより選択してください",申込書!$C$92&lt;&gt;"",申込書!$P$92&lt;&gt;"YYYY/MM/DD",$G479&lt;&gt;""),申込書!$P$92,"")</f>
        <v/>
      </c>
      <c r="CT479" s="75" t="str">
        <f>IF(AND(申込書!$C$92&lt;&gt;"▼プルダウンより選択してください",申込書!$C$92&lt;&gt;"",$G479&lt;&gt;""),申込書!$M$92,"")</f>
        <v/>
      </c>
      <c r="CU479" s="75"/>
      <c r="CV479" s="75"/>
      <c r="CW479" s="75"/>
      <c r="CX479" s="307"/>
      <c r="CY479" s="76"/>
      <c r="CZ479" s="314" t="str">
        <f>IF(AND(申込書!$C$93&lt;&gt;"▼プルダウンより選択してください",申込書!$C$93&lt;&gt;"",申込書!$P$93&lt;&gt;"YYYY/MM/DD",$G479&lt;&gt;""),申込書!$P$93,"")</f>
        <v/>
      </c>
      <c r="DA479" s="75" t="str">
        <f>IF(AND(申込書!$C$93&lt;&gt;"▼プルダウンより選択してください",申込書!$C$93&lt;&gt;"",$G479&lt;&gt;""),申込書!$M$93,"")</f>
        <v/>
      </c>
      <c r="DB479" s="75"/>
      <c r="DC479" s="75"/>
      <c r="DD479" s="75"/>
      <c r="DE479" s="307"/>
      <c r="DF479" s="76"/>
      <c r="DG479" s="314" t="str">
        <f>IF(AND(申込書!$C$94&lt;&gt;"▼プルダウンより選択してください",申込書!$C$94&lt;&gt;"",申込書!$P$94&lt;&gt;"YYYY/MM/DD",$G479&lt;&gt;""),申込書!$P$94,"")</f>
        <v/>
      </c>
      <c r="DH479" s="75" t="str">
        <f>IF(AND(申込書!$C$94&lt;&gt;"▼プルダウンより選択してください",申込書!$C$94&lt;&gt;"",$G479&lt;&gt;""),申込書!$M$94,"")</f>
        <v/>
      </c>
      <c r="DI479" s="75"/>
      <c r="DJ479" s="75"/>
      <c r="DK479" s="75"/>
      <c r="DL479" s="307"/>
      <c r="DM479" s="76"/>
      <c r="DN479" s="314" t="str">
        <f>IF(AND(申込書!$C$95&lt;&gt;"▼プルダウンより選択してください",申込書!$C$95&lt;&gt;"",申込書!$P$95&lt;&gt;"YYYY/MM/DD",$G479&lt;&gt;""),申込書!$P$95,"")</f>
        <v/>
      </c>
      <c r="DO479" s="75" t="str">
        <f>IF(AND(申込書!$C$95&lt;&gt;"▼プルダウンより選択してください",申込書!$C$95&lt;&gt;"",$G479&lt;&gt;""),申込書!$M$95,"")</f>
        <v/>
      </c>
      <c r="DP479" s="75"/>
      <c r="DQ479" s="75"/>
      <c r="DR479" s="75"/>
      <c r="DS479" s="307"/>
      <c r="DT479" s="76"/>
      <c r="DU479" s="314" t="str">
        <f>IF(AND(申込書!$C$96&lt;&gt;"▼プルダウンより選択してください",申込書!$C$96&lt;&gt;"",申込書!$P$96&lt;&gt;"YYYY/MM/DD",$G479&lt;&gt;""),申込書!$P$96,"")</f>
        <v/>
      </c>
      <c r="DV479" s="75" t="str">
        <f>IF(AND(申込書!$C$96&lt;&gt;"▼プルダウンより選択してください",申込書!$C$96&lt;&gt;"",$G479&lt;&gt;""),申込書!$M$96,"")</f>
        <v/>
      </c>
      <c r="DW479" s="75"/>
      <c r="DX479" s="75"/>
      <c r="DY479" s="75"/>
      <c r="DZ479" s="307"/>
      <c r="EA479" s="76"/>
      <c r="EB479" s="314" t="str">
        <f>IF(AND(申込書!$C$97&lt;&gt;"▼プルダウンより選択してください",申込書!$C$97&lt;&gt;"",申込書!$P$97&lt;&gt;"YYYY/MM/DD",$G479&lt;&gt;""),申込書!$P$97,"")</f>
        <v/>
      </c>
      <c r="EC479" s="75" t="str">
        <f>IF(AND(申込書!$C$97&lt;&gt;"▼プルダウンより選択してください",申込書!$C$97&lt;&gt;"",$G479&lt;&gt;""),申込書!$M$97,"")</f>
        <v/>
      </c>
      <c r="ED479" s="75"/>
      <c r="EE479" s="75"/>
      <c r="EF479" s="149"/>
      <c r="EG479" s="307"/>
      <c r="EH479" s="76"/>
      <c r="EI479" s="314" t="str">
        <f>IF(AND(申込書!$C$98&lt;&gt;"▼プルダウンより選択してください",申込書!$C$98&lt;&gt;"",申込書!$P$98&lt;&gt;"YYYY/MM/DD",$G479&lt;&gt;""),申込書!$P$98,"")</f>
        <v/>
      </c>
      <c r="EJ479" s="75" t="str">
        <f>IF(AND(申込書!$C$98&lt;&gt;"▼プルダウンより選択してください",申込書!$C$98&lt;&gt;"",$G479&lt;&gt;""),申込書!$M$98,"")</f>
        <v/>
      </c>
      <c r="EK479" s="75"/>
      <c r="EL479" s="75"/>
      <c r="EM479" s="149"/>
      <c r="EN479" s="307"/>
      <c r="EO479" s="76"/>
      <c r="EP479" s="314" t="str">
        <f>IF(AND(申込書!$C$99&lt;&gt;"▼プルダウンより選択してください",申込書!$C$99&lt;&gt;"",申込書!$P$99&lt;&gt;"YYYY/MM/DD",$G479&lt;&gt;""),申込書!$P$99,"")</f>
        <v/>
      </c>
      <c r="EQ479" s="75" t="str">
        <f>IF(AND(申込書!$C$99&lt;&gt;"▼プルダウンより選択してください",申込書!$C$99&lt;&gt;"",$G479&lt;&gt;""),申込書!$M$99,"")</f>
        <v/>
      </c>
      <c r="ER479" s="75"/>
      <c r="ES479" s="75"/>
      <c r="ET479" s="149"/>
      <c r="EU479" s="307"/>
      <c r="EV479" s="76"/>
      <c r="EW479" s="314" t="str">
        <f>IF(AND(申込書!$C$100&lt;&gt;"▼プルダウンより選択してください",申込書!$C$100&lt;&gt;"",申込書!$P$100&lt;&gt;"YYYY/MM/DD",$G479&lt;&gt;""),申込書!$P$100,"")</f>
        <v/>
      </c>
      <c r="EX479" s="75" t="str">
        <f>IF(AND(申込書!$C$100&lt;&gt;"▼プルダウンより選択してください",申込書!$C$100&lt;&gt;"",$G479&lt;&gt;""),申込書!$M$100,"")</f>
        <v/>
      </c>
      <c r="EY479" s="75"/>
      <c r="EZ479" s="75"/>
      <c r="FA479" s="149"/>
      <c r="FB479" s="307"/>
      <c r="FC479" s="76"/>
      <c r="FD479" s="314" t="str">
        <f>IF(AND(申込書!$C$101&lt;&gt;"▼プルダウンより選択してください",申込書!$C$101&lt;&gt;"",申込書!$P$101&lt;&gt;"YYYY/MM/DD",$G479&lt;&gt;""),申込書!$P$101,"")</f>
        <v/>
      </c>
      <c r="FE479" s="75" t="str">
        <f>IF(AND(申込書!$C$101&lt;&gt;"▼プルダウンより選択してください",申込書!$C$101&lt;&gt;"",$G479&lt;&gt;""),申込書!$M$101,"")</f>
        <v/>
      </c>
      <c r="FF479" s="75"/>
      <c r="FG479" s="75"/>
      <c r="FH479" s="149"/>
      <c r="FI479" s="307"/>
      <c r="FJ479" s="76"/>
      <c r="FK479" s="314" t="str">
        <f>IF(AND(申込書!$C$102&lt;&gt;"▼プルダウンより選択してください",申込書!$C$102&lt;&gt;"",申込書!$P$102&lt;&gt;"YYYY/MM/DD",$G479&lt;&gt;""),申込書!$P$102,"")</f>
        <v/>
      </c>
      <c r="FL479" s="75" t="str">
        <f>IF(AND(申込書!$C$102&lt;&gt;"▼プルダウンより選択してください",申込書!$C$102&lt;&gt;"",$G479&lt;&gt;""),申込書!$M$102,"")</f>
        <v/>
      </c>
      <c r="FM479" s="75"/>
      <c r="FN479" s="75"/>
      <c r="FO479" s="149"/>
      <c r="FP479" s="307"/>
      <c r="FQ479" s="76"/>
      <c r="FR479" s="314" t="str">
        <f>IF(AND(申込書!$C$103&lt;&gt;"▼プルダウンより選択してください",申込書!$C$103&lt;&gt;"",申込書!$P$103&lt;&gt;"YYYY/MM/DD",$G479&lt;&gt;""),申込書!$P$103,"")</f>
        <v/>
      </c>
      <c r="FS479" s="75" t="str">
        <f>IF(AND(申込書!$C$103&lt;&gt;"▼プルダウンより選択してください",申込書!$C$103&lt;&gt;"",$G479&lt;&gt;""),申込書!$M$103,"")</f>
        <v/>
      </c>
      <c r="FT479" s="75"/>
      <c r="FU479" s="75"/>
      <c r="FV479" s="149"/>
      <c r="FW479" s="307"/>
      <c r="FX479" s="76"/>
      <c r="FY479" s="314" t="str">
        <f>IF(AND(申込書!$C$104&lt;&gt;"▼プルダウンより選択してください",申込書!$C$104&lt;&gt;"",申込書!$P$104&lt;&gt;"YYYY/MM/DD",$G479&lt;&gt;""),申込書!$P$104,"")</f>
        <v/>
      </c>
      <c r="FZ479" s="75" t="str">
        <f>IF(AND(申込書!$C$104&lt;&gt;"▼プルダウンより選択してください",申込書!$C$104&lt;&gt;"",$G479&lt;&gt;""),申込書!$M$104,"")</f>
        <v/>
      </c>
      <c r="GA479" s="75"/>
      <c r="GB479" s="75"/>
      <c r="GC479" s="149"/>
      <c r="GD479" s="307"/>
      <c r="GE479" s="76"/>
      <c r="GF479" s="314" t="str">
        <f>IF(AND(申込書!$C$105&lt;&gt;"▼プルダウンより選択してください",申込書!$C$105&lt;&gt;"",申込書!$P$105&lt;&gt;"YYYY/MM/DD",$G479&lt;&gt;""),申込書!$P$105,"")</f>
        <v/>
      </c>
      <c r="GG479" s="75" t="str">
        <f>IF(AND(申込書!$C$105&lt;&gt;"▼プルダウンより選択してください",申込書!$C$105&lt;&gt;"",$G479&lt;&gt;""),申込書!$M$105,"")</f>
        <v/>
      </c>
      <c r="GH479" s="75"/>
      <c r="GI479" s="75"/>
      <c r="GJ479" s="149"/>
      <c r="GK479" s="307"/>
      <c r="GL479" s="76"/>
      <c r="GM479" s="314" t="str">
        <f>IF(AND(申込書!$C$106&lt;&gt;"▼プルダウンより選択してください",申込書!$C$106&lt;&gt;"",申込書!$P$106&lt;&gt;"YYYY/MM/DD",$G479&lt;&gt;""),申込書!$P$106,"")</f>
        <v/>
      </c>
      <c r="GN479" s="75" t="str">
        <f>IF(AND(申込書!$C$106&lt;&gt;"▼プルダウンより選択してください",申込書!$C$106&lt;&gt;"",$G479&lt;&gt;""),申込書!$M$106,"")</f>
        <v/>
      </c>
      <c r="GO479" s="75"/>
      <c r="GP479" s="75"/>
      <c r="GQ479" s="149"/>
      <c r="GR479" s="307"/>
      <c r="GS479" s="76"/>
      <c r="GT479" s="314" t="str">
        <f>IF(AND(申込書!$C$107&lt;&gt;"▼プルダウンより選択してください",申込書!$C$107&lt;&gt;"",申込書!$P$107&lt;&gt;"YYYY/MM/DD",$G479&lt;&gt;""),申込書!$P$107,"")</f>
        <v/>
      </c>
      <c r="GU479" s="75" t="str">
        <f>IF(AND(申込書!$C$107&lt;&gt;"▼プルダウンより選択してください",申込書!$C$107&lt;&gt;"",$G479&lt;&gt;""),申込書!$M$107,"")</f>
        <v/>
      </c>
      <c r="GV479" s="75"/>
      <c r="GW479" s="75"/>
      <c r="GX479" s="149"/>
      <c r="GY479" s="307"/>
      <c r="GZ479" s="76"/>
      <c r="HA479" s="314" t="str">
        <f>IF(AND(申込書!$C$108&lt;&gt;"▼プルダウンより選択してください",申込書!$C$108&lt;&gt;"",申込書!$P$108&lt;&gt;"YYYY/MM/DD",$G479&lt;&gt;""),申込書!$P$108,"")</f>
        <v/>
      </c>
      <c r="HB479" s="75" t="str">
        <f>IF(AND(申込書!$C$108&lt;&gt;"▼プルダウンより選択してください",申込書!$C$108&lt;&gt;"",$G479&lt;&gt;""),申込書!$M$108,"")</f>
        <v/>
      </c>
      <c r="HC479" s="75"/>
      <c r="HD479" s="75"/>
      <c r="HE479" s="149"/>
      <c r="HF479" s="307"/>
      <c r="HG479" s="76"/>
      <c r="HH479" s="314" t="str">
        <f>IF(AND(申込書!$C$109&lt;&gt;"▼プルダウンより選択してください",申込書!$C$109&lt;&gt;"",申込書!$P$109&lt;&gt;"YYYY/MM/DD",$G479&lt;&gt;""),申込書!$P$109,"")</f>
        <v/>
      </c>
      <c r="HI479" s="75" t="str">
        <f>IF(AND(申込書!$C$109&lt;&gt;"▼プルダウンより選択してください",申込書!$C$109&lt;&gt;"",$G479&lt;&gt;""),申込書!$M$109,"")</f>
        <v/>
      </c>
      <c r="HJ479" s="75"/>
      <c r="HK479" s="75"/>
      <c r="HL479" s="149"/>
      <c r="HM479" s="307"/>
      <c r="HN479" s="76"/>
      <c r="HO479" s="314" t="str">
        <f>IF(AND(申込書!$C$110&lt;&gt;"▼プルダウンより選択してください",申込書!$C$110&lt;&gt;"",申込書!$P$110&lt;&gt;"YYYY/MM/DD",$G479&lt;&gt;""),申込書!$P$110,"")</f>
        <v/>
      </c>
      <c r="HP479" s="75" t="str">
        <f>IF(AND(申込書!$C$110&lt;&gt;"▼プルダウンより選択してください",申込書!$C$110&lt;&gt;"",$G479&lt;&gt;""),申込書!$M$110,"")</f>
        <v/>
      </c>
      <c r="HQ479" s="75"/>
      <c r="HR479" s="75"/>
      <c r="HS479" s="149"/>
      <c r="HT479" s="307"/>
      <c r="HU479" s="307"/>
      <c r="HV479" s="311" t="str">
        <f>IF(AND(申込書!$C$111&lt;&gt;"▼プルダウンより選択してください",申込書!$C$111&lt;&gt;"",申込書!$P$111&lt;&gt;"YYYY/MM/DD",$G479&lt;&gt;""),申込書!$P$111,"")</f>
        <v/>
      </c>
      <c r="HW479" s="75" t="str">
        <f>IF(AND(申込書!$C$111&lt;&gt;"▼プルダウンより選択してください",申込書!$C$111&lt;&gt;"",$G479&lt;&gt;""),申込書!$M$111,"")</f>
        <v/>
      </c>
      <c r="HX479" s="75"/>
      <c r="HY479" s="75"/>
      <c r="HZ479" s="149"/>
      <c r="IA479" s="307"/>
      <c r="IB479" s="76"/>
      <c r="IC479" s="77"/>
    </row>
    <row r="480" spans="2:237" ht="26.85" customHeight="1">
      <c r="B480" s="56">
        <f t="shared" si="4"/>
        <v>475</v>
      </c>
      <c r="C480" s="57"/>
      <c r="D480" s="58"/>
      <c r="E480" s="170"/>
      <c r="F480" s="59"/>
      <c r="G480" s="60"/>
      <c r="H480" s="61"/>
      <c r="I480" s="62"/>
      <c r="J480" s="63"/>
      <c r="K480" s="64"/>
      <c r="L480" s="65"/>
      <c r="M480" s="66"/>
      <c r="N480" s="67"/>
      <c r="O480" s="68"/>
      <c r="P480" s="69"/>
      <c r="Q480" s="70"/>
      <c r="R480" s="71"/>
      <c r="S480" s="72"/>
      <c r="T480" s="73"/>
      <c r="U480" s="73"/>
      <c r="V480" s="73"/>
      <c r="W480" s="71"/>
      <c r="X480" s="133"/>
      <c r="Y480" s="133"/>
      <c r="Z480" s="133"/>
      <c r="AA480" s="74" t="str">
        <f>IF(AND(申込書!$C$82&lt;&gt;"▼プルダウンより選択してください",申込書!$C$82&lt;&gt;"",申込書!$P$82&lt;&gt;"YYYY/MM/DD",$G480&lt;&gt;""),申込書!$P$82,"")</f>
        <v/>
      </c>
      <c r="AB480" s="75" t="str">
        <f>IF(AND(申込書!$C$82&lt;&gt;"▼プルダウンより選択してください",申込書!$C$82&lt;&gt;"",$G480&lt;&gt;""),申込書!$M$82,"")</f>
        <v/>
      </c>
      <c r="AC480" s="75"/>
      <c r="AD480" s="75"/>
      <c r="AE480" s="149"/>
      <c r="AF480" s="307"/>
      <c r="AG480" s="76"/>
      <c r="AH480" s="314" t="str">
        <f>IF(AND(申込書!$C$83&lt;&gt;"▼プルダウンより選択してください",申込書!$C$83&lt;&gt;"",申込書!$P$83&lt;&gt;"YYYY/MM/DD",$G480&lt;&gt;""),申込書!$P$83,"")</f>
        <v/>
      </c>
      <c r="AI480" s="75" t="str">
        <f>IF(AND(申込書!$C$83&lt;&gt;"▼プルダウンより選択してください",申込書!$C$83&lt;&gt;"",$G480&lt;&gt;""),申込書!$M$83,"")</f>
        <v/>
      </c>
      <c r="AJ480" s="75"/>
      <c r="AK480" s="75"/>
      <c r="AL480" s="149"/>
      <c r="AM480" s="307"/>
      <c r="AN480" s="76"/>
      <c r="AO480" s="314" t="str">
        <f>IF(AND(申込書!$C$84&lt;&gt;"▼プルダウンより選択してください",申込書!$C$84&lt;&gt;"",申込書!$P$84&lt;&gt;"YYYY/MM/DD",$G480&lt;&gt;""),申込書!$P$84,"")</f>
        <v/>
      </c>
      <c r="AP480" s="75" t="str">
        <f>IF(AND(申込書!$C$84&lt;&gt;"▼プルダウンより選択してください",申込書!$C$84&lt;&gt;"",$G480&lt;&gt;""),申込書!$M$84,"")</f>
        <v/>
      </c>
      <c r="AQ480" s="75"/>
      <c r="AR480" s="75"/>
      <c r="AS480" s="149"/>
      <c r="AT480" s="307"/>
      <c r="AU480" s="76"/>
      <c r="AV480" s="314" t="str">
        <f>IF(AND(申込書!$C$85&lt;&gt;"▼プルダウンより選択してください",申込書!$C$85&lt;&gt;"",申込書!$P$85&lt;&gt;"YYYY/MM/DD",$G480&lt;&gt;""),申込書!$P$85,"")</f>
        <v/>
      </c>
      <c r="AW480" s="75" t="str">
        <f>IF(AND(申込書!$C$85&lt;&gt;"▼プルダウンより選択してください",申込書!$C$85&lt;&gt;"",申込書!$M$85&gt;=1,$G480&lt;&gt;""),申込書!$M$85,"")</f>
        <v/>
      </c>
      <c r="AX480" s="75"/>
      <c r="AY480" s="75"/>
      <c r="AZ480" s="149"/>
      <c r="BA480" s="307"/>
      <c r="BB480" s="76"/>
      <c r="BC480" s="314" t="str">
        <f>IF(AND(申込書!$C$86&lt;&gt;"▼プルダウンより選択してください",申込書!$C$86&lt;&gt;"",申込書!$P$86&lt;&gt;"YYYY/MM/DD",$G480&lt;&gt;""),申込書!$P$86,"")</f>
        <v/>
      </c>
      <c r="BD480" s="75" t="str">
        <f>IF(AND(申込書!$C$86&lt;&gt;"▼プルダウンより選択してください",申込書!$C$86&lt;&gt;"",$G480&lt;&gt;""),申込書!$M$86,"")</f>
        <v/>
      </c>
      <c r="BE480" s="75"/>
      <c r="BF480" s="75"/>
      <c r="BG480" s="149"/>
      <c r="BH480" s="307"/>
      <c r="BI480" s="76"/>
      <c r="BJ480" s="314" t="str">
        <f>IF(AND(申込書!$C$87&lt;&gt;"▼プルダウンより選択してください",申込書!$C$87&lt;&gt;"",申込書!$P$87&lt;&gt;"YYYY/MM/DD",$G480&lt;&gt;""),申込書!$P$87,"")</f>
        <v/>
      </c>
      <c r="BK480" s="75" t="str">
        <f>IF(AND(申込書!$C$87&lt;&gt;"▼プルダウンより選択してください",申込書!$C$87&lt;&gt;"",$G480&lt;&gt;""),申込書!$M$87,"")</f>
        <v/>
      </c>
      <c r="BL480" s="75"/>
      <c r="BM480" s="75"/>
      <c r="BN480" s="149"/>
      <c r="BO480" s="307"/>
      <c r="BP480" s="76"/>
      <c r="BQ480" s="314" t="str">
        <f>IF(AND(申込書!$C$88&lt;&gt;"▼プルダウンより選択してください",申込書!$C$88&lt;&gt;"",申込書!$P$88&lt;&gt;"YYYY/MM/DD",$G480&lt;&gt;""),申込書!$P$88,"")</f>
        <v/>
      </c>
      <c r="BR480" s="75" t="str">
        <f>IF(AND(申込書!$C$88&lt;&gt;"▼プルダウンより選択してください",申込書!$C$88&lt;&gt;"",$G480&lt;&gt;""),申込書!$M$88,"")</f>
        <v/>
      </c>
      <c r="BS480" s="75"/>
      <c r="BT480" s="75"/>
      <c r="BU480" s="149"/>
      <c r="BV480" s="307"/>
      <c r="BW480" s="76"/>
      <c r="BX480" s="314" t="str">
        <f>IF(AND(申込書!$C$89&lt;&gt;"▼プルダウンより選択してください",申込書!$C$89&lt;&gt;"",申込書!$P$89&lt;&gt;"YYYY/MM/DD",$G480&lt;&gt;""),申込書!$P$89,"")</f>
        <v/>
      </c>
      <c r="BY480" s="75" t="str">
        <f>IF(AND(申込書!$C$89&lt;&gt;"▼プルダウンより選択してください",申込書!$C$89&lt;&gt;"",$G480&lt;&gt;""),申込書!$M$89,"")</f>
        <v/>
      </c>
      <c r="BZ480" s="75"/>
      <c r="CA480" s="75"/>
      <c r="CB480" s="149"/>
      <c r="CC480" s="307"/>
      <c r="CD480" s="76"/>
      <c r="CE480" s="314" t="str">
        <f>IF(AND(申込書!$C$90&lt;&gt;"▼プルダウンより選択してください",申込書!$C$90&lt;&gt;"",申込書!$P$90&lt;&gt;"YYYY/MM/DD",$G480&lt;&gt;""),申込書!$P$90,"")</f>
        <v/>
      </c>
      <c r="CF480" s="75" t="str">
        <f>IF(AND(申込書!$C$90&lt;&gt;"▼プルダウンより選択してください",申込書!$C$90&lt;&gt;"",$G480&lt;&gt;""),申込書!$M$90,"")</f>
        <v/>
      </c>
      <c r="CG480" s="75"/>
      <c r="CH480" s="75"/>
      <c r="CI480" s="149"/>
      <c r="CJ480" s="307"/>
      <c r="CK480" s="76"/>
      <c r="CL480" s="314" t="str">
        <f>IF(AND(申込書!$C$91&lt;&gt;"▼プルダウンより選択してください",申込書!$C$91&lt;&gt;"",申込書!$P$91&lt;&gt;"YYYY/MM/DD",$G480&lt;&gt;""),申込書!$P$91,"")</f>
        <v/>
      </c>
      <c r="CM480" s="75" t="str">
        <f>IF(AND(申込書!$C$91&lt;&gt;"▼プルダウンより選択してください",申込書!$C$91&lt;&gt;"",$G480&lt;&gt;""),申込書!$M$91,"")</f>
        <v/>
      </c>
      <c r="CN480" s="75"/>
      <c r="CO480" s="75"/>
      <c r="CP480" s="149"/>
      <c r="CQ480" s="307"/>
      <c r="CR480" s="76"/>
      <c r="CS480" s="314" t="str">
        <f>IF(AND(申込書!$C$92&lt;&gt;"▼プルダウンより選択してください",申込書!$C$92&lt;&gt;"",申込書!$P$92&lt;&gt;"YYYY/MM/DD",$G480&lt;&gt;""),申込書!$P$92,"")</f>
        <v/>
      </c>
      <c r="CT480" s="75" t="str">
        <f>IF(AND(申込書!$C$92&lt;&gt;"▼プルダウンより選択してください",申込書!$C$92&lt;&gt;"",$G480&lt;&gt;""),申込書!$M$92,"")</f>
        <v/>
      </c>
      <c r="CU480" s="75"/>
      <c r="CV480" s="75"/>
      <c r="CW480" s="75"/>
      <c r="CX480" s="307"/>
      <c r="CY480" s="76"/>
      <c r="CZ480" s="314" t="str">
        <f>IF(AND(申込書!$C$93&lt;&gt;"▼プルダウンより選択してください",申込書!$C$93&lt;&gt;"",申込書!$P$93&lt;&gt;"YYYY/MM/DD",$G480&lt;&gt;""),申込書!$P$93,"")</f>
        <v/>
      </c>
      <c r="DA480" s="75" t="str">
        <f>IF(AND(申込書!$C$93&lt;&gt;"▼プルダウンより選択してください",申込書!$C$93&lt;&gt;"",$G480&lt;&gt;""),申込書!$M$93,"")</f>
        <v/>
      </c>
      <c r="DB480" s="75"/>
      <c r="DC480" s="75"/>
      <c r="DD480" s="75"/>
      <c r="DE480" s="307"/>
      <c r="DF480" s="76"/>
      <c r="DG480" s="314" t="str">
        <f>IF(AND(申込書!$C$94&lt;&gt;"▼プルダウンより選択してください",申込書!$C$94&lt;&gt;"",申込書!$P$94&lt;&gt;"YYYY/MM/DD",$G480&lt;&gt;""),申込書!$P$94,"")</f>
        <v/>
      </c>
      <c r="DH480" s="75" t="str">
        <f>IF(AND(申込書!$C$94&lt;&gt;"▼プルダウンより選択してください",申込書!$C$94&lt;&gt;"",$G480&lt;&gt;""),申込書!$M$94,"")</f>
        <v/>
      </c>
      <c r="DI480" s="75"/>
      <c r="DJ480" s="75"/>
      <c r="DK480" s="75"/>
      <c r="DL480" s="307"/>
      <c r="DM480" s="76"/>
      <c r="DN480" s="314" t="str">
        <f>IF(AND(申込書!$C$95&lt;&gt;"▼プルダウンより選択してください",申込書!$C$95&lt;&gt;"",申込書!$P$95&lt;&gt;"YYYY/MM/DD",$G480&lt;&gt;""),申込書!$P$95,"")</f>
        <v/>
      </c>
      <c r="DO480" s="75" t="str">
        <f>IF(AND(申込書!$C$95&lt;&gt;"▼プルダウンより選択してください",申込書!$C$95&lt;&gt;"",$G480&lt;&gt;""),申込書!$M$95,"")</f>
        <v/>
      </c>
      <c r="DP480" s="75"/>
      <c r="DQ480" s="75"/>
      <c r="DR480" s="75"/>
      <c r="DS480" s="307"/>
      <c r="DT480" s="76"/>
      <c r="DU480" s="314" t="str">
        <f>IF(AND(申込書!$C$96&lt;&gt;"▼プルダウンより選択してください",申込書!$C$96&lt;&gt;"",申込書!$P$96&lt;&gt;"YYYY/MM/DD",$G480&lt;&gt;""),申込書!$P$96,"")</f>
        <v/>
      </c>
      <c r="DV480" s="75" t="str">
        <f>IF(AND(申込書!$C$96&lt;&gt;"▼プルダウンより選択してください",申込書!$C$96&lt;&gt;"",$G480&lt;&gt;""),申込書!$M$96,"")</f>
        <v/>
      </c>
      <c r="DW480" s="75"/>
      <c r="DX480" s="75"/>
      <c r="DY480" s="75"/>
      <c r="DZ480" s="307"/>
      <c r="EA480" s="76"/>
      <c r="EB480" s="314" t="str">
        <f>IF(AND(申込書!$C$97&lt;&gt;"▼プルダウンより選択してください",申込書!$C$97&lt;&gt;"",申込書!$P$97&lt;&gt;"YYYY/MM/DD",$G480&lt;&gt;""),申込書!$P$97,"")</f>
        <v/>
      </c>
      <c r="EC480" s="75" t="str">
        <f>IF(AND(申込書!$C$97&lt;&gt;"▼プルダウンより選択してください",申込書!$C$97&lt;&gt;"",$G480&lt;&gt;""),申込書!$M$97,"")</f>
        <v/>
      </c>
      <c r="ED480" s="75"/>
      <c r="EE480" s="75"/>
      <c r="EF480" s="149"/>
      <c r="EG480" s="307"/>
      <c r="EH480" s="76"/>
      <c r="EI480" s="314" t="str">
        <f>IF(AND(申込書!$C$98&lt;&gt;"▼プルダウンより選択してください",申込書!$C$98&lt;&gt;"",申込書!$P$98&lt;&gt;"YYYY/MM/DD",$G480&lt;&gt;""),申込書!$P$98,"")</f>
        <v/>
      </c>
      <c r="EJ480" s="75" t="str">
        <f>IF(AND(申込書!$C$98&lt;&gt;"▼プルダウンより選択してください",申込書!$C$98&lt;&gt;"",$G480&lt;&gt;""),申込書!$M$98,"")</f>
        <v/>
      </c>
      <c r="EK480" s="75"/>
      <c r="EL480" s="75"/>
      <c r="EM480" s="149"/>
      <c r="EN480" s="307"/>
      <c r="EO480" s="76"/>
      <c r="EP480" s="314" t="str">
        <f>IF(AND(申込書!$C$99&lt;&gt;"▼プルダウンより選択してください",申込書!$C$99&lt;&gt;"",申込書!$P$99&lt;&gt;"YYYY/MM/DD",$G480&lt;&gt;""),申込書!$P$99,"")</f>
        <v/>
      </c>
      <c r="EQ480" s="75" t="str">
        <f>IF(AND(申込書!$C$99&lt;&gt;"▼プルダウンより選択してください",申込書!$C$99&lt;&gt;"",$G480&lt;&gt;""),申込書!$M$99,"")</f>
        <v/>
      </c>
      <c r="ER480" s="75"/>
      <c r="ES480" s="75"/>
      <c r="ET480" s="149"/>
      <c r="EU480" s="307"/>
      <c r="EV480" s="76"/>
      <c r="EW480" s="314" t="str">
        <f>IF(AND(申込書!$C$100&lt;&gt;"▼プルダウンより選択してください",申込書!$C$100&lt;&gt;"",申込書!$P$100&lt;&gt;"YYYY/MM/DD",$G480&lt;&gt;""),申込書!$P$100,"")</f>
        <v/>
      </c>
      <c r="EX480" s="75" t="str">
        <f>IF(AND(申込書!$C$100&lt;&gt;"▼プルダウンより選択してください",申込書!$C$100&lt;&gt;"",$G480&lt;&gt;""),申込書!$M$100,"")</f>
        <v/>
      </c>
      <c r="EY480" s="75"/>
      <c r="EZ480" s="75"/>
      <c r="FA480" s="149"/>
      <c r="FB480" s="307"/>
      <c r="FC480" s="76"/>
      <c r="FD480" s="314" t="str">
        <f>IF(AND(申込書!$C$101&lt;&gt;"▼プルダウンより選択してください",申込書!$C$101&lt;&gt;"",申込書!$P$101&lt;&gt;"YYYY/MM/DD",$G480&lt;&gt;""),申込書!$P$101,"")</f>
        <v/>
      </c>
      <c r="FE480" s="75" t="str">
        <f>IF(AND(申込書!$C$101&lt;&gt;"▼プルダウンより選択してください",申込書!$C$101&lt;&gt;"",$G480&lt;&gt;""),申込書!$M$101,"")</f>
        <v/>
      </c>
      <c r="FF480" s="75"/>
      <c r="FG480" s="75"/>
      <c r="FH480" s="149"/>
      <c r="FI480" s="307"/>
      <c r="FJ480" s="76"/>
      <c r="FK480" s="314" t="str">
        <f>IF(AND(申込書!$C$102&lt;&gt;"▼プルダウンより選択してください",申込書!$C$102&lt;&gt;"",申込書!$P$102&lt;&gt;"YYYY/MM/DD",$G480&lt;&gt;""),申込書!$P$102,"")</f>
        <v/>
      </c>
      <c r="FL480" s="75" t="str">
        <f>IF(AND(申込書!$C$102&lt;&gt;"▼プルダウンより選択してください",申込書!$C$102&lt;&gt;"",$G480&lt;&gt;""),申込書!$M$102,"")</f>
        <v/>
      </c>
      <c r="FM480" s="75"/>
      <c r="FN480" s="75"/>
      <c r="FO480" s="149"/>
      <c r="FP480" s="307"/>
      <c r="FQ480" s="76"/>
      <c r="FR480" s="314" t="str">
        <f>IF(AND(申込書!$C$103&lt;&gt;"▼プルダウンより選択してください",申込書!$C$103&lt;&gt;"",申込書!$P$103&lt;&gt;"YYYY/MM/DD",$G480&lt;&gt;""),申込書!$P$103,"")</f>
        <v/>
      </c>
      <c r="FS480" s="75" t="str">
        <f>IF(AND(申込書!$C$103&lt;&gt;"▼プルダウンより選択してください",申込書!$C$103&lt;&gt;"",$G480&lt;&gt;""),申込書!$M$103,"")</f>
        <v/>
      </c>
      <c r="FT480" s="75"/>
      <c r="FU480" s="75"/>
      <c r="FV480" s="149"/>
      <c r="FW480" s="307"/>
      <c r="FX480" s="76"/>
      <c r="FY480" s="314" t="str">
        <f>IF(AND(申込書!$C$104&lt;&gt;"▼プルダウンより選択してください",申込書!$C$104&lt;&gt;"",申込書!$P$104&lt;&gt;"YYYY/MM/DD",$G480&lt;&gt;""),申込書!$P$104,"")</f>
        <v/>
      </c>
      <c r="FZ480" s="75" t="str">
        <f>IF(AND(申込書!$C$104&lt;&gt;"▼プルダウンより選択してください",申込書!$C$104&lt;&gt;"",$G480&lt;&gt;""),申込書!$M$104,"")</f>
        <v/>
      </c>
      <c r="GA480" s="75"/>
      <c r="GB480" s="75"/>
      <c r="GC480" s="149"/>
      <c r="GD480" s="307"/>
      <c r="GE480" s="76"/>
      <c r="GF480" s="314" t="str">
        <f>IF(AND(申込書!$C$105&lt;&gt;"▼プルダウンより選択してください",申込書!$C$105&lt;&gt;"",申込書!$P$105&lt;&gt;"YYYY/MM/DD",$G480&lt;&gt;""),申込書!$P$105,"")</f>
        <v/>
      </c>
      <c r="GG480" s="75" t="str">
        <f>IF(AND(申込書!$C$105&lt;&gt;"▼プルダウンより選択してください",申込書!$C$105&lt;&gt;"",$G480&lt;&gt;""),申込書!$M$105,"")</f>
        <v/>
      </c>
      <c r="GH480" s="75"/>
      <c r="GI480" s="75"/>
      <c r="GJ480" s="149"/>
      <c r="GK480" s="307"/>
      <c r="GL480" s="76"/>
      <c r="GM480" s="314" t="str">
        <f>IF(AND(申込書!$C$106&lt;&gt;"▼プルダウンより選択してください",申込書!$C$106&lt;&gt;"",申込書!$P$106&lt;&gt;"YYYY/MM/DD",$G480&lt;&gt;""),申込書!$P$106,"")</f>
        <v/>
      </c>
      <c r="GN480" s="75" t="str">
        <f>IF(AND(申込書!$C$106&lt;&gt;"▼プルダウンより選択してください",申込書!$C$106&lt;&gt;"",$G480&lt;&gt;""),申込書!$M$106,"")</f>
        <v/>
      </c>
      <c r="GO480" s="75"/>
      <c r="GP480" s="75"/>
      <c r="GQ480" s="149"/>
      <c r="GR480" s="307"/>
      <c r="GS480" s="76"/>
      <c r="GT480" s="314" t="str">
        <f>IF(AND(申込書!$C$107&lt;&gt;"▼プルダウンより選択してください",申込書!$C$107&lt;&gt;"",申込書!$P$107&lt;&gt;"YYYY/MM/DD",$G480&lt;&gt;""),申込書!$P$107,"")</f>
        <v/>
      </c>
      <c r="GU480" s="75" t="str">
        <f>IF(AND(申込書!$C$107&lt;&gt;"▼プルダウンより選択してください",申込書!$C$107&lt;&gt;"",$G480&lt;&gt;""),申込書!$M$107,"")</f>
        <v/>
      </c>
      <c r="GV480" s="75"/>
      <c r="GW480" s="75"/>
      <c r="GX480" s="149"/>
      <c r="GY480" s="307"/>
      <c r="GZ480" s="76"/>
      <c r="HA480" s="314" t="str">
        <f>IF(AND(申込書!$C$108&lt;&gt;"▼プルダウンより選択してください",申込書!$C$108&lt;&gt;"",申込書!$P$108&lt;&gt;"YYYY/MM/DD",$G480&lt;&gt;""),申込書!$P$108,"")</f>
        <v/>
      </c>
      <c r="HB480" s="75" t="str">
        <f>IF(AND(申込書!$C$108&lt;&gt;"▼プルダウンより選択してください",申込書!$C$108&lt;&gt;"",$G480&lt;&gt;""),申込書!$M$108,"")</f>
        <v/>
      </c>
      <c r="HC480" s="75"/>
      <c r="HD480" s="75"/>
      <c r="HE480" s="149"/>
      <c r="HF480" s="307"/>
      <c r="HG480" s="76"/>
      <c r="HH480" s="314" t="str">
        <f>IF(AND(申込書!$C$109&lt;&gt;"▼プルダウンより選択してください",申込書!$C$109&lt;&gt;"",申込書!$P$109&lt;&gt;"YYYY/MM/DD",$G480&lt;&gt;""),申込書!$P$109,"")</f>
        <v/>
      </c>
      <c r="HI480" s="75" t="str">
        <f>IF(AND(申込書!$C$109&lt;&gt;"▼プルダウンより選択してください",申込書!$C$109&lt;&gt;"",$G480&lt;&gt;""),申込書!$M$109,"")</f>
        <v/>
      </c>
      <c r="HJ480" s="75"/>
      <c r="HK480" s="75"/>
      <c r="HL480" s="149"/>
      <c r="HM480" s="307"/>
      <c r="HN480" s="76"/>
      <c r="HO480" s="314" t="str">
        <f>IF(AND(申込書!$C$110&lt;&gt;"▼プルダウンより選択してください",申込書!$C$110&lt;&gt;"",申込書!$P$110&lt;&gt;"YYYY/MM/DD",$G480&lt;&gt;""),申込書!$P$110,"")</f>
        <v/>
      </c>
      <c r="HP480" s="75" t="str">
        <f>IF(AND(申込書!$C$110&lt;&gt;"▼プルダウンより選択してください",申込書!$C$110&lt;&gt;"",$G480&lt;&gt;""),申込書!$M$110,"")</f>
        <v/>
      </c>
      <c r="HQ480" s="75"/>
      <c r="HR480" s="75"/>
      <c r="HS480" s="149"/>
      <c r="HT480" s="307"/>
      <c r="HU480" s="307"/>
      <c r="HV480" s="311" t="str">
        <f>IF(AND(申込書!$C$111&lt;&gt;"▼プルダウンより選択してください",申込書!$C$111&lt;&gt;"",申込書!$P$111&lt;&gt;"YYYY/MM/DD",$G480&lt;&gt;""),申込書!$P$111,"")</f>
        <v/>
      </c>
      <c r="HW480" s="75" t="str">
        <f>IF(AND(申込書!$C$111&lt;&gt;"▼プルダウンより選択してください",申込書!$C$111&lt;&gt;"",$G480&lt;&gt;""),申込書!$M$111,"")</f>
        <v/>
      </c>
      <c r="HX480" s="75"/>
      <c r="HY480" s="75"/>
      <c r="HZ480" s="149"/>
      <c r="IA480" s="307"/>
      <c r="IB480" s="76"/>
      <c r="IC480" s="77"/>
    </row>
    <row r="481" spans="2:237" ht="26.85" customHeight="1">
      <c r="B481" s="56">
        <f t="shared" si="4"/>
        <v>476</v>
      </c>
      <c r="C481" s="57"/>
      <c r="D481" s="58"/>
      <c r="E481" s="170"/>
      <c r="F481" s="59"/>
      <c r="G481" s="60"/>
      <c r="H481" s="61"/>
      <c r="I481" s="62"/>
      <c r="J481" s="63"/>
      <c r="K481" s="64"/>
      <c r="L481" s="65"/>
      <c r="M481" s="66"/>
      <c r="N481" s="67"/>
      <c r="O481" s="68"/>
      <c r="P481" s="69"/>
      <c r="Q481" s="70"/>
      <c r="R481" s="71"/>
      <c r="S481" s="72"/>
      <c r="T481" s="73"/>
      <c r="U481" s="73"/>
      <c r="V481" s="73"/>
      <c r="W481" s="71"/>
      <c r="X481" s="133"/>
      <c r="Y481" s="133"/>
      <c r="Z481" s="133"/>
      <c r="AA481" s="74" t="str">
        <f>IF(AND(申込書!$C$82&lt;&gt;"▼プルダウンより選択してください",申込書!$C$82&lt;&gt;"",申込書!$P$82&lt;&gt;"YYYY/MM/DD",$G481&lt;&gt;""),申込書!$P$82,"")</f>
        <v/>
      </c>
      <c r="AB481" s="75" t="str">
        <f>IF(AND(申込書!$C$82&lt;&gt;"▼プルダウンより選択してください",申込書!$C$82&lt;&gt;"",$G481&lt;&gt;""),申込書!$M$82,"")</f>
        <v/>
      </c>
      <c r="AC481" s="75"/>
      <c r="AD481" s="75"/>
      <c r="AE481" s="149"/>
      <c r="AF481" s="307"/>
      <c r="AG481" s="76"/>
      <c r="AH481" s="314" t="str">
        <f>IF(AND(申込書!$C$83&lt;&gt;"▼プルダウンより選択してください",申込書!$C$83&lt;&gt;"",申込書!$P$83&lt;&gt;"YYYY/MM/DD",$G481&lt;&gt;""),申込書!$P$83,"")</f>
        <v/>
      </c>
      <c r="AI481" s="75" t="str">
        <f>IF(AND(申込書!$C$83&lt;&gt;"▼プルダウンより選択してください",申込書!$C$83&lt;&gt;"",$G481&lt;&gt;""),申込書!$M$83,"")</f>
        <v/>
      </c>
      <c r="AJ481" s="75"/>
      <c r="AK481" s="75"/>
      <c r="AL481" s="149"/>
      <c r="AM481" s="307"/>
      <c r="AN481" s="76"/>
      <c r="AO481" s="314" t="str">
        <f>IF(AND(申込書!$C$84&lt;&gt;"▼プルダウンより選択してください",申込書!$C$84&lt;&gt;"",申込書!$P$84&lt;&gt;"YYYY/MM/DD",$G481&lt;&gt;""),申込書!$P$84,"")</f>
        <v/>
      </c>
      <c r="AP481" s="75" t="str">
        <f>IF(AND(申込書!$C$84&lt;&gt;"▼プルダウンより選択してください",申込書!$C$84&lt;&gt;"",$G481&lt;&gt;""),申込書!$M$84,"")</f>
        <v/>
      </c>
      <c r="AQ481" s="75"/>
      <c r="AR481" s="75"/>
      <c r="AS481" s="149"/>
      <c r="AT481" s="307"/>
      <c r="AU481" s="76"/>
      <c r="AV481" s="314" t="str">
        <f>IF(AND(申込書!$C$85&lt;&gt;"▼プルダウンより選択してください",申込書!$C$85&lt;&gt;"",申込書!$P$85&lt;&gt;"YYYY/MM/DD",$G481&lt;&gt;""),申込書!$P$85,"")</f>
        <v/>
      </c>
      <c r="AW481" s="75" t="str">
        <f>IF(AND(申込書!$C$85&lt;&gt;"▼プルダウンより選択してください",申込書!$C$85&lt;&gt;"",申込書!$M$85&gt;=1,$G481&lt;&gt;""),申込書!$M$85,"")</f>
        <v/>
      </c>
      <c r="AX481" s="75"/>
      <c r="AY481" s="75"/>
      <c r="AZ481" s="149"/>
      <c r="BA481" s="307"/>
      <c r="BB481" s="76"/>
      <c r="BC481" s="314" t="str">
        <f>IF(AND(申込書!$C$86&lt;&gt;"▼プルダウンより選択してください",申込書!$C$86&lt;&gt;"",申込書!$P$86&lt;&gt;"YYYY/MM/DD",$G481&lt;&gt;""),申込書!$P$86,"")</f>
        <v/>
      </c>
      <c r="BD481" s="75" t="str">
        <f>IF(AND(申込書!$C$86&lt;&gt;"▼プルダウンより選択してください",申込書!$C$86&lt;&gt;"",$G481&lt;&gt;""),申込書!$M$86,"")</f>
        <v/>
      </c>
      <c r="BE481" s="75"/>
      <c r="BF481" s="75"/>
      <c r="BG481" s="149"/>
      <c r="BH481" s="307"/>
      <c r="BI481" s="76"/>
      <c r="BJ481" s="314" t="str">
        <f>IF(AND(申込書!$C$87&lt;&gt;"▼プルダウンより選択してください",申込書!$C$87&lt;&gt;"",申込書!$P$87&lt;&gt;"YYYY/MM/DD",$G481&lt;&gt;""),申込書!$P$87,"")</f>
        <v/>
      </c>
      <c r="BK481" s="75" t="str">
        <f>IF(AND(申込書!$C$87&lt;&gt;"▼プルダウンより選択してください",申込書!$C$87&lt;&gt;"",$G481&lt;&gt;""),申込書!$M$87,"")</f>
        <v/>
      </c>
      <c r="BL481" s="75"/>
      <c r="BM481" s="75"/>
      <c r="BN481" s="149"/>
      <c r="BO481" s="307"/>
      <c r="BP481" s="76"/>
      <c r="BQ481" s="314" t="str">
        <f>IF(AND(申込書!$C$88&lt;&gt;"▼プルダウンより選択してください",申込書!$C$88&lt;&gt;"",申込書!$P$88&lt;&gt;"YYYY/MM/DD",$G481&lt;&gt;""),申込書!$P$88,"")</f>
        <v/>
      </c>
      <c r="BR481" s="75" t="str">
        <f>IF(AND(申込書!$C$88&lt;&gt;"▼プルダウンより選択してください",申込書!$C$88&lt;&gt;"",$G481&lt;&gt;""),申込書!$M$88,"")</f>
        <v/>
      </c>
      <c r="BS481" s="75"/>
      <c r="BT481" s="75"/>
      <c r="BU481" s="149"/>
      <c r="BV481" s="307"/>
      <c r="BW481" s="76"/>
      <c r="BX481" s="314" t="str">
        <f>IF(AND(申込書!$C$89&lt;&gt;"▼プルダウンより選択してください",申込書!$C$89&lt;&gt;"",申込書!$P$89&lt;&gt;"YYYY/MM/DD",$G481&lt;&gt;""),申込書!$P$89,"")</f>
        <v/>
      </c>
      <c r="BY481" s="75" t="str">
        <f>IF(AND(申込書!$C$89&lt;&gt;"▼プルダウンより選択してください",申込書!$C$89&lt;&gt;"",$G481&lt;&gt;""),申込書!$M$89,"")</f>
        <v/>
      </c>
      <c r="BZ481" s="75"/>
      <c r="CA481" s="75"/>
      <c r="CB481" s="149"/>
      <c r="CC481" s="307"/>
      <c r="CD481" s="76"/>
      <c r="CE481" s="314" t="str">
        <f>IF(AND(申込書!$C$90&lt;&gt;"▼プルダウンより選択してください",申込書!$C$90&lt;&gt;"",申込書!$P$90&lt;&gt;"YYYY/MM/DD",$G481&lt;&gt;""),申込書!$P$90,"")</f>
        <v/>
      </c>
      <c r="CF481" s="75" t="str">
        <f>IF(AND(申込書!$C$90&lt;&gt;"▼プルダウンより選択してください",申込書!$C$90&lt;&gt;"",$G481&lt;&gt;""),申込書!$M$90,"")</f>
        <v/>
      </c>
      <c r="CG481" s="75"/>
      <c r="CH481" s="75"/>
      <c r="CI481" s="149"/>
      <c r="CJ481" s="307"/>
      <c r="CK481" s="76"/>
      <c r="CL481" s="314" t="str">
        <f>IF(AND(申込書!$C$91&lt;&gt;"▼プルダウンより選択してください",申込書!$C$91&lt;&gt;"",申込書!$P$91&lt;&gt;"YYYY/MM/DD",$G481&lt;&gt;""),申込書!$P$91,"")</f>
        <v/>
      </c>
      <c r="CM481" s="75" t="str">
        <f>IF(AND(申込書!$C$91&lt;&gt;"▼プルダウンより選択してください",申込書!$C$91&lt;&gt;"",$G481&lt;&gt;""),申込書!$M$91,"")</f>
        <v/>
      </c>
      <c r="CN481" s="75"/>
      <c r="CO481" s="75"/>
      <c r="CP481" s="149"/>
      <c r="CQ481" s="307"/>
      <c r="CR481" s="76"/>
      <c r="CS481" s="314" t="str">
        <f>IF(AND(申込書!$C$92&lt;&gt;"▼プルダウンより選択してください",申込書!$C$92&lt;&gt;"",申込書!$P$92&lt;&gt;"YYYY/MM/DD",$G481&lt;&gt;""),申込書!$P$92,"")</f>
        <v/>
      </c>
      <c r="CT481" s="75" t="str">
        <f>IF(AND(申込書!$C$92&lt;&gt;"▼プルダウンより選択してください",申込書!$C$92&lt;&gt;"",$G481&lt;&gt;""),申込書!$M$92,"")</f>
        <v/>
      </c>
      <c r="CU481" s="75"/>
      <c r="CV481" s="75"/>
      <c r="CW481" s="75"/>
      <c r="CX481" s="307"/>
      <c r="CY481" s="76"/>
      <c r="CZ481" s="314" t="str">
        <f>IF(AND(申込書!$C$93&lt;&gt;"▼プルダウンより選択してください",申込書!$C$93&lt;&gt;"",申込書!$P$93&lt;&gt;"YYYY/MM/DD",$G481&lt;&gt;""),申込書!$P$93,"")</f>
        <v/>
      </c>
      <c r="DA481" s="75" t="str">
        <f>IF(AND(申込書!$C$93&lt;&gt;"▼プルダウンより選択してください",申込書!$C$93&lt;&gt;"",$G481&lt;&gt;""),申込書!$M$93,"")</f>
        <v/>
      </c>
      <c r="DB481" s="75"/>
      <c r="DC481" s="75"/>
      <c r="DD481" s="75"/>
      <c r="DE481" s="307"/>
      <c r="DF481" s="76"/>
      <c r="DG481" s="314" t="str">
        <f>IF(AND(申込書!$C$94&lt;&gt;"▼プルダウンより選択してください",申込書!$C$94&lt;&gt;"",申込書!$P$94&lt;&gt;"YYYY/MM/DD",$G481&lt;&gt;""),申込書!$P$94,"")</f>
        <v/>
      </c>
      <c r="DH481" s="75" t="str">
        <f>IF(AND(申込書!$C$94&lt;&gt;"▼プルダウンより選択してください",申込書!$C$94&lt;&gt;"",$G481&lt;&gt;""),申込書!$M$94,"")</f>
        <v/>
      </c>
      <c r="DI481" s="75"/>
      <c r="DJ481" s="75"/>
      <c r="DK481" s="75"/>
      <c r="DL481" s="307"/>
      <c r="DM481" s="76"/>
      <c r="DN481" s="314" t="str">
        <f>IF(AND(申込書!$C$95&lt;&gt;"▼プルダウンより選択してください",申込書!$C$95&lt;&gt;"",申込書!$P$95&lt;&gt;"YYYY/MM/DD",$G481&lt;&gt;""),申込書!$P$95,"")</f>
        <v/>
      </c>
      <c r="DO481" s="75" t="str">
        <f>IF(AND(申込書!$C$95&lt;&gt;"▼プルダウンより選択してください",申込書!$C$95&lt;&gt;"",$G481&lt;&gt;""),申込書!$M$95,"")</f>
        <v/>
      </c>
      <c r="DP481" s="75"/>
      <c r="DQ481" s="75"/>
      <c r="DR481" s="75"/>
      <c r="DS481" s="307"/>
      <c r="DT481" s="76"/>
      <c r="DU481" s="314" t="str">
        <f>IF(AND(申込書!$C$96&lt;&gt;"▼プルダウンより選択してください",申込書!$C$96&lt;&gt;"",申込書!$P$96&lt;&gt;"YYYY/MM/DD",$G481&lt;&gt;""),申込書!$P$96,"")</f>
        <v/>
      </c>
      <c r="DV481" s="75" t="str">
        <f>IF(AND(申込書!$C$96&lt;&gt;"▼プルダウンより選択してください",申込書!$C$96&lt;&gt;"",$G481&lt;&gt;""),申込書!$M$96,"")</f>
        <v/>
      </c>
      <c r="DW481" s="75"/>
      <c r="DX481" s="75"/>
      <c r="DY481" s="75"/>
      <c r="DZ481" s="307"/>
      <c r="EA481" s="76"/>
      <c r="EB481" s="314" t="str">
        <f>IF(AND(申込書!$C$97&lt;&gt;"▼プルダウンより選択してください",申込書!$C$97&lt;&gt;"",申込書!$P$97&lt;&gt;"YYYY/MM/DD",$G481&lt;&gt;""),申込書!$P$97,"")</f>
        <v/>
      </c>
      <c r="EC481" s="75" t="str">
        <f>IF(AND(申込書!$C$97&lt;&gt;"▼プルダウンより選択してください",申込書!$C$97&lt;&gt;"",$G481&lt;&gt;""),申込書!$M$97,"")</f>
        <v/>
      </c>
      <c r="ED481" s="75"/>
      <c r="EE481" s="75"/>
      <c r="EF481" s="149"/>
      <c r="EG481" s="307"/>
      <c r="EH481" s="76"/>
      <c r="EI481" s="314" t="str">
        <f>IF(AND(申込書!$C$98&lt;&gt;"▼プルダウンより選択してください",申込書!$C$98&lt;&gt;"",申込書!$P$98&lt;&gt;"YYYY/MM/DD",$G481&lt;&gt;""),申込書!$P$98,"")</f>
        <v/>
      </c>
      <c r="EJ481" s="75" t="str">
        <f>IF(AND(申込書!$C$98&lt;&gt;"▼プルダウンより選択してください",申込書!$C$98&lt;&gt;"",$G481&lt;&gt;""),申込書!$M$98,"")</f>
        <v/>
      </c>
      <c r="EK481" s="75"/>
      <c r="EL481" s="75"/>
      <c r="EM481" s="149"/>
      <c r="EN481" s="307"/>
      <c r="EO481" s="76"/>
      <c r="EP481" s="314" t="str">
        <f>IF(AND(申込書!$C$99&lt;&gt;"▼プルダウンより選択してください",申込書!$C$99&lt;&gt;"",申込書!$P$99&lt;&gt;"YYYY/MM/DD",$G481&lt;&gt;""),申込書!$P$99,"")</f>
        <v/>
      </c>
      <c r="EQ481" s="75" t="str">
        <f>IF(AND(申込書!$C$99&lt;&gt;"▼プルダウンより選択してください",申込書!$C$99&lt;&gt;"",$G481&lt;&gt;""),申込書!$M$99,"")</f>
        <v/>
      </c>
      <c r="ER481" s="75"/>
      <c r="ES481" s="75"/>
      <c r="ET481" s="149"/>
      <c r="EU481" s="307"/>
      <c r="EV481" s="76"/>
      <c r="EW481" s="314" t="str">
        <f>IF(AND(申込書!$C$100&lt;&gt;"▼プルダウンより選択してください",申込書!$C$100&lt;&gt;"",申込書!$P$100&lt;&gt;"YYYY/MM/DD",$G481&lt;&gt;""),申込書!$P$100,"")</f>
        <v/>
      </c>
      <c r="EX481" s="75" t="str">
        <f>IF(AND(申込書!$C$100&lt;&gt;"▼プルダウンより選択してください",申込書!$C$100&lt;&gt;"",$G481&lt;&gt;""),申込書!$M$100,"")</f>
        <v/>
      </c>
      <c r="EY481" s="75"/>
      <c r="EZ481" s="75"/>
      <c r="FA481" s="149"/>
      <c r="FB481" s="307"/>
      <c r="FC481" s="76"/>
      <c r="FD481" s="314" t="str">
        <f>IF(AND(申込書!$C$101&lt;&gt;"▼プルダウンより選択してください",申込書!$C$101&lt;&gt;"",申込書!$P$101&lt;&gt;"YYYY/MM/DD",$G481&lt;&gt;""),申込書!$P$101,"")</f>
        <v/>
      </c>
      <c r="FE481" s="75" t="str">
        <f>IF(AND(申込書!$C$101&lt;&gt;"▼プルダウンより選択してください",申込書!$C$101&lt;&gt;"",$G481&lt;&gt;""),申込書!$M$101,"")</f>
        <v/>
      </c>
      <c r="FF481" s="75"/>
      <c r="FG481" s="75"/>
      <c r="FH481" s="149"/>
      <c r="FI481" s="307"/>
      <c r="FJ481" s="76"/>
      <c r="FK481" s="314" t="str">
        <f>IF(AND(申込書!$C$102&lt;&gt;"▼プルダウンより選択してください",申込書!$C$102&lt;&gt;"",申込書!$P$102&lt;&gt;"YYYY/MM/DD",$G481&lt;&gt;""),申込書!$P$102,"")</f>
        <v/>
      </c>
      <c r="FL481" s="75" t="str">
        <f>IF(AND(申込書!$C$102&lt;&gt;"▼プルダウンより選択してください",申込書!$C$102&lt;&gt;"",$G481&lt;&gt;""),申込書!$M$102,"")</f>
        <v/>
      </c>
      <c r="FM481" s="75"/>
      <c r="FN481" s="75"/>
      <c r="FO481" s="149"/>
      <c r="FP481" s="307"/>
      <c r="FQ481" s="76"/>
      <c r="FR481" s="314" t="str">
        <f>IF(AND(申込書!$C$103&lt;&gt;"▼プルダウンより選択してください",申込書!$C$103&lt;&gt;"",申込書!$P$103&lt;&gt;"YYYY/MM/DD",$G481&lt;&gt;""),申込書!$P$103,"")</f>
        <v/>
      </c>
      <c r="FS481" s="75" t="str">
        <f>IF(AND(申込書!$C$103&lt;&gt;"▼プルダウンより選択してください",申込書!$C$103&lt;&gt;"",$G481&lt;&gt;""),申込書!$M$103,"")</f>
        <v/>
      </c>
      <c r="FT481" s="75"/>
      <c r="FU481" s="75"/>
      <c r="FV481" s="149"/>
      <c r="FW481" s="307"/>
      <c r="FX481" s="76"/>
      <c r="FY481" s="314" t="str">
        <f>IF(AND(申込書!$C$104&lt;&gt;"▼プルダウンより選択してください",申込書!$C$104&lt;&gt;"",申込書!$P$104&lt;&gt;"YYYY/MM/DD",$G481&lt;&gt;""),申込書!$P$104,"")</f>
        <v/>
      </c>
      <c r="FZ481" s="75" t="str">
        <f>IF(AND(申込書!$C$104&lt;&gt;"▼プルダウンより選択してください",申込書!$C$104&lt;&gt;"",$G481&lt;&gt;""),申込書!$M$104,"")</f>
        <v/>
      </c>
      <c r="GA481" s="75"/>
      <c r="GB481" s="75"/>
      <c r="GC481" s="149"/>
      <c r="GD481" s="307"/>
      <c r="GE481" s="76"/>
      <c r="GF481" s="314" t="str">
        <f>IF(AND(申込書!$C$105&lt;&gt;"▼プルダウンより選択してください",申込書!$C$105&lt;&gt;"",申込書!$P$105&lt;&gt;"YYYY/MM/DD",$G481&lt;&gt;""),申込書!$P$105,"")</f>
        <v/>
      </c>
      <c r="GG481" s="75" t="str">
        <f>IF(AND(申込書!$C$105&lt;&gt;"▼プルダウンより選択してください",申込書!$C$105&lt;&gt;"",$G481&lt;&gt;""),申込書!$M$105,"")</f>
        <v/>
      </c>
      <c r="GH481" s="75"/>
      <c r="GI481" s="75"/>
      <c r="GJ481" s="149"/>
      <c r="GK481" s="307"/>
      <c r="GL481" s="76"/>
      <c r="GM481" s="314" t="str">
        <f>IF(AND(申込書!$C$106&lt;&gt;"▼プルダウンより選択してください",申込書!$C$106&lt;&gt;"",申込書!$P$106&lt;&gt;"YYYY/MM/DD",$G481&lt;&gt;""),申込書!$P$106,"")</f>
        <v/>
      </c>
      <c r="GN481" s="75" t="str">
        <f>IF(AND(申込書!$C$106&lt;&gt;"▼プルダウンより選択してください",申込書!$C$106&lt;&gt;"",$G481&lt;&gt;""),申込書!$M$106,"")</f>
        <v/>
      </c>
      <c r="GO481" s="75"/>
      <c r="GP481" s="75"/>
      <c r="GQ481" s="149"/>
      <c r="GR481" s="307"/>
      <c r="GS481" s="76"/>
      <c r="GT481" s="314" t="str">
        <f>IF(AND(申込書!$C$107&lt;&gt;"▼プルダウンより選択してください",申込書!$C$107&lt;&gt;"",申込書!$P$107&lt;&gt;"YYYY/MM/DD",$G481&lt;&gt;""),申込書!$P$107,"")</f>
        <v/>
      </c>
      <c r="GU481" s="75" t="str">
        <f>IF(AND(申込書!$C$107&lt;&gt;"▼プルダウンより選択してください",申込書!$C$107&lt;&gt;"",$G481&lt;&gt;""),申込書!$M$107,"")</f>
        <v/>
      </c>
      <c r="GV481" s="75"/>
      <c r="GW481" s="75"/>
      <c r="GX481" s="149"/>
      <c r="GY481" s="307"/>
      <c r="GZ481" s="76"/>
      <c r="HA481" s="314" t="str">
        <f>IF(AND(申込書!$C$108&lt;&gt;"▼プルダウンより選択してください",申込書!$C$108&lt;&gt;"",申込書!$P$108&lt;&gt;"YYYY/MM/DD",$G481&lt;&gt;""),申込書!$P$108,"")</f>
        <v/>
      </c>
      <c r="HB481" s="75" t="str">
        <f>IF(AND(申込書!$C$108&lt;&gt;"▼プルダウンより選択してください",申込書!$C$108&lt;&gt;"",$G481&lt;&gt;""),申込書!$M$108,"")</f>
        <v/>
      </c>
      <c r="HC481" s="75"/>
      <c r="HD481" s="75"/>
      <c r="HE481" s="149"/>
      <c r="HF481" s="307"/>
      <c r="HG481" s="76"/>
      <c r="HH481" s="314" t="str">
        <f>IF(AND(申込書!$C$109&lt;&gt;"▼プルダウンより選択してください",申込書!$C$109&lt;&gt;"",申込書!$P$109&lt;&gt;"YYYY/MM/DD",$G481&lt;&gt;""),申込書!$P$109,"")</f>
        <v/>
      </c>
      <c r="HI481" s="75" t="str">
        <f>IF(AND(申込書!$C$109&lt;&gt;"▼プルダウンより選択してください",申込書!$C$109&lt;&gt;"",$G481&lt;&gt;""),申込書!$M$109,"")</f>
        <v/>
      </c>
      <c r="HJ481" s="75"/>
      <c r="HK481" s="75"/>
      <c r="HL481" s="149"/>
      <c r="HM481" s="307"/>
      <c r="HN481" s="76"/>
      <c r="HO481" s="314" t="str">
        <f>IF(AND(申込書!$C$110&lt;&gt;"▼プルダウンより選択してください",申込書!$C$110&lt;&gt;"",申込書!$P$110&lt;&gt;"YYYY/MM/DD",$G481&lt;&gt;""),申込書!$P$110,"")</f>
        <v/>
      </c>
      <c r="HP481" s="75" t="str">
        <f>IF(AND(申込書!$C$110&lt;&gt;"▼プルダウンより選択してください",申込書!$C$110&lt;&gt;"",$G481&lt;&gt;""),申込書!$M$110,"")</f>
        <v/>
      </c>
      <c r="HQ481" s="75"/>
      <c r="HR481" s="75"/>
      <c r="HS481" s="149"/>
      <c r="HT481" s="307"/>
      <c r="HU481" s="307"/>
      <c r="HV481" s="311" t="str">
        <f>IF(AND(申込書!$C$111&lt;&gt;"▼プルダウンより選択してください",申込書!$C$111&lt;&gt;"",申込書!$P$111&lt;&gt;"YYYY/MM/DD",$G481&lt;&gt;""),申込書!$P$111,"")</f>
        <v/>
      </c>
      <c r="HW481" s="75" t="str">
        <f>IF(AND(申込書!$C$111&lt;&gt;"▼プルダウンより選択してください",申込書!$C$111&lt;&gt;"",$G481&lt;&gt;""),申込書!$M$111,"")</f>
        <v/>
      </c>
      <c r="HX481" s="75"/>
      <c r="HY481" s="75"/>
      <c r="HZ481" s="149"/>
      <c r="IA481" s="307"/>
      <c r="IB481" s="76"/>
      <c r="IC481" s="77"/>
    </row>
    <row r="482" spans="2:237" ht="26.85" customHeight="1">
      <c r="B482" s="56">
        <f t="shared" si="4"/>
        <v>477</v>
      </c>
      <c r="C482" s="57"/>
      <c r="D482" s="58"/>
      <c r="E482" s="170"/>
      <c r="F482" s="59"/>
      <c r="G482" s="60"/>
      <c r="H482" s="61"/>
      <c r="I482" s="62"/>
      <c r="J482" s="63"/>
      <c r="K482" s="64"/>
      <c r="L482" s="65"/>
      <c r="M482" s="66"/>
      <c r="N482" s="67"/>
      <c r="O482" s="68"/>
      <c r="P482" s="69"/>
      <c r="Q482" s="70"/>
      <c r="R482" s="71"/>
      <c r="S482" s="72"/>
      <c r="T482" s="73"/>
      <c r="U482" s="73"/>
      <c r="V482" s="73"/>
      <c r="W482" s="71"/>
      <c r="X482" s="133"/>
      <c r="Y482" s="133"/>
      <c r="Z482" s="133"/>
      <c r="AA482" s="74" t="str">
        <f>IF(AND(申込書!$C$82&lt;&gt;"▼プルダウンより選択してください",申込書!$C$82&lt;&gt;"",申込書!$P$82&lt;&gt;"YYYY/MM/DD",$G482&lt;&gt;""),申込書!$P$82,"")</f>
        <v/>
      </c>
      <c r="AB482" s="75" t="str">
        <f>IF(AND(申込書!$C$82&lt;&gt;"▼プルダウンより選択してください",申込書!$C$82&lt;&gt;"",$G482&lt;&gt;""),申込書!$M$82,"")</f>
        <v/>
      </c>
      <c r="AC482" s="75"/>
      <c r="AD482" s="75"/>
      <c r="AE482" s="149"/>
      <c r="AF482" s="307"/>
      <c r="AG482" s="76"/>
      <c r="AH482" s="314" t="str">
        <f>IF(AND(申込書!$C$83&lt;&gt;"▼プルダウンより選択してください",申込書!$C$83&lt;&gt;"",申込書!$P$83&lt;&gt;"YYYY/MM/DD",$G482&lt;&gt;""),申込書!$P$83,"")</f>
        <v/>
      </c>
      <c r="AI482" s="75" t="str">
        <f>IF(AND(申込書!$C$83&lt;&gt;"▼プルダウンより選択してください",申込書!$C$83&lt;&gt;"",$G482&lt;&gt;""),申込書!$M$83,"")</f>
        <v/>
      </c>
      <c r="AJ482" s="75"/>
      <c r="AK482" s="75"/>
      <c r="AL482" s="149"/>
      <c r="AM482" s="307"/>
      <c r="AN482" s="76"/>
      <c r="AO482" s="314" t="str">
        <f>IF(AND(申込書!$C$84&lt;&gt;"▼プルダウンより選択してください",申込書!$C$84&lt;&gt;"",申込書!$P$84&lt;&gt;"YYYY/MM/DD",$G482&lt;&gt;""),申込書!$P$84,"")</f>
        <v/>
      </c>
      <c r="AP482" s="75" t="str">
        <f>IF(AND(申込書!$C$84&lt;&gt;"▼プルダウンより選択してください",申込書!$C$84&lt;&gt;"",$G482&lt;&gt;""),申込書!$M$84,"")</f>
        <v/>
      </c>
      <c r="AQ482" s="75"/>
      <c r="AR482" s="75"/>
      <c r="AS482" s="149"/>
      <c r="AT482" s="307"/>
      <c r="AU482" s="76"/>
      <c r="AV482" s="314" t="str">
        <f>IF(AND(申込書!$C$85&lt;&gt;"▼プルダウンより選択してください",申込書!$C$85&lt;&gt;"",申込書!$P$85&lt;&gt;"YYYY/MM/DD",$G482&lt;&gt;""),申込書!$P$85,"")</f>
        <v/>
      </c>
      <c r="AW482" s="75" t="str">
        <f>IF(AND(申込書!$C$85&lt;&gt;"▼プルダウンより選択してください",申込書!$C$85&lt;&gt;"",申込書!$M$85&gt;=1,$G482&lt;&gt;""),申込書!$M$85,"")</f>
        <v/>
      </c>
      <c r="AX482" s="75"/>
      <c r="AY482" s="75"/>
      <c r="AZ482" s="149"/>
      <c r="BA482" s="307"/>
      <c r="BB482" s="76"/>
      <c r="BC482" s="314" t="str">
        <f>IF(AND(申込書!$C$86&lt;&gt;"▼プルダウンより選択してください",申込書!$C$86&lt;&gt;"",申込書!$P$86&lt;&gt;"YYYY/MM/DD",$G482&lt;&gt;""),申込書!$P$86,"")</f>
        <v/>
      </c>
      <c r="BD482" s="75" t="str">
        <f>IF(AND(申込書!$C$86&lt;&gt;"▼プルダウンより選択してください",申込書!$C$86&lt;&gt;"",$G482&lt;&gt;""),申込書!$M$86,"")</f>
        <v/>
      </c>
      <c r="BE482" s="75"/>
      <c r="BF482" s="75"/>
      <c r="BG482" s="149"/>
      <c r="BH482" s="307"/>
      <c r="BI482" s="76"/>
      <c r="BJ482" s="314" t="str">
        <f>IF(AND(申込書!$C$87&lt;&gt;"▼プルダウンより選択してください",申込書!$C$87&lt;&gt;"",申込書!$P$87&lt;&gt;"YYYY/MM/DD",$G482&lt;&gt;""),申込書!$P$87,"")</f>
        <v/>
      </c>
      <c r="BK482" s="75" t="str">
        <f>IF(AND(申込書!$C$87&lt;&gt;"▼プルダウンより選択してください",申込書!$C$87&lt;&gt;"",$G482&lt;&gt;""),申込書!$M$87,"")</f>
        <v/>
      </c>
      <c r="BL482" s="75"/>
      <c r="BM482" s="75"/>
      <c r="BN482" s="149"/>
      <c r="BO482" s="307"/>
      <c r="BP482" s="76"/>
      <c r="BQ482" s="314" t="str">
        <f>IF(AND(申込書!$C$88&lt;&gt;"▼プルダウンより選択してください",申込書!$C$88&lt;&gt;"",申込書!$P$88&lt;&gt;"YYYY/MM/DD",$G482&lt;&gt;""),申込書!$P$88,"")</f>
        <v/>
      </c>
      <c r="BR482" s="75" t="str">
        <f>IF(AND(申込書!$C$88&lt;&gt;"▼プルダウンより選択してください",申込書!$C$88&lt;&gt;"",$G482&lt;&gt;""),申込書!$M$88,"")</f>
        <v/>
      </c>
      <c r="BS482" s="75"/>
      <c r="BT482" s="75"/>
      <c r="BU482" s="149"/>
      <c r="BV482" s="307"/>
      <c r="BW482" s="76"/>
      <c r="BX482" s="314" t="str">
        <f>IF(AND(申込書!$C$89&lt;&gt;"▼プルダウンより選択してください",申込書!$C$89&lt;&gt;"",申込書!$P$89&lt;&gt;"YYYY/MM/DD",$G482&lt;&gt;""),申込書!$P$89,"")</f>
        <v/>
      </c>
      <c r="BY482" s="75" t="str">
        <f>IF(AND(申込書!$C$89&lt;&gt;"▼プルダウンより選択してください",申込書!$C$89&lt;&gt;"",$G482&lt;&gt;""),申込書!$M$89,"")</f>
        <v/>
      </c>
      <c r="BZ482" s="75"/>
      <c r="CA482" s="75"/>
      <c r="CB482" s="149"/>
      <c r="CC482" s="307"/>
      <c r="CD482" s="76"/>
      <c r="CE482" s="314" t="str">
        <f>IF(AND(申込書!$C$90&lt;&gt;"▼プルダウンより選択してください",申込書!$C$90&lt;&gt;"",申込書!$P$90&lt;&gt;"YYYY/MM/DD",$G482&lt;&gt;""),申込書!$P$90,"")</f>
        <v/>
      </c>
      <c r="CF482" s="75" t="str">
        <f>IF(AND(申込書!$C$90&lt;&gt;"▼プルダウンより選択してください",申込書!$C$90&lt;&gt;"",$G482&lt;&gt;""),申込書!$M$90,"")</f>
        <v/>
      </c>
      <c r="CG482" s="75"/>
      <c r="CH482" s="75"/>
      <c r="CI482" s="149"/>
      <c r="CJ482" s="307"/>
      <c r="CK482" s="76"/>
      <c r="CL482" s="314" t="str">
        <f>IF(AND(申込書!$C$91&lt;&gt;"▼プルダウンより選択してください",申込書!$C$91&lt;&gt;"",申込書!$P$91&lt;&gt;"YYYY/MM/DD",$G482&lt;&gt;""),申込書!$P$91,"")</f>
        <v/>
      </c>
      <c r="CM482" s="75" t="str">
        <f>IF(AND(申込書!$C$91&lt;&gt;"▼プルダウンより選択してください",申込書!$C$91&lt;&gt;"",$G482&lt;&gt;""),申込書!$M$91,"")</f>
        <v/>
      </c>
      <c r="CN482" s="75"/>
      <c r="CO482" s="75"/>
      <c r="CP482" s="149"/>
      <c r="CQ482" s="307"/>
      <c r="CR482" s="76"/>
      <c r="CS482" s="314" t="str">
        <f>IF(AND(申込書!$C$92&lt;&gt;"▼プルダウンより選択してください",申込書!$C$92&lt;&gt;"",申込書!$P$92&lt;&gt;"YYYY/MM/DD",$G482&lt;&gt;""),申込書!$P$92,"")</f>
        <v/>
      </c>
      <c r="CT482" s="75" t="str">
        <f>IF(AND(申込書!$C$92&lt;&gt;"▼プルダウンより選択してください",申込書!$C$92&lt;&gt;"",$G482&lt;&gt;""),申込書!$M$92,"")</f>
        <v/>
      </c>
      <c r="CU482" s="75"/>
      <c r="CV482" s="75"/>
      <c r="CW482" s="75"/>
      <c r="CX482" s="307"/>
      <c r="CY482" s="76"/>
      <c r="CZ482" s="314" t="str">
        <f>IF(AND(申込書!$C$93&lt;&gt;"▼プルダウンより選択してください",申込書!$C$93&lt;&gt;"",申込書!$P$93&lt;&gt;"YYYY/MM/DD",$G482&lt;&gt;""),申込書!$P$93,"")</f>
        <v/>
      </c>
      <c r="DA482" s="75" t="str">
        <f>IF(AND(申込書!$C$93&lt;&gt;"▼プルダウンより選択してください",申込書!$C$93&lt;&gt;"",$G482&lt;&gt;""),申込書!$M$93,"")</f>
        <v/>
      </c>
      <c r="DB482" s="75"/>
      <c r="DC482" s="75"/>
      <c r="DD482" s="75"/>
      <c r="DE482" s="307"/>
      <c r="DF482" s="76"/>
      <c r="DG482" s="314" t="str">
        <f>IF(AND(申込書!$C$94&lt;&gt;"▼プルダウンより選択してください",申込書!$C$94&lt;&gt;"",申込書!$P$94&lt;&gt;"YYYY/MM/DD",$G482&lt;&gt;""),申込書!$P$94,"")</f>
        <v/>
      </c>
      <c r="DH482" s="75" t="str">
        <f>IF(AND(申込書!$C$94&lt;&gt;"▼プルダウンより選択してください",申込書!$C$94&lt;&gt;"",$G482&lt;&gt;""),申込書!$M$94,"")</f>
        <v/>
      </c>
      <c r="DI482" s="75"/>
      <c r="DJ482" s="75"/>
      <c r="DK482" s="75"/>
      <c r="DL482" s="307"/>
      <c r="DM482" s="76"/>
      <c r="DN482" s="314" t="str">
        <f>IF(AND(申込書!$C$95&lt;&gt;"▼プルダウンより選択してください",申込書!$C$95&lt;&gt;"",申込書!$P$95&lt;&gt;"YYYY/MM/DD",$G482&lt;&gt;""),申込書!$P$95,"")</f>
        <v/>
      </c>
      <c r="DO482" s="75" t="str">
        <f>IF(AND(申込書!$C$95&lt;&gt;"▼プルダウンより選択してください",申込書!$C$95&lt;&gt;"",$G482&lt;&gt;""),申込書!$M$95,"")</f>
        <v/>
      </c>
      <c r="DP482" s="75"/>
      <c r="DQ482" s="75"/>
      <c r="DR482" s="75"/>
      <c r="DS482" s="307"/>
      <c r="DT482" s="76"/>
      <c r="DU482" s="314" t="str">
        <f>IF(AND(申込書!$C$96&lt;&gt;"▼プルダウンより選択してください",申込書!$C$96&lt;&gt;"",申込書!$P$96&lt;&gt;"YYYY/MM/DD",$G482&lt;&gt;""),申込書!$P$96,"")</f>
        <v/>
      </c>
      <c r="DV482" s="75" t="str">
        <f>IF(AND(申込書!$C$96&lt;&gt;"▼プルダウンより選択してください",申込書!$C$96&lt;&gt;"",$G482&lt;&gt;""),申込書!$M$96,"")</f>
        <v/>
      </c>
      <c r="DW482" s="75"/>
      <c r="DX482" s="75"/>
      <c r="DY482" s="75"/>
      <c r="DZ482" s="307"/>
      <c r="EA482" s="76"/>
      <c r="EB482" s="314" t="str">
        <f>IF(AND(申込書!$C$97&lt;&gt;"▼プルダウンより選択してください",申込書!$C$97&lt;&gt;"",申込書!$P$97&lt;&gt;"YYYY/MM/DD",$G482&lt;&gt;""),申込書!$P$97,"")</f>
        <v/>
      </c>
      <c r="EC482" s="75" t="str">
        <f>IF(AND(申込書!$C$97&lt;&gt;"▼プルダウンより選択してください",申込書!$C$97&lt;&gt;"",$G482&lt;&gt;""),申込書!$M$97,"")</f>
        <v/>
      </c>
      <c r="ED482" s="75"/>
      <c r="EE482" s="75"/>
      <c r="EF482" s="149"/>
      <c r="EG482" s="307"/>
      <c r="EH482" s="76"/>
      <c r="EI482" s="314" t="str">
        <f>IF(AND(申込書!$C$98&lt;&gt;"▼プルダウンより選択してください",申込書!$C$98&lt;&gt;"",申込書!$P$98&lt;&gt;"YYYY/MM/DD",$G482&lt;&gt;""),申込書!$P$98,"")</f>
        <v/>
      </c>
      <c r="EJ482" s="75" t="str">
        <f>IF(AND(申込書!$C$98&lt;&gt;"▼プルダウンより選択してください",申込書!$C$98&lt;&gt;"",$G482&lt;&gt;""),申込書!$M$98,"")</f>
        <v/>
      </c>
      <c r="EK482" s="75"/>
      <c r="EL482" s="75"/>
      <c r="EM482" s="149"/>
      <c r="EN482" s="307"/>
      <c r="EO482" s="76"/>
      <c r="EP482" s="314" t="str">
        <f>IF(AND(申込書!$C$99&lt;&gt;"▼プルダウンより選択してください",申込書!$C$99&lt;&gt;"",申込書!$P$99&lt;&gt;"YYYY/MM/DD",$G482&lt;&gt;""),申込書!$P$99,"")</f>
        <v/>
      </c>
      <c r="EQ482" s="75" t="str">
        <f>IF(AND(申込書!$C$99&lt;&gt;"▼プルダウンより選択してください",申込書!$C$99&lt;&gt;"",$G482&lt;&gt;""),申込書!$M$99,"")</f>
        <v/>
      </c>
      <c r="ER482" s="75"/>
      <c r="ES482" s="75"/>
      <c r="ET482" s="149"/>
      <c r="EU482" s="307"/>
      <c r="EV482" s="76"/>
      <c r="EW482" s="314" t="str">
        <f>IF(AND(申込書!$C$100&lt;&gt;"▼プルダウンより選択してください",申込書!$C$100&lt;&gt;"",申込書!$P$100&lt;&gt;"YYYY/MM/DD",$G482&lt;&gt;""),申込書!$P$100,"")</f>
        <v/>
      </c>
      <c r="EX482" s="75" t="str">
        <f>IF(AND(申込書!$C$100&lt;&gt;"▼プルダウンより選択してください",申込書!$C$100&lt;&gt;"",$G482&lt;&gt;""),申込書!$M$100,"")</f>
        <v/>
      </c>
      <c r="EY482" s="75"/>
      <c r="EZ482" s="75"/>
      <c r="FA482" s="149"/>
      <c r="FB482" s="307"/>
      <c r="FC482" s="76"/>
      <c r="FD482" s="314" t="str">
        <f>IF(AND(申込書!$C$101&lt;&gt;"▼プルダウンより選択してください",申込書!$C$101&lt;&gt;"",申込書!$P$101&lt;&gt;"YYYY/MM/DD",$G482&lt;&gt;""),申込書!$P$101,"")</f>
        <v/>
      </c>
      <c r="FE482" s="75" t="str">
        <f>IF(AND(申込書!$C$101&lt;&gt;"▼プルダウンより選択してください",申込書!$C$101&lt;&gt;"",$G482&lt;&gt;""),申込書!$M$101,"")</f>
        <v/>
      </c>
      <c r="FF482" s="75"/>
      <c r="FG482" s="75"/>
      <c r="FH482" s="149"/>
      <c r="FI482" s="307"/>
      <c r="FJ482" s="76"/>
      <c r="FK482" s="314" t="str">
        <f>IF(AND(申込書!$C$102&lt;&gt;"▼プルダウンより選択してください",申込書!$C$102&lt;&gt;"",申込書!$P$102&lt;&gt;"YYYY/MM/DD",$G482&lt;&gt;""),申込書!$P$102,"")</f>
        <v/>
      </c>
      <c r="FL482" s="75" t="str">
        <f>IF(AND(申込書!$C$102&lt;&gt;"▼プルダウンより選択してください",申込書!$C$102&lt;&gt;"",$G482&lt;&gt;""),申込書!$M$102,"")</f>
        <v/>
      </c>
      <c r="FM482" s="75"/>
      <c r="FN482" s="75"/>
      <c r="FO482" s="149"/>
      <c r="FP482" s="307"/>
      <c r="FQ482" s="76"/>
      <c r="FR482" s="314" t="str">
        <f>IF(AND(申込書!$C$103&lt;&gt;"▼プルダウンより選択してください",申込書!$C$103&lt;&gt;"",申込書!$P$103&lt;&gt;"YYYY/MM/DD",$G482&lt;&gt;""),申込書!$P$103,"")</f>
        <v/>
      </c>
      <c r="FS482" s="75" t="str">
        <f>IF(AND(申込書!$C$103&lt;&gt;"▼プルダウンより選択してください",申込書!$C$103&lt;&gt;"",$G482&lt;&gt;""),申込書!$M$103,"")</f>
        <v/>
      </c>
      <c r="FT482" s="75"/>
      <c r="FU482" s="75"/>
      <c r="FV482" s="149"/>
      <c r="FW482" s="307"/>
      <c r="FX482" s="76"/>
      <c r="FY482" s="314" t="str">
        <f>IF(AND(申込書!$C$104&lt;&gt;"▼プルダウンより選択してください",申込書!$C$104&lt;&gt;"",申込書!$P$104&lt;&gt;"YYYY/MM/DD",$G482&lt;&gt;""),申込書!$P$104,"")</f>
        <v/>
      </c>
      <c r="FZ482" s="75" t="str">
        <f>IF(AND(申込書!$C$104&lt;&gt;"▼プルダウンより選択してください",申込書!$C$104&lt;&gt;"",$G482&lt;&gt;""),申込書!$M$104,"")</f>
        <v/>
      </c>
      <c r="GA482" s="75"/>
      <c r="GB482" s="75"/>
      <c r="GC482" s="149"/>
      <c r="GD482" s="307"/>
      <c r="GE482" s="76"/>
      <c r="GF482" s="314" t="str">
        <f>IF(AND(申込書!$C$105&lt;&gt;"▼プルダウンより選択してください",申込書!$C$105&lt;&gt;"",申込書!$P$105&lt;&gt;"YYYY/MM/DD",$G482&lt;&gt;""),申込書!$P$105,"")</f>
        <v/>
      </c>
      <c r="GG482" s="75" t="str">
        <f>IF(AND(申込書!$C$105&lt;&gt;"▼プルダウンより選択してください",申込書!$C$105&lt;&gt;"",$G482&lt;&gt;""),申込書!$M$105,"")</f>
        <v/>
      </c>
      <c r="GH482" s="75"/>
      <c r="GI482" s="75"/>
      <c r="GJ482" s="149"/>
      <c r="GK482" s="307"/>
      <c r="GL482" s="76"/>
      <c r="GM482" s="314" t="str">
        <f>IF(AND(申込書!$C$106&lt;&gt;"▼プルダウンより選択してください",申込書!$C$106&lt;&gt;"",申込書!$P$106&lt;&gt;"YYYY/MM/DD",$G482&lt;&gt;""),申込書!$P$106,"")</f>
        <v/>
      </c>
      <c r="GN482" s="75" t="str">
        <f>IF(AND(申込書!$C$106&lt;&gt;"▼プルダウンより選択してください",申込書!$C$106&lt;&gt;"",$G482&lt;&gt;""),申込書!$M$106,"")</f>
        <v/>
      </c>
      <c r="GO482" s="75"/>
      <c r="GP482" s="75"/>
      <c r="GQ482" s="149"/>
      <c r="GR482" s="307"/>
      <c r="GS482" s="76"/>
      <c r="GT482" s="314" t="str">
        <f>IF(AND(申込書!$C$107&lt;&gt;"▼プルダウンより選択してください",申込書!$C$107&lt;&gt;"",申込書!$P$107&lt;&gt;"YYYY/MM/DD",$G482&lt;&gt;""),申込書!$P$107,"")</f>
        <v/>
      </c>
      <c r="GU482" s="75" t="str">
        <f>IF(AND(申込書!$C$107&lt;&gt;"▼プルダウンより選択してください",申込書!$C$107&lt;&gt;"",$G482&lt;&gt;""),申込書!$M$107,"")</f>
        <v/>
      </c>
      <c r="GV482" s="75"/>
      <c r="GW482" s="75"/>
      <c r="GX482" s="149"/>
      <c r="GY482" s="307"/>
      <c r="GZ482" s="76"/>
      <c r="HA482" s="314" t="str">
        <f>IF(AND(申込書!$C$108&lt;&gt;"▼プルダウンより選択してください",申込書!$C$108&lt;&gt;"",申込書!$P$108&lt;&gt;"YYYY/MM/DD",$G482&lt;&gt;""),申込書!$P$108,"")</f>
        <v/>
      </c>
      <c r="HB482" s="75" t="str">
        <f>IF(AND(申込書!$C$108&lt;&gt;"▼プルダウンより選択してください",申込書!$C$108&lt;&gt;"",$G482&lt;&gt;""),申込書!$M$108,"")</f>
        <v/>
      </c>
      <c r="HC482" s="75"/>
      <c r="HD482" s="75"/>
      <c r="HE482" s="149"/>
      <c r="HF482" s="307"/>
      <c r="HG482" s="76"/>
      <c r="HH482" s="314" t="str">
        <f>IF(AND(申込書!$C$109&lt;&gt;"▼プルダウンより選択してください",申込書!$C$109&lt;&gt;"",申込書!$P$109&lt;&gt;"YYYY/MM/DD",$G482&lt;&gt;""),申込書!$P$109,"")</f>
        <v/>
      </c>
      <c r="HI482" s="75" t="str">
        <f>IF(AND(申込書!$C$109&lt;&gt;"▼プルダウンより選択してください",申込書!$C$109&lt;&gt;"",$G482&lt;&gt;""),申込書!$M$109,"")</f>
        <v/>
      </c>
      <c r="HJ482" s="75"/>
      <c r="HK482" s="75"/>
      <c r="HL482" s="149"/>
      <c r="HM482" s="307"/>
      <c r="HN482" s="76"/>
      <c r="HO482" s="314" t="str">
        <f>IF(AND(申込書!$C$110&lt;&gt;"▼プルダウンより選択してください",申込書!$C$110&lt;&gt;"",申込書!$P$110&lt;&gt;"YYYY/MM/DD",$G482&lt;&gt;""),申込書!$P$110,"")</f>
        <v/>
      </c>
      <c r="HP482" s="75" t="str">
        <f>IF(AND(申込書!$C$110&lt;&gt;"▼プルダウンより選択してください",申込書!$C$110&lt;&gt;"",$G482&lt;&gt;""),申込書!$M$110,"")</f>
        <v/>
      </c>
      <c r="HQ482" s="75"/>
      <c r="HR482" s="75"/>
      <c r="HS482" s="149"/>
      <c r="HT482" s="307"/>
      <c r="HU482" s="307"/>
      <c r="HV482" s="311" t="str">
        <f>IF(AND(申込書!$C$111&lt;&gt;"▼プルダウンより選択してください",申込書!$C$111&lt;&gt;"",申込書!$P$111&lt;&gt;"YYYY/MM/DD",$G482&lt;&gt;""),申込書!$P$111,"")</f>
        <v/>
      </c>
      <c r="HW482" s="75" t="str">
        <f>IF(AND(申込書!$C$111&lt;&gt;"▼プルダウンより選択してください",申込書!$C$111&lt;&gt;"",$G482&lt;&gt;""),申込書!$M$111,"")</f>
        <v/>
      </c>
      <c r="HX482" s="75"/>
      <c r="HY482" s="75"/>
      <c r="HZ482" s="149"/>
      <c r="IA482" s="307"/>
      <c r="IB482" s="76"/>
      <c r="IC482" s="77"/>
    </row>
    <row r="483" spans="2:237" ht="26.85" customHeight="1">
      <c r="B483" s="56">
        <f t="shared" si="4"/>
        <v>478</v>
      </c>
      <c r="C483" s="57"/>
      <c r="D483" s="58"/>
      <c r="E483" s="170"/>
      <c r="F483" s="59"/>
      <c r="G483" s="60"/>
      <c r="H483" s="61"/>
      <c r="I483" s="62"/>
      <c r="J483" s="63"/>
      <c r="K483" s="64"/>
      <c r="L483" s="65"/>
      <c r="M483" s="66"/>
      <c r="N483" s="67"/>
      <c r="O483" s="68"/>
      <c r="P483" s="69"/>
      <c r="Q483" s="70"/>
      <c r="R483" s="71"/>
      <c r="S483" s="72"/>
      <c r="T483" s="73"/>
      <c r="U483" s="73"/>
      <c r="V483" s="73"/>
      <c r="W483" s="71"/>
      <c r="X483" s="133"/>
      <c r="Y483" s="133"/>
      <c r="Z483" s="133"/>
      <c r="AA483" s="74" t="str">
        <f>IF(AND(申込書!$C$82&lt;&gt;"▼プルダウンより選択してください",申込書!$C$82&lt;&gt;"",申込書!$P$82&lt;&gt;"YYYY/MM/DD",$G483&lt;&gt;""),申込書!$P$82,"")</f>
        <v/>
      </c>
      <c r="AB483" s="75" t="str">
        <f>IF(AND(申込書!$C$82&lt;&gt;"▼プルダウンより選択してください",申込書!$C$82&lt;&gt;"",$G483&lt;&gt;""),申込書!$M$82,"")</f>
        <v/>
      </c>
      <c r="AC483" s="75"/>
      <c r="AD483" s="75"/>
      <c r="AE483" s="149"/>
      <c r="AF483" s="307"/>
      <c r="AG483" s="76"/>
      <c r="AH483" s="314" t="str">
        <f>IF(AND(申込書!$C$83&lt;&gt;"▼プルダウンより選択してください",申込書!$C$83&lt;&gt;"",申込書!$P$83&lt;&gt;"YYYY/MM/DD",$G483&lt;&gt;""),申込書!$P$83,"")</f>
        <v/>
      </c>
      <c r="AI483" s="75" t="str">
        <f>IF(AND(申込書!$C$83&lt;&gt;"▼プルダウンより選択してください",申込書!$C$83&lt;&gt;"",$G483&lt;&gt;""),申込書!$M$83,"")</f>
        <v/>
      </c>
      <c r="AJ483" s="75"/>
      <c r="AK483" s="75"/>
      <c r="AL483" s="149"/>
      <c r="AM483" s="307"/>
      <c r="AN483" s="76"/>
      <c r="AO483" s="314" t="str">
        <f>IF(AND(申込書!$C$84&lt;&gt;"▼プルダウンより選択してください",申込書!$C$84&lt;&gt;"",申込書!$P$84&lt;&gt;"YYYY/MM/DD",$G483&lt;&gt;""),申込書!$P$84,"")</f>
        <v/>
      </c>
      <c r="AP483" s="75" t="str">
        <f>IF(AND(申込書!$C$84&lt;&gt;"▼プルダウンより選択してください",申込書!$C$84&lt;&gt;"",$G483&lt;&gt;""),申込書!$M$84,"")</f>
        <v/>
      </c>
      <c r="AQ483" s="75"/>
      <c r="AR483" s="75"/>
      <c r="AS483" s="149"/>
      <c r="AT483" s="307"/>
      <c r="AU483" s="76"/>
      <c r="AV483" s="314" t="str">
        <f>IF(AND(申込書!$C$85&lt;&gt;"▼プルダウンより選択してください",申込書!$C$85&lt;&gt;"",申込書!$P$85&lt;&gt;"YYYY/MM/DD",$G483&lt;&gt;""),申込書!$P$85,"")</f>
        <v/>
      </c>
      <c r="AW483" s="75" t="str">
        <f>IF(AND(申込書!$C$85&lt;&gt;"▼プルダウンより選択してください",申込書!$C$85&lt;&gt;"",申込書!$M$85&gt;=1,$G483&lt;&gt;""),申込書!$M$85,"")</f>
        <v/>
      </c>
      <c r="AX483" s="75"/>
      <c r="AY483" s="75"/>
      <c r="AZ483" s="149"/>
      <c r="BA483" s="307"/>
      <c r="BB483" s="76"/>
      <c r="BC483" s="314" t="str">
        <f>IF(AND(申込書!$C$86&lt;&gt;"▼プルダウンより選択してください",申込書!$C$86&lt;&gt;"",申込書!$P$86&lt;&gt;"YYYY/MM/DD",$G483&lt;&gt;""),申込書!$P$86,"")</f>
        <v/>
      </c>
      <c r="BD483" s="75" t="str">
        <f>IF(AND(申込書!$C$86&lt;&gt;"▼プルダウンより選択してください",申込書!$C$86&lt;&gt;"",$G483&lt;&gt;""),申込書!$M$86,"")</f>
        <v/>
      </c>
      <c r="BE483" s="75"/>
      <c r="BF483" s="75"/>
      <c r="BG483" s="149"/>
      <c r="BH483" s="307"/>
      <c r="BI483" s="76"/>
      <c r="BJ483" s="314" t="str">
        <f>IF(AND(申込書!$C$87&lt;&gt;"▼プルダウンより選択してください",申込書!$C$87&lt;&gt;"",申込書!$P$87&lt;&gt;"YYYY/MM/DD",$G483&lt;&gt;""),申込書!$P$87,"")</f>
        <v/>
      </c>
      <c r="BK483" s="75" t="str">
        <f>IF(AND(申込書!$C$87&lt;&gt;"▼プルダウンより選択してください",申込書!$C$87&lt;&gt;"",$G483&lt;&gt;""),申込書!$M$87,"")</f>
        <v/>
      </c>
      <c r="BL483" s="75"/>
      <c r="BM483" s="75"/>
      <c r="BN483" s="149"/>
      <c r="BO483" s="307"/>
      <c r="BP483" s="76"/>
      <c r="BQ483" s="314" t="str">
        <f>IF(AND(申込書!$C$88&lt;&gt;"▼プルダウンより選択してください",申込書!$C$88&lt;&gt;"",申込書!$P$88&lt;&gt;"YYYY/MM/DD",$G483&lt;&gt;""),申込書!$P$88,"")</f>
        <v/>
      </c>
      <c r="BR483" s="75" t="str">
        <f>IF(AND(申込書!$C$88&lt;&gt;"▼プルダウンより選択してください",申込書!$C$88&lt;&gt;"",$G483&lt;&gt;""),申込書!$M$88,"")</f>
        <v/>
      </c>
      <c r="BS483" s="75"/>
      <c r="BT483" s="75"/>
      <c r="BU483" s="149"/>
      <c r="BV483" s="307"/>
      <c r="BW483" s="76"/>
      <c r="BX483" s="314" t="str">
        <f>IF(AND(申込書!$C$89&lt;&gt;"▼プルダウンより選択してください",申込書!$C$89&lt;&gt;"",申込書!$P$89&lt;&gt;"YYYY/MM/DD",$G483&lt;&gt;""),申込書!$P$89,"")</f>
        <v/>
      </c>
      <c r="BY483" s="75" t="str">
        <f>IF(AND(申込書!$C$89&lt;&gt;"▼プルダウンより選択してください",申込書!$C$89&lt;&gt;"",$G483&lt;&gt;""),申込書!$M$89,"")</f>
        <v/>
      </c>
      <c r="BZ483" s="75"/>
      <c r="CA483" s="75"/>
      <c r="CB483" s="149"/>
      <c r="CC483" s="307"/>
      <c r="CD483" s="76"/>
      <c r="CE483" s="314" t="str">
        <f>IF(AND(申込書!$C$90&lt;&gt;"▼プルダウンより選択してください",申込書!$C$90&lt;&gt;"",申込書!$P$90&lt;&gt;"YYYY/MM/DD",$G483&lt;&gt;""),申込書!$P$90,"")</f>
        <v/>
      </c>
      <c r="CF483" s="75" t="str">
        <f>IF(AND(申込書!$C$90&lt;&gt;"▼プルダウンより選択してください",申込書!$C$90&lt;&gt;"",$G483&lt;&gt;""),申込書!$M$90,"")</f>
        <v/>
      </c>
      <c r="CG483" s="75"/>
      <c r="CH483" s="75"/>
      <c r="CI483" s="149"/>
      <c r="CJ483" s="307"/>
      <c r="CK483" s="76"/>
      <c r="CL483" s="314" t="str">
        <f>IF(AND(申込書!$C$91&lt;&gt;"▼プルダウンより選択してください",申込書!$C$91&lt;&gt;"",申込書!$P$91&lt;&gt;"YYYY/MM/DD",$G483&lt;&gt;""),申込書!$P$91,"")</f>
        <v/>
      </c>
      <c r="CM483" s="75" t="str">
        <f>IF(AND(申込書!$C$91&lt;&gt;"▼プルダウンより選択してください",申込書!$C$91&lt;&gt;"",$G483&lt;&gt;""),申込書!$M$91,"")</f>
        <v/>
      </c>
      <c r="CN483" s="75"/>
      <c r="CO483" s="75"/>
      <c r="CP483" s="149"/>
      <c r="CQ483" s="307"/>
      <c r="CR483" s="76"/>
      <c r="CS483" s="314" t="str">
        <f>IF(AND(申込書!$C$92&lt;&gt;"▼プルダウンより選択してください",申込書!$C$92&lt;&gt;"",申込書!$P$92&lt;&gt;"YYYY/MM/DD",$G483&lt;&gt;""),申込書!$P$92,"")</f>
        <v/>
      </c>
      <c r="CT483" s="75" t="str">
        <f>IF(AND(申込書!$C$92&lt;&gt;"▼プルダウンより選択してください",申込書!$C$92&lt;&gt;"",$G483&lt;&gt;""),申込書!$M$92,"")</f>
        <v/>
      </c>
      <c r="CU483" s="75"/>
      <c r="CV483" s="75"/>
      <c r="CW483" s="75"/>
      <c r="CX483" s="307"/>
      <c r="CY483" s="76"/>
      <c r="CZ483" s="314" t="str">
        <f>IF(AND(申込書!$C$93&lt;&gt;"▼プルダウンより選択してください",申込書!$C$93&lt;&gt;"",申込書!$P$93&lt;&gt;"YYYY/MM/DD",$G483&lt;&gt;""),申込書!$P$93,"")</f>
        <v/>
      </c>
      <c r="DA483" s="75" t="str">
        <f>IF(AND(申込書!$C$93&lt;&gt;"▼プルダウンより選択してください",申込書!$C$93&lt;&gt;"",$G483&lt;&gt;""),申込書!$M$93,"")</f>
        <v/>
      </c>
      <c r="DB483" s="75"/>
      <c r="DC483" s="75"/>
      <c r="DD483" s="75"/>
      <c r="DE483" s="307"/>
      <c r="DF483" s="76"/>
      <c r="DG483" s="314" t="str">
        <f>IF(AND(申込書!$C$94&lt;&gt;"▼プルダウンより選択してください",申込書!$C$94&lt;&gt;"",申込書!$P$94&lt;&gt;"YYYY/MM/DD",$G483&lt;&gt;""),申込書!$P$94,"")</f>
        <v/>
      </c>
      <c r="DH483" s="75" t="str">
        <f>IF(AND(申込書!$C$94&lt;&gt;"▼プルダウンより選択してください",申込書!$C$94&lt;&gt;"",$G483&lt;&gt;""),申込書!$M$94,"")</f>
        <v/>
      </c>
      <c r="DI483" s="75"/>
      <c r="DJ483" s="75"/>
      <c r="DK483" s="75"/>
      <c r="DL483" s="307"/>
      <c r="DM483" s="76"/>
      <c r="DN483" s="314" t="str">
        <f>IF(AND(申込書!$C$95&lt;&gt;"▼プルダウンより選択してください",申込書!$C$95&lt;&gt;"",申込書!$P$95&lt;&gt;"YYYY/MM/DD",$G483&lt;&gt;""),申込書!$P$95,"")</f>
        <v/>
      </c>
      <c r="DO483" s="75" t="str">
        <f>IF(AND(申込書!$C$95&lt;&gt;"▼プルダウンより選択してください",申込書!$C$95&lt;&gt;"",$G483&lt;&gt;""),申込書!$M$95,"")</f>
        <v/>
      </c>
      <c r="DP483" s="75"/>
      <c r="DQ483" s="75"/>
      <c r="DR483" s="75"/>
      <c r="DS483" s="307"/>
      <c r="DT483" s="76"/>
      <c r="DU483" s="314" t="str">
        <f>IF(AND(申込書!$C$96&lt;&gt;"▼プルダウンより選択してください",申込書!$C$96&lt;&gt;"",申込書!$P$96&lt;&gt;"YYYY/MM/DD",$G483&lt;&gt;""),申込書!$P$96,"")</f>
        <v/>
      </c>
      <c r="DV483" s="75" t="str">
        <f>IF(AND(申込書!$C$96&lt;&gt;"▼プルダウンより選択してください",申込書!$C$96&lt;&gt;"",$G483&lt;&gt;""),申込書!$M$96,"")</f>
        <v/>
      </c>
      <c r="DW483" s="75"/>
      <c r="DX483" s="75"/>
      <c r="DY483" s="75"/>
      <c r="DZ483" s="307"/>
      <c r="EA483" s="76"/>
      <c r="EB483" s="314" t="str">
        <f>IF(AND(申込書!$C$97&lt;&gt;"▼プルダウンより選択してください",申込書!$C$97&lt;&gt;"",申込書!$P$97&lt;&gt;"YYYY/MM/DD",$G483&lt;&gt;""),申込書!$P$97,"")</f>
        <v/>
      </c>
      <c r="EC483" s="75" t="str">
        <f>IF(AND(申込書!$C$97&lt;&gt;"▼プルダウンより選択してください",申込書!$C$97&lt;&gt;"",$G483&lt;&gt;""),申込書!$M$97,"")</f>
        <v/>
      </c>
      <c r="ED483" s="75"/>
      <c r="EE483" s="75"/>
      <c r="EF483" s="149"/>
      <c r="EG483" s="307"/>
      <c r="EH483" s="76"/>
      <c r="EI483" s="314" t="str">
        <f>IF(AND(申込書!$C$98&lt;&gt;"▼プルダウンより選択してください",申込書!$C$98&lt;&gt;"",申込書!$P$98&lt;&gt;"YYYY/MM/DD",$G483&lt;&gt;""),申込書!$P$98,"")</f>
        <v/>
      </c>
      <c r="EJ483" s="75" t="str">
        <f>IF(AND(申込書!$C$98&lt;&gt;"▼プルダウンより選択してください",申込書!$C$98&lt;&gt;"",$G483&lt;&gt;""),申込書!$M$98,"")</f>
        <v/>
      </c>
      <c r="EK483" s="75"/>
      <c r="EL483" s="75"/>
      <c r="EM483" s="149"/>
      <c r="EN483" s="307"/>
      <c r="EO483" s="76"/>
      <c r="EP483" s="314" t="str">
        <f>IF(AND(申込書!$C$99&lt;&gt;"▼プルダウンより選択してください",申込書!$C$99&lt;&gt;"",申込書!$P$99&lt;&gt;"YYYY/MM/DD",$G483&lt;&gt;""),申込書!$P$99,"")</f>
        <v/>
      </c>
      <c r="EQ483" s="75" t="str">
        <f>IF(AND(申込書!$C$99&lt;&gt;"▼プルダウンより選択してください",申込書!$C$99&lt;&gt;"",$G483&lt;&gt;""),申込書!$M$99,"")</f>
        <v/>
      </c>
      <c r="ER483" s="75"/>
      <c r="ES483" s="75"/>
      <c r="ET483" s="149"/>
      <c r="EU483" s="307"/>
      <c r="EV483" s="76"/>
      <c r="EW483" s="314" t="str">
        <f>IF(AND(申込書!$C$100&lt;&gt;"▼プルダウンより選択してください",申込書!$C$100&lt;&gt;"",申込書!$P$100&lt;&gt;"YYYY/MM/DD",$G483&lt;&gt;""),申込書!$P$100,"")</f>
        <v/>
      </c>
      <c r="EX483" s="75" t="str">
        <f>IF(AND(申込書!$C$100&lt;&gt;"▼プルダウンより選択してください",申込書!$C$100&lt;&gt;"",$G483&lt;&gt;""),申込書!$M$100,"")</f>
        <v/>
      </c>
      <c r="EY483" s="75"/>
      <c r="EZ483" s="75"/>
      <c r="FA483" s="149"/>
      <c r="FB483" s="307"/>
      <c r="FC483" s="76"/>
      <c r="FD483" s="314" t="str">
        <f>IF(AND(申込書!$C$101&lt;&gt;"▼プルダウンより選択してください",申込書!$C$101&lt;&gt;"",申込書!$P$101&lt;&gt;"YYYY/MM/DD",$G483&lt;&gt;""),申込書!$P$101,"")</f>
        <v/>
      </c>
      <c r="FE483" s="75" t="str">
        <f>IF(AND(申込書!$C$101&lt;&gt;"▼プルダウンより選択してください",申込書!$C$101&lt;&gt;"",$G483&lt;&gt;""),申込書!$M$101,"")</f>
        <v/>
      </c>
      <c r="FF483" s="75"/>
      <c r="FG483" s="75"/>
      <c r="FH483" s="149"/>
      <c r="FI483" s="307"/>
      <c r="FJ483" s="76"/>
      <c r="FK483" s="314" t="str">
        <f>IF(AND(申込書!$C$102&lt;&gt;"▼プルダウンより選択してください",申込書!$C$102&lt;&gt;"",申込書!$P$102&lt;&gt;"YYYY/MM/DD",$G483&lt;&gt;""),申込書!$P$102,"")</f>
        <v/>
      </c>
      <c r="FL483" s="75" t="str">
        <f>IF(AND(申込書!$C$102&lt;&gt;"▼プルダウンより選択してください",申込書!$C$102&lt;&gt;"",$G483&lt;&gt;""),申込書!$M$102,"")</f>
        <v/>
      </c>
      <c r="FM483" s="75"/>
      <c r="FN483" s="75"/>
      <c r="FO483" s="149"/>
      <c r="FP483" s="307"/>
      <c r="FQ483" s="76"/>
      <c r="FR483" s="314" t="str">
        <f>IF(AND(申込書!$C$103&lt;&gt;"▼プルダウンより選択してください",申込書!$C$103&lt;&gt;"",申込書!$P$103&lt;&gt;"YYYY/MM/DD",$G483&lt;&gt;""),申込書!$P$103,"")</f>
        <v/>
      </c>
      <c r="FS483" s="75" t="str">
        <f>IF(AND(申込書!$C$103&lt;&gt;"▼プルダウンより選択してください",申込書!$C$103&lt;&gt;"",$G483&lt;&gt;""),申込書!$M$103,"")</f>
        <v/>
      </c>
      <c r="FT483" s="75"/>
      <c r="FU483" s="75"/>
      <c r="FV483" s="149"/>
      <c r="FW483" s="307"/>
      <c r="FX483" s="76"/>
      <c r="FY483" s="314" t="str">
        <f>IF(AND(申込書!$C$104&lt;&gt;"▼プルダウンより選択してください",申込書!$C$104&lt;&gt;"",申込書!$P$104&lt;&gt;"YYYY/MM/DD",$G483&lt;&gt;""),申込書!$P$104,"")</f>
        <v/>
      </c>
      <c r="FZ483" s="75" t="str">
        <f>IF(AND(申込書!$C$104&lt;&gt;"▼プルダウンより選択してください",申込書!$C$104&lt;&gt;"",$G483&lt;&gt;""),申込書!$M$104,"")</f>
        <v/>
      </c>
      <c r="GA483" s="75"/>
      <c r="GB483" s="75"/>
      <c r="GC483" s="149"/>
      <c r="GD483" s="307"/>
      <c r="GE483" s="76"/>
      <c r="GF483" s="314" t="str">
        <f>IF(AND(申込書!$C$105&lt;&gt;"▼プルダウンより選択してください",申込書!$C$105&lt;&gt;"",申込書!$P$105&lt;&gt;"YYYY/MM/DD",$G483&lt;&gt;""),申込書!$P$105,"")</f>
        <v/>
      </c>
      <c r="GG483" s="75" t="str">
        <f>IF(AND(申込書!$C$105&lt;&gt;"▼プルダウンより選択してください",申込書!$C$105&lt;&gt;"",$G483&lt;&gt;""),申込書!$M$105,"")</f>
        <v/>
      </c>
      <c r="GH483" s="75"/>
      <c r="GI483" s="75"/>
      <c r="GJ483" s="149"/>
      <c r="GK483" s="307"/>
      <c r="GL483" s="76"/>
      <c r="GM483" s="314" t="str">
        <f>IF(AND(申込書!$C$106&lt;&gt;"▼プルダウンより選択してください",申込書!$C$106&lt;&gt;"",申込書!$P$106&lt;&gt;"YYYY/MM/DD",$G483&lt;&gt;""),申込書!$P$106,"")</f>
        <v/>
      </c>
      <c r="GN483" s="75" t="str">
        <f>IF(AND(申込書!$C$106&lt;&gt;"▼プルダウンより選択してください",申込書!$C$106&lt;&gt;"",$G483&lt;&gt;""),申込書!$M$106,"")</f>
        <v/>
      </c>
      <c r="GO483" s="75"/>
      <c r="GP483" s="75"/>
      <c r="GQ483" s="149"/>
      <c r="GR483" s="307"/>
      <c r="GS483" s="76"/>
      <c r="GT483" s="314" t="str">
        <f>IF(AND(申込書!$C$107&lt;&gt;"▼プルダウンより選択してください",申込書!$C$107&lt;&gt;"",申込書!$P$107&lt;&gt;"YYYY/MM/DD",$G483&lt;&gt;""),申込書!$P$107,"")</f>
        <v/>
      </c>
      <c r="GU483" s="75" t="str">
        <f>IF(AND(申込書!$C$107&lt;&gt;"▼プルダウンより選択してください",申込書!$C$107&lt;&gt;"",$G483&lt;&gt;""),申込書!$M$107,"")</f>
        <v/>
      </c>
      <c r="GV483" s="75"/>
      <c r="GW483" s="75"/>
      <c r="GX483" s="149"/>
      <c r="GY483" s="307"/>
      <c r="GZ483" s="76"/>
      <c r="HA483" s="314" t="str">
        <f>IF(AND(申込書!$C$108&lt;&gt;"▼プルダウンより選択してください",申込書!$C$108&lt;&gt;"",申込書!$P$108&lt;&gt;"YYYY/MM/DD",$G483&lt;&gt;""),申込書!$P$108,"")</f>
        <v/>
      </c>
      <c r="HB483" s="75" t="str">
        <f>IF(AND(申込書!$C$108&lt;&gt;"▼プルダウンより選択してください",申込書!$C$108&lt;&gt;"",$G483&lt;&gt;""),申込書!$M$108,"")</f>
        <v/>
      </c>
      <c r="HC483" s="75"/>
      <c r="HD483" s="75"/>
      <c r="HE483" s="149"/>
      <c r="HF483" s="307"/>
      <c r="HG483" s="76"/>
      <c r="HH483" s="314" t="str">
        <f>IF(AND(申込書!$C$109&lt;&gt;"▼プルダウンより選択してください",申込書!$C$109&lt;&gt;"",申込書!$P$109&lt;&gt;"YYYY/MM/DD",$G483&lt;&gt;""),申込書!$P$109,"")</f>
        <v/>
      </c>
      <c r="HI483" s="75" t="str">
        <f>IF(AND(申込書!$C$109&lt;&gt;"▼プルダウンより選択してください",申込書!$C$109&lt;&gt;"",$G483&lt;&gt;""),申込書!$M$109,"")</f>
        <v/>
      </c>
      <c r="HJ483" s="75"/>
      <c r="HK483" s="75"/>
      <c r="HL483" s="149"/>
      <c r="HM483" s="307"/>
      <c r="HN483" s="76"/>
      <c r="HO483" s="314" t="str">
        <f>IF(AND(申込書!$C$110&lt;&gt;"▼プルダウンより選択してください",申込書!$C$110&lt;&gt;"",申込書!$P$110&lt;&gt;"YYYY/MM/DD",$G483&lt;&gt;""),申込書!$P$110,"")</f>
        <v/>
      </c>
      <c r="HP483" s="75" t="str">
        <f>IF(AND(申込書!$C$110&lt;&gt;"▼プルダウンより選択してください",申込書!$C$110&lt;&gt;"",$G483&lt;&gt;""),申込書!$M$110,"")</f>
        <v/>
      </c>
      <c r="HQ483" s="75"/>
      <c r="HR483" s="75"/>
      <c r="HS483" s="149"/>
      <c r="HT483" s="307"/>
      <c r="HU483" s="307"/>
      <c r="HV483" s="311" t="str">
        <f>IF(AND(申込書!$C$111&lt;&gt;"▼プルダウンより選択してください",申込書!$C$111&lt;&gt;"",申込書!$P$111&lt;&gt;"YYYY/MM/DD",$G483&lt;&gt;""),申込書!$P$111,"")</f>
        <v/>
      </c>
      <c r="HW483" s="75" t="str">
        <f>IF(AND(申込書!$C$111&lt;&gt;"▼プルダウンより選択してください",申込書!$C$111&lt;&gt;"",$G483&lt;&gt;""),申込書!$M$111,"")</f>
        <v/>
      </c>
      <c r="HX483" s="75"/>
      <c r="HY483" s="75"/>
      <c r="HZ483" s="149"/>
      <c r="IA483" s="307"/>
      <c r="IB483" s="76"/>
      <c r="IC483" s="77"/>
    </row>
    <row r="484" spans="2:237" ht="26.85" customHeight="1">
      <c r="B484" s="56">
        <f t="shared" si="4"/>
        <v>479</v>
      </c>
      <c r="C484" s="57"/>
      <c r="D484" s="58"/>
      <c r="E484" s="170"/>
      <c r="F484" s="59"/>
      <c r="G484" s="60"/>
      <c r="H484" s="61"/>
      <c r="I484" s="62"/>
      <c r="J484" s="63"/>
      <c r="K484" s="64"/>
      <c r="L484" s="65"/>
      <c r="M484" s="66"/>
      <c r="N484" s="67"/>
      <c r="O484" s="68"/>
      <c r="P484" s="69"/>
      <c r="Q484" s="70"/>
      <c r="R484" s="71"/>
      <c r="S484" s="72"/>
      <c r="T484" s="73"/>
      <c r="U484" s="73"/>
      <c r="V484" s="73"/>
      <c r="W484" s="71"/>
      <c r="X484" s="133"/>
      <c r="Y484" s="133"/>
      <c r="Z484" s="133"/>
      <c r="AA484" s="74" t="str">
        <f>IF(AND(申込書!$C$82&lt;&gt;"▼プルダウンより選択してください",申込書!$C$82&lt;&gt;"",申込書!$P$82&lt;&gt;"YYYY/MM/DD",$G484&lt;&gt;""),申込書!$P$82,"")</f>
        <v/>
      </c>
      <c r="AB484" s="75" t="str">
        <f>IF(AND(申込書!$C$82&lt;&gt;"▼プルダウンより選択してください",申込書!$C$82&lt;&gt;"",$G484&lt;&gt;""),申込書!$M$82,"")</f>
        <v/>
      </c>
      <c r="AC484" s="75"/>
      <c r="AD484" s="75"/>
      <c r="AE484" s="149"/>
      <c r="AF484" s="307"/>
      <c r="AG484" s="76"/>
      <c r="AH484" s="314" t="str">
        <f>IF(AND(申込書!$C$83&lt;&gt;"▼プルダウンより選択してください",申込書!$C$83&lt;&gt;"",申込書!$P$83&lt;&gt;"YYYY/MM/DD",$G484&lt;&gt;""),申込書!$P$83,"")</f>
        <v/>
      </c>
      <c r="AI484" s="75" t="str">
        <f>IF(AND(申込書!$C$83&lt;&gt;"▼プルダウンより選択してください",申込書!$C$83&lt;&gt;"",$G484&lt;&gt;""),申込書!$M$83,"")</f>
        <v/>
      </c>
      <c r="AJ484" s="75"/>
      <c r="AK484" s="75"/>
      <c r="AL484" s="149"/>
      <c r="AM484" s="307"/>
      <c r="AN484" s="76"/>
      <c r="AO484" s="314" t="str">
        <f>IF(AND(申込書!$C$84&lt;&gt;"▼プルダウンより選択してください",申込書!$C$84&lt;&gt;"",申込書!$P$84&lt;&gt;"YYYY/MM/DD",$G484&lt;&gt;""),申込書!$P$84,"")</f>
        <v/>
      </c>
      <c r="AP484" s="75" t="str">
        <f>IF(AND(申込書!$C$84&lt;&gt;"▼プルダウンより選択してください",申込書!$C$84&lt;&gt;"",$G484&lt;&gt;""),申込書!$M$84,"")</f>
        <v/>
      </c>
      <c r="AQ484" s="75"/>
      <c r="AR484" s="75"/>
      <c r="AS484" s="149"/>
      <c r="AT484" s="307"/>
      <c r="AU484" s="76"/>
      <c r="AV484" s="314" t="str">
        <f>IF(AND(申込書!$C$85&lt;&gt;"▼プルダウンより選択してください",申込書!$C$85&lt;&gt;"",申込書!$P$85&lt;&gt;"YYYY/MM/DD",$G484&lt;&gt;""),申込書!$P$85,"")</f>
        <v/>
      </c>
      <c r="AW484" s="75" t="str">
        <f>IF(AND(申込書!$C$85&lt;&gt;"▼プルダウンより選択してください",申込書!$C$85&lt;&gt;"",申込書!$M$85&gt;=1,$G484&lt;&gt;""),申込書!$M$85,"")</f>
        <v/>
      </c>
      <c r="AX484" s="75"/>
      <c r="AY484" s="75"/>
      <c r="AZ484" s="149"/>
      <c r="BA484" s="307"/>
      <c r="BB484" s="76"/>
      <c r="BC484" s="314" t="str">
        <f>IF(AND(申込書!$C$86&lt;&gt;"▼プルダウンより選択してください",申込書!$C$86&lt;&gt;"",申込書!$P$86&lt;&gt;"YYYY/MM/DD",$G484&lt;&gt;""),申込書!$P$86,"")</f>
        <v/>
      </c>
      <c r="BD484" s="75" t="str">
        <f>IF(AND(申込書!$C$86&lt;&gt;"▼プルダウンより選択してください",申込書!$C$86&lt;&gt;"",$G484&lt;&gt;""),申込書!$M$86,"")</f>
        <v/>
      </c>
      <c r="BE484" s="75"/>
      <c r="BF484" s="75"/>
      <c r="BG484" s="149"/>
      <c r="BH484" s="307"/>
      <c r="BI484" s="76"/>
      <c r="BJ484" s="314" t="str">
        <f>IF(AND(申込書!$C$87&lt;&gt;"▼プルダウンより選択してください",申込書!$C$87&lt;&gt;"",申込書!$P$87&lt;&gt;"YYYY/MM/DD",$G484&lt;&gt;""),申込書!$P$87,"")</f>
        <v/>
      </c>
      <c r="BK484" s="75" t="str">
        <f>IF(AND(申込書!$C$87&lt;&gt;"▼プルダウンより選択してください",申込書!$C$87&lt;&gt;"",$G484&lt;&gt;""),申込書!$M$87,"")</f>
        <v/>
      </c>
      <c r="BL484" s="75"/>
      <c r="BM484" s="75"/>
      <c r="BN484" s="149"/>
      <c r="BO484" s="307"/>
      <c r="BP484" s="76"/>
      <c r="BQ484" s="314" t="str">
        <f>IF(AND(申込書!$C$88&lt;&gt;"▼プルダウンより選択してください",申込書!$C$88&lt;&gt;"",申込書!$P$88&lt;&gt;"YYYY/MM/DD",$G484&lt;&gt;""),申込書!$P$88,"")</f>
        <v/>
      </c>
      <c r="BR484" s="75" t="str">
        <f>IF(AND(申込書!$C$88&lt;&gt;"▼プルダウンより選択してください",申込書!$C$88&lt;&gt;"",$G484&lt;&gt;""),申込書!$M$88,"")</f>
        <v/>
      </c>
      <c r="BS484" s="75"/>
      <c r="BT484" s="75"/>
      <c r="BU484" s="149"/>
      <c r="BV484" s="307"/>
      <c r="BW484" s="76"/>
      <c r="BX484" s="314" t="str">
        <f>IF(AND(申込書!$C$89&lt;&gt;"▼プルダウンより選択してください",申込書!$C$89&lt;&gt;"",申込書!$P$89&lt;&gt;"YYYY/MM/DD",$G484&lt;&gt;""),申込書!$P$89,"")</f>
        <v/>
      </c>
      <c r="BY484" s="75" t="str">
        <f>IF(AND(申込書!$C$89&lt;&gt;"▼プルダウンより選択してください",申込書!$C$89&lt;&gt;"",$G484&lt;&gt;""),申込書!$M$89,"")</f>
        <v/>
      </c>
      <c r="BZ484" s="75"/>
      <c r="CA484" s="75"/>
      <c r="CB484" s="149"/>
      <c r="CC484" s="307"/>
      <c r="CD484" s="76"/>
      <c r="CE484" s="314" t="str">
        <f>IF(AND(申込書!$C$90&lt;&gt;"▼プルダウンより選択してください",申込書!$C$90&lt;&gt;"",申込書!$P$90&lt;&gt;"YYYY/MM/DD",$G484&lt;&gt;""),申込書!$P$90,"")</f>
        <v/>
      </c>
      <c r="CF484" s="75" t="str">
        <f>IF(AND(申込書!$C$90&lt;&gt;"▼プルダウンより選択してください",申込書!$C$90&lt;&gt;"",$G484&lt;&gt;""),申込書!$M$90,"")</f>
        <v/>
      </c>
      <c r="CG484" s="75"/>
      <c r="CH484" s="75"/>
      <c r="CI484" s="149"/>
      <c r="CJ484" s="307"/>
      <c r="CK484" s="76"/>
      <c r="CL484" s="314" t="str">
        <f>IF(AND(申込書!$C$91&lt;&gt;"▼プルダウンより選択してください",申込書!$C$91&lt;&gt;"",申込書!$P$91&lt;&gt;"YYYY/MM/DD",$G484&lt;&gt;""),申込書!$P$91,"")</f>
        <v/>
      </c>
      <c r="CM484" s="75" t="str">
        <f>IF(AND(申込書!$C$91&lt;&gt;"▼プルダウンより選択してください",申込書!$C$91&lt;&gt;"",$G484&lt;&gt;""),申込書!$M$91,"")</f>
        <v/>
      </c>
      <c r="CN484" s="75"/>
      <c r="CO484" s="75"/>
      <c r="CP484" s="149"/>
      <c r="CQ484" s="307"/>
      <c r="CR484" s="76"/>
      <c r="CS484" s="314" t="str">
        <f>IF(AND(申込書!$C$92&lt;&gt;"▼プルダウンより選択してください",申込書!$C$92&lt;&gt;"",申込書!$P$92&lt;&gt;"YYYY/MM/DD",$G484&lt;&gt;""),申込書!$P$92,"")</f>
        <v/>
      </c>
      <c r="CT484" s="75" t="str">
        <f>IF(AND(申込書!$C$92&lt;&gt;"▼プルダウンより選択してください",申込書!$C$92&lt;&gt;"",$G484&lt;&gt;""),申込書!$M$92,"")</f>
        <v/>
      </c>
      <c r="CU484" s="75"/>
      <c r="CV484" s="75"/>
      <c r="CW484" s="75"/>
      <c r="CX484" s="307"/>
      <c r="CY484" s="76"/>
      <c r="CZ484" s="314" t="str">
        <f>IF(AND(申込書!$C$93&lt;&gt;"▼プルダウンより選択してください",申込書!$C$93&lt;&gt;"",申込書!$P$93&lt;&gt;"YYYY/MM/DD",$G484&lt;&gt;""),申込書!$P$93,"")</f>
        <v/>
      </c>
      <c r="DA484" s="75" t="str">
        <f>IF(AND(申込書!$C$93&lt;&gt;"▼プルダウンより選択してください",申込書!$C$93&lt;&gt;"",$G484&lt;&gt;""),申込書!$M$93,"")</f>
        <v/>
      </c>
      <c r="DB484" s="75"/>
      <c r="DC484" s="75"/>
      <c r="DD484" s="75"/>
      <c r="DE484" s="307"/>
      <c r="DF484" s="76"/>
      <c r="DG484" s="314" t="str">
        <f>IF(AND(申込書!$C$94&lt;&gt;"▼プルダウンより選択してください",申込書!$C$94&lt;&gt;"",申込書!$P$94&lt;&gt;"YYYY/MM/DD",$G484&lt;&gt;""),申込書!$P$94,"")</f>
        <v/>
      </c>
      <c r="DH484" s="75" t="str">
        <f>IF(AND(申込書!$C$94&lt;&gt;"▼プルダウンより選択してください",申込書!$C$94&lt;&gt;"",$G484&lt;&gt;""),申込書!$M$94,"")</f>
        <v/>
      </c>
      <c r="DI484" s="75"/>
      <c r="DJ484" s="75"/>
      <c r="DK484" s="75"/>
      <c r="DL484" s="307"/>
      <c r="DM484" s="76"/>
      <c r="DN484" s="314" t="str">
        <f>IF(AND(申込書!$C$95&lt;&gt;"▼プルダウンより選択してください",申込書!$C$95&lt;&gt;"",申込書!$P$95&lt;&gt;"YYYY/MM/DD",$G484&lt;&gt;""),申込書!$P$95,"")</f>
        <v/>
      </c>
      <c r="DO484" s="75" t="str">
        <f>IF(AND(申込書!$C$95&lt;&gt;"▼プルダウンより選択してください",申込書!$C$95&lt;&gt;"",$G484&lt;&gt;""),申込書!$M$95,"")</f>
        <v/>
      </c>
      <c r="DP484" s="75"/>
      <c r="DQ484" s="75"/>
      <c r="DR484" s="75"/>
      <c r="DS484" s="307"/>
      <c r="DT484" s="76"/>
      <c r="DU484" s="314" t="str">
        <f>IF(AND(申込書!$C$96&lt;&gt;"▼プルダウンより選択してください",申込書!$C$96&lt;&gt;"",申込書!$P$96&lt;&gt;"YYYY/MM/DD",$G484&lt;&gt;""),申込書!$P$96,"")</f>
        <v/>
      </c>
      <c r="DV484" s="75" t="str">
        <f>IF(AND(申込書!$C$96&lt;&gt;"▼プルダウンより選択してください",申込書!$C$96&lt;&gt;"",$G484&lt;&gt;""),申込書!$M$96,"")</f>
        <v/>
      </c>
      <c r="DW484" s="75"/>
      <c r="DX484" s="75"/>
      <c r="DY484" s="75"/>
      <c r="DZ484" s="307"/>
      <c r="EA484" s="76"/>
      <c r="EB484" s="314" t="str">
        <f>IF(AND(申込書!$C$97&lt;&gt;"▼プルダウンより選択してください",申込書!$C$97&lt;&gt;"",申込書!$P$97&lt;&gt;"YYYY/MM/DD",$G484&lt;&gt;""),申込書!$P$97,"")</f>
        <v/>
      </c>
      <c r="EC484" s="75" t="str">
        <f>IF(AND(申込書!$C$97&lt;&gt;"▼プルダウンより選択してください",申込書!$C$97&lt;&gt;"",$G484&lt;&gt;""),申込書!$M$97,"")</f>
        <v/>
      </c>
      <c r="ED484" s="75"/>
      <c r="EE484" s="75"/>
      <c r="EF484" s="149"/>
      <c r="EG484" s="307"/>
      <c r="EH484" s="76"/>
      <c r="EI484" s="314" t="str">
        <f>IF(AND(申込書!$C$98&lt;&gt;"▼プルダウンより選択してください",申込書!$C$98&lt;&gt;"",申込書!$P$98&lt;&gt;"YYYY/MM/DD",$G484&lt;&gt;""),申込書!$P$98,"")</f>
        <v/>
      </c>
      <c r="EJ484" s="75" t="str">
        <f>IF(AND(申込書!$C$98&lt;&gt;"▼プルダウンより選択してください",申込書!$C$98&lt;&gt;"",$G484&lt;&gt;""),申込書!$M$98,"")</f>
        <v/>
      </c>
      <c r="EK484" s="75"/>
      <c r="EL484" s="75"/>
      <c r="EM484" s="149"/>
      <c r="EN484" s="307"/>
      <c r="EO484" s="76"/>
      <c r="EP484" s="314" t="str">
        <f>IF(AND(申込書!$C$99&lt;&gt;"▼プルダウンより選択してください",申込書!$C$99&lt;&gt;"",申込書!$P$99&lt;&gt;"YYYY/MM/DD",$G484&lt;&gt;""),申込書!$P$99,"")</f>
        <v/>
      </c>
      <c r="EQ484" s="75" t="str">
        <f>IF(AND(申込書!$C$99&lt;&gt;"▼プルダウンより選択してください",申込書!$C$99&lt;&gt;"",$G484&lt;&gt;""),申込書!$M$99,"")</f>
        <v/>
      </c>
      <c r="ER484" s="75"/>
      <c r="ES484" s="75"/>
      <c r="ET484" s="149"/>
      <c r="EU484" s="307"/>
      <c r="EV484" s="76"/>
      <c r="EW484" s="314" t="str">
        <f>IF(AND(申込書!$C$100&lt;&gt;"▼プルダウンより選択してください",申込書!$C$100&lt;&gt;"",申込書!$P$100&lt;&gt;"YYYY/MM/DD",$G484&lt;&gt;""),申込書!$P$100,"")</f>
        <v/>
      </c>
      <c r="EX484" s="75" t="str">
        <f>IF(AND(申込書!$C$100&lt;&gt;"▼プルダウンより選択してください",申込書!$C$100&lt;&gt;"",$G484&lt;&gt;""),申込書!$M$100,"")</f>
        <v/>
      </c>
      <c r="EY484" s="75"/>
      <c r="EZ484" s="75"/>
      <c r="FA484" s="149"/>
      <c r="FB484" s="307"/>
      <c r="FC484" s="76"/>
      <c r="FD484" s="314" t="str">
        <f>IF(AND(申込書!$C$101&lt;&gt;"▼プルダウンより選択してください",申込書!$C$101&lt;&gt;"",申込書!$P$101&lt;&gt;"YYYY/MM/DD",$G484&lt;&gt;""),申込書!$P$101,"")</f>
        <v/>
      </c>
      <c r="FE484" s="75" t="str">
        <f>IF(AND(申込書!$C$101&lt;&gt;"▼プルダウンより選択してください",申込書!$C$101&lt;&gt;"",$G484&lt;&gt;""),申込書!$M$101,"")</f>
        <v/>
      </c>
      <c r="FF484" s="75"/>
      <c r="FG484" s="75"/>
      <c r="FH484" s="149"/>
      <c r="FI484" s="307"/>
      <c r="FJ484" s="76"/>
      <c r="FK484" s="314" t="str">
        <f>IF(AND(申込書!$C$102&lt;&gt;"▼プルダウンより選択してください",申込書!$C$102&lt;&gt;"",申込書!$P$102&lt;&gt;"YYYY/MM/DD",$G484&lt;&gt;""),申込書!$P$102,"")</f>
        <v/>
      </c>
      <c r="FL484" s="75" t="str">
        <f>IF(AND(申込書!$C$102&lt;&gt;"▼プルダウンより選択してください",申込書!$C$102&lt;&gt;"",$G484&lt;&gt;""),申込書!$M$102,"")</f>
        <v/>
      </c>
      <c r="FM484" s="75"/>
      <c r="FN484" s="75"/>
      <c r="FO484" s="149"/>
      <c r="FP484" s="307"/>
      <c r="FQ484" s="76"/>
      <c r="FR484" s="314" t="str">
        <f>IF(AND(申込書!$C$103&lt;&gt;"▼プルダウンより選択してください",申込書!$C$103&lt;&gt;"",申込書!$P$103&lt;&gt;"YYYY/MM/DD",$G484&lt;&gt;""),申込書!$P$103,"")</f>
        <v/>
      </c>
      <c r="FS484" s="75" t="str">
        <f>IF(AND(申込書!$C$103&lt;&gt;"▼プルダウンより選択してください",申込書!$C$103&lt;&gt;"",$G484&lt;&gt;""),申込書!$M$103,"")</f>
        <v/>
      </c>
      <c r="FT484" s="75"/>
      <c r="FU484" s="75"/>
      <c r="FV484" s="149"/>
      <c r="FW484" s="307"/>
      <c r="FX484" s="76"/>
      <c r="FY484" s="314" t="str">
        <f>IF(AND(申込書!$C$104&lt;&gt;"▼プルダウンより選択してください",申込書!$C$104&lt;&gt;"",申込書!$P$104&lt;&gt;"YYYY/MM/DD",$G484&lt;&gt;""),申込書!$P$104,"")</f>
        <v/>
      </c>
      <c r="FZ484" s="75" t="str">
        <f>IF(AND(申込書!$C$104&lt;&gt;"▼プルダウンより選択してください",申込書!$C$104&lt;&gt;"",$G484&lt;&gt;""),申込書!$M$104,"")</f>
        <v/>
      </c>
      <c r="GA484" s="75"/>
      <c r="GB484" s="75"/>
      <c r="GC484" s="149"/>
      <c r="GD484" s="307"/>
      <c r="GE484" s="76"/>
      <c r="GF484" s="314" t="str">
        <f>IF(AND(申込書!$C$105&lt;&gt;"▼プルダウンより選択してください",申込書!$C$105&lt;&gt;"",申込書!$P$105&lt;&gt;"YYYY/MM/DD",$G484&lt;&gt;""),申込書!$P$105,"")</f>
        <v/>
      </c>
      <c r="GG484" s="75" t="str">
        <f>IF(AND(申込書!$C$105&lt;&gt;"▼プルダウンより選択してください",申込書!$C$105&lt;&gt;"",$G484&lt;&gt;""),申込書!$M$105,"")</f>
        <v/>
      </c>
      <c r="GH484" s="75"/>
      <c r="GI484" s="75"/>
      <c r="GJ484" s="149"/>
      <c r="GK484" s="307"/>
      <c r="GL484" s="76"/>
      <c r="GM484" s="314" t="str">
        <f>IF(AND(申込書!$C$106&lt;&gt;"▼プルダウンより選択してください",申込書!$C$106&lt;&gt;"",申込書!$P$106&lt;&gt;"YYYY/MM/DD",$G484&lt;&gt;""),申込書!$P$106,"")</f>
        <v/>
      </c>
      <c r="GN484" s="75" t="str">
        <f>IF(AND(申込書!$C$106&lt;&gt;"▼プルダウンより選択してください",申込書!$C$106&lt;&gt;"",$G484&lt;&gt;""),申込書!$M$106,"")</f>
        <v/>
      </c>
      <c r="GO484" s="75"/>
      <c r="GP484" s="75"/>
      <c r="GQ484" s="149"/>
      <c r="GR484" s="307"/>
      <c r="GS484" s="76"/>
      <c r="GT484" s="314" t="str">
        <f>IF(AND(申込書!$C$107&lt;&gt;"▼プルダウンより選択してください",申込書!$C$107&lt;&gt;"",申込書!$P$107&lt;&gt;"YYYY/MM/DD",$G484&lt;&gt;""),申込書!$P$107,"")</f>
        <v/>
      </c>
      <c r="GU484" s="75" t="str">
        <f>IF(AND(申込書!$C$107&lt;&gt;"▼プルダウンより選択してください",申込書!$C$107&lt;&gt;"",$G484&lt;&gt;""),申込書!$M$107,"")</f>
        <v/>
      </c>
      <c r="GV484" s="75"/>
      <c r="GW484" s="75"/>
      <c r="GX484" s="149"/>
      <c r="GY484" s="307"/>
      <c r="GZ484" s="76"/>
      <c r="HA484" s="314" t="str">
        <f>IF(AND(申込書!$C$108&lt;&gt;"▼プルダウンより選択してください",申込書!$C$108&lt;&gt;"",申込書!$P$108&lt;&gt;"YYYY/MM/DD",$G484&lt;&gt;""),申込書!$P$108,"")</f>
        <v/>
      </c>
      <c r="HB484" s="75" t="str">
        <f>IF(AND(申込書!$C$108&lt;&gt;"▼プルダウンより選択してください",申込書!$C$108&lt;&gt;"",$G484&lt;&gt;""),申込書!$M$108,"")</f>
        <v/>
      </c>
      <c r="HC484" s="75"/>
      <c r="HD484" s="75"/>
      <c r="HE484" s="149"/>
      <c r="HF484" s="307"/>
      <c r="HG484" s="76"/>
      <c r="HH484" s="314" t="str">
        <f>IF(AND(申込書!$C$109&lt;&gt;"▼プルダウンより選択してください",申込書!$C$109&lt;&gt;"",申込書!$P$109&lt;&gt;"YYYY/MM/DD",$G484&lt;&gt;""),申込書!$P$109,"")</f>
        <v/>
      </c>
      <c r="HI484" s="75" t="str">
        <f>IF(AND(申込書!$C$109&lt;&gt;"▼プルダウンより選択してください",申込書!$C$109&lt;&gt;"",$G484&lt;&gt;""),申込書!$M$109,"")</f>
        <v/>
      </c>
      <c r="HJ484" s="75"/>
      <c r="HK484" s="75"/>
      <c r="HL484" s="149"/>
      <c r="HM484" s="307"/>
      <c r="HN484" s="76"/>
      <c r="HO484" s="314" t="str">
        <f>IF(AND(申込書!$C$110&lt;&gt;"▼プルダウンより選択してください",申込書!$C$110&lt;&gt;"",申込書!$P$110&lt;&gt;"YYYY/MM/DD",$G484&lt;&gt;""),申込書!$P$110,"")</f>
        <v/>
      </c>
      <c r="HP484" s="75" t="str">
        <f>IF(AND(申込書!$C$110&lt;&gt;"▼プルダウンより選択してください",申込書!$C$110&lt;&gt;"",$G484&lt;&gt;""),申込書!$M$110,"")</f>
        <v/>
      </c>
      <c r="HQ484" s="75"/>
      <c r="HR484" s="75"/>
      <c r="HS484" s="149"/>
      <c r="HT484" s="307"/>
      <c r="HU484" s="307"/>
      <c r="HV484" s="311" t="str">
        <f>IF(AND(申込書!$C$111&lt;&gt;"▼プルダウンより選択してください",申込書!$C$111&lt;&gt;"",申込書!$P$111&lt;&gt;"YYYY/MM/DD",$G484&lt;&gt;""),申込書!$P$111,"")</f>
        <v/>
      </c>
      <c r="HW484" s="75" t="str">
        <f>IF(AND(申込書!$C$111&lt;&gt;"▼プルダウンより選択してください",申込書!$C$111&lt;&gt;"",$G484&lt;&gt;""),申込書!$M$111,"")</f>
        <v/>
      </c>
      <c r="HX484" s="75"/>
      <c r="HY484" s="75"/>
      <c r="HZ484" s="149"/>
      <c r="IA484" s="307"/>
      <c r="IB484" s="76"/>
      <c r="IC484" s="77"/>
    </row>
    <row r="485" spans="2:237" ht="26.85" customHeight="1">
      <c r="B485" s="56">
        <f t="shared" si="4"/>
        <v>480</v>
      </c>
      <c r="C485" s="57"/>
      <c r="D485" s="58"/>
      <c r="E485" s="170"/>
      <c r="F485" s="59"/>
      <c r="G485" s="60"/>
      <c r="H485" s="61"/>
      <c r="I485" s="62"/>
      <c r="J485" s="63"/>
      <c r="K485" s="64"/>
      <c r="L485" s="65"/>
      <c r="M485" s="66"/>
      <c r="N485" s="67"/>
      <c r="O485" s="68"/>
      <c r="P485" s="69"/>
      <c r="Q485" s="70"/>
      <c r="R485" s="71"/>
      <c r="S485" s="72"/>
      <c r="T485" s="73"/>
      <c r="U485" s="73"/>
      <c r="V485" s="73"/>
      <c r="W485" s="71"/>
      <c r="X485" s="133"/>
      <c r="Y485" s="133"/>
      <c r="Z485" s="133"/>
      <c r="AA485" s="74" t="str">
        <f>IF(AND(申込書!$C$82&lt;&gt;"▼プルダウンより選択してください",申込書!$C$82&lt;&gt;"",申込書!$P$82&lt;&gt;"YYYY/MM/DD",$G485&lt;&gt;""),申込書!$P$82,"")</f>
        <v/>
      </c>
      <c r="AB485" s="75" t="str">
        <f>IF(AND(申込書!$C$82&lt;&gt;"▼プルダウンより選択してください",申込書!$C$82&lt;&gt;"",$G485&lt;&gt;""),申込書!$M$82,"")</f>
        <v/>
      </c>
      <c r="AC485" s="75"/>
      <c r="AD485" s="75"/>
      <c r="AE485" s="149"/>
      <c r="AF485" s="307"/>
      <c r="AG485" s="76"/>
      <c r="AH485" s="314" t="str">
        <f>IF(AND(申込書!$C$83&lt;&gt;"▼プルダウンより選択してください",申込書!$C$83&lt;&gt;"",申込書!$P$83&lt;&gt;"YYYY/MM/DD",$G485&lt;&gt;""),申込書!$P$83,"")</f>
        <v/>
      </c>
      <c r="AI485" s="75" t="str">
        <f>IF(AND(申込書!$C$83&lt;&gt;"▼プルダウンより選択してください",申込書!$C$83&lt;&gt;"",$G485&lt;&gt;""),申込書!$M$83,"")</f>
        <v/>
      </c>
      <c r="AJ485" s="75"/>
      <c r="AK485" s="75"/>
      <c r="AL485" s="149"/>
      <c r="AM485" s="307"/>
      <c r="AN485" s="76"/>
      <c r="AO485" s="314" t="str">
        <f>IF(AND(申込書!$C$84&lt;&gt;"▼プルダウンより選択してください",申込書!$C$84&lt;&gt;"",申込書!$P$84&lt;&gt;"YYYY/MM/DD",$G485&lt;&gt;""),申込書!$P$84,"")</f>
        <v/>
      </c>
      <c r="AP485" s="75" t="str">
        <f>IF(AND(申込書!$C$84&lt;&gt;"▼プルダウンより選択してください",申込書!$C$84&lt;&gt;"",$G485&lt;&gt;""),申込書!$M$84,"")</f>
        <v/>
      </c>
      <c r="AQ485" s="75"/>
      <c r="AR485" s="75"/>
      <c r="AS485" s="149"/>
      <c r="AT485" s="307"/>
      <c r="AU485" s="76"/>
      <c r="AV485" s="314" t="str">
        <f>IF(AND(申込書!$C$85&lt;&gt;"▼プルダウンより選択してください",申込書!$C$85&lt;&gt;"",申込書!$P$85&lt;&gt;"YYYY/MM/DD",$G485&lt;&gt;""),申込書!$P$85,"")</f>
        <v/>
      </c>
      <c r="AW485" s="75" t="str">
        <f>IF(AND(申込書!$C$85&lt;&gt;"▼プルダウンより選択してください",申込書!$C$85&lt;&gt;"",申込書!$M$85&gt;=1,$G485&lt;&gt;""),申込書!$M$85,"")</f>
        <v/>
      </c>
      <c r="AX485" s="75"/>
      <c r="AY485" s="75"/>
      <c r="AZ485" s="149"/>
      <c r="BA485" s="307"/>
      <c r="BB485" s="76"/>
      <c r="BC485" s="314" t="str">
        <f>IF(AND(申込書!$C$86&lt;&gt;"▼プルダウンより選択してください",申込書!$C$86&lt;&gt;"",申込書!$P$86&lt;&gt;"YYYY/MM/DD",$G485&lt;&gt;""),申込書!$P$86,"")</f>
        <v/>
      </c>
      <c r="BD485" s="75" t="str">
        <f>IF(AND(申込書!$C$86&lt;&gt;"▼プルダウンより選択してください",申込書!$C$86&lt;&gt;"",$G485&lt;&gt;""),申込書!$M$86,"")</f>
        <v/>
      </c>
      <c r="BE485" s="75"/>
      <c r="BF485" s="75"/>
      <c r="BG485" s="149"/>
      <c r="BH485" s="307"/>
      <c r="BI485" s="76"/>
      <c r="BJ485" s="314" t="str">
        <f>IF(AND(申込書!$C$87&lt;&gt;"▼プルダウンより選択してください",申込書!$C$87&lt;&gt;"",申込書!$P$87&lt;&gt;"YYYY/MM/DD",$G485&lt;&gt;""),申込書!$P$87,"")</f>
        <v/>
      </c>
      <c r="BK485" s="75" t="str">
        <f>IF(AND(申込書!$C$87&lt;&gt;"▼プルダウンより選択してください",申込書!$C$87&lt;&gt;"",$G485&lt;&gt;""),申込書!$M$87,"")</f>
        <v/>
      </c>
      <c r="BL485" s="75"/>
      <c r="BM485" s="75"/>
      <c r="BN485" s="149"/>
      <c r="BO485" s="307"/>
      <c r="BP485" s="76"/>
      <c r="BQ485" s="314" t="str">
        <f>IF(AND(申込書!$C$88&lt;&gt;"▼プルダウンより選択してください",申込書!$C$88&lt;&gt;"",申込書!$P$88&lt;&gt;"YYYY/MM/DD",$G485&lt;&gt;""),申込書!$P$88,"")</f>
        <v/>
      </c>
      <c r="BR485" s="75" t="str">
        <f>IF(AND(申込書!$C$88&lt;&gt;"▼プルダウンより選択してください",申込書!$C$88&lt;&gt;"",$G485&lt;&gt;""),申込書!$M$88,"")</f>
        <v/>
      </c>
      <c r="BS485" s="75"/>
      <c r="BT485" s="75"/>
      <c r="BU485" s="149"/>
      <c r="BV485" s="307"/>
      <c r="BW485" s="76"/>
      <c r="BX485" s="314" t="str">
        <f>IF(AND(申込書!$C$89&lt;&gt;"▼プルダウンより選択してください",申込書!$C$89&lt;&gt;"",申込書!$P$89&lt;&gt;"YYYY/MM/DD",$G485&lt;&gt;""),申込書!$P$89,"")</f>
        <v/>
      </c>
      <c r="BY485" s="75" t="str">
        <f>IF(AND(申込書!$C$89&lt;&gt;"▼プルダウンより選択してください",申込書!$C$89&lt;&gt;"",$G485&lt;&gt;""),申込書!$M$89,"")</f>
        <v/>
      </c>
      <c r="BZ485" s="75"/>
      <c r="CA485" s="75"/>
      <c r="CB485" s="149"/>
      <c r="CC485" s="307"/>
      <c r="CD485" s="76"/>
      <c r="CE485" s="314" t="str">
        <f>IF(AND(申込書!$C$90&lt;&gt;"▼プルダウンより選択してください",申込書!$C$90&lt;&gt;"",申込書!$P$90&lt;&gt;"YYYY/MM/DD",$G485&lt;&gt;""),申込書!$P$90,"")</f>
        <v/>
      </c>
      <c r="CF485" s="75" t="str">
        <f>IF(AND(申込書!$C$90&lt;&gt;"▼プルダウンより選択してください",申込書!$C$90&lt;&gt;"",$G485&lt;&gt;""),申込書!$M$90,"")</f>
        <v/>
      </c>
      <c r="CG485" s="75"/>
      <c r="CH485" s="75"/>
      <c r="CI485" s="149"/>
      <c r="CJ485" s="307"/>
      <c r="CK485" s="76"/>
      <c r="CL485" s="314" t="str">
        <f>IF(AND(申込書!$C$91&lt;&gt;"▼プルダウンより選択してください",申込書!$C$91&lt;&gt;"",申込書!$P$91&lt;&gt;"YYYY/MM/DD",$G485&lt;&gt;""),申込書!$P$91,"")</f>
        <v/>
      </c>
      <c r="CM485" s="75" t="str">
        <f>IF(AND(申込書!$C$91&lt;&gt;"▼プルダウンより選択してください",申込書!$C$91&lt;&gt;"",$G485&lt;&gt;""),申込書!$M$91,"")</f>
        <v/>
      </c>
      <c r="CN485" s="75"/>
      <c r="CO485" s="75"/>
      <c r="CP485" s="149"/>
      <c r="CQ485" s="307"/>
      <c r="CR485" s="76"/>
      <c r="CS485" s="314" t="str">
        <f>IF(AND(申込書!$C$92&lt;&gt;"▼プルダウンより選択してください",申込書!$C$92&lt;&gt;"",申込書!$P$92&lt;&gt;"YYYY/MM/DD",$G485&lt;&gt;""),申込書!$P$92,"")</f>
        <v/>
      </c>
      <c r="CT485" s="75" t="str">
        <f>IF(AND(申込書!$C$92&lt;&gt;"▼プルダウンより選択してください",申込書!$C$92&lt;&gt;"",$G485&lt;&gt;""),申込書!$M$92,"")</f>
        <v/>
      </c>
      <c r="CU485" s="75"/>
      <c r="CV485" s="75"/>
      <c r="CW485" s="75"/>
      <c r="CX485" s="307"/>
      <c r="CY485" s="76"/>
      <c r="CZ485" s="314" t="str">
        <f>IF(AND(申込書!$C$93&lt;&gt;"▼プルダウンより選択してください",申込書!$C$93&lt;&gt;"",申込書!$P$93&lt;&gt;"YYYY/MM/DD",$G485&lt;&gt;""),申込書!$P$93,"")</f>
        <v/>
      </c>
      <c r="DA485" s="75" t="str">
        <f>IF(AND(申込書!$C$93&lt;&gt;"▼プルダウンより選択してください",申込書!$C$93&lt;&gt;"",$G485&lt;&gt;""),申込書!$M$93,"")</f>
        <v/>
      </c>
      <c r="DB485" s="75"/>
      <c r="DC485" s="75"/>
      <c r="DD485" s="75"/>
      <c r="DE485" s="307"/>
      <c r="DF485" s="76"/>
      <c r="DG485" s="314" t="str">
        <f>IF(AND(申込書!$C$94&lt;&gt;"▼プルダウンより選択してください",申込書!$C$94&lt;&gt;"",申込書!$P$94&lt;&gt;"YYYY/MM/DD",$G485&lt;&gt;""),申込書!$P$94,"")</f>
        <v/>
      </c>
      <c r="DH485" s="75" t="str">
        <f>IF(AND(申込書!$C$94&lt;&gt;"▼プルダウンより選択してください",申込書!$C$94&lt;&gt;"",$G485&lt;&gt;""),申込書!$M$94,"")</f>
        <v/>
      </c>
      <c r="DI485" s="75"/>
      <c r="DJ485" s="75"/>
      <c r="DK485" s="75"/>
      <c r="DL485" s="307"/>
      <c r="DM485" s="76"/>
      <c r="DN485" s="314" t="str">
        <f>IF(AND(申込書!$C$95&lt;&gt;"▼プルダウンより選択してください",申込書!$C$95&lt;&gt;"",申込書!$P$95&lt;&gt;"YYYY/MM/DD",$G485&lt;&gt;""),申込書!$P$95,"")</f>
        <v/>
      </c>
      <c r="DO485" s="75" t="str">
        <f>IF(AND(申込書!$C$95&lt;&gt;"▼プルダウンより選択してください",申込書!$C$95&lt;&gt;"",$G485&lt;&gt;""),申込書!$M$95,"")</f>
        <v/>
      </c>
      <c r="DP485" s="75"/>
      <c r="DQ485" s="75"/>
      <c r="DR485" s="75"/>
      <c r="DS485" s="307"/>
      <c r="DT485" s="76"/>
      <c r="DU485" s="314" t="str">
        <f>IF(AND(申込書!$C$96&lt;&gt;"▼プルダウンより選択してください",申込書!$C$96&lt;&gt;"",申込書!$P$96&lt;&gt;"YYYY/MM/DD",$G485&lt;&gt;""),申込書!$P$96,"")</f>
        <v/>
      </c>
      <c r="DV485" s="75" t="str">
        <f>IF(AND(申込書!$C$96&lt;&gt;"▼プルダウンより選択してください",申込書!$C$96&lt;&gt;"",$G485&lt;&gt;""),申込書!$M$96,"")</f>
        <v/>
      </c>
      <c r="DW485" s="75"/>
      <c r="DX485" s="75"/>
      <c r="DY485" s="75"/>
      <c r="DZ485" s="307"/>
      <c r="EA485" s="76"/>
      <c r="EB485" s="314" t="str">
        <f>IF(AND(申込書!$C$97&lt;&gt;"▼プルダウンより選択してください",申込書!$C$97&lt;&gt;"",申込書!$P$97&lt;&gt;"YYYY/MM/DD",$G485&lt;&gt;""),申込書!$P$97,"")</f>
        <v/>
      </c>
      <c r="EC485" s="75" t="str">
        <f>IF(AND(申込書!$C$97&lt;&gt;"▼プルダウンより選択してください",申込書!$C$97&lt;&gt;"",$G485&lt;&gt;""),申込書!$M$97,"")</f>
        <v/>
      </c>
      <c r="ED485" s="75"/>
      <c r="EE485" s="75"/>
      <c r="EF485" s="149"/>
      <c r="EG485" s="307"/>
      <c r="EH485" s="76"/>
      <c r="EI485" s="314" t="str">
        <f>IF(AND(申込書!$C$98&lt;&gt;"▼プルダウンより選択してください",申込書!$C$98&lt;&gt;"",申込書!$P$98&lt;&gt;"YYYY/MM/DD",$G485&lt;&gt;""),申込書!$P$98,"")</f>
        <v/>
      </c>
      <c r="EJ485" s="75" t="str">
        <f>IF(AND(申込書!$C$98&lt;&gt;"▼プルダウンより選択してください",申込書!$C$98&lt;&gt;"",$G485&lt;&gt;""),申込書!$M$98,"")</f>
        <v/>
      </c>
      <c r="EK485" s="75"/>
      <c r="EL485" s="75"/>
      <c r="EM485" s="149"/>
      <c r="EN485" s="307"/>
      <c r="EO485" s="76"/>
      <c r="EP485" s="314" t="str">
        <f>IF(AND(申込書!$C$99&lt;&gt;"▼プルダウンより選択してください",申込書!$C$99&lt;&gt;"",申込書!$P$99&lt;&gt;"YYYY/MM/DD",$G485&lt;&gt;""),申込書!$P$99,"")</f>
        <v/>
      </c>
      <c r="EQ485" s="75" t="str">
        <f>IF(AND(申込書!$C$99&lt;&gt;"▼プルダウンより選択してください",申込書!$C$99&lt;&gt;"",$G485&lt;&gt;""),申込書!$M$99,"")</f>
        <v/>
      </c>
      <c r="ER485" s="75"/>
      <c r="ES485" s="75"/>
      <c r="ET485" s="149"/>
      <c r="EU485" s="307"/>
      <c r="EV485" s="76"/>
      <c r="EW485" s="314" t="str">
        <f>IF(AND(申込書!$C$100&lt;&gt;"▼プルダウンより選択してください",申込書!$C$100&lt;&gt;"",申込書!$P$100&lt;&gt;"YYYY/MM/DD",$G485&lt;&gt;""),申込書!$P$100,"")</f>
        <v/>
      </c>
      <c r="EX485" s="75" t="str">
        <f>IF(AND(申込書!$C$100&lt;&gt;"▼プルダウンより選択してください",申込書!$C$100&lt;&gt;"",$G485&lt;&gt;""),申込書!$M$100,"")</f>
        <v/>
      </c>
      <c r="EY485" s="75"/>
      <c r="EZ485" s="75"/>
      <c r="FA485" s="149"/>
      <c r="FB485" s="307"/>
      <c r="FC485" s="76"/>
      <c r="FD485" s="314" t="str">
        <f>IF(AND(申込書!$C$101&lt;&gt;"▼プルダウンより選択してください",申込書!$C$101&lt;&gt;"",申込書!$P$101&lt;&gt;"YYYY/MM/DD",$G485&lt;&gt;""),申込書!$P$101,"")</f>
        <v/>
      </c>
      <c r="FE485" s="75" t="str">
        <f>IF(AND(申込書!$C$101&lt;&gt;"▼プルダウンより選択してください",申込書!$C$101&lt;&gt;"",$G485&lt;&gt;""),申込書!$M$101,"")</f>
        <v/>
      </c>
      <c r="FF485" s="75"/>
      <c r="FG485" s="75"/>
      <c r="FH485" s="149"/>
      <c r="FI485" s="307"/>
      <c r="FJ485" s="76"/>
      <c r="FK485" s="314" t="str">
        <f>IF(AND(申込書!$C$102&lt;&gt;"▼プルダウンより選択してください",申込書!$C$102&lt;&gt;"",申込書!$P$102&lt;&gt;"YYYY/MM/DD",$G485&lt;&gt;""),申込書!$P$102,"")</f>
        <v/>
      </c>
      <c r="FL485" s="75" t="str">
        <f>IF(AND(申込書!$C$102&lt;&gt;"▼プルダウンより選択してください",申込書!$C$102&lt;&gt;"",$G485&lt;&gt;""),申込書!$M$102,"")</f>
        <v/>
      </c>
      <c r="FM485" s="75"/>
      <c r="FN485" s="75"/>
      <c r="FO485" s="149"/>
      <c r="FP485" s="307"/>
      <c r="FQ485" s="76"/>
      <c r="FR485" s="314" t="str">
        <f>IF(AND(申込書!$C$103&lt;&gt;"▼プルダウンより選択してください",申込書!$C$103&lt;&gt;"",申込書!$P$103&lt;&gt;"YYYY/MM/DD",$G485&lt;&gt;""),申込書!$P$103,"")</f>
        <v/>
      </c>
      <c r="FS485" s="75" t="str">
        <f>IF(AND(申込書!$C$103&lt;&gt;"▼プルダウンより選択してください",申込書!$C$103&lt;&gt;"",$G485&lt;&gt;""),申込書!$M$103,"")</f>
        <v/>
      </c>
      <c r="FT485" s="75"/>
      <c r="FU485" s="75"/>
      <c r="FV485" s="149"/>
      <c r="FW485" s="307"/>
      <c r="FX485" s="76"/>
      <c r="FY485" s="314" t="str">
        <f>IF(AND(申込書!$C$104&lt;&gt;"▼プルダウンより選択してください",申込書!$C$104&lt;&gt;"",申込書!$P$104&lt;&gt;"YYYY/MM/DD",$G485&lt;&gt;""),申込書!$P$104,"")</f>
        <v/>
      </c>
      <c r="FZ485" s="75" t="str">
        <f>IF(AND(申込書!$C$104&lt;&gt;"▼プルダウンより選択してください",申込書!$C$104&lt;&gt;"",$G485&lt;&gt;""),申込書!$M$104,"")</f>
        <v/>
      </c>
      <c r="GA485" s="75"/>
      <c r="GB485" s="75"/>
      <c r="GC485" s="149"/>
      <c r="GD485" s="307"/>
      <c r="GE485" s="76"/>
      <c r="GF485" s="314" t="str">
        <f>IF(AND(申込書!$C$105&lt;&gt;"▼プルダウンより選択してください",申込書!$C$105&lt;&gt;"",申込書!$P$105&lt;&gt;"YYYY/MM/DD",$G485&lt;&gt;""),申込書!$P$105,"")</f>
        <v/>
      </c>
      <c r="GG485" s="75" t="str">
        <f>IF(AND(申込書!$C$105&lt;&gt;"▼プルダウンより選択してください",申込書!$C$105&lt;&gt;"",$G485&lt;&gt;""),申込書!$M$105,"")</f>
        <v/>
      </c>
      <c r="GH485" s="75"/>
      <c r="GI485" s="75"/>
      <c r="GJ485" s="149"/>
      <c r="GK485" s="307"/>
      <c r="GL485" s="76"/>
      <c r="GM485" s="314" t="str">
        <f>IF(AND(申込書!$C$106&lt;&gt;"▼プルダウンより選択してください",申込書!$C$106&lt;&gt;"",申込書!$P$106&lt;&gt;"YYYY/MM/DD",$G485&lt;&gt;""),申込書!$P$106,"")</f>
        <v/>
      </c>
      <c r="GN485" s="75" t="str">
        <f>IF(AND(申込書!$C$106&lt;&gt;"▼プルダウンより選択してください",申込書!$C$106&lt;&gt;"",$G485&lt;&gt;""),申込書!$M$106,"")</f>
        <v/>
      </c>
      <c r="GO485" s="75"/>
      <c r="GP485" s="75"/>
      <c r="GQ485" s="149"/>
      <c r="GR485" s="307"/>
      <c r="GS485" s="76"/>
      <c r="GT485" s="314" t="str">
        <f>IF(AND(申込書!$C$107&lt;&gt;"▼プルダウンより選択してください",申込書!$C$107&lt;&gt;"",申込書!$P$107&lt;&gt;"YYYY/MM/DD",$G485&lt;&gt;""),申込書!$P$107,"")</f>
        <v/>
      </c>
      <c r="GU485" s="75" t="str">
        <f>IF(AND(申込書!$C$107&lt;&gt;"▼プルダウンより選択してください",申込書!$C$107&lt;&gt;"",$G485&lt;&gt;""),申込書!$M$107,"")</f>
        <v/>
      </c>
      <c r="GV485" s="75"/>
      <c r="GW485" s="75"/>
      <c r="GX485" s="149"/>
      <c r="GY485" s="307"/>
      <c r="GZ485" s="76"/>
      <c r="HA485" s="314" t="str">
        <f>IF(AND(申込書!$C$108&lt;&gt;"▼プルダウンより選択してください",申込書!$C$108&lt;&gt;"",申込書!$P$108&lt;&gt;"YYYY/MM/DD",$G485&lt;&gt;""),申込書!$P$108,"")</f>
        <v/>
      </c>
      <c r="HB485" s="75" t="str">
        <f>IF(AND(申込書!$C$108&lt;&gt;"▼プルダウンより選択してください",申込書!$C$108&lt;&gt;"",$G485&lt;&gt;""),申込書!$M$108,"")</f>
        <v/>
      </c>
      <c r="HC485" s="75"/>
      <c r="HD485" s="75"/>
      <c r="HE485" s="149"/>
      <c r="HF485" s="307"/>
      <c r="HG485" s="76"/>
      <c r="HH485" s="314" t="str">
        <f>IF(AND(申込書!$C$109&lt;&gt;"▼プルダウンより選択してください",申込書!$C$109&lt;&gt;"",申込書!$P$109&lt;&gt;"YYYY/MM/DD",$G485&lt;&gt;""),申込書!$P$109,"")</f>
        <v/>
      </c>
      <c r="HI485" s="75" t="str">
        <f>IF(AND(申込書!$C$109&lt;&gt;"▼プルダウンより選択してください",申込書!$C$109&lt;&gt;"",$G485&lt;&gt;""),申込書!$M$109,"")</f>
        <v/>
      </c>
      <c r="HJ485" s="75"/>
      <c r="HK485" s="75"/>
      <c r="HL485" s="149"/>
      <c r="HM485" s="307"/>
      <c r="HN485" s="76"/>
      <c r="HO485" s="314" t="str">
        <f>IF(AND(申込書!$C$110&lt;&gt;"▼プルダウンより選択してください",申込書!$C$110&lt;&gt;"",申込書!$P$110&lt;&gt;"YYYY/MM/DD",$G485&lt;&gt;""),申込書!$P$110,"")</f>
        <v/>
      </c>
      <c r="HP485" s="75" t="str">
        <f>IF(AND(申込書!$C$110&lt;&gt;"▼プルダウンより選択してください",申込書!$C$110&lt;&gt;"",$G485&lt;&gt;""),申込書!$M$110,"")</f>
        <v/>
      </c>
      <c r="HQ485" s="75"/>
      <c r="HR485" s="75"/>
      <c r="HS485" s="149"/>
      <c r="HT485" s="307"/>
      <c r="HU485" s="307"/>
      <c r="HV485" s="311" t="str">
        <f>IF(AND(申込書!$C$111&lt;&gt;"▼プルダウンより選択してください",申込書!$C$111&lt;&gt;"",申込書!$P$111&lt;&gt;"YYYY/MM/DD",$G485&lt;&gt;""),申込書!$P$111,"")</f>
        <v/>
      </c>
      <c r="HW485" s="75" t="str">
        <f>IF(AND(申込書!$C$111&lt;&gt;"▼プルダウンより選択してください",申込書!$C$111&lt;&gt;"",$G485&lt;&gt;""),申込書!$M$111,"")</f>
        <v/>
      </c>
      <c r="HX485" s="75"/>
      <c r="HY485" s="75"/>
      <c r="HZ485" s="149"/>
      <c r="IA485" s="307"/>
      <c r="IB485" s="76"/>
      <c r="IC485" s="77"/>
    </row>
    <row r="486" spans="2:237" ht="26.85" customHeight="1">
      <c r="B486" s="56">
        <f t="shared" si="4"/>
        <v>481</v>
      </c>
      <c r="C486" s="57"/>
      <c r="D486" s="58"/>
      <c r="E486" s="170"/>
      <c r="F486" s="59"/>
      <c r="G486" s="60"/>
      <c r="H486" s="61"/>
      <c r="I486" s="62"/>
      <c r="J486" s="63"/>
      <c r="K486" s="64"/>
      <c r="L486" s="65"/>
      <c r="M486" s="66"/>
      <c r="N486" s="67"/>
      <c r="O486" s="68"/>
      <c r="P486" s="69"/>
      <c r="Q486" s="70"/>
      <c r="R486" s="71"/>
      <c r="S486" s="72"/>
      <c r="T486" s="73"/>
      <c r="U486" s="73"/>
      <c r="V486" s="73"/>
      <c r="W486" s="71"/>
      <c r="X486" s="133"/>
      <c r="Y486" s="133"/>
      <c r="Z486" s="133"/>
      <c r="AA486" s="74" t="str">
        <f>IF(AND(申込書!$C$82&lt;&gt;"▼プルダウンより選択してください",申込書!$C$82&lt;&gt;"",申込書!$P$82&lt;&gt;"YYYY/MM/DD",$G486&lt;&gt;""),申込書!$P$82,"")</f>
        <v/>
      </c>
      <c r="AB486" s="75" t="str">
        <f>IF(AND(申込書!$C$82&lt;&gt;"▼プルダウンより選択してください",申込書!$C$82&lt;&gt;"",$G486&lt;&gt;""),申込書!$M$82,"")</f>
        <v/>
      </c>
      <c r="AC486" s="75"/>
      <c r="AD486" s="75"/>
      <c r="AE486" s="149"/>
      <c r="AF486" s="307"/>
      <c r="AG486" s="76"/>
      <c r="AH486" s="314" t="str">
        <f>IF(AND(申込書!$C$83&lt;&gt;"▼プルダウンより選択してください",申込書!$C$83&lt;&gt;"",申込書!$P$83&lt;&gt;"YYYY/MM/DD",$G486&lt;&gt;""),申込書!$P$83,"")</f>
        <v/>
      </c>
      <c r="AI486" s="75" t="str">
        <f>IF(AND(申込書!$C$83&lt;&gt;"▼プルダウンより選択してください",申込書!$C$83&lt;&gt;"",$G486&lt;&gt;""),申込書!$M$83,"")</f>
        <v/>
      </c>
      <c r="AJ486" s="75"/>
      <c r="AK486" s="75"/>
      <c r="AL486" s="149"/>
      <c r="AM486" s="307"/>
      <c r="AN486" s="76"/>
      <c r="AO486" s="314" t="str">
        <f>IF(AND(申込書!$C$84&lt;&gt;"▼プルダウンより選択してください",申込書!$C$84&lt;&gt;"",申込書!$P$84&lt;&gt;"YYYY/MM/DD",$G486&lt;&gt;""),申込書!$P$84,"")</f>
        <v/>
      </c>
      <c r="AP486" s="75" t="str">
        <f>IF(AND(申込書!$C$84&lt;&gt;"▼プルダウンより選択してください",申込書!$C$84&lt;&gt;"",$G486&lt;&gt;""),申込書!$M$84,"")</f>
        <v/>
      </c>
      <c r="AQ486" s="75"/>
      <c r="AR486" s="75"/>
      <c r="AS486" s="149"/>
      <c r="AT486" s="307"/>
      <c r="AU486" s="76"/>
      <c r="AV486" s="314" t="str">
        <f>IF(AND(申込書!$C$85&lt;&gt;"▼プルダウンより選択してください",申込書!$C$85&lt;&gt;"",申込書!$P$85&lt;&gt;"YYYY/MM/DD",$G486&lt;&gt;""),申込書!$P$85,"")</f>
        <v/>
      </c>
      <c r="AW486" s="75" t="str">
        <f>IF(AND(申込書!$C$85&lt;&gt;"▼プルダウンより選択してください",申込書!$C$85&lt;&gt;"",申込書!$M$85&gt;=1,$G486&lt;&gt;""),申込書!$M$85,"")</f>
        <v/>
      </c>
      <c r="AX486" s="75"/>
      <c r="AY486" s="75"/>
      <c r="AZ486" s="149"/>
      <c r="BA486" s="307"/>
      <c r="BB486" s="76"/>
      <c r="BC486" s="314" t="str">
        <f>IF(AND(申込書!$C$86&lt;&gt;"▼プルダウンより選択してください",申込書!$C$86&lt;&gt;"",申込書!$P$86&lt;&gt;"YYYY/MM/DD",$G486&lt;&gt;""),申込書!$P$86,"")</f>
        <v/>
      </c>
      <c r="BD486" s="75" t="str">
        <f>IF(AND(申込書!$C$86&lt;&gt;"▼プルダウンより選択してください",申込書!$C$86&lt;&gt;"",$G486&lt;&gt;""),申込書!$M$86,"")</f>
        <v/>
      </c>
      <c r="BE486" s="75"/>
      <c r="BF486" s="75"/>
      <c r="BG486" s="149"/>
      <c r="BH486" s="307"/>
      <c r="BI486" s="76"/>
      <c r="BJ486" s="314" t="str">
        <f>IF(AND(申込書!$C$87&lt;&gt;"▼プルダウンより選択してください",申込書!$C$87&lt;&gt;"",申込書!$P$87&lt;&gt;"YYYY/MM/DD",$G486&lt;&gt;""),申込書!$P$87,"")</f>
        <v/>
      </c>
      <c r="BK486" s="75" t="str">
        <f>IF(AND(申込書!$C$87&lt;&gt;"▼プルダウンより選択してください",申込書!$C$87&lt;&gt;"",$G486&lt;&gt;""),申込書!$M$87,"")</f>
        <v/>
      </c>
      <c r="BL486" s="75"/>
      <c r="BM486" s="75"/>
      <c r="BN486" s="149"/>
      <c r="BO486" s="307"/>
      <c r="BP486" s="76"/>
      <c r="BQ486" s="314" t="str">
        <f>IF(AND(申込書!$C$88&lt;&gt;"▼プルダウンより選択してください",申込書!$C$88&lt;&gt;"",申込書!$P$88&lt;&gt;"YYYY/MM/DD",$G486&lt;&gt;""),申込書!$P$88,"")</f>
        <v/>
      </c>
      <c r="BR486" s="75" t="str">
        <f>IF(AND(申込書!$C$88&lt;&gt;"▼プルダウンより選択してください",申込書!$C$88&lt;&gt;"",$G486&lt;&gt;""),申込書!$M$88,"")</f>
        <v/>
      </c>
      <c r="BS486" s="75"/>
      <c r="BT486" s="75"/>
      <c r="BU486" s="149"/>
      <c r="BV486" s="307"/>
      <c r="BW486" s="76"/>
      <c r="BX486" s="314" t="str">
        <f>IF(AND(申込書!$C$89&lt;&gt;"▼プルダウンより選択してください",申込書!$C$89&lt;&gt;"",申込書!$P$89&lt;&gt;"YYYY/MM/DD",$G486&lt;&gt;""),申込書!$P$89,"")</f>
        <v/>
      </c>
      <c r="BY486" s="75" t="str">
        <f>IF(AND(申込書!$C$89&lt;&gt;"▼プルダウンより選択してください",申込書!$C$89&lt;&gt;"",$G486&lt;&gt;""),申込書!$M$89,"")</f>
        <v/>
      </c>
      <c r="BZ486" s="75"/>
      <c r="CA486" s="75"/>
      <c r="CB486" s="149"/>
      <c r="CC486" s="307"/>
      <c r="CD486" s="76"/>
      <c r="CE486" s="314" t="str">
        <f>IF(AND(申込書!$C$90&lt;&gt;"▼プルダウンより選択してください",申込書!$C$90&lt;&gt;"",申込書!$P$90&lt;&gt;"YYYY/MM/DD",$G486&lt;&gt;""),申込書!$P$90,"")</f>
        <v/>
      </c>
      <c r="CF486" s="75" t="str">
        <f>IF(AND(申込書!$C$90&lt;&gt;"▼プルダウンより選択してください",申込書!$C$90&lt;&gt;"",$G486&lt;&gt;""),申込書!$M$90,"")</f>
        <v/>
      </c>
      <c r="CG486" s="75"/>
      <c r="CH486" s="75"/>
      <c r="CI486" s="149"/>
      <c r="CJ486" s="307"/>
      <c r="CK486" s="76"/>
      <c r="CL486" s="314" t="str">
        <f>IF(AND(申込書!$C$91&lt;&gt;"▼プルダウンより選択してください",申込書!$C$91&lt;&gt;"",申込書!$P$91&lt;&gt;"YYYY/MM/DD",$G486&lt;&gt;""),申込書!$P$91,"")</f>
        <v/>
      </c>
      <c r="CM486" s="75" t="str">
        <f>IF(AND(申込書!$C$91&lt;&gt;"▼プルダウンより選択してください",申込書!$C$91&lt;&gt;"",$G486&lt;&gt;""),申込書!$M$91,"")</f>
        <v/>
      </c>
      <c r="CN486" s="75"/>
      <c r="CO486" s="75"/>
      <c r="CP486" s="149"/>
      <c r="CQ486" s="307"/>
      <c r="CR486" s="76"/>
      <c r="CS486" s="314" t="str">
        <f>IF(AND(申込書!$C$92&lt;&gt;"▼プルダウンより選択してください",申込書!$C$92&lt;&gt;"",申込書!$P$92&lt;&gt;"YYYY/MM/DD",$G486&lt;&gt;""),申込書!$P$92,"")</f>
        <v/>
      </c>
      <c r="CT486" s="75" t="str">
        <f>IF(AND(申込書!$C$92&lt;&gt;"▼プルダウンより選択してください",申込書!$C$92&lt;&gt;"",$G486&lt;&gt;""),申込書!$M$92,"")</f>
        <v/>
      </c>
      <c r="CU486" s="75"/>
      <c r="CV486" s="75"/>
      <c r="CW486" s="75"/>
      <c r="CX486" s="307"/>
      <c r="CY486" s="76"/>
      <c r="CZ486" s="314" t="str">
        <f>IF(AND(申込書!$C$93&lt;&gt;"▼プルダウンより選択してください",申込書!$C$93&lt;&gt;"",申込書!$P$93&lt;&gt;"YYYY/MM/DD",$G486&lt;&gt;""),申込書!$P$93,"")</f>
        <v/>
      </c>
      <c r="DA486" s="75" t="str">
        <f>IF(AND(申込書!$C$93&lt;&gt;"▼プルダウンより選択してください",申込書!$C$93&lt;&gt;"",$G486&lt;&gt;""),申込書!$M$93,"")</f>
        <v/>
      </c>
      <c r="DB486" s="75"/>
      <c r="DC486" s="75"/>
      <c r="DD486" s="75"/>
      <c r="DE486" s="307"/>
      <c r="DF486" s="76"/>
      <c r="DG486" s="314" t="str">
        <f>IF(AND(申込書!$C$94&lt;&gt;"▼プルダウンより選択してください",申込書!$C$94&lt;&gt;"",申込書!$P$94&lt;&gt;"YYYY/MM/DD",$G486&lt;&gt;""),申込書!$P$94,"")</f>
        <v/>
      </c>
      <c r="DH486" s="75" t="str">
        <f>IF(AND(申込書!$C$94&lt;&gt;"▼プルダウンより選択してください",申込書!$C$94&lt;&gt;"",$G486&lt;&gt;""),申込書!$M$94,"")</f>
        <v/>
      </c>
      <c r="DI486" s="75"/>
      <c r="DJ486" s="75"/>
      <c r="DK486" s="75"/>
      <c r="DL486" s="307"/>
      <c r="DM486" s="76"/>
      <c r="DN486" s="314" t="str">
        <f>IF(AND(申込書!$C$95&lt;&gt;"▼プルダウンより選択してください",申込書!$C$95&lt;&gt;"",申込書!$P$95&lt;&gt;"YYYY/MM/DD",$G486&lt;&gt;""),申込書!$P$95,"")</f>
        <v/>
      </c>
      <c r="DO486" s="75" t="str">
        <f>IF(AND(申込書!$C$95&lt;&gt;"▼プルダウンより選択してください",申込書!$C$95&lt;&gt;"",$G486&lt;&gt;""),申込書!$M$95,"")</f>
        <v/>
      </c>
      <c r="DP486" s="75"/>
      <c r="DQ486" s="75"/>
      <c r="DR486" s="75"/>
      <c r="DS486" s="307"/>
      <c r="DT486" s="76"/>
      <c r="DU486" s="314" t="str">
        <f>IF(AND(申込書!$C$96&lt;&gt;"▼プルダウンより選択してください",申込書!$C$96&lt;&gt;"",申込書!$P$96&lt;&gt;"YYYY/MM/DD",$G486&lt;&gt;""),申込書!$P$96,"")</f>
        <v/>
      </c>
      <c r="DV486" s="75" t="str">
        <f>IF(AND(申込書!$C$96&lt;&gt;"▼プルダウンより選択してください",申込書!$C$96&lt;&gt;"",$G486&lt;&gt;""),申込書!$M$96,"")</f>
        <v/>
      </c>
      <c r="DW486" s="75"/>
      <c r="DX486" s="75"/>
      <c r="DY486" s="75"/>
      <c r="DZ486" s="307"/>
      <c r="EA486" s="76"/>
      <c r="EB486" s="314" t="str">
        <f>IF(AND(申込書!$C$97&lt;&gt;"▼プルダウンより選択してください",申込書!$C$97&lt;&gt;"",申込書!$P$97&lt;&gt;"YYYY/MM/DD",$G486&lt;&gt;""),申込書!$P$97,"")</f>
        <v/>
      </c>
      <c r="EC486" s="75" t="str">
        <f>IF(AND(申込書!$C$97&lt;&gt;"▼プルダウンより選択してください",申込書!$C$97&lt;&gt;"",$G486&lt;&gt;""),申込書!$M$97,"")</f>
        <v/>
      </c>
      <c r="ED486" s="75"/>
      <c r="EE486" s="75"/>
      <c r="EF486" s="149"/>
      <c r="EG486" s="307"/>
      <c r="EH486" s="76"/>
      <c r="EI486" s="314" t="str">
        <f>IF(AND(申込書!$C$98&lt;&gt;"▼プルダウンより選択してください",申込書!$C$98&lt;&gt;"",申込書!$P$98&lt;&gt;"YYYY/MM/DD",$G486&lt;&gt;""),申込書!$P$98,"")</f>
        <v/>
      </c>
      <c r="EJ486" s="75" t="str">
        <f>IF(AND(申込書!$C$98&lt;&gt;"▼プルダウンより選択してください",申込書!$C$98&lt;&gt;"",$G486&lt;&gt;""),申込書!$M$98,"")</f>
        <v/>
      </c>
      <c r="EK486" s="75"/>
      <c r="EL486" s="75"/>
      <c r="EM486" s="149"/>
      <c r="EN486" s="307"/>
      <c r="EO486" s="76"/>
      <c r="EP486" s="314" t="str">
        <f>IF(AND(申込書!$C$99&lt;&gt;"▼プルダウンより選択してください",申込書!$C$99&lt;&gt;"",申込書!$P$99&lt;&gt;"YYYY/MM/DD",$G486&lt;&gt;""),申込書!$P$99,"")</f>
        <v/>
      </c>
      <c r="EQ486" s="75" t="str">
        <f>IF(AND(申込書!$C$99&lt;&gt;"▼プルダウンより選択してください",申込書!$C$99&lt;&gt;"",$G486&lt;&gt;""),申込書!$M$99,"")</f>
        <v/>
      </c>
      <c r="ER486" s="75"/>
      <c r="ES486" s="75"/>
      <c r="ET486" s="149"/>
      <c r="EU486" s="307"/>
      <c r="EV486" s="76"/>
      <c r="EW486" s="314" t="str">
        <f>IF(AND(申込書!$C$100&lt;&gt;"▼プルダウンより選択してください",申込書!$C$100&lt;&gt;"",申込書!$P$100&lt;&gt;"YYYY/MM/DD",$G486&lt;&gt;""),申込書!$P$100,"")</f>
        <v/>
      </c>
      <c r="EX486" s="75" t="str">
        <f>IF(AND(申込書!$C$100&lt;&gt;"▼プルダウンより選択してください",申込書!$C$100&lt;&gt;"",$G486&lt;&gt;""),申込書!$M$100,"")</f>
        <v/>
      </c>
      <c r="EY486" s="75"/>
      <c r="EZ486" s="75"/>
      <c r="FA486" s="149"/>
      <c r="FB486" s="307"/>
      <c r="FC486" s="76"/>
      <c r="FD486" s="314" t="str">
        <f>IF(AND(申込書!$C$101&lt;&gt;"▼プルダウンより選択してください",申込書!$C$101&lt;&gt;"",申込書!$P$101&lt;&gt;"YYYY/MM/DD",$G486&lt;&gt;""),申込書!$P$101,"")</f>
        <v/>
      </c>
      <c r="FE486" s="75" t="str">
        <f>IF(AND(申込書!$C$101&lt;&gt;"▼プルダウンより選択してください",申込書!$C$101&lt;&gt;"",$G486&lt;&gt;""),申込書!$M$101,"")</f>
        <v/>
      </c>
      <c r="FF486" s="75"/>
      <c r="FG486" s="75"/>
      <c r="FH486" s="149"/>
      <c r="FI486" s="307"/>
      <c r="FJ486" s="76"/>
      <c r="FK486" s="314" t="str">
        <f>IF(AND(申込書!$C$102&lt;&gt;"▼プルダウンより選択してください",申込書!$C$102&lt;&gt;"",申込書!$P$102&lt;&gt;"YYYY/MM/DD",$G486&lt;&gt;""),申込書!$P$102,"")</f>
        <v/>
      </c>
      <c r="FL486" s="75" t="str">
        <f>IF(AND(申込書!$C$102&lt;&gt;"▼プルダウンより選択してください",申込書!$C$102&lt;&gt;"",$G486&lt;&gt;""),申込書!$M$102,"")</f>
        <v/>
      </c>
      <c r="FM486" s="75"/>
      <c r="FN486" s="75"/>
      <c r="FO486" s="149"/>
      <c r="FP486" s="307"/>
      <c r="FQ486" s="76"/>
      <c r="FR486" s="314" t="str">
        <f>IF(AND(申込書!$C$103&lt;&gt;"▼プルダウンより選択してください",申込書!$C$103&lt;&gt;"",申込書!$P$103&lt;&gt;"YYYY/MM/DD",$G486&lt;&gt;""),申込書!$P$103,"")</f>
        <v/>
      </c>
      <c r="FS486" s="75" t="str">
        <f>IF(AND(申込書!$C$103&lt;&gt;"▼プルダウンより選択してください",申込書!$C$103&lt;&gt;"",$G486&lt;&gt;""),申込書!$M$103,"")</f>
        <v/>
      </c>
      <c r="FT486" s="75"/>
      <c r="FU486" s="75"/>
      <c r="FV486" s="149"/>
      <c r="FW486" s="307"/>
      <c r="FX486" s="76"/>
      <c r="FY486" s="314" t="str">
        <f>IF(AND(申込書!$C$104&lt;&gt;"▼プルダウンより選択してください",申込書!$C$104&lt;&gt;"",申込書!$P$104&lt;&gt;"YYYY/MM/DD",$G486&lt;&gt;""),申込書!$P$104,"")</f>
        <v/>
      </c>
      <c r="FZ486" s="75" t="str">
        <f>IF(AND(申込書!$C$104&lt;&gt;"▼プルダウンより選択してください",申込書!$C$104&lt;&gt;"",$G486&lt;&gt;""),申込書!$M$104,"")</f>
        <v/>
      </c>
      <c r="GA486" s="75"/>
      <c r="GB486" s="75"/>
      <c r="GC486" s="149"/>
      <c r="GD486" s="307"/>
      <c r="GE486" s="76"/>
      <c r="GF486" s="314" t="str">
        <f>IF(AND(申込書!$C$105&lt;&gt;"▼プルダウンより選択してください",申込書!$C$105&lt;&gt;"",申込書!$P$105&lt;&gt;"YYYY/MM/DD",$G486&lt;&gt;""),申込書!$P$105,"")</f>
        <v/>
      </c>
      <c r="GG486" s="75" t="str">
        <f>IF(AND(申込書!$C$105&lt;&gt;"▼プルダウンより選択してください",申込書!$C$105&lt;&gt;"",$G486&lt;&gt;""),申込書!$M$105,"")</f>
        <v/>
      </c>
      <c r="GH486" s="75"/>
      <c r="GI486" s="75"/>
      <c r="GJ486" s="149"/>
      <c r="GK486" s="307"/>
      <c r="GL486" s="76"/>
      <c r="GM486" s="314" t="str">
        <f>IF(AND(申込書!$C$106&lt;&gt;"▼プルダウンより選択してください",申込書!$C$106&lt;&gt;"",申込書!$P$106&lt;&gt;"YYYY/MM/DD",$G486&lt;&gt;""),申込書!$P$106,"")</f>
        <v/>
      </c>
      <c r="GN486" s="75" t="str">
        <f>IF(AND(申込書!$C$106&lt;&gt;"▼プルダウンより選択してください",申込書!$C$106&lt;&gt;"",$G486&lt;&gt;""),申込書!$M$106,"")</f>
        <v/>
      </c>
      <c r="GO486" s="75"/>
      <c r="GP486" s="75"/>
      <c r="GQ486" s="149"/>
      <c r="GR486" s="307"/>
      <c r="GS486" s="76"/>
      <c r="GT486" s="314" t="str">
        <f>IF(AND(申込書!$C$107&lt;&gt;"▼プルダウンより選択してください",申込書!$C$107&lt;&gt;"",申込書!$P$107&lt;&gt;"YYYY/MM/DD",$G486&lt;&gt;""),申込書!$P$107,"")</f>
        <v/>
      </c>
      <c r="GU486" s="75" t="str">
        <f>IF(AND(申込書!$C$107&lt;&gt;"▼プルダウンより選択してください",申込書!$C$107&lt;&gt;"",$G486&lt;&gt;""),申込書!$M$107,"")</f>
        <v/>
      </c>
      <c r="GV486" s="75"/>
      <c r="GW486" s="75"/>
      <c r="GX486" s="149"/>
      <c r="GY486" s="307"/>
      <c r="GZ486" s="76"/>
      <c r="HA486" s="314" t="str">
        <f>IF(AND(申込書!$C$108&lt;&gt;"▼プルダウンより選択してください",申込書!$C$108&lt;&gt;"",申込書!$P$108&lt;&gt;"YYYY/MM/DD",$G486&lt;&gt;""),申込書!$P$108,"")</f>
        <v/>
      </c>
      <c r="HB486" s="75" t="str">
        <f>IF(AND(申込書!$C$108&lt;&gt;"▼プルダウンより選択してください",申込書!$C$108&lt;&gt;"",$G486&lt;&gt;""),申込書!$M$108,"")</f>
        <v/>
      </c>
      <c r="HC486" s="75"/>
      <c r="HD486" s="75"/>
      <c r="HE486" s="149"/>
      <c r="HF486" s="307"/>
      <c r="HG486" s="76"/>
      <c r="HH486" s="314" t="str">
        <f>IF(AND(申込書!$C$109&lt;&gt;"▼プルダウンより選択してください",申込書!$C$109&lt;&gt;"",申込書!$P$109&lt;&gt;"YYYY/MM/DD",$G486&lt;&gt;""),申込書!$P$109,"")</f>
        <v/>
      </c>
      <c r="HI486" s="75" t="str">
        <f>IF(AND(申込書!$C$109&lt;&gt;"▼プルダウンより選択してください",申込書!$C$109&lt;&gt;"",$G486&lt;&gt;""),申込書!$M$109,"")</f>
        <v/>
      </c>
      <c r="HJ486" s="75"/>
      <c r="HK486" s="75"/>
      <c r="HL486" s="149"/>
      <c r="HM486" s="307"/>
      <c r="HN486" s="76"/>
      <c r="HO486" s="314" t="str">
        <f>IF(AND(申込書!$C$110&lt;&gt;"▼プルダウンより選択してください",申込書!$C$110&lt;&gt;"",申込書!$P$110&lt;&gt;"YYYY/MM/DD",$G486&lt;&gt;""),申込書!$P$110,"")</f>
        <v/>
      </c>
      <c r="HP486" s="75" t="str">
        <f>IF(AND(申込書!$C$110&lt;&gt;"▼プルダウンより選択してください",申込書!$C$110&lt;&gt;"",$G486&lt;&gt;""),申込書!$M$110,"")</f>
        <v/>
      </c>
      <c r="HQ486" s="75"/>
      <c r="HR486" s="75"/>
      <c r="HS486" s="149"/>
      <c r="HT486" s="307"/>
      <c r="HU486" s="307"/>
      <c r="HV486" s="311" t="str">
        <f>IF(AND(申込書!$C$111&lt;&gt;"▼プルダウンより選択してください",申込書!$C$111&lt;&gt;"",申込書!$P$111&lt;&gt;"YYYY/MM/DD",$G486&lt;&gt;""),申込書!$P$111,"")</f>
        <v/>
      </c>
      <c r="HW486" s="75" t="str">
        <f>IF(AND(申込書!$C$111&lt;&gt;"▼プルダウンより選択してください",申込書!$C$111&lt;&gt;"",$G486&lt;&gt;""),申込書!$M$111,"")</f>
        <v/>
      </c>
      <c r="HX486" s="75"/>
      <c r="HY486" s="75"/>
      <c r="HZ486" s="149"/>
      <c r="IA486" s="307"/>
      <c r="IB486" s="76"/>
      <c r="IC486" s="77"/>
    </row>
    <row r="487" spans="2:237" ht="26.85" customHeight="1">
      <c r="B487" s="56">
        <f t="shared" si="4"/>
        <v>482</v>
      </c>
      <c r="C487" s="57"/>
      <c r="D487" s="58"/>
      <c r="E487" s="170"/>
      <c r="F487" s="59"/>
      <c r="G487" s="60"/>
      <c r="H487" s="61"/>
      <c r="I487" s="62"/>
      <c r="J487" s="63"/>
      <c r="K487" s="64"/>
      <c r="L487" s="65"/>
      <c r="M487" s="66"/>
      <c r="N487" s="67"/>
      <c r="O487" s="68"/>
      <c r="P487" s="69"/>
      <c r="Q487" s="70"/>
      <c r="R487" s="71"/>
      <c r="S487" s="72"/>
      <c r="T487" s="73"/>
      <c r="U487" s="73"/>
      <c r="V487" s="73"/>
      <c r="W487" s="71"/>
      <c r="X487" s="133"/>
      <c r="Y487" s="133"/>
      <c r="Z487" s="133"/>
      <c r="AA487" s="74" t="str">
        <f>IF(AND(申込書!$C$82&lt;&gt;"▼プルダウンより選択してください",申込書!$C$82&lt;&gt;"",申込書!$P$82&lt;&gt;"YYYY/MM/DD",$G487&lt;&gt;""),申込書!$P$82,"")</f>
        <v/>
      </c>
      <c r="AB487" s="75" t="str">
        <f>IF(AND(申込書!$C$82&lt;&gt;"▼プルダウンより選択してください",申込書!$C$82&lt;&gt;"",$G487&lt;&gt;""),申込書!$M$82,"")</f>
        <v/>
      </c>
      <c r="AC487" s="75"/>
      <c r="AD487" s="75"/>
      <c r="AE487" s="149"/>
      <c r="AF487" s="307"/>
      <c r="AG487" s="76"/>
      <c r="AH487" s="314" t="str">
        <f>IF(AND(申込書!$C$83&lt;&gt;"▼プルダウンより選択してください",申込書!$C$83&lt;&gt;"",申込書!$P$83&lt;&gt;"YYYY/MM/DD",$G487&lt;&gt;""),申込書!$P$83,"")</f>
        <v/>
      </c>
      <c r="AI487" s="75" t="str">
        <f>IF(AND(申込書!$C$83&lt;&gt;"▼プルダウンより選択してください",申込書!$C$83&lt;&gt;"",$G487&lt;&gt;""),申込書!$M$83,"")</f>
        <v/>
      </c>
      <c r="AJ487" s="75"/>
      <c r="AK487" s="75"/>
      <c r="AL487" s="149"/>
      <c r="AM487" s="307"/>
      <c r="AN487" s="76"/>
      <c r="AO487" s="314" t="str">
        <f>IF(AND(申込書!$C$84&lt;&gt;"▼プルダウンより選択してください",申込書!$C$84&lt;&gt;"",申込書!$P$84&lt;&gt;"YYYY/MM/DD",$G487&lt;&gt;""),申込書!$P$84,"")</f>
        <v/>
      </c>
      <c r="AP487" s="75" t="str">
        <f>IF(AND(申込書!$C$84&lt;&gt;"▼プルダウンより選択してください",申込書!$C$84&lt;&gt;"",$G487&lt;&gt;""),申込書!$M$84,"")</f>
        <v/>
      </c>
      <c r="AQ487" s="75"/>
      <c r="AR487" s="75"/>
      <c r="AS487" s="149"/>
      <c r="AT487" s="307"/>
      <c r="AU487" s="76"/>
      <c r="AV487" s="314" t="str">
        <f>IF(AND(申込書!$C$85&lt;&gt;"▼プルダウンより選択してください",申込書!$C$85&lt;&gt;"",申込書!$P$85&lt;&gt;"YYYY/MM/DD",$G487&lt;&gt;""),申込書!$P$85,"")</f>
        <v/>
      </c>
      <c r="AW487" s="75" t="str">
        <f>IF(AND(申込書!$C$85&lt;&gt;"▼プルダウンより選択してください",申込書!$C$85&lt;&gt;"",申込書!$M$85&gt;=1,$G487&lt;&gt;""),申込書!$M$85,"")</f>
        <v/>
      </c>
      <c r="AX487" s="75"/>
      <c r="AY487" s="75"/>
      <c r="AZ487" s="149"/>
      <c r="BA487" s="307"/>
      <c r="BB487" s="76"/>
      <c r="BC487" s="314" t="str">
        <f>IF(AND(申込書!$C$86&lt;&gt;"▼プルダウンより選択してください",申込書!$C$86&lt;&gt;"",申込書!$P$86&lt;&gt;"YYYY/MM/DD",$G487&lt;&gt;""),申込書!$P$86,"")</f>
        <v/>
      </c>
      <c r="BD487" s="75" t="str">
        <f>IF(AND(申込書!$C$86&lt;&gt;"▼プルダウンより選択してください",申込書!$C$86&lt;&gt;"",$G487&lt;&gt;""),申込書!$M$86,"")</f>
        <v/>
      </c>
      <c r="BE487" s="75"/>
      <c r="BF487" s="75"/>
      <c r="BG487" s="149"/>
      <c r="BH487" s="307"/>
      <c r="BI487" s="76"/>
      <c r="BJ487" s="314" t="str">
        <f>IF(AND(申込書!$C$87&lt;&gt;"▼プルダウンより選択してください",申込書!$C$87&lt;&gt;"",申込書!$P$87&lt;&gt;"YYYY/MM/DD",$G487&lt;&gt;""),申込書!$P$87,"")</f>
        <v/>
      </c>
      <c r="BK487" s="75" t="str">
        <f>IF(AND(申込書!$C$87&lt;&gt;"▼プルダウンより選択してください",申込書!$C$87&lt;&gt;"",$G487&lt;&gt;""),申込書!$M$87,"")</f>
        <v/>
      </c>
      <c r="BL487" s="75"/>
      <c r="BM487" s="75"/>
      <c r="BN487" s="149"/>
      <c r="BO487" s="307"/>
      <c r="BP487" s="76"/>
      <c r="BQ487" s="314" t="str">
        <f>IF(AND(申込書!$C$88&lt;&gt;"▼プルダウンより選択してください",申込書!$C$88&lt;&gt;"",申込書!$P$88&lt;&gt;"YYYY/MM/DD",$G487&lt;&gt;""),申込書!$P$88,"")</f>
        <v/>
      </c>
      <c r="BR487" s="75" t="str">
        <f>IF(AND(申込書!$C$88&lt;&gt;"▼プルダウンより選択してください",申込書!$C$88&lt;&gt;"",$G487&lt;&gt;""),申込書!$M$88,"")</f>
        <v/>
      </c>
      <c r="BS487" s="75"/>
      <c r="BT487" s="75"/>
      <c r="BU487" s="149"/>
      <c r="BV487" s="307"/>
      <c r="BW487" s="76"/>
      <c r="BX487" s="314" t="str">
        <f>IF(AND(申込書!$C$89&lt;&gt;"▼プルダウンより選択してください",申込書!$C$89&lt;&gt;"",申込書!$P$89&lt;&gt;"YYYY/MM/DD",$G487&lt;&gt;""),申込書!$P$89,"")</f>
        <v/>
      </c>
      <c r="BY487" s="75" t="str">
        <f>IF(AND(申込書!$C$89&lt;&gt;"▼プルダウンより選択してください",申込書!$C$89&lt;&gt;"",$G487&lt;&gt;""),申込書!$M$89,"")</f>
        <v/>
      </c>
      <c r="BZ487" s="75"/>
      <c r="CA487" s="75"/>
      <c r="CB487" s="149"/>
      <c r="CC487" s="307"/>
      <c r="CD487" s="76"/>
      <c r="CE487" s="314" t="str">
        <f>IF(AND(申込書!$C$90&lt;&gt;"▼プルダウンより選択してください",申込書!$C$90&lt;&gt;"",申込書!$P$90&lt;&gt;"YYYY/MM/DD",$G487&lt;&gt;""),申込書!$P$90,"")</f>
        <v/>
      </c>
      <c r="CF487" s="75" t="str">
        <f>IF(AND(申込書!$C$90&lt;&gt;"▼プルダウンより選択してください",申込書!$C$90&lt;&gt;"",$G487&lt;&gt;""),申込書!$M$90,"")</f>
        <v/>
      </c>
      <c r="CG487" s="75"/>
      <c r="CH487" s="75"/>
      <c r="CI487" s="149"/>
      <c r="CJ487" s="307"/>
      <c r="CK487" s="76"/>
      <c r="CL487" s="314" t="str">
        <f>IF(AND(申込書!$C$91&lt;&gt;"▼プルダウンより選択してください",申込書!$C$91&lt;&gt;"",申込書!$P$91&lt;&gt;"YYYY/MM/DD",$G487&lt;&gt;""),申込書!$P$91,"")</f>
        <v/>
      </c>
      <c r="CM487" s="75" t="str">
        <f>IF(AND(申込書!$C$91&lt;&gt;"▼プルダウンより選択してください",申込書!$C$91&lt;&gt;"",$G487&lt;&gt;""),申込書!$M$91,"")</f>
        <v/>
      </c>
      <c r="CN487" s="75"/>
      <c r="CO487" s="75"/>
      <c r="CP487" s="149"/>
      <c r="CQ487" s="307"/>
      <c r="CR487" s="76"/>
      <c r="CS487" s="314" t="str">
        <f>IF(AND(申込書!$C$92&lt;&gt;"▼プルダウンより選択してください",申込書!$C$92&lt;&gt;"",申込書!$P$92&lt;&gt;"YYYY/MM/DD",$G487&lt;&gt;""),申込書!$P$92,"")</f>
        <v/>
      </c>
      <c r="CT487" s="75" t="str">
        <f>IF(AND(申込書!$C$92&lt;&gt;"▼プルダウンより選択してください",申込書!$C$92&lt;&gt;"",$G487&lt;&gt;""),申込書!$M$92,"")</f>
        <v/>
      </c>
      <c r="CU487" s="75"/>
      <c r="CV487" s="75"/>
      <c r="CW487" s="75"/>
      <c r="CX487" s="307"/>
      <c r="CY487" s="76"/>
      <c r="CZ487" s="314" t="str">
        <f>IF(AND(申込書!$C$93&lt;&gt;"▼プルダウンより選択してください",申込書!$C$93&lt;&gt;"",申込書!$P$93&lt;&gt;"YYYY/MM/DD",$G487&lt;&gt;""),申込書!$P$93,"")</f>
        <v/>
      </c>
      <c r="DA487" s="75" t="str">
        <f>IF(AND(申込書!$C$93&lt;&gt;"▼プルダウンより選択してください",申込書!$C$93&lt;&gt;"",$G487&lt;&gt;""),申込書!$M$93,"")</f>
        <v/>
      </c>
      <c r="DB487" s="75"/>
      <c r="DC487" s="75"/>
      <c r="DD487" s="75"/>
      <c r="DE487" s="307"/>
      <c r="DF487" s="76"/>
      <c r="DG487" s="314" t="str">
        <f>IF(AND(申込書!$C$94&lt;&gt;"▼プルダウンより選択してください",申込書!$C$94&lt;&gt;"",申込書!$P$94&lt;&gt;"YYYY/MM/DD",$G487&lt;&gt;""),申込書!$P$94,"")</f>
        <v/>
      </c>
      <c r="DH487" s="75" t="str">
        <f>IF(AND(申込書!$C$94&lt;&gt;"▼プルダウンより選択してください",申込書!$C$94&lt;&gt;"",$G487&lt;&gt;""),申込書!$M$94,"")</f>
        <v/>
      </c>
      <c r="DI487" s="75"/>
      <c r="DJ487" s="75"/>
      <c r="DK487" s="75"/>
      <c r="DL487" s="307"/>
      <c r="DM487" s="76"/>
      <c r="DN487" s="314" t="str">
        <f>IF(AND(申込書!$C$95&lt;&gt;"▼プルダウンより選択してください",申込書!$C$95&lt;&gt;"",申込書!$P$95&lt;&gt;"YYYY/MM/DD",$G487&lt;&gt;""),申込書!$P$95,"")</f>
        <v/>
      </c>
      <c r="DO487" s="75" t="str">
        <f>IF(AND(申込書!$C$95&lt;&gt;"▼プルダウンより選択してください",申込書!$C$95&lt;&gt;"",$G487&lt;&gt;""),申込書!$M$95,"")</f>
        <v/>
      </c>
      <c r="DP487" s="75"/>
      <c r="DQ487" s="75"/>
      <c r="DR487" s="75"/>
      <c r="DS487" s="307"/>
      <c r="DT487" s="76"/>
      <c r="DU487" s="314" t="str">
        <f>IF(AND(申込書!$C$96&lt;&gt;"▼プルダウンより選択してください",申込書!$C$96&lt;&gt;"",申込書!$P$96&lt;&gt;"YYYY/MM/DD",$G487&lt;&gt;""),申込書!$P$96,"")</f>
        <v/>
      </c>
      <c r="DV487" s="75" t="str">
        <f>IF(AND(申込書!$C$96&lt;&gt;"▼プルダウンより選択してください",申込書!$C$96&lt;&gt;"",$G487&lt;&gt;""),申込書!$M$96,"")</f>
        <v/>
      </c>
      <c r="DW487" s="75"/>
      <c r="DX487" s="75"/>
      <c r="DY487" s="75"/>
      <c r="DZ487" s="307"/>
      <c r="EA487" s="76"/>
      <c r="EB487" s="314" t="str">
        <f>IF(AND(申込書!$C$97&lt;&gt;"▼プルダウンより選択してください",申込書!$C$97&lt;&gt;"",申込書!$P$97&lt;&gt;"YYYY/MM/DD",$G487&lt;&gt;""),申込書!$P$97,"")</f>
        <v/>
      </c>
      <c r="EC487" s="75" t="str">
        <f>IF(AND(申込書!$C$97&lt;&gt;"▼プルダウンより選択してください",申込書!$C$97&lt;&gt;"",$G487&lt;&gt;""),申込書!$M$97,"")</f>
        <v/>
      </c>
      <c r="ED487" s="75"/>
      <c r="EE487" s="75"/>
      <c r="EF487" s="149"/>
      <c r="EG487" s="307"/>
      <c r="EH487" s="76"/>
      <c r="EI487" s="314" t="str">
        <f>IF(AND(申込書!$C$98&lt;&gt;"▼プルダウンより選択してください",申込書!$C$98&lt;&gt;"",申込書!$P$98&lt;&gt;"YYYY/MM/DD",$G487&lt;&gt;""),申込書!$P$98,"")</f>
        <v/>
      </c>
      <c r="EJ487" s="75" t="str">
        <f>IF(AND(申込書!$C$98&lt;&gt;"▼プルダウンより選択してください",申込書!$C$98&lt;&gt;"",$G487&lt;&gt;""),申込書!$M$98,"")</f>
        <v/>
      </c>
      <c r="EK487" s="75"/>
      <c r="EL487" s="75"/>
      <c r="EM487" s="149"/>
      <c r="EN487" s="307"/>
      <c r="EO487" s="76"/>
      <c r="EP487" s="314" t="str">
        <f>IF(AND(申込書!$C$99&lt;&gt;"▼プルダウンより選択してください",申込書!$C$99&lt;&gt;"",申込書!$P$99&lt;&gt;"YYYY/MM/DD",$G487&lt;&gt;""),申込書!$P$99,"")</f>
        <v/>
      </c>
      <c r="EQ487" s="75" t="str">
        <f>IF(AND(申込書!$C$99&lt;&gt;"▼プルダウンより選択してください",申込書!$C$99&lt;&gt;"",$G487&lt;&gt;""),申込書!$M$99,"")</f>
        <v/>
      </c>
      <c r="ER487" s="75"/>
      <c r="ES487" s="75"/>
      <c r="ET487" s="149"/>
      <c r="EU487" s="307"/>
      <c r="EV487" s="76"/>
      <c r="EW487" s="314" t="str">
        <f>IF(AND(申込書!$C$100&lt;&gt;"▼プルダウンより選択してください",申込書!$C$100&lt;&gt;"",申込書!$P$100&lt;&gt;"YYYY/MM/DD",$G487&lt;&gt;""),申込書!$P$100,"")</f>
        <v/>
      </c>
      <c r="EX487" s="75" t="str">
        <f>IF(AND(申込書!$C$100&lt;&gt;"▼プルダウンより選択してください",申込書!$C$100&lt;&gt;"",$G487&lt;&gt;""),申込書!$M$100,"")</f>
        <v/>
      </c>
      <c r="EY487" s="75"/>
      <c r="EZ487" s="75"/>
      <c r="FA487" s="149"/>
      <c r="FB487" s="307"/>
      <c r="FC487" s="76"/>
      <c r="FD487" s="314" t="str">
        <f>IF(AND(申込書!$C$101&lt;&gt;"▼プルダウンより選択してください",申込書!$C$101&lt;&gt;"",申込書!$P$101&lt;&gt;"YYYY/MM/DD",$G487&lt;&gt;""),申込書!$P$101,"")</f>
        <v/>
      </c>
      <c r="FE487" s="75" t="str">
        <f>IF(AND(申込書!$C$101&lt;&gt;"▼プルダウンより選択してください",申込書!$C$101&lt;&gt;"",$G487&lt;&gt;""),申込書!$M$101,"")</f>
        <v/>
      </c>
      <c r="FF487" s="75"/>
      <c r="FG487" s="75"/>
      <c r="FH487" s="149"/>
      <c r="FI487" s="307"/>
      <c r="FJ487" s="76"/>
      <c r="FK487" s="314" t="str">
        <f>IF(AND(申込書!$C$102&lt;&gt;"▼プルダウンより選択してください",申込書!$C$102&lt;&gt;"",申込書!$P$102&lt;&gt;"YYYY/MM/DD",$G487&lt;&gt;""),申込書!$P$102,"")</f>
        <v/>
      </c>
      <c r="FL487" s="75" t="str">
        <f>IF(AND(申込書!$C$102&lt;&gt;"▼プルダウンより選択してください",申込書!$C$102&lt;&gt;"",$G487&lt;&gt;""),申込書!$M$102,"")</f>
        <v/>
      </c>
      <c r="FM487" s="75"/>
      <c r="FN487" s="75"/>
      <c r="FO487" s="149"/>
      <c r="FP487" s="307"/>
      <c r="FQ487" s="76"/>
      <c r="FR487" s="314" t="str">
        <f>IF(AND(申込書!$C$103&lt;&gt;"▼プルダウンより選択してください",申込書!$C$103&lt;&gt;"",申込書!$P$103&lt;&gt;"YYYY/MM/DD",$G487&lt;&gt;""),申込書!$P$103,"")</f>
        <v/>
      </c>
      <c r="FS487" s="75" t="str">
        <f>IF(AND(申込書!$C$103&lt;&gt;"▼プルダウンより選択してください",申込書!$C$103&lt;&gt;"",$G487&lt;&gt;""),申込書!$M$103,"")</f>
        <v/>
      </c>
      <c r="FT487" s="75"/>
      <c r="FU487" s="75"/>
      <c r="FV487" s="149"/>
      <c r="FW487" s="307"/>
      <c r="FX487" s="76"/>
      <c r="FY487" s="314" t="str">
        <f>IF(AND(申込書!$C$104&lt;&gt;"▼プルダウンより選択してください",申込書!$C$104&lt;&gt;"",申込書!$P$104&lt;&gt;"YYYY/MM/DD",$G487&lt;&gt;""),申込書!$P$104,"")</f>
        <v/>
      </c>
      <c r="FZ487" s="75" t="str">
        <f>IF(AND(申込書!$C$104&lt;&gt;"▼プルダウンより選択してください",申込書!$C$104&lt;&gt;"",$G487&lt;&gt;""),申込書!$M$104,"")</f>
        <v/>
      </c>
      <c r="GA487" s="75"/>
      <c r="GB487" s="75"/>
      <c r="GC487" s="149"/>
      <c r="GD487" s="307"/>
      <c r="GE487" s="76"/>
      <c r="GF487" s="314" t="str">
        <f>IF(AND(申込書!$C$105&lt;&gt;"▼プルダウンより選択してください",申込書!$C$105&lt;&gt;"",申込書!$P$105&lt;&gt;"YYYY/MM/DD",$G487&lt;&gt;""),申込書!$P$105,"")</f>
        <v/>
      </c>
      <c r="GG487" s="75" t="str">
        <f>IF(AND(申込書!$C$105&lt;&gt;"▼プルダウンより選択してください",申込書!$C$105&lt;&gt;"",$G487&lt;&gt;""),申込書!$M$105,"")</f>
        <v/>
      </c>
      <c r="GH487" s="75"/>
      <c r="GI487" s="75"/>
      <c r="GJ487" s="149"/>
      <c r="GK487" s="307"/>
      <c r="GL487" s="76"/>
      <c r="GM487" s="314" t="str">
        <f>IF(AND(申込書!$C$106&lt;&gt;"▼プルダウンより選択してください",申込書!$C$106&lt;&gt;"",申込書!$P$106&lt;&gt;"YYYY/MM/DD",$G487&lt;&gt;""),申込書!$P$106,"")</f>
        <v/>
      </c>
      <c r="GN487" s="75" t="str">
        <f>IF(AND(申込書!$C$106&lt;&gt;"▼プルダウンより選択してください",申込書!$C$106&lt;&gt;"",$G487&lt;&gt;""),申込書!$M$106,"")</f>
        <v/>
      </c>
      <c r="GO487" s="75"/>
      <c r="GP487" s="75"/>
      <c r="GQ487" s="149"/>
      <c r="GR487" s="307"/>
      <c r="GS487" s="76"/>
      <c r="GT487" s="314" t="str">
        <f>IF(AND(申込書!$C$107&lt;&gt;"▼プルダウンより選択してください",申込書!$C$107&lt;&gt;"",申込書!$P$107&lt;&gt;"YYYY/MM/DD",$G487&lt;&gt;""),申込書!$P$107,"")</f>
        <v/>
      </c>
      <c r="GU487" s="75" t="str">
        <f>IF(AND(申込書!$C$107&lt;&gt;"▼プルダウンより選択してください",申込書!$C$107&lt;&gt;"",$G487&lt;&gt;""),申込書!$M$107,"")</f>
        <v/>
      </c>
      <c r="GV487" s="75"/>
      <c r="GW487" s="75"/>
      <c r="GX487" s="149"/>
      <c r="GY487" s="307"/>
      <c r="GZ487" s="76"/>
      <c r="HA487" s="314" t="str">
        <f>IF(AND(申込書!$C$108&lt;&gt;"▼プルダウンより選択してください",申込書!$C$108&lt;&gt;"",申込書!$P$108&lt;&gt;"YYYY/MM/DD",$G487&lt;&gt;""),申込書!$P$108,"")</f>
        <v/>
      </c>
      <c r="HB487" s="75" t="str">
        <f>IF(AND(申込書!$C$108&lt;&gt;"▼プルダウンより選択してください",申込書!$C$108&lt;&gt;"",$G487&lt;&gt;""),申込書!$M$108,"")</f>
        <v/>
      </c>
      <c r="HC487" s="75"/>
      <c r="HD487" s="75"/>
      <c r="HE487" s="149"/>
      <c r="HF487" s="307"/>
      <c r="HG487" s="76"/>
      <c r="HH487" s="314" t="str">
        <f>IF(AND(申込書!$C$109&lt;&gt;"▼プルダウンより選択してください",申込書!$C$109&lt;&gt;"",申込書!$P$109&lt;&gt;"YYYY/MM/DD",$G487&lt;&gt;""),申込書!$P$109,"")</f>
        <v/>
      </c>
      <c r="HI487" s="75" t="str">
        <f>IF(AND(申込書!$C$109&lt;&gt;"▼プルダウンより選択してください",申込書!$C$109&lt;&gt;"",$G487&lt;&gt;""),申込書!$M$109,"")</f>
        <v/>
      </c>
      <c r="HJ487" s="75"/>
      <c r="HK487" s="75"/>
      <c r="HL487" s="149"/>
      <c r="HM487" s="307"/>
      <c r="HN487" s="76"/>
      <c r="HO487" s="314" t="str">
        <f>IF(AND(申込書!$C$110&lt;&gt;"▼プルダウンより選択してください",申込書!$C$110&lt;&gt;"",申込書!$P$110&lt;&gt;"YYYY/MM/DD",$G487&lt;&gt;""),申込書!$P$110,"")</f>
        <v/>
      </c>
      <c r="HP487" s="75" t="str">
        <f>IF(AND(申込書!$C$110&lt;&gt;"▼プルダウンより選択してください",申込書!$C$110&lt;&gt;"",$G487&lt;&gt;""),申込書!$M$110,"")</f>
        <v/>
      </c>
      <c r="HQ487" s="75"/>
      <c r="HR487" s="75"/>
      <c r="HS487" s="149"/>
      <c r="HT487" s="307"/>
      <c r="HU487" s="307"/>
      <c r="HV487" s="311" t="str">
        <f>IF(AND(申込書!$C$111&lt;&gt;"▼プルダウンより選択してください",申込書!$C$111&lt;&gt;"",申込書!$P$111&lt;&gt;"YYYY/MM/DD",$G487&lt;&gt;""),申込書!$P$111,"")</f>
        <v/>
      </c>
      <c r="HW487" s="75" t="str">
        <f>IF(AND(申込書!$C$111&lt;&gt;"▼プルダウンより選択してください",申込書!$C$111&lt;&gt;"",$G487&lt;&gt;""),申込書!$M$111,"")</f>
        <v/>
      </c>
      <c r="HX487" s="75"/>
      <c r="HY487" s="75"/>
      <c r="HZ487" s="149"/>
      <c r="IA487" s="307"/>
      <c r="IB487" s="76"/>
      <c r="IC487" s="77"/>
    </row>
    <row r="488" spans="2:237" ht="26.85" customHeight="1">
      <c r="B488" s="56">
        <f t="shared" si="4"/>
        <v>483</v>
      </c>
      <c r="C488" s="57"/>
      <c r="D488" s="58"/>
      <c r="E488" s="170"/>
      <c r="F488" s="59"/>
      <c r="G488" s="60"/>
      <c r="H488" s="61"/>
      <c r="I488" s="62"/>
      <c r="J488" s="63"/>
      <c r="K488" s="64"/>
      <c r="L488" s="65"/>
      <c r="M488" s="66"/>
      <c r="N488" s="67"/>
      <c r="O488" s="68"/>
      <c r="P488" s="69"/>
      <c r="Q488" s="70"/>
      <c r="R488" s="71"/>
      <c r="S488" s="72"/>
      <c r="T488" s="73"/>
      <c r="U488" s="73"/>
      <c r="V488" s="73"/>
      <c r="W488" s="71"/>
      <c r="X488" s="133"/>
      <c r="Y488" s="133"/>
      <c r="Z488" s="133"/>
      <c r="AA488" s="74" t="str">
        <f>IF(AND(申込書!$C$82&lt;&gt;"▼プルダウンより選択してください",申込書!$C$82&lt;&gt;"",申込書!$P$82&lt;&gt;"YYYY/MM/DD",$G488&lt;&gt;""),申込書!$P$82,"")</f>
        <v/>
      </c>
      <c r="AB488" s="75" t="str">
        <f>IF(AND(申込書!$C$82&lt;&gt;"▼プルダウンより選択してください",申込書!$C$82&lt;&gt;"",$G488&lt;&gt;""),申込書!$M$82,"")</f>
        <v/>
      </c>
      <c r="AC488" s="75"/>
      <c r="AD488" s="75"/>
      <c r="AE488" s="149"/>
      <c r="AF488" s="307"/>
      <c r="AG488" s="76"/>
      <c r="AH488" s="314" t="str">
        <f>IF(AND(申込書!$C$83&lt;&gt;"▼プルダウンより選択してください",申込書!$C$83&lt;&gt;"",申込書!$P$83&lt;&gt;"YYYY/MM/DD",$G488&lt;&gt;""),申込書!$P$83,"")</f>
        <v/>
      </c>
      <c r="AI488" s="75" t="str">
        <f>IF(AND(申込書!$C$83&lt;&gt;"▼プルダウンより選択してください",申込書!$C$83&lt;&gt;"",$G488&lt;&gt;""),申込書!$M$83,"")</f>
        <v/>
      </c>
      <c r="AJ488" s="75"/>
      <c r="AK488" s="75"/>
      <c r="AL488" s="149"/>
      <c r="AM488" s="307"/>
      <c r="AN488" s="76"/>
      <c r="AO488" s="314" t="str">
        <f>IF(AND(申込書!$C$84&lt;&gt;"▼プルダウンより選択してください",申込書!$C$84&lt;&gt;"",申込書!$P$84&lt;&gt;"YYYY/MM/DD",$G488&lt;&gt;""),申込書!$P$84,"")</f>
        <v/>
      </c>
      <c r="AP488" s="75" t="str">
        <f>IF(AND(申込書!$C$84&lt;&gt;"▼プルダウンより選択してください",申込書!$C$84&lt;&gt;"",$G488&lt;&gt;""),申込書!$M$84,"")</f>
        <v/>
      </c>
      <c r="AQ488" s="75"/>
      <c r="AR488" s="75"/>
      <c r="AS488" s="149"/>
      <c r="AT488" s="307"/>
      <c r="AU488" s="76"/>
      <c r="AV488" s="314" t="str">
        <f>IF(AND(申込書!$C$85&lt;&gt;"▼プルダウンより選択してください",申込書!$C$85&lt;&gt;"",申込書!$P$85&lt;&gt;"YYYY/MM/DD",$G488&lt;&gt;""),申込書!$P$85,"")</f>
        <v/>
      </c>
      <c r="AW488" s="75" t="str">
        <f>IF(AND(申込書!$C$85&lt;&gt;"▼プルダウンより選択してください",申込書!$C$85&lt;&gt;"",申込書!$M$85&gt;=1,$G488&lt;&gt;""),申込書!$M$85,"")</f>
        <v/>
      </c>
      <c r="AX488" s="75"/>
      <c r="AY488" s="75"/>
      <c r="AZ488" s="149"/>
      <c r="BA488" s="307"/>
      <c r="BB488" s="76"/>
      <c r="BC488" s="314" t="str">
        <f>IF(AND(申込書!$C$86&lt;&gt;"▼プルダウンより選択してください",申込書!$C$86&lt;&gt;"",申込書!$P$86&lt;&gt;"YYYY/MM/DD",$G488&lt;&gt;""),申込書!$P$86,"")</f>
        <v/>
      </c>
      <c r="BD488" s="75" t="str">
        <f>IF(AND(申込書!$C$86&lt;&gt;"▼プルダウンより選択してください",申込書!$C$86&lt;&gt;"",$G488&lt;&gt;""),申込書!$M$86,"")</f>
        <v/>
      </c>
      <c r="BE488" s="75"/>
      <c r="BF488" s="75"/>
      <c r="BG488" s="149"/>
      <c r="BH488" s="307"/>
      <c r="BI488" s="76"/>
      <c r="BJ488" s="314" t="str">
        <f>IF(AND(申込書!$C$87&lt;&gt;"▼プルダウンより選択してください",申込書!$C$87&lt;&gt;"",申込書!$P$87&lt;&gt;"YYYY/MM/DD",$G488&lt;&gt;""),申込書!$P$87,"")</f>
        <v/>
      </c>
      <c r="BK488" s="75" t="str">
        <f>IF(AND(申込書!$C$87&lt;&gt;"▼プルダウンより選択してください",申込書!$C$87&lt;&gt;"",$G488&lt;&gt;""),申込書!$M$87,"")</f>
        <v/>
      </c>
      <c r="BL488" s="75"/>
      <c r="BM488" s="75"/>
      <c r="BN488" s="149"/>
      <c r="BO488" s="307"/>
      <c r="BP488" s="76"/>
      <c r="BQ488" s="314" t="str">
        <f>IF(AND(申込書!$C$88&lt;&gt;"▼プルダウンより選択してください",申込書!$C$88&lt;&gt;"",申込書!$P$88&lt;&gt;"YYYY/MM/DD",$G488&lt;&gt;""),申込書!$P$88,"")</f>
        <v/>
      </c>
      <c r="BR488" s="75" t="str">
        <f>IF(AND(申込書!$C$88&lt;&gt;"▼プルダウンより選択してください",申込書!$C$88&lt;&gt;"",$G488&lt;&gt;""),申込書!$M$88,"")</f>
        <v/>
      </c>
      <c r="BS488" s="75"/>
      <c r="BT488" s="75"/>
      <c r="BU488" s="149"/>
      <c r="BV488" s="307"/>
      <c r="BW488" s="76"/>
      <c r="BX488" s="314" t="str">
        <f>IF(AND(申込書!$C$89&lt;&gt;"▼プルダウンより選択してください",申込書!$C$89&lt;&gt;"",申込書!$P$89&lt;&gt;"YYYY/MM/DD",$G488&lt;&gt;""),申込書!$P$89,"")</f>
        <v/>
      </c>
      <c r="BY488" s="75" t="str">
        <f>IF(AND(申込書!$C$89&lt;&gt;"▼プルダウンより選択してください",申込書!$C$89&lt;&gt;"",$G488&lt;&gt;""),申込書!$M$89,"")</f>
        <v/>
      </c>
      <c r="BZ488" s="75"/>
      <c r="CA488" s="75"/>
      <c r="CB488" s="149"/>
      <c r="CC488" s="307"/>
      <c r="CD488" s="76"/>
      <c r="CE488" s="314" t="str">
        <f>IF(AND(申込書!$C$90&lt;&gt;"▼プルダウンより選択してください",申込書!$C$90&lt;&gt;"",申込書!$P$90&lt;&gt;"YYYY/MM/DD",$G488&lt;&gt;""),申込書!$P$90,"")</f>
        <v/>
      </c>
      <c r="CF488" s="75" t="str">
        <f>IF(AND(申込書!$C$90&lt;&gt;"▼プルダウンより選択してください",申込書!$C$90&lt;&gt;"",$G488&lt;&gt;""),申込書!$M$90,"")</f>
        <v/>
      </c>
      <c r="CG488" s="75"/>
      <c r="CH488" s="75"/>
      <c r="CI488" s="149"/>
      <c r="CJ488" s="307"/>
      <c r="CK488" s="76"/>
      <c r="CL488" s="314" t="str">
        <f>IF(AND(申込書!$C$91&lt;&gt;"▼プルダウンより選択してください",申込書!$C$91&lt;&gt;"",申込書!$P$91&lt;&gt;"YYYY/MM/DD",$G488&lt;&gt;""),申込書!$P$91,"")</f>
        <v/>
      </c>
      <c r="CM488" s="75" t="str">
        <f>IF(AND(申込書!$C$91&lt;&gt;"▼プルダウンより選択してください",申込書!$C$91&lt;&gt;"",$G488&lt;&gt;""),申込書!$M$91,"")</f>
        <v/>
      </c>
      <c r="CN488" s="75"/>
      <c r="CO488" s="75"/>
      <c r="CP488" s="149"/>
      <c r="CQ488" s="307"/>
      <c r="CR488" s="76"/>
      <c r="CS488" s="314" t="str">
        <f>IF(AND(申込書!$C$92&lt;&gt;"▼プルダウンより選択してください",申込書!$C$92&lt;&gt;"",申込書!$P$92&lt;&gt;"YYYY/MM/DD",$G488&lt;&gt;""),申込書!$P$92,"")</f>
        <v/>
      </c>
      <c r="CT488" s="75" t="str">
        <f>IF(AND(申込書!$C$92&lt;&gt;"▼プルダウンより選択してください",申込書!$C$92&lt;&gt;"",$G488&lt;&gt;""),申込書!$M$92,"")</f>
        <v/>
      </c>
      <c r="CU488" s="75"/>
      <c r="CV488" s="75"/>
      <c r="CW488" s="75"/>
      <c r="CX488" s="307"/>
      <c r="CY488" s="76"/>
      <c r="CZ488" s="314" t="str">
        <f>IF(AND(申込書!$C$93&lt;&gt;"▼プルダウンより選択してください",申込書!$C$93&lt;&gt;"",申込書!$P$93&lt;&gt;"YYYY/MM/DD",$G488&lt;&gt;""),申込書!$P$93,"")</f>
        <v/>
      </c>
      <c r="DA488" s="75" t="str">
        <f>IF(AND(申込書!$C$93&lt;&gt;"▼プルダウンより選択してください",申込書!$C$93&lt;&gt;"",$G488&lt;&gt;""),申込書!$M$93,"")</f>
        <v/>
      </c>
      <c r="DB488" s="75"/>
      <c r="DC488" s="75"/>
      <c r="DD488" s="75"/>
      <c r="DE488" s="307"/>
      <c r="DF488" s="76"/>
      <c r="DG488" s="314" t="str">
        <f>IF(AND(申込書!$C$94&lt;&gt;"▼プルダウンより選択してください",申込書!$C$94&lt;&gt;"",申込書!$P$94&lt;&gt;"YYYY/MM/DD",$G488&lt;&gt;""),申込書!$P$94,"")</f>
        <v/>
      </c>
      <c r="DH488" s="75" t="str">
        <f>IF(AND(申込書!$C$94&lt;&gt;"▼プルダウンより選択してください",申込書!$C$94&lt;&gt;"",$G488&lt;&gt;""),申込書!$M$94,"")</f>
        <v/>
      </c>
      <c r="DI488" s="75"/>
      <c r="DJ488" s="75"/>
      <c r="DK488" s="75"/>
      <c r="DL488" s="307"/>
      <c r="DM488" s="76"/>
      <c r="DN488" s="314" t="str">
        <f>IF(AND(申込書!$C$95&lt;&gt;"▼プルダウンより選択してください",申込書!$C$95&lt;&gt;"",申込書!$P$95&lt;&gt;"YYYY/MM/DD",$G488&lt;&gt;""),申込書!$P$95,"")</f>
        <v/>
      </c>
      <c r="DO488" s="75" t="str">
        <f>IF(AND(申込書!$C$95&lt;&gt;"▼プルダウンより選択してください",申込書!$C$95&lt;&gt;"",$G488&lt;&gt;""),申込書!$M$95,"")</f>
        <v/>
      </c>
      <c r="DP488" s="75"/>
      <c r="DQ488" s="75"/>
      <c r="DR488" s="75"/>
      <c r="DS488" s="307"/>
      <c r="DT488" s="76"/>
      <c r="DU488" s="314" t="str">
        <f>IF(AND(申込書!$C$96&lt;&gt;"▼プルダウンより選択してください",申込書!$C$96&lt;&gt;"",申込書!$P$96&lt;&gt;"YYYY/MM/DD",$G488&lt;&gt;""),申込書!$P$96,"")</f>
        <v/>
      </c>
      <c r="DV488" s="75" t="str">
        <f>IF(AND(申込書!$C$96&lt;&gt;"▼プルダウンより選択してください",申込書!$C$96&lt;&gt;"",$G488&lt;&gt;""),申込書!$M$96,"")</f>
        <v/>
      </c>
      <c r="DW488" s="75"/>
      <c r="DX488" s="75"/>
      <c r="DY488" s="75"/>
      <c r="DZ488" s="307"/>
      <c r="EA488" s="76"/>
      <c r="EB488" s="314" t="str">
        <f>IF(AND(申込書!$C$97&lt;&gt;"▼プルダウンより選択してください",申込書!$C$97&lt;&gt;"",申込書!$P$97&lt;&gt;"YYYY/MM/DD",$G488&lt;&gt;""),申込書!$P$97,"")</f>
        <v/>
      </c>
      <c r="EC488" s="75" t="str">
        <f>IF(AND(申込書!$C$97&lt;&gt;"▼プルダウンより選択してください",申込書!$C$97&lt;&gt;"",$G488&lt;&gt;""),申込書!$M$97,"")</f>
        <v/>
      </c>
      <c r="ED488" s="75"/>
      <c r="EE488" s="75"/>
      <c r="EF488" s="149"/>
      <c r="EG488" s="307"/>
      <c r="EH488" s="76"/>
      <c r="EI488" s="314" t="str">
        <f>IF(AND(申込書!$C$98&lt;&gt;"▼プルダウンより選択してください",申込書!$C$98&lt;&gt;"",申込書!$P$98&lt;&gt;"YYYY/MM/DD",$G488&lt;&gt;""),申込書!$P$98,"")</f>
        <v/>
      </c>
      <c r="EJ488" s="75" t="str">
        <f>IF(AND(申込書!$C$98&lt;&gt;"▼プルダウンより選択してください",申込書!$C$98&lt;&gt;"",$G488&lt;&gt;""),申込書!$M$98,"")</f>
        <v/>
      </c>
      <c r="EK488" s="75"/>
      <c r="EL488" s="75"/>
      <c r="EM488" s="149"/>
      <c r="EN488" s="307"/>
      <c r="EO488" s="76"/>
      <c r="EP488" s="314" t="str">
        <f>IF(AND(申込書!$C$99&lt;&gt;"▼プルダウンより選択してください",申込書!$C$99&lt;&gt;"",申込書!$P$99&lt;&gt;"YYYY/MM/DD",$G488&lt;&gt;""),申込書!$P$99,"")</f>
        <v/>
      </c>
      <c r="EQ488" s="75" t="str">
        <f>IF(AND(申込書!$C$99&lt;&gt;"▼プルダウンより選択してください",申込書!$C$99&lt;&gt;"",$G488&lt;&gt;""),申込書!$M$99,"")</f>
        <v/>
      </c>
      <c r="ER488" s="75"/>
      <c r="ES488" s="75"/>
      <c r="ET488" s="149"/>
      <c r="EU488" s="307"/>
      <c r="EV488" s="76"/>
      <c r="EW488" s="314" t="str">
        <f>IF(AND(申込書!$C$100&lt;&gt;"▼プルダウンより選択してください",申込書!$C$100&lt;&gt;"",申込書!$P$100&lt;&gt;"YYYY/MM/DD",$G488&lt;&gt;""),申込書!$P$100,"")</f>
        <v/>
      </c>
      <c r="EX488" s="75" t="str">
        <f>IF(AND(申込書!$C$100&lt;&gt;"▼プルダウンより選択してください",申込書!$C$100&lt;&gt;"",$G488&lt;&gt;""),申込書!$M$100,"")</f>
        <v/>
      </c>
      <c r="EY488" s="75"/>
      <c r="EZ488" s="75"/>
      <c r="FA488" s="149"/>
      <c r="FB488" s="307"/>
      <c r="FC488" s="76"/>
      <c r="FD488" s="314" t="str">
        <f>IF(AND(申込書!$C$101&lt;&gt;"▼プルダウンより選択してください",申込書!$C$101&lt;&gt;"",申込書!$P$101&lt;&gt;"YYYY/MM/DD",$G488&lt;&gt;""),申込書!$P$101,"")</f>
        <v/>
      </c>
      <c r="FE488" s="75" t="str">
        <f>IF(AND(申込書!$C$101&lt;&gt;"▼プルダウンより選択してください",申込書!$C$101&lt;&gt;"",$G488&lt;&gt;""),申込書!$M$101,"")</f>
        <v/>
      </c>
      <c r="FF488" s="75"/>
      <c r="FG488" s="75"/>
      <c r="FH488" s="149"/>
      <c r="FI488" s="307"/>
      <c r="FJ488" s="76"/>
      <c r="FK488" s="314" t="str">
        <f>IF(AND(申込書!$C$102&lt;&gt;"▼プルダウンより選択してください",申込書!$C$102&lt;&gt;"",申込書!$P$102&lt;&gt;"YYYY/MM/DD",$G488&lt;&gt;""),申込書!$P$102,"")</f>
        <v/>
      </c>
      <c r="FL488" s="75" t="str">
        <f>IF(AND(申込書!$C$102&lt;&gt;"▼プルダウンより選択してください",申込書!$C$102&lt;&gt;"",$G488&lt;&gt;""),申込書!$M$102,"")</f>
        <v/>
      </c>
      <c r="FM488" s="75"/>
      <c r="FN488" s="75"/>
      <c r="FO488" s="149"/>
      <c r="FP488" s="307"/>
      <c r="FQ488" s="76"/>
      <c r="FR488" s="314" t="str">
        <f>IF(AND(申込書!$C$103&lt;&gt;"▼プルダウンより選択してください",申込書!$C$103&lt;&gt;"",申込書!$P$103&lt;&gt;"YYYY/MM/DD",$G488&lt;&gt;""),申込書!$P$103,"")</f>
        <v/>
      </c>
      <c r="FS488" s="75" t="str">
        <f>IF(AND(申込書!$C$103&lt;&gt;"▼プルダウンより選択してください",申込書!$C$103&lt;&gt;"",$G488&lt;&gt;""),申込書!$M$103,"")</f>
        <v/>
      </c>
      <c r="FT488" s="75"/>
      <c r="FU488" s="75"/>
      <c r="FV488" s="149"/>
      <c r="FW488" s="307"/>
      <c r="FX488" s="76"/>
      <c r="FY488" s="314" t="str">
        <f>IF(AND(申込書!$C$104&lt;&gt;"▼プルダウンより選択してください",申込書!$C$104&lt;&gt;"",申込書!$P$104&lt;&gt;"YYYY/MM/DD",$G488&lt;&gt;""),申込書!$P$104,"")</f>
        <v/>
      </c>
      <c r="FZ488" s="75" t="str">
        <f>IF(AND(申込書!$C$104&lt;&gt;"▼プルダウンより選択してください",申込書!$C$104&lt;&gt;"",$G488&lt;&gt;""),申込書!$M$104,"")</f>
        <v/>
      </c>
      <c r="GA488" s="75"/>
      <c r="GB488" s="75"/>
      <c r="GC488" s="149"/>
      <c r="GD488" s="307"/>
      <c r="GE488" s="76"/>
      <c r="GF488" s="314" t="str">
        <f>IF(AND(申込書!$C$105&lt;&gt;"▼プルダウンより選択してください",申込書!$C$105&lt;&gt;"",申込書!$P$105&lt;&gt;"YYYY/MM/DD",$G488&lt;&gt;""),申込書!$P$105,"")</f>
        <v/>
      </c>
      <c r="GG488" s="75" t="str">
        <f>IF(AND(申込書!$C$105&lt;&gt;"▼プルダウンより選択してください",申込書!$C$105&lt;&gt;"",$G488&lt;&gt;""),申込書!$M$105,"")</f>
        <v/>
      </c>
      <c r="GH488" s="75"/>
      <c r="GI488" s="75"/>
      <c r="GJ488" s="149"/>
      <c r="GK488" s="307"/>
      <c r="GL488" s="76"/>
      <c r="GM488" s="314" t="str">
        <f>IF(AND(申込書!$C$106&lt;&gt;"▼プルダウンより選択してください",申込書!$C$106&lt;&gt;"",申込書!$P$106&lt;&gt;"YYYY/MM/DD",$G488&lt;&gt;""),申込書!$P$106,"")</f>
        <v/>
      </c>
      <c r="GN488" s="75" t="str">
        <f>IF(AND(申込書!$C$106&lt;&gt;"▼プルダウンより選択してください",申込書!$C$106&lt;&gt;"",$G488&lt;&gt;""),申込書!$M$106,"")</f>
        <v/>
      </c>
      <c r="GO488" s="75"/>
      <c r="GP488" s="75"/>
      <c r="GQ488" s="149"/>
      <c r="GR488" s="307"/>
      <c r="GS488" s="76"/>
      <c r="GT488" s="314" t="str">
        <f>IF(AND(申込書!$C$107&lt;&gt;"▼プルダウンより選択してください",申込書!$C$107&lt;&gt;"",申込書!$P$107&lt;&gt;"YYYY/MM/DD",$G488&lt;&gt;""),申込書!$P$107,"")</f>
        <v/>
      </c>
      <c r="GU488" s="75" t="str">
        <f>IF(AND(申込書!$C$107&lt;&gt;"▼プルダウンより選択してください",申込書!$C$107&lt;&gt;"",$G488&lt;&gt;""),申込書!$M$107,"")</f>
        <v/>
      </c>
      <c r="GV488" s="75"/>
      <c r="GW488" s="75"/>
      <c r="GX488" s="149"/>
      <c r="GY488" s="307"/>
      <c r="GZ488" s="76"/>
      <c r="HA488" s="314" t="str">
        <f>IF(AND(申込書!$C$108&lt;&gt;"▼プルダウンより選択してください",申込書!$C$108&lt;&gt;"",申込書!$P$108&lt;&gt;"YYYY/MM/DD",$G488&lt;&gt;""),申込書!$P$108,"")</f>
        <v/>
      </c>
      <c r="HB488" s="75" t="str">
        <f>IF(AND(申込書!$C$108&lt;&gt;"▼プルダウンより選択してください",申込書!$C$108&lt;&gt;"",$G488&lt;&gt;""),申込書!$M$108,"")</f>
        <v/>
      </c>
      <c r="HC488" s="75"/>
      <c r="HD488" s="75"/>
      <c r="HE488" s="149"/>
      <c r="HF488" s="307"/>
      <c r="HG488" s="76"/>
      <c r="HH488" s="314" t="str">
        <f>IF(AND(申込書!$C$109&lt;&gt;"▼プルダウンより選択してください",申込書!$C$109&lt;&gt;"",申込書!$P$109&lt;&gt;"YYYY/MM/DD",$G488&lt;&gt;""),申込書!$P$109,"")</f>
        <v/>
      </c>
      <c r="HI488" s="75" t="str">
        <f>IF(AND(申込書!$C$109&lt;&gt;"▼プルダウンより選択してください",申込書!$C$109&lt;&gt;"",$G488&lt;&gt;""),申込書!$M$109,"")</f>
        <v/>
      </c>
      <c r="HJ488" s="75"/>
      <c r="HK488" s="75"/>
      <c r="HL488" s="149"/>
      <c r="HM488" s="307"/>
      <c r="HN488" s="76"/>
      <c r="HO488" s="314" t="str">
        <f>IF(AND(申込書!$C$110&lt;&gt;"▼プルダウンより選択してください",申込書!$C$110&lt;&gt;"",申込書!$P$110&lt;&gt;"YYYY/MM/DD",$G488&lt;&gt;""),申込書!$P$110,"")</f>
        <v/>
      </c>
      <c r="HP488" s="75" t="str">
        <f>IF(AND(申込書!$C$110&lt;&gt;"▼プルダウンより選択してください",申込書!$C$110&lt;&gt;"",$G488&lt;&gt;""),申込書!$M$110,"")</f>
        <v/>
      </c>
      <c r="HQ488" s="75"/>
      <c r="HR488" s="75"/>
      <c r="HS488" s="149"/>
      <c r="HT488" s="307"/>
      <c r="HU488" s="307"/>
      <c r="HV488" s="311" t="str">
        <f>IF(AND(申込書!$C$111&lt;&gt;"▼プルダウンより選択してください",申込書!$C$111&lt;&gt;"",申込書!$P$111&lt;&gt;"YYYY/MM/DD",$G488&lt;&gt;""),申込書!$P$111,"")</f>
        <v/>
      </c>
      <c r="HW488" s="75" t="str">
        <f>IF(AND(申込書!$C$111&lt;&gt;"▼プルダウンより選択してください",申込書!$C$111&lt;&gt;"",$G488&lt;&gt;""),申込書!$M$111,"")</f>
        <v/>
      </c>
      <c r="HX488" s="75"/>
      <c r="HY488" s="75"/>
      <c r="HZ488" s="149"/>
      <c r="IA488" s="307"/>
      <c r="IB488" s="76"/>
      <c r="IC488" s="77"/>
    </row>
    <row r="489" spans="2:237" ht="26.85" customHeight="1">
      <c r="B489" s="56">
        <f t="shared" si="4"/>
        <v>484</v>
      </c>
      <c r="C489" s="57"/>
      <c r="D489" s="58"/>
      <c r="E489" s="170"/>
      <c r="F489" s="59"/>
      <c r="G489" s="60"/>
      <c r="H489" s="61"/>
      <c r="I489" s="62"/>
      <c r="J489" s="63"/>
      <c r="K489" s="64"/>
      <c r="L489" s="65"/>
      <c r="M489" s="66"/>
      <c r="N489" s="67"/>
      <c r="O489" s="68"/>
      <c r="P489" s="69"/>
      <c r="Q489" s="70"/>
      <c r="R489" s="71"/>
      <c r="S489" s="72"/>
      <c r="T489" s="73"/>
      <c r="U489" s="73"/>
      <c r="V489" s="73"/>
      <c r="W489" s="71"/>
      <c r="X489" s="133"/>
      <c r="Y489" s="133"/>
      <c r="Z489" s="133"/>
      <c r="AA489" s="74" t="str">
        <f>IF(AND(申込書!$C$82&lt;&gt;"▼プルダウンより選択してください",申込書!$C$82&lt;&gt;"",申込書!$P$82&lt;&gt;"YYYY/MM/DD",$G489&lt;&gt;""),申込書!$P$82,"")</f>
        <v/>
      </c>
      <c r="AB489" s="75" t="str">
        <f>IF(AND(申込書!$C$82&lt;&gt;"▼プルダウンより選択してください",申込書!$C$82&lt;&gt;"",$G489&lt;&gt;""),申込書!$M$82,"")</f>
        <v/>
      </c>
      <c r="AC489" s="75"/>
      <c r="AD489" s="75"/>
      <c r="AE489" s="149"/>
      <c r="AF489" s="307"/>
      <c r="AG489" s="76"/>
      <c r="AH489" s="314" t="str">
        <f>IF(AND(申込書!$C$83&lt;&gt;"▼プルダウンより選択してください",申込書!$C$83&lt;&gt;"",申込書!$P$83&lt;&gt;"YYYY/MM/DD",$G489&lt;&gt;""),申込書!$P$83,"")</f>
        <v/>
      </c>
      <c r="AI489" s="75" t="str">
        <f>IF(AND(申込書!$C$83&lt;&gt;"▼プルダウンより選択してください",申込書!$C$83&lt;&gt;"",$G489&lt;&gt;""),申込書!$M$83,"")</f>
        <v/>
      </c>
      <c r="AJ489" s="75"/>
      <c r="AK489" s="75"/>
      <c r="AL489" s="149"/>
      <c r="AM489" s="307"/>
      <c r="AN489" s="76"/>
      <c r="AO489" s="314" t="str">
        <f>IF(AND(申込書!$C$84&lt;&gt;"▼プルダウンより選択してください",申込書!$C$84&lt;&gt;"",申込書!$P$84&lt;&gt;"YYYY/MM/DD",$G489&lt;&gt;""),申込書!$P$84,"")</f>
        <v/>
      </c>
      <c r="AP489" s="75" t="str">
        <f>IF(AND(申込書!$C$84&lt;&gt;"▼プルダウンより選択してください",申込書!$C$84&lt;&gt;"",$G489&lt;&gt;""),申込書!$M$84,"")</f>
        <v/>
      </c>
      <c r="AQ489" s="75"/>
      <c r="AR489" s="75"/>
      <c r="AS489" s="149"/>
      <c r="AT489" s="307"/>
      <c r="AU489" s="76"/>
      <c r="AV489" s="314" t="str">
        <f>IF(AND(申込書!$C$85&lt;&gt;"▼プルダウンより選択してください",申込書!$C$85&lt;&gt;"",申込書!$P$85&lt;&gt;"YYYY/MM/DD",$G489&lt;&gt;""),申込書!$P$85,"")</f>
        <v/>
      </c>
      <c r="AW489" s="75" t="str">
        <f>IF(AND(申込書!$C$85&lt;&gt;"▼プルダウンより選択してください",申込書!$C$85&lt;&gt;"",申込書!$M$85&gt;=1,$G489&lt;&gt;""),申込書!$M$85,"")</f>
        <v/>
      </c>
      <c r="AX489" s="75"/>
      <c r="AY489" s="75"/>
      <c r="AZ489" s="149"/>
      <c r="BA489" s="307"/>
      <c r="BB489" s="76"/>
      <c r="BC489" s="314" t="str">
        <f>IF(AND(申込書!$C$86&lt;&gt;"▼プルダウンより選択してください",申込書!$C$86&lt;&gt;"",申込書!$P$86&lt;&gt;"YYYY/MM/DD",$G489&lt;&gt;""),申込書!$P$86,"")</f>
        <v/>
      </c>
      <c r="BD489" s="75" t="str">
        <f>IF(AND(申込書!$C$86&lt;&gt;"▼プルダウンより選択してください",申込書!$C$86&lt;&gt;"",$G489&lt;&gt;""),申込書!$M$86,"")</f>
        <v/>
      </c>
      <c r="BE489" s="75"/>
      <c r="BF489" s="75"/>
      <c r="BG489" s="149"/>
      <c r="BH489" s="307"/>
      <c r="BI489" s="76"/>
      <c r="BJ489" s="314" t="str">
        <f>IF(AND(申込書!$C$87&lt;&gt;"▼プルダウンより選択してください",申込書!$C$87&lt;&gt;"",申込書!$P$87&lt;&gt;"YYYY/MM/DD",$G489&lt;&gt;""),申込書!$P$87,"")</f>
        <v/>
      </c>
      <c r="BK489" s="75" t="str">
        <f>IF(AND(申込書!$C$87&lt;&gt;"▼プルダウンより選択してください",申込書!$C$87&lt;&gt;"",$G489&lt;&gt;""),申込書!$M$87,"")</f>
        <v/>
      </c>
      <c r="BL489" s="75"/>
      <c r="BM489" s="75"/>
      <c r="BN489" s="149"/>
      <c r="BO489" s="307"/>
      <c r="BP489" s="76"/>
      <c r="BQ489" s="314" t="str">
        <f>IF(AND(申込書!$C$88&lt;&gt;"▼プルダウンより選択してください",申込書!$C$88&lt;&gt;"",申込書!$P$88&lt;&gt;"YYYY/MM/DD",$G489&lt;&gt;""),申込書!$P$88,"")</f>
        <v/>
      </c>
      <c r="BR489" s="75" t="str">
        <f>IF(AND(申込書!$C$88&lt;&gt;"▼プルダウンより選択してください",申込書!$C$88&lt;&gt;"",$G489&lt;&gt;""),申込書!$M$88,"")</f>
        <v/>
      </c>
      <c r="BS489" s="75"/>
      <c r="BT489" s="75"/>
      <c r="BU489" s="149"/>
      <c r="BV489" s="307"/>
      <c r="BW489" s="76"/>
      <c r="BX489" s="314" t="str">
        <f>IF(AND(申込書!$C$89&lt;&gt;"▼プルダウンより選択してください",申込書!$C$89&lt;&gt;"",申込書!$P$89&lt;&gt;"YYYY/MM/DD",$G489&lt;&gt;""),申込書!$P$89,"")</f>
        <v/>
      </c>
      <c r="BY489" s="75" t="str">
        <f>IF(AND(申込書!$C$89&lt;&gt;"▼プルダウンより選択してください",申込書!$C$89&lt;&gt;"",$G489&lt;&gt;""),申込書!$M$89,"")</f>
        <v/>
      </c>
      <c r="BZ489" s="75"/>
      <c r="CA489" s="75"/>
      <c r="CB489" s="149"/>
      <c r="CC489" s="307"/>
      <c r="CD489" s="76"/>
      <c r="CE489" s="314" t="str">
        <f>IF(AND(申込書!$C$90&lt;&gt;"▼プルダウンより選択してください",申込書!$C$90&lt;&gt;"",申込書!$P$90&lt;&gt;"YYYY/MM/DD",$G489&lt;&gt;""),申込書!$P$90,"")</f>
        <v/>
      </c>
      <c r="CF489" s="75" t="str">
        <f>IF(AND(申込書!$C$90&lt;&gt;"▼プルダウンより選択してください",申込書!$C$90&lt;&gt;"",$G489&lt;&gt;""),申込書!$M$90,"")</f>
        <v/>
      </c>
      <c r="CG489" s="75"/>
      <c r="CH489" s="75"/>
      <c r="CI489" s="149"/>
      <c r="CJ489" s="307"/>
      <c r="CK489" s="76"/>
      <c r="CL489" s="314" t="str">
        <f>IF(AND(申込書!$C$91&lt;&gt;"▼プルダウンより選択してください",申込書!$C$91&lt;&gt;"",申込書!$P$91&lt;&gt;"YYYY/MM/DD",$G489&lt;&gt;""),申込書!$P$91,"")</f>
        <v/>
      </c>
      <c r="CM489" s="75" t="str">
        <f>IF(AND(申込書!$C$91&lt;&gt;"▼プルダウンより選択してください",申込書!$C$91&lt;&gt;"",$G489&lt;&gt;""),申込書!$M$91,"")</f>
        <v/>
      </c>
      <c r="CN489" s="75"/>
      <c r="CO489" s="75"/>
      <c r="CP489" s="149"/>
      <c r="CQ489" s="307"/>
      <c r="CR489" s="76"/>
      <c r="CS489" s="314" t="str">
        <f>IF(AND(申込書!$C$92&lt;&gt;"▼プルダウンより選択してください",申込書!$C$92&lt;&gt;"",申込書!$P$92&lt;&gt;"YYYY/MM/DD",$G489&lt;&gt;""),申込書!$P$92,"")</f>
        <v/>
      </c>
      <c r="CT489" s="75" t="str">
        <f>IF(AND(申込書!$C$92&lt;&gt;"▼プルダウンより選択してください",申込書!$C$92&lt;&gt;"",$G489&lt;&gt;""),申込書!$M$92,"")</f>
        <v/>
      </c>
      <c r="CU489" s="75"/>
      <c r="CV489" s="75"/>
      <c r="CW489" s="75"/>
      <c r="CX489" s="307"/>
      <c r="CY489" s="76"/>
      <c r="CZ489" s="314" t="str">
        <f>IF(AND(申込書!$C$93&lt;&gt;"▼プルダウンより選択してください",申込書!$C$93&lt;&gt;"",申込書!$P$93&lt;&gt;"YYYY/MM/DD",$G489&lt;&gt;""),申込書!$P$93,"")</f>
        <v/>
      </c>
      <c r="DA489" s="75" t="str">
        <f>IF(AND(申込書!$C$93&lt;&gt;"▼プルダウンより選択してください",申込書!$C$93&lt;&gt;"",$G489&lt;&gt;""),申込書!$M$93,"")</f>
        <v/>
      </c>
      <c r="DB489" s="75"/>
      <c r="DC489" s="75"/>
      <c r="DD489" s="75"/>
      <c r="DE489" s="307"/>
      <c r="DF489" s="76"/>
      <c r="DG489" s="314" t="str">
        <f>IF(AND(申込書!$C$94&lt;&gt;"▼プルダウンより選択してください",申込書!$C$94&lt;&gt;"",申込書!$P$94&lt;&gt;"YYYY/MM/DD",$G489&lt;&gt;""),申込書!$P$94,"")</f>
        <v/>
      </c>
      <c r="DH489" s="75" t="str">
        <f>IF(AND(申込書!$C$94&lt;&gt;"▼プルダウンより選択してください",申込書!$C$94&lt;&gt;"",$G489&lt;&gt;""),申込書!$M$94,"")</f>
        <v/>
      </c>
      <c r="DI489" s="75"/>
      <c r="DJ489" s="75"/>
      <c r="DK489" s="75"/>
      <c r="DL489" s="307"/>
      <c r="DM489" s="76"/>
      <c r="DN489" s="314" t="str">
        <f>IF(AND(申込書!$C$95&lt;&gt;"▼プルダウンより選択してください",申込書!$C$95&lt;&gt;"",申込書!$P$95&lt;&gt;"YYYY/MM/DD",$G489&lt;&gt;""),申込書!$P$95,"")</f>
        <v/>
      </c>
      <c r="DO489" s="75" t="str">
        <f>IF(AND(申込書!$C$95&lt;&gt;"▼プルダウンより選択してください",申込書!$C$95&lt;&gt;"",$G489&lt;&gt;""),申込書!$M$95,"")</f>
        <v/>
      </c>
      <c r="DP489" s="75"/>
      <c r="DQ489" s="75"/>
      <c r="DR489" s="75"/>
      <c r="DS489" s="307"/>
      <c r="DT489" s="76"/>
      <c r="DU489" s="314" t="str">
        <f>IF(AND(申込書!$C$96&lt;&gt;"▼プルダウンより選択してください",申込書!$C$96&lt;&gt;"",申込書!$P$96&lt;&gt;"YYYY/MM/DD",$G489&lt;&gt;""),申込書!$P$96,"")</f>
        <v/>
      </c>
      <c r="DV489" s="75" t="str">
        <f>IF(AND(申込書!$C$96&lt;&gt;"▼プルダウンより選択してください",申込書!$C$96&lt;&gt;"",$G489&lt;&gt;""),申込書!$M$96,"")</f>
        <v/>
      </c>
      <c r="DW489" s="75"/>
      <c r="DX489" s="75"/>
      <c r="DY489" s="75"/>
      <c r="DZ489" s="307"/>
      <c r="EA489" s="76"/>
      <c r="EB489" s="314" t="str">
        <f>IF(AND(申込書!$C$97&lt;&gt;"▼プルダウンより選択してください",申込書!$C$97&lt;&gt;"",申込書!$P$97&lt;&gt;"YYYY/MM/DD",$G489&lt;&gt;""),申込書!$P$97,"")</f>
        <v/>
      </c>
      <c r="EC489" s="75" t="str">
        <f>IF(AND(申込書!$C$97&lt;&gt;"▼プルダウンより選択してください",申込書!$C$97&lt;&gt;"",$G489&lt;&gt;""),申込書!$M$97,"")</f>
        <v/>
      </c>
      <c r="ED489" s="75"/>
      <c r="EE489" s="75"/>
      <c r="EF489" s="149"/>
      <c r="EG489" s="307"/>
      <c r="EH489" s="76"/>
      <c r="EI489" s="314" t="str">
        <f>IF(AND(申込書!$C$98&lt;&gt;"▼プルダウンより選択してください",申込書!$C$98&lt;&gt;"",申込書!$P$98&lt;&gt;"YYYY/MM/DD",$G489&lt;&gt;""),申込書!$P$98,"")</f>
        <v/>
      </c>
      <c r="EJ489" s="75" t="str">
        <f>IF(AND(申込書!$C$98&lt;&gt;"▼プルダウンより選択してください",申込書!$C$98&lt;&gt;"",$G489&lt;&gt;""),申込書!$M$98,"")</f>
        <v/>
      </c>
      <c r="EK489" s="75"/>
      <c r="EL489" s="75"/>
      <c r="EM489" s="149"/>
      <c r="EN489" s="307"/>
      <c r="EO489" s="76"/>
      <c r="EP489" s="314" t="str">
        <f>IF(AND(申込書!$C$99&lt;&gt;"▼プルダウンより選択してください",申込書!$C$99&lt;&gt;"",申込書!$P$99&lt;&gt;"YYYY/MM/DD",$G489&lt;&gt;""),申込書!$P$99,"")</f>
        <v/>
      </c>
      <c r="EQ489" s="75" t="str">
        <f>IF(AND(申込書!$C$99&lt;&gt;"▼プルダウンより選択してください",申込書!$C$99&lt;&gt;"",$G489&lt;&gt;""),申込書!$M$99,"")</f>
        <v/>
      </c>
      <c r="ER489" s="75"/>
      <c r="ES489" s="75"/>
      <c r="ET489" s="149"/>
      <c r="EU489" s="307"/>
      <c r="EV489" s="76"/>
      <c r="EW489" s="314" t="str">
        <f>IF(AND(申込書!$C$100&lt;&gt;"▼プルダウンより選択してください",申込書!$C$100&lt;&gt;"",申込書!$P$100&lt;&gt;"YYYY/MM/DD",$G489&lt;&gt;""),申込書!$P$100,"")</f>
        <v/>
      </c>
      <c r="EX489" s="75" t="str">
        <f>IF(AND(申込書!$C$100&lt;&gt;"▼プルダウンより選択してください",申込書!$C$100&lt;&gt;"",$G489&lt;&gt;""),申込書!$M$100,"")</f>
        <v/>
      </c>
      <c r="EY489" s="75"/>
      <c r="EZ489" s="75"/>
      <c r="FA489" s="149"/>
      <c r="FB489" s="307"/>
      <c r="FC489" s="76"/>
      <c r="FD489" s="314" t="str">
        <f>IF(AND(申込書!$C$101&lt;&gt;"▼プルダウンより選択してください",申込書!$C$101&lt;&gt;"",申込書!$P$101&lt;&gt;"YYYY/MM/DD",$G489&lt;&gt;""),申込書!$P$101,"")</f>
        <v/>
      </c>
      <c r="FE489" s="75" t="str">
        <f>IF(AND(申込書!$C$101&lt;&gt;"▼プルダウンより選択してください",申込書!$C$101&lt;&gt;"",$G489&lt;&gt;""),申込書!$M$101,"")</f>
        <v/>
      </c>
      <c r="FF489" s="75"/>
      <c r="FG489" s="75"/>
      <c r="FH489" s="149"/>
      <c r="FI489" s="307"/>
      <c r="FJ489" s="76"/>
      <c r="FK489" s="314" t="str">
        <f>IF(AND(申込書!$C$102&lt;&gt;"▼プルダウンより選択してください",申込書!$C$102&lt;&gt;"",申込書!$P$102&lt;&gt;"YYYY/MM/DD",$G489&lt;&gt;""),申込書!$P$102,"")</f>
        <v/>
      </c>
      <c r="FL489" s="75" t="str">
        <f>IF(AND(申込書!$C$102&lt;&gt;"▼プルダウンより選択してください",申込書!$C$102&lt;&gt;"",$G489&lt;&gt;""),申込書!$M$102,"")</f>
        <v/>
      </c>
      <c r="FM489" s="75"/>
      <c r="FN489" s="75"/>
      <c r="FO489" s="149"/>
      <c r="FP489" s="307"/>
      <c r="FQ489" s="76"/>
      <c r="FR489" s="314" t="str">
        <f>IF(AND(申込書!$C$103&lt;&gt;"▼プルダウンより選択してください",申込書!$C$103&lt;&gt;"",申込書!$P$103&lt;&gt;"YYYY/MM/DD",$G489&lt;&gt;""),申込書!$P$103,"")</f>
        <v/>
      </c>
      <c r="FS489" s="75" t="str">
        <f>IF(AND(申込書!$C$103&lt;&gt;"▼プルダウンより選択してください",申込書!$C$103&lt;&gt;"",$G489&lt;&gt;""),申込書!$M$103,"")</f>
        <v/>
      </c>
      <c r="FT489" s="75"/>
      <c r="FU489" s="75"/>
      <c r="FV489" s="149"/>
      <c r="FW489" s="307"/>
      <c r="FX489" s="76"/>
      <c r="FY489" s="314" t="str">
        <f>IF(AND(申込書!$C$104&lt;&gt;"▼プルダウンより選択してください",申込書!$C$104&lt;&gt;"",申込書!$P$104&lt;&gt;"YYYY/MM/DD",$G489&lt;&gt;""),申込書!$P$104,"")</f>
        <v/>
      </c>
      <c r="FZ489" s="75" t="str">
        <f>IF(AND(申込書!$C$104&lt;&gt;"▼プルダウンより選択してください",申込書!$C$104&lt;&gt;"",$G489&lt;&gt;""),申込書!$M$104,"")</f>
        <v/>
      </c>
      <c r="GA489" s="75"/>
      <c r="GB489" s="75"/>
      <c r="GC489" s="149"/>
      <c r="GD489" s="307"/>
      <c r="GE489" s="76"/>
      <c r="GF489" s="314" t="str">
        <f>IF(AND(申込書!$C$105&lt;&gt;"▼プルダウンより選択してください",申込書!$C$105&lt;&gt;"",申込書!$P$105&lt;&gt;"YYYY/MM/DD",$G489&lt;&gt;""),申込書!$P$105,"")</f>
        <v/>
      </c>
      <c r="GG489" s="75" t="str">
        <f>IF(AND(申込書!$C$105&lt;&gt;"▼プルダウンより選択してください",申込書!$C$105&lt;&gt;"",$G489&lt;&gt;""),申込書!$M$105,"")</f>
        <v/>
      </c>
      <c r="GH489" s="75"/>
      <c r="GI489" s="75"/>
      <c r="GJ489" s="149"/>
      <c r="GK489" s="307"/>
      <c r="GL489" s="76"/>
      <c r="GM489" s="314" t="str">
        <f>IF(AND(申込書!$C$106&lt;&gt;"▼プルダウンより選択してください",申込書!$C$106&lt;&gt;"",申込書!$P$106&lt;&gt;"YYYY/MM/DD",$G489&lt;&gt;""),申込書!$P$106,"")</f>
        <v/>
      </c>
      <c r="GN489" s="75" t="str">
        <f>IF(AND(申込書!$C$106&lt;&gt;"▼プルダウンより選択してください",申込書!$C$106&lt;&gt;"",$G489&lt;&gt;""),申込書!$M$106,"")</f>
        <v/>
      </c>
      <c r="GO489" s="75"/>
      <c r="GP489" s="75"/>
      <c r="GQ489" s="149"/>
      <c r="GR489" s="307"/>
      <c r="GS489" s="76"/>
      <c r="GT489" s="314" t="str">
        <f>IF(AND(申込書!$C$107&lt;&gt;"▼プルダウンより選択してください",申込書!$C$107&lt;&gt;"",申込書!$P$107&lt;&gt;"YYYY/MM/DD",$G489&lt;&gt;""),申込書!$P$107,"")</f>
        <v/>
      </c>
      <c r="GU489" s="75" t="str">
        <f>IF(AND(申込書!$C$107&lt;&gt;"▼プルダウンより選択してください",申込書!$C$107&lt;&gt;"",$G489&lt;&gt;""),申込書!$M$107,"")</f>
        <v/>
      </c>
      <c r="GV489" s="75"/>
      <c r="GW489" s="75"/>
      <c r="GX489" s="149"/>
      <c r="GY489" s="307"/>
      <c r="GZ489" s="76"/>
      <c r="HA489" s="314" t="str">
        <f>IF(AND(申込書!$C$108&lt;&gt;"▼プルダウンより選択してください",申込書!$C$108&lt;&gt;"",申込書!$P$108&lt;&gt;"YYYY/MM/DD",$G489&lt;&gt;""),申込書!$P$108,"")</f>
        <v/>
      </c>
      <c r="HB489" s="75" t="str">
        <f>IF(AND(申込書!$C$108&lt;&gt;"▼プルダウンより選択してください",申込書!$C$108&lt;&gt;"",$G489&lt;&gt;""),申込書!$M$108,"")</f>
        <v/>
      </c>
      <c r="HC489" s="75"/>
      <c r="HD489" s="75"/>
      <c r="HE489" s="149"/>
      <c r="HF489" s="307"/>
      <c r="HG489" s="76"/>
      <c r="HH489" s="314" t="str">
        <f>IF(AND(申込書!$C$109&lt;&gt;"▼プルダウンより選択してください",申込書!$C$109&lt;&gt;"",申込書!$P$109&lt;&gt;"YYYY/MM/DD",$G489&lt;&gt;""),申込書!$P$109,"")</f>
        <v/>
      </c>
      <c r="HI489" s="75" t="str">
        <f>IF(AND(申込書!$C$109&lt;&gt;"▼プルダウンより選択してください",申込書!$C$109&lt;&gt;"",$G489&lt;&gt;""),申込書!$M$109,"")</f>
        <v/>
      </c>
      <c r="HJ489" s="75"/>
      <c r="HK489" s="75"/>
      <c r="HL489" s="149"/>
      <c r="HM489" s="307"/>
      <c r="HN489" s="76"/>
      <c r="HO489" s="314" t="str">
        <f>IF(AND(申込書!$C$110&lt;&gt;"▼プルダウンより選択してください",申込書!$C$110&lt;&gt;"",申込書!$P$110&lt;&gt;"YYYY/MM/DD",$G489&lt;&gt;""),申込書!$P$110,"")</f>
        <v/>
      </c>
      <c r="HP489" s="75" t="str">
        <f>IF(AND(申込書!$C$110&lt;&gt;"▼プルダウンより選択してください",申込書!$C$110&lt;&gt;"",$G489&lt;&gt;""),申込書!$M$110,"")</f>
        <v/>
      </c>
      <c r="HQ489" s="75"/>
      <c r="HR489" s="75"/>
      <c r="HS489" s="149"/>
      <c r="HT489" s="307"/>
      <c r="HU489" s="307"/>
      <c r="HV489" s="311" t="str">
        <f>IF(AND(申込書!$C$111&lt;&gt;"▼プルダウンより選択してください",申込書!$C$111&lt;&gt;"",申込書!$P$111&lt;&gt;"YYYY/MM/DD",$G489&lt;&gt;""),申込書!$P$111,"")</f>
        <v/>
      </c>
      <c r="HW489" s="75" t="str">
        <f>IF(AND(申込書!$C$111&lt;&gt;"▼プルダウンより選択してください",申込書!$C$111&lt;&gt;"",$G489&lt;&gt;""),申込書!$M$111,"")</f>
        <v/>
      </c>
      <c r="HX489" s="75"/>
      <c r="HY489" s="75"/>
      <c r="HZ489" s="149"/>
      <c r="IA489" s="307"/>
      <c r="IB489" s="76"/>
      <c r="IC489" s="77"/>
    </row>
    <row r="490" spans="2:237" ht="26.85" customHeight="1">
      <c r="B490" s="56">
        <f t="shared" si="4"/>
        <v>485</v>
      </c>
      <c r="C490" s="57"/>
      <c r="D490" s="58"/>
      <c r="E490" s="170"/>
      <c r="F490" s="59"/>
      <c r="G490" s="60"/>
      <c r="H490" s="61"/>
      <c r="I490" s="62"/>
      <c r="J490" s="63"/>
      <c r="K490" s="64"/>
      <c r="L490" s="65"/>
      <c r="M490" s="66"/>
      <c r="N490" s="67"/>
      <c r="O490" s="68"/>
      <c r="P490" s="69"/>
      <c r="Q490" s="70"/>
      <c r="R490" s="71"/>
      <c r="S490" s="72"/>
      <c r="T490" s="73"/>
      <c r="U490" s="73"/>
      <c r="V490" s="73"/>
      <c r="W490" s="71"/>
      <c r="X490" s="133"/>
      <c r="Y490" s="133"/>
      <c r="Z490" s="133"/>
      <c r="AA490" s="74" t="str">
        <f>IF(AND(申込書!$C$82&lt;&gt;"▼プルダウンより選択してください",申込書!$C$82&lt;&gt;"",申込書!$P$82&lt;&gt;"YYYY/MM/DD",$G490&lt;&gt;""),申込書!$P$82,"")</f>
        <v/>
      </c>
      <c r="AB490" s="75" t="str">
        <f>IF(AND(申込書!$C$82&lt;&gt;"▼プルダウンより選択してください",申込書!$C$82&lt;&gt;"",$G490&lt;&gt;""),申込書!$M$82,"")</f>
        <v/>
      </c>
      <c r="AC490" s="75"/>
      <c r="AD490" s="75"/>
      <c r="AE490" s="149"/>
      <c r="AF490" s="307"/>
      <c r="AG490" s="76"/>
      <c r="AH490" s="314" t="str">
        <f>IF(AND(申込書!$C$83&lt;&gt;"▼プルダウンより選択してください",申込書!$C$83&lt;&gt;"",申込書!$P$83&lt;&gt;"YYYY/MM/DD",$G490&lt;&gt;""),申込書!$P$83,"")</f>
        <v/>
      </c>
      <c r="AI490" s="75" t="str">
        <f>IF(AND(申込書!$C$83&lt;&gt;"▼プルダウンより選択してください",申込書!$C$83&lt;&gt;"",$G490&lt;&gt;""),申込書!$M$83,"")</f>
        <v/>
      </c>
      <c r="AJ490" s="75"/>
      <c r="AK490" s="75"/>
      <c r="AL490" s="149"/>
      <c r="AM490" s="307"/>
      <c r="AN490" s="76"/>
      <c r="AO490" s="314" t="str">
        <f>IF(AND(申込書!$C$84&lt;&gt;"▼プルダウンより選択してください",申込書!$C$84&lt;&gt;"",申込書!$P$84&lt;&gt;"YYYY/MM/DD",$G490&lt;&gt;""),申込書!$P$84,"")</f>
        <v/>
      </c>
      <c r="AP490" s="75" t="str">
        <f>IF(AND(申込書!$C$84&lt;&gt;"▼プルダウンより選択してください",申込書!$C$84&lt;&gt;"",$G490&lt;&gt;""),申込書!$M$84,"")</f>
        <v/>
      </c>
      <c r="AQ490" s="75"/>
      <c r="AR490" s="75"/>
      <c r="AS490" s="149"/>
      <c r="AT490" s="307"/>
      <c r="AU490" s="76"/>
      <c r="AV490" s="314" t="str">
        <f>IF(AND(申込書!$C$85&lt;&gt;"▼プルダウンより選択してください",申込書!$C$85&lt;&gt;"",申込書!$P$85&lt;&gt;"YYYY/MM/DD",$G490&lt;&gt;""),申込書!$P$85,"")</f>
        <v/>
      </c>
      <c r="AW490" s="75" t="str">
        <f>IF(AND(申込書!$C$85&lt;&gt;"▼プルダウンより選択してください",申込書!$C$85&lt;&gt;"",申込書!$M$85&gt;=1,$G490&lt;&gt;""),申込書!$M$85,"")</f>
        <v/>
      </c>
      <c r="AX490" s="75"/>
      <c r="AY490" s="75"/>
      <c r="AZ490" s="149"/>
      <c r="BA490" s="307"/>
      <c r="BB490" s="76"/>
      <c r="BC490" s="314" t="str">
        <f>IF(AND(申込書!$C$86&lt;&gt;"▼プルダウンより選択してください",申込書!$C$86&lt;&gt;"",申込書!$P$86&lt;&gt;"YYYY/MM/DD",$G490&lt;&gt;""),申込書!$P$86,"")</f>
        <v/>
      </c>
      <c r="BD490" s="75" t="str">
        <f>IF(AND(申込書!$C$86&lt;&gt;"▼プルダウンより選択してください",申込書!$C$86&lt;&gt;"",$G490&lt;&gt;""),申込書!$M$86,"")</f>
        <v/>
      </c>
      <c r="BE490" s="75"/>
      <c r="BF490" s="75"/>
      <c r="BG490" s="149"/>
      <c r="BH490" s="307"/>
      <c r="BI490" s="76"/>
      <c r="BJ490" s="314" t="str">
        <f>IF(AND(申込書!$C$87&lt;&gt;"▼プルダウンより選択してください",申込書!$C$87&lt;&gt;"",申込書!$P$87&lt;&gt;"YYYY/MM/DD",$G490&lt;&gt;""),申込書!$P$87,"")</f>
        <v/>
      </c>
      <c r="BK490" s="75" t="str">
        <f>IF(AND(申込書!$C$87&lt;&gt;"▼プルダウンより選択してください",申込書!$C$87&lt;&gt;"",$G490&lt;&gt;""),申込書!$M$87,"")</f>
        <v/>
      </c>
      <c r="BL490" s="75"/>
      <c r="BM490" s="75"/>
      <c r="BN490" s="149"/>
      <c r="BO490" s="307"/>
      <c r="BP490" s="76"/>
      <c r="BQ490" s="314" t="str">
        <f>IF(AND(申込書!$C$88&lt;&gt;"▼プルダウンより選択してください",申込書!$C$88&lt;&gt;"",申込書!$P$88&lt;&gt;"YYYY/MM/DD",$G490&lt;&gt;""),申込書!$P$88,"")</f>
        <v/>
      </c>
      <c r="BR490" s="75" t="str">
        <f>IF(AND(申込書!$C$88&lt;&gt;"▼プルダウンより選択してください",申込書!$C$88&lt;&gt;"",$G490&lt;&gt;""),申込書!$M$88,"")</f>
        <v/>
      </c>
      <c r="BS490" s="75"/>
      <c r="BT490" s="75"/>
      <c r="BU490" s="149"/>
      <c r="BV490" s="307"/>
      <c r="BW490" s="76"/>
      <c r="BX490" s="314" t="str">
        <f>IF(AND(申込書!$C$89&lt;&gt;"▼プルダウンより選択してください",申込書!$C$89&lt;&gt;"",申込書!$P$89&lt;&gt;"YYYY/MM/DD",$G490&lt;&gt;""),申込書!$P$89,"")</f>
        <v/>
      </c>
      <c r="BY490" s="75" t="str">
        <f>IF(AND(申込書!$C$89&lt;&gt;"▼プルダウンより選択してください",申込書!$C$89&lt;&gt;"",$G490&lt;&gt;""),申込書!$M$89,"")</f>
        <v/>
      </c>
      <c r="BZ490" s="75"/>
      <c r="CA490" s="75"/>
      <c r="CB490" s="149"/>
      <c r="CC490" s="307"/>
      <c r="CD490" s="76"/>
      <c r="CE490" s="314" t="str">
        <f>IF(AND(申込書!$C$90&lt;&gt;"▼プルダウンより選択してください",申込書!$C$90&lt;&gt;"",申込書!$P$90&lt;&gt;"YYYY/MM/DD",$G490&lt;&gt;""),申込書!$P$90,"")</f>
        <v/>
      </c>
      <c r="CF490" s="75" t="str">
        <f>IF(AND(申込書!$C$90&lt;&gt;"▼プルダウンより選択してください",申込書!$C$90&lt;&gt;"",$G490&lt;&gt;""),申込書!$M$90,"")</f>
        <v/>
      </c>
      <c r="CG490" s="75"/>
      <c r="CH490" s="75"/>
      <c r="CI490" s="149"/>
      <c r="CJ490" s="307"/>
      <c r="CK490" s="76"/>
      <c r="CL490" s="314" t="str">
        <f>IF(AND(申込書!$C$91&lt;&gt;"▼プルダウンより選択してください",申込書!$C$91&lt;&gt;"",申込書!$P$91&lt;&gt;"YYYY/MM/DD",$G490&lt;&gt;""),申込書!$P$91,"")</f>
        <v/>
      </c>
      <c r="CM490" s="75" t="str">
        <f>IF(AND(申込書!$C$91&lt;&gt;"▼プルダウンより選択してください",申込書!$C$91&lt;&gt;"",$G490&lt;&gt;""),申込書!$M$91,"")</f>
        <v/>
      </c>
      <c r="CN490" s="75"/>
      <c r="CO490" s="75"/>
      <c r="CP490" s="149"/>
      <c r="CQ490" s="307"/>
      <c r="CR490" s="76"/>
      <c r="CS490" s="314" t="str">
        <f>IF(AND(申込書!$C$92&lt;&gt;"▼プルダウンより選択してください",申込書!$C$92&lt;&gt;"",申込書!$P$92&lt;&gt;"YYYY/MM/DD",$G490&lt;&gt;""),申込書!$P$92,"")</f>
        <v/>
      </c>
      <c r="CT490" s="75" t="str">
        <f>IF(AND(申込書!$C$92&lt;&gt;"▼プルダウンより選択してください",申込書!$C$92&lt;&gt;"",$G490&lt;&gt;""),申込書!$M$92,"")</f>
        <v/>
      </c>
      <c r="CU490" s="75"/>
      <c r="CV490" s="75"/>
      <c r="CW490" s="75"/>
      <c r="CX490" s="307"/>
      <c r="CY490" s="76"/>
      <c r="CZ490" s="314" t="str">
        <f>IF(AND(申込書!$C$93&lt;&gt;"▼プルダウンより選択してください",申込書!$C$93&lt;&gt;"",申込書!$P$93&lt;&gt;"YYYY/MM/DD",$G490&lt;&gt;""),申込書!$P$93,"")</f>
        <v/>
      </c>
      <c r="DA490" s="75" t="str">
        <f>IF(AND(申込書!$C$93&lt;&gt;"▼プルダウンより選択してください",申込書!$C$93&lt;&gt;"",$G490&lt;&gt;""),申込書!$M$93,"")</f>
        <v/>
      </c>
      <c r="DB490" s="75"/>
      <c r="DC490" s="75"/>
      <c r="DD490" s="75"/>
      <c r="DE490" s="307"/>
      <c r="DF490" s="76"/>
      <c r="DG490" s="314" t="str">
        <f>IF(AND(申込書!$C$94&lt;&gt;"▼プルダウンより選択してください",申込書!$C$94&lt;&gt;"",申込書!$P$94&lt;&gt;"YYYY/MM/DD",$G490&lt;&gt;""),申込書!$P$94,"")</f>
        <v/>
      </c>
      <c r="DH490" s="75" t="str">
        <f>IF(AND(申込書!$C$94&lt;&gt;"▼プルダウンより選択してください",申込書!$C$94&lt;&gt;"",$G490&lt;&gt;""),申込書!$M$94,"")</f>
        <v/>
      </c>
      <c r="DI490" s="75"/>
      <c r="DJ490" s="75"/>
      <c r="DK490" s="75"/>
      <c r="DL490" s="307"/>
      <c r="DM490" s="76"/>
      <c r="DN490" s="314" t="str">
        <f>IF(AND(申込書!$C$95&lt;&gt;"▼プルダウンより選択してください",申込書!$C$95&lt;&gt;"",申込書!$P$95&lt;&gt;"YYYY/MM/DD",$G490&lt;&gt;""),申込書!$P$95,"")</f>
        <v/>
      </c>
      <c r="DO490" s="75" t="str">
        <f>IF(AND(申込書!$C$95&lt;&gt;"▼プルダウンより選択してください",申込書!$C$95&lt;&gt;"",$G490&lt;&gt;""),申込書!$M$95,"")</f>
        <v/>
      </c>
      <c r="DP490" s="75"/>
      <c r="DQ490" s="75"/>
      <c r="DR490" s="75"/>
      <c r="DS490" s="307"/>
      <c r="DT490" s="76"/>
      <c r="DU490" s="314" t="str">
        <f>IF(AND(申込書!$C$96&lt;&gt;"▼プルダウンより選択してください",申込書!$C$96&lt;&gt;"",申込書!$P$96&lt;&gt;"YYYY/MM/DD",$G490&lt;&gt;""),申込書!$P$96,"")</f>
        <v/>
      </c>
      <c r="DV490" s="75" t="str">
        <f>IF(AND(申込書!$C$96&lt;&gt;"▼プルダウンより選択してください",申込書!$C$96&lt;&gt;"",$G490&lt;&gt;""),申込書!$M$96,"")</f>
        <v/>
      </c>
      <c r="DW490" s="75"/>
      <c r="DX490" s="75"/>
      <c r="DY490" s="75"/>
      <c r="DZ490" s="307"/>
      <c r="EA490" s="76"/>
      <c r="EB490" s="314" t="str">
        <f>IF(AND(申込書!$C$97&lt;&gt;"▼プルダウンより選択してください",申込書!$C$97&lt;&gt;"",申込書!$P$97&lt;&gt;"YYYY/MM/DD",$G490&lt;&gt;""),申込書!$P$97,"")</f>
        <v/>
      </c>
      <c r="EC490" s="75" t="str">
        <f>IF(AND(申込書!$C$97&lt;&gt;"▼プルダウンより選択してください",申込書!$C$97&lt;&gt;"",$G490&lt;&gt;""),申込書!$M$97,"")</f>
        <v/>
      </c>
      <c r="ED490" s="75"/>
      <c r="EE490" s="75"/>
      <c r="EF490" s="149"/>
      <c r="EG490" s="307"/>
      <c r="EH490" s="76"/>
      <c r="EI490" s="314" t="str">
        <f>IF(AND(申込書!$C$98&lt;&gt;"▼プルダウンより選択してください",申込書!$C$98&lt;&gt;"",申込書!$P$98&lt;&gt;"YYYY/MM/DD",$G490&lt;&gt;""),申込書!$P$98,"")</f>
        <v/>
      </c>
      <c r="EJ490" s="75" t="str">
        <f>IF(AND(申込書!$C$98&lt;&gt;"▼プルダウンより選択してください",申込書!$C$98&lt;&gt;"",$G490&lt;&gt;""),申込書!$M$98,"")</f>
        <v/>
      </c>
      <c r="EK490" s="75"/>
      <c r="EL490" s="75"/>
      <c r="EM490" s="149"/>
      <c r="EN490" s="307"/>
      <c r="EO490" s="76"/>
      <c r="EP490" s="314" t="str">
        <f>IF(AND(申込書!$C$99&lt;&gt;"▼プルダウンより選択してください",申込書!$C$99&lt;&gt;"",申込書!$P$99&lt;&gt;"YYYY/MM/DD",$G490&lt;&gt;""),申込書!$P$99,"")</f>
        <v/>
      </c>
      <c r="EQ490" s="75" t="str">
        <f>IF(AND(申込書!$C$99&lt;&gt;"▼プルダウンより選択してください",申込書!$C$99&lt;&gt;"",$G490&lt;&gt;""),申込書!$M$99,"")</f>
        <v/>
      </c>
      <c r="ER490" s="75"/>
      <c r="ES490" s="75"/>
      <c r="ET490" s="149"/>
      <c r="EU490" s="307"/>
      <c r="EV490" s="76"/>
      <c r="EW490" s="314" t="str">
        <f>IF(AND(申込書!$C$100&lt;&gt;"▼プルダウンより選択してください",申込書!$C$100&lt;&gt;"",申込書!$P$100&lt;&gt;"YYYY/MM/DD",$G490&lt;&gt;""),申込書!$P$100,"")</f>
        <v/>
      </c>
      <c r="EX490" s="75" t="str">
        <f>IF(AND(申込書!$C$100&lt;&gt;"▼プルダウンより選択してください",申込書!$C$100&lt;&gt;"",$G490&lt;&gt;""),申込書!$M$100,"")</f>
        <v/>
      </c>
      <c r="EY490" s="75"/>
      <c r="EZ490" s="75"/>
      <c r="FA490" s="149"/>
      <c r="FB490" s="307"/>
      <c r="FC490" s="76"/>
      <c r="FD490" s="314" t="str">
        <f>IF(AND(申込書!$C$101&lt;&gt;"▼プルダウンより選択してください",申込書!$C$101&lt;&gt;"",申込書!$P$101&lt;&gt;"YYYY/MM/DD",$G490&lt;&gt;""),申込書!$P$101,"")</f>
        <v/>
      </c>
      <c r="FE490" s="75" t="str">
        <f>IF(AND(申込書!$C$101&lt;&gt;"▼プルダウンより選択してください",申込書!$C$101&lt;&gt;"",$G490&lt;&gt;""),申込書!$M$101,"")</f>
        <v/>
      </c>
      <c r="FF490" s="75"/>
      <c r="FG490" s="75"/>
      <c r="FH490" s="149"/>
      <c r="FI490" s="307"/>
      <c r="FJ490" s="76"/>
      <c r="FK490" s="314" t="str">
        <f>IF(AND(申込書!$C$102&lt;&gt;"▼プルダウンより選択してください",申込書!$C$102&lt;&gt;"",申込書!$P$102&lt;&gt;"YYYY/MM/DD",$G490&lt;&gt;""),申込書!$P$102,"")</f>
        <v/>
      </c>
      <c r="FL490" s="75" t="str">
        <f>IF(AND(申込書!$C$102&lt;&gt;"▼プルダウンより選択してください",申込書!$C$102&lt;&gt;"",$G490&lt;&gt;""),申込書!$M$102,"")</f>
        <v/>
      </c>
      <c r="FM490" s="75"/>
      <c r="FN490" s="75"/>
      <c r="FO490" s="149"/>
      <c r="FP490" s="307"/>
      <c r="FQ490" s="76"/>
      <c r="FR490" s="314" t="str">
        <f>IF(AND(申込書!$C$103&lt;&gt;"▼プルダウンより選択してください",申込書!$C$103&lt;&gt;"",申込書!$P$103&lt;&gt;"YYYY/MM/DD",$G490&lt;&gt;""),申込書!$P$103,"")</f>
        <v/>
      </c>
      <c r="FS490" s="75" t="str">
        <f>IF(AND(申込書!$C$103&lt;&gt;"▼プルダウンより選択してください",申込書!$C$103&lt;&gt;"",$G490&lt;&gt;""),申込書!$M$103,"")</f>
        <v/>
      </c>
      <c r="FT490" s="75"/>
      <c r="FU490" s="75"/>
      <c r="FV490" s="149"/>
      <c r="FW490" s="307"/>
      <c r="FX490" s="76"/>
      <c r="FY490" s="314" t="str">
        <f>IF(AND(申込書!$C$104&lt;&gt;"▼プルダウンより選択してください",申込書!$C$104&lt;&gt;"",申込書!$P$104&lt;&gt;"YYYY/MM/DD",$G490&lt;&gt;""),申込書!$P$104,"")</f>
        <v/>
      </c>
      <c r="FZ490" s="75" t="str">
        <f>IF(AND(申込書!$C$104&lt;&gt;"▼プルダウンより選択してください",申込書!$C$104&lt;&gt;"",$G490&lt;&gt;""),申込書!$M$104,"")</f>
        <v/>
      </c>
      <c r="GA490" s="75"/>
      <c r="GB490" s="75"/>
      <c r="GC490" s="149"/>
      <c r="GD490" s="307"/>
      <c r="GE490" s="76"/>
      <c r="GF490" s="314" t="str">
        <f>IF(AND(申込書!$C$105&lt;&gt;"▼プルダウンより選択してください",申込書!$C$105&lt;&gt;"",申込書!$P$105&lt;&gt;"YYYY/MM/DD",$G490&lt;&gt;""),申込書!$P$105,"")</f>
        <v/>
      </c>
      <c r="GG490" s="75" t="str">
        <f>IF(AND(申込書!$C$105&lt;&gt;"▼プルダウンより選択してください",申込書!$C$105&lt;&gt;"",$G490&lt;&gt;""),申込書!$M$105,"")</f>
        <v/>
      </c>
      <c r="GH490" s="75"/>
      <c r="GI490" s="75"/>
      <c r="GJ490" s="149"/>
      <c r="GK490" s="307"/>
      <c r="GL490" s="76"/>
      <c r="GM490" s="314" t="str">
        <f>IF(AND(申込書!$C$106&lt;&gt;"▼プルダウンより選択してください",申込書!$C$106&lt;&gt;"",申込書!$P$106&lt;&gt;"YYYY/MM/DD",$G490&lt;&gt;""),申込書!$P$106,"")</f>
        <v/>
      </c>
      <c r="GN490" s="75" t="str">
        <f>IF(AND(申込書!$C$106&lt;&gt;"▼プルダウンより選択してください",申込書!$C$106&lt;&gt;"",$G490&lt;&gt;""),申込書!$M$106,"")</f>
        <v/>
      </c>
      <c r="GO490" s="75"/>
      <c r="GP490" s="75"/>
      <c r="GQ490" s="149"/>
      <c r="GR490" s="307"/>
      <c r="GS490" s="76"/>
      <c r="GT490" s="314" t="str">
        <f>IF(AND(申込書!$C$107&lt;&gt;"▼プルダウンより選択してください",申込書!$C$107&lt;&gt;"",申込書!$P$107&lt;&gt;"YYYY/MM/DD",$G490&lt;&gt;""),申込書!$P$107,"")</f>
        <v/>
      </c>
      <c r="GU490" s="75" t="str">
        <f>IF(AND(申込書!$C$107&lt;&gt;"▼プルダウンより選択してください",申込書!$C$107&lt;&gt;"",$G490&lt;&gt;""),申込書!$M$107,"")</f>
        <v/>
      </c>
      <c r="GV490" s="75"/>
      <c r="GW490" s="75"/>
      <c r="GX490" s="149"/>
      <c r="GY490" s="307"/>
      <c r="GZ490" s="76"/>
      <c r="HA490" s="314" t="str">
        <f>IF(AND(申込書!$C$108&lt;&gt;"▼プルダウンより選択してください",申込書!$C$108&lt;&gt;"",申込書!$P$108&lt;&gt;"YYYY/MM/DD",$G490&lt;&gt;""),申込書!$P$108,"")</f>
        <v/>
      </c>
      <c r="HB490" s="75" t="str">
        <f>IF(AND(申込書!$C$108&lt;&gt;"▼プルダウンより選択してください",申込書!$C$108&lt;&gt;"",$G490&lt;&gt;""),申込書!$M$108,"")</f>
        <v/>
      </c>
      <c r="HC490" s="75"/>
      <c r="HD490" s="75"/>
      <c r="HE490" s="149"/>
      <c r="HF490" s="307"/>
      <c r="HG490" s="76"/>
      <c r="HH490" s="314" t="str">
        <f>IF(AND(申込書!$C$109&lt;&gt;"▼プルダウンより選択してください",申込書!$C$109&lt;&gt;"",申込書!$P$109&lt;&gt;"YYYY/MM/DD",$G490&lt;&gt;""),申込書!$P$109,"")</f>
        <v/>
      </c>
      <c r="HI490" s="75" t="str">
        <f>IF(AND(申込書!$C$109&lt;&gt;"▼プルダウンより選択してください",申込書!$C$109&lt;&gt;"",$G490&lt;&gt;""),申込書!$M$109,"")</f>
        <v/>
      </c>
      <c r="HJ490" s="75"/>
      <c r="HK490" s="75"/>
      <c r="HL490" s="149"/>
      <c r="HM490" s="307"/>
      <c r="HN490" s="76"/>
      <c r="HO490" s="314" t="str">
        <f>IF(AND(申込書!$C$110&lt;&gt;"▼プルダウンより選択してください",申込書!$C$110&lt;&gt;"",申込書!$P$110&lt;&gt;"YYYY/MM/DD",$G490&lt;&gt;""),申込書!$P$110,"")</f>
        <v/>
      </c>
      <c r="HP490" s="75" t="str">
        <f>IF(AND(申込書!$C$110&lt;&gt;"▼プルダウンより選択してください",申込書!$C$110&lt;&gt;"",$G490&lt;&gt;""),申込書!$M$110,"")</f>
        <v/>
      </c>
      <c r="HQ490" s="75"/>
      <c r="HR490" s="75"/>
      <c r="HS490" s="149"/>
      <c r="HT490" s="307"/>
      <c r="HU490" s="307"/>
      <c r="HV490" s="311" t="str">
        <f>IF(AND(申込書!$C$111&lt;&gt;"▼プルダウンより選択してください",申込書!$C$111&lt;&gt;"",申込書!$P$111&lt;&gt;"YYYY/MM/DD",$G490&lt;&gt;""),申込書!$P$111,"")</f>
        <v/>
      </c>
      <c r="HW490" s="75" t="str">
        <f>IF(AND(申込書!$C$111&lt;&gt;"▼プルダウンより選択してください",申込書!$C$111&lt;&gt;"",$G490&lt;&gt;""),申込書!$M$111,"")</f>
        <v/>
      </c>
      <c r="HX490" s="75"/>
      <c r="HY490" s="75"/>
      <c r="HZ490" s="149"/>
      <c r="IA490" s="307"/>
      <c r="IB490" s="76"/>
      <c r="IC490" s="77"/>
    </row>
    <row r="491" spans="2:237" ht="26.85" customHeight="1">
      <c r="B491" s="56">
        <f t="shared" si="4"/>
        <v>486</v>
      </c>
      <c r="C491" s="57"/>
      <c r="D491" s="58"/>
      <c r="E491" s="170"/>
      <c r="F491" s="59"/>
      <c r="G491" s="60"/>
      <c r="H491" s="61"/>
      <c r="I491" s="62"/>
      <c r="J491" s="63"/>
      <c r="K491" s="64"/>
      <c r="L491" s="65"/>
      <c r="M491" s="66"/>
      <c r="N491" s="67"/>
      <c r="O491" s="68"/>
      <c r="P491" s="69"/>
      <c r="Q491" s="70"/>
      <c r="R491" s="71"/>
      <c r="S491" s="72"/>
      <c r="T491" s="73"/>
      <c r="U491" s="73"/>
      <c r="V491" s="73"/>
      <c r="W491" s="71"/>
      <c r="X491" s="133"/>
      <c r="Y491" s="133"/>
      <c r="Z491" s="133"/>
      <c r="AA491" s="74" t="str">
        <f>IF(AND(申込書!$C$82&lt;&gt;"▼プルダウンより選択してください",申込書!$C$82&lt;&gt;"",申込書!$P$82&lt;&gt;"YYYY/MM/DD",$G491&lt;&gt;""),申込書!$P$82,"")</f>
        <v/>
      </c>
      <c r="AB491" s="75" t="str">
        <f>IF(AND(申込書!$C$82&lt;&gt;"▼プルダウンより選択してください",申込書!$C$82&lt;&gt;"",$G491&lt;&gt;""),申込書!$M$82,"")</f>
        <v/>
      </c>
      <c r="AC491" s="75"/>
      <c r="AD491" s="75"/>
      <c r="AE491" s="149"/>
      <c r="AF491" s="307"/>
      <c r="AG491" s="76"/>
      <c r="AH491" s="314" t="str">
        <f>IF(AND(申込書!$C$83&lt;&gt;"▼プルダウンより選択してください",申込書!$C$83&lt;&gt;"",申込書!$P$83&lt;&gt;"YYYY/MM/DD",$G491&lt;&gt;""),申込書!$P$83,"")</f>
        <v/>
      </c>
      <c r="AI491" s="75" t="str">
        <f>IF(AND(申込書!$C$83&lt;&gt;"▼プルダウンより選択してください",申込書!$C$83&lt;&gt;"",$G491&lt;&gt;""),申込書!$M$83,"")</f>
        <v/>
      </c>
      <c r="AJ491" s="75"/>
      <c r="AK491" s="75"/>
      <c r="AL491" s="149"/>
      <c r="AM491" s="307"/>
      <c r="AN491" s="76"/>
      <c r="AO491" s="314" t="str">
        <f>IF(AND(申込書!$C$84&lt;&gt;"▼プルダウンより選択してください",申込書!$C$84&lt;&gt;"",申込書!$P$84&lt;&gt;"YYYY/MM/DD",$G491&lt;&gt;""),申込書!$P$84,"")</f>
        <v/>
      </c>
      <c r="AP491" s="75" t="str">
        <f>IF(AND(申込書!$C$84&lt;&gt;"▼プルダウンより選択してください",申込書!$C$84&lt;&gt;"",$G491&lt;&gt;""),申込書!$M$84,"")</f>
        <v/>
      </c>
      <c r="AQ491" s="75"/>
      <c r="AR491" s="75"/>
      <c r="AS491" s="149"/>
      <c r="AT491" s="307"/>
      <c r="AU491" s="76"/>
      <c r="AV491" s="314" t="str">
        <f>IF(AND(申込書!$C$85&lt;&gt;"▼プルダウンより選択してください",申込書!$C$85&lt;&gt;"",申込書!$P$85&lt;&gt;"YYYY/MM/DD",$G491&lt;&gt;""),申込書!$P$85,"")</f>
        <v/>
      </c>
      <c r="AW491" s="75" t="str">
        <f>IF(AND(申込書!$C$85&lt;&gt;"▼プルダウンより選択してください",申込書!$C$85&lt;&gt;"",申込書!$M$85&gt;=1,$G491&lt;&gt;""),申込書!$M$85,"")</f>
        <v/>
      </c>
      <c r="AX491" s="75"/>
      <c r="AY491" s="75"/>
      <c r="AZ491" s="149"/>
      <c r="BA491" s="307"/>
      <c r="BB491" s="76"/>
      <c r="BC491" s="314" t="str">
        <f>IF(AND(申込書!$C$86&lt;&gt;"▼プルダウンより選択してください",申込書!$C$86&lt;&gt;"",申込書!$P$86&lt;&gt;"YYYY/MM/DD",$G491&lt;&gt;""),申込書!$P$86,"")</f>
        <v/>
      </c>
      <c r="BD491" s="75" t="str">
        <f>IF(AND(申込書!$C$86&lt;&gt;"▼プルダウンより選択してください",申込書!$C$86&lt;&gt;"",$G491&lt;&gt;""),申込書!$M$86,"")</f>
        <v/>
      </c>
      <c r="BE491" s="75"/>
      <c r="BF491" s="75"/>
      <c r="BG491" s="149"/>
      <c r="BH491" s="307"/>
      <c r="BI491" s="76"/>
      <c r="BJ491" s="314" t="str">
        <f>IF(AND(申込書!$C$87&lt;&gt;"▼プルダウンより選択してください",申込書!$C$87&lt;&gt;"",申込書!$P$87&lt;&gt;"YYYY/MM/DD",$G491&lt;&gt;""),申込書!$P$87,"")</f>
        <v/>
      </c>
      <c r="BK491" s="75" t="str">
        <f>IF(AND(申込書!$C$87&lt;&gt;"▼プルダウンより選択してください",申込書!$C$87&lt;&gt;"",$G491&lt;&gt;""),申込書!$M$87,"")</f>
        <v/>
      </c>
      <c r="BL491" s="75"/>
      <c r="BM491" s="75"/>
      <c r="BN491" s="149"/>
      <c r="BO491" s="307"/>
      <c r="BP491" s="76"/>
      <c r="BQ491" s="314" t="str">
        <f>IF(AND(申込書!$C$88&lt;&gt;"▼プルダウンより選択してください",申込書!$C$88&lt;&gt;"",申込書!$P$88&lt;&gt;"YYYY/MM/DD",$G491&lt;&gt;""),申込書!$P$88,"")</f>
        <v/>
      </c>
      <c r="BR491" s="75" t="str">
        <f>IF(AND(申込書!$C$88&lt;&gt;"▼プルダウンより選択してください",申込書!$C$88&lt;&gt;"",$G491&lt;&gt;""),申込書!$M$88,"")</f>
        <v/>
      </c>
      <c r="BS491" s="75"/>
      <c r="BT491" s="75"/>
      <c r="BU491" s="149"/>
      <c r="BV491" s="307"/>
      <c r="BW491" s="76"/>
      <c r="BX491" s="314" t="str">
        <f>IF(AND(申込書!$C$89&lt;&gt;"▼プルダウンより選択してください",申込書!$C$89&lt;&gt;"",申込書!$P$89&lt;&gt;"YYYY/MM/DD",$G491&lt;&gt;""),申込書!$P$89,"")</f>
        <v/>
      </c>
      <c r="BY491" s="75" t="str">
        <f>IF(AND(申込書!$C$89&lt;&gt;"▼プルダウンより選択してください",申込書!$C$89&lt;&gt;"",$G491&lt;&gt;""),申込書!$M$89,"")</f>
        <v/>
      </c>
      <c r="BZ491" s="75"/>
      <c r="CA491" s="75"/>
      <c r="CB491" s="149"/>
      <c r="CC491" s="307"/>
      <c r="CD491" s="76"/>
      <c r="CE491" s="314" t="str">
        <f>IF(AND(申込書!$C$90&lt;&gt;"▼プルダウンより選択してください",申込書!$C$90&lt;&gt;"",申込書!$P$90&lt;&gt;"YYYY/MM/DD",$G491&lt;&gt;""),申込書!$P$90,"")</f>
        <v/>
      </c>
      <c r="CF491" s="75" t="str">
        <f>IF(AND(申込書!$C$90&lt;&gt;"▼プルダウンより選択してください",申込書!$C$90&lt;&gt;"",$G491&lt;&gt;""),申込書!$M$90,"")</f>
        <v/>
      </c>
      <c r="CG491" s="75"/>
      <c r="CH491" s="75"/>
      <c r="CI491" s="149"/>
      <c r="CJ491" s="307"/>
      <c r="CK491" s="76"/>
      <c r="CL491" s="314" t="str">
        <f>IF(AND(申込書!$C$91&lt;&gt;"▼プルダウンより選択してください",申込書!$C$91&lt;&gt;"",申込書!$P$91&lt;&gt;"YYYY/MM/DD",$G491&lt;&gt;""),申込書!$P$91,"")</f>
        <v/>
      </c>
      <c r="CM491" s="75" t="str">
        <f>IF(AND(申込書!$C$91&lt;&gt;"▼プルダウンより選択してください",申込書!$C$91&lt;&gt;"",$G491&lt;&gt;""),申込書!$M$91,"")</f>
        <v/>
      </c>
      <c r="CN491" s="75"/>
      <c r="CO491" s="75"/>
      <c r="CP491" s="149"/>
      <c r="CQ491" s="307"/>
      <c r="CR491" s="76"/>
      <c r="CS491" s="314" t="str">
        <f>IF(AND(申込書!$C$92&lt;&gt;"▼プルダウンより選択してください",申込書!$C$92&lt;&gt;"",申込書!$P$92&lt;&gt;"YYYY/MM/DD",$G491&lt;&gt;""),申込書!$P$92,"")</f>
        <v/>
      </c>
      <c r="CT491" s="75" t="str">
        <f>IF(AND(申込書!$C$92&lt;&gt;"▼プルダウンより選択してください",申込書!$C$92&lt;&gt;"",$G491&lt;&gt;""),申込書!$M$92,"")</f>
        <v/>
      </c>
      <c r="CU491" s="75"/>
      <c r="CV491" s="75"/>
      <c r="CW491" s="75"/>
      <c r="CX491" s="307"/>
      <c r="CY491" s="76"/>
      <c r="CZ491" s="314" t="str">
        <f>IF(AND(申込書!$C$93&lt;&gt;"▼プルダウンより選択してください",申込書!$C$93&lt;&gt;"",申込書!$P$93&lt;&gt;"YYYY/MM/DD",$G491&lt;&gt;""),申込書!$P$93,"")</f>
        <v/>
      </c>
      <c r="DA491" s="75" t="str">
        <f>IF(AND(申込書!$C$93&lt;&gt;"▼プルダウンより選択してください",申込書!$C$93&lt;&gt;"",$G491&lt;&gt;""),申込書!$M$93,"")</f>
        <v/>
      </c>
      <c r="DB491" s="75"/>
      <c r="DC491" s="75"/>
      <c r="DD491" s="75"/>
      <c r="DE491" s="307"/>
      <c r="DF491" s="76"/>
      <c r="DG491" s="314" t="str">
        <f>IF(AND(申込書!$C$94&lt;&gt;"▼プルダウンより選択してください",申込書!$C$94&lt;&gt;"",申込書!$P$94&lt;&gt;"YYYY/MM/DD",$G491&lt;&gt;""),申込書!$P$94,"")</f>
        <v/>
      </c>
      <c r="DH491" s="75" t="str">
        <f>IF(AND(申込書!$C$94&lt;&gt;"▼プルダウンより選択してください",申込書!$C$94&lt;&gt;"",$G491&lt;&gt;""),申込書!$M$94,"")</f>
        <v/>
      </c>
      <c r="DI491" s="75"/>
      <c r="DJ491" s="75"/>
      <c r="DK491" s="75"/>
      <c r="DL491" s="307"/>
      <c r="DM491" s="76"/>
      <c r="DN491" s="314" t="str">
        <f>IF(AND(申込書!$C$95&lt;&gt;"▼プルダウンより選択してください",申込書!$C$95&lt;&gt;"",申込書!$P$95&lt;&gt;"YYYY/MM/DD",$G491&lt;&gt;""),申込書!$P$95,"")</f>
        <v/>
      </c>
      <c r="DO491" s="75" t="str">
        <f>IF(AND(申込書!$C$95&lt;&gt;"▼プルダウンより選択してください",申込書!$C$95&lt;&gt;"",$G491&lt;&gt;""),申込書!$M$95,"")</f>
        <v/>
      </c>
      <c r="DP491" s="75"/>
      <c r="DQ491" s="75"/>
      <c r="DR491" s="75"/>
      <c r="DS491" s="307"/>
      <c r="DT491" s="76"/>
      <c r="DU491" s="314" t="str">
        <f>IF(AND(申込書!$C$96&lt;&gt;"▼プルダウンより選択してください",申込書!$C$96&lt;&gt;"",申込書!$P$96&lt;&gt;"YYYY/MM/DD",$G491&lt;&gt;""),申込書!$P$96,"")</f>
        <v/>
      </c>
      <c r="DV491" s="75" t="str">
        <f>IF(AND(申込書!$C$96&lt;&gt;"▼プルダウンより選択してください",申込書!$C$96&lt;&gt;"",$G491&lt;&gt;""),申込書!$M$96,"")</f>
        <v/>
      </c>
      <c r="DW491" s="75"/>
      <c r="DX491" s="75"/>
      <c r="DY491" s="75"/>
      <c r="DZ491" s="307"/>
      <c r="EA491" s="76"/>
      <c r="EB491" s="314" t="str">
        <f>IF(AND(申込書!$C$97&lt;&gt;"▼プルダウンより選択してください",申込書!$C$97&lt;&gt;"",申込書!$P$97&lt;&gt;"YYYY/MM/DD",$G491&lt;&gt;""),申込書!$P$97,"")</f>
        <v/>
      </c>
      <c r="EC491" s="75" t="str">
        <f>IF(AND(申込書!$C$97&lt;&gt;"▼プルダウンより選択してください",申込書!$C$97&lt;&gt;"",$G491&lt;&gt;""),申込書!$M$97,"")</f>
        <v/>
      </c>
      <c r="ED491" s="75"/>
      <c r="EE491" s="75"/>
      <c r="EF491" s="149"/>
      <c r="EG491" s="307"/>
      <c r="EH491" s="76"/>
      <c r="EI491" s="314" t="str">
        <f>IF(AND(申込書!$C$98&lt;&gt;"▼プルダウンより選択してください",申込書!$C$98&lt;&gt;"",申込書!$P$98&lt;&gt;"YYYY/MM/DD",$G491&lt;&gt;""),申込書!$P$98,"")</f>
        <v/>
      </c>
      <c r="EJ491" s="75" t="str">
        <f>IF(AND(申込書!$C$98&lt;&gt;"▼プルダウンより選択してください",申込書!$C$98&lt;&gt;"",$G491&lt;&gt;""),申込書!$M$98,"")</f>
        <v/>
      </c>
      <c r="EK491" s="75"/>
      <c r="EL491" s="75"/>
      <c r="EM491" s="149"/>
      <c r="EN491" s="307"/>
      <c r="EO491" s="76"/>
      <c r="EP491" s="314" t="str">
        <f>IF(AND(申込書!$C$99&lt;&gt;"▼プルダウンより選択してください",申込書!$C$99&lt;&gt;"",申込書!$P$99&lt;&gt;"YYYY/MM/DD",$G491&lt;&gt;""),申込書!$P$99,"")</f>
        <v/>
      </c>
      <c r="EQ491" s="75" t="str">
        <f>IF(AND(申込書!$C$99&lt;&gt;"▼プルダウンより選択してください",申込書!$C$99&lt;&gt;"",$G491&lt;&gt;""),申込書!$M$99,"")</f>
        <v/>
      </c>
      <c r="ER491" s="75"/>
      <c r="ES491" s="75"/>
      <c r="ET491" s="149"/>
      <c r="EU491" s="307"/>
      <c r="EV491" s="76"/>
      <c r="EW491" s="314" t="str">
        <f>IF(AND(申込書!$C$100&lt;&gt;"▼プルダウンより選択してください",申込書!$C$100&lt;&gt;"",申込書!$P$100&lt;&gt;"YYYY/MM/DD",$G491&lt;&gt;""),申込書!$P$100,"")</f>
        <v/>
      </c>
      <c r="EX491" s="75" t="str">
        <f>IF(AND(申込書!$C$100&lt;&gt;"▼プルダウンより選択してください",申込書!$C$100&lt;&gt;"",$G491&lt;&gt;""),申込書!$M$100,"")</f>
        <v/>
      </c>
      <c r="EY491" s="75"/>
      <c r="EZ491" s="75"/>
      <c r="FA491" s="149"/>
      <c r="FB491" s="307"/>
      <c r="FC491" s="76"/>
      <c r="FD491" s="314" t="str">
        <f>IF(AND(申込書!$C$101&lt;&gt;"▼プルダウンより選択してください",申込書!$C$101&lt;&gt;"",申込書!$P$101&lt;&gt;"YYYY/MM/DD",$G491&lt;&gt;""),申込書!$P$101,"")</f>
        <v/>
      </c>
      <c r="FE491" s="75" t="str">
        <f>IF(AND(申込書!$C$101&lt;&gt;"▼プルダウンより選択してください",申込書!$C$101&lt;&gt;"",$G491&lt;&gt;""),申込書!$M$101,"")</f>
        <v/>
      </c>
      <c r="FF491" s="75"/>
      <c r="FG491" s="75"/>
      <c r="FH491" s="149"/>
      <c r="FI491" s="307"/>
      <c r="FJ491" s="76"/>
      <c r="FK491" s="314" t="str">
        <f>IF(AND(申込書!$C$102&lt;&gt;"▼プルダウンより選択してください",申込書!$C$102&lt;&gt;"",申込書!$P$102&lt;&gt;"YYYY/MM/DD",$G491&lt;&gt;""),申込書!$P$102,"")</f>
        <v/>
      </c>
      <c r="FL491" s="75" t="str">
        <f>IF(AND(申込書!$C$102&lt;&gt;"▼プルダウンより選択してください",申込書!$C$102&lt;&gt;"",$G491&lt;&gt;""),申込書!$M$102,"")</f>
        <v/>
      </c>
      <c r="FM491" s="75"/>
      <c r="FN491" s="75"/>
      <c r="FO491" s="149"/>
      <c r="FP491" s="307"/>
      <c r="FQ491" s="76"/>
      <c r="FR491" s="314" t="str">
        <f>IF(AND(申込書!$C$103&lt;&gt;"▼プルダウンより選択してください",申込書!$C$103&lt;&gt;"",申込書!$P$103&lt;&gt;"YYYY/MM/DD",$G491&lt;&gt;""),申込書!$P$103,"")</f>
        <v/>
      </c>
      <c r="FS491" s="75" t="str">
        <f>IF(AND(申込書!$C$103&lt;&gt;"▼プルダウンより選択してください",申込書!$C$103&lt;&gt;"",$G491&lt;&gt;""),申込書!$M$103,"")</f>
        <v/>
      </c>
      <c r="FT491" s="75"/>
      <c r="FU491" s="75"/>
      <c r="FV491" s="149"/>
      <c r="FW491" s="307"/>
      <c r="FX491" s="76"/>
      <c r="FY491" s="314" t="str">
        <f>IF(AND(申込書!$C$104&lt;&gt;"▼プルダウンより選択してください",申込書!$C$104&lt;&gt;"",申込書!$P$104&lt;&gt;"YYYY/MM/DD",$G491&lt;&gt;""),申込書!$P$104,"")</f>
        <v/>
      </c>
      <c r="FZ491" s="75" t="str">
        <f>IF(AND(申込書!$C$104&lt;&gt;"▼プルダウンより選択してください",申込書!$C$104&lt;&gt;"",$G491&lt;&gt;""),申込書!$M$104,"")</f>
        <v/>
      </c>
      <c r="GA491" s="75"/>
      <c r="GB491" s="75"/>
      <c r="GC491" s="149"/>
      <c r="GD491" s="307"/>
      <c r="GE491" s="76"/>
      <c r="GF491" s="314" t="str">
        <f>IF(AND(申込書!$C$105&lt;&gt;"▼プルダウンより選択してください",申込書!$C$105&lt;&gt;"",申込書!$P$105&lt;&gt;"YYYY/MM/DD",$G491&lt;&gt;""),申込書!$P$105,"")</f>
        <v/>
      </c>
      <c r="GG491" s="75" t="str">
        <f>IF(AND(申込書!$C$105&lt;&gt;"▼プルダウンより選択してください",申込書!$C$105&lt;&gt;"",$G491&lt;&gt;""),申込書!$M$105,"")</f>
        <v/>
      </c>
      <c r="GH491" s="75"/>
      <c r="GI491" s="75"/>
      <c r="GJ491" s="149"/>
      <c r="GK491" s="307"/>
      <c r="GL491" s="76"/>
      <c r="GM491" s="314" t="str">
        <f>IF(AND(申込書!$C$106&lt;&gt;"▼プルダウンより選択してください",申込書!$C$106&lt;&gt;"",申込書!$P$106&lt;&gt;"YYYY/MM/DD",$G491&lt;&gt;""),申込書!$P$106,"")</f>
        <v/>
      </c>
      <c r="GN491" s="75" t="str">
        <f>IF(AND(申込書!$C$106&lt;&gt;"▼プルダウンより選択してください",申込書!$C$106&lt;&gt;"",$G491&lt;&gt;""),申込書!$M$106,"")</f>
        <v/>
      </c>
      <c r="GO491" s="75"/>
      <c r="GP491" s="75"/>
      <c r="GQ491" s="149"/>
      <c r="GR491" s="307"/>
      <c r="GS491" s="76"/>
      <c r="GT491" s="314" t="str">
        <f>IF(AND(申込書!$C$107&lt;&gt;"▼プルダウンより選択してください",申込書!$C$107&lt;&gt;"",申込書!$P$107&lt;&gt;"YYYY/MM/DD",$G491&lt;&gt;""),申込書!$P$107,"")</f>
        <v/>
      </c>
      <c r="GU491" s="75" t="str">
        <f>IF(AND(申込書!$C$107&lt;&gt;"▼プルダウンより選択してください",申込書!$C$107&lt;&gt;"",$G491&lt;&gt;""),申込書!$M$107,"")</f>
        <v/>
      </c>
      <c r="GV491" s="75"/>
      <c r="GW491" s="75"/>
      <c r="GX491" s="149"/>
      <c r="GY491" s="307"/>
      <c r="GZ491" s="76"/>
      <c r="HA491" s="314" t="str">
        <f>IF(AND(申込書!$C$108&lt;&gt;"▼プルダウンより選択してください",申込書!$C$108&lt;&gt;"",申込書!$P$108&lt;&gt;"YYYY/MM/DD",$G491&lt;&gt;""),申込書!$P$108,"")</f>
        <v/>
      </c>
      <c r="HB491" s="75" t="str">
        <f>IF(AND(申込書!$C$108&lt;&gt;"▼プルダウンより選択してください",申込書!$C$108&lt;&gt;"",$G491&lt;&gt;""),申込書!$M$108,"")</f>
        <v/>
      </c>
      <c r="HC491" s="75"/>
      <c r="HD491" s="75"/>
      <c r="HE491" s="149"/>
      <c r="HF491" s="307"/>
      <c r="HG491" s="76"/>
      <c r="HH491" s="314" t="str">
        <f>IF(AND(申込書!$C$109&lt;&gt;"▼プルダウンより選択してください",申込書!$C$109&lt;&gt;"",申込書!$P$109&lt;&gt;"YYYY/MM/DD",$G491&lt;&gt;""),申込書!$P$109,"")</f>
        <v/>
      </c>
      <c r="HI491" s="75" t="str">
        <f>IF(AND(申込書!$C$109&lt;&gt;"▼プルダウンより選択してください",申込書!$C$109&lt;&gt;"",$G491&lt;&gt;""),申込書!$M$109,"")</f>
        <v/>
      </c>
      <c r="HJ491" s="75"/>
      <c r="HK491" s="75"/>
      <c r="HL491" s="149"/>
      <c r="HM491" s="307"/>
      <c r="HN491" s="76"/>
      <c r="HO491" s="314" t="str">
        <f>IF(AND(申込書!$C$110&lt;&gt;"▼プルダウンより選択してください",申込書!$C$110&lt;&gt;"",申込書!$P$110&lt;&gt;"YYYY/MM/DD",$G491&lt;&gt;""),申込書!$P$110,"")</f>
        <v/>
      </c>
      <c r="HP491" s="75" t="str">
        <f>IF(AND(申込書!$C$110&lt;&gt;"▼プルダウンより選択してください",申込書!$C$110&lt;&gt;"",$G491&lt;&gt;""),申込書!$M$110,"")</f>
        <v/>
      </c>
      <c r="HQ491" s="75"/>
      <c r="HR491" s="75"/>
      <c r="HS491" s="149"/>
      <c r="HT491" s="307"/>
      <c r="HU491" s="307"/>
      <c r="HV491" s="311" t="str">
        <f>IF(AND(申込書!$C$111&lt;&gt;"▼プルダウンより選択してください",申込書!$C$111&lt;&gt;"",申込書!$P$111&lt;&gt;"YYYY/MM/DD",$G491&lt;&gt;""),申込書!$P$111,"")</f>
        <v/>
      </c>
      <c r="HW491" s="75" t="str">
        <f>IF(AND(申込書!$C$111&lt;&gt;"▼プルダウンより選択してください",申込書!$C$111&lt;&gt;"",$G491&lt;&gt;""),申込書!$M$111,"")</f>
        <v/>
      </c>
      <c r="HX491" s="75"/>
      <c r="HY491" s="75"/>
      <c r="HZ491" s="149"/>
      <c r="IA491" s="307"/>
      <c r="IB491" s="76"/>
      <c r="IC491" s="77"/>
    </row>
    <row r="492" spans="2:237" ht="26.85" customHeight="1">
      <c r="B492" s="56">
        <f t="shared" si="4"/>
        <v>487</v>
      </c>
      <c r="C492" s="57"/>
      <c r="D492" s="58"/>
      <c r="E492" s="170"/>
      <c r="F492" s="59"/>
      <c r="G492" s="60"/>
      <c r="H492" s="61"/>
      <c r="I492" s="62"/>
      <c r="J492" s="63"/>
      <c r="K492" s="64"/>
      <c r="L492" s="65"/>
      <c r="M492" s="66"/>
      <c r="N492" s="67"/>
      <c r="O492" s="68"/>
      <c r="P492" s="69"/>
      <c r="Q492" s="70"/>
      <c r="R492" s="71"/>
      <c r="S492" s="72"/>
      <c r="T492" s="73"/>
      <c r="U492" s="73"/>
      <c r="V492" s="73"/>
      <c r="W492" s="71"/>
      <c r="X492" s="133"/>
      <c r="Y492" s="133"/>
      <c r="Z492" s="133"/>
      <c r="AA492" s="74" t="str">
        <f>IF(AND(申込書!$C$82&lt;&gt;"▼プルダウンより選択してください",申込書!$C$82&lt;&gt;"",申込書!$P$82&lt;&gt;"YYYY/MM/DD",$G492&lt;&gt;""),申込書!$P$82,"")</f>
        <v/>
      </c>
      <c r="AB492" s="75" t="str">
        <f>IF(AND(申込書!$C$82&lt;&gt;"▼プルダウンより選択してください",申込書!$C$82&lt;&gt;"",$G492&lt;&gt;""),申込書!$M$82,"")</f>
        <v/>
      </c>
      <c r="AC492" s="75"/>
      <c r="AD492" s="75"/>
      <c r="AE492" s="149"/>
      <c r="AF492" s="307"/>
      <c r="AG492" s="76"/>
      <c r="AH492" s="314" t="str">
        <f>IF(AND(申込書!$C$83&lt;&gt;"▼プルダウンより選択してください",申込書!$C$83&lt;&gt;"",申込書!$P$83&lt;&gt;"YYYY/MM/DD",$G492&lt;&gt;""),申込書!$P$83,"")</f>
        <v/>
      </c>
      <c r="AI492" s="75" t="str">
        <f>IF(AND(申込書!$C$83&lt;&gt;"▼プルダウンより選択してください",申込書!$C$83&lt;&gt;"",$G492&lt;&gt;""),申込書!$M$83,"")</f>
        <v/>
      </c>
      <c r="AJ492" s="75"/>
      <c r="AK492" s="75"/>
      <c r="AL492" s="149"/>
      <c r="AM492" s="307"/>
      <c r="AN492" s="76"/>
      <c r="AO492" s="314" t="str">
        <f>IF(AND(申込書!$C$84&lt;&gt;"▼プルダウンより選択してください",申込書!$C$84&lt;&gt;"",申込書!$P$84&lt;&gt;"YYYY/MM/DD",$G492&lt;&gt;""),申込書!$P$84,"")</f>
        <v/>
      </c>
      <c r="AP492" s="75" t="str">
        <f>IF(AND(申込書!$C$84&lt;&gt;"▼プルダウンより選択してください",申込書!$C$84&lt;&gt;"",$G492&lt;&gt;""),申込書!$M$84,"")</f>
        <v/>
      </c>
      <c r="AQ492" s="75"/>
      <c r="AR492" s="75"/>
      <c r="AS492" s="149"/>
      <c r="AT492" s="307"/>
      <c r="AU492" s="76"/>
      <c r="AV492" s="314" t="str">
        <f>IF(AND(申込書!$C$85&lt;&gt;"▼プルダウンより選択してください",申込書!$C$85&lt;&gt;"",申込書!$P$85&lt;&gt;"YYYY/MM/DD",$G492&lt;&gt;""),申込書!$P$85,"")</f>
        <v/>
      </c>
      <c r="AW492" s="75" t="str">
        <f>IF(AND(申込書!$C$85&lt;&gt;"▼プルダウンより選択してください",申込書!$C$85&lt;&gt;"",申込書!$M$85&gt;=1,$G492&lt;&gt;""),申込書!$M$85,"")</f>
        <v/>
      </c>
      <c r="AX492" s="75"/>
      <c r="AY492" s="75"/>
      <c r="AZ492" s="149"/>
      <c r="BA492" s="307"/>
      <c r="BB492" s="76"/>
      <c r="BC492" s="314" t="str">
        <f>IF(AND(申込書!$C$86&lt;&gt;"▼プルダウンより選択してください",申込書!$C$86&lt;&gt;"",申込書!$P$86&lt;&gt;"YYYY/MM/DD",$G492&lt;&gt;""),申込書!$P$86,"")</f>
        <v/>
      </c>
      <c r="BD492" s="75" t="str">
        <f>IF(AND(申込書!$C$86&lt;&gt;"▼プルダウンより選択してください",申込書!$C$86&lt;&gt;"",$G492&lt;&gt;""),申込書!$M$86,"")</f>
        <v/>
      </c>
      <c r="BE492" s="75"/>
      <c r="BF492" s="75"/>
      <c r="BG492" s="149"/>
      <c r="BH492" s="307"/>
      <c r="BI492" s="76"/>
      <c r="BJ492" s="314" t="str">
        <f>IF(AND(申込書!$C$87&lt;&gt;"▼プルダウンより選択してください",申込書!$C$87&lt;&gt;"",申込書!$P$87&lt;&gt;"YYYY/MM/DD",$G492&lt;&gt;""),申込書!$P$87,"")</f>
        <v/>
      </c>
      <c r="BK492" s="75" t="str">
        <f>IF(AND(申込書!$C$87&lt;&gt;"▼プルダウンより選択してください",申込書!$C$87&lt;&gt;"",$G492&lt;&gt;""),申込書!$M$87,"")</f>
        <v/>
      </c>
      <c r="BL492" s="75"/>
      <c r="BM492" s="75"/>
      <c r="BN492" s="149"/>
      <c r="BO492" s="307"/>
      <c r="BP492" s="76"/>
      <c r="BQ492" s="314" t="str">
        <f>IF(AND(申込書!$C$88&lt;&gt;"▼プルダウンより選択してください",申込書!$C$88&lt;&gt;"",申込書!$P$88&lt;&gt;"YYYY/MM/DD",$G492&lt;&gt;""),申込書!$P$88,"")</f>
        <v/>
      </c>
      <c r="BR492" s="75" t="str">
        <f>IF(AND(申込書!$C$88&lt;&gt;"▼プルダウンより選択してください",申込書!$C$88&lt;&gt;"",$G492&lt;&gt;""),申込書!$M$88,"")</f>
        <v/>
      </c>
      <c r="BS492" s="75"/>
      <c r="BT492" s="75"/>
      <c r="BU492" s="149"/>
      <c r="BV492" s="307"/>
      <c r="BW492" s="76"/>
      <c r="BX492" s="314" t="str">
        <f>IF(AND(申込書!$C$89&lt;&gt;"▼プルダウンより選択してください",申込書!$C$89&lt;&gt;"",申込書!$P$89&lt;&gt;"YYYY/MM/DD",$G492&lt;&gt;""),申込書!$P$89,"")</f>
        <v/>
      </c>
      <c r="BY492" s="75" t="str">
        <f>IF(AND(申込書!$C$89&lt;&gt;"▼プルダウンより選択してください",申込書!$C$89&lt;&gt;"",$G492&lt;&gt;""),申込書!$M$89,"")</f>
        <v/>
      </c>
      <c r="BZ492" s="75"/>
      <c r="CA492" s="75"/>
      <c r="CB492" s="149"/>
      <c r="CC492" s="307"/>
      <c r="CD492" s="76"/>
      <c r="CE492" s="314" t="str">
        <f>IF(AND(申込書!$C$90&lt;&gt;"▼プルダウンより選択してください",申込書!$C$90&lt;&gt;"",申込書!$P$90&lt;&gt;"YYYY/MM/DD",$G492&lt;&gt;""),申込書!$P$90,"")</f>
        <v/>
      </c>
      <c r="CF492" s="75" t="str">
        <f>IF(AND(申込書!$C$90&lt;&gt;"▼プルダウンより選択してください",申込書!$C$90&lt;&gt;"",$G492&lt;&gt;""),申込書!$M$90,"")</f>
        <v/>
      </c>
      <c r="CG492" s="75"/>
      <c r="CH492" s="75"/>
      <c r="CI492" s="149"/>
      <c r="CJ492" s="307"/>
      <c r="CK492" s="76"/>
      <c r="CL492" s="314" t="str">
        <f>IF(AND(申込書!$C$91&lt;&gt;"▼プルダウンより選択してください",申込書!$C$91&lt;&gt;"",申込書!$P$91&lt;&gt;"YYYY/MM/DD",$G492&lt;&gt;""),申込書!$P$91,"")</f>
        <v/>
      </c>
      <c r="CM492" s="75" t="str">
        <f>IF(AND(申込書!$C$91&lt;&gt;"▼プルダウンより選択してください",申込書!$C$91&lt;&gt;"",$G492&lt;&gt;""),申込書!$M$91,"")</f>
        <v/>
      </c>
      <c r="CN492" s="75"/>
      <c r="CO492" s="75"/>
      <c r="CP492" s="149"/>
      <c r="CQ492" s="307"/>
      <c r="CR492" s="76"/>
      <c r="CS492" s="314" t="str">
        <f>IF(AND(申込書!$C$92&lt;&gt;"▼プルダウンより選択してください",申込書!$C$92&lt;&gt;"",申込書!$P$92&lt;&gt;"YYYY/MM/DD",$G492&lt;&gt;""),申込書!$P$92,"")</f>
        <v/>
      </c>
      <c r="CT492" s="75" t="str">
        <f>IF(AND(申込書!$C$92&lt;&gt;"▼プルダウンより選択してください",申込書!$C$92&lt;&gt;"",$G492&lt;&gt;""),申込書!$M$92,"")</f>
        <v/>
      </c>
      <c r="CU492" s="75"/>
      <c r="CV492" s="75"/>
      <c r="CW492" s="75"/>
      <c r="CX492" s="307"/>
      <c r="CY492" s="76"/>
      <c r="CZ492" s="314" t="str">
        <f>IF(AND(申込書!$C$93&lt;&gt;"▼プルダウンより選択してください",申込書!$C$93&lt;&gt;"",申込書!$P$93&lt;&gt;"YYYY/MM/DD",$G492&lt;&gt;""),申込書!$P$93,"")</f>
        <v/>
      </c>
      <c r="DA492" s="75" t="str">
        <f>IF(AND(申込書!$C$93&lt;&gt;"▼プルダウンより選択してください",申込書!$C$93&lt;&gt;"",$G492&lt;&gt;""),申込書!$M$93,"")</f>
        <v/>
      </c>
      <c r="DB492" s="75"/>
      <c r="DC492" s="75"/>
      <c r="DD492" s="75"/>
      <c r="DE492" s="307"/>
      <c r="DF492" s="76"/>
      <c r="DG492" s="314" t="str">
        <f>IF(AND(申込書!$C$94&lt;&gt;"▼プルダウンより選択してください",申込書!$C$94&lt;&gt;"",申込書!$P$94&lt;&gt;"YYYY/MM/DD",$G492&lt;&gt;""),申込書!$P$94,"")</f>
        <v/>
      </c>
      <c r="DH492" s="75" t="str">
        <f>IF(AND(申込書!$C$94&lt;&gt;"▼プルダウンより選択してください",申込書!$C$94&lt;&gt;"",$G492&lt;&gt;""),申込書!$M$94,"")</f>
        <v/>
      </c>
      <c r="DI492" s="75"/>
      <c r="DJ492" s="75"/>
      <c r="DK492" s="75"/>
      <c r="DL492" s="307"/>
      <c r="DM492" s="76"/>
      <c r="DN492" s="314" t="str">
        <f>IF(AND(申込書!$C$95&lt;&gt;"▼プルダウンより選択してください",申込書!$C$95&lt;&gt;"",申込書!$P$95&lt;&gt;"YYYY/MM/DD",$G492&lt;&gt;""),申込書!$P$95,"")</f>
        <v/>
      </c>
      <c r="DO492" s="75" t="str">
        <f>IF(AND(申込書!$C$95&lt;&gt;"▼プルダウンより選択してください",申込書!$C$95&lt;&gt;"",$G492&lt;&gt;""),申込書!$M$95,"")</f>
        <v/>
      </c>
      <c r="DP492" s="75"/>
      <c r="DQ492" s="75"/>
      <c r="DR492" s="75"/>
      <c r="DS492" s="307"/>
      <c r="DT492" s="76"/>
      <c r="DU492" s="314" t="str">
        <f>IF(AND(申込書!$C$96&lt;&gt;"▼プルダウンより選択してください",申込書!$C$96&lt;&gt;"",申込書!$P$96&lt;&gt;"YYYY/MM/DD",$G492&lt;&gt;""),申込書!$P$96,"")</f>
        <v/>
      </c>
      <c r="DV492" s="75" t="str">
        <f>IF(AND(申込書!$C$96&lt;&gt;"▼プルダウンより選択してください",申込書!$C$96&lt;&gt;"",$G492&lt;&gt;""),申込書!$M$96,"")</f>
        <v/>
      </c>
      <c r="DW492" s="75"/>
      <c r="DX492" s="75"/>
      <c r="DY492" s="75"/>
      <c r="DZ492" s="307"/>
      <c r="EA492" s="76"/>
      <c r="EB492" s="314" t="str">
        <f>IF(AND(申込書!$C$97&lt;&gt;"▼プルダウンより選択してください",申込書!$C$97&lt;&gt;"",申込書!$P$97&lt;&gt;"YYYY/MM/DD",$G492&lt;&gt;""),申込書!$P$97,"")</f>
        <v/>
      </c>
      <c r="EC492" s="75" t="str">
        <f>IF(AND(申込書!$C$97&lt;&gt;"▼プルダウンより選択してください",申込書!$C$97&lt;&gt;"",$G492&lt;&gt;""),申込書!$M$97,"")</f>
        <v/>
      </c>
      <c r="ED492" s="75"/>
      <c r="EE492" s="75"/>
      <c r="EF492" s="149"/>
      <c r="EG492" s="307"/>
      <c r="EH492" s="76"/>
      <c r="EI492" s="314" t="str">
        <f>IF(AND(申込書!$C$98&lt;&gt;"▼プルダウンより選択してください",申込書!$C$98&lt;&gt;"",申込書!$P$98&lt;&gt;"YYYY/MM/DD",$G492&lt;&gt;""),申込書!$P$98,"")</f>
        <v/>
      </c>
      <c r="EJ492" s="75" t="str">
        <f>IF(AND(申込書!$C$98&lt;&gt;"▼プルダウンより選択してください",申込書!$C$98&lt;&gt;"",$G492&lt;&gt;""),申込書!$M$98,"")</f>
        <v/>
      </c>
      <c r="EK492" s="75"/>
      <c r="EL492" s="75"/>
      <c r="EM492" s="149"/>
      <c r="EN492" s="307"/>
      <c r="EO492" s="76"/>
      <c r="EP492" s="314" t="str">
        <f>IF(AND(申込書!$C$99&lt;&gt;"▼プルダウンより選択してください",申込書!$C$99&lt;&gt;"",申込書!$P$99&lt;&gt;"YYYY/MM/DD",$G492&lt;&gt;""),申込書!$P$99,"")</f>
        <v/>
      </c>
      <c r="EQ492" s="75" t="str">
        <f>IF(AND(申込書!$C$99&lt;&gt;"▼プルダウンより選択してください",申込書!$C$99&lt;&gt;"",$G492&lt;&gt;""),申込書!$M$99,"")</f>
        <v/>
      </c>
      <c r="ER492" s="75"/>
      <c r="ES492" s="75"/>
      <c r="ET492" s="149"/>
      <c r="EU492" s="307"/>
      <c r="EV492" s="76"/>
      <c r="EW492" s="314" t="str">
        <f>IF(AND(申込書!$C$100&lt;&gt;"▼プルダウンより選択してください",申込書!$C$100&lt;&gt;"",申込書!$P$100&lt;&gt;"YYYY/MM/DD",$G492&lt;&gt;""),申込書!$P$100,"")</f>
        <v/>
      </c>
      <c r="EX492" s="75" t="str">
        <f>IF(AND(申込書!$C$100&lt;&gt;"▼プルダウンより選択してください",申込書!$C$100&lt;&gt;"",$G492&lt;&gt;""),申込書!$M$100,"")</f>
        <v/>
      </c>
      <c r="EY492" s="75"/>
      <c r="EZ492" s="75"/>
      <c r="FA492" s="149"/>
      <c r="FB492" s="307"/>
      <c r="FC492" s="76"/>
      <c r="FD492" s="314" t="str">
        <f>IF(AND(申込書!$C$101&lt;&gt;"▼プルダウンより選択してください",申込書!$C$101&lt;&gt;"",申込書!$P$101&lt;&gt;"YYYY/MM/DD",$G492&lt;&gt;""),申込書!$P$101,"")</f>
        <v/>
      </c>
      <c r="FE492" s="75" t="str">
        <f>IF(AND(申込書!$C$101&lt;&gt;"▼プルダウンより選択してください",申込書!$C$101&lt;&gt;"",$G492&lt;&gt;""),申込書!$M$101,"")</f>
        <v/>
      </c>
      <c r="FF492" s="75"/>
      <c r="FG492" s="75"/>
      <c r="FH492" s="149"/>
      <c r="FI492" s="307"/>
      <c r="FJ492" s="76"/>
      <c r="FK492" s="314" t="str">
        <f>IF(AND(申込書!$C$102&lt;&gt;"▼プルダウンより選択してください",申込書!$C$102&lt;&gt;"",申込書!$P$102&lt;&gt;"YYYY/MM/DD",$G492&lt;&gt;""),申込書!$P$102,"")</f>
        <v/>
      </c>
      <c r="FL492" s="75" t="str">
        <f>IF(AND(申込書!$C$102&lt;&gt;"▼プルダウンより選択してください",申込書!$C$102&lt;&gt;"",$G492&lt;&gt;""),申込書!$M$102,"")</f>
        <v/>
      </c>
      <c r="FM492" s="75"/>
      <c r="FN492" s="75"/>
      <c r="FO492" s="149"/>
      <c r="FP492" s="307"/>
      <c r="FQ492" s="76"/>
      <c r="FR492" s="314" t="str">
        <f>IF(AND(申込書!$C$103&lt;&gt;"▼プルダウンより選択してください",申込書!$C$103&lt;&gt;"",申込書!$P$103&lt;&gt;"YYYY/MM/DD",$G492&lt;&gt;""),申込書!$P$103,"")</f>
        <v/>
      </c>
      <c r="FS492" s="75" t="str">
        <f>IF(AND(申込書!$C$103&lt;&gt;"▼プルダウンより選択してください",申込書!$C$103&lt;&gt;"",$G492&lt;&gt;""),申込書!$M$103,"")</f>
        <v/>
      </c>
      <c r="FT492" s="75"/>
      <c r="FU492" s="75"/>
      <c r="FV492" s="149"/>
      <c r="FW492" s="307"/>
      <c r="FX492" s="76"/>
      <c r="FY492" s="314" t="str">
        <f>IF(AND(申込書!$C$104&lt;&gt;"▼プルダウンより選択してください",申込書!$C$104&lt;&gt;"",申込書!$P$104&lt;&gt;"YYYY/MM/DD",$G492&lt;&gt;""),申込書!$P$104,"")</f>
        <v/>
      </c>
      <c r="FZ492" s="75" t="str">
        <f>IF(AND(申込書!$C$104&lt;&gt;"▼プルダウンより選択してください",申込書!$C$104&lt;&gt;"",$G492&lt;&gt;""),申込書!$M$104,"")</f>
        <v/>
      </c>
      <c r="GA492" s="75"/>
      <c r="GB492" s="75"/>
      <c r="GC492" s="149"/>
      <c r="GD492" s="307"/>
      <c r="GE492" s="76"/>
      <c r="GF492" s="314" t="str">
        <f>IF(AND(申込書!$C$105&lt;&gt;"▼プルダウンより選択してください",申込書!$C$105&lt;&gt;"",申込書!$P$105&lt;&gt;"YYYY/MM/DD",$G492&lt;&gt;""),申込書!$P$105,"")</f>
        <v/>
      </c>
      <c r="GG492" s="75" t="str">
        <f>IF(AND(申込書!$C$105&lt;&gt;"▼プルダウンより選択してください",申込書!$C$105&lt;&gt;"",$G492&lt;&gt;""),申込書!$M$105,"")</f>
        <v/>
      </c>
      <c r="GH492" s="75"/>
      <c r="GI492" s="75"/>
      <c r="GJ492" s="149"/>
      <c r="GK492" s="307"/>
      <c r="GL492" s="76"/>
      <c r="GM492" s="314" t="str">
        <f>IF(AND(申込書!$C$106&lt;&gt;"▼プルダウンより選択してください",申込書!$C$106&lt;&gt;"",申込書!$P$106&lt;&gt;"YYYY/MM/DD",$G492&lt;&gt;""),申込書!$P$106,"")</f>
        <v/>
      </c>
      <c r="GN492" s="75" t="str">
        <f>IF(AND(申込書!$C$106&lt;&gt;"▼プルダウンより選択してください",申込書!$C$106&lt;&gt;"",$G492&lt;&gt;""),申込書!$M$106,"")</f>
        <v/>
      </c>
      <c r="GO492" s="75"/>
      <c r="GP492" s="75"/>
      <c r="GQ492" s="149"/>
      <c r="GR492" s="307"/>
      <c r="GS492" s="76"/>
      <c r="GT492" s="314" t="str">
        <f>IF(AND(申込書!$C$107&lt;&gt;"▼プルダウンより選択してください",申込書!$C$107&lt;&gt;"",申込書!$P$107&lt;&gt;"YYYY/MM/DD",$G492&lt;&gt;""),申込書!$P$107,"")</f>
        <v/>
      </c>
      <c r="GU492" s="75" t="str">
        <f>IF(AND(申込書!$C$107&lt;&gt;"▼プルダウンより選択してください",申込書!$C$107&lt;&gt;"",$G492&lt;&gt;""),申込書!$M$107,"")</f>
        <v/>
      </c>
      <c r="GV492" s="75"/>
      <c r="GW492" s="75"/>
      <c r="GX492" s="149"/>
      <c r="GY492" s="307"/>
      <c r="GZ492" s="76"/>
      <c r="HA492" s="314" t="str">
        <f>IF(AND(申込書!$C$108&lt;&gt;"▼プルダウンより選択してください",申込書!$C$108&lt;&gt;"",申込書!$P$108&lt;&gt;"YYYY/MM/DD",$G492&lt;&gt;""),申込書!$P$108,"")</f>
        <v/>
      </c>
      <c r="HB492" s="75" t="str">
        <f>IF(AND(申込書!$C$108&lt;&gt;"▼プルダウンより選択してください",申込書!$C$108&lt;&gt;"",$G492&lt;&gt;""),申込書!$M$108,"")</f>
        <v/>
      </c>
      <c r="HC492" s="75"/>
      <c r="HD492" s="75"/>
      <c r="HE492" s="149"/>
      <c r="HF492" s="307"/>
      <c r="HG492" s="76"/>
      <c r="HH492" s="314" t="str">
        <f>IF(AND(申込書!$C$109&lt;&gt;"▼プルダウンより選択してください",申込書!$C$109&lt;&gt;"",申込書!$P$109&lt;&gt;"YYYY/MM/DD",$G492&lt;&gt;""),申込書!$P$109,"")</f>
        <v/>
      </c>
      <c r="HI492" s="75" t="str">
        <f>IF(AND(申込書!$C$109&lt;&gt;"▼プルダウンより選択してください",申込書!$C$109&lt;&gt;"",$G492&lt;&gt;""),申込書!$M$109,"")</f>
        <v/>
      </c>
      <c r="HJ492" s="75"/>
      <c r="HK492" s="75"/>
      <c r="HL492" s="149"/>
      <c r="HM492" s="307"/>
      <c r="HN492" s="76"/>
      <c r="HO492" s="314" t="str">
        <f>IF(AND(申込書!$C$110&lt;&gt;"▼プルダウンより選択してください",申込書!$C$110&lt;&gt;"",申込書!$P$110&lt;&gt;"YYYY/MM/DD",$G492&lt;&gt;""),申込書!$P$110,"")</f>
        <v/>
      </c>
      <c r="HP492" s="75" t="str">
        <f>IF(AND(申込書!$C$110&lt;&gt;"▼プルダウンより選択してください",申込書!$C$110&lt;&gt;"",$G492&lt;&gt;""),申込書!$M$110,"")</f>
        <v/>
      </c>
      <c r="HQ492" s="75"/>
      <c r="HR492" s="75"/>
      <c r="HS492" s="149"/>
      <c r="HT492" s="307"/>
      <c r="HU492" s="307"/>
      <c r="HV492" s="311" t="str">
        <f>IF(AND(申込書!$C$111&lt;&gt;"▼プルダウンより選択してください",申込書!$C$111&lt;&gt;"",申込書!$P$111&lt;&gt;"YYYY/MM/DD",$G492&lt;&gt;""),申込書!$P$111,"")</f>
        <v/>
      </c>
      <c r="HW492" s="75" t="str">
        <f>IF(AND(申込書!$C$111&lt;&gt;"▼プルダウンより選択してください",申込書!$C$111&lt;&gt;"",$G492&lt;&gt;""),申込書!$M$111,"")</f>
        <v/>
      </c>
      <c r="HX492" s="75"/>
      <c r="HY492" s="75"/>
      <c r="HZ492" s="149"/>
      <c r="IA492" s="307"/>
      <c r="IB492" s="76"/>
      <c r="IC492" s="77"/>
    </row>
    <row r="493" spans="2:237" ht="26.85" customHeight="1">
      <c r="B493" s="56">
        <f t="shared" si="4"/>
        <v>488</v>
      </c>
      <c r="C493" s="57"/>
      <c r="D493" s="58"/>
      <c r="E493" s="170"/>
      <c r="F493" s="59"/>
      <c r="G493" s="60"/>
      <c r="H493" s="61"/>
      <c r="I493" s="62"/>
      <c r="J493" s="63"/>
      <c r="K493" s="64"/>
      <c r="L493" s="65"/>
      <c r="M493" s="66"/>
      <c r="N493" s="67"/>
      <c r="O493" s="68"/>
      <c r="P493" s="69"/>
      <c r="Q493" s="70"/>
      <c r="R493" s="71"/>
      <c r="S493" s="72"/>
      <c r="T493" s="73"/>
      <c r="U493" s="73"/>
      <c r="V493" s="73"/>
      <c r="W493" s="71"/>
      <c r="X493" s="133"/>
      <c r="Y493" s="133"/>
      <c r="Z493" s="133"/>
      <c r="AA493" s="74" t="str">
        <f>IF(AND(申込書!$C$82&lt;&gt;"▼プルダウンより選択してください",申込書!$C$82&lt;&gt;"",申込書!$P$82&lt;&gt;"YYYY/MM/DD",$G493&lt;&gt;""),申込書!$P$82,"")</f>
        <v/>
      </c>
      <c r="AB493" s="75" t="str">
        <f>IF(AND(申込書!$C$82&lt;&gt;"▼プルダウンより選択してください",申込書!$C$82&lt;&gt;"",$G493&lt;&gt;""),申込書!$M$82,"")</f>
        <v/>
      </c>
      <c r="AC493" s="75"/>
      <c r="AD493" s="75"/>
      <c r="AE493" s="149"/>
      <c r="AF493" s="307"/>
      <c r="AG493" s="76"/>
      <c r="AH493" s="314" t="str">
        <f>IF(AND(申込書!$C$83&lt;&gt;"▼プルダウンより選択してください",申込書!$C$83&lt;&gt;"",申込書!$P$83&lt;&gt;"YYYY/MM/DD",$G493&lt;&gt;""),申込書!$P$83,"")</f>
        <v/>
      </c>
      <c r="AI493" s="75" t="str">
        <f>IF(AND(申込書!$C$83&lt;&gt;"▼プルダウンより選択してください",申込書!$C$83&lt;&gt;"",$G493&lt;&gt;""),申込書!$M$83,"")</f>
        <v/>
      </c>
      <c r="AJ493" s="75"/>
      <c r="AK493" s="75"/>
      <c r="AL493" s="149"/>
      <c r="AM493" s="307"/>
      <c r="AN493" s="76"/>
      <c r="AO493" s="314" t="str">
        <f>IF(AND(申込書!$C$84&lt;&gt;"▼プルダウンより選択してください",申込書!$C$84&lt;&gt;"",申込書!$P$84&lt;&gt;"YYYY/MM/DD",$G493&lt;&gt;""),申込書!$P$84,"")</f>
        <v/>
      </c>
      <c r="AP493" s="75" t="str">
        <f>IF(AND(申込書!$C$84&lt;&gt;"▼プルダウンより選択してください",申込書!$C$84&lt;&gt;"",$G493&lt;&gt;""),申込書!$M$84,"")</f>
        <v/>
      </c>
      <c r="AQ493" s="75"/>
      <c r="AR493" s="75"/>
      <c r="AS493" s="149"/>
      <c r="AT493" s="307"/>
      <c r="AU493" s="76"/>
      <c r="AV493" s="314" t="str">
        <f>IF(AND(申込書!$C$85&lt;&gt;"▼プルダウンより選択してください",申込書!$C$85&lt;&gt;"",申込書!$P$85&lt;&gt;"YYYY/MM/DD",$G493&lt;&gt;""),申込書!$P$85,"")</f>
        <v/>
      </c>
      <c r="AW493" s="75" t="str">
        <f>IF(AND(申込書!$C$85&lt;&gt;"▼プルダウンより選択してください",申込書!$C$85&lt;&gt;"",申込書!$M$85&gt;=1,$G493&lt;&gt;""),申込書!$M$85,"")</f>
        <v/>
      </c>
      <c r="AX493" s="75"/>
      <c r="AY493" s="75"/>
      <c r="AZ493" s="149"/>
      <c r="BA493" s="307"/>
      <c r="BB493" s="76"/>
      <c r="BC493" s="314" t="str">
        <f>IF(AND(申込書!$C$86&lt;&gt;"▼プルダウンより選択してください",申込書!$C$86&lt;&gt;"",申込書!$P$86&lt;&gt;"YYYY/MM/DD",$G493&lt;&gt;""),申込書!$P$86,"")</f>
        <v/>
      </c>
      <c r="BD493" s="75" t="str">
        <f>IF(AND(申込書!$C$86&lt;&gt;"▼プルダウンより選択してください",申込書!$C$86&lt;&gt;"",$G493&lt;&gt;""),申込書!$M$86,"")</f>
        <v/>
      </c>
      <c r="BE493" s="75"/>
      <c r="BF493" s="75"/>
      <c r="BG493" s="149"/>
      <c r="BH493" s="307"/>
      <c r="BI493" s="76"/>
      <c r="BJ493" s="314" t="str">
        <f>IF(AND(申込書!$C$87&lt;&gt;"▼プルダウンより選択してください",申込書!$C$87&lt;&gt;"",申込書!$P$87&lt;&gt;"YYYY/MM/DD",$G493&lt;&gt;""),申込書!$P$87,"")</f>
        <v/>
      </c>
      <c r="BK493" s="75" t="str">
        <f>IF(AND(申込書!$C$87&lt;&gt;"▼プルダウンより選択してください",申込書!$C$87&lt;&gt;"",$G493&lt;&gt;""),申込書!$M$87,"")</f>
        <v/>
      </c>
      <c r="BL493" s="75"/>
      <c r="BM493" s="75"/>
      <c r="BN493" s="149"/>
      <c r="BO493" s="307"/>
      <c r="BP493" s="76"/>
      <c r="BQ493" s="314" t="str">
        <f>IF(AND(申込書!$C$88&lt;&gt;"▼プルダウンより選択してください",申込書!$C$88&lt;&gt;"",申込書!$P$88&lt;&gt;"YYYY/MM/DD",$G493&lt;&gt;""),申込書!$P$88,"")</f>
        <v/>
      </c>
      <c r="BR493" s="75" t="str">
        <f>IF(AND(申込書!$C$88&lt;&gt;"▼プルダウンより選択してください",申込書!$C$88&lt;&gt;"",$G493&lt;&gt;""),申込書!$M$88,"")</f>
        <v/>
      </c>
      <c r="BS493" s="75"/>
      <c r="BT493" s="75"/>
      <c r="BU493" s="149"/>
      <c r="BV493" s="307"/>
      <c r="BW493" s="76"/>
      <c r="BX493" s="314" t="str">
        <f>IF(AND(申込書!$C$89&lt;&gt;"▼プルダウンより選択してください",申込書!$C$89&lt;&gt;"",申込書!$P$89&lt;&gt;"YYYY/MM/DD",$G493&lt;&gt;""),申込書!$P$89,"")</f>
        <v/>
      </c>
      <c r="BY493" s="75" t="str">
        <f>IF(AND(申込書!$C$89&lt;&gt;"▼プルダウンより選択してください",申込書!$C$89&lt;&gt;"",$G493&lt;&gt;""),申込書!$M$89,"")</f>
        <v/>
      </c>
      <c r="BZ493" s="75"/>
      <c r="CA493" s="75"/>
      <c r="CB493" s="149"/>
      <c r="CC493" s="307"/>
      <c r="CD493" s="76"/>
      <c r="CE493" s="314" t="str">
        <f>IF(AND(申込書!$C$90&lt;&gt;"▼プルダウンより選択してください",申込書!$C$90&lt;&gt;"",申込書!$P$90&lt;&gt;"YYYY/MM/DD",$G493&lt;&gt;""),申込書!$P$90,"")</f>
        <v/>
      </c>
      <c r="CF493" s="75" t="str">
        <f>IF(AND(申込書!$C$90&lt;&gt;"▼プルダウンより選択してください",申込書!$C$90&lt;&gt;"",$G493&lt;&gt;""),申込書!$M$90,"")</f>
        <v/>
      </c>
      <c r="CG493" s="75"/>
      <c r="CH493" s="75"/>
      <c r="CI493" s="149"/>
      <c r="CJ493" s="307"/>
      <c r="CK493" s="76"/>
      <c r="CL493" s="314" t="str">
        <f>IF(AND(申込書!$C$91&lt;&gt;"▼プルダウンより選択してください",申込書!$C$91&lt;&gt;"",申込書!$P$91&lt;&gt;"YYYY/MM/DD",$G493&lt;&gt;""),申込書!$P$91,"")</f>
        <v/>
      </c>
      <c r="CM493" s="75" t="str">
        <f>IF(AND(申込書!$C$91&lt;&gt;"▼プルダウンより選択してください",申込書!$C$91&lt;&gt;"",$G493&lt;&gt;""),申込書!$M$91,"")</f>
        <v/>
      </c>
      <c r="CN493" s="75"/>
      <c r="CO493" s="75"/>
      <c r="CP493" s="149"/>
      <c r="CQ493" s="307"/>
      <c r="CR493" s="76"/>
      <c r="CS493" s="314" t="str">
        <f>IF(AND(申込書!$C$92&lt;&gt;"▼プルダウンより選択してください",申込書!$C$92&lt;&gt;"",申込書!$P$92&lt;&gt;"YYYY/MM/DD",$G493&lt;&gt;""),申込書!$P$92,"")</f>
        <v/>
      </c>
      <c r="CT493" s="75" t="str">
        <f>IF(AND(申込書!$C$92&lt;&gt;"▼プルダウンより選択してください",申込書!$C$92&lt;&gt;"",$G493&lt;&gt;""),申込書!$M$92,"")</f>
        <v/>
      </c>
      <c r="CU493" s="75"/>
      <c r="CV493" s="75"/>
      <c r="CW493" s="75"/>
      <c r="CX493" s="307"/>
      <c r="CY493" s="76"/>
      <c r="CZ493" s="314" t="str">
        <f>IF(AND(申込書!$C$93&lt;&gt;"▼プルダウンより選択してください",申込書!$C$93&lt;&gt;"",申込書!$P$93&lt;&gt;"YYYY/MM/DD",$G493&lt;&gt;""),申込書!$P$93,"")</f>
        <v/>
      </c>
      <c r="DA493" s="75" t="str">
        <f>IF(AND(申込書!$C$93&lt;&gt;"▼プルダウンより選択してください",申込書!$C$93&lt;&gt;"",$G493&lt;&gt;""),申込書!$M$93,"")</f>
        <v/>
      </c>
      <c r="DB493" s="75"/>
      <c r="DC493" s="75"/>
      <c r="DD493" s="75"/>
      <c r="DE493" s="307"/>
      <c r="DF493" s="76"/>
      <c r="DG493" s="314" t="str">
        <f>IF(AND(申込書!$C$94&lt;&gt;"▼プルダウンより選択してください",申込書!$C$94&lt;&gt;"",申込書!$P$94&lt;&gt;"YYYY/MM/DD",$G493&lt;&gt;""),申込書!$P$94,"")</f>
        <v/>
      </c>
      <c r="DH493" s="75" t="str">
        <f>IF(AND(申込書!$C$94&lt;&gt;"▼プルダウンより選択してください",申込書!$C$94&lt;&gt;"",$G493&lt;&gt;""),申込書!$M$94,"")</f>
        <v/>
      </c>
      <c r="DI493" s="75"/>
      <c r="DJ493" s="75"/>
      <c r="DK493" s="75"/>
      <c r="DL493" s="307"/>
      <c r="DM493" s="76"/>
      <c r="DN493" s="314" t="str">
        <f>IF(AND(申込書!$C$95&lt;&gt;"▼プルダウンより選択してください",申込書!$C$95&lt;&gt;"",申込書!$P$95&lt;&gt;"YYYY/MM/DD",$G493&lt;&gt;""),申込書!$P$95,"")</f>
        <v/>
      </c>
      <c r="DO493" s="75" t="str">
        <f>IF(AND(申込書!$C$95&lt;&gt;"▼プルダウンより選択してください",申込書!$C$95&lt;&gt;"",$G493&lt;&gt;""),申込書!$M$95,"")</f>
        <v/>
      </c>
      <c r="DP493" s="75"/>
      <c r="DQ493" s="75"/>
      <c r="DR493" s="75"/>
      <c r="DS493" s="307"/>
      <c r="DT493" s="76"/>
      <c r="DU493" s="314" t="str">
        <f>IF(AND(申込書!$C$96&lt;&gt;"▼プルダウンより選択してください",申込書!$C$96&lt;&gt;"",申込書!$P$96&lt;&gt;"YYYY/MM/DD",$G493&lt;&gt;""),申込書!$P$96,"")</f>
        <v/>
      </c>
      <c r="DV493" s="75" t="str">
        <f>IF(AND(申込書!$C$96&lt;&gt;"▼プルダウンより選択してください",申込書!$C$96&lt;&gt;"",$G493&lt;&gt;""),申込書!$M$96,"")</f>
        <v/>
      </c>
      <c r="DW493" s="75"/>
      <c r="DX493" s="75"/>
      <c r="DY493" s="75"/>
      <c r="DZ493" s="307"/>
      <c r="EA493" s="76"/>
      <c r="EB493" s="314" t="str">
        <f>IF(AND(申込書!$C$97&lt;&gt;"▼プルダウンより選択してください",申込書!$C$97&lt;&gt;"",申込書!$P$97&lt;&gt;"YYYY/MM/DD",$G493&lt;&gt;""),申込書!$P$97,"")</f>
        <v/>
      </c>
      <c r="EC493" s="75" t="str">
        <f>IF(AND(申込書!$C$97&lt;&gt;"▼プルダウンより選択してください",申込書!$C$97&lt;&gt;"",$G493&lt;&gt;""),申込書!$M$97,"")</f>
        <v/>
      </c>
      <c r="ED493" s="75"/>
      <c r="EE493" s="75"/>
      <c r="EF493" s="149"/>
      <c r="EG493" s="307"/>
      <c r="EH493" s="76"/>
      <c r="EI493" s="314" t="str">
        <f>IF(AND(申込書!$C$98&lt;&gt;"▼プルダウンより選択してください",申込書!$C$98&lt;&gt;"",申込書!$P$98&lt;&gt;"YYYY/MM/DD",$G493&lt;&gt;""),申込書!$P$98,"")</f>
        <v/>
      </c>
      <c r="EJ493" s="75" t="str">
        <f>IF(AND(申込書!$C$98&lt;&gt;"▼プルダウンより選択してください",申込書!$C$98&lt;&gt;"",$G493&lt;&gt;""),申込書!$M$98,"")</f>
        <v/>
      </c>
      <c r="EK493" s="75"/>
      <c r="EL493" s="75"/>
      <c r="EM493" s="149"/>
      <c r="EN493" s="307"/>
      <c r="EO493" s="76"/>
      <c r="EP493" s="314" t="str">
        <f>IF(AND(申込書!$C$99&lt;&gt;"▼プルダウンより選択してください",申込書!$C$99&lt;&gt;"",申込書!$P$99&lt;&gt;"YYYY/MM/DD",$G493&lt;&gt;""),申込書!$P$99,"")</f>
        <v/>
      </c>
      <c r="EQ493" s="75" t="str">
        <f>IF(AND(申込書!$C$99&lt;&gt;"▼プルダウンより選択してください",申込書!$C$99&lt;&gt;"",$G493&lt;&gt;""),申込書!$M$99,"")</f>
        <v/>
      </c>
      <c r="ER493" s="75"/>
      <c r="ES493" s="75"/>
      <c r="ET493" s="149"/>
      <c r="EU493" s="307"/>
      <c r="EV493" s="76"/>
      <c r="EW493" s="314" t="str">
        <f>IF(AND(申込書!$C$100&lt;&gt;"▼プルダウンより選択してください",申込書!$C$100&lt;&gt;"",申込書!$P$100&lt;&gt;"YYYY/MM/DD",$G493&lt;&gt;""),申込書!$P$100,"")</f>
        <v/>
      </c>
      <c r="EX493" s="75" t="str">
        <f>IF(AND(申込書!$C$100&lt;&gt;"▼プルダウンより選択してください",申込書!$C$100&lt;&gt;"",$G493&lt;&gt;""),申込書!$M$100,"")</f>
        <v/>
      </c>
      <c r="EY493" s="75"/>
      <c r="EZ493" s="75"/>
      <c r="FA493" s="149"/>
      <c r="FB493" s="307"/>
      <c r="FC493" s="76"/>
      <c r="FD493" s="314" t="str">
        <f>IF(AND(申込書!$C$101&lt;&gt;"▼プルダウンより選択してください",申込書!$C$101&lt;&gt;"",申込書!$P$101&lt;&gt;"YYYY/MM/DD",$G493&lt;&gt;""),申込書!$P$101,"")</f>
        <v/>
      </c>
      <c r="FE493" s="75" t="str">
        <f>IF(AND(申込書!$C$101&lt;&gt;"▼プルダウンより選択してください",申込書!$C$101&lt;&gt;"",$G493&lt;&gt;""),申込書!$M$101,"")</f>
        <v/>
      </c>
      <c r="FF493" s="75"/>
      <c r="FG493" s="75"/>
      <c r="FH493" s="149"/>
      <c r="FI493" s="307"/>
      <c r="FJ493" s="76"/>
      <c r="FK493" s="314" t="str">
        <f>IF(AND(申込書!$C$102&lt;&gt;"▼プルダウンより選択してください",申込書!$C$102&lt;&gt;"",申込書!$P$102&lt;&gt;"YYYY/MM/DD",$G493&lt;&gt;""),申込書!$P$102,"")</f>
        <v/>
      </c>
      <c r="FL493" s="75" t="str">
        <f>IF(AND(申込書!$C$102&lt;&gt;"▼プルダウンより選択してください",申込書!$C$102&lt;&gt;"",$G493&lt;&gt;""),申込書!$M$102,"")</f>
        <v/>
      </c>
      <c r="FM493" s="75"/>
      <c r="FN493" s="75"/>
      <c r="FO493" s="149"/>
      <c r="FP493" s="307"/>
      <c r="FQ493" s="76"/>
      <c r="FR493" s="314" t="str">
        <f>IF(AND(申込書!$C$103&lt;&gt;"▼プルダウンより選択してください",申込書!$C$103&lt;&gt;"",申込書!$P$103&lt;&gt;"YYYY/MM/DD",$G493&lt;&gt;""),申込書!$P$103,"")</f>
        <v/>
      </c>
      <c r="FS493" s="75" t="str">
        <f>IF(AND(申込書!$C$103&lt;&gt;"▼プルダウンより選択してください",申込書!$C$103&lt;&gt;"",$G493&lt;&gt;""),申込書!$M$103,"")</f>
        <v/>
      </c>
      <c r="FT493" s="75"/>
      <c r="FU493" s="75"/>
      <c r="FV493" s="149"/>
      <c r="FW493" s="307"/>
      <c r="FX493" s="76"/>
      <c r="FY493" s="314" t="str">
        <f>IF(AND(申込書!$C$104&lt;&gt;"▼プルダウンより選択してください",申込書!$C$104&lt;&gt;"",申込書!$P$104&lt;&gt;"YYYY/MM/DD",$G493&lt;&gt;""),申込書!$P$104,"")</f>
        <v/>
      </c>
      <c r="FZ493" s="75" t="str">
        <f>IF(AND(申込書!$C$104&lt;&gt;"▼プルダウンより選択してください",申込書!$C$104&lt;&gt;"",$G493&lt;&gt;""),申込書!$M$104,"")</f>
        <v/>
      </c>
      <c r="GA493" s="75"/>
      <c r="GB493" s="75"/>
      <c r="GC493" s="149"/>
      <c r="GD493" s="307"/>
      <c r="GE493" s="76"/>
      <c r="GF493" s="314" t="str">
        <f>IF(AND(申込書!$C$105&lt;&gt;"▼プルダウンより選択してください",申込書!$C$105&lt;&gt;"",申込書!$P$105&lt;&gt;"YYYY/MM/DD",$G493&lt;&gt;""),申込書!$P$105,"")</f>
        <v/>
      </c>
      <c r="GG493" s="75" t="str">
        <f>IF(AND(申込書!$C$105&lt;&gt;"▼プルダウンより選択してください",申込書!$C$105&lt;&gt;"",$G493&lt;&gt;""),申込書!$M$105,"")</f>
        <v/>
      </c>
      <c r="GH493" s="75"/>
      <c r="GI493" s="75"/>
      <c r="GJ493" s="149"/>
      <c r="GK493" s="307"/>
      <c r="GL493" s="76"/>
      <c r="GM493" s="314" t="str">
        <f>IF(AND(申込書!$C$106&lt;&gt;"▼プルダウンより選択してください",申込書!$C$106&lt;&gt;"",申込書!$P$106&lt;&gt;"YYYY/MM/DD",$G493&lt;&gt;""),申込書!$P$106,"")</f>
        <v/>
      </c>
      <c r="GN493" s="75" t="str">
        <f>IF(AND(申込書!$C$106&lt;&gt;"▼プルダウンより選択してください",申込書!$C$106&lt;&gt;"",$G493&lt;&gt;""),申込書!$M$106,"")</f>
        <v/>
      </c>
      <c r="GO493" s="75"/>
      <c r="GP493" s="75"/>
      <c r="GQ493" s="149"/>
      <c r="GR493" s="307"/>
      <c r="GS493" s="76"/>
      <c r="GT493" s="314" t="str">
        <f>IF(AND(申込書!$C$107&lt;&gt;"▼プルダウンより選択してください",申込書!$C$107&lt;&gt;"",申込書!$P$107&lt;&gt;"YYYY/MM/DD",$G493&lt;&gt;""),申込書!$P$107,"")</f>
        <v/>
      </c>
      <c r="GU493" s="75" t="str">
        <f>IF(AND(申込書!$C$107&lt;&gt;"▼プルダウンより選択してください",申込書!$C$107&lt;&gt;"",$G493&lt;&gt;""),申込書!$M$107,"")</f>
        <v/>
      </c>
      <c r="GV493" s="75"/>
      <c r="GW493" s="75"/>
      <c r="GX493" s="149"/>
      <c r="GY493" s="307"/>
      <c r="GZ493" s="76"/>
      <c r="HA493" s="314" t="str">
        <f>IF(AND(申込書!$C$108&lt;&gt;"▼プルダウンより選択してください",申込書!$C$108&lt;&gt;"",申込書!$P$108&lt;&gt;"YYYY/MM/DD",$G493&lt;&gt;""),申込書!$P$108,"")</f>
        <v/>
      </c>
      <c r="HB493" s="75" t="str">
        <f>IF(AND(申込書!$C$108&lt;&gt;"▼プルダウンより選択してください",申込書!$C$108&lt;&gt;"",$G493&lt;&gt;""),申込書!$M$108,"")</f>
        <v/>
      </c>
      <c r="HC493" s="75"/>
      <c r="HD493" s="75"/>
      <c r="HE493" s="149"/>
      <c r="HF493" s="307"/>
      <c r="HG493" s="76"/>
      <c r="HH493" s="314" t="str">
        <f>IF(AND(申込書!$C$109&lt;&gt;"▼プルダウンより選択してください",申込書!$C$109&lt;&gt;"",申込書!$P$109&lt;&gt;"YYYY/MM/DD",$G493&lt;&gt;""),申込書!$P$109,"")</f>
        <v/>
      </c>
      <c r="HI493" s="75" t="str">
        <f>IF(AND(申込書!$C$109&lt;&gt;"▼プルダウンより選択してください",申込書!$C$109&lt;&gt;"",$G493&lt;&gt;""),申込書!$M$109,"")</f>
        <v/>
      </c>
      <c r="HJ493" s="75"/>
      <c r="HK493" s="75"/>
      <c r="HL493" s="149"/>
      <c r="HM493" s="307"/>
      <c r="HN493" s="76"/>
      <c r="HO493" s="314" t="str">
        <f>IF(AND(申込書!$C$110&lt;&gt;"▼プルダウンより選択してください",申込書!$C$110&lt;&gt;"",申込書!$P$110&lt;&gt;"YYYY/MM/DD",$G493&lt;&gt;""),申込書!$P$110,"")</f>
        <v/>
      </c>
      <c r="HP493" s="75" t="str">
        <f>IF(AND(申込書!$C$110&lt;&gt;"▼プルダウンより選択してください",申込書!$C$110&lt;&gt;"",$G493&lt;&gt;""),申込書!$M$110,"")</f>
        <v/>
      </c>
      <c r="HQ493" s="75"/>
      <c r="HR493" s="75"/>
      <c r="HS493" s="149"/>
      <c r="HT493" s="307"/>
      <c r="HU493" s="307"/>
      <c r="HV493" s="311" t="str">
        <f>IF(AND(申込書!$C$111&lt;&gt;"▼プルダウンより選択してください",申込書!$C$111&lt;&gt;"",申込書!$P$111&lt;&gt;"YYYY/MM/DD",$G493&lt;&gt;""),申込書!$P$111,"")</f>
        <v/>
      </c>
      <c r="HW493" s="75" t="str">
        <f>IF(AND(申込書!$C$111&lt;&gt;"▼プルダウンより選択してください",申込書!$C$111&lt;&gt;"",$G493&lt;&gt;""),申込書!$M$111,"")</f>
        <v/>
      </c>
      <c r="HX493" s="75"/>
      <c r="HY493" s="75"/>
      <c r="HZ493" s="149"/>
      <c r="IA493" s="307"/>
      <c r="IB493" s="76"/>
      <c r="IC493" s="77"/>
    </row>
    <row r="494" spans="2:237" ht="26.85" customHeight="1">
      <c r="B494" s="56">
        <f t="shared" si="4"/>
        <v>489</v>
      </c>
      <c r="C494" s="57"/>
      <c r="D494" s="58"/>
      <c r="E494" s="170"/>
      <c r="F494" s="59"/>
      <c r="G494" s="60"/>
      <c r="H494" s="61"/>
      <c r="I494" s="62"/>
      <c r="J494" s="63"/>
      <c r="K494" s="64"/>
      <c r="L494" s="65"/>
      <c r="M494" s="66"/>
      <c r="N494" s="67"/>
      <c r="O494" s="68"/>
      <c r="P494" s="69"/>
      <c r="Q494" s="70"/>
      <c r="R494" s="71"/>
      <c r="S494" s="72"/>
      <c r="T494" s="73"/>
      <c r="U494" s="73"/>
      <c r="V494" s="73"/>
      <c r="W494" s="71"/>
      <c r="X494" s="133"/>
      <c r="Y494" s="133"/>
      <c r="Z494" s="133"/>
      <c r="AA494" s="74" t="str">
        <f>IF(AND(申込書!$C$82&lt;&gt;"▼プルダウンより選択してください",申込書!$C$82&lt;&gt;"",申込書!$P$82&lt;&gt;"YYYY/MM/DD",$G494&lt;&gt;""),申込書!$P$82,"")</f>
        <v/>
      </c>
      <c r="AB494" s="75" t="str">
        <f>IF(AND(申込書!$C$82&lt;&gt;"▼プルダウンより選択してください",申込書!$C$82&lt;&gt;"",$G494&lt;&gt;""),申込書!$M$82,"")</f>
        <v/>
      </c>
      <c r="AC494" s="75"/>
      <c r="AD494" s="75"/>
      <c r="AE494" s="149"/>
      <c r="AF494" s="307"/>
      <c r="AG494" s="76"/>
      <c r="AH494" s="314" t="str">
        <f>IF(AND(申込書!$C$83&lt;&gt;"▼プルダウンより選択してください",申込書!$C$83&lt;&gt;"",申込書!$P$83&lt;&gt;"YYYY/MM/DD",$G494&lt;&gt;""),申込書!$P$83,"")</f>
        <v/>
      </c>
      <c r="AI494" s="75" t="str">
        <f>IF(AND(申込書!$C$83&lt;&gt;"▼プルダウンより選択してください",申込書!$C$83&lt;&gt;"",$G494&lt;&gt;""),申込書!$M$83,"")</f>
        <v/>
      </c>
      <c r="AJ494" s="75"/>
      <c r="AK494" s="75"/>
      <c r="AL494" s="149"/>
      <c r="AM494" s="307"/>
      <c r="AN494" s="76"/>
      <c r="AO494" s="314" t="str">
        <f>IF(AND(申込書!$C$84&lt;&gt;"▼プルダウンより選択してください",申込書!$C$84&lt;&gt;"",申込書!$P$84&lt;&gt;"YYYY/MM/DD",$G494&lt;&gt;""),申込書!$P$84,"")</f>
        <v/>
      </c>
      <c r="AP494" s="75" t="str">
        <f>IF(AND(申込書!$C$84&lt;&gt;"▼プルダウンより選択してください",申込書!$C$84&lt;&gt;"",$G494&lt;&gt;""),申込書!$M$84,"")</f>
        <v/>
      </c>
      <c r="AQ494" s="75"/>
      <c r="AR494" s="75"/>
      <c r="AS494" s="149"/>
      <c r="AT494" s="307"/>
      <c r="AU494" s="76"/>
      <c r="AV494" s="314" t="str">
        <f>IF(AND(申込書!$C$85&lt;&gt;"▼プルダウンより選択してください",申込書!$C$85&lt;&gt;"",申込書!$P$85&lt;&gt;"YYYY/MM/DD",$G494&lt;&gt;""),申込書!$P$85,"")</f>
        <v/>
      </c>
      <c r="AW494" s="75" t="str">
        <f>IF(AND(申込書!$C$85&lt;&gt;"▼プルダウンより選択してください",申込書!$C$85&lt;&gt;"",申込書!$M$85&gt;=1,$G494&lt;&gt;""),申込書!$M$85,"")</f>
        <v/>
      </c>
      <c r="AX494" s="75"/>
      <c r="AY494" s="75"/>
      <c r="AZ494" s="149"/>
      <c r="BA494" s="307"/>
      <c r="BB494" s="76"/>
      <c r="BC494" s="314" t="str">
        <f>IF(AND(申込書!$C$86&lt;&gt;"▼プルダウンより選択してください",申込書!$C$86&lt;&gt;"",申込書!$P$86&lt;&gt;"YYYY/MM/DD",$G494&lt;&gt;""),申込書!$P$86,"")</f>
        <v/>
      </c>
      <c r="BD494" s="75" t="str">
        <f>IF(AND(申込書!$C$86&lt;&gt;"▼プルダウンより選択してください",申込書!$C$86&lt;&gt;"",$G494&lt;&gt;""),申込書!$M$86,"")</f>
        <v/>
      </c>
      <c r="BE494" s="75"/>
      <c r="BF494" s="75"/>
      <c r="BG494" s="149"/>
      <c r="BH494" s="307"/>
      <c r="BI494" s="76"/>
      <c r="BJ494" s="314" t="str">
        <f>IF(AND(申込書!$C$87&lt;&gt;"▼プルダウンより選択してください",申込書!$C$87&lt;&gt;"",申込書!$P$87&lt;&gt;"YYYY/MM/DD",$G494&lt;&gt;""),申込書!$P$87,"")</f>
        <v/>
      </c>
      <c r="BK494" s="75" t="str">
        <f>IF(AND(申込書!$C$87&lt;&gt;"▼プルダウンより選択してください",申込書!$C$87&lt;&gt;"",$G494&lt;&gt;""),申込書!$M$87,"")</f>
        <v/>
      </c>
      <c r="BL494" s="75"/>
      <c r="BM494" s="75"/>
      <c r="BN494" s="149"/>
      <c r="BO494" s="307"/>
      <c r="BP494" s="76"/>
      <c r="BQ494" s="314" t="str">
        <f>IF(AND(申込書!$C$88&lt;&gt;"▼プルダウンより選択してください",申込書!$C$88&lt;&gt;"",申込書!$P$88&lt;&gt;"YYYY/MM/DD",$G494&lt;&gt;""),申込書!$P$88,"")</f>
        <v/>
      </c>
      <c r="BR494" s="75" t="str">
        <f>IF(AND(申込書!$C$88&lt;&gt;"▼プルダウンより選択してください",申込書!$C$88&lt;&gt;"",$G494&lt;&gt;""),申込書!$M$88,"")</f>
        <v/>
      </c>
      <c r="BS494" s="75"/>
      <c r="BT494" s="75"/>
      <c r="BU494" s="149"/>
      <c r="BV494" s="307"/>
      <c r="BW494" s="76"/>
      <c r="BX494" s="314" t="str">
        <f>IF(AND(申込書!$C$89&lt;&gt;"▼プルダウンより選択してください",申込書!$C$89&lt;&gt;"",申込書!$P$89&lt;&gt;"YYYY/MM/DD",$G494&lt;&gt;""),申込書!$P$89,"")</f>
        <v/>
      </c>
      <c r="BY494" s="75" t="str">
        <f>IF(AND(申込書!$C$89&lt;&gt;"▼プルダウンより選択してください",申込書!$C$89&lt;&gt;"",$G494&lt;&gt;""),申込書!$M$89,"")</f>
        <v/>
      </c>
      <c r="BZ494" s="75"/>
      <c r="CA494" s="75"/>
      <c r="CB494" s="149"/>
      <c r="CC494" s="307"/>
      <c r="CD494" s="76"/>
      <c r="CE494" s="314" t="str">
        <f>IF(AND(申込書!$C$90&lt;&gt;"▼プルダウンより選択してください",申込書!$C$90&lt;&gt;"",申込書!$P$90&lt;&gt;"YYYY/MM/DD",$G494&lt;&gt;""),申込書!$P$90,"")</f>
        <v/>
      </c>
      <c r="CF494" s="75" t="str">
        <f>IF(AND(申込書!$C$90&lt;&gt;"▼プルダウンより選択してください",申込書!$C$90&lt;&gt;"",$G494&lt;&gt;""),申込書!$M$90,"")</f>
        <v/>
      </c>
      <c r="CG494" s="75"/>
      <c r="CH494" s="75"/>
      <c r="CI494" s="149"/>
      <c r="CJ494" s="307"/>
      <c r="CK494" s="76"/>
      <c r="CL494" s="314" t="str">
        <f>IF(AND(申込書!$C$91&lt;&gt;"▼プルダウンより選択してください",申込書!$C$91&lt;&gt;"",申込書!$P$91&lt;&gt;"YYYY/MM/DD",$G494&lt;&gt;""),申込書!$P$91,"")</f>
        <v/>
      </c>
      <c r="CM494" s="75" t="str">
        <f>IF(AND(申込書!$C$91&lt;&gt;"▼プルダウンより選択してください",申込書!$C$91&lt;&gt;"",$G494&lt;&gt;""),申込書!$M$91,"")</f>
        <v/>
      </c>
      <c r="CN494" s="75"/>
      <c r="CO494" s="75"/>
      <c r="CP494" s="149"/>
      <c r="CQ494" s="307"/>
      <c r="CR494" s="76"/>
      <c r="CS494" s="314" t="str">
        <f>IF(AND(申込書!$C$92&lt;&gt;"▼プルダウンより選択してください",申込書!$C$92&lt;&gt;"",申込書!$P$92&lt;&gt;"YYYY/MM/DD",$G494&lt;&gt;""),申込書!$P$92,"")</f>
        <v/>
      </c>
      <c r="CT494" s="75" t="str">
        <f>IF(AND(申込書!$C$92&lt;&gt;"▼プルダウンより選択してください",申込書!$C$92&lt;&gt;"",$G494&lt;&gt;""),申込書!$M$92,"")</f>
        <v/>
      </c>
      <c r="CU494" s="75"/>
      <c r="CV494" s="75"/>
      <c r="CW494" s="75"/>
      <c r="CX494" s="307"/>
      <c r="CY494" s="76"/>
      <c r="CZ494" s="314" t="str">
        <f>IF(AND(申込書!$C$93&lt;&gt;"▼プルダウンより選択してください",申込書!$C$93&lt;&gt;"",申込書!$P$93&lt;&gt;"YYYY/MM/DD",$G494&lt;&gt;""),申込書!$P$93,"")</f>
        <v/>
      </c>
      <c r="DA494" s="75" t="str">
        <f>IF(AND(申込書!$C$93&lt;&gt;"▼プルダウンより選択してください",申込書!$C$93&lt;&gt;"",$G494&lt;&gt;""),申込書!$M$93,"")</f>
        <v/>
      </c>
      <c r="DB494" s="75"/>
      <c r="DC494" s="75"/>
      <c r="DD494" s="75"/>
      <c r="DE494" s="307"/>
      <c r="DF494" s="76"/>
      <c r="DG494" s="314" t="str">
        <f>IF(AND(申込書!$C$94&lt;&gt;"▼プルダウンより選択してください",申込書!$C$94&lt;&gt;"",申込書!$P$94&lt;&gt;"YYYY/MM/DD",$G494&lt;&gt;""),申込書!$P$94,"")</f>
        <v/>
      </c>
      <c r="DH494" s="75" t="str">
        <f>IF(AND(申込書!$C$94&lt;&gt;"▼プルダウンより選択してください",申込書!$C$94&lt;&gt;"",$G494&lt;&gt;""),申込書!$M$94,"")</f>
        <v/>
      </c>
      <c r="DI494" s="75"/>
      <c r="DJ494" s="75"/>
      <c r="DK494" s="75"/>
      <c r="DL494" s="307"/>
      <c r="DM494" s="76"/>
      <c r="DN494" s="314" t="str">
        <f>IF(AND(申込書!$C$95&lt;&gt;"▼プルダウンより選択してください",申込書!$C$95&lt;&gt;"",申込書!$P$95&lt;&gt;"YYYY/MM/DD",$G494&lt;&gt;""),申込書!$P$95,"")</f>
        <v/>
      </c>
      <c r="DO494" s="75" t="str">
        <f>IF(AND(申込書!$C$95&lt;&gt;"▼プルダウンより選択してください",申込書!$C$95&lt;&gt;"",$G494&lt;&gt;""),申込書!$M$95,"")</f>
        <v/>
      </c>
      <c r="DP494" s="75"/>
      <c r="DQ494" s="75"/>
      <c r="DR494" s="75"/>
      <c r="DS494" s="307"/>
      <c r="DT494" s="76"/>
      <c r="DU494" s="314" t="str">
        <f>IF(AND(申込書!$C$96&lt;&gt;"▼プルダウンより選択してください",申込書!$C$96&lt;&gt;"",申込書!$P$96&lt;&gt;"YYYY/MM/DD",$G494&lt;&gt;""),申込書!$P$96,"")</f>
        <v/>
      </c>
      <c r="DV494" s="75" t="str">
        <f>IF(AND(申込書!$C$96&lt;&gt;"▼プルダウンより選択してください",申込書!$C$96&lt;&gt;"",$G494&lt;&gt;""),申込書!$M$96,"")</f>
        <v/>
      </c>
      <c r="DW494" s="75"/>
      <c r="DX494" s="75"/>
      <c r="DY494" s="75"/>
      <c r="DZ494" s="307"/>
      <c r="EA494" s="76"/>
      <c r="EB494" s="314" t="str">
        <f>IF(AND(申込書!$C$97&lt;&gt;"▼プルダウンより選択してください",申込書!$C$97&lt;&gt;"",申込書!$P$97&lt;&gt;"YYYY/MM/DD",$G494&lt;&gt;""),申込書!$P$97,"")</f>
        <v/>
      </c>
      <c r="EC494" s="75" t="str">
        <f>IF(AND(申込書!$C$97&lt;&gt;"▼プルダウンより選択してください",申込書!$C$97&lt;&gt;"",$G494&lt;&gt;""),申込書!$M$97,"")</f>
        <v/>
      </c>
      <c r="ED494" s="75"/>
      <c r="EE494" s="75"/>
      <c r="EF494" s="149"/>
      <c r="EG494" s="307"/>
      <c r="EH494" s="76"/>
      <c r="EI494" s="314" t="str">
        <f>IF(AND(申込書!$C$98&lt;&gt;"▼プルダウンより選択してください",申込書!$C$98&lt;&gt;"",申込書!$P$98&lt;&gt;"YYYY/MM/DD",$G494&lt;&gt;""),申込書!$P$98,"")</f>
        <v/>
      </c>
      <c r="EJ494" s="75" t="str">
        <f>IF(AND(申込書!$C$98&lt;&gt;"▼プルダウンより選択してください",申込書!$C$98&lt;&gt;"",$G494&lt;&gt;""),申込書!$M$98,"")</f>
        <v/>
      </c>
      <c r="EK494" s="75"/>
      <c r="EL494" s="75"/>
      <c r="EM494" s="149"/>
      <c r="EN494" s="307"/>
      <c r="EO494" s="76"/>
      <c r="EP494" s="314" t="str">
        <f>IF(AND(申込書!$C$99&lt;&gt;"▼プルダウンより選択してください",申込書!$C$99&lt;&gt;"",申込書!$P$99&lt;&gt;"YYYY/MM/DD",$G494&lt;&gt;""),申込書!$P$99,"")</f>
        <v/>
      </c>
      <c r="EQ494" s="75" t="str">
        <f>IF(AND(申込書!$C$99&lt;&gt;"▼プルダウンより選択してください",申込書!$C$99&lt;&gt;"",$G494&lt;&gt;""),申込書!$M$99,"")</f>
        <v/>
      </c>
      <c r="ER494" s="75"/>
      <c r="ES494" s="75"/>
      <c r="ET494" s="149"/>
      <c r="EU494" s="307"/>
      <c r="EV494" s="76"/>
      <c r="EW494" s="314" t="str">
        <f>IF(AND(申込書!$C$100&lt;&gt;"▼プルダウンより選択してください",申込書!$C$100&lt;&gt;"",申込書!$P$100&lt;&gt;"YYYY/MM/DD",$G494&lt;&gt;""),申込書!$P$100,"")</f>
        <v/>
      </c>
      <c r="EX494" s="75" t="str">
        <f>IF(AND(申込書!$C$100&lt;&gt;"▼プルダウンより選択してください",申込書!$C$100&lt;&gt;"",$G494&lt;&gt;""),申込書!$M$100,"")</f>
        <v/>
      </c>
      <c r="EY494" s="75"/>
      <c r="EZ494" s="75"/>
      <c r="FA494" s="149"/>
      <c r="FB494" s="307"/>
      <c r="FC494" s="76"/>
      <c r="FD494" s="314" t="str">
        <f>IF(AND(申込書!$C$101&lt;&gt;"▼プルダウンより選択してください",申込書!$C$101&lt;&gt;"",申込書!$P$101&lt;&gt;"YYYY/MM/DD",$G494&lt;&gt;""),申込書!$P$101,"")</f>
        <v/>
      </c>
      <c r="FE494" s="75" t="str">
        <f>IF(AND(申込書!$C$101&lt;&gt;"▼プルダウンより選択してください",申込書!$C$101&lt;&gt;"",$G494&lt;&gt;""),申込書!$M$101,"")</f>
        <v/>
      </c>
      <c r="FF494" s="75"/>
      <c r="FG494" s="75"/>
      <c r="FH494" s="149"/>
      <c r="FI494" s="307"/>
      <c r="FJ494" s="76"/>
      <c r="FK494" s="314" t="str">
        <f>IF(AND(申込書!$C$102&lt;&gt;"▼プルダウンより選択してください",申込書!$C$102&lt;&gt;"",申込書!$P$102&lt;&gt;"YYYY/MM/DD",$G494&lt;&gt;""),申込書!$P$102,"")</f>
        <v/>
      </c>
      <c r="FL494" s="75" t="str">
        <f>IF(AND(申込書!$C$102&lt;&gt;"▼プルダウンより選択してください",申込書!$C$102&lt;&gt;"",$G494&lt;&gt;""),申込書!$M$102,"")</f>
        <v/>
      </c>
      <c r="FM494" s="75"/>
      <c r="FN494" s="75"/>
      <c r="FO494" s="149"/>
      <c r="FP494" s="307"/>
      <c r="FQ494" s="76"/>
      <c r="FR494" s="314" t="str">
        <f>IF(AND(申込書!$C$103&lt;&gt;"▼プルダウンより選択してください",申込書!$C$103&lt;&gt;"",申込書!$P$103&lt;&gt;"YYYY/MM/DD",$G494&lt;&gt;""),申込書!$P$103,"")</f>
        <v/>
      </c>
      <c r="FS494" s="75" t="str">
        <f>IF(AND(申込書!$C$103&lt;&gt;"▼プルダウンより選択してください",申込書!$C$103&lt;&gt;"",$G494&lt;&gt;""),申込書!$M$103,"")</f>
        <v/>
      </c>
      <c r="FT494" s="75"/>
      <c r="FU494" s="75"/>
      <c r="FV494" s="149"/>
      <c r="FW494" s="307"/>
      <c r="FX494" s="76"/>
      <c r="FY494" s="314" t="str">
        <f>IF(AND(申込書!$C$104&lt;&gt;"▼プルダウンより選択してください",申込書!$C$104&lt;&gt;"",申込書!$P$104&lt;&gt;"YYYY/MM/DD",$G494&lt;&gt;""),申込書!$P$104,"")</f>
        <v/>
      </c>
      <c r="FZ494" s="75" t="str">
        <f>IF(AND(申込書!$C$104&lt;&gt;"▼プルダウンより選択してください",申込書!$C$104&lt;&gt;"",$G494&lt;&gt;""),申込書!$M$104,"")</f>
        <v/>
      </c>
      <c r="GA494" s="75"/>
      <c r="GB494" s="75"/>
      <c r="GC494" s="149"/>
      <c r="GD494" s="307"/>
      <c r="GE494" s="76"/>
      <c r="GF494" s="314" t="str">
        <f>IF(AND(申込書!$C$105&lt;&gt;"▼プルダウンより選択してください",申込書!$C$105&lt;&gt;"",申込書!$P$105&lt;&gt;"YYYY/MM/DD",$G494&lt;&gt;""),申込書!$P$105,"")</f>
        <v/>
      </c>
      <c r="GG494" s="75" t="str">
        <f>IF(AND(申込書!$C$105&lt;&gt;"▼プルダウンより選択してください",申込書!$C$105&lt;&gt;"",$G494&lt;&gt;""),申込書!$M$105,"")</f>
        <v/>
      </c>
      <c r="GH494" s="75"/>
      <c r="GI494" s="75"/>
      <c r="GJ494" s="149"/>
      <c r="GK494" s="307"/>
      <c r="GL494" s="76"/>
      <c r="GM494" s="314" t="str">
        <f>IF(AND(申込書!$C$106&lt;&gt;"▼プルダウンより選択してください",申込書!$C$106&lt;&gt;"",申込書!$P$106&lt;&gt;"YYYY/MM/DD",$G494&lt;&gt;""),申込書!$P$106,"")</f>
        <v/>
      </c>
      <c r="GN494" s="75" t="str">
        <f>IF(AND(申込書!$C$106&lt;&gt;"▼プルダウンより選択してください",申込書!$C$106&lt;&gt;"",$G494&lt;&gt;""),申込書!$M$106,"")</f>
        <v/>
      </c>
      <c r="GO494" s="75"/>
      <c r="GP494" s="75"/>
      <c r="GQ494" s="149"/>
      <c r="GR494" s="307"/>
      <c r="GS494" s="76"/>
      <c r="GT494" s="314" t="str">
        <f>IF(AND(申込書!$C$107&lt;&gt;"▼プルダウンより選択してください",申込書!$C$107&lt;&gt;"",申込書!$P$107&lt;&gt;"YYYY/MM/DD",$G494&lt;&gt;""),申込書!$P$107,"")</f>
        <v/>
      </c>
      <c r="GU494" s="75" t="str">
        <f>IF(AND(申込書!$C$107&lt;&gt;"▼プルダウンより選択してください",申込書!$C$107&lt;&gt;"",$G494&lt;&gt;""),申込書!$M$107,"")</f>
        <v/>
      </c>
      <c r="GV494" s="75"/>
      <c r="GW494" s="75"/>
      <c r="GX494" s="149"/>
      <c r="GY494" s="307"/>
      <c r="GZ494" s="76"/>
      <c r="HA494" s="314" t="str">
        <f>IF(AND(申込書!$C$108&lt;&gt;"▼プルダウンより選択してください",申込書!$C$108&lt;&gt;"",申込書!$P$108&lt;&gt;"YYYY/MM/DD",$G494&lt;&gt;""),申込書!$P$108,"")</f>
        <v/>
      </c>
      <c r="HB494" s="75" t="str">
        <f>IF(AND(申込書!$C$108&lt;&gt;"▼プルダウンより選択してください",申込書!$C$108&lt;&gt;"",$G494&lt;&gt;""),申込書!$M$108,"")</f>
        <v/>
      </c>
      <c r="HC494" s="75"/>
      <c r="HD494" s="75"/>
      <c r="HE494" s="149"/>
      <c r="HF494" s="307"/>
      <c r="HG494" s="76"/>
      <c r="HH494" s="314" t="str">
        <f>IF(AND(申込書!$C$109&lt;&gt;"▼プルダウンより選択してください",申込書!$C$109&lt;&gt;"",申込書!$P$109&lt;&gt;"YYYY/MM/DD",$G494&lt;&gt;""),申込書!$P$109,"")</f>
        <v/>
      </c>
      <c r="HI494" s="75" t="str">
        <f>IF(AND(申込書!$C$109&lt;&gt;"▼プルダウンより選択してください",申込書!$C$109&lt;&gt;"",$G494&lt;&gt;""),申込書!$M$109,"")</f>
        <v/>
      </c>
      <c r="HJ494" s="75"/>
      <c r="HK494" s="75"/>
      <c r="HL494" s="149"/>
      <c r="HM494" s="307"/>
      <c r="HN494" s="76"/>
      <c r="HO494" s="314" t="str">
        <f>IF(AND(申込書!$C$110&lt;&gt;"▼プルダウンより選択してください",申込書!$C$110&lt;&gt;"",申込書!$P$110&lt;&gt;"YYYY/MM/DD",$G494&lt;&gt;""),申込書!$P$110,"")</f>
        <v/>
      </c>
      <c r="HP494" s="75" t="str">
        <f>IF(AND(申込書!$C$110&lt;&gt;"▼プルダウンより選択してください",申込書!$C$110&lt;&gt;"",$G494&lt;&gt;""),申込書!$M$110,"")</f>
        <v/>
      </c>
      <c r="HQ494" s="75"/>
      <c r="HR494" s="75"/>
      <c r="HS494" s="149"/>
      <c r="HT494" s="307"/>
      <c r="HU494" s="307"/>
      <c r="HV494" s="311" t="str">
        <f>IF(AND(申込書!$C$111&lt;&gt;"▼プルダウンより選択してください",申込書!$C$111&lt;&gt;"",申込書!$P$111&lt;&gt;"YYYY/MM/DD",$G494&lt;&gt;""),申込書!$P$111,"")</f>
        <v/>
      </c>
      <c r="HW494" s="75" t="str">
        <f>IF(AND(申込書!$C$111&lt;&gt;"▼プルダウンより選択してください",申込書!$C$111&lt;&gt;"",$G494&lt;&gt;""),申込書!$M$111,"")</f>
        <v/>
      </c>
      <c r="HX494" s="75"/>
      <c r="HY494" s="75"/>
      <c r="HZ494" s="149"/>
      <c r="IA494" s="307"/>
      <c r="IB494" s="76"/>
      <c r="IC494" s="77"/>
    </row>
    <row r="495" spans="2:237" ht="26.85" customHeight="1">
      <c r="B495" s="56">
        <f t="shared" si="4"/>
        <v>490</v>
      </c>
      <c r="C495" s="57"/>
      <c r="D495" s="58"/>
      <c r="E495" s="170"/>
      <c r="F495" s="59"/>
      <c r="G495" s="60"/>
      <c r="H495" s="61"/>
      <c r="I495" s="62"/>
      <c r="J495" s="63"/>
      <c r="K495" s="64"/>
      <c r="L495" s="65"/>
      <c r="M495" s="66"/>
      <c r="N495" s="67"/>
      <c r="O495" s="68"/>
      <c r="P495" s="69"/>
      <c r="Q495" s="70"/>
      <c r="R495" s="71"/>
      <c r="S495" s="72"/>
      <c r="T495" s="73"/>
      <c r="U495" s="73"/>
      <c r="V495" s="73"/>
      <c r="W495" s="71"/>
      <c r="X495" s="133"/>
      <c r="Y495" s="133"/>
      <c r="Z495" s="133"/>
      <c r="AA495" s="74" t="str">
        <f>IF(AND(申込書!$C$82&lt;&gt;"▼プルダウンより選択してください",申込書!$C$82&lt;&gt;"",申込書!$P$82&lt;&gt;"YYYY/MM/DD",$G495&lt;&gt;""),申込書!$P$82,"")</f>
        <v/>
      </c>
      <c r="AB495" s="75" t="str">
        <f>IF(AND(申込書!$C$82&lt;&gt;"▼プルダウンより選択してください",申込書!$C$82&lt;&gt;"",$G495&lt;&gt;""),申込書!$M$82,"")</f>
        <v/>
      </c>
      <c r="AC495" s="75"/>
      <c r="AD495" s="75"/>
      <c r="AE495" s="149"/>
      <c r="AF495" s="307"/>
      <c r="AG495" s="76"/>
      <c r="AH495" s="314" t="str">
        <f>IF(AND(申込書!$C$83&lt;&gt;"▼プルダウンより選択してください",申込書!$C$83&lt;&gt;"",申込書!$P$83&lt;&gt;"YYYY/MM/DD",$G495&lt;&gt;""),申込書!$P$83,"")</f>
        <v/>
      </c>
      <c r="AI495" s="75" t="str">
        <f>IF(AND(申込書!$C$83&lt;&gt;"▼プルダウンより選択してください",申込書!$C$83&lt;&gt;"",$G495&lt;&gt;""),申込書!$M$83,"")</f>
        <v/>
      </c>
      <c r="AJ495" s="75"/>
      <c r="AK495" s="75"/>
      <c r="AL495" s="149"/>
      <c r="AM495" s="307"/>
      <c r="AN495" s="76"/>
      <c r="AO495" s="314" t="str">
        <f>IF(AND(申込書!$C$84&lt;&gt;"▼プルダウンより選択してください",申込書!$C$84&lt;&gt;"",申込書!$P$84&lt;&gt;"YYYY/MM/DD",$G495&lt;&gt;""),申込書!$P$84,"")</f>
        <v/>
      </c>
      <c r="AP495" s="75" t="str">
        <f>IF(AND(申込書!$C$84&lt;&gt;"▼プルダウンより選択してください",申込書!$C$84&lt;&gt;"",$G495&lt;&gt;""),申込書!$M$84,"")</f>
        <v/>
      </c>
      <c r="AQ495" s="75"/>
      <c r="AR495" s="75"/>
      <c r="AS495" s="149"/>
      <c r="AT495" s="307"/>
      <c r="AU495" s="76"/>
      <c r="AV495" s="314" t="str">
        <f>IF(AND(申込書!$C$85&lt;&gt;"▼プルダウンより選択してください",申込書!$C$85&lt;&gt;"",申込書!$P$85&lt;&gt;"YYYY/MM/DD",$G495&lt;&gt;""),申込書!$P$85,"")</f>
        <v/>
      </c>
      <c r="AW495" s="75" t="str">
        <f>IF(AND(申込書!$C$85&lt;&gt;"▼プルダウンより選択してください",申込書!$C$85&lt;&gt;"",申込書!$M$85&gt;=1,$G495&lt;&gt;""),申込書!$M$85,"")</f>
        <v/>
      </c>
      <c r="AX495" s="75"/>
      <c r="AY495" s="75"/>
      <c r="AZ495" s="149"/>
      <c r="BA495" s="307"/>
      <c r="BB495" s="76"/>
      <c r="BC495" s="314" t="str">
        <f>IF(AND(申込書!$C$86&lt;&gt;"▼プルダウンより選択してください",申込書!$C$86&lt;&gt;"",申込書!$P$86&lt;&gt;"YYYY/MM/DD",$G495&lt;&gt;""),申込書!$P$86,"")</f>
        <v/>
      </c>
      <c r="BD495" s="75" t="str">
        <f>IF(AND(申込書!$C$86&lt;&gt;"▼プルダウンより選択してください",申込書!$C$86&lt;&gt;"",$G495&lt;&gt;""),申込書!$M$86,"")</f>
        <v/>
      </c>
      <c r="BE495" s="75"/>
      <c r="BF495" s="75"/>
      <c r="BG495" s="149"/>
      <c r="BH495" s="307"/>
      <c r="BI495" s="76"/>
      <c r="BJ495" s="314" t="str">
        <f>IF(AND(申込書!$C$87&lt;&gt;"▼プルダウンより選択してください",申込書!$C$87&lt;&gt;"",申込書!$P$87&lt;&gt;"YYYY/MM/DD",$G495&lt;&gt;""),申込書!$P$87,"")</f>
        <v/>
      </c>
      <c r="BK495" s="75" t="str">
        <f>IF(AND(申込書!$C$87&lt;&gt;"▼プルダウンより選択してください",申込書!$C$87&lt;&gt;"",$G495&lt;&gt;""),申込書!$M$87,"")</f>
        <v/>
      </c>
      <c r="BL495" s="75"/>
      <c r="BM495" s="75"/>
      <c r="BN495" s="149"/>
      <c r="BO495" s="307"/>
      <c r="BP495" s="76"/>
      <c r="BQ495" s="314" t="str">
        <f>IF(AND(申込書!$C$88&lt;&gt;"▼プルダウンより選択してください",申込書!$C$88&lt;&gt;"",申込書!$P$88&lt;&gt;"YYYY/MM/DD",$G495&lt;&gt;""),申込書!$P$88,"")</f>
        <v/>
      </c>
      <c r="BR495" s="75" t="str">
        <f>IF(AND(申込書!$C$88&lt;&gt;"▼プルダウンより選択してください",申込書!$C$88&lt;&gt;"",$G495&lt;&gt;""),申込書!$M$88,"")</f>
        <v/>
      </c>
      <c r="BS495" s="75"/>
      <c r="BT495" s="75"/>
      <c r="BU495" s="149"/>
      <c r="BV495" s="307"/>
      <c r="BW495" s="76"/>
      <c r="BX495" s="314" t="str">
        <f>IF(AND(申込書!$C$89&lt;&gt;"▼プルダウンより選択してください",申込書!$C$89&lt;&gt;"",申込書!$P$89&lt;&gt;"YYYY/MM/DD",$G495&lt;&gt;""),申込書!$P$89,"")</f>
        <v/>
      </c>
      <c r="BY495" s="75" t="str">
        <f>IF(AND(申込書!$C$89&lt;&gt;"▼プルダウンより選択してください",申込書!$C$89&lt;&gt;"",$G495&lt;&gt;""),申込書!$M$89,"")</f>
        <v/>
      </c>
      <c r="BZ495" s="75"/>
      <c r="CA495" s="75"/>
      <c r="CB495" s="149"/>
      <c r="CC495" s="307"/>
      <c r="CD495" s="76"/>
      <c r="CE495" s="314" t="str">
        <f>IF(AND(申込書!$C$90&lt;&gt;"▼プルダウンより選択してください",申込書!$C$90&lt;&gt;"",申込書!$P$90&lt;&gt;"YYYY/MM/DD",$G495&lt;&gt;""),申込書!$P$90,"")</f>
        <v/>
      </c>
      <c r="CF495" s="75" t="str">
        <f>IF(AND(申込書!$C$90&lt;&gt;"▼プルダウンより選択してください",申込書!$C$90&lt;&gt;"",$G495&lt;&gt;""),申込書!$M$90,"")</f>
        <v/>
      </c>
      <c r="CG495" s="75"/>
      <c r="CH495" s="75"/>
      <c r="CI495" s="149"/>
      <c r="CJ495" s="307"/>
      <c r="CK495" s="76"/>
      <c r="CL495" s="314" t="str">
        <f>IF(AND(申込書!$C$91&lt;&gt;"▼プルダウンより選択してください",申込書!$C$91&lt;&gt;"",申込書!$P$91&lt;&gt;"YYYY/MM/DD",$G495&lt;&gt;""),申込書!$P$91,"")</f>
        <v/>
      </c>
      <c r="CM495" s="75" t="str">
        <f>IF(AND(申込書!$C$91&lt;&gt;"▼プルダウンより選択してください",申込書!$C$91&lt;&gt;"",$G495&lt;&gt;""),申込書!$M$91,"")</f>
        <v/>
      </c>
      <c r="CN495" s="75"/>
      <c r="CO495" s="75"/>
      <c r="CP495" s="149"/>
      <c r="CQ495" s="307"/>
      <c r="CR495" s="76"/>
      <c r="CS495" s="314" t="str">
        <f>IF(AND(申込書!$C$92&lt;&gt;"▼プルダウンより選択してください",申込書!$C$92&lt;&gt;"",申込書!$P$92&lt;&gt;"YYYY/MM/DD",$G495&lt;&gt;""),申込書!$P$92,"")</f>
        <v/>
      </c>
      <c r="CT495" s="75" t="str">
        <f>IF(AND(申込書!$C$92&lt;&gt;"▼プルダウンより選択してください",申込書!$C$92&lt;&gt;"",$G495&lt;&gt;""),申込書!$M$92,"")</f>
        <v/>
      </c>
      <c r="CU495" s="75"/>
      <c r="CV495" s="75"/>
      <c r="CW495" s="75"/>
      <c r="CX495" s="307"/>
      <c r="CY495" s="76"/>
      <c r="CZ495" s="314" t="str">
        <f>IF(AND(申込書!$C$93&lt;&gt;"▼プルダウンより選択してください",申込書!$C$93&lt;&gt;"",申込書!$P$93&lt;&gt;"YYYY/MM/DD",$G495&lt;&gt;""),申込書!$P$93,"")</f>
        <v/>
      </c>
      <c r="DA495" s="75" t="str">
        <f>IF(AND(申込書!$C$93&lt;&gt;"▼プルダウンより選択してください",申込書!$C$93&lt;&gt;"",$G495&lt;&gt;""),申込書!$M$93,"")</f>
        <v/>
      </c>
      <c r="DB495" s="75"/>
      <c r="DC495" s="75"/>
      <c r="DD495" s="75"/>
      <c r="DE495" s="307"/>
      <c r="DF495" s="76"/>
      <c r="DG495" s="314" t="str">
        <f>IF(AND(申込書!$C$94&lt;&gt;"▼プルダウンより選択してください",申込書!$C$94&lt;&gt;"",申込書!$P$94&lt;&gt;"YYYY/MM/DD",$G495&lt;&gt;""),申込書!$P$94,"")</f>
        <v/>
      </c>
      <c r="DH495" s="75" t="str">
        <f>IF(AND(申込書!$C$94&lt;&gt;"▼プルダウンより選択してください",申込書!$C$94&lt;&gt;"",$G495&lt;&gt;""),申込書!$M$94,"")</f>
        <v/>
      </c>
      <c r="DI495" s="75"/>
      <c r="DJ495" s="75"/>
      <c r="DK495" s="75"/>
      <c r="DL495" s="307"/>
      <c r="DM495" s="76"/>
      <c r="DN495" s="314" t="str">
        <f>IF(AND(申込書!$C$95&lt;&gt;"▼プルダウンより選択してください",申込書!$C$95&lt;&gt;"",申込書!$P$95&lt;&gt;"YYYY/MM/DD",$G495&lt;&gt;""),申込書!$P$95,"")</f>
        <v/>
      </c>
      <c r="DO495" s="75" t="str">
        <f>IF(AND(申込書!$C$95&lt;&gt;"▼プルダウンより選択してください",申込書!$C$95&lt;&gt;"",$G495&lt;&gt;""),申込書!$M$95,"")</f>
        <v/>
      </c>
      <c r="DP495" s="75"/>
      <c r="DQ495" s="75"/>
      <c r="DR495" s="75"/>
      <c r="DS495" s="307"/>
      <c r="DT495" s="76"/>
      <c r="DU495" s="314" t="str">
        <f>IF(AND(申込書!$C$96&lt;&gt;"▼プルダウンより選択してください",申込書!$C$96&lt;&gt;"",申込書!$P$96&lt;&gt;"YYYY/MM/DD",$G495&lt;&gt;""),申込書!$P$96,"")</f>
        <v/>
      </c>
      <c r="DV495" s="75" t="str">
        <f>IF(AND(申込書!$C$96&lt;&gt;"▼プルダウンより選択してください",申込書!$C$96&lt;&gt;"",$G495&lt;&gt;""),申込書!$M$96,"")</f>
        <v/>
      </c>
      <c r="DW495" s="75"/>
      <c r="DX495" s="75"/>
      <c r="DY495" s="75"/>
      <c r="DZ495" s="307"/>
      <c r="EA495" s="76"/>
      <c r="EB495" s="314" t="str">
        <f>IF(AND(申込書!$C$97&lt;&gt;"▼プルダウンより選択してください",申込書!$C$97&lt;&gt;"",申込書!$P$97&lt;&gt;"YYYY/MM/DD",$G495&lt;&gt;""),申込書!$P$97,"")</f>
        <v/>
      </c>
      <c r="EC495" s="75" t="str">
        <f>IF(AND(申込書!$C$97&lt;&gt;"▼プルダウンより選択してください",申込書!$C$97&lt;&gt;"",$G495&lt;&gt;""),申込書!$M$97,"")</f>
        <v/>
      </c>
      <c r="ED495" s="75"/>
      <c r="EE495" s="75"/>
      <c r="EF495" s="149"/>
      <c r="EG495" s="307"/>
      <c r="EH495" s="76"/>
      <c r="EI495" s="314" t="str">
        <f>IF(AND(申込書!$C$98&lt;&gt;"▼プルダウンより選択してください",申込書!$C$98&lt;&gt;"",申込書!$P$98&lt;&gt;"YYYY/MM/DD",$G495&lt;&gt;""),申込書!$P$98,"")</f>
        <v/>
      </c>
      <c r="EJ495" s="75" t="str">
        <f>IF(AND(申込書!$C$98&lt;&gt;"▼プルダウンより選択してください",申込書!$C$98&lt;&gt;"",$G495&lt;&gt;""),申込書!$M$98,"")</f>
        <v/>
      </c>
      <c r="EK495" s="75"/>
      <c r="EL495" s="75"/>
      <c r="EM495" s="149"/>
      <c r="EN495" s="307"/>
      <c r="EO495" s="76"/>
      <c r="EP495" s="314" t="str">
        <f>IF(AND(申込書!$C$99&lt;&gt;"▼プルダウンより選択してください",申込書!$C$99&lt;&gt;"",申込書!$P$99&lt;&gt;"YYYY/MM/DD",$G495&lt;&gt;""),申込書!$P$99,"")</f>
        <v/>
      </c>
      <c r="EQ495" s="75" t="str">
        <f>IF(AND(申込書!$C$99&lt;&gt;"▼プルダウンより選択してください",申込書!$C$99&lt;&gt;"",$G495&lt;&gt;""),申込書!$M$99,"")</f>
        <v/>
      </c>
      <c r="ER495" s="75"/>
      <c r="ES495" s="75"/>
      <c r="ET495" s="149"/>
      <c r="EU495" s="307"/>
      <c r="EV495" s="76"/>
      <c r="EW495" s="314" t="str">
        <f>IF(AND(申込書!$C$100&lt;&gt;"▼プルダウンより選択してください",申込書!$C$100&lt;&gt;"",申込書!$P$100&lt;&gt;"YYYY/MM/DD",$G495&lt;&gt;""),申込書!$P$100,"")</f>
        <v/>
      </c>
      <c r="EX495" s="75" t="str">
        <f>IF(AND(申込書!$C$100&lt;&gt;"▼プルダウンより選択してください",申込書!$C$100&lt;&gt;"",$G495&lt;&gt;""),申込書!$M$100,"")</f>
        <v/>
      </c>
      <c r="EY495" s="75"/>
      <c r="EZ495" s="75"/>
      <c r="FA495" s="149"/>
      <c r="FB495" s="307"/>
      <c r="FC495" s="76"/>
      <c r="FD495" s="314" t="str">
        <f>IF(AND(申込書!$C$101&lt;&gt;"▼プルダウンより選択してください",申込書!$C$101&lt;&gt;"",申込書!$P$101&lt;&gt;"YYYY/MM/DD",$G495&lt;&gt;""),申込書!$P$101,"")</f>
        <v/>
      </c>
      <c r="FE495" s="75" t="str">
        <f>IF(AND(申込書!$C$101&lt;&gt;"▼プルダウンより選択してください",申込書!$C$101&lt;&gt;"",$G495&lt;&gt;""),申込書!$M$101,"")</f>
        <v/>
      </c>
      <c r="FF495" s="75"/>
      <c r="FG495" s="75"/>
      <c r="FH495" s="149"/>
      <c r="FI495" s="307"/>
      <c r="FJ495" s="76"/>
      <c r="FK495" s="314" t="str">
        <f>IF(AND(申込書!$C$102&lt;&gt;"▼プルダウンより選択してください",申込書!$C$102&lt;&gt;"",申込書!$P$102&lt;&gt;"YYYY/MM/DD",$G495&lt;&gt;""),申込書!$P$102,"")</f>
        <v/>
      </c>
      <c r="FL495" s="75" t="str">
        <f>IF(AND(申込書!$C$102&lt;&gt;"▼プルダウンより選択してください",申込書!$C$102&lt;&gt;"",$G495&lt;&gt;""),申込書!$M$102,"")</f>
        <v/>
      </c>
      <c r="FM495" s="75"/>
      <c r="FN495" s="75"/>
      <c r="FO495" s="149"/>
      <c r="FP495" s="307"/>
      <c r="FQ495" s="76"/>
      <c r="FR495" s="314" t="str">
        <f>IF(AND(申込書!$C$103&lt;&gt;"▼プルダウンより選択してください",申込書!$C$103&lt;&gt;"",申込書!$P$103&lt;&gt;"YYYY/MM/DD",$G495&lt;&gt;""),申込書!$P$103,"")</f>
        <v/>
      </c>
      <c r="FS495" s="75" t="str">
        <f>IF(AND(申込書!$C$103&lt;&gt;"▼プルダウンより選択してください",申込書!$C$103&lt;&gt;"",$G495&lt;&gt;""),申込書!$M$103,"")</f>
        <v/>
      </c>
      <c r="FT495" s="75"/>
      <c r="FU495" s="75"/>
      <c r="FV495" s="149"/>
      <c r="FW495" s="307"/>
      <c r="FX495" s="76"/>
      <c r="FY495" s="314" t="str">
        <f>IF(AND(申込書!$C$104&lt;&gt;"▼プルダウンより選択してください",申込書!$C$104&lt;&gt;"",申込書!$P$104&lt;&gt;"YYYY/MM/DD",$G495&lt;&gt;""),申込書!$P$104,"")</f>
        <v/>
      </c>
      <c r="FZ495" s="75" t="str">
        <f>IF(AND(申込書!$C$104&lt;&gt;"▼プルダウンより選択してください",申込書!$C$104&lt;&gt;"",$G495&lt;&gt;""),申込書!$M$104,"")</f>
        <v/>
      </c>
      <c r="GA495" s="75"/>
      <c r="GB495" s="75"/>
      <c r="GC495" s="149"/>
      <c r="GD495" s="307"/>
      <c r="GE495" s="76"/>
      <c r="GF495" s="314" t="str">
        <f>IF(AND(申込書!$C$105&lt;&gt;"▼プルダウンより選択してください",申込書!$C$105&lt;&gt;"",申込書!$P$105&lt;&gt;"YYYY/MM/DD",$G495&lt;&gt;""),申込書!$P$105,"")</f>
        <v/>
      </c>
      <c r="GG495" s="75" t="str">
        <f>IF(AND(申込書!$C$105&lt;&gt;"▼プルダウンより選択してください",申込書!$C$105&lt;&gt;"",$G495&lt;&gt;""),申込書!$M$105,"")</f>
        <v/>
      </c>
      <c r="GH495" s="75"/>
      <c r="GI495" s="75"/>
      <c r="GJ495" s="149"/>
      <c r="GK495" s="307"/>
      <c r="GL495" s="76"/>
      <c r="GM495" s="314" t="str">
        <f>IF(AND(申込書!$C$106&lt;&gt;"▼プルダウンより選択してください",申込書!$C$106&lt;&gt;"",申込書!$P$106&lt;&gt;"YYYY/MM/DD",$G495&lt;&gt;""),申込書!$P$106,"")</f>
        <v/>
      </c>
      <c r="GN495" s="75" t="str">
        <f>IF(AND(申込書!$C$106&lt;&gt;"▼プルダウンより選択してください",申込書!$C$106&lt;&gt;"",$G495&lt;&gt;""),申込書!$M$106,"")</f>
        <v/>
      </c>
      <c r="GO495" s="75"/>
      <c r="GP495" s="75"/>
      <c r="GQ495" s="149"/>
      <c r="GR495" s="307"/>
      <c r="GS495" s="76"/>
      <c r="GT495" s="314" t="str">
        <f>IF(AND(申込書!$C$107&lt;&gt;"▼プルダウンより選択してください",申込書!$C$107&lt;&gt;"",申込書!$P$107&lt;&gt;"YYYY/MM/DD",$G495&lt;&gt;""),申込書!$P$107,"")</f>
        <v/>
      </c>
      <c r="GU495" s="75" t="str">
        <f>IF(AND(申込書!$C$107&lt;&gt;"▼プルダウンより選択してください",申込書!$C$107&lt;&gt;"",$G495&lt;&gt;""),申込書!$M$107,"")</f>
        <v/>
      </c>
      <c r="GV495" s="75"/>
      <c r="GW495" s="75"/>
      <c r="GX495" s="149"/>
      <c r="GY495" s="307"/>
      <c r="GZ495" s="76"/>
      <c r="HA495" s="314" t="str">
        <f>IF(AND(申込書!$C$108&lt;&gt;"▼プルダウンより選択してください",申込書!$C$108&lt;&gt;"",申込書!$P$108&lt;&gt;"YYYY/MM/DD",$G495&lt;&gt;""),申込書!$P$108,"")</f>
        <v/>
      </c>
      <c r="HB495" s="75" t="str">
        <f>IF(AND(申込書!$C$108&lt;&gt;"▼プルダウンより選択してください",申込書!$C$108&lt;&gt;"",$G495&lt;&gt;""),申込書!$M$108,"")</f>
        <v/>
      </c>
      <c r="HC495" s="75"/>
      <c r="HD495" s="75"/>
      <c r="HE495" s="149"/>
      <c r="HF495" s="307"/>
      <c r="HG495" s="76"/>
      <c r="HH495" s="314" t="str">
        <f>IF(AND(申込書!$C$109&lt;&gt;"▼プルダウンより選択してください",申込書!$C$109&lt;&gt;"",申込書!$P$109&lt;&gt;"YYYY/MM/DD",$G495&lt;&gt;""),申込書!$P$109,"")</f>
        <v/>
      </c>
      <c r="HI495" s="75" t="str">
        <f>IF(AND(申込書!$C$109&lt;&gt;"▼プルダウンより選択してください",申込書!$C$109&lt;&gt;"",$G495&lt;&gt;""),申込書!$M$109,"")</f>
        <v/>
      </c>
      <c r="HJ495" s="75"/>
      <c r="HK495" s="75"/>
      <c r="HL495" s="149"/>
      <c r="HM495" s="307"/>
      <c r="HN495" s="76"/>
      <c r="HO495" s="314" t="str">
        <f>IF(AND(申込書!$C$110&lt;&gt;"▼プルダウンより選択してください",申込書!$C$110&lt;&gt;"",申込書!$P$110&lt;&gt;"YYYY/MM/DD",$G495&lt;&gt;""),申込書!$P$110,"")</f>
        <v/>
      </c>
      <c r="HP495" s="75" t="str">
        <f>IF(AND(申込書!$C$110&lt;&gt;"▼プルダウンより選択してください",申込書!$C$110&lt;&gt;"",$G495&lt;&gt;""),申込書!$M$110,"")</f>
        <v/>
      </c>
      <c r="HQ495" s="75"/>
      <c r="HR495" s="75"/>
      <c r="HS495" s="149"/>
      <c r="HT495" s="307"/>
      <c r="HU495" s="307"/>
      <c r="HV495" s="311" t="str">
        <f>IF(AND(申込書!$C$111&lt;&gt;"▼プルダウンより選択してください",申込書!$C$111&lt;&gt;"",申込書!$P$111&lt;&gt;"YYYY/MM/DD",$G495&lt;&gt;""),申込書!$P$111,"")</f>
        <v/>
      </c>
      <c r="HW495" s="75" t="str">
        <f>IF(AND(申込書!$C$111&lt;&gt;"▼プルダウンより選択してください",申込書!$C$111&lt;&gt;"",$G495&lt;&gt;""),申込書!$M$111,"")</f>
        <v/>
      </c>
      <c r="HX495" s="75"/>
      <c r="HY495" s="75"/>
      <c r="HZ495" s="149"/>
      <c r="IA495" s="307"/>
      <c r="IB495" s="76"/>
      <c r="IC495" s="77"/>
    </row>
    <row r="496" spans="2:237" ht="26.85" customHeight="1">
      <c r="B496" s="56">
        <f t="shared" si="4"/>
        <v>491</v>
      </c>
      <c r="C496" s="57"/>
      <c r="D496" s="58"/>
      <c r="E496" s="170"/>
      <c r="F496" s="59"/>
      <c r="G496" s="60"/>
      <c r="H496" s="61"/>
      <c r="I496" s="62"/>
      <c r="J496" s="63"/>
      <c r="K496" s="64"/>
      <c r="L496" s="65"/>
      <c r="M496" s="66"/>
      <c r="N496" s="67"/>
      <c r="O496" s="68"/>
      <c r="P496" s="69"/>
      <c r="Q496" s="70"/>
      <c r="R496" s="71"/>
      <c r="S496" s="72"/>
      <c r="T496" s="73"/>
      <c r="U496" s="73"/>
      <c r="V496" s="73"/>
      <c r="W496" s="71"/>
      <c r="X496" s="133"/>
      <c r="Y496" s="133"/>
      <c r="Z496" s="133"/>
      <c r="AA496" s="74" t="str">
        <f>IF(AND(申込書!$C$82&lt;&gt;"▼プルダウンより選択してください",申込書!$C$82&lt;&gt;"",申込書!$P$82&lt;&gt;"YYYY/MM/DD",$G496&lt;&gt;""),申込書!$P$82,"")</f>
        <v/>
      </c>
      <c r="AB496" s="75" t="str">
        <f>IF(AND(申込書!$C$82&lt;&gt;"▼プルダウンより選択してください",申込書!$C$82&lt;&gt;"",$G496&lt;&gt;""),申込書!$M$82,"")</f>
        <v/>
      </c>
      <c r="AC496" s="75"/>
      <c r="AD496" s="75"/>
      <c r="AE496" s="149"/>
      <c r="AF496" s="307"/>
      <c r="AG496" s="76"/>
      <c r="AH496" s="314" t="str">
        <f>IF(AND(申込書!$C$83&lt;&gt;"▼プルダウンより選択してください",申込書!$C$83&lt;&gt;"",申込書!$P$83&lt;&gt;"YYYY/MM/DD",$G496&lt;&gt;""),申込書!$P$83,"")</f>
        <v/>
      </c>
      <c r="AI496" s="75" t="str">
        <f>IF(AND(申込書!$C$83&lt;&gt;"▼プルダウンより選択してください",申込書!$C$83&lt;&gt;"",$G496&lt;&gt;""),申込書!$M$83,"")</f>
        <v/>
      </c>
      <c r="AJ496" s="75"/>
      <c r="AK496" s="75"/>
      <c r="AL496" s="149"/>
      <c r="AM496" s="307"/>
      <c r="AN496" s="76"/>
      <c r="AO496" s="314" t="str">
        <f>IF(AND(申込書!$C$84&lt;&gt;"▼プルダウンより選択してください",申込書!$C$84&lt;&gt;"",申込書!$P$84&lt;&gt;"YYYY/MM/DD",$G496&lt;&gt;""),申込書!$P$84,"")</f>
        <v/>
      </c>
      <c r="AP496" s="75" t="str">
        <f>IF(AND(申込書!$C$84&lt;&gt;"▼プルダウンより選択してください",申込書!$C$84&lt;&gt;"",$G496&lt;&gt;""),申込書!$M$84,"")</f>
        <v/>
      </c>
      <c r="AQ496" s="75"/>
      <c r="AR496" s="75"/>
      <c r="AS496" s="149"/>
      <c r="AT496" s="307"/>
      <c r="AU496" s="76"/>
      <c r="AV496" s="314" t="str">
        <f>IF(AND(申込書!$C$85&lt;&gt;"▼プルダウンより選択してください",申込書!$C$85&lt;&gt;"",申込書!$P$85&lt;&gt;"YYYY/MM/DD",$G496&lt;&gt;""),申込書!$P$85,"")</f>
        <v/>
      </c>
      <c r="AW496" s="75" t="str">
        <f>IF(AND(申込書!$C$85&lt;&gt;"▼プルダウンより選択してください",申込書!$C$85&lt;&gt;"",申込書!$M$85&gt;=1,$G496&lt;&gt;""),申込書!$M$85,"")</f>
        <v/>
      </c>
      <c r="AX496" s="75"/>
      <c r="AY496" s="75"/>
      <c r="AZ496" s="149"/>
      <c r="BA496" s="307"/>
      <c r="BB496" s="76"/>
      <c r="BC496" s="314" t="str">
        <f>IF(AND(申込書!$C$86&lt;&gt;"▼プルダウンより選択してください",申込書!$C$86&lt;&gt;"",申込書!$P$86&lt;&gt;"YYYY/MM/DD",$G496&lt;&gt;""),申込書!$P$86,"")</f>
        <v/>
      </c>
      <c r="BD496" s="75" t="str">
        <f>IF(AND(申込書!$C$86&lt;&gt;"▼プルダウンより選択してください",申込書!$C$86&lt;&gt;"",$G496&lt;&gt;""),申込書!$M$86,"")</f>
        <v/>
      </c>
      <c r="BE496" s="75"/>
      <c r="BF496" s="75"/>
      <c r="BG496" s="149"/>
      <c r="BH496" s="307"/>
      <c r="BI496" s="76"/>
      <c r="BJ496" s="314" t="str">
        <f>IF(AND(申込書!$C$87&lt;&gt;"▼プルダウンより選択してください",申込書!$C$87&lt;&gt;"",申込書!$P$87&lt;&gt;"YYYY/MM/DD",$G496&lt;&gt;""),申込書!$P$87,"")</f>
        <v/>
      </c>
      <c r="BK496" s="75" t="str">
        <f>IF(AND(申込書!$C$87&lt;&gt;"▼プルダウンより選択してください",申込書!$C$87&lt;&gt;"",$G496&lt;&gt;""),申込書!$M$87,"")</f>
        <v/>
      </c>
      <c r="BL496" s="75"/>
      <c r="BM496" s="75"/>
      <c r="BN496" s="149"/>
      <c r="BO496" s="307"/>
      <c r="BP496" s="76"/>
      <c r="BQ496" s="314" t="str">
        <f>IF(AND(申込書!$C$88&lt;&gt;"▼プルダウンより選択してください",申込書!$C$88&lt;&gt;"",申込書!$P$88&lt;&gt;"YYYY/MM/DD",$G496&lt;&gt;""),申込書!$P$88,"")</f>
        <v/>
      </c>
      <c r="BR496" s="75" t="str">
        <f>IF(AND(申込書!$C$88&lt;&gt;"▼プルダウンより選択してください",申込書!$C$88&lt;&gt;"",$G496&lt;&gt;""),申込書!$M$88,"")</f>
        <v/>
      </c>
      <c r="BS496" s="75"/>
      <c r="BT496" s="75"/>
      <c r="BU496" s="149"/>
      <c r="BV496" s="307"/>
      <c r="BW496" s="76"/>
      <c r="BX496" s="314" t="str">
        <f>IF(AND(申込書!$C$89&lt;&gt;"▼プルダウンより選択してください",申込書!$C$89&lt;&gt;"",申込書!$P$89&lt;&gt;"YYYY/MM/DD",$G496&lt;&gt;""),申込書!$P$89,"")</f>
        <v/>
      </c>
      <c r="BY496" s="75" t="str">
        <f>IF(AND(申込書!$C$89&lt;&gt;"▼プルダウンより選択してください",申込書!$C$89&lt;&gt;"",$G496&lt;&gt;""),申込書!$M$89,"")</f>
        <v/>
      </c>
      <c r="BZ496" s="75"/>
      <c r="CA496" s="75"/>
      <c r="CB496" s="149"/>
      <c r="CC496" s="307"/>
      <c r="CD496" s="76"/>
      <c r="CE496" s="314" t="str">
        <f>IF(AND(申込書!$C$90&lt;&gt;"▼プルダウンより選択してください",申込書!$C$90&lt;&gt;"",申込書!$P$90&lt;&gt;"YYYY/MM/DD",$G496&lt;&gt;""),申込書!$P$90,"")</f>
        <v/>
      </c>
      <c r="CF496" s="75" t="str">
        <f>IF(AND(申込書!$C$90&lt;&gt;"▼プルダウンより選択してください",申込書!$C$90&lt;&gt;"",$G496&lt;&gt;""),申込書!$M$90,"")</f>
        <v/>
      </c>
      <c r="CG496" s="75"/>
      <c r="CH496" s="75"/>
      <c r="CI496" s="149"/>
      <c r="CJ496" s="307"/>
      <c r="CK496" s="76"/>
      <c r="CL496" s="314" t="str">
        <f>IF(AND(申込書!$C$91&lt;&gt;"▼プルダウンより選択してください",申込書!$C$91&lt;&gt;"",申込書!$P$91&lt;&gt;"YYYY/MM/DD",$G496&lt;&gt;""),申込書!$P$91,"")</f>
        <v/>
      </c>
      <c r="CM496" s="75" t="str">
        <f>IF(AND(申込書!$C$91&lt;&gt;"▼プルダウンより選択してください",申込書!$C$91&lt;&gt;"",$G496&lt;&gt;""),申込書!$M$91,"")</f>
        <v/>
      </c>
      <c r="CN496" s="75"/>
      <c r="CO496" s="75"/>
      <c r="CP496" s="149"/>
      <c r="CQ496" s="307"/>
      <c r="CR496" s="76"/>
      <c r="CS496" s="314" t="str">
        <f>IF(AND(申込書!$C$92&lt;&gt;"▼プルダウンより選択してください",申込書!$C$92&lt;&gt;"",申込書!$P$92&lt;&gt;"YYYY/MM/DD",$G496&lt;&gt;""),申込書!$P$92,"")</f>
        <v/>
      </c>
      <c r="CT496" s="75" t="str">
        <f>IF(AND(申込書!$C$92&lt;&gt;"▼プルダウンより選択してください",申込書!$C$92&lt;&gt;"",$G496&lt;&gt;""),申込書!$M$92,"")</f>
        <v/>
      </c>
      <c r="CU496" s="75"/>
      <c r="CV496" s="75"/>
      <c r="CW496" s="75"/>
      <c r="CX496" s="307"/>
      <c r="CY496" s="76"/>
      <c r="CZ496" s="314" t="str">
        <f>IF(AND(申込書!$C$93&lt;&gt;"▼プルダウンより選択してください",申込書!$C$93&lt;&gt;"",申込書!$P$93&lt;&gt;"YYYY/MM/DD",$G496&lt;&gt;""),申込書!$P$93,"")</f>
        <v/>
      </c>
      <c r="DA496" s="75" t="str">
        <f>IF(AND(申込書!$C$93&lt;&gt;"▼プルダウンより選択してください",申込書!$C$93&lt;&gt;"",$G496&lt;&gt;""),申込書!$M$93,"")</f>
        <v/>
      </c>
      <c r="DB496" s="75"/>
      <c r="DC496" s="75"/>
      <c r="DD496" s="75"/>
      <c r="DE496" s="307"/>
      <c r="DF496" s="76"/>
      <c r="DG496" s="314" t="str">
        <f>IF(AND(申込書!$C$94&lt;&gt;"▼プルダウンより選択してください",申込書!$C$94&lt;&gt;"",申込書!$P$94&lt;&gt;"YYYY/MM/DD",$G496&lt;&gt;""),申込書!$P$94,"")</f>
        <v/>
      </c>
      <c r="DH496" s="75" t="str">
        <f>IF(AND(申込書!$C$94&lt;&gt;"▼プルダウンより選択してください",申込書!$C$94&lt;&gt;"",$G496&lt;&gt;""),申込書!$M$94,"")</f>
        <v/>
      </c>
      <c r="DI496" s="75"/>
      <c r="DJ496" s="75"/>
      <c r="DK496" s="75"/>
      <c r="DL496" s="307"/>
      <c r="DM496" s="76"/>
      <c r="DN496" s="314" t="str">
        <f>IF(AND(申込書!$C$95&lt;&gt;"▼プルダウンより選択してください",申込書!$C$95&lt;&gt;"",申込書!$P$95&lt;&gt;"YYYY/MM/DD",$G496&lt;&gt;""),申込書!$P$95,"")</f>
        <v/>
      </c>
      <c r="DO496" s="75" t="str">
        <f>IF(AND(申込書!$C$95&lt;&gt;"▼プルダウンより選択してください",申込書!$C$95&lt;&gt;"",$G496&lt;&gt;""),申込書!$M$95,"")</f>
        <v/>
      </c>
      <c r="DP496" s="75"/>
      <c r="DQ496" s="75"/>
      <c r="DR496" s="75"/>
      <c r="DS496" s="307"/>
      <c r="DT496" s="76"/>
      <c r="DU496" s="314" t="str">
        <f>IF(AND(申込書!$C$96&lt;&gt;"▼プルダウンより選択してください",申込書!$C$96&lt;&gt;"",申込書!$P$96&lt;&gt;"YYYY/MM/DD",$G496&lt;&gt;""),申込書!$P$96,"")</f>
        <v/>
      </c>
      <c r="DV496" s="75" t="str">
        <f>IF(AND(申込書!$C$96&lt;&gt;"▼プルダウンより選択してください",申込書!$C$96&lt;&gt;"",$G496&lt;&gt;""),申込書!$M$96,"")</f>
        <v/>
      </c>
      <c r="DW496" s="75"/>
      <c r="DX496" s="75"/>
      <c r="DY496" s="75"/>
      <c r="DZ496" s="307"/>
      <c r="EA496" s="76"/>
      <c r="EB496" s="314" t="str">
        <f>IF(AND(申込書!$C$97&lt;&gt;"▼プルダウンより選択してください",申込書!$C$97&lt;&gt;"",申込書!$P$97&lt;&gt;"YYYY/MM/DD",$G496&lt;&gt;""),申込書!$P$97,"")</f>
        <v/>
      </c>
      <c r="EC496" s="75" t="str">
        <f>IF(AND(申込書!$C$97&lt;&gt;"▼プルダウンより選択してください",申込書!$C$97&lt;&gt;"",$G496&lt;&gt;""),申込書!$M$97,"")</f>
        <v/>
      </c>
      <c r="ED496" s="75"/>
      <c r="EE496" s="75"/>
      <c r="EF496" s="149"/>
      <c r="EG496" s="307"/>
      <c r="EH496" s="76"/>
      <c r="EI496" s="314" t="str">
        <f>IF(AND(申込書!$C$98&lt;&gt;"▼プルダウンより選択してください",申込書!$C$98&lt;&gt;"",申込書!$P$98&lt;&gt;"YYYY/MM/DD",$G496&lt;&gt;""),申込書!$P$98,"")</f>
        <v/>
      </c>
      <c r="EJ496" s="75" t="str">
        <f>IF(AND(申込書!$C$98&lt;&gt;"▼プルダウンより選択してください",申込書!$C$98&lt;&gt;"",$G496&lt;&gt;""),申込書!$M$98,"")</f>
        <v/>
      </c>
      <c r="EK496" s="75"/>
      <c r="EL496" s="75"/>
      <c r="EM496" s="149"/>
      <c r="EN496" s="307"/>
      <c r="EO496" s="76"/>
      <c r="EP496" s="314" t="str">
        <f>IF(AND(申込書!$C$99&lt;&gt;"▼プルダウンより選択してください",申込書!$C$99&lt;&gt;"",申込書!$P$99&lt;&gt;"YYYY/MM/DD",$G496&lt;&gt;""),申込書!$P$99,"")</f>
        <v/>
      </c>
      <c r="EQ496" s="75" t="str">
        <f>IF(AND(申込書!$C$99&lt;&gt;"▼プルダウンより選択してください",申込書!$C$99&lt;&gt;"",$G496&lt;&gt;""),申込書!$M$99,"")</f>
        <v/>
      </c>
      <c r="ER496" s="75"/>
      <c r="ES496" s="75"/>
      <c r="ET496" s="149"/>
      <c r="EU496" s="307"/>
      <c r="EV496" s="76"/>
      <c r="EW496" s="314" t="str">
        <f>IF(AND(申込書!$C$100&lt;&gt;"▼プルダウンより選択してください",申込書!$C$100&lt;&gt;"",申込書!$P$100&lt;&gt;"YYYY/MM/DD",$G496&lt;&gt;""),申込書!$P$100,"")</f>
        <v/>
      </c>
      <c r="EX496" s="75" t="str">
        <f>IF(AND(申込書!$C$100&lt;&gt;"▼プルダウンより選択してください",申込書!$C$100&lt;&gt;"",$G496&lt;&gt;""),申込書!$M$100,"")</f>
        <v/>
      </c>
      <c r="EY496" s="75"/>
      <c r="EZ496" s="75"/>
      <c r="FA496" s="149"/>
      <c r="FB496" s="307"/>
      <c r="FC496" s="76"/>
      <c r="FD496" s="314" t="str">
        <f>IF(AND(申込書!$C$101&lt;&gt;"▼プルダウンより選択してください",申込書!$C$101&lt;&gt;"",申込書!$P$101&lt;&gt;"YYYY/MM/DD",$G496&lt;&gt;""),申込書!$P$101,"")</f>
        <v/>
      </c>
      <c r="FE496" s="75" t="str">
        <f>IF(AND(申込書!$C$101&lt;&gt;"▼プルダウンより選択してください",申込書!$C$101&lt;&gt;"",$G496&lt;&gt;""),申込書!$M$101,"")</f>
        <v/>
      </c>
      <c r="FF496" s="75"/>
      <c r="FG496" s="75"/>
      <c r="FH496" s="149"/>
      <c r="FI496" s="307"/>
      <c r="FJ496" s="76"/>
      <c r="FK496" s="314" t="str">
        <f>IF(AND(申込書!$C$102&lt;&gt;"▼プルダウンより選択してください",申込書!$C$102&lt;&gt;"",申込書!$P$102&lt;&gt;"YYYY/MM/DD",$G496&lt;&gt;""),申込書!$P$102,"")</f>
        <v/>
      </c>
      <c r="FL496" s="75" t="str">
        <f>IF(AND(申込書!$C$102&lt;&gt;"▼プルダウンより選択してください",申込書!$C$102&lt;&gt;"",$G496&lt;&gt;""),申込書!$M$102,"")</f>
        <v/>
      </c>
      <c r="FM496" s="75"/>
      <c r="FN496" s="75"/>
      <c r="FO496" s="149"/>
      <c r="FP496" s="307"/>
      <c r="FQ496" s="76"/>
      <c r="FR496" s="314" t="str">
        <f>IF(AND(申込書!$C$103&lt;&gt;"▼プルダウンより選択してください",申込書!$C$103&lt;&gt;"",申込書!$P$103&lt;&gt;"YYYY/MM/DD",$G496&lt;&gt;""),申込書!$P$103,"")</f>
        <v/>
      </c>
      <c r="FS496" s="75" t="str">
        <f>IF(AND(申込書!$C$103&lt;&gt;"▼プルダウンより選択してください",申込書!$C$103&lt;&gt;"",$G496&lt;&gt;""),申込書!$M$103,"")</f>
        <v/>
      </c>
      <c r="FT496" s="75"/>
      <c r="FU496" s="75"/>
      <c r="FV496" s="149"/>
      <c r="FW496" s="307"/>
      <c r="FX496" s="76"/>
      <c r="FY496" s="314" t="str">
        <f>IF(AND(申込書!$C$104&lt;&gt;"▼プルダウンより選択してください",申込書!$C$104&lt;&gt;"",申込書!$P$104&lt;&gt;"YYYY/MM/DD",$G496&lt;&gt;""),申込書!$P$104,"")</f>
        <v/>
      </c>
      <c r="FZ496" s="75" t="str">
        <f>IF(AND(申込書!$C$104&lt;&gt;"▼プルダウンより選択してください",申込書!$C$104&lt;&gt;"",$G496&lt;&gt;""),申込書!$M$104,"")</f>
        <v/>
      </c>
      <c r="GA496" s="75"/>
      <c r="GB496" s="75"/>
      <c r="GC496" s="149"/>
      <c r="GD496" s="307"/>
      <c r="GE496" s="76"/>
      <c r="GF496" s="314" t="str">
        <f>IF(AND(申込書!$C$105&lt;&gt;"▼プルダウンより選択してください",申込書!$C$105&lt;&gt;"",申込書!$P$105&lt;&gt;"YYYY/MM/DD",$G496&lt;&gt;""),申込書!$P$105,"")</f>
        <v/>
      </c>
      <c r="GG496" s="75" t="str">
        <f>IF(AND(申込書!$C$105&lt;&gt;"▼プルダウンより選択してください",申込書!$C$105&lt;&gt;"",$G496&lt;&gt;""),申込書!$M$105,"")</f>
        <v/>
      </c>
      <c r="GH496" s="75"/>
      <c r="GI496" s="75"/>
      <c r="GJ496" s="149"/>
      <c r="GK496" s="307"/>
      <c r="GL496" s="76"/>
      <c r="GM496" s="314" t="str">
        <f>IF(AND(申込書!$C$106&lt;&gt;"▼プルダウンより選択してください",申込書!$C$106&lt;&gt;"",申込書!$P$106&lt;&gt;"YYYY/MM/DD",$G496&lt;&gt;""),申込書!$P$106,"")</f>
        <v/>
      </c>
      <c r="GN496" s="75" t="str">
        <f>IF(AND(申込書!$C$106&lt;&gt;"▼プルダウンより選択してください",申込書!$C$106&lt;&gt;"",$G496&lt;&gt;""),申込書!$M$106,"")</f>
        <v/>
      </c>
      <c r="GO496" s="75"/>
      <c r="GP496" s="75"/>
      <c r="GQ496" s="149"/>
      <c r="GR496" s="307"/>
      <c r="GS496" s="76"/>
      <c r="GT496" s="314" t="str">
        <f>IF(AND(申込書!$C$107&lt;&gt;"▼プルダウンより選択してください",申込書!$C$107&lt;&gt;"",申込書!$P$107&lt;&gt;"YYYY/MM/DD",$G496&lt;&gt;""),申込書!$P$107,"")</f>
        <v/>
      </c>
      <c r="GU496" s="75" t="str">
        <f>IF(AND(申込書!$C$107&lt;&gt;"▼プルダウンより選択してください",申込書!$C$107&lt;&gt;"",$G496&lt;&gt;""),申込書!$M$107,"")</f>
        <v/>
      </c>
      <c r="GV496" s="75"/>
      <c r="GW496" s="75"/>
      <c r="GX496" s="149"/>
      <c r="GY496" s="307"/>
      <c r="GZ496" s="76"/>
      <c r="HA496" s="314" t="str">
        <f>IF(AND(申込書!$C$108&lt;&gt;"▼プルダウンより選択してください",申込書!$C$108&lt;&gt;"",申込書!$P$108&lt;&gt;"YYYY/MM/DD",$G496&lt;&gt;""),申込書!$P$108,"")</f>
        <v/>
      </c>
      <c r="HB496" s="75" t="str">
        <f>IF(AND(申込書!$C$108&lt;&gt;"▼プルダウンより選択してください",申込書!$C$108&lt;&gt;"",$G496&lt;&gt;""),申込書!$M$108,"")</f>
        <v/>
      </c>
      <c r="HC496" s="75"/>
      <c r="HD496" s="75"/>
      <c r="HE496" s="149"/>
      <c r="HF496" s="307"/>
      <c r="HG496" s="76"/>
      <c r="HH496" s="314" t="str">
        <f>IF(AND(申込書!$C$109&lt;&gt;"▼プルダウンより選択してください",申込書!$C$109&lt;&gt;"",申込書!$P$109&lt;&gt;"YYYY/MM/DD",$G496&lt;&gt;""),申込書!$P$109,"")</f>
        <v/>
      </c>
      <c r="HI496" s="75" t="str">
        <f>IF(AND(申込書!$C$109&lt;&gt;"▼プルダウンより選択してください",申込書!$C$109&lt;&gt;"",$G496&lt;&gt;""),申込書!$M$109,"")</f>
        <v/>
      </c>
      <c r="HJ496" s="75"/>
      <c r="HK496" s="75"/>
      <c r="HL496" s="149"/>
      <c r="HM496" s="307"/>
      <c r="HN496" s="76"/>
      <c r="HO496" s="314" t="str">
        <f>IF(AND(申込書!$C$110&lt;&gt;"▼プルダウンより選択してください",申込書!$C$110&lt;&gt;"",申込書!$P$110&lt;&gt;"YYYY/MM/DD",$G496&lt;&gt;""),申込書!$P$110,"")</f>
        <v/>
      </c>
      <c r="HP496" s="75" t="str">
        <f>IF(AND(申込書!$C$110&lt;&gt;"▼プルダウンより選択してください",申込書!$C$110&lt;&gt;"",$G496&lt;&gt;""),申込書!$M$110,"")</f>
        <v/>
      </c>
      <c r="HQ496" s="75"/>
      <c r="HR496" s="75"/>
      <c r="HS496" s="149"/>
      <c r="HT496" s="307"/>
      <c r="HU496" s="307"/>
      <c r="HV496" s="311" t="str">
        <f>IF(AND(申込書!$C$111&lt;&gt;"▼プルダウンより選択してください",申込書!$C$111&lt;&gt;"",申込書!$P$111&lt;&gt;"YYYY/MM/DD",$G496&lt;&gt;""),申込書!$P$111,"")</f>
        <v/>
      </c>
      <c r="HW496" s="75" t="str">
        <f>IF(AND(申込書!$C$111&lt;&gt;"▼プルダウンより選択してください",申込書!$C$111&lt;&gt;"",$G496&lt;&gt;""),申込書!$M$111,"")</f>
        <v/>
      </c>
      <c r="HX496" s="75"/>
      <c r="HY496" s="75"/>
      <c r="HZ496" s="149"/>
      <c r="IA496" s="307"/>
      <c r="IB496" s="76"/>
      <c r="IC496" s="77"/>
    </row>
    <row r="497" spans="2:237" ht="26.85" customHeight="1">
      <c r="B497" s="56">
        <f t="shared" si="4"/>
        <v>492</v>
      </c>
      <c r="C497" s="57"/>
      <c r="D497" s="58"/>
      <c r="E497" s="170"/>
      <c r="F497" s="59"/>
      <c r="G497" s="60"/>
      <c r="H497" s="61"/>
      <c r="I497" s="62"/>
      <c r="J497" s="63"/>
      <c r="K497" s="64"/>
      <c r="L497" s="65"/>
      <c r="M497" s="66"/>
      <c r="N497" s="67"/>
      <c r="O497" s="68"/>
      <c r="P497" s="69"/>
      <c r="Q497" s="70"/>
      <c r="R497" s="71"/>
      <c r="S497" s="72"/>
      <c r="T497" s="73"/>
      <c r="U497" s="73"/>
      <c r="V497" s="73"/>
      <c r="W497" s="71"/>
      <c r="X497" s="133"/>
      <c r="Y497" s="133"/>
      <c r="Z497" s="133"/>
      <c r="AA497" s="74" t="str">
        <f>IF(AND(申込書!$C$82&lt;&gt;"▼プルダウンより選択してください",申込書!$C$82&lt;&gt;"",申込書!$P$82&lt;&gt;"YYYY/MM/DD",$G497&lt;&gt;""),申込書!$P$82,"")</f>
        <v/>
      </c>
      <c r="AB497" s="75" t="str">
        <f>IF(AND(申込書!$C$82&lt;&gt;"▼プルダウンより選択してください",申込書!$C$82&lt;&gt;"",$G497&lt;&gt;""),申込書!$M$82,"")</f>
        <v/>
      </c>
      <c r="AC497" s="75"/>
      <c r="AD497" s="75"/>
      <c r="AE497" s="149"/>
      <c r="AF497" s="307"/>
      <c r="AG497" s="76"/>
      <c r="AH497" s="314" t="str">
        <f>IF(AND(申込書!$C$83&lt;&gt;"▼プルダウンより選択してください",申込書!$C$83&lt;&gt;"",申込書!$P$83&lt;&gt;"YYYY/MM/DD",$G497&lt;&gt;""),申込書!$P$83,"")</f>
        <v/>
      </c>
      <c r="AI497" s="75" t="str">
        <f>IF(AND(申込書!$C$83&lt;&gt;"▼プルダウンより選択してください",申込書!$C$83&lt;&gt;"",$G497&lt;&gt;""),申込書!$M$83,"")</f>
        <v/>
      </c>
      <c r="AJ497" s="75"/>
      <c r="AK497" s="75"/>
      <c r="AL497" s="149"/>
      <c r="AM497" s="307"/>
      <c r="AN497" s="76"/>
      <c r="AO497" s="314" t="str">
        <f>IF(AND(申込書!$C$84&lt;&gt;"▼プルダウンより選択してください",申込書!$C$84&lt;&gt;"",申込書!$P$84&lt;&gt;"YYYY/MM/DD",$G497&lt;&gt;""),申込書!$P$84,"")</f>
        <v/>
      </c>
      <c r="AP497" s="75" t="str">
        <f>IF(AND(申込書!$C$84&lt;&gt;"▼プルダウンより選択してください",申込書!$C$84&lt;&gt;"",$G497&lt;&gt;""),申込書!$M$84,"")</f>
        <v/>
      </c>
      <c r="AQ497" s="75"/>
      <c r="AR497" s="75"/>
      <c r="AS497" s="149"/>
      <c r="AT497" s="307"/>
      <c r="AU497" s="76"/>
      <c r="AV497" s="314" t="str">
        <f>IF(AND(申込書!$C$85&lt;&gt;"▼プルダウンより選択してください",申込書!$C$85&lt;&gt;"",申込書!$P$85&lt;&gt;"YYYY/MM/DD",$G497&lt;&gt;""),申込書!$P$85,"")</f>
        <v/>
      </c>
      <c r="AW497" s="75" t="str">
        <f>IF(AND(申込書!$C$85&lt;&gt;"▼プルダウンより選択してください",申込書!$C$85&lt;&gt;"",申込書!$M$85&gt;=1,$G497&lt;&gt;""),申込書!$M$85,"")</f>
        <v/>
      </c>
      <c r="AX497" s="75"/>
      <c r="AY497" s="75"/>
      <c r="AZ497" s="149"/>
      <c r="BA497" s="307"/>
      <c r="BB497" s="76"/>
      <c r="BC497" s="314" t="str">
        <f>IF(AND(申込書!$C$86&lt;&gt;"▼プルダウンより選択してください",申込書!$C$86&lt;&gt;"",申込書!$P$86&lt;&gt;"YYYY/MM/DD",$G497&lt;&gt;""),申込書!$P$86,"")</f>
        <v/>
      </c>
      <c r="BD497" s="75" t="str">
        <f>IF(AND(申込書!$C$86&lt;&gt;"▼プルダウンより選択してください",申込書!$C$86&lt;&gt;"",$G497&lt;&gt;""),申込書!$M$86,"")</f>
        <v/>
      </c>
      <c r="BE497" s="75"/>
      <c r="BF497" s="75"/>
      <c r="BG497" s="149"/>
      <c r="BH497" s="307"/>
      <c r="BI497" s="76"/>
      <c r="BJ497" s="314" t="str">
        <f>IF(AND(申込書!$C$87&lt;&gt;"▼プルダウンより選択してください",申込書!$C$87&lt;&gt;"",申込書!$P$87&lt;&gt;"YYYY/MM/DD",$G497&lt;&gt;""),申込書!$P$87,"")</f>
        <v/>
      </c>
      <c r="BK497" s="75" t="str">
        <f>IF(AND(申込書!$C$87&lt;&gt;"▼プルダウンより選択してください",申込書!$C$87&lt;&gt;"",$G497&lt;&gt;""),申込書!$M$87,"")</f>
        <v/>
      </c>
      <c r="BL497" s="75"/>
      <c r="BM497" s="75"/>
      <c r="BN497" s="149"/>
      <c r="BO497" s="307"/>
      <c r="BP497" s="76"/>
      <c r="BQ497" s="314" t="str">
        <f>IF(AND(申込書!$C$88&lt;&gt;"▼プルダウンより選択してください",申込書!$C$88&lt;&gt;"",申込書!$P$88&lt;&gt;"YYYY/MM/DD",$G497&lt;&gt;""),申込書!$P$88,"")</f>
        <v/>
      </c>
      <c r="BR497" s="75" t="str">
        <f>IF(AND(申込書!$C$88&lt;&gt;"▼プルダウンより選択してください",申込書!$C$88&lt;&gt;"",$G497&lt;&gt;""),申込書!$M$88,"")</f>
        <v/>
      </c>
      <c r="BS497" s="75"/>
      <c r="BT497" s="75"/>
      <c r="BU497" s="149"/>
      <c r="BV497" s="307"/>
      <c r="BW497" s="76"/>
      <c r="BX497" s="314" t="str">
        <f>IF(AND(申込書!$C$89&lt;&gt;"▼プルダウンより選択してください",申込書!$C$89&lt;&gt;"",申込書!$P$89&lt;&gt;"YYYY/MM/DD",$G497&lt;&gt;""),申込書!$P$89,"")</f>
        <v/>
      </c>
      <c r="BY497" s="75" t="str">
        <f>IF(AND(申込書!$C$89&lt;&gt;"▼プルダウンより選択してください",申込書!$C$89&lt;&gt;"",$G497&lt;&gt;""),申込書!$M$89,"")</f>
        <v/>
      </c>
      <c r="BZ497" s="75"/>
      <c r="CA497" s="75"/>
      <c r="CB497" s="149"/>
      <c r="CC497" s="307"/>
      <c r="CD497" s="76"/>
      <c r="CE497" s="314" t="str">
        <f>IF(AND(申込書!$C$90&lt;&gt;"▼プルダウンより選択してください",申込書!$C$90&lt;&gt;"",申込書!$P$90&lt;&gt;"YYYY/MM/DD",$G497&lt;&gt;""),申込書!$P$90,"")</f>
        <v/>
      </c>
      <c r="CF497" s="75" t="str">
        <f>IF(AND(申込書!$C$90&lt;&gt;"▼プルダウンより選択してください",申込書!$C$90&lt;&gt;"",$G497&lt;&gt;""),申込書!$M$90,"")</f>
        <v/>
      </c>
      <c r="CG497" s="75"/>
      <c r="CH497" s="75"/>
      <c r="CI497" s="149"/>
      <c r="CJ497" s="307"/>
      <c r="CK497" s="76"/>
      <c r="CL497" s="314" t="str">
        <f>IF(AND(申込書!$C$91&lt;&gt;"▼プルダウンより選択してください",申込書!$C$91&lt;&gt;"",申込書!$P$91&lt;&gt;"YYYY/MM/DD",$G497&lt;&gt;""),申込書!$P$91,"")</f>
        <v/>
      </c>
      <c r="CM497" s="75" t="str">
        <f>IF(AND(申込書!$C$91&lt;&gt;"▼プルダウンより選択してください",申込書!$C$91&lt;&gt;"",$G497&lt;&gt;""),申込書!$M$91,"")</f>
        <v/>
      </c>
      <c r="CN497" s="75"/>
      <c r="CO497" s="75"/>
      <c r="CP497" s="149"/>
      <c r="CQ497" s="307"/>
      <c r="CR497" s="76"/>
      <c r="CS497" s="314" t="str">
        <f>IF(AND(申込書!$C$92&lt;&gt;"▼プルダウンより選択してください",申込書!$C$92&lt;&gt;"",申込書!$P$92&lt;&gt;"YYYY/MM/DD",$G497&lt;&gt;""),申込書!$P$92,"")</f>
        <v/>
      </c>
      <c r="CT497" s="75" t="str">
        <f>IF(AND(申込書!$C$92&lt;&gt;"▼プルダウンより選択してください",申込書!$C$92&lt;&gt;"",$G497&lt;&gt;""),申込書!$M$92,"")</f>
        <v/>
      </c>
      <c r="CU497" s="75"/>
      <c r="CV497" s="75"/>
      <c r="CW497" s="75"/>
      <c r="CX497" s="307"/>
      <c r="CY497" s="76"/>
      <c r="CZ497" s="314" t="str">
        <f>IF(AND(申込書!$C$93&lt;&gt;"▼プルダウンより選択してください",申込書!$C$93&lt;&gt;"",申込書!$P$93&lt;&gt;"YYYY/MM/DD",$G497&lt;&gt;""),申込書!$P$93,"")</f>
        <v/>
      </c>
      <c r="DA497" s="75" t="str">
        <f>IF(AND(申込書!$C$93&lt;&gt;"▼プルダウンより選択してください",申込書!$C$93&lt;&gt;"",$G497&lt;&gt;""),申込書!$M$93,"")</f>
        <v/>
      </c>
      <c r="DB497" s="75"/>
      <c r="DC497" s="75"/>
      <c r="DD497" s="75"/>
      <c r="DE497" s="307"/>
      <c r="DF497" s="76"/>
      <c r="DG497" s="314" t="str">
        <f>IF(AND(申込書!$C$94&lt;&gt;"▼プルダウンより選択してください",申込書!$C$94&lt;&gt;"",申込書!$P$94&lt;&gt;"YYYY/MM/DD",$G497&lt;&gt;""),申込書!$P$94,"")</f>
        <v/>
      </c>
      <c r="DH497" s="75" t="str">
        <f>IF(AND(申込書!$C$94&lt;&gt;"▼プルダウンより選択してください",申込書!$C$94&lt;&gt;"",$G497&lt;&gt;""),申込書!$M$94,"")</f>
        <v/>
      </c>
      <c r="DI497" s="75"/>
      <c r="DJ497" s="75"/>
      <c r="DK497" s="75"/>
      <c r="DL497" s="307"/>
      <c r="DM497" s="76"/>
      <c r="DN497" s="314" t="str">
        <f>IF(AND(申込書!$C$95&lt;&gt;"▼プルダウンより選択してください",申込書!$C$95&lt;&gt;"",申込書!$P$95&lt;&gt;"YYYY/MM/DD",$G497&lt;&gt;""),申込書!$P$95,"")</f>
        <v/>
      </c>
      <c r="DO497" s="75" t="str">
        <f>IF(AND(申込書!$C$95&lt;&gt;"▼プルダウンより選択してください",申込書!$C$95&lt;&gt;"",$G497&lt;&gt;""),申込書!$M$95,"")</f>
        <v/>
      </c>
      <c r="DP497" s="75"/>
      <c r="DQ497" s="75"/>
      <c r="DR497" s="75"/>
      <c r="DS497" s="307"/>
      <c r="DT497" s="76"/>
      <c r="DU497" s="314" t="str">
        <f>IF(AND(申込書!$C$96&lt;&gt;"▼プルダウンより選択してください",申込書!$C$96&lt;&gt;"",申込書!$P$96&lt;&gt;"YYYY/MM/DD",$G497&lt;&gt;""),申込書!$P$96,"")</f>
        <v/>
      </c>
      <c r="DV497" s="75" t="str">
        <f>IF(AND(申込書!$C$96&lt;&gt;"▼プルダウンより選択してください",申込書!$C$96&lt;&gt;"",$G497&lt;&gt;""),申込書!$M$96,"")</f>
        <v/>
      </c>
      <c r="DW497" s="75"/>
      <c r="DX497" s="75"/>
      <c r="DY497" s="75"/>
      <c r="DZ497" s="307"/>
      <c r="EA497" s="76"/>
      <c r="EB497" s="314" t="str">
        <f>IF(AND(申込書!$C$97&lt;&gt;"▼プルダウンより選択してください",申込書!$C$97&lt;&gt;"",申込書!$P$97&lt;&gt;"YYYY/MM/DD",$G497&lt;&gt;""),申込書!$P$97,"")</f>
        <v/>
      </c>
      <c r="EC497" s="75" t="str">
        <f>IF(AND(申込書!$C$97&lt;&gt;"▼プルダウンより選択してください",申込書!$C$97&lt;&gt;"",$G497&lt;&gt;""),申込書!$M$97,"")</f>
        <v/>
      </c>
      <c r="ED497" s="75"/>
      <c r="EE497" s="75"/>
      <c r="EF497" s="149"/>
      <c r="EG497" s="307"/>
      <c r="EH497" s="76"/>
      <c r="EI497" s="314" t="str">
        <f>IF(AND(申込書!$C$98&lt;&gt;"▼プルダウンより選択してください",申込書!$C$98&lt;&gt;"",申込書!$P$98&lt;&gt;"YYYY/MM/DD",$G497&lt;&gt;""),申込書!$P$98,"")</f>
        <v/>
      </c>
      <c r="EJ497" s="75" t="str">
        <f>IF(AND(申込書!$C$98&lt;&gt;"▼プルダウンより選択してください",申込書!$C$98&lt;&gt;"",$G497&lt;&gt;""),申込書!$M$98,"")</f>
        <v/>
      </c>
      <c r="EK497" s="75"/>
      <c r="EL497" s="75"/>
      <c r="EM497" s="149"/>
      <c r="EN497" s="307"/>
      <c r="EO497" s="76"/>
      <c r="EP497" s="314" t="str">
        <f>IF(AND(申込書!$C$99&lt;&gt;"▼プルダウンより選択してください",申込書!$C$99&lt;&gt;"",申込書!$P$99&lt;&gt;"YYYY/MM/DD",$G497&lt;&gt;""),申込書!$P$99,"")</f>
        <v/>
      </c>
      <c r="EQ497" s="75" t="str">
        <f>IF(AND(申込書!$C$99&lt;&gt;"▼プルダウンより選択してください",申込書!$C$99&lt;&gt;"",$G497&lt;&gt;""),申込書!$M$99,"")</f>
        <v/>
      </c>
      <c r="ER497" s="75"/>
      <c r="ES497" s="75"/>
      <c r="ET497" s="149"/>
      <c r="EU497" s="307"/>
      <c r="EV497" s="76"/>
      <c r="EW497" s="314" t="str">
        <f>IF(AND(申込書!$C$100&lt;&gt;"▼プルダウンより選択してください",申込書!$C$100&lt;&gt;"",申込書!$P$100&lt;&gt;"YYYY/MM/DD",$G497&lt;&gt;""),申込書!$P$100,"")</f>
        <v/>
      </c>
      <c r="EX497" s="75" t="str">
        <f>IF(AND(申込書!$C$100&lt;&gt;"▼プルダウンより選択してください",申込書!$C$100&lt;&gt;"",$G497&lt;&gt;""),申込書!$M$100,"")</f>
        <v/>
      </c>
      <c r="EY497" s="75"/>
      <c r="EZ497" s="75"/>
      <c r="FA497" s="149"/>
      <c r="FB497" s="307"/>
      <c r="FC497" s="76"/>
      <c r="FD497" s="314" t="str">
        <f>IF(AND(申込書!$C$101&lt;&gt;"▼プルダウンより選択してください",申込書!$C$101&lt;&gt;"",申込書!$P$101&lt;&gt;"YYYY/MM/DD",$G497&lt;&gt;""),申込書!$P$101,"")</f>
        <v/>
      </c>
      <c r="FE497" s="75" t="str">
        <f>IF(AND(申込書!$C$101&lt;&gt;"▼プルダウンより選択してください",申込書!$C$101&lt;&gt;"",$G497&lt;&gt;""),申込書!$M$101,"")</f>
        <v/>
      </c>
      <c r="FF497" s="75"/>
      <c r="FG497" s="75"/>
      <c r="FH497" s="149"/>
      <c r="FI497" s="307"/>
      <c r="FJ497" s="76"/>
      <c r="FK497" s="314" t="str">
        <f>IF(AND(申込書!$C$102&lt;&gt;"▼プルダウンより選択してください",申込書!$C$102&lt;&gt;"",申込書!$P$102&lt;&gt;"YYYY/MM/DD",$G497&lt;&gt;""),申込書!$P$102,"")</f>
        <v/>
      </c>
      <c r="FL497" s="75" t="str">
        <f>IF(AND(申込書!$C$102&lt;&gt;"▼プルダウンより選択してください",申込書!$C$102&lt;&gt;"",$G497&lt;&gt;""),申込書!$M$102,"")</f>
        <v/>
      </c>
      <c r="FM497" s="75"/>
      <c r="FN497" s="75"/>
      <c r="FO497" s="149"/>
      <c r="FP497" s="307"/>
      <c r="FQ497" s="76"/>
      <c r="FR497" s="314" t="str">
        <f>IF(AND(申込書!$C$103&lt;&gt;"▼プルダウンより選択してください",申込書!$C$103&lt;&gt;"",申込書!$P$103&lt;&gt;"YYYY/MM/DD",$G497&lt;&gt;""),申込書!$P$103,"")</f>
        <v/>
      </c>
      <c r="FS497" s="75" t="str">
        <f>IF(AND(申込書!$C$103&lt;&gt;"▼プルダウンより選択してください",申込書!$C$103&lt;&gt;"",$G497&lt;&gt;""),申込書!$M$103,"")</f>
        <v/>
      </c>
      <c r="FT497" s="75"/>
      <c r="FU497" s="75"/>
      <c r="FV497" s="149"/>
      <c r="FW497" s="307"/>
      <c r="FX497" s="76"/>
      <c r="FY497" s="314" t="str">
        <f>IF(AND(申込書!$C$104&lt;&gt;"▼プルダウンより選択してください",申込書!$C$104&lt;&gt;"",申込書!$P$104&lt;&gt;"YYYY/MM/DD",$G497&lt;&gt;""),申込書!$P$104,"")</f>
        <v/>
      </c>
      <c r="FZ497" s="75" t="str">
        <f>IF(AND(申込書!$C$104&lt;&gt;"▼プルダウンより選択してください",申込書!$C$104&lt;&gt;"",$G497&lt;&gt;""),申込書!$M$104,"")</f>
        <v/>
      </c>
      <c r="GA497" s="75"/>
      <c r="GB497" s="75"/>
      <c r="GC497" s="149"/>
      <c r="GD497" s="307"/>
      <c r="GE497" s="76"/>
      <c r="GF497" s="314" t="str">
        <f>IF(AND(申込書!$C$105&lt;&gt;"▼プルダウンより選択してください",申込書!$C$105&lt;&gt;"",申込書!$P$105&lt;&gt;"YYYY/MM/DD",$G497&lt;&gt;""),申込書!$P$105,"")</f>
        <v/>
      </c>
      <c r="GG497" s="75" t="str">
        <f>IF(AND(申込書!$C$105&lt;&gt;"▼プルダウンより選択してください",申込書!$C$105&lt;&gt;"",$G497&lt;&gt;""),申込書!$M$105,"")</f>
        <v/>
      </c>
      <c r="GH497" s="75"/>
      <c r="GI497" s="75"/>
      <c r="GJ497" s="149"/>
      <c r="GK497" s="307"/>
      <c r="GL497" s="76"/>
      <c r="GM497" s="314" t="str">
        <f>IF(AND(申込書!$C$106&lt;&gt;"▼プルダウンより選択してください",申込書!$C$106&lt;&gt;"",申込書!$P$106&lt;&gt;"YYYY/MM/DD",$G497&lt;&gt;""),申込書!$P$106,"")</f>
        <v/>
      </c>
      <c r="GN497" s="75" t="str">
        <f>IF(AND(申込書!$C$106&lt;&gt;"▼プルダウンより選択してください",申込書!$C$106&lt;&gt;"",$G497&lt;&gt;""),申込書!$M$106,"")</f>
        <v/>
      </c>
      <c r="GO497" s="75"/>
      <c r="GP497" s="75"/>
      <c r="GQ497" s="149"/>
      <c r="GR497" s="307"/>
      <c r="GS497" s="76"/>
      <c r="GT497" s="314" t="str">
        <f>IF(AND(申込書!$C$107&lt;&gt;"▼プルダウンより選択してください",申込書!$C$107&lt;&gt;"",申込書!$P$107&lt;&gt;"YYYY/MM/DD",$G497&lt;&gt;""),申込書!$P$107,"")</f>
        <v/>
      </c>
      <c r="GU497" s="75" t="str">
        <f>IF(AND(申込書!$C$107&lt;&gt;"▼プルダウンより選択してください",申込書!$C$107&lt;&gt;"",$G497&lt;&gt;""),申込書!$M$107,"")</f>
        <v/>
      </c>
      <c r="GV497" s="75"/>
      <c r="GW497" s="75"/>
      <c r="GX497" s="149"/>
      <c r="GY497" s="307"/>
      <c r="GZ497" s="76"/>
      <c r="HA497" s="314" t="str">
        <f>IF(AND(申込書!$C$108&lt;&gt;"▼プルダウンより選択してください",申込書!$C$108&lt;&gt;"",申込書!$P$108&lt;&gt;"YYYY/MM/DD",$G497&lt;&gt;""),申込書!$P$108,"")</f>
        <v/>
      </c>
      <c r="HB497" s="75" t="str">
        <f>IF(AND(申込書!$C$108&lt;&gt;"▼プルダウンより選択してください",申込書!$C$108&lt;&gt;"",$G497&lt;&gt;""),申込書!$M$108,"")</f>
        <v/>
      </c>
      <c r="HC497" s="75"/>
      <c r="HD497" s="75"/>
      <c r="HE497" s="149"/>
      <c r="HF497" s="307"/>
      <c r="HG497" s="76"/>
      <c r="HH497" s="314" t="str">
        <f>IF(AND(申込書!$C$109&lt;&gt;"▼プルダウンより選択してください",申込書!$C$109&lt;&gt;"",申込書!$P$109&lt;&gt;"YYYY/MM/DD",$G497&lt;&gt;""),申込書!$P$109,"")</f>
        <v/>
      </c>
      <c r="HI497" s="75" t="str">
        <f>IF(AND(申込書!$C$109&lt;&gt;"▼プルダウンより選択してください",申込書!$C$109&lt;&gt;"",$G497&lt;&gt;""),申込書!$M$109,"")</f>
        <v/>
      </c>
      <c r="HJ497" s="75"/>
      <c r="HK497" s="75"/>
      <c r="HL497" s="149"/>
      <c r="HM497" s="307"/>
      <c r="HN497" s="76"/>
      <c r="HO497" s="314" t="str">
        <f>IF(AND(申込書!$C$110&lt;&gt;"▼プルダウンより選択してください",申込書!$C$110&lt;&gt;"",申込書!$P$110&lt;&gt;"YYYY/MM/DD",$G497&lt;&gt;""),申込書!$P$110,"")</f>
        <v/>
      </c>
      <c r="HP497" s="75" t="str">
        <f>IF(AND(申込書!$C$110&lt;&gt;"▼プルダウンより選択してください",申込書!$C$110&lt;&gt;"",$G497&lt;&gt;""),申込書!$M$110,"")</f>
        <v/>
      </c>
      <c r="HQ497" s="75"/>
      <c r="HR497" s="75"/>
      <c r="HS497" s="149"/>
      <c r="HT497" s="307"/>
      <c r="HU497" s="307"/>
      <c r="HV497" s="311" t="str">
        <f>IF(AND(申込書!$C$111&lt;&gt;"▼プルダウンより選択してください",申込書!$C$111&lt;&gt;"",申込書!$P$111&lt;&gt;"YYYY/MM/DD",$G497&lt;&gt;""),申込書!$P$111,"")</f>
        <v/>
      </c>
      <c r="HW497" s="75" t="str">
        <f>IF(AND(申込書!$C$111&lt;&gt;"▼プルダウンより選択してください",申込書!$C$111&lt;&gt;"",$G497&lt;&gt;""),申込書!$M$111,"")</f>
        <v/>
      </c>
      <c r="HX497" s="75"/>
      <c r="HY497" s="75"/>
      <c r="HZ497" s="149"/>
      <c r="IA497" s="307"/>
      <c r="IB497" s="76"/>
      <c r="IC497" s="77"/>
    </row>
    <row r="498" spans="2:237" ht="26.85" customHeight="1">
      <c r="B498" s="56">
        <f t="shared" si="4"/>
        <v>493</v>
      </c>
      <c r="C498" s="57"/>
      <c r="D498" s="58"/>
      <c r="E498" s="170"/>
      <c r="F498" s="59"/>
      <c r="G498" s="60"/>
      <c r="H498" s="61"/>
      <c r="I498" s="62"/>
      <c r="J498" s="63"/>
      <c r="K498" s="64"/>
      <c r="L498" s="65"/>
      <c r="M498" s="66"/>
      <c r="N498" s="67"/>
      <c r="O498" s="68"/>
      <c r="P498" s="69"/>
      <c r="Q498" s="70"/>
      <c r="R498" s="71"/>
      <c r="S498" s="72"/>
      <c r="T498" s="73"/>
      <c r="U498" s="73"/>
      <c r="V498" s="73"/>
      <c r="W498" s="71"/>
      <c r="X498" s="133"/>
      <c r="Y498" s="133"/>
      <c r="Z498" s="133"/>
      <c r="AA498" s="74" t="str">
        <f>IF(AND(申込書!$C$82&lt;&gt;"▼プルダウンより選択してください",申込書!$C$82&lt;&gt;"",申込書!$P$82&lt;&gt;"YYYY/MM/DD",$G498&lt;&gt;""),申込書!$P$82,"")</f>
        <v/>
      </c>
      <c r="AB498" s="75" t="str">
        <f>IF(AND(申込書!$C$82&lt;&gt;"▼プルダウンより選択してください",申込書!$C$82&lt;&gt;"",$G498&lt;&gt;""),申込書!$M$82,"")</f>
        <v/>
      </c>
      <c r="AC498" s="75"/>
      <c r="AD498" s="75"/>
      <c r="AE498" s="149"/>
      <c r="AF498" s="307"/>
      <c r="AG498" s="76"/>
      <c r="AH498" s="314" t="str">
        <f>IF(AND(申込書!$C$83&lt;&gt;"▼プルダウンより選択してください",申込書!$C$83&lt;&gt;"",申込書!$P$83&lt;&gt;"YYYY/MM/DD",$G498&lt;&gt;""),申込書!$P$83,"")</f>
        <v/>
      </c>
      <c r="AI498" s="75" t="str">
        <f>IF(AND(申込書!$C$83&lt;&gt;"▼プルダウンより選択してください",申込書!$C$83&lt;&gt;"",$G498&lt;&gt;""),申込書!$M$83,"")</f>
        <v/>
      </c>
      <c r="AJ498" s="75"/>
      <c r="AK498" s="75"/>
      <c r="AL498" s="149"/>
      <c r="AM498" s="307"/>
      <c r="AN498" s="76"/>
      <c r="AO498" s="314" t="str">
        <f>IF(AND(申込書!$C$84&lt;&gt;"▼プルダウンより選択してください",申込書!$C$84&lt;&gt;"",申込書!$P$84&lt;&gt;"YYYY/MM/DD",$G498&lt;&gt;""),申込書!$P$84,"")</f>
        <v/>
      </c>
      <c r="AP498" s="75" t="str">
        <f>IF(AND(申込書!$C$84&lt;&gt;"▼プルダウンより選択してください",申込書!$C$84&lt;&gt;"",$G498&lt;&gt;""),申込書!$M$84,"")</f>
        <v/>
      </c>
      <c r="AQ498" s="75"/>
      <c r="AR498" s="75"/>
      <c r="AS498" s="149"/>
      <c r="AT498" s="307"/>
      <c r="AU498" s="76"/>
      <c r="AV498" s="314" t="str">
        <f>IF(AND(申込書!$C$85&lt;&gt;"▼プルダウンより選択してください",申込書!$C$85&lt;&gt;"",申込書!$P$85&lt;&gt;"YYYY/MM/DD",$G498&lt;&gt;""),申込書!$P$85,"")</f>
        <v/>
      </c>
      <c r="AW498" s="75" t="str">
        <f>IF(AND(申込書!$C$85&lt;&gt;"▼プルダウンより選択してください",申込書!$C$85&lt;&gt;"",申込書!$M$85&gt;=1,$G498&lt;&gt;""),申込書!$M$85,"")</f>
        <v/>
      </c>
      <c r="AX498" s="75"/>
      <c r="AY498" s="75"/>
      <c r="AZ498" s="149"/>
      <c r="BA498" s="307"/>
      <c r="BB498" s="76"/>
      <c r="BC498" s="314" t="str">
        <f>IF(AND(申込書!$C$86&lt;&gt;"▼プルダウンより選択してください",申込書!$C$86&lt;&gt;"",申込書!$P$86&lt;&gt;"YYYY/MM/DD",$G498&lt;&gt;""),申込書!$P$86,"")</f>
        <v/>
      </c>
      <c r="BD498" s="75" t="str">
        <f>IF(AND(申込書!$C$86&lt;&gt;"▼プルダウンより選択してください",申込書!$C$86&lt;&gt;"",$G498&lt;&gt;""),申込書!$M$86,"")</f>
        <v/>
      </c>
      <c r="BE498" s="75"/>
      <c r="BF498" s="75"/>
      <c r="BG498" s="149"/>
      <c r="BH498" s="307"/>
      <c r="BI498" s="76"/>
      <c r="BJ498" s="314" t="str">
        <f>IF(AND(申込書!$C$87&lt;&gt;"▼プルダウンより選択してください",申込書!$C$87&lt;&gt;"",申込書!$P$87&lt;&gt;"YYYY/MM/DD",$G498&lt;&gt;""),申込書!$P$87,"")</f>
        <v/>
      </c>
      <c r="BK498" s="75" t="str">
        <f>IF(AND(申込書!$C$87&lt;&gt;"▼プルダウンより選択してください",申込書!$C$87&lt;&gt;"",$G498&lt;&gt;""),申込書!$M$87,"")</f>
        <v/>
      </c>
      <c r="BL498" s="75"/>
      <c r="BM498" s="75"/>
      <c r="BN498" s="149"/>
      <c r="BO498" s="307"/>
      <c r="BP498" s="76"/>
      <c r="BQ498" s="314" t="str">
        <f>IF(AND(申込書!$C$88&lt;&gt;"▼プルダウンより選択してください",申込書!$C$88&lt;&gt;"",申込書!$P$88&lt;&gt;"YYYY/MM/DD",$G498&lt;&gt;""),申込書!$P$88,"")</f>
        <v/>
      </c>
      <c r="BR498" s="75" t="str">
        <f>IF(AND(申込書!$C$88&lt;&gt;"▼プルダウンより選択してください",申込書!$C$88&lt;&gt;"",$G498&lt;&gt;""),申込書!$M$88,"")</f>
        <v/>
      </c>
      <c r="BS498" s="75"/>
      <c r="BT498" s="75"/>
      <c r="BU498" s="149"/>
      <c r="BV498" s="307"/>
      <c r="BW498" s="76"/>
      <c r="BX498" s="314" t="str">
        <f>IF(AND(申込書!$C$89&lt;&gt;"▼プルダウンより選択してください",申込書!$C$89&lt;&gt;"",申込書!$P$89&lt;&gt;"YYYY/MM/DD",$G498&lt;&gt;""),申込書!$P$89,"")</f>
        <v/>
      </c>
      <c r="BY498" s="75" t="str">
        <f>IF(AND(申込書!$C$89&lt;&gt;"▼プルダウンより選択してください",申込書!$C$89&lt;&gt;"",$G498&lt;&gt;""),申込書!$M$89,"")</f>
        <v/>
      </c>
      <c r="BZ498" s="75"/>
      <c r="CA498" s="75"/>
      <c r="CB498" s="149"/>
      <c r="CC498" s="307"/>
      <c r="CD498" s="76"/>
      <c r="CE498" s="314" t="str">
        <f>IF(AND(申込書!$C$90&lt;&gt;"▼プルダウンより選択してください",申込書!$C$90&lt;&gt;"",申込書!$P$90&lt;&gt;"YYYY/MM/DD",$G498&lt;&gt;""),申込書!$P$90,"")</f>
        <v/>
      </c>
      <c r="CF498" s="75" t="str">
        <f>IF(AND(申込書!$C$90&lt;&gt;"▼プルダウンより選択してください",申込書!$C$90&lt;&gt;"",$G498&lt;&gt;""),申込書!$M$90,"")</f>
        <v/>
      </c>
      <c r="CG498" s="75"/>
      <c r="CH498" s="75"/>
      <c r="CI498" s="149"/>
      <c r="CJ498" s="307"/>
      <c r="CK498" s="76"/>
      <c r="CL498" s="314" t="str">
        <f>IF(AND(申込書!$C$91&lt;&gt;"▼プルダウンより選択してください",申込書!$C$91&lt;&gt;"",申込書!$P$91&lt;&gt;"YYYY/MM/DD",$G498&lt;&gt;""),申込書!$P$91,"")</f>
        <v/>
      </c>
      <c r="CM498" s="75" t="str">
        <f>IF(AND(申込書!$C$91&lt;&gt;"▼プルダウンより選択してください",申込書!$C$91&lt;&gt;"",$G498&lt;&gt;""),申込書!$M$91,"")</f>
        <v/>
      </c>
      <c r="CN498" s="75"/>
      <c r="CO498" s="75"/>
      <c r="CP498" s="149"/>
      <c r="CQ498" s="307"/>
      <c r="CR498" s="76"/>
      <c r="CS498" s="314" t="str">
        <f>IF(AND(申込書!$C$92&lt;&gt;"▼プルダウンより選択してください",申込書!$C$92&lt;&gt;"",申込書!$P$92&lt;&gt;"YYYY/MM/DD",$G498&lt;&gt;""),申込書!$P$92,"")</f>
        <v/>
      </c>
      <c r="CT498" s="75" t="str">
        <f>IF(AND(申込書!$C$92&lt;&gt;"▼プルダウンより選択してください",申込書!$C$92&lt;&gt;"",$G498&lt;&gt;""),申込書!$M$92,"")</f>
        <v/>
      </c>
      <c r="CU498" s="75"/>
      <c r="CV498" s="75"/>
      <c r="CW498" s="75"/>
      <c r="CX498" s="307"/>
      <c r="CY498" s="76"/>
      <c r="CZ498" s="314" t="str">
        <f>IF(AND(申込書!$C$93&lt;&gt;"▼プルダウンより選択してください",申込書!$C$93&lt;&gt;"",申込書!$P$93&lt;&gt;"YYYY/MM/DD",$G498&lt;&gt;""),申込書!$P$93,"")</f>
        <v/>
      </c>
      <c r="DA498" s="75" t="str">
        <f>IF(AND(申込書!$C$93&lt;&gt;"▼プルダウンより選択してください",申込書!$C$93&lt;&gt;"",$G498&lt;&gt;""),申込書!$M$93,"")</f>
        <v/>
      </c>
      <c r="DB498" s="75"/>
      <c r="DC498" s="75"/>
      <c r="DD498" s="75"/>
      <c r="DE498" s="307"/>
      <c r="DF498" s="76"/>
      <c r="DG498" s="314" t="str">
        <f>IF(AND(申込書!$C$94&lt;&gt;"▼プルダウンより選択してください",申込書!$C$94&lt;&gt;"",申込書!$P$94&lt;&gt;"YYYY/MM/DD",$G498&lt;&gt;""),申込書!$P$94,"")</f>
        <v/>
      </c>
      <c r="DH498" s="75" t="str">
        <f>IF(AND(申込書!$C$94&lt;&gt;"▼プルダウンより選択してください",申込書!$C$94&lt;&gt;"",$G498&lt;&gt;""),申込書!$M$94,"")</f>
        <v/>
      </c>
      <c r="DI498" s="75"/>
      <c r="DJ498" s="75"/>
      <c r="DK498" s="75"/>
      <c r="DL498" s="307"/>
      <c r="DM498" s="76"/>
      <c r="DN498" s="314" t="str">
        <f>IF(AND(申込書!$C$95&lt;&gt;"▼プルダウンより選択してください",申込書!$C$95&lt;&gt;"",申込書!$P$95&lt;&gt;"YYYY/MM/DD",$G498&lt;&gt;""),申込書!$P$95,"")</f>
        <v/>
      </c>
      <c r="DO498" s="75" t="str">
        <f>IF(AND(申込書!$C$95&lt;&gt;"▼プルダウンより選択してください",申込書!$C$95&lt;&gt;"",$G498&lt;&gt;""),申込書!$M$95,"")</f>
        <v/>
      </c>
      <c r="DP498" s="75"/>
      <c r="DQ498" s="75"/>
      <c r="DR498" s="75"/>
      <c r="DS498" s="307"/>
      <c r="DT498" s="76"/>
      <c r="DU498" s="314" t="str">
        <f>IF(AND(申込書!$C$96&lt;&gt;"▼プルダウンより選択してください",申込書!$C$96&lt;&gt;"",申込書!$P$96&lt;&gt;"YYYY/MM/DD",$G498&lt;&gt;""),申込書!$P$96,"")</f>
        <v/>
      </c>
      <c r="DV498" s="75" t="str">
        <f>IF(AND(申込書!$C$96&lt;&gt;"▼プルダウンより選択してください",申込書!$C$96&lt;&gt;"",$G498&lt;&gt;""),申込書!$M$96,"")</f>
        <v/>
      </c>
      <c r="DW498" s="75"/>
      <c r="DX498" s="75"/>
      <c r="DY498" s="75"/>
      <c r="DZ498" s="307"/>
      <c r="EA498" s="76"/>
      <c r="EB498" s="314" t="str">
        <f>IF(AND(申込書!$C$97&lt;&gt;"▼プルダウンより選択してください",申込書!$C$97&lt;&gt;"",申込書!$P$97&lt;&gt;"YYYY/MM/DD",$G498&lt;&gt;""),申込書!$P$97,"")</f>
        <v/>
      </c>
      <c r="EC498" s="75" t="str">
        <f>IF(AND(申込書!$C$97&lt;&gt;"▼プルダウンより選択してください",申込書!$C$97&lt;&gt;"",$G498&lt;&gt;""),申込書!$M$97,"")</f>
        <v/>
      </c>
      <c r="ED498" s="75"/>
      <c r="EE498" s="75"/>
      <c r="EF498" s="149"/>
      <c r="EG498" s="307"/>
      <c r="EH498" s="76"/>
      <c r="EI498" s="314" t="str">
        <f>IF(AND(申込書!$C$98&lt;&gt;"▼プルダウンより選択してください",申込書!$C$98&lt;&gt;"",申込書!$P$98&lt;&gt;"YYYY/MM/DD",$G498&lt;&gt;""),申込書!$P$98,"")</f>
        <v/>
      </c>
      <c r="EJ498" s="75" t="str">
        <f>IF(AND(申込書!$C$98&lt;&gt;"▼プルダウンより選択してください",申込書!$C$98&lt;&gt;"",$G498&lt;&gt;""),申込書!$M$98,"")</f>
        <v/>
      </c>
      <c r="EK498" s="75"/>
      <c r="EL498" s="75"/>
      <c r="EM498" s="149"/>
      <c r="EN498" s="307"/>
      <c r="EO498" s="76"/>
      <c r="EP498" s="314" t="str">
        <f>IF(AND(申込書!$C$99&lt;&gt;"▼プルダウンより選択してください",申込書!$C$99&lt;&gt;"",申込書!$P$99&lt;&gt;"YYYY/MM/DD",$G498&lt;&gt;""),申込書!$P$99,"")</f>
        <v/>
      </c>
      <c r="EQ498" s="75" t="str">
        <f>IF(AND(申込書!$C$99&lt;&gt;"▼プルダウンより選択してください",申込書!$C$99&lt;&gt;"",$G498&lt;&gt;""),申込書!$M$99,"")</f>
        <v/>
      </c>
      <c r="ER498" s="75"/>
      <c r="ES498" s="75"/>
      <c r="ET498" s="149"/>
      <c r="EU498" s="307"/>
      <c r="EV498" s="76"/>
      <c r="EW498" s="314" t="str">
        <f>IF(AND(申込書!$C$100&lt;&gt;"▼プルダウンより選択してください",申込書!$C$100&lt;&gt;"",申込書!$P$100&lt;&gt;"YYYY/MM/DD",$G498&lt;&gt;""),申込書!$P$100,"")</f>
        <v/>
      </c>
      <c r="EX498" s="75" t="str">
        <f>IF(AND(申込書!$C$100&lt;&gt;"▼プルダウンより選択してください",申込書!$C$100&lt;&gt;"",$G498&lt;&gt;""),申込書!$M$100,"")</f>
        <v/>
      </c>
      <c r="EY498" s="75"/>
      <c r="EZ498" s="75"/>
      <c r="FA498" s="149"/>
      <c r="FB498" s="307"/>
      <c r="FC498" s="76"/>
      <c r="FD498" s="314" t="str">
        <f>IF(AND(申込書!$C$101&lt;&gt;"▼プルダウンより選択してください",申込書!$C$101&lt;&gt;"",申込書!$P$101&lt;&gt;"YYYY/MM/DD",$G498&lt;&gt;""),申込書!$P$101,"")</f>
        <v/>
      </c>
      <c r="FE498" s="75" t="str">
        <f>IF(AND(申込書!$C$101&lt;&gt;"▼プルダウンより選択してください",申込書!$C$101&lt;&gt;"",$G498&lt;&gt;""),申込書!$M$101,"")</f>
        <v/>
      </c>
      <c r="FF498" s="75"/>
      <c r="FG498" s="75"/>
      <c r="FH498" s="149"/>
      <c r="FI498" s="307"/>
      <c r="FJ498" s="76"/>
      <c r="FK498" s="314" t="str">
        <f>IF(AND(申込書!$C$102&lt;&gt;"▼プルダウンより選択してください",申込書!$C$102&lt;&gt;"",申込書!$P$102&lt;&gt;"YYYY/MM/DD",$G498&lt;&gt;""),申込書!$P$102,"")</f>
        <v/>
      </c>
      <c r="FL498" s="75" t="str">
        <f>IF(AND(申込書!$C$102&lt;&gt;"▼プルダウンより選択してください",申込書!$C$102&lt;&gt;"",$G498&lt;&gt;""),申込書!$M$102,"")</f>
        <v/>
      </c>
      <c r="FM498" s="75"/>
      <c r="FN498" s="75"/>
      <c r="FO498" s="149"/>
      <c r="FP498" s="307"/>
      <c r="FQ498" s="76"/>
      <c r="FR498" s="314" t="str">
        <f>IF(AND(申込書!$C$103&lt;&gt;"▼プルダウンより選択してください",申込書!$C$103&lt;&gt;"",申込書!$P$103&lt;&gt;"YYYY/MM/DD",$G498&lt;&gt;""),申込書!$P$103,"")</f>
        <v/>
      </c>
      <c r="FS498" s="75" t="str">
        <f>IF(AND(申込書!$C$103&lt;&gt;"▼プルダウンより選択してください",申込書!$C$103&lt;&gt;"",$G498&lt;&gt;""),申込書!$M$103,"")</f>
        <v/>
      </c>
      <c r="FT498" s="75"/>
      <c r="FU498" s="75"/>
      <c r="FV498" s="149"/>
      <c r="FW498" s="307"/>
      <c r="FX498" s="76"/>
      <c r="FY498" s="314" t="str">
        <f>IF(AND(申込書!$C$104&lt;&gt;"▼プルダウンより選択してください",申込書!$C$104&lt;&gt;"",申込書!$P$104&lt;&gt;"YYYY/MM/DD",$G498&lt;&gt;""),申込書!$P$104,"")</f>
        <v/>
      </c>
      <c r="FZ498" s="75" t="str">
        <f>IF(AND(申込書!$C$104&lt;&gt;"▼プルダウンより選択してください",申込書!$C$104&lt;&gt;"",$G498&lt;&gt;""),申込書!$M$104,"")</f>
        <v/>
      </c>
      <c r="GA498" s="75"/>
      <c r="GB498" s="75"/>
      <c r="GC498" s="149"/>
      <c r="GD498" s="307"/>
      <c r="GE498" s="76"/>
      <c r="GF498" s="314" t="str">
        <f>IF(AND(申込書!$C$105&lt;&gt;"▼プルダウンより選択してください",申込書!$C$105&lt;&gt;"",申込書!$P$105&lt;&gt;"YYYY/MM/DD",$G498&lt;&gt;""),申込書!$P$105,"")</f>
        <v/>
      </c>
      <c r="GG498" s="75" t="str">
        <f>IF(AND(申込書!$C$105&lt;&gt;"▼プルダウンより選択してください",申込書!$C$105&lt;&gt;"",$G498&lt;&gt;""),申込書!$M$105,"")</f>
        <v/>
      </c>
      <c r="GH498" s="75"/>
      <c r="GI498" s="75"/>
      <c r="GJ498" s="149"/>
      <c r="GK498" s="307"/>
      <c r="GL498" s="76"/>
      <c r="GM498" s="314" t="str">
        <f>IF(AND(申込書!$C$106&lt;&gt;"▼プルダウンより選択してください",申込書!$C$106&lt;&gt;"",申込書!$P$106&lt;&gt;"YYYY/MM/DD",$G498&lt;&gt;""),申込書!$P$106,"")</f>
        <v/>
      </c>
      <c r="GN498" s="75" t="str">
        <f>IF(AND(申込書!$C$106&lt;&gt;"▼プルダウンより選択してください",申込書!$C$106&lt;&gt;"",$G498&lt;&gt;""),申込書!$M$106,"")</f>
        <v/>
      </c>
      <c r="GO498" s="75"/>
      <c r="GP498" s="75"/>
      <c r="GQ498" s="149"/>
      <c r="GR498" s="307"/>
      <c r="GS498" s="76"/>
      <c r="GT498" s="314" t="str">
        <f>IF(AND(申込書!$C$107&lt;&gt;"▼プルダウンより選択してください",申込書!$C$107&lt;&gt;"",申込書!$P$107&lt;&gt;"YYYY/MM/DD",$G498&lt;&gt;""),申込書!$P$107,"")</f>
        <v/>
      </c>
      <c r="GU498" s="75" t="str">
        <f>IF(AND(申込書!$C$107&lt;&gt;"▼プルダウンより選択してください",申込書!$C$107&lt;&gt;"",$G498&lt;&gt;""),申込書!$M$107,"")</f>
        <v/>
      </c>
      <c r="GV498" s="75"/>
      <c r="GW498" s="75"/>
      <c r="GX498" s="149"/>
      <c r="GY498" s="307"/>
      <c r="GZ498" s="76"/>
      <c r="HA498" s="314" t="str">
        <f>IF(AND(申込書!$C$108&lt;&gt;"▼プルダウンより選択してください",申込書!$C$108&lt;&gt;"",申込書!$P$108&lt;&gt;"YYYY/MM/DD",$G498&lt;&gt;""),申込書!$P$108,"")</f>
        <v/>
      </c>
      <c r="HB498" s="75" t="str">
        <f>IF(AND(申込書!$C$108&lt;&gt;"▼プルダウンより選択してください",申込書!$C$108&lt;&gt;"",$G498&lt;&gt;""),申込書!$M$108,"")</f>
        <v/>
      </c>
      <c r="HC498" s="75"/>
      <c r="HD498" s="75"/>
      <c r="HE498" s="149"/>
      <c r="HF498" s="307"/>
      <c r="HG498" s="76"/>
      <c r="HH498" s="314" t="str">
        <f>IF(AND(申込書!$C$109&lt;&gt;"▼プルダウンより選択してください",申込書!$C$109&lt;&gt;"",申込書!$P$109&lt;&gt;"YYYY/MM/DD",$G498&lt;&gt;""),申込書!$P$109,"")</f>
        <v/>
      </c>
      <c r="HI498" s="75" t="str">
        <f>IF(AND(申込書!$C$109&lt;&gt;"▼プルダウンより選択してください",申込書!$C$109&lt;&gt;"",$G498&lt;&gt;""),申込書!$M$109,"")</f>
        <v/>
      </c>
      <c r="HJ498" s="75"/>
      <c r="HK498" s="75"/>
      <c r="HL498" s="149"/>
      <c r="HM498" s="307"/>
      <c r="HN498" s="76"/>
      <c r="HO498" s="314" t="str">
        <f>IF(AND(申込書!$C$110&lt;&gt;"▼プルダウンより選択してください",申込書!$C$110&lt;&gt;"",申込書!$P$110&lt;&gt;"YYYY/MM/DD",$G498&lt;&gt;""),申込書!$P$110,"")</f>
        <v/>
      </c>
      <c r="HP498" s="75" t="str">
        <f>IF(AND(申込書!$C$110&lt;&gt;"▼プルダウンより選択してください",申込書!$C$110&lt;&gt;"",$G498&lt;&gt;""),申込書!$M$110,"")</f>
        <v/>
      </c>
      <c r="HQ498" s="75"/>
      <c r="HR498" s="75"/>
      <c r="HS498" s="149"/>
      <c r="HT498" s="307"/>
      <c r="HU498" s="307"/>
      <c r="HV498" s="311" t="str">
        <f>IF(AND(申込書!$C$111&lt;&gt;"▼プルダウンより選択してください",申込書!$C$111&lt;&gt;"",申込書!$P$111&lt;&gt;"YYYY/MM/DD",$G498&lt;&gt;""),申込書!$P$111,"")</f>
        <v/>
      </c>
      <c r="HW498" s="75" t="str">
        <f>IF(AND(申込書!$C$111&lt;&gt;"▼プルダウンより選択してください",申込書!$C$111&lt;&gt;"",$G498&lt;&gt;""),申込書!$M$111,"")</f>
        <v/>
      </c>
      <c r="HX498" s="75"/>
      <c r="HY498" s="75"/>
      <c r="HZ498" s="149"/>
      <c r="IA498" s="307"/>
      <c r="IB498" s="76"/>
      <c r="IC498" s="77"/>
    </row>
    <row r="499" spans="2:237" ht="26.85" customHeight="1">
      <c r="B499" s="56">
        <f t="shared" si="4"/>
        <v>494</v>
      </c>
      <c r="C499" s="57"/>
      <c r="D499" s="58"/>
      <c r="E499" s="170"/>
      <c r="F499" s="59"/>
      <c r="G499" s="60"/>
      <c r="H499" s="61"/>
      <c r="I499" s="62"/>
      <c r="J499" s="63"/>
      <c r="K499" s="64"/>
      <c r="L499" s="65"/>
      <c r="M499" s="66"/>
      <c r="N499" s="67"/>
      <c r="O499" s="68"/>
      <c r="P499" s="69"/>
      <c r="Q499" s="70"/>
      <c r="R499" s="71"/>
      <c r="S499" s="72"/>
      <c r="T499" s="73"/>
      <c r="U499" s="73"/>
      <c r="V499" s="73"/>
      <c r="W499" s="71"/>
      <c r="X499" s="133"/>
      <c r="Y499" s="133"/>
      <c r="Z499" s="133"/>
      <c r="AA499" s="74" t="str">
        <f>IF(AND(申込書!$C$82&lt;&gt;"▼プルダウンより選択してください",申込書!$C$82&lt;&gt;"",申込書!$P$82&lt;&gt;"YYYY/MM/DD",$G499&lt;&gt;""),申込書!$P$82,"")</f>
        <v/>
      </c>
      <c r="AB499" s="75" t="str">
        <f>IF(AND(申込書!$C$82&lt;&gt;"▼プルダウンより選択してください",申込書!$C$82&lt;&gt;"",$G499&lt;&gt;""),申込書!$M$82,"")</f>
        <v/>
      </c>
      <c r="AC499" s="75"/>
      <c r="AD499" s="75"/>
      <c r="AE499" s="149"/>
      <c r="AF499" s="307"/>
      <c r="AG499" s="76"/>
      <c r="AH499" s="314" t="str">
        <f>IF(AND(申込書!$C$83&lt;&gt;"▼プルダウンより選択してください",申込書!$C$83&lt;&gt;"",申込書!$P$83&lt;&gt;"YYYY/MM/DD",$G499&lt;&gt;""),申込書!$P$83,"")</f>
        <v/>
      </c>
      <c r="AI499" s="75" t="str">
        <f>IF(AND(申込書!$C$83&lt;&gt;"▼プルダウンより選択してください",申込書!$C$83&lt;&gt;"",$G499&lt;&gt;""),申込書!$M$83,"")</f>
        <v/>
      </c>
      <c r="AJ499" s="75"/>
      <c r="AK499" s="75"/>
      <c r="AL499" s="149"/>
      <c r="AM499" s="307"/>
      <c r="AN499" s="76"/>
      <c r="AO499" s="314" t="str">
        <f>IF(AND(申込書!$C$84&lt;&gt;"▼プルダウンより選択してください",申込書!$C$84&lt;&gt;"",申込書!$P$84&lt;&gt;"YYYY/MM/DD",$G499&lt;&gt;""),申込書!$P$84,"")</f>
        <v/>
      </c>
      <c r="AP499" s="75" t="str">
        <f>IF(AND(申込書!$C$84&lt;&gt;"▼プルダウンより選択してください",申込書!$C$84&lt;&gt;"",$G499&lt;&gt;""),申込書!$M$84,"")</f>
        <v/>
      </c>
      <c r="AQ499" s="75"/>
      <c r="AR499" s="75"/>
      <c r="AS499" s="149"/>
      <c r="AT499" s="307"/>
      <c r="AU499" s="76"/>
      <c r="AV499" s="314" t="str">
        <f>IF(AND(申込書!$C$85&lt;&gt;"▼プルダウンより選択してください",申込書!$C$85&lt;&gt;"",申込書!$P$85&lt;&gt;"YYYY/MM/DD",$G499&lt;&gt;""),申込書!$P$85,"")</f>
        <v/>
      </c>
      <c r="AW499" s="75" t="str">
        <f>IF(AND(申込書!$C$85&lt;&gt;"▼プルダウンより選択してください",申込書!$C$85&lt;&gt;"",申込書!$M$85&gt;=1,$G499&lt;&gt;""),申込書!$M$85,"")</f>
        <v/>
      </c>
      <c r="AX499" s="75"/>
      <c r="AY499" s="75"/>
      <c r="AZ499" s="149"/>
      <c r="BA499" s="307"/>
      <c r="BB499" s="76"/>
      <c r="BC499" s="314" t="str">
        <f>IF(AND(申込書!$C$86&lt;&gt;"▼プルダウンより選択してください",申込書!$C$86&lt;&gt;"",申込書!$P$86&lt;&gt;"YYYY/MM/DD",$G499&lt;&gt;""),申込書!$P$86,"")</f>
        <v/>
      </c>
      <c r="BD499" s="75" t="str">
        <f>IF(AND(申込書!$C$86&lt;&gt;"▼プルダウンより選択してください",申込書!$C$86&lt;&gt;"",$G499&lt;&gt;""),申込書!$M$86,"")</f>
        <v/>
      </c>
      <c r="BE499" s="75"/>
      <c r="BF499" s="75"/>
      <c r="BG499" s="149"/>
      <c r="BH499" s="307"/>
      <c r="BI499" s="76"/>
      <c r="BJ499" s="314" t="str">
        <f>IF(AND(申込書!$C$87&lt;&gt;"▼プルダウンより選択してください",申込書!$C$87&lt;&gt;"",申込書!$P$87&lt;&gt;"YYYY/MM/DD",$G499&lt;&gt;""),申込書!$P$87,"")</f>
        <v/>
      </c>
      <c r="BK499" s="75" t="str">
        <f>IF(AND(申込書!$C$87&lt;&gt;"▼プルダウンより選択してください",申込書!$C$87&lt;&gt;"",$G499&lt;&gt;""),申込書!$M$87,"")</f>
        <v/>
      </c>
      <c r="BL499" s="75"/>
      <c r="BM499" s="75"/>
      <c r="BN499" s="149"/>
      <c r="BO499" s="307"/>
      <c r="BP499" s="76"/>
      <c r="BQ499" s="314" t="str">
        <f>IF(AND(申込書!$C$88&lt;&gt;"▼プルダウンより選択してください",申込書!$C$88&lt;&gt;"",申込書!$P$88&lt;&gt;"YYYY/MM/DD",$G499&lt;&gt;""),申込書!$P$88,"")</f>
        <v/>
      </c>
      <c r="BR499" s="75" t="str">
        <f>IF(AND(申込書!$C$88&lt;&gt;"▼プルダウンより選択してください",申込書!$C$88&lt;&gt;"",$G499&lt;&gt;""),申込書!$M$88,"")</f>
        <v/>
      </c>
      <c r="BS499" s="75"/>
      <c r="BT499" s="75"/>
      <c r="BU499" s="149"/>
      <c r="BV499" s="307"/>
      <c r="BW499" s="76"/>
      <c r="BX499" s="314" t="str">
        <f>IF(AND(申込書!$C$89&lt;&gt;"▼プルダウンより選択してください",申込書!$C$89&lt;&gt;"",申込書!$P$89&lt;&gt;"YYYY/MM/DD",$G499&lt;&gt;""),申込書!$P$89,"")</f>
        <v/>
      </c>
      <c r="BY499" s="75" t="str">
        <f>IF(AND(申込書!$C$89&lt;&gt;"▼プルダウンより選択してください",申込書!$C$89&lt;&gt;"",$G499&lt;&gt;""),申込書!$M$89,"")</f>
        <v/>
      </c>
      <c r="BZ499" s="75"/>
      <c r="CA499" s="75"/>
      <c r="CB499" s="149"/>
      <c r="CC499" s="307"/>
      <c r="CD499" s="76"/>
      <c r="CE499" s="314" t="str">
        <f>IF(AND(申込書!$C$90&lt;&gt;"▼プルダウンより選択してください",申込書!$C$90&lt;&gt;"",申込書!$P$90&lt;&gt;"YYYY/MM/DD",$G499&lt;&gt;""),申込書!$P$90,"")</f>
        <v/>
      </c>
      <c r="CF499" s="75" t="str">
        <f>IF(AND(申込書!$C$90&lt;&gt;"▼プルダウンより選択してください",申込書!$C$90&lt;&gt;"",$G499&lt;&gt;""),申込書!$M$90,"")</f>
        <v/>
      </c>
      <c r="CG499" s="75"/>
      <c r="CH499" s="75"/>
      <c r="CI499" s="149"/>
      <c r="CJ499" s="307"/>
      <c r="CK499" s="76"/>
      <c r="CL499" s="314" t="str">
        <f>IF(AND(申込書!$C$91&lt;&gt;"▼プルダウンより選択してください",申込書!$C$91&lt;&gt;"",申込書!$P$91&lt;&gt;"YYYY/MM/DD",$G499&lt;&gt;""),申込書!$P$91,"")</f>
        <v/>
      </c>
      <c r="CM499" s="75" t="str">
        <f>IF(AND(申込書!$C$91&lt;&gt;"▼プルダウンより選択してください",申込書!$C$91&lt;&gt;"",$G499&lt;&gt;""),申込書!$M$91,"")</f>
        <v/>
      </c>
      <c r="CN499" s="75"/>
      <c r="CO499" s="75"/>
      <c r="CP499" s="149"/>
      <c r="CQ499" s="307"/>
      <c r="CR499" s="76"/>
      <c r="CS499" s="314" t="str">
        <f>IF(AND(申込書!$C$92&lt;&gt;"▼プルダウンより選択してください",申込書!$C$92&lt;&gt;"",申込書!$P$92&lt;&gt;"YYYY/MM/DD",$G499&lt;&gt;""),申込書!$P$92,"")</f>
        <v/>
      </c>
      <c r="CT499" s="75" t="str">
        <f>IF(AND(申込書!$C$92&lt;&gt;"▼プルダウンより選択してください",申込書!$C$92&lt;&gt;"",$G499&lt;&gt;""),申込書!$M$92,"")</f>
        <v/>
      </c>
      <c r="CU499" s="75"/>
      <c r="CV499" s="75"/>
      <c r="CW499" s="75"/>
      <c r="CX499" s="307"/>
      <c r="CY499" s="76"/>
      <c r="CZ499" s="314" t="str">
        <f>IF(AND(申込書!$C$93&lt;&gt;"▼プルダウンより選択してください",申込書!$C$93&lt;&gt;"",申込書!$P$93&lt;&gt;"YYYY/MM/DD",$G499&lt;&gt;""),申込書!$P$93,"")</f>
        <v/>
      </c>
      <c r="DA499" s="75" t="str">
        <f>IF(AND(申込書!$C$93&lt;&gt;"▼プルダウンより選択してください",申込書!$C$93&lt;&gt;"",$G499&lt;&gt;""),申込書!$M$93,"")</f>
        <v/>
      </c>
      <c r="DB499" s="75"/>
      <c r="DC499" s="75"/>
      <c r="DD499" s="75"/>
      <c r="DE499" s="307"/>
      <c r="DF499" s="76"/>
      <c r="DG499" s="314" t="str">
        <f>IF(AND(申込書!$C$94&lt;&gt;"▼プルダウンより選択してください",申込書!$C$94&lt;&gt;"",申込書!$P$94&lt;&gt;"YYYY/MM/DD",$G499&lt;&gt;""),申込書!$P$94,"")</f>
        <v/>
      </c>
      <c r="DH499" s="75" t="str">
        <f>IF(AND(申込書!$C$94&lt;&gt;"▼プルダウンより選択してください",申込書!$C$94&lt;&gt;"",$G499&lt;&gt;""),申込書!$M$94,"")</f>
        <v/>
      </c>
      <c r="DI499" s="75"/>
      <c r="DJ499" s="75"/>
      <c r="DK499" s="75"/>
      <c r="DL499" s="307"/>
      <c r="DM499" s="76"/>
      <c r="DN499" s="314" t="str">
        <f>IF(AND(申込書!$C$95&lt;&gt;"▼プルダウンより選択してください",申込書!$C$95&lt;&gt;"",申込書!$P$95&lt;&gt;"YYYY/MM/DD",$G499&lt;&gt;""),申込書!$P$95,"")</f>
        <v/>
      </c>
      <c r="DO499" s="75" t="str">
        <f>IF(AND(申込書!$C$95&lt;&gt;"▼プルダウンより選択してください",申込書!$C$95&lt;&gt;"",$G499&lt;&gt;""),申込書!$M$95,"")</f>
        <v/>
      </c>
      <c r="DP499" s="75"/>
      <c r="DQ499" s="75"/>
      <c r="DR499" s="75"/>
      <c r="DS499" s="307"/>
      <c r="DT499" s="76"/>
      <c r="DU499" s="314" t="str">
        <f>IF(AND(申込書!$C$96&lt;&gt;"▼プルダウンより選択してください",申込書!$C$96&lt;&gt;"",申込書!$P$96&lt;&gt;"YYYY/MM/DD",$G499&lt;&gt;""),申込書!$P$96,"")</f>
        <v/>
      </c>
      <c r="DV499" s="75" t="str">
        <f>IF(AND(申込書!$C$96&lt;&gt;"▼プルダウンより選択してください",申込書!$C$96&lt;&gt;"",$G499&lt;&gt;""),申込書!$M$96,"")</f>
        <v/>
      </c>
      <c r="DW499" s="75"/>
      <c r="DX499" s="75"/>
      <c r="DY499" s="75"/>
      <c r="DZ499" s="307"/>
      <c r="EA499" s="76"/>
      <c r="EB499" s="314" t="str">
        <f>IF(AND(申込書!$C$97&lt;&gt;"▼プルダウンより選択してください",申込書!$C$97&lt;&gt;"",申込書!$P$97&lt;&gt;"YYYY/MM/DD",$G499&lt;&gt;""),申込書!$P$97,"")</f>
        <v/>
      </c>
      <c r="EC499" s="75" t="str">
        <f>IF(AND(申込書!$C$97&lt;&gt;"▼プルダウンより選択してください",申込書!$C$97&lt;&gt;"",$G499&lt;&gt;""),申込書!$M$97,"")</f>
        <v/>
      </c>
      <c r="ED499" s="75"/>
      <c r="EE499" s="75"/>
      <c r="EF499" s="149"/>
      <c r="EG499" s="307"/>
      <c r="EH499" s="76"/>
      <c r="EI499" s="314" t="str">
        <f>IF(AND(申込書!$C$98&lt;&gt;"▼プルダウンより選択してください",申込書!$C$98&lt;&gt;"",申込書!$P$98&lt;&gt;"YYYY/MM/DD",$G499&lt;&gt;""),申込書!$P$98,"")</f>
        <v/>
      </c>
      <c r="EJ499" s="75" t="str">
        <f>IF(AND(申込書!$C$98&lt;&gt;"▼プルダウンより選択してください",申込書!$C$98&lt;&gt;"",$G499&lt;&gt;""),申込書!$M$98,"")</f>
        <v/>
      </c>
      <c r="EK499" s="75"/>
      <c r="EL499" s="75"/>
      <c r="EM499" s="149"/>
      <c r="EN499" s="307"/>
      <c r="EO499" s="76"/>
      <c r="EP499" s="314" t="str">
        <f>IF(AND(申込書!$C$99&lt;&gt;"▼プルダウンより選択してください",申込書!$C$99&lt;&gt;"",申込書!$P$99&lt;&gt;"YYYY/MM/DD",$G499&lt;&gt;""),申込書!$P$99,"")</f>
        <v/>
      </c>
      <c r="EQ499" s="75" t="str">
        <f>IF(AND(申込書!$C$99&lt;&gt;"▼プルダウンより選択してください",申込書!$C$99&lt;&gt;"",$G499&lt;&gt;""),申込書!$M$99,"")</f>
        <v/>
      </c>
      <c r="ER499" s="75"/>
      <c r="ES499" s="75"/>
      <c r="ET499" s="149"/>
      <c r="EU499" s="307"/>
      <c r="EV499" s="76"/>
      <c r="EW499" s="314" t="str">
        <f>IF(AND(申込書!$C$100&lt;&gt;"▼プルダウンより選択してください",申込書!$C$100&lt;&gt;"",申込書!$P$100&lt;&gt;"YYYY/MM/DD",$G499&lt;&gt;""),申込書!$P$100,"")</f>
        <v/>
      </c>
      <c r="EX499" s="75" t="str">
        <f>IF(AND(申込書!$C$100&lt;&gt;"▼プルダウンより選択してください",申込書!$C$100&lt;&gt;"",$G499&lt;&gt;""),申込書!$M$100,"")</f>
        <v/>
      </c>
      <c r="EY499" s="75"/>
      <c r="EZ499" s="75"/>
      <c r="FA499" s="149"/>
      <c r="FB499" s="307"/>
      <c r="FC499" s="76"/>
      <c r="FD499" s="314" t="str">
        <f>IF(AND(申込書!$C$101&lt;&gt;"▼プルダウンより選択してください",申込書!$C$101&lt;&gt;"",申込書!$P$101&lt;&gt;"YYYY/MM/DD",$G499&lt;&gt;""),申込書!$P$101,"")</f>
        <v/>
      </c>
      <c r="FE499" s="75" t="str">
        <f>IF(AND(申込書!$C$101&lt;&gt;"▼プルダウンより選択してください",申込書!$C$101&lt;&gt;"",$G499&lt;&gt;""),申込書!$M$101,"")</f>
        <v/>
      </c>
      <c r="FF499" s="75"/>
      <c r="FG499" s="75"/>
      <c r="FH499" s="149"/>
      <c r="FI499" s="307"/>
      <c r="FJ499" s="76"/>
      <c r="FK499" s="314" t="str">
        <f>IF(AND(申込書!$C$102&lt;&gt;"▼プルダウンより選択してください",申込書!$C$102&lt;&gt;"",申込書!$P$102&lt;&gt;"YYYY/MM/DD",$G499&lt;&gt;""),申込書!$P$102,"")</f>
        <v/>
      </c>
      <c r="FL499" s="75" t="str">
        <f>IF(AND(申込書!$C$102&lt;&gt;"▼プルダウンより選択してください",申込書!$C$102&lt;&gt;"",$G499&lt;&gt;""),申込書!$M$102,"")</f>
        <v/>
      </c>
      <c r="FM499" s="75"/>
      <c r="FN499" s="75"/>
      <c r="FO499" s="149"/>
      <c r="FP499" s="307"/>
      <c r="FQ499" s="76"/>
      <c r="FR499" s="314" t="str">
        <f>IF(AND(申込書!$C$103&lt;&gt;"▼プルダウンより選択してください",申込書!$C$103&lt;&gt;"",申込書!$P$103&lt;&gt;"YYYY/MM/DD",$G499&lt;&gt;""),申込書!$P$103,"")</f>
        <v/>
      </c>
      <c r="FS499" s="75" t="str">
        <f>IF(AND(申込書!$C$103&lt;&gt;"▼プルダウンより選択してください",申込書!$C$103&lt;&gt;"",$G499&lt;&gt;""),申込書!$M$103,"")</f>
        <v/>
      </c>
      <c r="FT499" s="75"/>
      <c r="FU499" s="75"/>
      <c r="FV499" s="149"/>
      <c r="FW499" s="307"/>
      <c r="FX499" s="76"/>
      <c r="FY499" s="314" t="str">
        <f>IF(AND(申込書!$C$104&lt;&gt;"▼プルダウンより選択してください",申込書!$C$104&lt;&gt;"",申込書!$P$104&lt;&gt;"YYYY/MM/DD",$G499&lt;&gt;""),申込書!$P$104,"")</f>
        <v/>
      </c>
      <c r="FZ499" s="75" t="str">
        <f>IF(AND(申込書!$C$104&lt;&gt;"▼プルダウンより選択してください",申込書!$C$104&lt;&gt;"",$G499&lt;&gt;""),申込書!$M$104,"")</f>
        <v/>
      </c>
      <c r="GA499" s="75"/>
      <c r="GB499" s="75"/>
      <c r="GC499" s="149"/>
      <c r="GD499" s="307"/>
      <c r="GE499" s="76"/>
      <c r="GF499" s="314" t="str">
        <f>IF(AND(申込書!$C$105&lt;&gt;"▼プルダウンより選択してください",申込書!$C$105&lt;&gt;"",申込書!$P$105&lt;&gt;"YYYY/MM/DD",$G499&lt;&gt;""),申込書!$P$105,"")</f>
        <v/>
      </c>
      <c r="GG499" s="75" t="str">
        <f>IF(AND(申込書!$C$105&lt;&gt;"▼プルダウンより選択してください",申込書!$C$105&lt;&gt;"",$G499&lt;&gt;""),申込書!$M$105,"")</f>
        <v/>
      </c>
      <c r="GH499" s="75"/>
      <c r="GI499" s="75"/>
      <c r="GJ499" s="149"/>
      <c r="GK499" s="307"/>
      <c r="GL499" s="76"/>
      <c r="GM499" s="314" t="str">
        <f>IF(AND(申込書!$C$106&lt;&gt;"▼プルダウンより選択してください",申込書!$C$106&lt;&gt;"",申込書!$P$106&lt;&gt;"YYYY/MM/DD",$G499&lt;&gt;""),申込書!$P$106,"")</f>
        <v/>
      </c>
      <c r="GN499" s="75" t="str">
        <f>IF(AND(申込書!$C$106&lt;&gt;"▼プルダウンより選択してください",申込書!$C$106&lt;&gt;"",$G499&lt;&gt;""),申込書!$M$106,"")</f>
        <v/>
      </c>
      <c r="GO499" s="75"/>
      <c r="GP499" s="75"/>
      <c r="GQ499" s="149"/>
      <c r="GR499" s="307"/>
      <c r="GS499" s="76"/>
      <c r="GT499" s="314" t="str">
        <f>IF(AND(申込書!$C$107&lt;&gt;"▼プルダウンより選択してください",申込書!$C$107&lt;&gt;"",申込書!$P$107&lt;&gt;"YYYY/MM/DD",$G499&lt;&gt;""),申込書!$P$107,"")</f>
        <v/>
      </c>
      <c r="GU499" s="75" t="str">
        <f>IF(AND(申込書!$C$107&lt;&gt;"▼プルダウンより選択してください",申込書!$C$107&lt;&gt;"",$G499&lt;&gt;""),申込書!$M$107,"")</f>
        <v/>
      </c>
      <c r="GV499" s="75"/>
      <c r="GW499" s="75"/>
      <c r="GX499" s="149"/>
      <c r="GY499" s="307"/>
      <c r="GZ499" s="76"/>
      <c r="HA499" s="314" t="str">
        <f>IF(AND(申込書!$C$108&lt;&gt;"▼プルダウンより選択してください",申込書!$C$108&lt;&gt;"",申込書!$P$108&lt;&gt;"YYYY/MM/DD",$G499&lt;&gt;""),申込書!$P$108,"")</f>
        <v/>
      </c>
      <c r="HB499" s="75" t="str">
        <f>IF(AND(申込書!$C$108&lt;&gt;"▼プルダウンより選択してください",申込書!$C$108&lt;&gt;"",$G499&lt;&gt;""),申込書!$M$108,"")</f>
        <v/>
      </c>
      <c r="HC499" s="75"/>
      <c r="HD499" s="75"/>
      <c r="HE499" s="149"/>
      <c r="HF499" s="307"/>
      <c r="HG499" s="76"/>
      <c r="HH499" s="314" t="str">
        <f>IF(AND(申込書!$C$109&lt;&gt;"▼プルダウンより選択してください",申込書!$C$109&lt;&gt;"",申込書!$P$109&lt;&gt;"YYYY/MM/DD",$G499&lt;&gt;""),申込書!$P$109,"")</f>
        <v/>
      </c>
      <c r="HI499" s="75" t="str">
        <f>IF(AND(申込書!$C$109&lt;&gt;"▼プルダウンより選択してください",申込書!$C$109&lt;&gt;"",$G499&lt;&gt;""),申込書!$M$109,"")</f>
        <v/>
      </c>
      <c r="HJ499" s="75"/>
      <c r="HK499" s="75"/>
      <c r="HL499" s="149"/>
      <c r="HM499" s="307"/>
      <c r="HN499" s="76"/>
      <c r="HO499" s="314" t="str">
        <f>IF(AND(申込書!$C$110&lt;&gt;"▼プルダウンより選択してください",申込書!$C$110&lt;&gt;"",申込書!$P$110&lt;&gt;"YYYY/MM/DD",$G499&lt;&gt;""),申込書!$P$110,"")</f>
        <v/>
      </c>
      <c r="HP499" s="75" t="str">
        <f>IF(AND(申込書!$C$110&lt;&gt;"▼プルダウンより選択してください",申込書!$C$110&lt;&gt;"",$G499&lt;&gt;""),申込書!$M$110,"")</f>
        <v/>
      </c>
      <c r="HQ499" s="75"/>
      <c r="HR499" s="75"/>
      <c r="HS499" s="149"/>
      <c r="HT499" s="307"/>
      <c r="HU499" s="307"/>
      <c r="HV499" s="311" t="str">
        <f>IF(AND(申込書!$C$111&lt;&gt;"▼プルダウンより選択してください",申込書!$C$111&lt;&gt;"",申込書!$P$111&lt;&gt;"YYYY/MM/DD",$G499&lt;&gt;""),申込書!$P$111,"")</f>
        <v/>
      </c>
      <c r="HW499" s="75" t="str">
        <f>IF(AND(申込書!$C$111&lt;&gt;"▼プルダウンより選択してください",申込書!$C$111&lt;&gt;"",$G499&lt;&gt;""),申込書!$M$111,"")</f>
        <v/>
      </c>
      <c r="HX499" s="75"/>
      <c r="HY499" s="75"/>
      <c r="HZ499" s="149"/>
      <c r="IA499" s="307"/>
      <c r="IB499" s="76"/>
      <c r="IC499" s="77"/>
    </row>
    <row r="500" spans="2:237" ht="26.85" customHeight="1">
      <c r="B500" s="56">
        <f t="shared" si="4"/>
        <v>495</v>
      </c>
      <c r="C500" s="57"/>
      <c r="D500" s="58"/>
      <c r="E500" s="170"/>
      <c r="F500" s="59"/>
      <c r="G500" s="60"/>
      <c r="H500" s="61"/>
      <c r="I500" s="62"/>
      <c r="J500" s="63"/>
      <c r="K500" s="64"/>
      <c r="L500" s="65"/>
      <c r="M500" s="66"/>
      <c r="N500" s="67"/>
      <c r="O500" s="68"/>
      <c r="P500" s="69"/>
      <c r="Q500" s="70"/>
      <c r="R500" s="71"/>
      <c r="S500" s="72"/>
      <c r="T500" s="73"/>
      <c r="U500" s="73"/>
      <c r="V500" s="73"/>
      <c r="W500" s="71"/>
      <c r="X500" s="133"/>
      <c r="Y500" s="133"/>
      <c r="Z500" s="133"/>
      <c r="AA500" s="74" t="str">
        <f>IF(AND(申込書!$C$82&lt;&gt;"▼プルダウンより選択してください",申込書!$C$82&lt;&gt;"",申込書!$P$82&lt;&gt;"YYYY/MM/DD",$G500&lt;&gt;""),申込書!$P$82,"")</f>
        <v/>
      </c>
      <c r="AB500" s="75" t="str">
        <f>IF(AND(申込書!$C$82&lt;&gt;"▼プルダウンより選択してください",申込書!$C$82&lt;&gt;"",$G500&lt;&gt;""),申込書!$M$82,"")</f>
        <v/>
      </c>
      <c r="AC500" s="75"/>
      <c r="AD500" s="75"/>
      <c r="AE500" s="149"/>
      <c r="AF500" s="307"/>
      <c r="AG500" s="76"/>
      <c r="AH500" s="314" t="str">
        <f>IF(AND(申込書!$C$83&lt;&gt;"▼プルダウンより選択してください",申込書!$C$83&lt;&gt;"",申込書!$P$83&lt;&gt;"YYYY/MM/DD",$G500&lt;&gt;""),申込書!$P$83,"")</f>
        <v/>
      </c>
      <c r="AI500" s="75" t="str">
        <f>IF(AND(申込書!$C$83&lt;&gt;"▼プルダウンより選択してください",申込書!$C$83&lt;&gt;"",$G500&lt;&gt;""),申込書!$M$83,"")</f>
        <v/>
      </c>
      <c r="AJ500" s="75"/>
      <c r="AK500" s="75"/>
      <c r="AL500" s="149"/>
      <c r="AM500" s="307"/>
      <c r="AN500" s="76"/>
      <c r="AO500" s="314" t="str">
        <f>IF(AND(申込書!$C$84&lt;&gt;"▼プルダウンより選択してください",申込書!$C$84&lt;&gt;"",申込書!$P$84&lt;&gt;"YYYY/MM/DD",$G500&lt;&gt;""),申込書!$P$84,"")</f>
        <v/>
      </c>
      <c r="AP500" s="75" t="str">
        <f>IF(AND(申込書!$C$84&lt;&gt;"▼プルダウンより選択してください",申込書!$C$84&lt;&gt;"",$G500&lt;&gt;""),申込書!$M$84,"")</f>
        <v/>
      </c>
      <c r="AQ500" s="75"/>
      <c r="AR500" s="75"/>
      <c r="AS500" s="149"/>
      <c r="AT500" s="307"/>
      <c r="AU500" s="76"/>
      <c r="AV500" s="314" t="str">
        <f>IF(AND(申込書!$C$85&lt;&gt;"▼プルダウンより選択してください",申込書!$C$85&lt;&gt;"",申込書!$P$85&lt;&gt;"YYYY/MM/DD",$G500&lt;&gt;""),申込書!$P$85,"")</f>
        <v/>
      </c>
      <c r="AW500" s="75" t="str">
        <f>IF(AND(申込書!$C$85&lt;&gt;"▼プルダウンより選択してください",申込書!$C$85&lt;&gt;"",申込書!$M$85&gt;=1,$G500&lt;&gt;""),申込書!$M$85,"")</f>
        <v/>
      </c>
      <c r="AX500" s="75"/>
      <c r="AY500" s="75"/>
      <c r="AZ500" s="149"/>
      <c r="BA500" s="307"/>
      <c r="BB500" s="76"/>
      <c r="BC500" s="314" t="str">
        <f>IF(AND(申込書!$C$86&lt;&gt;"▼プルダウンより選択してください",申込書!$C$86&lt;&gt;"",申込書!$P$86&lt;&gt;"YYYY/MM/DD",$G500&lt;&gt;""),申込書!$P$86,"")</f>
        <v/>
      </c>
      <c r="BD500" s="75" t="str">
        <f>IF(AND(申込書!$C$86&lt;&gt;"▼プルダウンより選択してください",申込書!$C$86&lt;&gt;"",$G500&lt;&gt;""),申込書!$M$86,"")</f>
        <v/>
      </c>
      <c r="BE500" s="75"/>
      <c r="BF500" s="75"/>
      <c r="BG500" s="149"/>
      <c r="BH500" s="307"/>
      <c r="BI500" s="76"/>
      <c r="BJ500" s="314" t="str">
        <f>IF(AND(申込書!$C$87&lt;&gt;"▼プルダウンより選択してください",申込書!$C$87&lt;&gt;"",申込書!$P$87&lt;&gt;"YYYY/MM/DD",$G500&lt;&gt;""),申込書!$P$87,"")</f>
        <v/>
      </c>
      <c r="BK500" s="75" t="str">
        <f>IF(AND(申込書!$C$87&lt;&gt;"▼プルダウンより選択してください",申込書!$C$87&lt;&gt;"",$G500&lt;&gt;""),申込書!$M$87,"")</f>
        <v/>
      </c>
      <c r="BL500" s="75"/>
      <c r="BM500" s="75"/>
      <c r="BN500" s="149"/>
      <c r="BO500" s="307"/>
      <c r="BP500" s="76"/>
      <c r="BQ500" s="314" t="str">
        <f>IF(AND(申込書!$C$88&lt;&gt;"▼プルダウンより選択してください",申込書!$C$88&lt;&gt;"",申込書!$P$88&lt;&gt;"YYYY/MM/DD",$G500&lt;&gt;""),申込書!$P$88,"")</f>
        <v/>
      </c>
      <c r="BR500" s="75" t="str">
        <f>IF(AND(申込書!$C$88&lt;&gt;"▼プルダウンより選択してください",申込書!$C$88&lt;&gt;"",$G500&lt;&gt;""),申込書!$M$88,"")</f>
        <v/>
      </c>
      <c r="BS500" s="75"/>
      <c r="BT500" s="75"/>
      <c r="BU500" s="149"/>
      <c r="BV500" s="307"/>
      <c r="BW500" s="76"/>
      <c r="BX500" s="314" t="str">
        <f>IF(AND(申込書!$C$89&lt;&gt;"▼プルダウンより選択してください",申込書!$C$89&lt;&gt;"",申込書!$P$89&lt;&gt;"YYYY/MM/DD",$G500&lt;&gt;""),申込書!$P$89,"")</f>
        <v/>
      </c>
      <c r="BY500" s="75" t="str">
        <f>IF(AND(申込書!$C$89&lt;&gt;"▼プルダウンより選択してください",申込書!$C$89&lt;&gt;"",$G500&lt;&gt;""),申込書!$M$89,"")</f>
        <v/>
      </c>
      <c r="BZ500" s="75"/>
      <c r="CA500" s="75"/>
      <c r="CB500" s="149"/>
      <c r="CC500" s="307"/>
      <c r="CD500" s="76"/>
      <c r="CE500" s="314" t="str">
        <f>IF(AND(申込書!$C$90&lt;&gt;"▼プルダウンより選択してください",申込書!$C$90&lt;&gt;"",申込書!$P$90&lt;&gt;"YYYY/MM/DD",$G500&lt;&gt;""),申込書!$P$90,"")</f>
        <v/>
      </c>
      <c r="CF500" s="75" t="str">
        <f>IF(AND(申込書!$C$90&lt;&gt;"▼プルダウンより選択してください",申込書!$C$90&lt;&gt;"",$G500&lt;&gt;""),申込書!$M$90,"")</f>
        <v/>
      </c>
      <c r="CG500" s="75"/>
      <c r="CH500" s="75"/>
      <c r="CI500" s="149"/>
      <c r="CJ500" s="307"/>
      <c r="CK500" s="76"/>
      <c r="CL500" s="314" t="str">
        <f>IF(AND(申込書!$C$91&lt;&gt;"▼プルダウンより選択してください",申込書!$C$91&lt;&gt;"",申込書!$P$91&lt;&gt;"YYYY/MM/DD",$G500&lt;&gt;""),申込書!$P$91,"")</f>
        <v/>
      </c>
      <c r="CM500" s="75" t="str">
        <f>IF(AND(申込書!$C$91&lt;&gt;"▼プルダウンより選択してください",申込書!$C$91&lt;&gt;"",$G500&lt;&gt;""),申込書!$M$91,"")</f>
        <v/>
      </c>
      <c r="CN500" s="75"/>
      <c r="CO500" s="75"/>
      <c r="CP500" s="149"/>
      <c r="CQ500" s="307"/>
      <c r="CR500" s="76"/>
      <c r="CS500" s="314" t="str">
        <f>IF(AND(申込書!$C$92&lt;&gt;"▼プルダウンより選択してください",申込書!$C$92&lt;&gt;"",申込書!$P$92&lt;&gt;"YYYY/MM/DD",$G500&lt;&gt;""),申込書!$P$92,"")</f>
        <v/>
      </c>
      <c r="CT500" s="75" t="str">
        <f>IF(AND(申込書!$C$92&lt;&gt;"▼プルダウンより選択してください",申込書!$C$92&lt;&gt;"",$G500&lt;&gt;""),申込書!$M$92,"")</f>
        <v/>
      </c>
      <c r="CU500" s="75"/>
      <c r="CV500" s="75"/>
      <c r="CW500" s="75"/>
      <c r="CX500" s="307"/>
      <c r="CY500" s="76"/>
      <c r="CZ500" s="314" t="str">
        <f>IF(AND(申込書!$C$93&lt;&gt;"▼プルダウンより選択してください",申込書!$C$93&lt;&gt;"",申込書!$P$93&lt;&gt;"YYYY/MM/DD",$G500&lt;&gt;""),申込書!$P$93,"")</f>
        <v/>
      </c>
      <c r="DA500" s="75" t="str">
        <f>IF(AND(申込書!$C$93&lt;&gt;"▼プルダウンより選択してください",申込書!$C$93&lt;&gt;"",$G500&lt;&gt;""),申込書!$M$93,"")</f>
        <v/>
      </c>
      <c r="DB500" s="75"/>
      <c r="DC500" s="75"/>
      <c r="DD500" s="75"/>
      <c r="DE500" s="307"/>
      <c r="DF500" s="76"/>
      <c r="DG500" s="314" t="str">
        <f>IF(AND(申込書!$C$94&lt;&gt;"▼プルダウンより選択してください",申込書!$C$94&lt;&gt;"",申込書!$P$94&lt;&gt;"YYYY/MM/DD",$G500&lt;&gt;""),申込書!$P$94,"")</f>
        <v/>
      </c>
      <c r="DH500" s="75" t="str">
        <f>IF(AND(申込書!$C$94&lt;&gt;"▼プルダウンより選択してください",申込書!$C$94&lt;&gt;"",$G500&lt;&gt;""),申込書!$M$94,"")</f>
        <v/>
      </c>
      <c r="DI500" s="75"/>
      <c r="DJ500" s="75"/>
      <c r="DK500" s="75"/>
      <c r="DL500" s="307"/>
      <c r="DM500" s="76"/>
      <c r="DN500" s="314" t="str">
        <f>IF(AND(申込書!$C$95&lt;&gt;"▼プルダウンより選択してください",申込書!$C$95&lt;&gt;"",申込書!$P$95&lt;&gt;"YYYY/MM/DD",$G500&lt;&gt;""),申込書!$P$95,"")</f>
        <v/>
      </c>
      <c r="DO500" s="75" t="str">
        <f>IF(AND(申込書!$C$95&lt;&gt;"▼プルダウンより選択してください",申込書!$C$95&lt;&gt;"",$G500&lt;&gt;""),申込書!$M$95,"")</f>
        <v/>
      </c>
      <c r="DP500" s="75"/>
      <c r="DQ500" s="75"/>
      <c r="DR500" s="75"/>
      <c r="DS500" s="307"/>
      <c r="DT500" s="76"/>
      <c r="DU500" s="314" t="str">
        <f>IF(AND(申込書!$C$96&lt;&gt;"▼プルダウンより選択してください",申込書!$C$96&lt;&gt;"",申込書!$P$96&lt;&gt;"YYYY/MM/DD",$G500&lt;&gt;""),申込書!$P$96,"")</f>
        <v/>
      </c>
      <c r="DV500" s="75" t="str">
        <f>IF(AND(申込書!$C$96&lt;&gt;"▼プルダウンより選択してください",申込書!$C$96&lt;&gt;"",$G500&lt;&gt;""),申込書!$M$96,"")</f>
        <v/>
      </c>
      <c r="DW500" s="75"/>
      <c r="DX500" s="75"/>
      <c r="DY500" s="75"/>
      <c r="DZ500" s="307"/>
      <c r="EA500" s="76"/>
      <c r="EB500" s="314" t="str">
        <f>IF(AND(申込書!$C$97&lt;&gt;"▼プルダウンより選択してください",申込書!$C$97&lt;&gt;"",申込書!$P$97&lt;&gt;"YYYY/MM/DD",$G500&lt;&gt;""),申込書!$P$97,"")</f>
        <v/>
      </c>
      <c r="EC500" s="75" t="str">
        <f>IF(AND(申込書!$C$97&lt;&gt;"▼プルダウンより選択してください",申込書!$C$97&lt;&gt;"",$G500&lt;&gt;""),申込書!$M$97,"")</f>
        <v/>
      </c>
      <c r="ED500" s="75"/>
      <c r="EE500" s="75"/>
      <c r="EF500" s="149"/>
      <c r="EG500" s="307"/>
      <c r="EH500" s="76"/>
      <c r="EI500" s="314" t="str">
        <f>IF(AND(申込書!$C$98&lt;&gt;"▼プルダウンより選択してください",申込書!$C$98&lt;&gt;"",申込書!$P$98&lt;&gt;"YYYY/MM/DD",$G500&lt;&gt;""),申込書!$P$98,"")</f>
        <v/>
      </c>
      <c r="EJ500" s="75" t="str">
        <f>IF(AND(申込書!$C$98&lt;&gt;"▼プルダウンより選択してください",申込書!$C$98&lt;&gt;"",$G500&lt;&gt;""),申込書!$M$98,"")</f>
        <v/>
      </c>
      <c r="EK500" s="75"/>
      <c r="EL500" s="75"/>
      <c r="EM500" s="149"/>
      <c r="EN500" s="307"/>
      <c r="EO500" s="76"/>
      <c r="EP500" s="314" t="str">
        <f>IF(AND(申込書!$C$99&lt;&gt;"▼プルダウンより選択してください",申込書!$C$99&lt;&gt;"",申込書!$P$99&lt;&gt;"YYYY/MM/DD",$G500&lt;&gt;""),申込書!$P$99,"")</f>
        <v/>
      </c>
      <c r="EQ500" s="75" t="str">
        <f>IF(AND(申込書!$C$99&lt;&gt;"▼プルダウンより選択してください",申込書!$C$99&lt;&gt;"",$G500&lt;&gt;""),申込書!$M$99,"")</f>
        <v/>
      </c>
      <c r="ER500" s="75"/>
      <c r="ES500" s="75"/>
      <c r="ET500" s="149"/>
      <c r="EU500" s="307"/>
      <c r="EV500" s="76"/>
      <c r="EW500" s="314" t="str">
        <f>IF(AND(申込書!$C$100&lt;&gt;"▼プルダウンより選択してください",申込書!$C$100&lt;&gt;"",申込書!$P$100&lt;&gt;"YYYY/MM/DD",$G500&lt;&gt;""),申込書!$P$100,"")</f>
        <v/>
      </c>
      <c r="EX500" s="75" t="str">
        <f>IF(AND(申込書!$C$100&lt;&gt;"▼プルダウンより選択してください",申込書!$C$100&lt;&gt;"",$G500&lt;&gt;""),申込書!$M$100,"")</f>
        <v/>
      </c>
      <c r="EY500" s="75"/>
      <c r="EZ500" s="75"/>
      <c r="FA500" s="149"/>
      <c r="FB500" s="307"/>
      <c r="FC500" s="76"/>
      <c r="FD500" s="314" t="str">
        <f>IF(AND(申込書!$C$101&lt;&gt;"▼プルダウンより選択してください",申込書!$C$101&lt;&gt;"",申込書!$P$101&lt;&gt;"YYYY/MM/DD",$G500&lt;&gt;""),申込書!$P$101,"")</f>
        <v/>
      </c>
      <c r="FE500" s="75" t="str">
        <f>IF(AND(申込書!$C$101&lt;&gt;"▼プルダウンより選択してください",申込書!$C$101&lt;&gt;"",$G500&lt;&gt;""),申込書!$M$101,"")</f>
        <v/>
      </c>
      <c r="FF500" s="75"/>
      <c r="FG500" s="75"/>
      <c r="FH500" s="149"/>
      <c r="FI500" s="307"/>
      <c r="FJ500" s="76"/>
      <c r="FK500" s="314" t="str">
        <f>IF(AND(申込書!$C$102&lt;&gt;"▼プルダウンより選択してください",申込書!$C$102&lt;&gt;"",申込書!$P$102&lt;&gt;"YYYY/MM/DD",$G500&lt;&gt;""),申込書!$P$102,"")</f>
        <v/>
      </c>
      <c r="FL500" s="75" t="str">
        <f>IF(AND(申込書!$C$102&lt;&gt;"▼プルダウンより選択してください",申込書!$C$102&lt;&gt;"",$G500&lt;&gt;""),申込書!$M$102,"")</f>
        <v/>
      </c>
      <c r="FM500" s="75"/>
      <c r="FN500" s="75"/>
      <c r="FO500" s="149"/>
      <c r="FP500" s="307"/>
      <c r="FQ500" s="76"/>
      <c r="FR500" s="314" t="str">
        <f>IF(AND(申込書!$C$103&lt;&gt;"▼プルダウンより選択してください",申込書!$C$103&lt;&gt;"",申込書!$P$103&lt;&gt;"YYYY/MM/DD",$G500&lt;&gt;""),申込書!$P$103,"")</f>
        <v/>
      </c>
      <c r="FS500" s="75" t="str">
        <f>IF(AND(申込書!$C$103&lt;&gt;"▼プルダウンより選択してください",申込書!$C$103&lt;&gt;"",$G500&lt;&gt;""),申込書!$M$103,"")</f>
        <v/>
      </c>
      <c r="FT500" s="75"/>
      <c r="FU500" s="75"/>
      <c r="FV500" s="149"/>
      <c r="FW500" s="307"/>
      <c r="FX500" s="76"/>
      <c r="FY500" s="314" t="str">
        <f>IF(AND(申込書!$C$104&lt;&gt;"▼プルダウンより選択してください",申込書!$C$104&lt;&gt;"",申込書!$P$104&lt;&gt;"YYYY/MM/DD",$G500&lt;&gt;""),申込書!$P$104,"")</f>
        <v/>
      </c>
      <c r="FZ500" s="75" t="str">
        <f>IF(AND(申込書!$C$104&lt;&gt;"▼プルダウンより選択してください",申込書!$C$104&lt;&gt;"",$G500&lt;&gt;""),申込書!$M$104,"")</f>
        <v/>
      </c>
      <c r="GA500" s="75"/>
      <c r="GB500" s="75"/>
      <c r="GC500" s="149"/>
      <c r="GD500" s="307"/>
      <c r="GE500" s="76"/>
      <c r="GF500" s="314" t="str">
        <f>IF(AND(申込書!$C$105&lt;&gt;"▼プルダウンより選択してください",申込書!$C$105&lt;&gt;"",申込書!$P$105&lt;&gt;"YYYY/MM/DD",$G500&lt;&gt;""),申込書!$P$105,"")</f>
        <v/>
      </c>
      <c r="GG500" s="75" t="str">
        <f>IF(AND(申込書!$C$105&lt;&gt;"▼プルダウンより選択してください",申込書!$C$105&lt;&gt;"",$G500&lt;&gt;""),申込書!$M$105,"")</f>
        <v/>
      </c>
      <c r="GH500" s="75"/>
      <c r="GI500" s="75"/>
      <c r="GJ500" s="149"/>
      <c r="GK500" s="307"/>
      <c r="GL500" s="76"/>
      <c r="GM500" s="314" t="str">
        <f>IF(AND(申込書!$C$106&lt;&gt;"▼プルダウンより選択してください",申込書!$C$106&lt;&gt;"",申込書!$P$106&lt;&gt;"YYYY/MM/DD",$G500&lt;&gt;""),申込書!$P$106,"")</f>
        <v/>
      </c>
      <c r="GN500" s="75" t="str">
        <f>IF(AND(申込書!$C$106&lt;&gt;"▼プルダウンより選択してください",申込書!$C$106&lt;&gt;"",$G500&lt;&gt;""),申込書!$M$106,"")</f>
        <v/>
      </c>
      <c r="GO500" s="75"/>
      <c r="GP500" s="75"/>
      <c r="GQ500" s="149"/>
      <c r="GR500" s="307"/>
      <c r="GS500" s="76"/>
      <c r="GT500" s="314" t="str">
        <f>IF(AND(申込書!$C$107&lt;&gt;"▼プルダウンより選択してください",申込書!$C$107&lt;&gt;"",申込書!$P$107&lt;&gt;"YYYY/MM/DD",$G500&lt;&gt;""),申込書!$P$107,"")</f>
        <v/>
      </c>
      <c r="GU500" s="75" t="str">
        <f>IF(AND(申込書!$C$107&lt;&gt;"▼プルダウンより選択してください",申込書!$C$107&lt;&gt;"",$G500&lt;&gt;""),申込書!$M$107,"")</f>
        <v/>
      </c>
      <c r="GV500" s="75"/>
      <c r="GW500" s="75"/>
      <c r="GX500" s="149"/>
      <c r="GY500" s="307"/>
      <c r="GZ500" s="76"/>
      <c r="HA500" s="314" t="str">
        <f>IF(AND(申込書!$C$108&lt;&gt;"▼プルダウンより選択してください",申込書!$C$108&lt;&gt;"",申込書!$P$108&lt;&gt;"YYYY/MM/DD",$G500&lt;&gt;""),申込書!$P$108,"")</f>
        <v/>
      </c>
      <c r="HB500" s="75" t="str">
        <f>IF(AND(申込書!$C$108&lt;&gt;"▼プルダウンより選択してください",申込書!$C$108&lt;&gt;"",$G500&lt;&gt;""),申込書!$M$108,"")</f>
        <v/>
      </c>
      <c r="HC500" s="75"/>
      <c r="HD500" s="75"/>
      <c r="HE500" s="149"/>
      <c r="HF500" s="307"/>
      <c r="HG500" s="76"/>
      <c r="HH500" s="314" t="str">
        <f>IF(AND(申込書!$C$109&lt;&gt;"▼プルダウンより選択してください",申込書!$C$109&lt;&gt;"",申込書!$P$109&lt;&gt;"YYYY/MM/DD",$G500&lt;&gt;""),申込書!$P$109,"")</f>
        <v/>
      </c>
      <c r="HI500" s="75" t="str">
        <f>IF(AND(申込書!$C$109&lt;&gt;"▼プルダウンより選択してください",申込書!$C$109&lt;&gt;"",$G500&lt;&gt;""),申込書!$M$109,"")</f>
        <v/>
      </c>
      <c r="HJ500" s="75"/>
      <c r="HK500" s="75"/>
      <c r="HL500" s="149"/>
      <c r="HM500" s="307"/>
      <c r="HN500" s="76"/>
      <c r="HO500" s="314" t="str">
        <f>IF(AND(申込書!$C$110&lt;&gt;"▼プルダウンより選択してください",申込書!$C$110&lt;&gt;"",申込書!$P$110&lt;&gt;"YYYY/MM/DD",$G500&lt;&gt;""),申込書!$P$110,"")</f>
        <v/>
      </c>
      <c r="HP500" s="75" t="str">
        <f>IF(AND(申込書!$C$110&lt;&gt;"▼プルダウンより選択してください",申込書!$C$110&lt;&gt;"",$G500&lt;&gt;""),申込書!$M$110,"")</f>
        <v/>
      </c>
      <c r="HQ500" s="75"/>
      <c r="HR500" s="75"/>
      <c r="HS500" s="149"/>
      <c r="HT500" s="307"/>
      <c r="HU500" s="307"/>
      <c r="HV500" s="311" t="str">
        <f>IF(AND(申込書!$C$111&lt;&gt;"▼プルダウンより選択してください",申込書!$C$111&lt;&gt;"",申込書!$P$111&lt;&gt;"YYYY/MM/DD",$G500&lt;&gt;""),申込書!$P$111,"")</f>
        <v/>
      </c>
      <c r="HW500" s="75" t="str">
        <f>IF(AND(申込書!$C$111&lt;&gt;"▼プルダウンより選択してください",申込書!$C$111&lt;&gt;"",$G500&lt;&gt;""),申込書!$M$111,"")</f>
        <v/>
      </c>
      <c r="HX500" s="75"/>
      <c r="HY500" s="75"/>
      <c r="HZ500" s="149"/>
      <c r="IA500" s="307"/>
      <c r="IB500" s="76"/>
      <c r="IC500" s="77"/>
    </row>
    <row r="501" spans="2:237" ht="26.85" customHeight="1">
      <c r="B501" s="56">
        <f t="shared" si="4"/>
        <v>496</v>
      </c>
      <c r="C501" s="57"/>
      <c r="D501" s="58"/>
      <c r="E501" s="170"/>
      <c r="F501" s="59"/>
      <c r="G501" s="60"/>
      <c r="H501" s="61"/>
      <c r="I501" s="62"/>
      <c r="J501" s="63"/>
      <c r="K501" s="64"/>
      <c r="L501" s="65"/>
      <c r="M501" s="66"/>
      <c r="N501" s="67"/>
      <c r="O501" s="68"/>
      <c r="P501" s="69"/>
      <c r="Q501" s="70"/>
      <c r="R501" s="71"/>
      <c r="S501" s="72"/>
      <c r="T501" s="73"/>
      <c r="U501" s="73"/>
      <c r="V501" s="73"/>
      <c r="W501" s="71"/>
      <c r="X501" s="133"/>
      <c r="Y501" s="133"/>
      <c r="Z501" s="133"/>
      <c r="AA501" s="74" t="str">
        <f>IF(AND(申込書!$C$82&lt;&gt;"▼プルダウンより選択してください",申込書!$C$82&lt;&gt;"",申込書!$P$82&lt;&gt;"YYYY/MM/DD",$G501&lt;&gt;""),申込書!$P$82,"")</f>
        <v/>
      </c>
      <c r="AB501" s="75" t="str">
        <f>IF(AND(申込書!$C$82&lt;&gt;"▼プルダウンより選択してください",申込書!$C$82&lt;&gt;"",$G501&lt;&gt;""),申込書!$M$82,"")</f>
        <v/>
      </c>
      <c r="AC501" s="75"/>
      <c r="AD501" s="75"/>
      <c r="AE501" s="149"/>
      <c r="AF501" s="307"/>
      <c r="AG501" s="76"/>
      <c r="AH501" s="314" t="str">
        <f>IF(AND(申込書!$C$83&lt;&gt;"▼プルダウンより選択してください",申込書!$C$83&lt;&gt;"",申込書!$P$83&lt;&gt;"YYYY/MM/DD",$G501&lt;&gt;""),申込書!$P$83,"")</f>
        <v/>
      </c>
      <c r="AI501" s="75" t="str">
        <f>IF(AND(申込書!$C$83&lt;&gt;"▼プルダウンより選択してください",申込書!$C$83&lt;&gt;"",$G501&lt;&gt;""),申込書!$M$83,"")</f>
        <v/>
      </c>
      <c r="AJ501" s="75"/>
      <c r="AK501" s="75"/>
      <c r="AL501" s="149"/>
      <c r="AM501" s="307"/>
      <c r="AN501" s="76"/>
      <c r="AO501" s="314" t="str">
        <f>IF(AND(申込書!$C$84&lt;&gt;"▼プルダウンより選択してください",申込書!$C$84&lt;&gt;"",申込書!$P$84&lt;&gt;"YYYY/MM/DD",$G501&lt;&gt;""),申込書!$P$84,"")</f>
        <v/>
      </c>
      <c r="AP501" s="75" t="str">
        <f>IF(AND(申込書!$C$84&lt;&gt;"▼プルダウンより選択してください",申込書!$C$84&lt;&gt;"",$G501&lt;&gt;""),申込書!$M$84,"")</f>
        <v/>
      </c>
      <c r="AQ501" s="75"/>
      <c r="AR501" s="75"/>
      <c r="AS501" s="149"/>
      <c r="AT501" s="307"/>
      <c r="AU501" s="76"/>
      <c r="AV501" s="314" t="str">
        <f>IF(AND(申込書!$C$85&lt;&gt;"▼プルダウンより選択してください",申込書!$C$85&lt;&gt;"",申込書!$P$85&lt;&gt;"YYYY/MM/DD",$G501&lt;&gt;""),申込書!$P$85,"")</f>
        <v/>
      </c>
      <c r="AW501" s="75" t="str">
        <f>IF(AND(申込書!$C$85&lt;&gt;"▼プルダウンより選択してください",申込書!$C$85&lt;&gt;"",申込書!$M$85&gt;=1,$G501&lt;&gt;""),申込書!$M$85,"")</f>
        <v/>
      </c>
      <c r="AX501" s="75"/>
      <c r="AY501" s="75"/>
      <c r="AZ501" s="149"/>
      <c r="BA501" s="307"/>
      <c r="BB501" s="76"/>
      <c r="BC501" s="314" t="str">
        <f>IF(AND(申込書!$C$86&lt;&gt;"▼プルダウンより選択してください",申込書!$C$86&lt;&gt;"",申込書!$P$86&lt;&gt;"YYYY/MM/DD",$G501&lt;&gt;""),申込書!$P$86,"")</f>
        <v/>
      </c>
      <c r="BD501" s="75" t="str">
        <f>IF(AND(申込書!$C$86&lt;&gt;"▼プルダウンより選択してください",申込書!$C$86&lt;&gt;"",$G501&lt;&gt;""),申込書!$M$86,"")</f>
        <v/>
      </c>
      <c r="BE501" s="75"/>
      <c r="BF501" s="75"/>
      <c r="BG501" s="149"/>
      <c r="BH501" s="307"/>
      <c r="BI501" s="76"/>
      <c r="BJ501" s="314" t="str">
        <f>IF(AND(申込書!$C$87&lt;&gt;"▼プルダウンより選択してください",申込書!$C$87&lt;&gt;"",申込書!$P$87&lt;&gt;"YYYY/MM/DD",$G501&lt;&gt;""),申込書!$P$87,"")</f>
        <v/>
      </c>
      <c r="BK501" s="75" t="str">
        <f>IF(AND(申込書!$C$87&lt;&gt;"▼プルダウンより選択してください",申込書!$C$87&lt;&gt;"",$G501&lt;&gt;""),申込書!$M$87,"")</f>
        <v/>
      </c>
      <c r="BL501" s="75"/>
      <c r="BM501" s="75"/>
      <c r="BN501" s="149"/>
      <c r="BO501" s="307"/>
      <c r="BP501" s="76"/>
      <c r="BQ501" s="314" t="str">
        <f>IF(AND(申込書!$C$88&lt;&gt;"▼プルダウンより選択してください",申込書!$C$88&lt;&gt;"",申込書!$P$88&lt;&gt;"YYYY/MM/DD",$G501&lt;&gt;""),申込書!$P$88,"")</f>
        <v/>
      </c>
      <c r="BR501" s="75" t="str">
        <f>IF(AND(申込書!$C$88&lt;&gt;"▼プルダウンより選択してください",申込書!$C$88&lt;&gt;"",$G501&lt;&gt;""),申込書!$M$88,"")</f>
        <v/>
      </c>
      <c r="BS501" s="75"/>
      <c r="BT501" s="75"/>
      <c r="BU501" s="149"/>
      <c r="BV501" s="307"/>
      <c r="BW501" s="76"/>
      <c r="BX501" s="314" t="str">
        <f>IF(AND(申込書!$C$89&lt;&gt;"▼プルダウンより選択してください",申込書!$C$89&lt;&gt;"",申込書!$P$89&lt;&gt;"YYYY/MM/DD",$G501&lt;&gt;""),申込書!$P$89,"")</f>
        <v/>
      </c>
      <c r="BY501" s="75" t="str">
        <f>IF(AND(申込書!$C$89&lt;&gt;"▼プルダウンより選択してください",申込書!$C$89&lt;&gt;"",$G501&lt;&gt;""),申込書!$M$89,"")</f>
        <v/>
      </c>
      <c r="BZ501" s="75"/>
      <c r="CA501" s="75"/>
      <c r="CB501" s="149"/>
      <c r="CC501" s="307"/>
      <c r="CD501" s="76"/>
      <c r="CE501" s="314" t="str">
        <f>IF(AND(申込書!$C$90&lt;&gt;"▼プルダウンより選択してください",申込書!$C$90&lt;&gt;"",申込書!$P$90&lt;&gt;"YYYY/MM/DD",$G501&lt;&gt;""),申込書!$P$90,"")</f>
        <v/>
      </c>
      <c r="CF501" s="75" t="str">
        <f>IF(AND(申込書!$C$90&lt;&gt;"▼プルダウンより選択してください",申込書!$C$90&lt;&gt;"",$G501&lt;&gt;""),申込書!$M$90,"")</f>
        <v/>
      </c>
      <c r="CG501" s="75"/>
      <c r="CH501" s="75"/>
      <c r="CI501" s="149"/>
      <c r="CJ501" s="307"/>
      <c r="CK501" s="76"/>
      <c r="CL501" s="314" t="str">
        <f>IF(AND(申込書!$C$91&lt;&gt;"▼プルダウンより選択してください",申込書!$C$91&lt;&gt;"",申込書!$P$91&lt;&gt;"YYYY/MM/DD",$G501&lt;&gt;""),申込書!$P$91,"")</f>
        <v/>
      </c>
      <c r="CM501" s="75" t="str">
        <f>IF(AND(申込書!$C$91&lt;&gt;"▼プルダウンより選択してください",申込書!$C$91&lt;&gt;"",$G501&lt;&gt;""),申込書!$M$91,"")</f>
        <v/>
      </c>
      <c r="CN501" s="75"/>
      <c r="CO501" s="75"/>
      <c r="CP501" s="149"/>
      <c r="CQ501" s="307"/>
      <c r="CR501" s="76"/>
      <c r="CS501" s="314" t="str">
        <f>IF(AND(申込書!$C$92&lt;&gt;"▼プルダウンより選択してください",申込書!$C$92&lt;&gt;"",申込書!$P$92&lt;&gt;"YYYY/MM/DD",$G501&lt;&gt;""),申込書!$P$92,"")</f>
        <v/>
      </c>
      <c r="CT501" s="75" t="str">
        <f>IF(AND(申込書!$C$92&lt;&gt;"▼プルダウンより選択してください",申込書!$C$92&lt;&gt;"",$G501&lt;&gt;""),申込書!$M$92,"")</f>
        <v/>
      </c>
      <c r="CU501" s="75"/>
      <c r="CV501" s="75"/>
      <c r="CW501" s="75"/>
      <c r="CX501" s="307"/>
      <c r="CY501" s="76"/>
      <c r="CZ501" s="314" t="str">
        <f>IF(AND(申込書!$C$93&lt;&gt;"▼プルダウンより選択してください",申込書!$C$93&lt;&gt;"",申込書!$P$93&lt;&gt;"YYYY/MM/DD",$G501&lt;&gt;""),申込書!$P$93,"")</f>
        <v/>
      </c>
      <c r="DA501" s="75" t="str">
        <f>IF(AND(申込書!$C$93&lt;&gt;"▼プルダウンより選択してください",申込書!$C$93&lt;&gt;"",$G501&lt;&gt;""),申込書!$M$93,"")</f>
        <v/>
      </c>
      <c r="DB501" s="75"/>
      <c r="DC501" s="75"/>
      <c r="DD501" s="75"/>
      <c r="DE501" s="307"/>
      <c r="DF501" s="76"/>
      <c r="DG501" s="314" t="str">
        <f>IF(AND(申込書!$C$94&lt;&gt;"▼プルダウンより選択してください",申込書!$C$94&lt;&gt;"",申込書!$P$94&lt;&gt;"YYYY/MM/DD",$G501&lt;&gt;""),申込書!$P$94,"")</f>
        <v/>
      </c>
      <c r="DH501" s="75" t="str">
        <f>IF(AND(申込書!$C$94&lt;&gt;"▼プルダウンより選択してください",申込書!$C$94&lt;&gt;"",$G501&lt;&gt;""),申込書!$M$94,"")</f>
        <v/>
      </c>
      <c r="DI501" s="75"/>
      <c r="DJ501" s="75"/>
      <c r="DK501" s="75"/>
      <c r="DL501" s="307"/>
      <c r="DM501" s="76"/>
      <c r="DN501" s="314" t="str">
        <f>IF(AND(申込書!$C$95&lt;&gt;"▼プルダウンより選択してください",申込書!$C$95&lt;&gt;"",申込書!$P$95&lt;&gt;"YYYY/MM/DD",$G501&lt;&gt;""),申込書!$P$95,"")</f>
        <v/>
      </c>
      <c r="DO501" s="75" t="str">
        <f>IF(AND(申込書!$C$95&lt;&gt;"▼プルダウンより選択してください",申込書!$C$95&lt;&gt;"",$G501&lt;&gt;""),申込書!$M$95,"")</f>
        <v/>
      </c>
      <c r="DP501" s="75"/>
      <c r="DQ501" s="75"/>
      <c r="DR501" s="75"/>
      <c r="DS501" s="307"/>
      <c r="DT501" s="76"/>
      <c r="DU501" s="314" t="str">
        <f>IF(AND(申込書!$C$96&lt;&gt;"▼プルダウンより選択してください",申込書!$C$96&lt;&gt;"",申込書!$P$96&lt;&gt;"YYYY/MM/DD",$G501&lt;&gt;""),申込書!$P$96,"")</f>
        <v/>
      </c>
      <c r="DV501" s="75" t="str">
        <f>IF(AND(申込書!$C$96&lt;&gt;"▼プルダウンより選択してください",申込書!$C$96&lt;&gt;"",$G501&lt;&gt;""),申込書!$M$96,"")</f>
        <v/>
      </c>
      <c r="DW501" s="75"/>
      <c r="DX501" s="75"/>
      <c r="DY501" s="75"/>
      <c r="DZ501" s="307"/>
      <c r="EA501" s="76"/>
      <c r="EB501" s="314" t="str">
        <f>IF(AND(申込書!$C$97&lt;&gt;"▼プルダウンより選択してください",申込書!$C$97&lt;&gt;"",申込書!$P$97&lt;&gt;"YYYY/MM/DD",$G501&lt;&gt;""),申込書!$P$97,"")</f>
        <v/>
      </c>
      <c r="EC501" s="75" t="str">
        <f>IF(AND(申込書!$C$97&lt;&gt;"▼プルダウンより選択してください",申込書!$C$97&lt;&gt;"",$G501&lt;&gt;""),申込書!$M$97,"")</f>
        <v/>
      </c>
      <c r="ED501" s="75"/>
      <c r="EE501" s="75"/>
      <c r="EF501" s="149"/>
      <c r="EG501" s="307"/>
      <c r="EH501" s="76"/>
      <c r="EI501" s="314" t="str">
        <f>IF(AND(申込書!$C$98&lt;&gt;"▼プルダウンより選択してください",申込書!$C$98&lt;&gt;"",申込書!$P$98&lt;&gt;"YYYY/MM/DD",$G501&lt;&gt;""),申込書!$P$98,"")</f>
        <v/>
      </c>
      <c r="EJ501" s="75" t="str">
        <f>IF(AND(申込書!$C$98&lt;&gt;"▼プルダウンより選択してください",申込書!$C$98&lt;&gt;"",$G501&lt;&gt;""),申込書!$M$98,"")</f>
        <v/>
      </c>
      <c r="EK501" s="75"/>
      <c r="EL501" s="75"/>
      <c r="EM501" s="149"/>
      <c r="EN501" s="307"/>
      <c r="EO501" s="76"/>
      <c r="EP501" s="314" t="str">
        <f>IF(AND(申込書!$C$99&lt;&gt;"▼プルダウンより選択してください",申込書!$C$99&lt;&gt;"",申込書!$P$99&lt;&gt;"YYYY/MM/DD",$G501&lt;&gt;""),申込書!$P$99,"")</f>
        <v/>
      </c>
      <c r="EQ501" s="75" t="str">
        <f>IF(AND(申込書!$C$99&lt;&gt;"▼プルダウンより選択してください",申込書!$C$99&lt;&gt;"",$G501&lt;&gt;""),申込書!$M$99,"")</f>
        <v/>
      </c>
      <c r="ER501" s="75"/>
      <c r="ES501" s="75"/>
      <c r="ET501" s="149"/>
      <c r="EU501" s="307"/>
      <c r="EV501" s="76"/>
      <c r="EW501" s="314" t="str">
        <f>IF(AND(申込書!$C$100&lt;&gt;"▼プルダウンより選択してください",申込書!$C$100&lt;&gt;"",申込書!$P$100&lt;&gt;"YYYY/MM/DD",$G501&lt;&gt;""),申込書!$P$100,"")</f>
        <v/>
      </c>
      <c r="EX501" s="75" t="str">
        <f>IF(AND(申込書!$C$100&lt;&gt;"▼プルダウンより選択してください",申込書!$C$100&lt;&gt;"",$G501&lt;&gt;""),申込書!$M$100,"")</f>
        <v/>
      </c>
      <c r="EY501" s="75"/>
      <c r="EZ501" s="75"/>
      <c r="FA501" s="149"/>
      <c r="FB501" s="307"/>
      <c r="FC501" s="76"/>
      <c r="FD501" s="314" t="str">
        <f>IF(AND(申込書!$C$101&lt;&gt;"▼プルダウンより選択してください",申込書!$C$101&lt;&gt;"",申込書!$P$101&lt;&gt;"YYYY/MM/DD",$G501&lt;&gt;""),申込書!$P$101,"")</f>
        <v/>
      </c>
      <c r="FE501" s="75" t="str">
        <f>IF(AND(申込書!$C$101&lt;&gt;"▼プルダウンより選択してください",申込書!$C$101&lt;&gt;"",$G501&lt;&gt;""),申込書!$M$101,"")</f>
        <v/>
      </c>
      <c r="FF501" s="75"/>
      <c r="FG501" s="75"/>
      <c r="FH501" s="149"/>
      <c r="FI501" s="307"/>
      <c r="FJ501" s="76"/>
      <c r="FK501" s="314" t="str">
        <f>IF(AND(申込書!$C$102&lt;&gt;"▼プルダウンより選択してください",申込書!$C$102&lt;&gt;"",申込書!$P$102&lt;&gt;"YYYY/MM/DD",$G501&lt;&gt;""),申込書!$P$102,"")</f>
        <v/>
      </c>
      <c r="FL501" s="75" t="str">
        <f>IF(AND(申込書!$C$102&lt;&gt;"▼プルダウンより選択してください",申込書!$C$102&lt;&gt;"",$G501&lt;&gt;""),申込書!$M$102,"")</f>
        <v/>
      </c>
      <c r="FM501" s="75"/>
      <c r="FN501" s="75"/>
      <c r="FO501" s="149"/>
      <c r="FP501" s="307"/>
      <c r="FQ501" s="76"/>
      <c r="FR501" s="314" t="str">
        <f>IF(AND(申込書!$C$103&lt;&gt;"▼プルダウンより選択してください",申込書!$C$103&lt;&gt;"",申込書!$P$103&lt;&gt;"YYYY/MM/DD",$G501&lt;&gt;""),申込書!$P$103,"")</f>
        <v/>
      </c>
      <c r="FS501" s="75" t="str">
        <f>IF(AND(申込書!$C$103&lt;&gt;"▼プルダウンより選択してください",申込書!$C$103&lt;&gt;"",$G501&lt;&gt;""),申込書!$M$103,"")</f>
        <v/>
      </c>
      <c r="FT501" s="75"/>
      <c r="FU501" s="75"/>
      <c r="FV501" s="149"/>
      <c r="FW501" s="307"/>
      <c r="FX501" s="76"/>
      <c r="FY501" s="314" t="str">
        <f>IF(AND(申込書!$C$104&lt;&gt;"▼プルダウンより選択してください",申込書!$C$104&lt;&gt;"",申込書!$P$104&lt;&gt;"YYYY/MM/DD",$G501&lt;&gt;""),申込書!$P$104,"")</f>
        <v/>
      </c>
      <c r="FZ501" s="75" t="str">
        <f>IF(AND(申込書!$C$104&lt;&gt;"▼プルダウンより選択してください",申込書!$C$104&lt;&gt;"",$G501&lt;&gt;""),申込書!$M$104,"")</f>
        <v/>
      </c>
      <c r="GA501" s="75"/>
      <c r="GB501" s="75"/>
      <c r="GC501" s="149"/>
      <c r="GD501" s="307"/>
      <c r="GE501" s="76"/>
      <c r="GF501" s="314" t="str">
        <f>IF(AND(申込書!$C$105&lt;&gt;"▼プルダウンより選択してください",申込書!$C$105&lt;&gt;"",申込書!$P$105&lt;&gt;"YYYY/MM/DD",$G501&lt;&gt;""),申込書!$P$105,"")</f>
        <v/>
      </c>
      <c r="GG501" s="75" t="str">
        <f>IF(AND(申込書!$C$105&lt;&gt;"▼プルダウンより選択してください",申込書!$C$105&lt;&gt;"",$G501&lt;&gt;""),申込書!$M$105,"")</f>
        <v/>
      </c>
      <c r="GH501" s="75"/>
      <c r="GI501" s="75"/>
      <c r="GJ501" s="149"/>
      <c r="GK501" s="307"/>
      <c r="GL501" s="76"/>
      <c r="GM501" s="314" t="str">
        <f>IF(AND(申込書!$C$106&lt;&gt;"▼プルダウンより選択してください",申込書!$C$106&lt;&gt;"",申込書!$P$106&lt;&gt;"YYYY/MM/DD",$G501&lt;&gt;""),申込書!$P$106,"")</f>
        <v/>
      </c>
      <c r="GN501" s="75" t="str">
        <f>IF(AND(申込書!$C$106&lt;&gt;"▼プルダウンより選択してください",申込書!$C$106&lt;&gt;"",$G501&lt;&gt;""),申込書!$M$106,"")</f>
        <v/>
      </c>
      <c r="GO501" s="75"/>
      <c r="GP501" s="75"/>
      <c r="GQ501" s="149"/>
      <c r="GR501" s="307"/>
      <c r="GS501" s="76"/>
      <c r="GT501" s="314" t="str">
        <f>IF(AND(申込書!$C$107&lt;&gt;"▼プルダウンより選択してください",申込書!$C$107&lt;&gt;"",申込書!$P$107&lt;&gt;"YYYY/MM/DD",$G501&lt;&gt;""),申込書!$P$107,"")</f>
        <v/>
      </c>
      <c r="GU501" s="75" t="str">
        <f>IF(AND(申込書!$C$107&lt;&gt;"▼プルダウンより選択してください",申込書!$C$107&lt;&gt;"",$G501&lt;&gt;""),申込書!$M$107,"")</f>
        <v/>
      </c>
      <c r="GV501" s="75"/>
      <c r="GW501" s="75"/>
      <c r="GX501" s="149"/>
      <c r="GY501" s="307"/>
      <c r="GZ501" s="76"/>
      <c r="HA501" s="314" t="str">
        <f>IF(AND(申込書!$C$108&lt;&gt;"▼プルダウンより選択してください",申込書!$C$108&lt;&gt;"",申込書!$P$108&lt;&gt;"YYYY/MM/DD",$G501&lt;&gt;""),申込書!$P$108,"")</f>
        <v/>
      </c>
      <c r="HB501" s="75" t="str">
        <f>IF(AND(申込書!$C$108&lt;&gt;"▼プルダウンより選択してください",申込書!$C$108&lt;&gt;"",$G501&lt;&gt;""),申込書!$M$108,"")</f>
        <v/>
      </c>
      <c r="HC501" s="75"/>
      <c r="HD501" s="75"/>
      <c r="HE501" s="149"/>
      <c r="HF501" s="307"/>
      <c r="HG501" s="76"/>
      <c r="HH501" s="314" t="str">
        <f>IF(AND(申込書!$C$109&lt;&gt;"▼プルダウンより選択してください",申込書!$C$109&lt;&gt;"",申込書!$P$109&lt;&gt;"YYYY/MM/DD",$G501&lt;&gt;""),申込書!$P$109,"")</f>
        <v/>
      </c>
      <c r="HI501" s="75" t="str">
        <f>IF(AND(申込書!$C$109&lt;&gt;"▼プルダウンより選択してください",申込書!$C$109&lt;&gt;"",$G501&lt;&gt;""),申込書!$M$109,"")</f>
        <v/>
      </c>
      <c r="HJ501" s="75"/>
      <c r="HK501" s="75"/>
      <c r="HL501" s="149"/>
      <c r="HM501" s="307"/>
      <c r="HN501" s="76"/>
      <c r="HO501" s="314" t="str">
        <f>IF(AND(申込書!$C$110&lt;&gt;"▼プルダウンより選択してください",申込書!$C$110&lt;&gt;"",申込書!$P$110&lt;&gt;"YYYY/MM/DD",$G501&lt;&gt;""),申込書!$P$110,"")</f>
        <v/>
      </c>
      <c r="HP501" s="75" t="str">
        <f>IF(AND(申込書!$C$110&lt;&gt;"▼プルダウンより選択してください",申込書!$C$110&lt;&gt;"",$G501&lt;&gt;""),申込書!$M$110,"")</f>
        <v/>
      </c>
      <c r="HQ501" s="75"/>
      <c r="HR501" s="75"/>
      <c r="HS501" s="149"/>
      <c r="HT501" s="307"/>
      <c r="HU501" s="307"/>
      <c r="HV501" s="311" t="str">
        <f>IF(AND(申込書!$C$111&lt;&gt;"▼プルダウンより選択してください",申込書!$C$111&lt;&gt;"",申込書!$P$111&lt;&gt;"YYYY/MM/DD",$G501&lt;&gt;""),申込書!$P$111,"")</f>
        <v/>
      </c>
      <c r="HW501" s="75" t="str">
        <f>IF(AND(申込書!$C$111&lt;&gt;"▼プルダウンより選択してください",申込書!$C$111&lt;&gt;"",$G501&lt;&gt;""),申込書!$M$111,"")</f>
        <v/>
      </c>
      <c r="HX501" s="75"/>
      <c r="HY501" s="75"/>
      <c r="HZ501" s="149"/>
      <c r="IA501" s="307"/>
      <c r="IB501" s="76"/>
      <c r="IC501" s="77"/>
    </row>
    <row r="502" spans="2:237" ht="26.85" customHeight="1">
      <c r="B502" s="56">
        <f t="shared" si="4"/>
        <v>497</v>
      </c>
      <c r="C502" s="57"/>
      <c r="D502" s="58"/>
      <c r="E502" s="170"/>
      <c r="F502" s="59"/>
      <c r="G502" s="60"/>
      <c r="H502" s="61"/>
      <c r="I502" s="62"/>
      <c r="J502" s="63"/>
      <c r="K502" s="64"/>
      <c r="L502" s="65"/>
      <c r="M502" s="66"/>
      <c r="N502" s="67"/>
      <c r="O502" s="68"/>
      <c r="P502" s="69"/>
      <c r="Q502" s="70"/>
      <c r="R502" s="71"/>
      <c r="S502" s="72"/>
      <c r="T502" s="73"/>
      <c r="U502" s="73"/>
      <c r="V502" s="73"/>
      <c r="W502" s="71"/>
      <c r="X502" s="133"/>
      <c r="Y502" s="133"/>
      <c r="Z502" s="133"/>
      <c r="AA502" s="74" t="str">
        <f>IF(AND(申込書!$C$82&lt;&gt;"▼プルダウンより選択してください",申込書!$C$82&lt;&gt;"",申込書!$P$82&lt;&gt;"YYYY/MM/DD",$G502&lt;&gt;""),申込書!$P$82,"")</f>
        <v/>
      </c>
      <c r="AB502" s="75" t="str">
        <f>IF(AND(申込書!$C$82&lt;&gt;"▼プルダウンより選択してください",申込書!$C$82&lt;&gt;"",$G502&lt;&gt;""),申込書!$M$82,"")</f>
        <v/>
      </c>
      <c r="AC502" s="75"/>
      <c r="AD502" s="75"/>
      <c r="AE502" s="149"/>
      <c r="AF502" s="307"/>
      <c r="AG502" s="76"/>
      <c r="AH502" s="314" t="str">
        <f>IF(AND(申込書!$C$83&lt;&gt;"▼プルダウンより選択してください",申込書!$C$83&lt;&gt;"",申込書!$P$83&lt;&gt;"YYYY/MM/DD",$G502&lt;&gt;""),申込書!$P$83,"")</f>
        <v/>
      </c>
      <c r="AI502" s="75" t="str">
        <f>IF(AND(申込書!$C$83&lt;&gt;"▼プルダウンより選択してください",申込書!$C$83&lt;&gt;"",$G502&lt;&gt;""),申込書!$M$83,"")</f>
        <v/>
      </c>
      <c r="AJ502" s="75"/>
      <c r="AK502" s="75"/>
      <c r="AL502" s="149"/>
      <c r="AM502" s="307"/>
      <c r="AN502" s="76"/>
      <c r="AO502" s="314" t="str">
        <f>IF(AND(申込書!$C$84&lt;&gt;"▼プルダウンより選択してください",申込書!$C$84&lt;&gt;"",申込書!$P$84&lt;&gt;"YYYY/MM/DD",$G502&lt;&gt;""),申込書!$P$84,"")</f>
        <v/>
      </c>
      <c r="AP502" s="75" t="str">
        <f>IF(AND(申込書!$C$84&lt;&gt;"▼プルダウンより選択してください",申込書!$C$84&lt;&gt;"",$G502&lt;&gt;""),申込書!$M$84,"")</f>
        <v/>
      </c>
      <c r="AQ502" s="75"/>
      <c r="AR502" s="75"/>
      <c r="AS502" s="149"/>
      <c r="AT502" s="307"/>
      <c r="AU502" s="76"/>
      <c r="AV502" s="314" t="str">
        <f>IF(AND(申込書!$C$85&lt;&gt;"▼プルダウンより選択してください",申込書!$C$85&lt;&gt;"",申込書!$P$85&lt;&gt;"YYYY/MM/DD",$G502&lt;&gt;""),申込書!$P$85,"")</f>
        <v/>
      </c>
      <c r="AW502" s="75" t="str">
        <f>IF(AND(申込書!$C$85&lt;&gt;"▼プルダウンより選択してください",申込書!$C$85&lt;&gt;"",申込書!$M$85&gt;=1,$G502&lt;&gt;""),申込書!$M$85,"")</f>
        <v/>
      </c>
      <c r="AX502" s="75"/>
      <c r="AY502" s="75"/>
      <c r="AZ502" s="149"/>
      <c r="BA502" s="307"/>
      <c r="BB502" s="76"/>
      <c r="BC502" s="314" t="str">
        <f>IF(AND(申込書!$C$86&lt;&gt;"▼プルダウンより選択してください",申込書!$C$86&lt;&gt;"",申込書!$P$86&lt;&gt;"YYYY/MM/DD",$G502&lt;&gt;""),申込書!$P$86,"")</f>
        <v/>
      </c>
      <c r="BD502" s="75" t="str">
        <f>IF(AND(申込書!$C$86&lt;&gt;"▼プルダウンより選択してください",申込書!$C$86&lt;&gt;"",$G502&lt;&gt;""),申込書!$M$86,"")</f>
        <v/>
      </c>
      <c r="BE502" s="75"/>
      <c r="BF502" s="75"/>
      <c r="BG502" s="149"/>
      <c r="BH502" s="307"/>
      <c r="BI502" s="76"/>
      <c r="BJ502" s="314" t="str">
        <f>IF(AND(申込書!$C$87&lt;&gt;"▼プルダウンより選択してください",申込書!$C$87&lt;&gt;"",申込書!$P$87&lt;&gt;"YYYY/MM/DD",$G502&lt;&gt;""),申込書!$P$87,"")</f>
        <v/>
      </c>
      <c r="BK502" s="75" t="str">
        <f>IF(AND(申込書!$C$87&lt;&gt;"▼プルダウンより選択してください",申込書!$C$87&lt;&gt;"",$G502&lt;&gt;""),申込書!$M$87,"")</f>
        <v/>
      </c>
      <c r="BL502" s="75"/>
      <c r="BM502" s="75"/>
      <c r="BN502" s="149"/>
      <c r="BO502" s="307"/>
      <c r="BP502" s="76"/>
      <c r="BQ502" s="314" t="str">
        <f>IF(AND(申込書!$C$88&lt;&gt;"▼プルダウンより選択してください",申込書!$C$88&lt;&gt;"",申込書!$P$88&lt;&gt;"YYYY/MM/DD",$G502&lt;&gt;""),申込書!$P$88,"")</f>
        <v/>
      </c>
      <c r="BR502" s="75" t="str">
        <f>IF(AND(申込書!$C$88&lt;&gt;"▼プルダウンより選択してください",申込書!$C$88&lt;&gt;"",$G502&lt;&gt;""),申込書!$M$88,"")</f>
        <v/>
      </c>
      <c r="BS502" s="75"/>
      <c r="BT502" s="75"/>
      <c r="BU502" s="149"/>
      <c r="BV502" s="307"/>
      <c r="BW502" s="76"/>
      <c r="BX502" s="314" t="str">
        <f>IF(AND(申込書!$C$89&lt;&gt;"▼プルダウンより選択してください",申込書!$C$89&lt;&gt;"",申込書!$P$89&lt;&gt;"YYYY/MM/DD",$G502&lt;&gt;""),申込書!$P$89,"")</f>
        <v/>
      </c>
      <c r="BY502" s="75" t="str">
        <f>IF(AND(申込書!$C$89&lt;&gt;"▼プルダウンより選択してください",申込書!$C$89&lt;&gt;"",$G502&lt;&gt;""),申込書!$M$89,"")</f>
        <v/>
      </c>
      <c r="BZ502" s="75"/>
      <c r="CA502" s="75"/>
      <c r="CB502" s="149"/>
      <c r="CC502" s="307"/>
      <c r="CD502" s="76"/>
      <c r="CE502" s="314" t="str">
        <f>IF(AND(申込書!$C$90&lt;&gt;"▼プルダウンより選択してください",申込書!$C$90&lt;&gt;"",申込書!$P$90&lt;&gt;"YYYY/MM/DD",$G502&lt;&gt;""),申込書!$P$90,"")</f>
        <v/>
      </c>
      <c r="CF502" s="75" t="str">
        <f>IF(AND(申込書!$C$90&lt;&gt;"▼プルダウンより選択してください",申込書!$C$90&lt;&gt;"",$G502&lt;&gt;""),申込書!$M$90,"")</f>
        <v/>
      </c>
      <c r="CG502" s="75"/>
      <c r="CH502" s="75"/>
      <c r="CI502" s="149"/>
      <c r="CJ502" s="307"/>
      <c r="CK502" s="76"/>
      <c r="CL502" s="314" t="str">
        <f>IF(AND(申込書!$C$91&lt;&gt;"▼プルダウンより選択してください",申込書!$C$91&lt;&gt;"",申込書!$P$91&lt;&gt;"YYYY/MM/DD",$G502&lt;&gt;""),申込書!$P$91,"")</f>
        <v/>
      </c>
      <c r="CM502" s="75" t="str">
        <f>IF(AND(申込書!$C$91&lt;&gt;"▼プルダウンより選択してください",申込書!$C$91&lt;&gt;"",$G502&lt;&gt;""),申込書!$M$91,"")</f>
        <v/>
      </c>
      <c r="CN502" s="75"/>
      <c r="CO502" s="75"/>
      <c r="CP502" s="149"/>
      <c r="CQ502" s="307"/>
      <c r="CR502" s="76"/>
      <c r="CS502" s="314" t="str">
        <f>IF(AND(申込書!$C$92&lt;&gt;"▼プルダウンより選択してください",申込書!$C$92&lt;&gt;"",申込書!$P$92&lt;&gt;"YYYY/MM/DD",$G502&lt;&gt;""),申込書!$P$92,"")</f>
        <v/>
      </c>
      <c r="CT502" s="75" t="str">
        <f>IF(AND(申込書!$C$92&lt;&gt;"▼プルダウンより選択してください",申込書!$C$92&lt;&gt;"",$G502&lt;&gt;""),申込書!$M$92,"")</f>
        <v/>
      </c>
      <c r="CU502" s="75"/>
      <c r="CV502" s="75"/>
      <c r="CW502" s="75"/>
      <c r="CX502" s="307"/>
      <c r="CY502" s="76"/>
      <c r="CZ502" s="314" t="str">
        <f>IF(AND(申込書!$C$93&lt;&gt;"▼プルダウンより選択してください",申込書!$C$93&lt;&gt;"",申込書!$P$93&lt;&gt;"YYYY/MM/DD",$G502&lt;&gt;""),申込書!$P$93,"")</f>
        <v/>
      </c>
      <c r="DA502" s="75" t="str">
        <f>IF(AND(申込書!$C$93&lt;&gt;"▼プルダウンより選択してください",申込書!$C$93&lt;&gt;"",$G502&lt;&gt;""),申込書!$M$93,"")</f>
        <v/>
      </c>
      <c r="DB502" s="75"/>
      <c r="DC502" s="75"/>
      <c r="DD502" s="75"/>
      <c r="DE502" s="307"/>
      <c r="DF502" s="76"/>
      <c r="DG502" s="314" t="str">
        <f>IF(AND(申込書!$C$94&lt;&gt;"▼プルダウンより選択してください",申込書!$C$94&lt;&gt;"",申込書!$P$94&lt;&gt;"YYYY/MM/DD",$G502&lt;&gt;""),申込書!$P$94,"")</f>
        <v/>
      </c>
      <c r="DH502" s="75" t="str">
        <f>IF(AND(申込書!$C$94&lt;&gt;"▼プルダウンより選択してください",申込書!$C$94&lt;&gt;"",$G502&lt;&gt;""),申込書!$M$94,"")</f>
        <v/>
      </c>
      <c r="DI502" s="75"/>
      <c r="DJ502" s="75"/>
      <c r="DK502" s="75"/>
      <c r="DL502" s="307"/>
      <c r="DM502" s="76"/>
      <c r="DN502" s="314" t="str">
        <f>IF(AND(申込書!$C$95&lt;&gt;"▼プルダウンより選択してください",申込書!$C$95&lt;&gt;"",申込書!$P$95&lt;&gt;"YYYY/MM/DD",$G502&lt;&gt;""),申込書!$P$95,"")</f>
        <v/>
      </c>
      <c r="DO502" s="75" t="str">
        <f>IF(AND(申込書!$C$95&lt;&gt;"▼プルダウンより選択してください",申込書!$C$95&lt;&gt;"",$G502&lt;&gt;""),申込書!$M$95,"")</f>
        <v/>
      </c>
      <c r="DP502" s="75"/>
      <c r="DQ502" s="75"/>
      <c r="DR502" s="75"/>
      <c r="DS502" s="307"/>
      <c r="DT502" s="76"/>
      <c r="DU502" s="314" t="str">
        <f>IF(AND(申込書!$C$96&lt;&gt;"▼プルダウンより選択してください",申込書!$C$96&lt;&gt;"",申込書!$P$96&lt;&gt;"YYYY/MM/DD",$G502&lt;&gt;""),申込書!$P$96,"")</f>
        <v/>
      </c>
      <c r="DV502" s="75" t="str">
        <f>IF(AND(申込書!$C$96&lt;&gt;"▼プルダウンより選択してください",申込書!$C$96&lt;&gt;"",$G502&lt;&gt;""),申込書!$M$96,"")</f>
        <v/>
      </c>
      <c r="DW502" s="75"/>
      <c r="DX502" s="75"/>
      <c r="DY502" s="75"/>
      <c r="DZ502" s="307"/>
      <c r="EA502" s="76"/>
      <c r="EB502" s="314" t="str">
        <f>IF(AND(申込書!$C$97&lt;&gt;"▼プルダウンより選択してください",申込書!$C$97&lt;&gt;"",申込書!$P$97&lt;&gt;"YYYY/MM/DD",$G502&lt;&gt;""),申込書!$P$97,"")</f>
        <v/>
      </c>
      <c r="EC502" s="75" t="str">
        <f>IF(AND(申込書!$C$97&lt;&gt;"▼プルダウンより選択してください",申込書!$C$97&lt;&gt;"",$G502&lt;&gt;""),申込書!$M$97,"")</f>
        <v/>
      </c>
      <c r="ED502" s="75"/>
      <c r="EE502" s="75"/>
      <c r="EF502" s="149"/>
      <c r="EG502" s="307"/>
      <c r="EH502" s="76"/>
      <c r="EI502" s="314" t="str">
        <f>IF(AND(申込書!$C$98&lt;&gt;"▼プルダウンより選択してください",申込書!$C$98&lt;&gt;"",申込書!$P$98&lt;&gt;"YYYY/MM/DD",$G502&lt;&gt;""),申込書!$P$98,"")</f>
        <v/>
      </c>
      <c r="EJ502" s="75" t="str">
        <f>IF(AND(申込書!$C$98&lt;&gt;"▼プルダウンより選択してください",申込書!$C$98&lt;&gt;"",$G502&lt;&gt;""),申込書!$M$98,"")</f>
        <v/>
      </c>
      <c r="EK502" s="75"/>
      <c r="EL502" s="75"/>
      <c r="EM502" s="149"/>
      <c r="EN502" s="307"/>
      <c r="EO502" s="76"/>
      <c r="EP502" s="314" t="str">
        <f>IF(AND(申込書!$C$99&lt;&gt;"▼プルダウンより選択してください",申込書!$C$99&lt;&gt;"",申込書!$P$99&lt;&gt;"YYYY/MM/DD",$G502&lt;&gt;""),申込書!$P$99,"")</f>
        <v/>
      </c>
      <c r="EQ502" s="75" t="str">
        <f>IF(AND(申込書!$C$99&lt;&gt;"▼プルダウンより選択してください",申込書!$C$99&lt;&gt;"",$G502&lt;&gt;""),申込書!$M$99,"")</f>
        <v/>
      </c>
      <c r="ER502" s="75"/>
      <c r="ES502" s="75"/>
      <c r="ET502" s="149"/>
      <c r="EU502" s="307"/>
      <c r="EV502" s="76"/>
      <c r="EW502" s="314" t="str">
        <f>IF(AND(申込書!$C$100&lt;&gt;"▼プルダウンより選択してください",申込書!$C$100&lt;&gt;"",申込書!$P$100&lt;&gt;"YYYY/MM/DD",$G502&lt;&gt;""),申込書!$P$100,"")</f>
        <v/>
      </c>
      <c r="EX502" s="75" t="str">
        <f>IF(AND(申込書!$C$100&lt;&gt;"▼プルダウンより選択してください",申込書!$C$100&lt;&gt;"",$G502&lt;&gt;""),申込書!$M$100,"")</f>
        <v/>
      </c>
      <c r="EY502" s="75"/>
      <c r="EZ502" s="75"/>
      <c r="FA502" s="149"/>
      <c r="FB502" s="307"/>
      <c r="FC502" s="76"/>
      <c r="FD502" s="314" t="str">
        <f>IF(AND(申込書!$C$101&lt;&gt;"▼プルダウンより選択してください",申込書!$C$101&lt;&gt;"",申込書!$P$101&lt;&gt;"YYYY/MM/DD",$G502&lt;&gt;""),申込書!$P$101,"")</f>
        <v/>
      </c>
      <c r="FE502" s="75" t="str">
        <f>IF(AND(申込書!$C$101&lt;&gt;"▼プルダウンより選択してください",申込書!$C$101&lt;&gt;"",$G502&lt;&gt;""),申込書!$M$101,"")</f>
        <v/>
      </c>
      <c r="FF502" s="75"/>
      <c r="FG502" s="75"/>
      <c r="FH502" s="149"/>
      <c r="FI502" s="307"/>
      <c r="FJ502" s="76"/>
      <c r="FK502" s="314" t="str">
        <f>IF(AND(申込書!$C$102&lt;&gt;"▼プルダウンより選択してください",申込書!$C$102&lt;&gt;"",申込書!$P$102&lt;&gt;"YYYY/MM/DD",$G502&lt;&gt;""),申込書!$P$102,"")</f>
        <v/>
      </c>
      <c r="FL502" s="75" t="str">
        <f>IF(AND(申込書!$C$102&lt;&gt;"▼プルダウンより選択してください",申込書!$C$102&lt;&gt;"",$G502&lt;&gt;""),申込書!$M$102,"")</f>
        <v/>
      </c>
      <c r="FM502" s="75"/>
      <c r="FN502" s="75"/>
      <c r="FO502" s="149"/>
      <c r="FP502" s="307"/>
      <c r="FQ502" s="76"/>
      <c r="FR502" s="314" t="str">
        <f>IF(AND(申込書!$C$103&lt;&gt;"▼プルダウンより選択してください",申込書!$C$103&lt;&gt;"",申込書!$P$103&lt;&gt;"YYYY/MM/DD",$G502&lt;&gt;""),申込書!$P$103,"")</f>
        <v/>
      </c>
      <c r="FS502" s="75" t="str">
        <f>IF(AND(申込書!$C$103&lt;&gt;"▼プルダウンより選択してください",申込書!$C$103&lt;&gt;"",$G502&lt;&gt;""),申込書!$M$103,"")</f>
        <v/>
      </c>
      <c r="FT502" s="75"/>
      <c r="FU502" s="75"/>
      <c r="FV502" s="149"/>
      <c r="FW502" s="307"/>
      <c r="FX502" s="76"/>
      <c r="FY502" s="314" t="str">
        <f>IF(AND(申込書!$C$104&lt;&gt;"▼プルダウンより選択してください",申込書!$C$104&lt;&gt;"",申込書!$P$104&lt;&gt;"YYYY/MM/DD",$G502&lt;&gt;""),申込書!$P$104,"")</f>
        <v/>
      </c>
      <c r="FZ502" s="75" t="str">
        <f>IF(AND(申込書!$C$104&lt;&gt;"▼プルダウンより選択してください",申込書!$C$104&lt;&gt;"",$G502&lt;&gt;""),申込書!$M$104,"")</f>
        <v/>
      </c>
      <c r="GA502" s="75"/>
      <c r="GB502" s="75"/>
      <c r="GC502" s="149"/>
      <c r="GD502" s="307"/>
      <c r="GE502" s="76"/>
      <c r="GF502" s="314" t="str">
        <f>IF(AND(申込書!$C$105&lt;&gt;"▼プルダウンより選択してください",申込書!$C$105&lt;&gt;"",申込書!$P$105&lt;&gt;"YYYY/MM/DD",$G502&lt;&gt;""),申込書!$P$105,"")</f>
        <v/>
      </c>
      <c r="GG502" s="75" t="str">
        <f>IF(AND(申込書!$C$105&lt;&gt;"▼プルダウンより選択してください",申込書!$C$105&lt;&gt;"",$G502&lt;&gt;""),申込書!$M$105,"")</f>
        <v/>
      </c>
      <c r="GH502" s="75"/>
      <c r="GI502" s="75"/>
      <c r="GJ502" s="149"/>
      <c r="GK502" s="307"/>
      <c r="GL502" s="76"/>
      <c r="GM502" s="314" t="str">
        <f>IF(AND(申込書!$C$106&lt;&gt;"▼プルダウンより選択してください",申込書!$C$106&lt;&gt;"",申込書!$P$106&lt;&gt;"YYYY/MM/DD",$G502&lt;&gt;""),申込書!$P$106,"")</f>
        <v/>
      </c>
      <c r="GN502" s="75" t="str">
        <f>IF(AND(申込書!$C$106&lt;&gt;"▼プルダウンより選択してください",申込書!$C$106&lt;&gt;"",$G502&lt;&gt;""),申込書!$M$106,"")</f>
        <v/>
      </c>
      <c r="GO502" s="75"/>
      <c r="GP502" s="75"/>
      <c r="GQ502" s="149"/>
      <c r="GR502" s="307"/>
      <c r="GS502" s="76"/>
      <c r="GT502" s="314" t="str">
        <f>IF(AND(申込書!$C$107&lt;&gt;"▼プルダウンより選択してください",申込書!$C$107&lt;&gt;"",申込書!$P$107&lt;&gt;"YYYY/MM/DD",$G502&lt;&gt;""),申込書!$P$107,"")</f>
        <v/>
      </c>
      <c r="GU502" s="75" t="str">
        <f>IF(AND(申込書!$C$107&lt;&gt;"▼プルダウンより選択してください",申込書!$C$107&lt;&gt;"",$G502&lt;&gt;""),申込書!$M$107,"")</f>
        <v/>
      </c>
      <c r="GV502" s="75"/>
      <c r="GW502" s="75"/>
      <c r="GX502" s="149"/>
      <c r="GY502" s="307"/>
      <c r="GZ502" s="76"/>
      <c r="HA502" s="314" t="str">
        <f>IF(AND(申込書!$C$108&lt;&gt;"▼プルダウンより選択してください",申込書!$C$108&lt;&gt;"",申込書!$P$108&lt;&gt;"YYYY/MM/DD",$G502&lt;&gt;""),申込書!$P$108,"")</f>
        <v/>
      </c>
      <c r="HB502" s="75" t="str">
        <f>IF(AND(申込書!$C$108&lt;&gt;"▼プルダウンより選択してください",申込書!$C$108&lt;&gt;"",$G502&lt;&gt;""),申込書!$M$108,"")</f>
        <v/>
      </c>
      <c r="HC502" s="75"/>
      <c r="HD502" s="75"/>
      <c r="HE502" s="149"/>
      <c r="HF502" s="307"/>
      <c r="HG502" s="76"/>
      <c r="HH502" s="314" t="str">
        <f>IF(AND(申込書!$C$109&lt;&gt;"▼プルダウンより選択してください",申込書!$C$109&lt;&gt;"",申込書!$P$109&lt;&gt;"YYYY/MM/DD",$G502&lt;&gt;""),申込書!$P$109,"")</f>
        <v/>
      </c>
      <c r="HI502" s="75" t="str">
        <f>IF(AND(申込書!$C$109&lt;&gt;"▼プルダウンより選択してください",申込書!$C$109&lt;&gt;"",$G502&lt;&gt;""),申込書!$M$109,"")</f>
        <v/>
      </c>
      <c r="HJ502" s="75"/>
      <c r="HK502" s="75"/>
      <c r="HL502" s="149"/>
      <c r="HM502" s="307"/>
      <c r="HN502" s="76"/>
      <c r="HO502" s="314" t="str">
        <f>IF(AND(申込書!$C$110&lt;&gt;"▼プルダウンより選択してください",申込書!$C$110&lt;&gt;"",申込書!$P$110&lt;&gt;"YYYY/MM/DD",$G502&lt;&gt;""),申込書!$P$110,"")</f>
        <v/>
      </c>
      <c r="HP502" s="75" t="str">
        <f>IF(AND(申込書!$C$110&lt;&gt;"▼プルダウンより選択してください",申込書!$C$110&lt;&gt;"",$G502&lt;&gt;""),申込書!$M$110,"")</f>
        <v/>
      </c>
      <c r="HQ502" s="75"/>
      <c r="HR502" s="75"/>
      <c r="HS502" s="149"/>
      <c r="HT502" s="307"/>
      <c r="HU502" s="307"/>
      <c r="HV502" s="311" t="str">
        <f>IF(AND(申込書!$C$111&lt;&gt;"▼プルダウンより選択してください",申込書!$C$111&lt;&gt;"",申込書!$P$111&lt;&gt;"YYYY/MM/DD",$G502&lt;&gt;""),申込書!$P$111,"")</f>
        <v/>
      </c>
      <c r="HW502" s="75" t="str">
        <f>IF(AND(申込書!$C$111&lt;&gt;"▼プルダウンより選択してください",申込書!$C$111&lt;&gt;"",$G502&lt;&gt;""),申込書!$M$111,"")</f>
        <v/>
      </c>
      <c r="HX502" s="75"/>
      <c r="HY502" s="75"/>
      <c r="HZ502" s="149"/>
      <c r="IA502" s="307"/>
      <c r="IB502" s="76"/>
      <c r="IC502" s="77"/>
    </row>
    <row r="503" spans="2:237" ht="26.85" customHeight="1">
      <c r="B503" s="56">
        <f t="shared" si="4"/>
        <v>498</v>
      </c>
      <c r="C503" s="57"/>
      <c r="D503" s="58"/>
      <c r="E503" s="170"/>
      <c r="F503" s="59"/>
      <c r="G503" s="60"/>
      <c r="H503" s="61"/>
      <c r="I503" s="62"/>
      <c r="J503" s="63"/>
      <c r="K503" s="64"/>
      <c r="L503" s="65"/>
      <c r="M503" s="66"/>
      <c r="N503" s="67"/>
      <c r="O503" s="68"/>
      <c r="P503" s="69"/>
      <c r="Q503" s="70"/>
      <c r="R503" s="71"/>
      <c r="S503" s="72"/>
      <c r="T503" s="73"/>
      <c r="U503" s="73"/>
      <c r="V503" s="73"/>
      <c r="W503" s="71"/>
      <c r="X503" s="133"/>
      <c r="Y503" s="133"/>
      <c r="Z503" s="133"/>
      <c r="AA503" s="74" t="str">
        <f>IF(AND(申込書!$C$82&lt;&gt;"▼プルダウンより選択してください",申込書!$C$82&lt;&gt;"",申込書!$P$82&lt;&gt;"YYYY/MM/DD",$G503&lt;&gt;""),申込書!$P$82,"")</f>
        <v/>
      </c>
      <c r="AB503" s="75" t="str">
        <f>IF(AND(申込書!$C$82&lt;&gt;"▼プルダウンより選択してください",申込書!$C$82&lt;&gt;"",$G503&lt;&gt;""),申込書!$M$82,"")</f>
        <v/>
      </c>
      <c r="AC503" s="75"/>
      <c r="AD503" s="75"/>
      <c r="AE503" s="149"/>
      <c r="AF503" s="307"/>
      <c r="AG503" s="76"/>
      <c r="AH503" s="314" t="str">
        <f>IF(AND(申込書!$C$83&lt;&gt;"▼プルダウンより選択してください",申込書!$C$83&lt;&gt;"",申込書!$P$83&lt;&gt;"YYYY/MM/DD",$G503&lt;&gt;""),申込書!$P$83,"")</f>
        <v/>
      </c>
      <c r="AI503" s="75" t="str">
        <f>IF(AND(申込書!$C$83&lt;&gt;"▼プルダウンより選択してください",申込書!$C$83&lt;&gt;"",$G503&lt;&gt;""),申込書!$M$83,"")</f>
        <v/>
      </c>
      <c r="AJ503" s="75"/>
      <c r="AK503" s="75"/>
      <c r="AL503" s="149"/>
      <c r="AM503" s="307"/>
      <c r="AN503" s="76"/>
      <c r="AO503" s="314" t="str">
        <f>IF(AND(申込書!$C$84&lt;&gt;"▼プルダウンより選択してください",申込書!$C$84&lt;&gt;"",申込書!$P$84&lt;&gt;"YYYY/MM/DD",$G503&lt;&gt;""),申込書!$P$84,"")</f>
        <v/>
      </c>
      <c r="AP503" s="75" t="str">
        <f>IF(AND(申込書!$C$84&lt;&gt;"▼プルダウンより選択してください",申込書!$C$84&lt;&gt;"",$G503&lt;&gt;""),申込書!$M$84,"")</f>
        <v/>
      </c>
      <c r="AQ503" s="75"/>
      <c r="AR503" s="75"/>
      <c r="AS503" s="149"/>
      <c r="AT503" s="307"/>
      <c r="AU503" s="76"/>
      <c r="AV503" s="314" t="str">
        <f>IF(AND(申込書!$C$85&lt;&gt;"▼プルダウンより選択してください",申込書!$C$85&lt;&gt;"",申込書!$P$85&lt;&gt;"YYYY/MM/DD",$G503&lt;&gt;""),申込書!$P$85,"")</f>
        <v/>
      </c>
      <c r="AW503" s="75" t="str">
        <f>IF(AND(申込書!$C$85&lt;&gt;"▼プルダウンより選択してください",申込書!$C$85&lt;&gt;"",申込書!$M$85&gt;=1,$G503&lt;&gt;""),申込書!$M$85,"")</f>
        <v/>
      </c>
      <c r="AX503" s="75"/>
      <c r="AY503" s="75"/>
      <c r="AZ503" s="149"/>
      <c r="BA503" s="307"/>
      <c r="BB503" s="76"/>
      <c r="BC503" s="314" t="str">
        <f>IF(AND(申込書!$C$86&lt;&gt;"▼プルダウンより選択してください",申込書!$C$86&lt;&gt;"",申込書!$P$86&lt;&gt;"YYYY/MM/DD",$G503&lt;&gt;""),申込書!$P$86,"")</f>
        <v/>
      </c>
      <c r="BD503" s="75" t="str">
        <f>IF(AND(申込書!$C$86&lt;&gt;"▼プルダウンより選択してください",申込書!$C$86&lt;&gt;"",$G503&lt;&gt;""),申込書!$M$86,"")</f>
        <v/>
      </c>
      <c r="BE503" s="75"/>
      <c r="BF503" s="75"/>
      <c r="BG503" s="149"/>
      <c r="BH503" s="307"/>
      <c r="BI503" s="76"/>
      <c r="BJ503" s="314" t="str">
        <f>IF(AND(申込書!$C$87&lt;&gt;"▼プルダウンより選択してください",申込書!$C$87&lt;&gt;"",申込書!$P$87&lt;&gt;"YYYY/MM/DD",$G503&lt;&gt;""),申込書!$P$87,"")</f>
        <v/>
      </c>
      <c r="BK503" s="75" t="str">
        <f>IF(AND(申込書!$C$87&lt;&gt;"▼プルダウンより選択してください",申込書!$C$87&lt;&gt;"",$G503&lt;&gt;""),申込書!$M$87,"")</f>
        <v/>
      </c>
      <c r="BL503" s="75"/>
      <c r="BM503" s="75"/>
      <c r="BN503" s="149"/>
      <c r="BO503" s="307"/>
      <c r="BP503" s="76"/>
      <c r="BQ503" s="314" t="str">
        <f>IF(AND(申込書!$C$88&lt;&gt;"▼プルダウンより選択してください",申込書!$C$88&lt;&gt;"",申込書!$P$88&lt;&gt;"YYYY/MM/DD",$G503&lt;&gt;""),申込書!$P$88,"")</f>
        <v/>
      </c>
      <c r="BR503" s="75" t="str">
        <f>IF(AND(申込書!$C$88&lt;&gt;"▼プルダウンより選択してください",申込書!$C$88&lt;&gt;"",$G503&lt;&gt;""),申込書!$M$88,"")</f>
        <v/>
      </c>
      <c r="BS503" s="75"/>
      <c r="BT503" s="75"/>
      <c r="BU503" s="149"/>
      <c r="BV503" s="307"/>
      <c r="BW503" s="76"/>
      <c r="BX503" s="314" t="str">
        <f>IF(AND(申込書!$C$89&lt;&gt;"▼プルダウンより選択してください",申込書!$C$89&lt;&gt;"",申込書!$P$89&lt;&gt;"YYYY/MM/DD",$G503&lt;&gt;""),申込書!$P$89,"")</f>
        <v/>
      </c>
      <c r="BY503" s="75" t="str">
        <f>IF(AND(申込書!$C$89&lt;&gt;"▼プルダウンより選択してください",申込書!$C$89&lt;&gt;"",$G503&lt;&gt;""),申込書!$M$89,"")</f>
        <v/>
      </c>
      <c r="BZ503" s="75"/>
      <c r="CA503" s="75"/>
      <c r="CB503" s="149"/>
      <c r="CC503" s="307"/>
      <c r="CD503" s="76"/>
      <c r="CE503" s="314" t="str">
        <f>IF(AND(申込書!$C$90&lt;&gt;"▼プルダウンより選択してください",申込書!$C$90&lt;&gt;"",申込書!$P$90&lt;&gt;"YYYY/MM/DD",$G503&lt;&gt;""),申込書!$P$90,"")</f>
        <v/>
      </c>
      <c r="CF503" s="75" t="str">
        <f>IF(AND(申込書!$C$90&lt;&gt;"▼プルダウンより選択してください",申込書!$C$90&lt;&gt;"",$G503&lt;&gt;""),申込書!$M$90,"")</f>
        <v/>
      </c>
      <c r="CG503" s="75"/>
      <c r="CH503" s="75"/>
      <c r="CI503" s="149"/>
      <c r="CJ503" s="307"/>
      <c r="CK503" s="76"/>
      <c r="CL503" s="314" t="str">
        <f>IF(AND(申込書!$C$91&lt;&gt;"▼プルダウンより選択してください",申込書!$C$91&lt;&gt;"",申込書!$P$91&lt;&gt;"YYYY/MM/DD",$G503&lt;&gt;""),申込書!$P$91,"")</f>
        <v/>
      </c>
      <c r="CM503" s="75" t="str">
        <f>IF(AND(申込書!$C$91&lt;&gt;"▼プルダウンより選択してください",申込書!$C$91&lt;&gt;"",$G503&lt;&gt;""),申込書!$M$91,"")</f>
        <v/>
      </c>
      <c r="CN503" s="75"/>
      <c r="CO503" s="75"/>
      <c r="CP503" s="149"/>
      <c r="CQ503" s="307"/>
      <c r="CR503" s="76"/>
      <c r="CS503" s="314" t="str">
        <f>IF(AND(申込書!$C$92&lt;&gt;"▼プルダウンより選択してください",申込書!$C$92&lt;&gt;"",申込書!$P$92&lt;&gt;"YYYY/MM/DD",$G503&lt;&gt;""),申込書!$P$92,"")</f>
        <v/>
      </c>
      <c r="CT503" s="75" t="str">
        <f>IF(AND(申込書!$C$92&lt;&gt;"▼プルダウンより選択してください",申込書!$C$92&lt;&gt;"",$G503&lt;&gt;""),申込書!$M$92,"")</f>
        <v/>
      </c>
      <c r="CU503" s="75"/>
      <c r="CV503" s="75"/>
      <c r="CW503" s="75"/>
      <c r="CX503" s="307"/>
      <c r="CY503" s="76"/>
      <c r="CZ503" s="314" t="str">
        <f>IF(AND(申込書!$C$93&lt;&gt;"▼プルダウンより選択してください",申込書!$C$93&lt;&gt;"",申込書!$P$93&lt;&gt;"YYYY/MM/DD",$G503&lt;&gt;""),申込書!$P$93,"")</f>
        <v/>
      </c>
      <c r="DA503" s="75" t="str">
        <f>IF(AND(申込書!$C$93&lt;&gt;"▼プルダウンより選択してください",申込書!$C$93&lt;&gt;"",$G503&lt;&gt;""),申込書!$M$93,"")</f>
        <v/>
      </c>
      <c r="DB503" s="75"/>
      <c r="DC503" s="75"/>
      <c r="DD503" s="75"/>
      <c r="DE503" s="307"/>
      <c r="DF503" s="76"/>
      <c r="DG503" s="314" t="str">
        <f>IF(AND(申込書!$C$94&lt;&gt;"▼プルダウンより選択してください",申込書!$C$94&lt;&gt;"",申込書!$P$94&lt;&gt;"YYYY/MM/DD",$G503&lt;&gt;""),申込書!$P$94,"")</f>
        <v/>
      </c>
      <c r="DH503" s="75" t="str">
        <f>IF(AND(申込書!$C$94&lt;&gt;"▼プルダウンより選択してください",申込書!$C$94&lt;&gt;"",$G503&lt;&gt;""),申込書!$M$94,"")</f>
        <v/>
      </c>
      <c r="DI503" s="75"/>
      <c r="DJ503" s="75"/>
      <c r="DK503" s="75"/>
      <c r="DL503" s="307"/>
      <c r="DM503" s="76"/>
      <c r="DN503" s="314" t="str">
        <f>IF(AND(申込書!$C$95&lt;&gt;"▼プルダウンより選択してください",申込書!$C$95&lt;&gt;"",申込書!$P$95&lt;&gt;"YYYY/MM/DD",$G503&lt;&gt;""),申込書!$P$95,"")</f>
        <v/>
      </c>
      <c r="DO503" s="75" t="str">
        <f>IF(AND(申込書!$C$95&lt;&gt;"▼プルダウンより選択してください",申込書!$C$95&lt;&gt;"",$G503&lt;&gt;""),申込書!$M$95,"")</f>
        <v/>
      </c>
      <c r="DP503" s="75"/>
      <c r="DQ503" s="75"/>
      <c r="DR503" s="75"/>
      <c r="DS503" s="307"/>
      <c r="DT503" s="76"/>
      <c r="DU503" s="314" t="str">
        <f>IF(AND(申込書!$C$96&lt;&gt;"▼プルダウンより選択してください",申込書!$C$96&lt;&gt;"",申込書!$P$96&lt;&gt;"YYYY/MM/DD",$G503&lt;&gt;""),申込書!$P$96,"")</f>
        <v/>
      </c>
      <c r="DV503" s="75" t="str">
        <f>IF(AND(申込書!$C$96&lt;&gt;"▼プルダウンより選択してください",申込書!$C$96&lt;&gt;"",$G503&lt;&gt;""),申込書!$M$96,"")</f>
        <v/>
      </c>
      <c r="DW503" s="75"/>
      <c r="DX503" s="75"/>
      <c r="DY503" s="75"/>
      <c r="DZ503" s="307"/>
      <c r="EA503" s="76"/>
      <c r="EB503" s="314" t="str">
        <f>IF(AND(申込書!$C$97&lt;&gt;"▼プルダウンより選択してください",申込書!$C$97&lt;&gt;"",申込書!$P$97&lt;&gt;"YYYY/MM/DD",$G503&lt;&gt;""),申込書!$P$97,"")</f>
        <v/>
      </c>
      <c r="EC503" s="75" t="str">
        <f>IF(AND(申込書!$C$97&lt;&gt;"▼プルダウンより選択してください",申込書!$C$97&lt;&gt;"",$G503&lt;&gt;""),申込書!$M$97,"")</f>
        <v/>
      </c>
      <c r="ED503" s="75"/>
      <c r="EE503" s="75"/>
      <c r="EF503" s="149"/>
      <c r="EG503" s="307"/>
      <c r="EH503" s="76"/>
      <c r="EI503" s="314" t="str">
        <f>IF(AND(申込書!$C$98&lt;&gt;"▼プルダウンより選択してください",申込書!$C$98&lt;&gt;"",申込書!$P$98&lt;&gt;"YYYY/MM/DD",$G503&lt;&gt;""),申込書!$P$98,"")</f>
        <v/>
      </c>
      <c r="EJ503" s="75" t="str">
        <f>IF(AND(申込書!$C$98&lt;&gt;"▼プルダウンより選択してください",申込書!$C$98&lt;&gt;"",$G503&lt;&gt;""),申込書!$M$98,"")</f>
        <v/>
      </c>
      <c r="EK503" s="75"/>
      <c r="EL503" s="75"/>
      <c r="EM503" s="149"/>
      <c r="EN503" s="307"/>
      <c r="EO503" s="76"/>
      <c r="EP503" s="314" t="str">
        <f>IF(AND(申込書!$C$99&lt;&gt;"▼プルダウンより選択してください",申込書!$C$99&lt;&gt;"",申込書!$P$99&lt;&gt;"YYYY/MM/DD",$G503&lt;&gt;""),申込書!$P$99,"")</f>
        <v/>
      </c>
      <c r="EQ503" s="75" t="str">
        <f>IF(AND(申込書!$C$99&lt;&gt;"▼プルダウンより選択してください",申込書!$C$99&lt;&gt;"",$G503&lt;&gt;""),申込書!$M$99,"")</f>
        <v/>
      </c>
      <c r="ER503" s="75"/>
      <c r="ES503" s="75"/>
      <c r="ET503" s="149"/>
      <c r="EU503" s="307"/>
      <c r="EV503" s="76"/>
      <c r="EW503" s="314" t="str">
        <f>IF(AND(申込書!$C$100&lt;&gt;"▼プルダウンより選択してください",申込書!$C$100&lt;&gt;"",申込書!$P$100&lt;&gt;"YYYY/MM/DD",$G503&lt;&gt;""),申込書!$P$100,"")</f>
        <v/>
      </c>
      <c r="EX503" s="75" t="str">
        <f>IF(AND(申込書!$C$100&lt;&gt;"▼プルダウンより選択してください",申込書!$C$100&lt;&gt;"",$G503&lt;&gt;""),申込書!$M$100,"")</f>
        <v/>
      </c>
      <c r="EY503" s="75"/>
      <c r="EZ503" s="75"/>
      <c r="FA503" s="149"/>
      <c r="FB503" s="307"/>
      <c r="FC503" s="76"/>
      <c r="FD503" s="314" t="str">
        <f>IF(AND(申込書!$C$101&lt;&gt;"▼プルダウンより選択してください",申込書!$C$101&lt;&gt;"",申込書!$P$101&lt;&gt;"YYYY/MM/DD",$G503&lt;&gt;""),申込書!$P$101,"")</f>
        <v/>
      </c>
      <c r="FE503" s="75" t="str">
        <f>IF(AND(申込書!$C$101&lt;&gt;"▼プルダウンより選択してください",申込書!$C$101&lt;&gt;"",$G503&lt;&gt;""),申込書!$M$101,"")</f>
        <v/>
      </c>
      <c r="FF503" s="75"/>
      <c r="FG503" s="75"/>
      <c r="FH503" s="149"/>
      <c r="FI503" s="307"/>
      <c r="FJ503" s="76"/>
      <c r="FK503" s="314" t="str">
        <f>IF(AND(申込書!$C$102&lt;&gt;"▼プルダウンより選択してください",申込書!$C$102&lt;&gt;"",申込書!$P$102&lt;&gt;"YYYY/MM/DD",$G503&lt;&gt;""),申込書!$P$102,"")</f>
        <v/>
      </c>
      <c r="FL503" s="75" t="str">
        <f>IF(AND(申込書!$C$102&lt;&gt;"▼プルダウンより選択してください",申込書!$C$102&lt;&gt;"",$G503&lt;&gt;""),申込書!$M$102,"")</f>
        <v/>
      </c>
      <c r="FM503" s="75"/>
      <c r="FN503" s="75"/>
      <c r="FO503" s="149"/>
      <c r="FP503" s="307"/>
      <c r="FQ503" s="76"/>
      <c r="FR503" s="314" t="str">
        <f>IF(AND(申込書!$C$103&lt;&gt;"▼プルダウンより選択してください",申込書!$C$103&lt;&gt;"",申込書!$P$103&lt;&gt;"YYYY/MM/DD",$G503&lt;&gt;""),申込書!$P$103,"")</f>
        <v/>
      </c>
      <c r="FS503" s="75" t="str">
        <f>IF(AND(申込書!$C$103&lt;&gt;"▼プルダウンより選択してください",申込書!$C$103&lt;&gt;"",$G503&lt;&gt;""),申込書!$M$103,"")</f>
        <v/>
      </c>
      <c r="FT503" s="75"/>
      <c r="FU503" s="75"/>
      <c r="FV503" s="149"/>
      <c r="FW503" s="307"/>
      <c r="FX503" s="76"/>
      <c r="FY503" s="314" t="str">
        <f>IF(AND(申込書!$C$104&lt;&gt;"▼プルダウンより選択してください",申込書!$C$104&lt;&gt;"",申込書!$P$104&lt;&gt;"YYYY/MM/DD",$G503&lt;&gt;""),申込書!$P$104,"")</f>
        <v/>
      </c>
      <c r="FZ503" s="75" t="str">
        <f>IF(AND(申込書!$C$104&lt;&gt;"▼プルダウンより選択してください",申込書!$C$104&lt;&gt;"",$G503&lt;&gt;""),申込書!$M$104,"")</f>
        <v/>
      </c>
      <c r="GA503" s="75"/>
      <c r="GB503" s="75"/>
      <c r="GC503" s="149"/>
      <c r="GD503" s="307"/>
      <c r="GE503" s="76"/>
      <c r="GF503" s="314" t="str">
        <f>IF(AND(申込書!$C$105&lt;&gt;"▼プルダウンより選択してください",申込書!$C$105&lt;&gt;"",申込書!$P$105&lt;&gt;"YYYY/MM/DD",$G503&lt;&gt;""),申込書!$P$105,"")</f>
        <v/>
      </c>
      <c r="GG503" s="75" t="str">
        <f>IF(AND(申込書!$C$105&lt;&gt;"▼プルダウンより選択してください",申込書!$C$105&lt;&gt;"",$G503&lt;&gt;""),申込書!$M$105,"")</f>
        <v/>
      </c>
      <c r="GH503" s="75"/>
      <c r="GI503" s="75"/>
      <c r="GJ503" s="149"/>
      <c r="GK503" s="307"/>
      <c r="GL503" s="76"/>
      <c r="GM503" s="314" t="str">
        <f>IF(AND(申込書!$C$106&lt;&gt;"▼プルダウンより選択してください",申込書!$C$106&lt;&gt;"",申込書!$P$106&lt;&gt;"YYYY/MM/DD",$G503&lt;&gt;""),申込書!$P$106,"")</f>
        <v/>
      </c>
      <c r="GN503" s="75" t="str">
        <f>IF(AND(申込書!$C$106&lt;&gt;"▼プルダウンより選択してください",申込書!$C$106&lt;&gt;"",$G503&lt;&gt;""),申込書!$M$106,"")</f>
        <v/>
      </c>
      <c r="GO503" s="75"/>
      <c r="GP503" s="75"/>
      <c r="GQ503" s="149"/>
      <c r="GR503" s="307"/>
      <c r="GS503" s="76"/>
      <c r="GT503" s="314" t="str">
        <f>IF(AND(申込書!$C$107&lt;&gt;"▼プルダウンより選択してください",申込書!$C$107&lt;&gt;"",申込書!$P$107&lt;&gt;"YYYY/MM/DD",$G503&lt;&gt;""),申込書!$P$107,"")</f>
        <v/>
      </c>
      <c r="GU503" s="75" t="str">
        <f>IF(AND(申込書!$C$107&lt;&gt;"▼プルダウンより選択してください",申込書!$C$107&lt;&gt;"",$G503&lt;&gt;""),申込書!$M$107,"")</f>
        <v/>
      </c>
      <c r="GV503" s="75"/>
      <c r="GW503" s="75"/>
      <c r="GX503" s="149"/>
      <c r="GY503" s="307"/>
      <c r="GZ503" s="76"/>
      <c r="HA503" s="314" t="str">
        <f>IF(AND(申込書!$C$108&lt;&gt;"▼プルダウンより選択してください",申込書!$C$108&lt;&gt;"",申込書!$P$108&lt;&gt;"YYYY/MM/DD",$G503&lt;&gt;""),申込書!$P$108,"")</f>
        <v/>
      </c>
      <c r="HB503" s="75" t="str">
        <f>IF(AND(申込書!$C$108&lt;&gt;"▼プルダウンより選択してください",申込書!$C$108&lt;&gt;"",$G503&lt;&gt;""),申込書!$M$108,"")</f>
        <v/>
      </c>
      <c r="HC503" s="75"/>
      <c r="HD503" s="75"/>
      <c r="HE503" s="149"/>
      <c r="HF503" s="307"/>
      <c r="HG503" s="76"/>
      <c r="HH503" s="314" t="str">
        <f>IF(AND(申込書!$C$109&lt;&gt;"▼プルダウンより選択してください",申込書!$C$109&lt;&gt;"",申込書!$P$109&lt;&gt;"YYYY/MM/DD",$G503&lt;&gt;""),申込書!$P$109,"")</f>
        <v/>
      </c>
      <c r="HI503" s="75" t="str">
        <f>IF(AND(申込書!$C$109&lt;&gt;"▼プルダウンより選択してください",申込書!$C$109&lt;&gt;"",$G503&lt;&gt;""),申込書!$M$109,"")</f>
        <v/>
      </c>
      <c r="HJ503" s="75"/>
      <c r="HK503" s="75"/>
      <c r="HL503" s="149"/>
      <c r="HM503" s="307"/>
      <c r="HN503" s="76"/>
      <c r="HO503" s="314" t="str">
        <f>IF(AND(申込書!$C$110&lt;&gt;"▼プルダウンより選択してください",申込書!$C$110&lt;&gt;"",申込書!$P$110&lt;&gt;"YYYY/MM/DD",$G503&lt;&gt;""),申込書!$P$110,"")</f>
        <v/>
      </c>
      <c r="HP503" s="75" t="str">
        <f>IF(AND(申込書!$C$110&lt;&gt;"▼プルダウンより選択してください",申込書!$C$110&lt;&gt;"",$G503&lt;&gt;""),申込書!$M$110,"")</f>
        <v/>
      </c>
      <c r="HQ503" s="75"/>
      <c r="HR503" s="75"/>
      <c r="HS503" s="149"/>
      <c r="HT503" s="307"/>
      <c r="HU503" s="307"/>
      <c r="HV503" s="311" t="str">
        <f>IF(AND(申込書!$C$111&lt;&gt;"▼プルダウンより選択してください",申込書!$C$111&lt;&gt;"",申込書!$P$111&lt;&gt;"YYYY/MM/DD",$G503&lt;&gt;""),申込書!$P$111,"")</f>
        <v/>
      </c>
      <c r="HW503" s="75" t="str">
        <f>IF(AND(申込書!$C$111&lt;&gt;"▼プルダウンより選択してください",申込書!$C$111&lt;&gt;"",$G503&lt;&gt;""),申込書!$M$111,"")</f>
        <v/>
      </c>
      <c r="HX503" s="75"/>
      <c r="HY503" s="75"/>
      <c r="HZ503" s="149"/>
      <c r="IA503" s="307"/>
      <c r="IB503" s="76"/>
      <c r="IC503" s="77"/>
    </row>
    <row r="504" spans="2:237" ht="26.85" customHeight="1">
      <c r="B504" s="56">
        <f t="shared" si="4"/>
        <v>499</v>
      </c>
      <c r="C504" s="57"/>
      <c r="D504" s="58"/>
      <c r="E504" s="170"/>
      <c r="F504" s="59"/>
      <c r="G504" s="60"/>
      <c r="H504" s="61"/>
      <c r="I504" s="62"/>
      <c r="J504" s="63"/>
      <c r="K504" s="64"/>
      <c r="L504" s="65"/>
      <c r="M504" s="66"/>
      <c r="N504" s="67"/>
      <c r="O504" s="68"/>
      <c r="P504" s="69"/>
      <c r="Q504" s="70"/>
      <c r="R504" s="71"/>
      <c r="S504" s="72"/>
      <c r="T504" s="73"/>
      <c r="U504" s="73"/>
      <c r="V504" s="73"/>
      <c r="W504" s="71"/>
      <c r="X504" s="133"/>
      <c r="Y504" s="133"/>
      <c r="Z504" s="133"/>
      <c r="AA504" s="74" t="str">
        <f>IF(AND(申込書!$C$82&lt;&gt;"▼プルダウンより選択してください",申込書!$C$82&lt;&gt;"",申込書!$P$82&lt;&gt;"YYYY/MM/DD",$G504&lt;&gt;""),申込書!$P$82,"")</f>
        <v/>
      </c>
      <c r="AB504" s="75" t="str">
        <f>IF(AND(申込書!$C$82&lt;&gt;"▼プルダウンより選択してください",申込書!$C$82&lt;&gt;"",$G504&lt;&gt;""),申込書!$M$82,"")</f>
        <v/>
      </c>
      <c r="AC504" s="75"/>
      <c r="AD504" s="75"/>
      <c r="AE504" s="149"/>
      <c r="AF504" s="307"/>
      <c r="AG504" s="76"/>
      <c r="AH504" s="314" t="str">
        <f>IF(AND(申込書!$C$83&lt;&gt;"▼プルダウンより選択してください",申込書!$C$83&lt;&gt;"",申込書!$P$83&lt;&gt;"YYYY/MM/DD",$G504&lt;&gt;""),申込書!$P$83,"")</f>
        <v/>
      </c>
      <c r="AI504" s="75" t="str">
        <f>IF(AND(申込書!$C$83&lt;&gt;"▼プルダウンより選択してください",申込書!$C$83&lt;&gt;"",$G504&lt;&gt;""),申込書!$M$83,"")</f>
        <v/>
      </c>
      <c r="AJ504" s="75"/>
      <c r="AK504" s="75"/>
      <c r="AL504" s="149"/>
      <c r="AM504" s="307"/>
      <c r="AN504" s="76"/>
      <c r="AO504" s="314" t="str">
        <f>IF(AND(申込書!$C$84&lt;&gt;"▼プルダウンより選択してください",申込書!$C$84&lt;&gt;"",申込書!$P$84&lt;&gt;"YYYY/MM/DD",$G504&lt;&gt;""),申込書!$P$84,"")</f>
        <v/>
      </c>
      <c r="AP504" s="75" t="str">
        <f>IF(AND(申込書!$C$84&lt;&gt;"▼プルダウンより選択してください",申込書!$C$84&lt;&gt;"",$G504&lt;&gt;""),申込書!$M$84,"")</f>
        <v/>
      </c>
      <c r="AQ504" s="75"/>
      <c r="AR504" s="75"/>
      <c r="AS504" s="149"/>
      <c r="AT504" s="307"/>
      <c r="AU504" s="76"/>
      <c r="AV504" s="314" t="str">
        <f>IF(AND(申込書!$C$85&lt;&gt;"▼プルダウンより選択してください",申込書!$C$85&lt;&gt;"",申込書!$P$85&lt;&gt;"YYYY/MM/DD",$G504&lt;&gt;""),申込書!$P$85,"")</f>
        <v/>
      </c>
      <c r="AW504" s="75" t="str">
        <f>IF(AND(申込書!$C$85&lt;&gt;"▼プルダウンより選択してください",申込書!$C$85&lt;&gt;"",申込書!$M$85&gt;=1,$G504&lt;&gt;""),申込書!$M$85,"")</f>
        <v/>
      </c>
      <c r="AX504" s="75"/>
      <c r="AY504" s="75"/>
      <c r="AZ504" s="149"/>
      <c r="BA504" s="307"/>
      <c r="BB504" s="76"/>
      <c r="BC504" s="314" t="str">
        <f>IF(AND(申込書!$C$86&lt;&gt;"▼プルダウンより選択してください",申込書!$C$86&lt;&gt;"",申込書!$P$86&lt;&gt;"YYYY/MM/DD",$G504&lt;&gt;""),申込書!$P$86,"")</f>
        <v/>
      </c>
      <c r="BD504" s="75" t="str">
        <f>IF(AND(申込書!$C$86&lt;&gt;"▼プルダウンより選択してください",申込書!$C$86&lt;&gt;"",$G504&lt;&gt;""),申込書!$M$86,"")</f>
        <v/>
      </c>
      <c r="BE504" s="75"/>
      <c r="BF504" s="75"/>
      <c r="BG504" s="149"/>
      <c r="BH504" s="307"/>
      <c r="BI504" s="76"/>
      <c r="BJ504" s="314" t="str">
        <f>IF(AND(申込書!$C$87&lt;&gt;"▼プルダウンより選択してください",申込書!$C$87&lt;&gt;"",申込書!$P$87&lt;&gt;"YYYY/MM/DD",$G504&lt;&gt;""),申込書!$P$87,"")</f>
        <v/>
      </c>
      <c r="BK504" s="75" t="str">
        <f>IF(AND(申込書!$C$87&lt;&gt;"▼プルダウンより選択してください",申込書!$C$87&lt;&gt;"",$G504&lt;&gt;""),申込書!$M$87,"")</f>
        <v/>
      </c>
      <c r="BL504" s="75"/>
      <c r="BM504" s="75"/>
      <c r="BN504" s="149"/>
      <c r="BO504" s="307"/>
      <c r="BP504" s="76"/>
      <c r="BQ504" s="314" t="str">
        <f>IF(AND(申込書!$C$88&lt;&gt;"▼プルダウンより選択してください",申込書!$C$88&lt;&gt;"",申込書!$P$88&lt;&gt;"YYYY/MM/DD",$G504&lt;&gt;""),申込書!$P$88,"")</f>
        <v/>
      </c>
      <c r="BR504" s="75" t="str">
        <f>IF(AND(申込書!$C$88&lt;&gt;"▼プルダウンより選択してください",申込書!$C$88&lt;&gt;"",$G504&lt;&gt;""),申込書!$M$88,"")</f>
        <v/>
      </c>
      <c r="BS504" s="75"/>
      <c r="BT504" s="75"/>
      <c r="BU504" s="149"/>
      <c r="BV504" s="307"/>
      <c r="BW504" s="76"/>
      <c r="BX504" s="314" t="str">
        <f>IF(AND(申込書!$C$89&lt;&gt;"▼プルダウンより選択してください",申込書!$C$89&lt;&gt;"",申込書!$P$89&lt;&gt;"YYYY/MM/DD",$G504&lt;&gt;""),申込書!$P$89,"")</f>
        <v/>
      </c>
      <c r="BY504" s="75" t="str">
        <f>IF(AND(申込書!$C$89&lt;&gt;"▼プルダウンより選択してください",申込書!$C$89&lt;&gt;"",$G504&lt;&gt;""),申込書!$M$89,"")</f>
        <v/>
      </c>
      <c r="BZ504" s="75"/>
      <c r="CA504" s="75"/>
      <c r="CB504" s="149"/>
      <c r="CC504" s="307"/>
      <c r="CD504" s="76"/>
      <c r="CE504" s="314" t="str">
        <f>IF(AND(申込書!$C$90&lt;&gt;"▼プルダウンより選択してください",申込書!$C$90&lt;&gt;"",申込書!$P$90&lt;&gt;"YYYY/MM/DD",$G504&lt;&gt;""),申込書!$P$90,"")</f>
        <v/>
      </c>
      <c r="CF504" s="75" t="str">
        <f>IF(AND(申込書!$C$90&lt;&gt;"▼プルダウンより選択してください",申込書!$C$90&lt;&gt;"",$G504&lt;&gt;""),申込書!$M$90,"")</f>
        <v/>
      </c>
      <c r="CG504" s="75"/>
      <c r="CH504" s="75"/>
      <c r="CI504" s="149"/>
      <c r="CJ504" s="307"/>
      <c r="CK504" s="76"/>
      <c r="CL504" s="314" t="str">
        <f>IF(AND(申込書!$C$91&lt;&gt;"▼プルダウンより選択してください",申込書!$C$91&lt;&gt;"",申込書!$P$91&lt;&gt;"YYYY/MM/DD",$G504&lt;&gt;""),申込書!$P$91,"")</f>
        <v/>
      </c>
      <c r="CM504" s="75" t="str">
        <f>IF(AND(申込書!$C$91&lt;&gt;"▼プルダウンより選択してください",申込書!$C$91&lt;&gt;"",$G504&lt;&gt;""),申込書!$M$91,"")</f>
        <v/>
      </c>
      <c r="CN504" s="75"/>
      <c r="CO504" s="75"/>
      <c r="CP504" s="149"/>
      <c r="CQ504" s="307"/>
      <c r="CR504" s="76"/>
      <c r="CS504" s="314" t="str">
        <f>IF(AND(申込書!$C$92&lt;&gt;"▼プルダウンより選択してください",申込書!$C$92&lt;&gt;"",申込書!$P$92&lt;&gt;"YYYY/MM/DD",$G504&lt;&gt;""),申込書!$P$92,"")</f>
        <v/>
      </c>
      <c r="CT504" s="75" t="str">
        <f>IF(AND(申込書!$C$92&lt;&gt;"▼プルダウンより選択してください",申込書!$C$92&lt;&gt;"",$G504&lt;&gt;""),申込書!$M$92,"")</f>
        <v/>
      </c>
      <c r="CU504" s="75"/>
      <c r="CV504" s="75"/>
      <c r="CW504" s="75"/>
      <c r="CX504" s="307"/>
      <c r="CY504" s="76"/>
      <c r="CZ504" s="314" t="str">
        <f>IF(AND(申込書!$C$93&lt;&gt;"▼プルダウンより選択してください",申込書!$C$93&lt;&gt;"",申込書!$P$93&lt;&gt;"YYYY/MM/DD",$G504&lt;&gt;""),申込書!$P$93,"")</f>
        <v/>
      </c>
      <c r="DA504" s="75" t="str">
        <f>IF(AND(申込書!$C$93&lt;&gt;"▼プルダウンより選択してください",申込書!$C$93&lt;&gt;"",$G504&lt;&gt;""),申込書!$M$93,"")</f>
        <v/>
      </c>
      <c r="DB504" s="75"/>
      <c r="DC504" s="75"/>
      <c r="DD504" s="75"/>
      <c r="DE504" s="307"/>
      <c r="DF504" s="76"/>
      <c r="DG504" s="314" t="str">
        <f>IF(AND(申込書!$C$94&lt;&gt;"▼プルダウンより選択してください",申込書!$C$94&lt;&gt;"",申込書!$P$94&lt;&gt;"YYYY/MM/DD",$G504&lt;&gt;""),申込書!$P$94,"")</f>
        <v/>
      </c>
      <c r="DH504" s="75" t="str">
        <f>IF(AND(申込書!$C$94&lt;&gt;"▼プルダウンより選択してください",申込書!$C$94&lt;&gt;"",$G504&lt;&gt;""),申込書!$M$94,"")</f>
        <v/>
      </c>
      <c r="DI504" s="75"/>
      <c r="DJ504" s="75"/>
      <c r="DK504" s="75"/>
      <c r="DL504" s="307"/>
      <c r="DM504" s="76"/>
      <c r="DN504" s="314" t="str">
        <f>IF(AND(申込書!$C$95&lt;&gt;"▼プルダウンより選択してください",申込書!$C$95&lt;&gt;"",申込書!$P$95&lt;&gt;"YYYY/MM/DD",$G504&lt;&gt;""),申込書!$P$95,"")</f>
        <v/>
      </c>
      <c r="DO504" s="75" t="str">
        <f>IF(AND(申込書!$C$95&lt;&gt;"▼プルダウンより選択してください",申込書!$C$95&lt;&gt;"",$G504&lt;&gt;""),申込書!$M$95,"")</f>
        <v/>
      </c>
      <c r="DP504" s="75"/>
      <c r="DQ504" s="75"/>
      <c r="DR504" s="75"/>
      <c r="DS504" s="307"/>
      <c r="DT504" s="76"/>
      <c r="DU504" s="314" t="str">
        <f>IF(AND(申込書!$C$96&lt;&gt;"▼プルダウンより選択してください",申込書!$C$96&lt;&gt;"",申込書!$P$96&lt;&gt;"YYYY/MM/DD",$G504&lt;&gt;""),申込書!$P$96,"")</f>
        <v/>
      </c>
      <c r="DV504" s="75" t="str">
        <f>IF(AND(申込書!$C$96&lt;&gt;"▼プルダウンより選択してください",申込書!$C$96&lt;&gt;"",$G504&lt;&gt;""),申込書!$M$96,"")</f>
        <v/>
      </c>
      <c r="DW504" s="75"/>
      <c r="DX504" s="75"/>
      <c r="DY504" s="75"/>
      <c r="DZ504" s="307"/>
      <c r="EA504" s="76"/>
      <c r="EB504" s="314" t="str">
        <f>IF(AND(申込書!$C$97&lt;&gt;"▼プルダウンより選択してください",申込書!$C$97&lt;&gt;"",申込書!$P$97&lt;&gt;"YYYY/MM/DD",$G504&lt;&gt;""),申込書!$P$97,"")</f>
        <v/>
      </c>
      <c r="EC504" s="75" t="str">
        <f>IF(AND(申込書!$C$97&lt;&gt;"▼プルダウンより選択してください",申込書!$C$97&lt;&gt;"",$G504&lt;&gt;""),申込書!$M$97,"")</f>
        <v/>
      </c>
      <c r="ED504" s="75"/>
      <c r="EE504" s="75"/>
      <c r="EF504" s="149"/>
      <c r="EG504" s="307"/>
      <c r="EH504" s="76"/>
      <c r="EI504" s="314" t="str">
        <f>IF(AND(申込書!$C$98&lt;&gt;"▼プルダウンより選択してください",申込書!$C$98&lt;&gt;"",申込書!$P$98&lt;&gt;"YYYY/MM/DD",$G504&lt;&gt;""),申込書!$P$98,"")</f>
        <v/>
      </c>
      <c r="EJ504" s="75" t="str">
        <f>IF(AND(申込書!$C$98&lt;&gt;"▼プルダウンより選択してください",申込書!$C$98&lt;&gt;"",$G504&lt;&gt;""),申込書!$M$98,"")</f>
        <v/>
      </c>
      <c r="EK504" s="75"/>
      <c r="EL504" s="75"/>
      <c r="EM504" s="149"/>
      <c r="EN504" s="307"/>
      <c r="EO504" s="76"/>
      <c r="EP504" s="314" t="str">
        <f>IF(AND(申込書!$C$99&lt;&gt;"▼プルダウンより選択してください",申込書!$C$99&lt;&gt;"",申込書!$P$99&lt;&gt;"YYYY/MM/DD",$G504&lt;&gt;""),申込書!$P$99,"")</f>
        <v/>
      </c>
      <c r="EQ504" s="75" t="str">
        <f>IF(AND(申込書!$C$99&lt;&gt;"▼プルダウンより選択してください",申込書!$C$99&lt;&gt;"",$G504&lt;&gt;""),申込書!$M$99,"")</f>
        <v/>
      </c>
      <c r="ER504" s="75"/>
      <c r="ES504" s="75"/>
      <c r="ET504" s="149"/>
      <c r="EU504" s="307"/>
      <c r="EV504" s="76"/>
      <c r="EW504" s="314" t="str">
        <f>IF(AND(申込書!$C$100&lt;&gt;"▼プルダウンより選択してください",申込書!$C$100&lt;&gt;"",申込書!$P$100&lt;&gt;"YYYY/MM/DD",$G504&lt;&gt;""),申込書!$P$100,"")</f>
        <v/>
      </c>
      <c r="EX504" s="75" t="str">
        <f>IF(AND(申込書!$C$100&lt;&gt;"▼プルダウンより選択してください",申込書!$C$100&lt;&gt;"",$G504&lt;&gt;""),申込書!$M$100,"")</f>
        <v/>
      </c>
      <c r="EY504" s="75"/>
      <c r="EZ504" s="75"/>
      <c r="FA504" s="149"/>
      <c r="FB504" s="307"/>
      <c r="FC504" s="76"/>
      <c r="FD504" s="314" t="str">
        <f>IF(AND(申込書!$C$101&lt;&gt;"▼プルダウンより選択してください",申込書!$C$101&lt;&gt;"",申込書!$P$101&lt;&gt;"YYYY/MM/DD",$G504&lt;&gt;""),申込書!$P$101,"")</f>
        <v/>
      </c>
      <c r="FE504" s="75" t="str">
        <f>IF(AND(申込書!$C$101&lt;&gt;"▼プルダウンより選択してください",申込書!$C$101&lt;&gt;"",$G504&lt;&gt;""),申込書!$M$101,"")</f>
        <v/>
      </c>
      <c r="FF504" s="75"/>
      <c r="FG504" s="75"/>
      <c r="FH504" s="149"/>
      <c r="FI504" s="307"/>
      <c r="FJ504" s="76"/>
      <c r="FK504" s="314" t="str">
        <f>IF(AND(申込書!$C$102&lt;&gt;"▼プルダウンより選択してください",申込書!$C$102&lt;&gt;"",申込書!$P$102&lt;&gt;"YYYY/MM/DD",$G504&lt;&gt;""),申込書!$P$102,"")</f>
        <v/>
      </c>
      <c r="FL504" s="75" t="str">
        <f>IF(AND(申込書!$C$102&lt;&gt;"▼プルダウンより選択してください",申込書!$C$102&lt;&gt;"",$G504&lt;&gt;""),申込書!$M$102,"")</f>
        <v/>
      </c>
      <c r="FM504" s="75"/>
      <c r="FN504" s="75"/>
      <c r="FO504" s="149"/>
      <c r="FP504" s="307"/>
      <c r="FQ504" s="76"/>
      <c r="FR504" s="314" t="str">
        <f>IF(AND(申込書!$C$103&lt;&gt;"▼プルダウンより選択してください",申込書!$C$103&lt;&gt;"",申込書!$P$103&lt;&gt;"YYYY/MM/DD",$G504&lt;&gt;""),申込書!$P$103,"")</f>
        <v/>
      </c>
      <c r="FS504" s="75" t="str">
        <f>IF(AND(申込書!$C$103&lt;&gt;"▼プルダウンより選択してください",申込書!$C$103&lt;&gt;"",$G504&lt;&gt;""),申込書!$M$103,"")</f>
        <v/>
      </c>
      <c r="FT504" s="75"/>
      <c r="FU504" s="75"/>
      <c r="FV504" s="149"/>
      <c r="FW504" s="307"/>
      <c r="FX504" s="76"/>
      <c r="FY504" s="314" t="str">
        <f>IF(AND(申込書!$C$104&lt;&gt;"▼プルダウンより選択してください",申込書!$C$104&lt;&gt;"",申込書!$P$104&lt;&gt;"YYYY/MM/DD",$G504&lt;&gt;""),申込書!$P$104,"")</f>
        <v/>
      </c>
      <c r="FZ504" s="75" t="str">
        <f>IF(AND(申込書!$C$104&lt;&gt;"▼プルダウンより選択してください",申込書!$C$104&lt;&gt;"",$G504&lt;&gt;""),申込書!$M$104,"")</f>
        <v/>
      </c>
      <c r="GA504" s="75"/>
      <c r="GB504" s="75"/>
      <c r="GC504" s="149"/>
      <c r="GD504" s="307"/>
      <c r="GE504" s="76"/>
      <c r="GF504" s="314" t="str">
        <f>IF(AND(申込書!$C$105&lt;&gt;"▼プルダウンより選択してください",申込書!$C$105&lt;&gt;"",申込書!$P$105&lt;&gt;"YYYY/MM/DD",$G504&lt;&gt;""),申込書!$P$105,"")</f>
        <v/>
      </c>
      <c r="GG504" s="75" t="str">
        <f>IF(AND(申込書!$C$105&lt;&gt;"▼プルダウンより選択してください",申込書!$C$105&lt;&gt;"",$G504&lt;&gt;""),申込書!$M$105,"")</f>
        <v/>
      </c>
      <c r="GH504" s="75"/>
      <c r="GI504" s="75"/>
      <c r="GJ504" s="149"/>
      <c r="GK504" s="307"/>
      <c r="GL504" s="76"/>
      <c r="GM504" s="314" t="str">
        <f>IF(AND(申込書!$C$106&lt;&gt;"▼プルダウンより選択してください",申込書!$C$106&lt;&gt;"",申込書!$P$106&lt;&gt;"YYYY/MM/DD",$G504&lt;&gt;""),申込書!$P$106,"")</f>
        <v/>
      </c>
      <c r="GN504" s="75" t="str">
        <f>IF(AND(申込書!$C$106&lt;&gt;"▼プルダウンより選択してください",申込書!$C$106&lt;&gt;"",$G504&lt;&gt;""),申込書!$M$106,"")</f>
        <v/>
      </c>
      <c r="GO504" s="75"/>
      <c r="GP504" s="75"/>
      <c r="GQ504" s="149"/>
      <c r="GR504" s="307"/>
      <c r="GS504" s="76"/>
      <c r="GT504" s="314" t="str">
        <f>IF(AND(申込書!$C$107&lt;&gt;"▼プルダウンより選択してください",申込書!$C$107&lt;&gt;"",申込書!$P$107&lt;&gt;"YYYY/MM/DD",$G504&lt;&gt;""),申込書!$P$107,"")</f>
        <v/>
      </c>
      <c r="GU504" s="75" t="str">
        <f>IF(AND(申込書!$C$107&lt;&gt;"▼プルダウンより選択してください",申込書!$C$107&lt;&gt;"",$G504&lt;&gt;""),申込書!$M$107,"")</f>
        <v/>
      </c>
      <c r="GV504" s="75"/>
      <c r="GW504" s="75"/>
      <c r="GX504" s="149"/>
      <c r="GY504" s="307"/>
      <c r="GZ504" s="76"/>
      <c r="HA504" s="314" t="str">
        <f>IF(AND(申込書!$C$108&lt;&gt;"▼プルダウンより選択してください",申込書!$C$108&lt;&gt;"",申込書!$P$108&lt;&gt;"YYYY/MM/DD",$G504&lt;&gt;""),申込書!$P$108,"")</f>
        <v/>
      </c>
      <c r="HB504" s="75" t="str">
        <f>IF(AND(申込書!$C$108&lt;&gt;"▼プルダウンより選択してください",申込書!$C$108&lt;&gt;"",$G504&lt;&gt;""),申込書!$M$108,"")</f>
        <v/>
      </c>
      <c r="HC504" s="75"/>
      <c r="HD504" s="75"/>
      <c r="HE504" s="149"/>
      <c r="HF504" s="307"/>
      <c r="HG504" s="76"/>
      <c r="HH504" s="314" t="str">
        <f>IF(AND(申込書!$C$109&lt;&gt;"▼プルダウンより選択してください",申込書!$C$109&lt;&gt;"",申込書!$P$109&lt;&gt;"YYYY/MM/DD",$G504&lt;&gt;""),申込書!$P$109,"")</f>
        <v/>
      </c>
      <c r="HI504" s="75" t="str">
        <f>IF(AND(申込書!$C$109&lt;&gt;"▼プルダウンより選択してください",申込書!$C$109&lt;&gt;"",$G504&lt;&gt;""),申込書!$M$109,"")</f>
        <v/>
      </c>
      <c r="HJ504" s="75"/>
      <c r="HK504" s="75"/>
      <c r="HL504" s="149"/>
      <c r="HM504" s="307"/>
      <c r="HN504" s="76"/>
      <c r="HO504" s="314" t="str">
        <f>IF(AND(申込書!$C$110&lt;&gt;"▼プルダウンより選択してください",申込書!$C$110&lt;&gt;"",申込書!$P$110&lt;&gt;"YYYY/MM/DD",$G504&lt;&gt;""),申込書!$P$110,"")</f>
        <v/>
      </c>
      <c r="HP504" s="75" t="str">
        <f>IF(AND(申込書!$C$110&lt;&gt;"▼プルダウンより選択してください",申込書!$C$110&lt;&gt;"",$G504&lt;&gt;""),申込書!$M$110,"")</f>
        <v/>
      </c>
      <c r="HQ504" s="75"/>
      <c r="HR504" s="75"/>
      <c r="HS504" s="149"/>
      <c r="HT504" s="307"/>
      <c r="HU504" s="307"/>
      <c r="HV504" s="311" t="str">
        <f>IF(AND(申込書!$C$111&lt;&gt;"▼プルダウンより選択してください",申込書!$C$111&lt;&gt;"",申込書!$P$111&lt;&gt;"YYYY/MM/DD",$G504&lt;&gt;""),申込書!$P$111,"")</f>
        <v/>
      </c>
      <c r="HW504" s="75" t="str">
        <f>IF(AND(申込書!$C$111&lt;&gt;"▼プルダウンより選択してください",申込書!$C$111&lt;&gt;"",$G504&lt;&gt;""),申込書!$M$111,"")</f>
        <v/>
      </c>
      <c r="HX504" s="75"/>
      <c r="HY504" s="75"/>
      <c r="HZ504" s="149"/>
      <c r="IA504" s="307"/>
      <c r="IB504" s="76"/>
      <c r="IC504" s="77"/>
    </row>
    <row r="505" spans="2:237" ht="26.85" customHeight="1">
      <c r="B505" s="56">
        <f t="shared" si="4"/>
        <v>500</v>
      </c>
      <c r="C505" s="57"/>
      <c r="D505" s="58"/>
      <c r="E505" s="170"/>
      <c r="F505" s="59"/>
      <c r="G505" s="60"/>
      <c r="H505" s="61"/>
      <c r="I505" s="62"/>
      <c r="J505" s="63"/>
      <c r="K505" s="64"/>
      <c r="L505" s="65"/>
      <c r="M505" s="66"/>
      <c r="N505" s="67"/>
      <c r="O505" s="68"/>
      <c r="P505" s="69"/>
      <c r="Q505" s="70"/>
      <c r="R505" s="71"/>
      <c r="S505" s="72"/>
      <c r="T505" s="73"/>
      <c r="U505" s="73"/>
      <c r="V505" s="73"/>
      <c r="W505" s="71"/>
      <c r="X505" s="133"/>
      <c r="Y505" s="133"/>
      <c r="Z505" s="133"/>
      <c r="AA505" s="74" t="str">
        <f>IF(AND(申込書!$C$82&lt;&gt;"▼プルダウンより選択してください",申込書!$C$82&lt;&gt;"",申込書!$P$82&lt;&gt;"YYYY/MM/DD",$G505&lt;&gt;""),申込書!$P$82,"")</f>
        <v/>
      </c>
      <c r="AB505" s="75" t="str">
        <f>IF(AND(申込書!$C$82&lt;&gt;"▼プルダウンより選択してください",申込書!$C$82&lt;&gt;"",$G505&lt;&gt;""),申込書!$M$82,"")</f>
        <v/>
      </c>
      <c r="AC505" s="75"/>
      <c r="AD505" s="75"/>
      <c r="AE505" s="149"/>
      <c r="AF505" s="307"/>
      <c r="AG505" s="76"/>
      <c r="AH505" s="314" t="str">
        <f>IF(AND(申込書!$C$83&lt;&gt;"▼プルダウンより選択してください",申込書!$C$83&lt;&gt;"",申込書!$P$83&lt;&gt;"YYYY/MM/DD",$G505&lt;&gt;""),申込書!$P$83,"")</f>
        <v/>
      </c>
      <c r="AI505" s="75" t="str">
        <f>IF(AND(申込書!$C$83&lt;&gt;"▼プルダウンより選択してください",申込書!$C$83&lt;&gt;"",$G505&lt;&gt;""),申込書!$M$83,"")</f>
        <v/>
      </c>
      <c r="AJ505" s="75"/>
      <c r="AK505" s="75"/>
      <c r="AL505" s="149"/>
      <c r="AM505" s="307"/>
      <c r="AN505" s="76"/>
      <c r="AO505" s="314" t="str">
        <f>IF(AND(申込書!$C$84&lt;&gt;"▼プルダウンより選択してください",申込書!$C$84&lt;&gt;"",申込書!$P$84&lt;&gt;"YYYY/MM/DD",$G505&lt;&gt;""),申込書!$P$84,"")</f>
        <v/>
      </c>
      <c r="AP505" s="75" t="str">
        <f>IF(AND(申込書!$C$84&lt;&gt;"▼プルダウンより選択してください",申込書!$C$84&lt;&gt;"",$G505&lt;&gt;""),申込書!$M$84,"")</f>
        <v/>
      </c>
      <c r="AQ505" s="75"/>
      <c r="AR505" s="75"/>
      <c r="AS505" s="149"/>
      <c r="AT505" s="307"/>
      <c r="AU505" s="76"/>
      <c r="AV505" s="314" t="str">
        <f>IF(AND(申込書!$C$85&lt;&gt;"▼プルダウンより選択してください",申込書!$C$85&lt;&gt;"",申込書!$P$85&lt;&gt;"YYYY/MM/DD",$G505&lt;&gt;""),申込書!$P$85,"")</f>
        <v/>
      </c>
      <c r="AW505" s="75" t="str">
        <f>IF(AND(申込書!$C$85&lt;&gt;"▼プルダウンより選択してください",申込書!$C$85&lt;&gt;"",申込書!$M$85&gt;=1,$G505&lt;&gt;""),申込書!$M$85,"")</f>
        <v/>
      </c>
      <c r="AX505" s="75"/>
      <c r="AY505" s="75"/>
      <c r="AZ505" s="149"/>
      <c r="BA505" s="307"/>
      <c r="BB505" s="76"/>
      <c r="BC505" s="314" t="str">
        <f>IF(AND(申込書!$C$86&lt;&gt;"▼プルダウンより選択してください",申込書!$C$86&lt;&gt;"",申込書!$P$86&lt;&gt;"YYYY/MM/DD",$G505&lt;&gt;""),申込書!$P$86,"")</f>
        <v/>
      </c>
      <c r="BD505" s="75" t="str">
        <f>IF(AND(申込書!$C$86&lt;&gt;"▼プルダウンより選択してください",申込書!$C$86&lt;&gt;"",$G505&lt;&gt;""),申込書!$M$86,"")</f>
        <v/>
      </c>
      <c r="BE505" s="75"/>
      <c r="BF505" s="75"/>
      <c r="BG505" s="149"/>
      <c r="BH505" s="307"/>
      <c r="BI505" s="76"/>
      <c r="BJ505" s="314" t="str">
        <f>IF(AND(申込書!$C$87&lt;&gt;"▼プルダウンより選択してください",申込書!$C$87&lt;&gt;"",申込書!$P$87&lt;&gt;"YYYY/MM/DD",$G505&lt;&gt;""),申込書!$P$87,"")</f>
        <v/>
      </c>
      <c r="BK505" s="75" t="str">
        <f>IF(AND(申込書!$C$87&lt;&gt;"▼プルダウンより選択してください",申込書!$C$87&lt;&gt;"",$G505&lt;&gt;""),申込書!$M$87,"")</f>
        <v/>
      </c>
      <c r="BL505" s="75"/>
      <c r="BM505" s="75"/>
      <c r="BN505" s="149"/>
      <c r="BO505" s="307"/>
      <c r="BP505" s="76"/>
      <c r="BQ505" s="314" t="str">
        <f>IF(AND(申込書!$C$88&lt;&gt;"▼プルダウンより選択してください",申込書!$C$88&lt;&gt;"",申込書!$P$88&lt;&gt;"YYYY/MM/DD",$G505&lt;&gt;""),申込書!$P$88,"")</f>
        <v/>
      </c>
      <c r="BR505" s="75" t="str">
        <f>IF(AND(申込書!$C$88&lt;&gt;"▼プルダウンより選択してください",申込書!$C$88&lt;&gt;"",$G505&lt;&gt;""),申込書!$M$88,"")</f>
        <v/>
      </c>
      <c r="BS505" s="75"/>
      <c r="BT505" s="75"/>
      <c r="BU505" s="149"/>
      <c r="BV505" s="307"/>
      <c r="BW505" s="76"/>
      <c r="BX505" s="314" t="str">
        <f>IF(AND(申込書!$C$89&lt;&gt;"▼プルダウンより選択してください",申込書!$C$89&lt;&gt;"",申込書!$P$89&lt;&gt;"YYYY/MM/DD",$G505&lt;&gt;""),申込書!$P$89,"")</f>
        <v/>
      </c>
      <c r="BY505" s="75" t="str">
        <f>IF(AND(申込書!$C$89&lt;&gt;"▼プルダウンより選択してください",申込書!$C$89&lt;&gt;"",$G505&lt;&gt;""),申込書!$M$89,"")</f>
        <v/>
      </c>
      <c r="BZ505" s="75"/>
      <c r="CA505" s="75"/>
      <c r="CB505" s="149"/>
      <c r="CC505" s="307"/>
      <c r="CD505" s="76"/>
      <c r="CE505" s="314" t="str">
        <f>IF(AND(申込書!$C$90&lt;&gt;"▼プルダウンより選択してください",申込書!$C$90&lt;&gt;"",申込書!$P$90&lt;&gt;"YYYY/MM/DD",$G505&lt;&gt;""),申込書!$P$90,"")</f>
        <v/>
      </c>
      <c r="CF505" s="75" t="str">
        <f>IF(AND(申込書!$C$90&lt;&gt;"▼プルダウンより選択してください",申込書!$C$90&lt;&gt;"",$G505&lt;&gt;""),申込書!$M$90,"")</f>
        <v/>
      </c>
      <c r="CG505" s="75"/>
      <c r="CH505" s="75"/>
      <c r="CI505" s="149"/>
      <c r="CJ505" s="307"/>
      <c r="CK505" s="76"/>
      <c r="CL505" s="314" t="str">
        <f>IF(AND(申込書!$C$91&lt;&gt;"▼プルダウンより選択してください",申込書!$C$91&lt;&gt;"",申込書!$P$91&lt;&gt;"YYYY/MM/DD",$G505&lt;&gt;""),申込書!$P$91,"")</f>
        <v/>
      </c>
      <c r="CM505" s="75" t="str">
        <f>IF(AND(申込書!$C$91&lt;&gt;"▼プルダウンより選択してください",申込書!$C$91&lt;&gt;"",$G505&lt;&gt;""),申込書!$M$91,"")</f>
        <v/>
      </c>
      <c r="CN505" s="75"/>
      <c r="CO505" s="75"/>
      <c r="CP505" s="149"/>
      <c r="CQ505" s="307"/>
      <c r="CR505" s="76"/>
      <c r="CS505" s="314" t="str">
        <f>IF(AND(申込書!$C$92&lt;&gt;"▼プルダウンより選択してください",申込書!$C$92&lt;&gt;"",申込書!$P$92&lt;&gt;"YYYY/MM/DD",$G505&lt;&gt;""),申込書!$P$92,"")</f>
        <v/>
      </c>
      <c r="CT505" s="75" t="str">
        <f>IF(AND(申込書!$C$92&lt;&gt;"▼プルダウンより選択してください",申込書!$C$92&lt;&gt;"",$G505&lt;&gt;""),申込書!$M$92,"")</f>
        <v/>
      </c>
      <c r="CU505" s="75"/>
      <c r="CV505" s="75"/>
      <c r="CW505" s="75"/>
      <c r="CX505" s="307"/>
      <c r="CY505" s="76"/>
      <c r="CZ505" s="314" t="str">
        <f>IF(AND(申込書!$C$93&lt;&gt;"▼プルダウンより選択してください",申込書!$C$93&lt;&gt;"",申込書!$P$93&lt;&gt;"YYYY/MM/DD",$G505&lt;&gt;""),申込書!$P$93,"")</f>
        <v/>
      </c>
      <c r="DA505" s="75" t="str">
        <f>IF(AND(申込書!$C$93&lt;&gt;"▼プルダウンより選択してください",申込書!$C$93&lt;&gt;"",$G505&lt;&gt;""),申込書!$M$93,"")</f>
        <v/>
      </c>
      <c r="DB505" s="75"/>
      <c r="DC505" s="75"/>
      <c r="DD505" s="75"/>
      <c r="DE505" s="307"/>
      <c r="DF505" s="76"/>
      <c r="DG505" s="314" t="str">
        <f>IF(AND(申込書!$C$94&lt;&gt;"▼プルダウンより選択してください",申込書!$C$94&lt;&gt;"",申込書!$P$94&lt;&gt;"YYYY/MM/DD",$G505&lt;&gt;""),申込書!$P$94,"")</f>
        <v/>
      </c>
      <c r="DH505" s="75" t="str">
        <f>IF(AND(申込書!$C$94&lt;&gt;"▼プルダウンより選択してください",申込書!$C$94&lt;&gt;"",$G505&lt;&gt;""),申込書!$M$94,"")</f>
        <v/>
      </c>
      <c r="DI505" s="75"/>
      <c r="DJ505" s="75"/>
      <c r="DK505" s="75"/>
      <c r="DL505" s="307"/>
      <c r="DM505" s="76"/>
      <c r="DN505" s="314" t="str">
        <f>IF(AND(申込書!$C$95&lt;&gt;"▼プルダウンより選択してください",申込書!$C$95&lt;&gt;"",申込書!$P$95&lt;&gt;"YYYY/MM/DD",$G505&lt;&gt;""),申込書!$P$95,"")</f>
        <v/>
      </c>
      <c r="DO505" s="75" t="str">
        <f>IF(AND(申込書!$C$95&lt;&gt;"▼プルダウンより選択してください",申込書!$C$95&lt;&gt;"",$G505&lt;&gt;""),申込書!$M$95,"")</f>
        <v/>
      </c>
      <c r="DP505" s="75"/>
      <c r="DQ505" s="75"/>
      <c r="DR505" s="75"/>
      <c r="DS505" s="307"/>
      <c r="DT505" s="76"/>
      <c r="DU505" s="314" t="str">
        <f>IF(AND(申込書!$C$96&lt;&gt;"▼プルダウンより選択してください",申込書!$C$96&lt;&gt;"",申込書!$P$96&lt;&gt;"YYYY/MM/DD",$G505&lt;&gt;""),申込書!$P$96,"")</f>
        <v/>
      </c>
      <c r="DV505" s="75" t="str">
        <f>IF(AND(申込書!$C$96&lt;&gt;"▼プルダウンより選択してください",申込書!$C$96&lt;&gt;"",$G505&lt;&gt;""),申込書!$M$96,"")</f>
        <v/>
      </c>
      <c r="DW505" s="75"/>
      <c r="DX505" s="75"/>
      <c r="DY505" s="75"/>
      <c r="DZ505" s="307"/>
      <c r="EA505" s="76"/>
      <c r="EB505" s="314" t="str">
        <f>IF(AND(申込書!$C$97&lt;&gt;"▼プルダウンより選択してください",申込書!$C$97&lt;&gt;"",申込書!$P$97&lt;&gt;"YYYY/MM/DD",$G505&lt;&gt;""),申込書!$P$97,"")</f>
        <v/>
      </c>
      <c r="EC505" s="75" t="str">
        <f>IF(AND(申込書!$C$97&lt;&gt;"▼プルダウンより選択してください",申込書!$C$97&lt;&gt;"",$G505&lt;&gt;""),申込書!$M$97,"")</f>
        <v/>
      </c>
      <c r="ED505" s="75"/>
      <c r="EE505" s="75"/>
      <c r="EF505" s="149"/>
      <c r="EG505" s="307"/>
      <c r="EH505" s="76"/>
      <c r="EI505" s="314" t="str">
        <f>IF(AND(申込書!$C$98&lt;&gt;"▼プルダウンより選択してください",申込書!$C$98&lt;&gt;"",申込書!$P$98&lt;&gt;"YYYY/MM/DD",$G505&lt;&gt;""),申込書!$P$98,"")</f>
        <v/>
      </c>
      <c r="EJ505" s="75" t="str">
        <f>IF(AND(申込書!$C$98&lt;&gt;"▼プルダウンより選択してください",申込書!$C$98&lt;&gt;"",$G505&lt;&gt;""),申込書!$M$98,"")</f>
        <v/>
      </c>
      <c r="EK505" s="75"/>
      <c r="EL505" s="75"/>
      <c r="EM505" s="149"/>
      <c r="EN505" s="307"/>
      <c r="EO505" s="76"/>
      <c r="EP505" s="314" t="str">
        <f>IF(AND(申込書!$C$99&lt;&gt;"▼プルダウンより選択してください",申込書!$C$99&lt;&gt;"",申込書!$P$99&lt;&gt;"YYYY/MM/DD",$G505&lt;&gt;""),申込書!$P$99,"")</f>
        <v/>
      </c>
      <c r="EQ505" s="75" t="str">
        <f>IF(AND(申込書!$C$99&lt;&gt;"▼プルダウンより選択してください",申込書!$C$99&lt;&gt;"",$G505&lt;&gt;""),申込書!$M$99,"")</f>
        <v/>
      </c>
      <c r="ER505" s="75"/>
      <c r="ES505" s="75"/>
      <c r="ET505" s="149"/>
      <c r="EU505" s="307"/>
      <c r="EV505" s="76"/>
      <c r="EW505" s="314" t="str">
        <f>IF(AND(申込書!$C$100&lt;&gt;"▼プルダウンより選択してください",申込書!$C$100&lt;&gt;"",申込書!$P$100&lt;&gt;"YYYY/MM/DD",$G505&lt;&gt;""),申込書!$P$100,"")</f>
        <v/>
      </c>
      <c r="EX505" s="75" t="str">
        <f>IF(AND(申込書!$C$100&lt;&gt;"▼プルダウンより選択してください",申込書!$C$100&lt;&gt;"",$G505&lt;&gt;""),申込書!$M$100,"")</f>
        <v/>
      </c>
      <c r="EY505" s="75"/>
      <c r="EZ505" s="75"/>
      <c r="FA505" s="149"/>
      <c r="FB505" s="307"/>
      <c r="FC505" s="76"/>
      <c r="FD505" s="314" t="str">
        <f>IF(AND(申込書!$C$101&lt;&gt;"▼プルダウンより選択してください",申込書!$C$101&lt;&gt;"",申込書!$P$101&lt;&gt;"YYYY/MM/DD",$G505&lt;&gt;""),申込書!$P$101,"")</f>
        <v/>
      </c>
      <c r="FE505" s="75" t="str">
        <f>IF(AND(申込書!$C$101&lt;&gt;"▼プルダウンより選択してください",申込書!$C$101&lt;&gt;"",$G505&lt;&gt;""),申込書!$M$101,"")</f>
        <v/>
      </c>
      <c r="FF505" s="75"/>
      <c r="FG505" s="75"/>
      <c r="FH505" s="149"/>
      <c r="FI505" s="307"/>
      <c r="FJ505" s="76"/>
      <c r="FK505" s="314" t="str">
        <f>IF(AND(申込書!$C$102&lt;&gt;"▼プルダウンより選択してください",申込書!$C$102&lt;&gt;"",申込書!$P$102&lt;&gt;"YYYY/MM/DD",$G505&lt;&gt;""),申込書!$P$102,"")</f>
        <v/>
      </c>
      <c r="FL505" s="75" t="str">
        <f>IF(AND(申込書!$C$102&lt;&gt;"▼プルダウンより選択してください",申込書!$C$102&lt;&gt;"",$G505&lt;&gt;""),申込書!$M$102,"")</f>
        <v/>
      </c>
      <c r="FM505" s="75"/>
      <c r="FN505" s="75"/>
      <c r="FO505" s="149"/>
      <c r="FP505" s="307"/>
      <c r="FQ505" s="76"/>
      <c r="FR505" s="314" t="str">
        <f>IF(AND(申込書!$C$103&lt;&gt;"▼プルダウンより選択してください",申込書!$C$103&lt;&gt;"",申込書!$P$103&lt;&gt;"YYYY/MM/DD",$G505&lt;&gt;""),申込書!$P$103,"")</f>
        <v/>
      </c>
      <c r="FS505" s="75" t="str">
        <f>IF(AND(申込書!$C$103&lt;&gt;"▼プルダウンより選択してください",申込書!$C$103&lt;&gt;"",$G505&lt;&gt;""),申込書!$M$103,"")</f>
        <v/>
      </c>
      <c r="FT505" s="75"/>
      <c r="FU505" s="75"/>
      <c r="FV505" s="149"/>
      <c r="FW505" s="307"/>
      <c r="FX505" s="76"/>
      <c r="FY505" s="314" t="str">
        <f>IF(AND(申込書!$C$104&lt;&gt;"▼プルダウンより選択してください",申込書!$C$104&lt;&gt;"",申込書!$P$104&lt;&gt;"YYYY/MM/DD",$G505&lt;&gt;""),申込書!$P$104,"")</f>
        <v/>
      </c>
      <c r="FZ505" s="75" t="str">
        <f>IF(AND(申込書!$C$104&lt;&gt;"▼プルダウンより選択してください",申込書!$C$104&lt;&gt;"",$G505&lt;&gt;""),申込書!$M$104,"")</f>
        <v/>
      </c>
      <c r="GA505" s="75"/>
      <c r="GB505" s="75"/>
      <c r="GC505" s="149"/>
      <c r="GD505" s="307"/>
      <c r="GE505" s="76"/>
      <c r="GF505" s="314" t="str">
        <f>IF(AND(申込書!$C$105&lt;&gt;"▼プルダウンより選択してください",申込書!$C$105&lt;&gt;"",申込書!$P$105&lt;&gt;"YYYY/MM/DD",$G505&lt;&gt;""),申込書!$P$105,"")</f>
        <v/>
      </c>
      <c r="GG505" s="75" t="str">
        <f>IF(AND(申込書!$C$105&lt;&gt;"▼プルダウンより選択してください",申込書!$C$105&lt;&gt;"",$G505&lt;&gt;""),申込書!$M$105,"")</f>
        <v/>
      </c>
      <c r="GH505" s="75"/>
      <c r="GI505" s="75"/>
      <c r="GJ505" s="149"/>
      <c r="GK505" s="307"/>
      <c r="GL505" s="76"/>
      <c r="GM505" s="314" t="str">
        <f>IF(AND(申込書!$C$106&lt;&gt;"▼プルダウンより選択してください",申込書!$C$106&lt;&gt;"",申込書!$P$106&lt;&gt;"YYYY/MM/DD",$G505&lt;&gt;""),申込書!$P$106,"")</f>
        <v/>
      </c>
      <c r="GN505" s="75" t="str">
        <f>IF(AND(申込書!$C$106&lt;&gt;"▼プルダウンより選択してください",申込書!$C$106&lt;&gt;"",$G505&lt;&gt;""),申込書!$M$106,"")</f>
        <v/>
      </c>
      <c r="GO505" s="75"/>
      <c r="GP505" s="75"/>
      <c r="GQ505" s="149"/>
      <c r="GR505" s="307"/>
      <c r="GS505" s="76"/>
      <c r="GT505" s="314" t="str">
        <f>IF(AND(申込書!$C$107&lt;&gt;"▼プルダウンより選択してください",申込書!$C$107&lt;&gt;"",申込書!$P$107&lt;&gt;"YYYY/MM/DD",$G505&lt;&gt;""),申込書!$P$107,"")</f>
        <v/>
      </c>
      <c r="GU505" s="75" t="str">
        <f>IF(AND(申込書!$C$107&lt;&gt;"▼プルダウンより選択してください",申込書!$C$107&lt;&gt;"",$G505&lt;&gt;""),申込書!$M$107,"")</f>
        <v/>
      </c>
      <c r="GV505" s="75"/>
      <c r="GW505" s="75"/>
      <c r="GX505" s="149"/>
      <c r="GY505" s="307"/>
      <c r="GZ505" s="76"/>
      <c r="HA505" s="314" t="str">
        <f>IF(AND(申込書!$C$108&lt;&gt;"▼プルダウンより選択してください",申込書!$C$108&lt;&gt;"",申込書!$P$108&lt;&gt;"YYYY/MM/DD",$G505&lt;&gt;""),申込書!$P$108,"")</f>
        <v/>
      </c>
      <c r="HB505" s="75" t="str">
        <f>IF(AND(申込書!$C$108&lt;&gt;"▼プルダウンより選択してください",申込書!$C$108&lt;&gt;"",$G505&lt;&gt;""),申込書!$M$108,"")</f>
        <v/>
      </c>
      <c r="HC505" s="75"/>
      <c r="HD505" s="75"/>
      <c r="HE505" s="149"/>
      <c r="HF505" s="307"/>
      <c r="HG505" s="76"/>
      <c r="HH505" s="314" t="str">
        <f>IF(AND(申込書!$C$109&lt;&gt;"▼プルダウンより選択してください",申込書!$C$109&lt;&gt;"",申込書!$P$109&lt;&gt;"YYYY/MM/DD",$G505&lt;&gt;""),申込書!$P$109,"")</f>
        <v/>
      </c>
      <c r="HI505" s="75" t="str">
        <f>IF(AND(申込書!$C$109&lt;&gt;"▼プルダウンより選択してください",申込書!$C$109&lt;&gt;"",$G505&lt;&gt;""),申込書!$M$109,"")</f>
        <v/>
      </c>
      <c r="HJ505" s="75"/>
      <c r="HK505" s="75"/>
      <c r="HL505" s="149"/>
      <c r="HM505" s="307"/>
      <c r="HN505" s="76"/>
      <c r="HO505" s="314" t="str">
        <f>IF(AND(申込書!$C$110&lt;&gt;"▼プルダウンより選択してください",申込書!$C$110&lt;&gt;"",申込書!$P$110&lt;&gt;"YYYY/MM/DD",$G505&lt;&gt;""),申込書!$P$110,"")</f>
        <v/>
      </c>
      <c r="HP505" s="75" t="str">
        <f>IF(AND(申込書!$C$110&lt;&gt;"▼プルダウンより選択してください",申込書!$C$110&lt;&gt;"",$G505&lt;&gt;""),申込書!$M$110,"")</f>
        <v/>
      </c>
      <c r="HQ505" s="75"/>
      <c r="HR505" s="75"/>
      <c r="HS505" s="149"/>
      <c r="HT505" s="307"/>
      <c r="HU505" s="307"/>
      <c r="HV505" s="311" t="str">
        <f>IF(AND(申込書!$C$111&lt;&gt;"▼プルダウンより選択してください",申込書!$C$111&lt;&gt;"",申込書!$P$111&lt;&gt;"YYYY/MM/DD",$G505&lt;&gt;""),申込書!$P$111,"")</f>
        <v/>
      </c>
      <c r="HW505" s="75" t="str">
        <f>IF(AND(申込書!$C$111&lt;&gt;"▼プルダウンより選択してください",申込書!$C$111&lt;&gt;"",$G505&lt;&gt;""),申込書!$M$111,"")</f>
        <v/>
      </c>
      <c r="HX505" s="75"/>
      <c r="HY505" s="75"/>
      <c r="HZ505" s="149"/>
      <c r="IA505" s="307"/>
      <c r="IB505" s="76"/>
      <c r="IC505" s="77"/>
    </row>
  </sheetData>
  <sheetProtection algorithmName="SHA-512" hashValue="Mi1AJMEU/l+r9AdgIflezvgYXqXrzGp9YOZj5AIlAwhMZY3McKQWJm0tbjkG2VSZGOIHdJ3ozoCsVwHUCoZwkA==" saltValue="Zrocz6Ww6NPwEJ5REi22kg==" spinCount="100000" sheet="1" formatColumns="0" selectLockedCells="1"/>
  <protectedRanges>
    <protectedRange sqref="AB4:AC4 AI4:AJ4 AP4:AQ4 AW4:AX4 BD4:BE4 BK4:BL4 BR4:BS4 BY4:BZ4 CF4:CG4 CM4:CN4 CT4:CU4 DA4:DB4 DH4:DI4 DO4:DP4 DV4:DW4 EC4:ED4 EJ4:EK4 EQ4:ER4 EX4:EY4 FE4:FF4 FL4:FM4 FS4:FT4 FZ4:GA4 GG4:GH4 GN4:GO4 GU4:GV4 HB4:HC4 HI4:HJ4 HP4:HQ4 HW4:HX4" name="範囲1_2_1"/>
  </protectedRanges>
  <mergeCells count="89">
    <mergeCell ref="GF2:GL2"/>
    <mergeCell ref="GF3:GL3"/>
    <mergeCell ref="FY2:GE2"/>
    <mergeCell ref="FY3:GE3"/>
    <mergeCell ref="HV2:IB2"/>
    <mergeCell ref="HV3:IB3"/>
    <mergeCell ref="HO2:HU2"/>
    <mergeCell ref="HO3:HU3"/>
    <mergeCell ref="HH2:HN2"/>
    <mergeCell ref="HH3:HN3"/>
    <mergeCell ref="HA2:HG2"/>
    <mergeCell ref="HA3:HG3"/>
    <mergeCell ref="GT2:GZ2"/>
    <mergeCell ref="GT3:GZ3"/>
    <mergeCell ref="GM2:GS2"/>
    <mergeCell ref="GM3:GS3"/>
    <mergeCell ref="FR2:FX2"/>
    <mergeCell ref="FR3:FX3"/>
    <mergeCell ref="FK2:FQ2"/>
    <mergeCell ref="FK3:FQ3"/>
    <mergeCell ref="FD2:FJ2"/>
    <mergeCell ref="FD3:FJ3"/>
    <mergeCell ref="DN3:DT3"/>
    <mergeCell ref="EW2:FC2"/>
    <mergeCell ref="EW3:FC3"/>
    <mergeCell ref="EP2:EV2"/>
    <mergeCell ref="EP3:EV3"/>
    <mergeCell ref="EI2:EO2"/>
    <mergeCell ref="EI3:EO3"/>
    <mergeCell ref="IC2:IC4"/>
    <mergeCell ref="N3:N4"/>
    <mergeCell ref="O3:O4"/>
    <mergeCell ref="Y3:Y4"/>
    <mergeCell ref="Z3:Z4"/>
    <mergeCell ref="DG2:DM2"/>
    <mergeCell ref="DG3:DM3"/>
    <mergeCell ref="CZ2:DF2"/>
    <mergeCell ref="CZ3:DF3"/>
    <mergeCell ref="CS2:CY2"/>
    <mergeCell ref="CS3:CY3"/>
    <mergeCell ref="EB2:EH2"/>
    <mergeCell ref="EB3:EH3"/>
    <mergeCell ref="DU2:EA2"/>
    <mergeCell ref="DU3:EA3"/>
    <mergeCell ref="DN2:DT2"/>
    <mergeCell ref="P1:R1"/>
    <mergeCell ref="K1:M1"/>
    <mergeCell ref="H2:J3"/>
    <mergeCell ref="K2:K4"/>
    <mergeCell ref="L2:L4"/>
    <mergeCell ref="M2:M4"/>
    <mergeCell ref="N2:O2"/>
    <mergeCell ref="P3:P4"/>
    <mergeCell ref="Q3:Q4"/>
    <mergeCell ref="R3:R4"/>
    <mergeCell ref="X3:X4"/>
    <mergeCell ref="G2:G4"/>
    <mergeCell ref="B2:B4"/>
    <mergeCell ref="C2:C4"/>
    <mergeCell ref="D2:D4"/>
    <mergeCell ref="E2:E4"/>
    <mergeCell ref="F2:F4"/>
    <mergeCell ref="P2:R2"/>
    <mergeCell ref="S2:W2"/>
    <mergeCell ref="W3:W4"/>
    <mergeCell ref="U3:U4"/>
    <mergeCell ref="V3:V4"/>
    <mergeCell ref="S3:S4"/>
    <mergeCell ref="T3:T4"/>
    <mergeCell ref="CL2:CR2"/>
    <mergeCell ref="CL3:CR3"/>
    <mergeCell ref="CE3:CK3"/>
    <mergeCell ref="CE2:CK2"/>
    <mergeCell ref="BX2:CD2"/>
    <mergeCell ref="BX3:CD3"/>
    <mergeCell ref="BQ2:BW2"/>
    <mergeCell ref="BQ3:BW3"/>
    <mergeCell ref="BJ2:BP2"/>
    <mergeCell ref="BJ3:BP3"/>
    <mergeCell ref="BC2:BI2"/>
    <mergeCell ref="BC3:BI3"/>
    <mergeCell ref="AA2:AG2"/>
    <mergeCell ref="AA3:AG3"/>
    <mergeCell ref="AV2:BB2"/>
    <mergeCell ref="AV3:BB3"/>
    <mergeCell ref="AO2:AU2"/>
    <mergeCell ref="AO3:AU3"/>
    <mergeCell ref="AH2:AN2"/>
    <mergeCell ref="AH3:AN3"/>
  </mergeCells>
  <phoneticPr fontId="14"/>
  <conditionalFormatting sqref="H6:J505">
    <cfRule type="expression" dxfId="165" priority="362">
      <formula>$C6="既存環境あり"</formula>
    </cfRule>
  </conditionalFormatting>
  <conditionalFormatting sqref="L6:M505">
    <cfRule type="expression" dxfId="164" priority="360">
      <formula>OR($K6="申し込みしない",COUNTIF($K6,"*変更なし*")=1,$K6="利用停止")</formula>
    </cfRule>
  </conditionalFormatting>
  <conditionalFormatting sqref="P6:R505">
    <cfRule type="expression" dxfId="163" priority="353">
      <formula>$P6=""</formula>
    </cfRule>
    <cfRule type="expression" dxfId="162" priority="355">
      <formula>$P6="申し込みしない"</formula>
    </cfRule>
    <cfRule type="expression" dxfId="161" priority="358">
      <formula>$P6="申し込み済み"</formula>
    </cfRule>
  </conditionalFormatting>
  <conditionalFormatting sqref="AA6:AG505">
    <cfRule type="expression" dxfId="155" priority="1">
      <formula>$AA$3="コンテンツなし"</formula>
    </cfRule>
    <cfRule type="expression" dxfId="154" priority="12">
      <formula>OR($AA$3="ミライシード",$AA$3="WEBQU（教育委員会機能）")</formula>
    </cfRule>
  </conditionalFormatting>
  <conditionalFormatting sqref="AF6:AF505">
    <cfRule type="expression" dxfId="151" priority="359">
      <formula>OR($AE6="申し込み済み",$AE6="申し込みしない")</formula>
    </cfRule>
  </conditionalFormatting>
  <conditionalFormatting sqref="AH5:AI5">
    <cfRule type="expression" dxfId="150" priority="117">
      <formula>$AO$3="ミライシード"</formula>
    </cfRule>
    <cfRule type="expression" dxfId="149" priority="120">
      <formula>$AO$3="コンテンツなし"</formula>
    </cfRule>
  </conditionalFormatting>
  <conditionalFormatting sqref="AH6:AN505">
    <cfRule type="expression" dxfId="148" priority="125">
      <formula>$AH$3="コンテンツなし"</formula>
    </cfRule>
    <cfRule type="expression" dxfId="147" priority="126">
      <formula>OR($AH$3="ミライシード",$AH$3="WEBQU（教育委員会機能）")</formula>
    </cfRule>
  </conditionalFormatting>
  <conditionalFormatting sqref="AJ5:AM5">
    <cfRule type="expression" dxfId="145" priority="210">
      <formula>$AH$3="ミライシード"</formula>
    </cfRule>
    <cfRule type="expression" dxfId="144" priority="240">
      <formula>$AH$3="コンテンツなし"</formula>
    </cfRule>
  </conditionalFormatting>
  <conditionalFormatting sqref="AM6:AM505">
    <cfRule type="expression" dxfId="142" priority="351">
      <formula>OR($AL6="申し込み済み",$AL6="申し込みしない")</formula>
    </cfRule>
  </conditionalFormatting>
  <conditionalFormatting sqref="AO6:AU505">
    <cfRule type="expression" dxfId="141" priority="11">
      <formula>$AO$3="コンテンツなし"</formula>
    </cfRule>
    <cfRule type="expression" dxfId="140" priority="154">
      <formula>OR($AO$3="ミライシード",$AO$3="WEBQU（教育委員会機能）")</formula>
    </cfRule>
  </conditionalFormatting>
  <conditionalFormatting sqref="AT6:AT505">
    <cfRule type="expression" dxfId="137" priority="349">
      <formula>OR($AS6="申し込み済み",$AS6="申し込みしない")</formula>
    </cfRule>
  </conditionalFormatting>
  <conditionalFormatting sqref="AV5">
    <cfRule type="expression" dxfId="136" priority="123">
      <formula>$AO$3="ミライシード"</formula>
    </cfRule>
    <cfRule type="expression" dxfId="135" priority="124">
      <formula>$AO$3="コンテンツなし"</formula>
    </cfRule>
  </conditionalFormatting>
  <conditionalFormatting sqref="AV6:BB505">
    <cfRule type="expression" dxfId="134" priority="7">
      <formula>$AV$3="コンテンツなし"</formula>
    </cfRule>
    <cfRule type="expression" dxfId="133" priority="112">
      <formula>OR($AV$3="ミライシード",$AV$3="WEBQU（教育委員会機能）")</formula>
    </cfRule>
  </conditionalFormatting>
  <conditionalFormatting sqref="BA6:BA505">
    <cfRule type="expression" dxfId="130" priority="347">
      <formula>OR($AZ6="申し込み済み",$AZ6="申し込みしない")</formula>
    </cfRule>
  </conditionalFormatting>
  <conditionalFormatting sqref="BC6:BI505">
    <cfRule type="expression" dxfId="129" priority="6">
      <formula>$BC$3="コンテンツなし"</formula>
    </cfRule>
    <cfRule type="expression" dxfId="128" priority="109">
      <formula>OR($BC$3="ミライシード",$BC$3="WEBQU（教育委員会機能）")</formula>
    </cfRule>
  </conditionalFormatting>
  <conditionalFormatting sqref="BH6:BH505">
    <cfRule type="expression" dxfId="125" priority="345">
      <formula>OR($BG6="申し込み済み",$BG6="申し込みしない")</formula>
    </cfRule>
  </conditionalFormatting>
  <conditionalFormatting sqref="BJ6:BP505">
    <cfRule type="expression" dxfId="124" priority="5">
      <formula>$BJ$3="コンテンツなし"</formula>
    </cfRule>
    <cfRule type="expression" dxfId="123" priority="108">
      <formula>OR($BJ$3="ミライシード",$BJ$3="WEBQU（教育委員会機能）")</formula>
    </cfRule>
  </conditionalFormatting>
  <conditionalFormatting sqref="BO6:BO505">
    <cfRule type="expression" dxfId="120" priority="329">
      <formula>OR($BN6="申し込み済み",$BN6="申し込みしない")</formula>
    </cfRule>
  </conditionalFormatting>
  <conditionalFormatting sqref="BQ6:BW505">
    <cfRule type="expression" dxfId="119" priority="4">
      <formula>$BQ$3="コンテンツなし"</formula>
    </cfRule>
    <cfRule type="expression" dxfId="118" priority="105">
      <formula>OR($BQ$3="ミライシード",$BQ$3="WEBQU（教育委員会機能）")</formula>
    </cfRule>
  </conditionalFormatting>
  <conditionalFormatting sqref="BV6:BV505">
    <cfRule type="expression" dxfId="115" priority="270">
      <formula>OR($BU6="申し込み済み",$BU6="申し込みしない")</formula>
    </cfRule>
  </conditionalFormatting>
  <conditionalFormatting sqref="BX6:CD505">
    <cfRule type="expression" dxfId="114" priority="101">
      <formula>$BX$3="コンテンツなし"</formula>
    </cfRule>
    <cfRule type="expression" dxfId="113" priority="102">
      <formula>OR($BX$3="ミライシード",$BX$3="WEBQU（教育委員会機能）")</formula>
    </cfRule>
  </conditionalFormatting>
  <conditionalFormatting sqref="CC6:CC505">
    <cfRule type="expression" dxfId="110" priority="149">
      <formula>OR($CB6="申し込み済み",$CB6="申し込みしない")</formula>
    </cfRule>
  </conditionalFormatting>
  <conditionalFormatting sqref="CE6:CK505">
    <cfRule type="expression" dxfId="109" priority="97">
      <formula>$CE$3="コンテンツなし"</formula>
    </cfRule>
    <cfRule type="expression" dxfId="108" priority="98">
      <formula>OR($CE$3="ミライシード",$CE$3="WEBQU（教育委員会機能）")</formula>
    </cfRule>
  </conditionalFormatting>
  <conditionalFormatting sqref="CJ6:CJ505">
    <cfRule type="expression" dxfId="105" priority="148">
      <formula>OR($CI6="申し込み済み",$CI6="申し込みしない")</formula>
    </cfRule>
  </conditionalFormatting>
  <conditionalFormatting sqref="CL6:CR505">
    <cfRule type="expression" dxfId="104" priority="92">
      <formula>$CL$3="コンテンツなし"</formula>
    </cfRule>
    <cfRule type="expression" dxfId="103" priority="94">
      <formula>OR($CL$3="ミライシード",$CL$3="WEBQU（教育委員会機能）")</formula>
    </cfRule>
  </conditionalFormatting>
  <conditionalFormatting sqref="CQ6:CQ505">
    <cfRule type="expression" dxfId="100" priority="147">
      <formula>OR($CP6="申し込み済み",$CP6="申し込みしない")</formula>
    </cfRule>
  </conditionalFormatting>
  <conditionalFormatting sqref="CS6:CY505">
    <cfRule type="expression" dxfId="99" priority="3">
      <formula>$CS$3="コンテンツなし"</formula>
    </cfRule>
    <cfRule type="expression" dxfId="98" priority="89">
      <formula>OR($CS$3="ミライシード",$CS$3="WEBQU（教育委員会機能）")</formula>
    </cfRule>
  </conditionalFormatting>
  <conditionalFormatting sqref="CX6:CX505">
    <cfRule type="expression" dxfId="95" priority="146">
      <formula>OR($CW6="申し込み済み",$CW6="申し込みしない")</formula>
    </cfRule>
  </conditionalFormatting>
  <conditionalFormatting sqref="CZ6:DF505">
    <cfRule type="expression" dxfId="94" priority="84">
      <formula>$CZ$3="コンテンツなし"</formula>
    </cfRule>
    <cfRule type="expression" dxfId="93" priority="85">
      <formula>OR($CZ$3="ミライシード",$CZ$3="WEBQU（教育委員会機能）")</formula>
    </cfRule>
  </conditionalFormatting>
  <conditionalFormatting sqref="DE6:DE505">
    <cfRule type="expression" dxfId="90" priority="145">
      <formula>OR($DD6="申し込み済み",$DD6="申し込みしない")</formula>
    </cfRule>
  </conditionalFormatting>
  <conditionalFormatting sqref="DG6:DM505">
    <cfRule type="expression" dxfId="89" priority="2">
      <formula>$DG$3="コンテンツなし"</formula>
    </cfRule>
    <cfRule type="expression" dxfId="88" priority="81">
      <formula>OR($DG$3="ミライシード",$DG$3="WEBQU（教育委員会機能）")</formula>
    </cfRule>
  </conditionalFormatting>
  <conditionalFormatting sqref="DL6:DL505">
    <cfRule type="expression" dxfId="85" priority="144">
      <formula>OR($DK6="申し込み済み",$DK6="申し込みしない")</formula>
    </cfRule>
  </conditionalFormatting>
  <conditionalFormatting sqref="DN6:DT505">
    <cfRule type="expression" dxfId="84" priority="77">
      <formula>$DN$3="コンテンツなし"</formula>
    </cfRule>
    <cfRule type="expression" dxfId="83" priority="78">
      <formula>OR($DN$3="ミライシード",$DN$3="WEBQU（教育委員会機能）")</formula>
    </cfRule>
  </conditionalFormatting>
  <conditionalFormatting sqref="DS6:DS505">
    <cfRule type="expression" dxfId="80" priority="143">
      <formula>OR($DR6="申し込み済み",$DR6="申し込みしない")</formula>
    </cfRule>
  </conditionalFormatting>
  <conditionalFormatting sqref="DU6:EA505">
    <cfRule type="expression" dxfId="79" priority="73">
      <formula>$DU$3="コンテンツなし"</formula>
    </cfRule>
    <cfRule type="expression" dxfId="78" priority="74">
      <formula>OR($DU$3="ミライシード",$DU$3="WEBQU（教育委員会機能）")</formula>
    </cfRule>
  </conditionalFormatting>
  <conditionalFormatting sqref="DZ6:DZ505">
    <cfRule type="expression" dxfId="75" priority="142">
      <formula>OR($DY6="申し込み済み",$DY6="申し込みしない")</formula>
    </cfRule>
  </conditionalFormatting>
  <conditionalFormatting sqref="EB6:EH505">
    <cfRule type="expression" dxfId="74" priority="69">
      <formula>$EB$3="コンテンツなし"</formula>
    </cfRule>
    <cfRule type="expression" dxfId="73" priority="70">
      <formula>OR($EB$3="ミライシード",$EB$3="WEBQU（教育委員会機能）")</formula>
    </cfRule>
  </conditionalFormatting>
  <conditionalFormatting sqref="EG6:EG505">
    <cfRule type="expression" dxfId="70" priority="141">
      <formula>OR($EF6="申し込み済み",$EF6="申し込みしない")</formula>
    </cfRule>
  </conditionalFormatting>
  <conditionalFormatting sqref="EI6:EO505">
    <cfRule type="expression" dxfId="69" priority="65">
      <formula>$EI$3="コンテンツなし"</formula>
    </cfRule>
    <cfRule type="expression" dxfId="68" priority="66">
      <formula>OR($EI$3="ミライシード",$EI$3="WEBQU（教育委員会機能）")</formula>
    </cfRule>
  </conditionalFormatting>
  <conditionalFormatting sqref="EN6:EN505">
    <cfRule type="expression" dxfId="65" priority="139">
      <formula>OR($EM6="申し込み済み",$EM6="申し込みしない")</formula>
    </cfRule>
  </conditionalFormatting>
  <conditionalFormatting sqref="EP6:EV505">
    <cfRule type="expression" dxfId="64" priority="10">
      <formula>$EP$3="コンテンツなし"</formula>
    </cfRule>
    <cfRule type="expression" dxfId="63" priority="60">
      <formula>OR($EP$3="ミライシード",$EP$3="WEBQU（教育委員会機能）")</formula>
    </cfRule>
  </conditionalFormatting>
  <conditionalFormatting sqref="EU6:EU505">
    <cfRule type="expression" dxfId="60" priority="138">
      <formula>OR($ET6="申し込み済み",$ET6="申し込みしない")</formula>
    </cfRule>
  </conditionalFormatting>
  <conditionalFormatting sqref="EW6:FC505">
    <cfRule type="expression" dxfId="59" priority="8">
      <formula>$EW$3="コンテンツなし"</formula>
    </cfRule>
    <cfRule type="expression" dxfId="58" priority="9">
      <formula>OR($EW$3="ミライシード",$EW$3="WEBQU（教育委員会機能）")</formula>
    </cfRule>
  </conditionalFormatting>
  <conditionalFormatting sqref="FB6:FB505">
    <cfRule type="expression" dxfId="55" priority="59">
      <formula>OR($FA6="申し込み済み",$FA6="申し込みしない")</formula>
    </cfRule>
  </conditionalFormatting>
  <conditionalFormatting sqref="FD6:FJ505">
    <cfRule type="expression" dxfId="54" priority="53">
      <formula>$FD$3="コンテンツなし"</formula>
    </cfRule>
    <cfRule type="expression" dxfId="53" priority="54">
      <formula>OR($FD$3="ミライシード",$FD$3="WEBQU（教育委員会機能）")</formula>
    </cfRule>
  </conditionalFormatting>
  <conditionalFormatting sqref="FI6:FI505">
    <cfRule type="expression" dxfId="50" priority="137">
      <formula>OR($FH6="申し込み済み",$FH6="申し込みしない")</formula>
    </cfRule>
  </conditionalFormatting>
  <conditionalFormatting sqref="FK6:FQ505">
    <cfRule type="expression" dxfId="49" priority="49">
      <formula>$FK$3="コンテンツなし"</formula>
    </cfRule>
    <cfRule type="expression" dxfId="48" priority="50">
      <formula>OR($FK$3="ミライシード",$FK$3="WEBQU（教育委員会機能）")</formula>
    </cfRule>
  </conditionalFormatting>
  <conditionalFormatting sqref="FP6:FP505">
    <cfRule type="expression" dxfId="45" priority="136">
      <formula>OR($FO6="申し込み済み",$FO6="申し込みしない")</formula>
    </cfRule>
  </conditionalFormatting>
  <conditionalFormatting sqref="FR6:FX505">
    <cfRule type="expression" dxfId="44" priority="45">
      <formula>$FR$3="コンテンツなし"</formula>
    </cfRule>
    <cfRule type="expression" dxfId="43" priority="46">
      <formula>OR($FR$3="ミライシード",$FR$3="WEBQU（教育委員会機能）")</formula>
    </cfRule>
  </conditionalFormatting>
  <conditionalFormatting sqref="FW6:FW505">
    <cfRule type="expression" dxfId="40" priority="135">
      <formula>OR($FV6="申し込み済み",$FV6="申し込みしない")</formula>
    </cfRule>
  </conditionalFormatting>
  <conditionalFormatting sqref="FY6:GE505">
    <cfRule type="expression" dxfId="39" priority="41">
      <formula>$FY$3="コンテンツなし"</formula>
    </cfRule>
    <cfRule type="expression" dxfId="38" priority="42">
      <formula>OR($FY$3="ミライシード",$FY$3="WEBQU（教育委員会機能）")</formula>
    </cfRule>
  </conditionalFormatting>
  <conditionalFormatting sqref="GD6:GD505">
    <cfRule type="expression" dxfId="35" priority="134">
      <formula>OR($GC6="申し込み済み",$GC6="申し込みしない")</formula>
    </cfRule>
  </conditionalFormatting>
  <conditionalFormatting sqref="GF6:GL505">
    <cfRule type="expression" dxfId="34" priority="37">
      <formula>$GF$3="コンテンツなし"</formula>
    </cfRule>
    <cfRule type="expression" dxfId="33" priority="38">
      <formula>OR($GF$3="ミライシード",$GF$3="WEBQU（教育委員会機能）")</formula>
    </cfRule>
  </conditionalFormatting>
  <conditionalFormatting sqref="GK6:GK505">
    <cfRule type="expression" dxfId="30" priority="133">
      <formula>OR($GJ6="申し込み済み",$GJ6="申し込みしない")</formula>
    </cfRule>
  </conditionalFormatting>
  <conditionalFormatting sqref="GM6:GS505">
    <cfRule type="expression" dxfId="29" priority="33">
      <formula>$GM$3="コンテンツなし"</formula>
    </cfRule>
    <cfRule type="expression" dxfId="28" priority="34">
      <formula>OR($GM$3="ミライシード",$GM$3="WEBQU（教育委員会機能）")</formula>
    </cfRule>
  </conditionalFormatting>
  <conditionalFormatting sqref="GR6:GR505">
    <cfRule type="expression" dxfId="25" priority="132">
      <formula>OR($GQ6="申し込み済み",$GQ6="申し込みしない")</formula>
    </cfRule>
  </conditionalFormatting>
  <conditionalFormatting sqref="GT6:GZ505">
    <cfRule type="expression" dxfId="24" priority="29">
      <formula>$GT$3="コンテンツなし"</formula>
    </cfRule>
    <cfRule type="expression" dxfId="23" priority="30">
      <formula>OR($GT$3="ミライシード",$GT$3="WEBQU（教育委員会機能）")</formula>
    </cfRule>
  </conditionalFormatting>
  <conditionalFormatting sqref="GY6:GY505">
    <cfRule type="expression" dxfId="20" priority="131">
      <formula>OR($GX6="申し込み済み",$GX6="申し込みしない")</formula>
    </cfRule>
  </conditionalFormatting>
  <conditionalFormatting sqref="HA6:HG505">
    <cfRule type="expression" dxfId="19" priority="25">
      <formula>$HA$3="コンテンツなし"</formula>
    </cfRule>
    <cfRule type="expression" dxfId="18" priority="26">
      <formula>OR($HA$3="ミライシード",$HA$3="WEBQU（教育委員会機能）")</formula>
    </cfRule>
  </conditionalFormatting>
  <conditionalFormatting sqref="HF6:HF505">
    <cfRule type="expression" dxfId="15" priority="129">
      <formula>OR($HE6="申し込み済み",$HE6="申し込みしない")</formula>
    </cfRule>
  </conditionalFormatting>
  <conditionalFormatting sqref="HH6:HN505">
    <cfRule type="expression" dxfId="14" priority="21">
      <formula>$HH$3="コンテンツなし"</formula>
    </cfRule>
    <cfRule type="expression" dxfId="13" priority="22">
      <formula>OR($HH$3="ミライシード",$HH$3="WEBQU（教育委員会機能）")</formula>
    </cfRule>
  </conditionalFormatting>
  <conditionalFormatting sqref="HM6:HM505">
    <cfRule type="expression" dxfId="10" priority="128">
      <formula>OR($HL6="申し込み済み",$HL6="申し込みしない")</formula>
    </cfRule>
  </conditionalFormatting>
  <conditionalFormatting sqref="HO6:HU505">
    <cfRule type="expression" dxfId="9" priority="17">
      <formula>$HO$3="コンテンツなし"</formula>
    </cfRule>
    <cfRule type="expression" dxfId="8" priority="18">
      <formula>OR($HO$3="ミライシード",$HO$3="WEBQU（教育委員会機能）")</formula>
    </cfRule>
  </conditionalFormatting>
  <conditionalFormatting sqref="HT6:HT505">
    <cfRule type="expression" dxfId="5" priority="158">
      <formula>OR($HS6="申し込み済み",$HS6="申し込みしない")</formula>
    </cfRule>
  </conditionalFormatting>
  <conditionalFormatting sqref="HV6:IB505">
    <cfRule type="expression" dxfId="4" priority="13">
      <formula>$HV$3="コンテンツなし"</formula>
    </cfRule>
    <cfRule type="expression" dxfId="3" priority="14">
      <formula>OR($HV$3="ミライシード",$HV$3="WEBQU（教育委員会機能）")</formula>
    </cfRule>
  </conditionalFormatting>
  <conditionalFormatting sqref="IA6:IA505">
    <cfRule type="expression" dxfId="0" priority="127">
      <formula>OR($HZ6="申し込み済み",$HZ6="申し込みしない")</formula>
    </cfRule>
  </conditionalFormatting>
  <dataValidations count="3">
    <dataValidation operator="equal" allowBlank="1" showInputMessage="1" showErrorMessage="1" sqref="HY5 CA5 BT5 BM5 BF5 AY5 AR5 AK5 AD5 CH5 HV5 CS5 CO5 CZ5 CV5 DG5 DC5 DN5 DJ5 DU5 DQ5 EB5 DX5 EI5 EE5 EP5 EL5 EW5 ES5 FD5 EZ5 FK5 FG5 FR5 FN5 FY5 FU5 GF5 GB5 GM5 GI5 GT5 GP5 HA5 GW5 HH5 HD5 HO5 HK5 HR5 CJ5 CL5" xr:uid="{5FE2AE05-2DAA-43BE-96F9-41ED1945751E}"/>
    <dataValidation imeMode="disabled" allowBlank="1" showInputMessage="1" showErrorMessage="1" sqref="D6:E505 Q6:Q505 H6:H505 J6:J505 L6:O505" xr:uid="{2E075035-7F8A-44A8-8796-5F9F18C7DE8E}"/>
    <dataValidation imeMode="disabled" operator="equal" allowBlank="1" showInputMessage="1" showErrorMessage="1" sqref="HH6:HK505 AA6:AD505 HO6:HR505 BC6:BF505 AH6:AK505 AO6:AR505 AV6:AY505 BJ6:BM505 BQ6:BT505 BX6:CA505 CE6:CH505 CL6:CO505 FK6:FN505 CZ6:DC505 DG6:DJ505 DN6:DQ505 DU6:DX505 EB6:EE505 EI6:EL505 EP6:ES505 EW6:EZ505 FD6:FG505 FR6:FU505 CS6:CV505 FY6:GB505 GF6:GI505 GM6:GP505 GT6:GW505 HA6:HD505 HV6:HY505" xr:uid="{72C72E7E-3E8E-473F-9F71-7216D5EE5559}"/>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87" id="{9DCB7028-D844-44DE-8B29-F5CF236E41B4}">
            <xm:f>OR(COUNTIF(申込書!$C$82:$C$125,"すらら")&gt;0,COUNTIF(申込書!$C$82:$C$125,"すららドリル")&gt;0,COUNTIF(申込書!$C$82:$C$125,"Weblio*")&gt;0,COUNTIF(申込書!$C$82:$C$125,"ゴールドフィンガー スクール　キッズ")&gt;0,COUNTIF(申込書!$C$82:$C$125,"MEXCBT")&gt;0,申込書!$AH$4="MEXCBT",COUNTIF(申込書!$B$162:$B$164,"Te-Comp@ss　&lt;株式会社 文溪堂&gt;")&gt;0,COUNTIF(申込書!$B$162:$B$164,"ミライム　＜株式会社ミライム＞")&gt;0,)</xm:f>
            <x14:dxf>
              <fill>
                <patternFill>
                  <bgColor theme="0"/>
                </patternFill>
              </fill>
            </x14:dxf>
          </x14:cfRule>
          <xm:sqref>E6:E505</xm:sqref>
        </x14:conditionalFormatting>
        <x14:conditionalFormatting xmlns:xm="http://schemas.microsoft.com/office/excel/2006/main">
          <x14:cfRule type="expression" priority="398" id="{40935EC1-A63E-4EEC-81F9-3FBED3FF5A76}">
            <xm:f>申込書!$AH$4="GIGAスクールパック（応用パッケージ）"</xm:f>
            <x14:dxf>
              <fill>
                <patternFill>
                  <bgColor theme="0" tint="-0.24994659260841701"/>
                </patternFill>
              </fill>
            </x14:dxf>
          </x14:cfRule>
          <xm:sqref>S6:W505</xm:sqref>
        </x14:conditionalFormatting>
        <x14:conditionalFormatting xmlns:xm="http://schemas.microsoft.com/office/excel/2006/main">
          <x14:cfRule type="expression" priority="367" id="{AD6DAF34-1710-4223-A50F-5FDF1F6276C4}">
            <xm:f>申込書!$AH$4="GIGAスクールパック（基本パッケージ）"</xm:f>
            <x14:dxf>
              <fill>
                <patternFill>
                  <bgColor theme="0" tint="-0.24994659260841701"/>
                </patternFill>
              </fill>
            </x14:dxf>
          </x14:cfRule>
          <xm:sqref>S6:IB505</xm:sqref>
        </x14:conditionalFormatting>
        <x14:conditionalFormatting xmlns:xm="http://schemas.microsoft.com/office/excel/2006/main">
          <x14:cfRule type="expression" priority="157" id="{BBFA4044-4F1B-422C-8B4D-D82D63E72A93}">
            <xm:f>申込書!$B$135="申し込みしない"</xm:f>
            <x14:dxf>
              <fill>
                <patternFill>
                  <bgColor theme="0" tint="-0.24994659260841701"/>
                </patternFill>
              </fill>
            </x14:dxf>
          </x14:cfRule>
          <xm:sqref>X5:X505</xm:sqref>
        </x14:conditionalFormatting>
        <x14:conditionalFormatting xmlns:xm="http://schemas.microsoft.com/office/excel/2006/main">
          <x14:cfRule type="expression" priority="208" id="{B47C617A-5C19-4420-BDC2-B3ED70324120}">
            <xm:f>申込書!$K$138="申し込みしない"</xm:f>
            <x14:dxf>
              <fill>
                <patternFill>
                  <bgColor theme="0" tint="-0.24994659260841701"/>
                </patternFill>
              </fill>
            </x14:dxf>
          </x14:cfRule>
          <xm:sqref>Y5:Y505</xm:sqref>
        </x14:conditionalFormatting>
        <x14:conditionalFormatting xmlns:xm="http://schemas.microsoft.com/office/excel/2006/main">
          <x14:cfRule type="expression" priority="207" id="{50621622-4421-4017-9C55-6DA23A0C6D3B}">
            <xm:f>申込書!$K$160="申し込みしない"</xm:f>
            <x14:dxf>
              <fill>
                <patternFill>
                  <bgColor theme="0" tint="-0.24994659260841701"/>
                </patternFill>
              </fill>
            </x14:dxf>
          </x14:cfRule>
          <xm:sqref>Z5:Z505</xm:sqref>
        </x14:conditionalFormatting>
        <x14:conditionalFormatting xmlns:xm="http://schemas.microsoft.com/office/excel/2006/main">
          <x14:cfRule type="expression" priority="156" id="{58F1BB5D-7E8A-4234-B96D-BD498112441D}">
            <xm:f>COUNTIFS('コンテンツ＆備考マスタ'!$A:$A,$AA$3,'コンテンツ＆備考マスタ'!$F:$F,"●")&lt;&gt;0</xm:f>
            <x14:dxf>
              <fill>
                <patternFill>
                  <bgColor theme="0" tint="-0.24994659260841701"/>
                </patternFill>
              </fill>
            </x14:dxf>
          </x14:cfRule>
          <xm:sqref>AC6:AC505 AE6:AF505</xm:sqref>
        </x14:conditionalFormatting>
        <x14:conditionalFormatting xmlns:xm="http://schemas.microsoft.com/office/excel/2006/main">
          <x14:cfRule type="expression" priority="211" id="{8EB808C2-F377-4151-95FC-8558A6C3C2D9}">
            <xm:f>OR(申込書!$K$129="申し込みしない",申込書!$K$129="申し込み済み")</xm:f>
            <x14:dxf>
              <fill>
                <patternFill>
                  <bgColor theme="0" tint="-0.24994659260841701"/>
                </patternFill>
              </fill>
            </x14:dxf>
          </x14:cfRule>
          <xm:sqref>AE6:AF505</xm:sqref>
        </x14:conditionalFormatting>
        <x14:conditionalFormatting xmlns:xm="http://schemas.microsoft.com/office/excel/2006/main">
          <x14:cfRule type="expression" priority="155" id="{00000000-000E-0000-0300-00009A000000}">
            <xm:f>COUNTIFS('コンテンツ＆備考マスタ'!$A:$A,$AH$3,'コンテンツ＆備考マスタ'!$F:$F,"●")&lt;&gt;0</xm:f>
            <x14:dxf>
              <fill>
                <patternFill>
                  <bgColor theme="0" tint="-0.24994659260841701"/>
                </patternFill>
              </fill>
            </x14:dxf>
          </x14:cfRule>
          <xm:sqref>AJ6:AJ505 AL6:AM505</xm:sqref>
        </x14:conditionalFormatting>
        <x14:conditionalFormatting xmlns:xm="http://schemas.microsoft.com/office/excel/2006/main">
          <x14:cfRule type="expression" priority="206" id="{B5BAFA7A-3A37-4B23-A824-668D519CBB2F}">
            <xm:f>OR(申込書!$K$129="申し込みしない",申込書!$K$129="申し込み済み")</xm:f>
            <x14:dxf>
              <fill>
                <patternFill>
                  <bgColor theme="0" tint="-0.24994659260841701"/>
                </patternFill>
              </fill>
            </x14:dxf>
          </x14:cfRule>
          <xm:sqref>AL6:AM505</xm:sqref>
        </x14:conditionalFormatting>
        <x14:conditionalFormatting xmlns:xm="http://schemas.microsoft.com/office/excel/2006/main">
          <x14:cfRule type="expression" priority="205" id="{00000000-000E-0000-0300-0000CC000000}">
            <xm:f>COUNTIFS('コンテンツ＆備考マスタ'!$A:$A,$AO$3,'コンテンツ＆備考マスタ'!$F:$F,"●")&lt;&gt;0</xm:f>
            <x14:dxf>
              <fill>
                <patternFill>
                  <bgColor theme="0" tint="-0.24994659260841701"/>
                </patternFill>
              </fill>
            </x14:dxf>
          </x14:cfRule>
          <xm:sqref>AQ6:AQ505 AS6:AT505</xm:sqref>
        </x14:conditionalFormatting>
        <x14:conditionalFormatting xmlns:xm="http://schemas.microsoft.com/office/excel/2006/main">
          <x14:cfRule type="expression" priority="241" id="{903418A8-1228-40DD-B079-44999B7E7DD3}">
            <xm:f>OR(申込書!$K$129="申し込みしない",申込書!$K$129="申し込み済み")</xm:f>
            <x14:dxf>
              <fill>
                <patternFill>
                  <bgColor theme="0" tint="-0.24994659260841701"/>
                </patternFill>
              </fill>
            </x14:dxf>
          </x14:cfRule>
          <xm:sqref>AS6:AT505</xm:sqref>
        </x14:conditionalFormatting>
        <x14:conditionalFormatting xmlns:xm="http://schemas.microsoft.com/office/excel/2006/main">
          <x14:cfRule type="expression" priority="153" id="{00000000-000E-0000-0300-000098000000}">
            <xm:f>COUNTIFS('コンテンツ＆備考マスタ'!$A:$A,$AV$3,'コンテンツ＆備考マスタ'!$F:$F,"●")&lt;&gt;0</xm:f>
            <x14:dxf>
              <fill>
                <patternFill>
                  <bgColor theme="0" tint="-0.24994659260841701"/>
                </patternFill>
              </fill>
            </x14:dxf>
          </x14:cfRule>
          <xm:sqref>AX6:AX505 AZ6:BA505</xm:sqref>
        </x14:conditionalFormatting>
        <x14:conditionalFormatting xmlns:xm="http://schemas.microsoft.com/office/excel/2006/main">
          <x14:cfRule type="expression" priority="204" id="{FD33F94B-E32E-4928-831A-DD4062F560BA}">
            <xm:f>OR(申込書!$K$129="申し込みしない",申込書!$K$129="申し込み済み")</xm:f>
            <x14:dxf>
              <fill>
                <patternFill>
                  <bgColor theme="0" tint="-0.24994659260841701"/>
                </patternFill>
              </fill>
            </x14:dxf>
          </x14:cfRule>
          <xm:sqref>AZ6:BA505</xm:sqref>
        </x14:conditionalFormatting>
        <x14:conditionalFormatting xmlns:xm="http://schemas.microsoft.com/office/excel/2006/main">
          <x14:cfRule type="expression" priority="151" id="{00000000-000E-0000-0300-000097000000}">
            <xm:f>COUNTIFS('コンテンツ＆備考マスタ'!$A:$A,$BC$3,'コンテンツ＆備考マスタ'!$F:$F,"●")&lt;&gt;0</xm:f>
            <x14:dxf>
              <fill>
                <patternFill>
                  <bgColor theme="0" tint="-0.24994659260841701"/>
                </patternFill>
              </fill>
            </x14:dxf>
          </x14:cfRule>
          <xm:sqref>BE6:BE505 BG6:BH505</xm:sqref>
        </x14:conditionalFormatting>
        <x14:conditionalFormatting xmlns:xm="http://schemas.microsoft.com/office/excel/2006/main">
          <x14:cfRule type="expression" priority="203" id="{6D1CA807-F7BE-4936-853D-C32BCD9A5755}">
            <xm:f>OR(申込書!$K$129="申し込みしない",申込書!$K$129="申し込み済み")</xm:f>
            <x14:dxf>
              <fill>
                <patternFill>
                  <bgColor theme="0" tint="-0.24994659260841701"/>
                </patternFill>
              </fill>
            </x14:dxf>
          </x14:cfRule>
          <xm:sqref>BG6:BH505</xm:sqref>
        </x14:conditionalFormatting>
        <x14:conditionalFormatting xmlns:xm="http://schemas.microsoft.com/office/excel/2006/main">
          <x14:cfRule type="expression" priority="150" id="{00000000-000E-0000-0300-000096000000}">
            <xm:f>COUNTIFS('コンテンツ＆備考マスタ'!$A:$A,$BJ$3,'コンテンツ＆備考マスタ'!$F:$F,"●")&lt;&gt;0</xm:f>
            <x14:dxf>
              <fill>
                <patternFill>
                  <bgColor theme="0" tint="-0.24994659260841701"/>
                </patternFill>
              </fill>
            </x14:dxf>
          </x14:cfRule>
          <xm:sqref>BL6:BL505 BN6:BO505</xm:sqref>
        </x14:conditionalFormatting>
        <x14:conditionalFormatting xmlns:xm="http://schemas.microsoft.com/office/excel/2006/main">
          <x14:cfRule type="expression" priority="162" id="{EACDC2EC-3C28-4A5F-AD5E-57EFEDBFBD3F}">
            <xm:f>OR(申込書!$K$129="申し込みしない",申込書!$K$129="申し込み済み")</xm:f>
            <x14:dxf>
              <fill>
                <patternFill>
                  <bgColor theme="0" tint="-0.24994659260841701"/>
                </patternFill>
              </fill>
            </x14:dxf>
          </x14:cfRule>
          <xm:sqref>BN6:BO505</xm:sqref>
        </x14:conditionalFormatting>
        <x14:conditionalFormatting xmlns:xm="http://schemas.microsoft.com/office/excel/2006/main">
          <x14:cfRule type="expression" priority="106" id="{00000000-000E-0000-0300-00006A000000}">
            <xm:f>COUNTIFS('コンテンツ＆備考マスタ'!$A:$A,$BQ$3,'コンテンツ＆備考マスタ'!$F:$F,"●")&lt;&gt;0</xm:f>
            <x14:dxf>
              <fill>
                <patternFill>
                  <bgColor theme="0" tint="-0.24994659260841701"/>
                </patternFill>
              </fill>
            </x14:dxf>
          </x14:cfRule>
          <xm:sqref>BS6:BS505 BU6:BV505</xm:sqref>
        </x14:conditionalFormatting>
        <x14:conditionalFormatting xmlns:xm="http://schemas.microsoft.com/office/excel/2006/main">
          <x14:cfRule type="expression" priority="160" id="{7EFFA67E-EA63-435D-85A6-CD439582B281}">
            <xm:f>OR(申込書!$K$129="申し込みしない",申込書!$K$129="申し込み済み")</xm:f>
            <x14:dxf>
              <fill>
                <patternFill>
                  <bgColor theme="0" tint="-0.24994659260841701"/>
                </patternFill>
              </fill>
            </x14:dxf>
          </x14:cfRule>
          <xm:sqref>BU6:BV505</xm:sqref>
        </x14:conditionalFormatting>
        <x14:conditionalFormatting xmlns:xm="http://schemas.microsoft.com/office/excel/2006/main">
          <x14:cfRule type="expression" priority="103" id="{00000000-000E-0000-0300-000066000000}">
            <xm:f>COUNTIFS('コンテンツ＆備考マスタ'!$A:$A,$BX$3,'コンテンツ＆備考マスタ'!$F:$F,"●")&lt;&gt;0</xm:f>
            <x14:dxf>
              <fill>
                <patternFill>
                  <bgColor theme="0" tint="-0.24994659260841701"/>
                </patternFill>
              </fill>
            </x14:dxf>
          </x14:cfRule>
          <xm:sqref>BZ6:BZ505 CB6:CC505</xm:sqref>
        </x14:conditionalFormatting>
        <x14:conditionalFormatting xmlns:xm="http://schemas.microsoft.com/office/excel/2006/main">
          <x14:cfRule type="expression" priority="104" id="{F3C00011-5126-47B0-AA65-5A8965FDE0B8}">
            <xm:f>OR(申込書!$K$129="申し込みしない",申込書!$K$129="申し込み済み")</xm:f>
            <x14:dxf>
              <fill>
                <patternFill>
                  <bgColor theme="0" tint="-0.24994659260841701"/>
                </patternFill>
              </fill>
            </x14:dxf>
          </x14:cfRule>
          <xm:sqref>CB6:CC505</xm:sqref>
        </x14:conditionalFormatting>
        <x14:conditionalFormatting xmlns:xm="http://schemas.microsoft.com/office/excel/2006/main">
          <x14:cfRule type="expression" priority="99" id="{00000000-000E-0000-0300-000062000000}">
            <xm:f>COUNTIFS('コンテンツ＆備考マスタ'!$A:$A,$CE$3,'コンテンツ＆備考マスタ'!$F:$F,"●")&lt;&gt;0</xm:f>
            <x14:dxf>
              <fill>
                <patternFill>
                  <bgColor theme="0" tint="-0.24994659260841701"/>
                </patternFill>
              </fill>
            </x14:dxf>
          </x14:cfRule>
          <xm:sqref>CG6:CG505 CI6:CJ505</xm:sqref>
        </x14:conditionalFormatting>
        <x14:conditionalFormatting xmlns:xm="http://schemas.microsoft.com/office/excel/2006/main">
          <x14:cfRule type="expression" priority="100" id="{4D7E94F8-AE46-4B57-80C9-992761CC4E17}">
            <xm:f>OR(申込書!$K$129="申し込みしない",申込書!$K$129="申し込み済み")</xm:f>
            <x14:dxf>
              <fill>
                <patternFill>
                  <bgColor theme="0" tint="-0.24994659260841701"/>
                </patternFill>
              </fill>
            </x14:dxf>
          </x14:cfRule>
          <xm:sqref>CI6:CJ505</xm:sqref>
        </x14:conditionalFormatting>
        <x14:conditionalFormatting xmlns:xm="http://schemas.microsoft.com/office/excel/2006/main">
          <x14:cfRule type="expression" priority="95" id="{00000000-000E-0000-0300-00005E000000}">
            <xm:f>COUNTIFS('コンテンツ＆備考マスタ'!$A:$A,$CL$3,'コンテンツ＆備考マスタ'!$F:$F,"●")&lt;&gt;0</xm:f>
            <x14:dxf>
              <fill>
                <patternFill>
                  <bgColor theme="0" tint="-0.24994659260841701"/>
                </patternFill>
              </fill>
            </x14:dxf>
          </x14:cfRule>
          <xm:sqref>CN6:CN505 CP6:CQ505</xm:sqref>
        </x14:conditionalFormatting>
        <x14:conditionalFormatting xmlns:xm="http://schemas.microsoft.com/office/excel/2006/main">
          <x14:cfRule type="expression" priority="96" id="{D1387E7A-EBAD-4E95-93EA-5232C0163B28}">
            <xm:f>OR(申込書!$K$129="申し込みしない",申込書!$K$129="申し込み済み")</xm:f>
            <x14:dxf>
              <fill>
                <patternFill>
                  <bgColor theme="0" tint="-0.24994659260841701"/>
                </patternFill>
              </fill>
            </x14:dxf>
          </x14:cfRule>
          <xm:sqref>CP6:CQ505</xm:sqref>
        </x14:conditionalFormatting>
        <x14:conditionalFormatting xmlns:xm="http://schemas.microsoft.com/office/excel/2006/main">
          <x14:cfRule type="expression" priority="90" id="{00000000-000E-0000-0300-000059000000}">
            <xm:f>COUNTIFS('コンテンツ＆備考マスタ'!$A:$A,$CS$3,'コンテンツ＆備考マスタ'!$F:$F,"●")&lt;&gt;0</xm:f>
            <x14:dxf>
              <fill>
                <patternFill>
                  <bgColor theme="0" tint="-0.24994659260841701"/>
                </patternFill>
              </fill>
            </x14:dxf>
          </x14:cfRule>
          <xm:sqref>CU6:CU505 CW6:CX505</xm:sqref>
        </x14:conditionalFormatting>
        <x14:conditionalFormatting xmlns:xm="http://schemas.microsoft.com/office/excel/2006/main">
          <x14:cfRule type="expression" priority="91" id="{D11F6158-6582-4BCD-9103-A34651A8D362}">
            <xm:f>OR(申込書!$K$129="申し込みしない",申込書!$K$129="申し込み済み")</xm:f>
            <x14:dxf>
              <fill>
                <patternFill>
                  <bgColor theme="0" tint="-0.24994659260841701"/>
                </patternFill>
              </fill>
            </x14:dxf>
          </x14:cfRule>
          <xm:sqref>CW6:CX505</xm:sqref>
        </x14:conditionalFormatting>
        <x14:conditionalFormatting xmlns:xm="http://schemas.microsoft.com/office/excel/2006/main">
          <x14:cfRule type="expression" priority="87" id="{00000000-000E-0000-0300-000056000000}">
            <xm:f>COUNTIFS('コンテンツ＆備考マスタ'!$A:$A,$CZ$3,'コンテンツ＆備考マスタ'!$F:$F,"●")&lt;&gt;0</xm:f>
            <x14:dxf>
              <fill>
                <patternFill>
                  <bgColor theme="0" tint="-0.24994659260841701"/>
                </patternFill>
              </fill>
            </x14:dxf>
          </x14:cfRule>
          <xm:sqref>DB6:DB505 DD6:DE505</xm:sqref>
        </x14:conditionalFormatting>
        <x14:conditionalFormatting xmlns:xm="http://schemas.microsoft.com/office/excel/2006/main">
          <x14:cfRule type="expression" priority="88" id="{B8F71A2E-974D-42AB-8DAC-4EBEA7D141D6}">
            <xm:f>OR(申込書!$K$129="申し込みしない",申込書!$K$129="申し込み済み")</xm:f>
            <x14:dxf>
              <fill>
                <patternFill>
                  <bgColor theme="0" tint="-0.24994659260841701"/>
                </patternFill>
              </fill>
            </x14:dxf>
          </x14:cfRule>
          <xm:sqref>DD6:DE505</xm:sqref>
        </x14:conditionalFormatting>
        <x14:conditionalFormatting xmlns:xm="http://schemas.microsoft.com/office/excel/2006/main">
          <x14:cfRule type="expression" priority="82" id="{00000000-000E-0000-0300-000051000000}">
            <xm:f>COUNTIFS('コンテンツ＆備考マスタ'!$A:$A,$DG$3,'コンテンツ＆備考マスタ'!$F:$F,"●")&lt;&gt;0</xm:f>
            <x14:dxf>
              <fill>
                <patternFill>
                  <bgColor theme="0" tint="-0.24994659260841701"/>
                </patternFill>
              </fill>
            </x14:dxf>
          </x14:cfRule>
          <xm:sqref>DI6:DI505 DK6:DL505</xm:sqref>
        </x14:conditionalFormatting>
        <x14:conditionalFormatting xmlns:xm="http://schemas.microsoft.com/office/excel/2006/main">
          <x14:cfRule type="expression" priority="83" id="{00000000-000E-0000-0300-000089000000}">
            <xm:f>OR(申込書!$K$129="申し込みしない",申込書!$K$129="申し込み済み")</xm:f>
            <x14:dxf>
              <fill>
                <patternFill>
                  <bgColor theme="0" tint="-0.24994659260841701"/>
                </patternFill>
              </fill>
            </x14:dxf>
          </x14:cfRule>
          <xm:sqref>DK6:DL505</xm:sqref>
        </x14:conditionalFormatting>
        <x14:conditionalFormatting xmlns:xm="http://schemas.microsoft.com/office/excel/2006/main">
          <x14:cfRule type="expression" priority="79" id="{00000000-000E-0000-0300-00004E000000}">
            <xm:f>COUNTIFS('コンテンツ＆備考マスタ'!$A:$A,$DN$3,'コンテンツ＆備考マスタ'!$F:$F,"●")&lt;&gt;0</xm:f>
            <x14:dxf>
              <fill>
                <patternFill>
                  <bgColor theme="0" tint="-0.24994659260841701"/>
                </patternFill>
              </fill>
            </x14:dxf>
          </x14:cfRule>
          <xm:sqref>DP6:DP505 DR6:DS505</xm:sqref>
        </x14:conditionalFormatting>
        <x14:conditionalFormatting xmlns:xm="http://schemas.microsoft.com/office/excel/2006/main">
          <x14:cfRule type="expression" priority="80" id="{20B485D8-F257-4794-A7EF-19DCEC3F57B0}">
            <xm:f>OR(申込書!$K$129="申し込みしない",申込書!$K$129="申し込み済み")</xm:f>
            <x14:dxf>
              <fill>
                <patternFill>
                  <bgColor theme="0" tint="-0.24994659260841701"/>
                </patternFill>
              </fill>
            </x14:dxf>
          </x14:cfRule>
          <xm:sqref>DR6:DS505</xm:sqref>
        </x14:conditionalFormatting>
        <x14:conditionalFormatting xmlns:xm="http://schemas.microsoft.com/office/excel/2006/main">
          <x14:cfRule type="expression" priority="75" id="{00000000-000E-0000-0300-00004A000000}">
            <xm:f>COUNTIFS('コンテンツ＆備考マスタ'!$A:$A,$DU$3,'コンテンツ＆備考マスタ'!$F:$F,"●")&lt;&gt;0</xm:f>
            <x14:dxf>
              <fill>
                <patternFill>
                  <bgColor theme="0" tint="-0.24994659260841701"/>
                </patternFill>
              </fill>
            </x14:dxf>
          </x14:cfRule>
          <xm:sqref>DW6:DW505 DY6:DZ505</xm:sqref>
        </x14:conditionalFormatting>
        <x14:conditionalFormatting xmlns:xm="http://schemas.microsoft.com/office/excel/2006/main">
          <x14:cfRule type="expression" priority="76" id="{A0AC2044-FBE7-4C3F-9B24-64D1F1201CE1}">
            <xm:f>OR(申込書!$K$129="申し込みしない",申込書!$K$129="申し込み済み")</xm:f>
            <x14:dxf>
              <fill>
                <patternFill>
                  <bgColor theme="0" tint="-0.24994659260841701"/>
                </patternFill>
              </fill>
            </x14:dxf>
          </x14:cfRule>
          <xm:sqref>DY6:DZ505</xm:sqref>
        </x14:conditionalFormatting>
        <x14:conditionalFormatting xmlns:xm="http://schemas.microsoft.com/office/excel/2006/main">
          <x14:cfRule type="expression" priority="71" id="{00000000-000E-0000-0300-000046000000}">
            <xm:f>COUNTIFS('コンテンツ＆備考マスタ'!$A:$A,$EB$3,'コンテンツ＆備考マスタ'!$F:$F,"●")&lt;&gt;0</xm:f>
            <x14:dxf>
              <fill>
                <patternFill>
                  <bgColor theme="0" tint="-0.24994659260841701"/>
                </patternFill>
              </fill>
            </x14:dxf>
          </x14:cfRule>
          <xm:sqref>ED6:ED505 EF6:EG505</xm:sqref>
        </x14:conditionalFormatting>
        <x14:conditionalFormatting xmlns:xm="http://schemas.microsoft.com/office/excel/2006/main">
          <x14:cfRule type="expression" priority="72" id="{A54CE690-15D8-4451-9181-C41CFD92E400}">
            <xm:f>OR(申込書!$K$129="申し込みしない",申込書!$K$129="申し込み済み")</xm:f>
            <x14:dxf>
              <fill>
                <patternFill>
                  <bgColor theme="0" tint="-0.24994659260841701"/>
                </patternFill>
              </fill>
            </x14:dxf>
          </x14:cfRule>
          <xm:sqref>EF6:EG505</xm:sqref>
        </x14:conditionalFormatting>
        <x14:conditionalFormatting xmlns:xm="http://schemas.microsoft.com/office/excel/2006/main">
          <x14:cfRule type="expression" priority="67" id="{00000000-000E-0000-0300-000042000000}">
            <xm:f>COUNTIFS('コンテンツ＆備考マスタ'!$A:$A,$EI$3,'コンテンツ＆備考マスタ'!$F:$F,"●")&lt;&gt;0</xm:f>
            <x14:dxf>
              <fill>
                <patternFill>
                  <bgColor theme="0" tint="-0.24994659260841701"/>
                </patternFill>
              </fill>
            </x14:dxf>
          </x14:cfRule>
          <xm:sqref>EK6:EK505 EM6:EN505</xm:sqref>
        </x14:conditionalFormatting>
        <x14:conditionalFormatting xmlns:xm="http://schemas.microsoft.com/office/excel/2006/main">
          <x14:cfRule type="expression" priority="68" id="{57C208C7-2EED-44E9-BEEA-556BD4A7CA9E}">
            <xm:f>OR(申込書!$K$129="申し込みしない",申込書!$K$129="申し込み済み")</xm:f>
            <x14:dxf>
              <fill>
                <patternFill>
                  <bgColor theme="0" tint="-0.24994659260841701"/>
                </patternFill>
              </fill>
            </x14:dxf>
          </x14:cfRule>
          <xm:sqref>EM6:EN505</xm:sqref>
        </x14:conditionalFormatting>
        <x14:conditionalFormatting xmlns:xm="http://schemas.microsoft.com/office/excel/2006/main">
          <x14:cfRule type="expression" priority="61" id="{00000000-000E-0000-0300-00003E000000}">
            <xm:f>COUNTIFS('コンテンツ＆備考マスタ'!$A:$A,$EP$3,'コンテンツ＆備考マスタ'!$F:$F,"●")&lt;&gt;0</xm:f>
            <x14:dxf>
              <fill>
                <patternFill>
                  <bgColor theme="0" tint="-0.24994659260841701"/>
                </patternFill>
              </fill>
            </x14:dxf>
          </x14:cfRule>
          <xm:sqref>ER6:ER505 ET6:EU505</xm:sqref>
        </x14:conditionalFormatting>
        <x14:conditionalFormatting xmlns:xm="http://schemas.microsoft.com/office/excel/2006/main">
          <x14:cfRule type="expression" priority="63" id="{00000000-000E-0000-0300-000081000000}">
            <xm:f>OR(申込書!$K$129="申し込みしない",申込書!$K$129="申し込み済み")</xm:f>
            <x14:dxf>
              <fill>
                <patternFill>
                  <bgColor theme="0" tint="-0.24994659260841701"/>
                </patternFill>
              </fill>
            </x14:dxf>
          </x14:cfRule>
          <xm:sqref>ET6:EU505</xm:sqref>
        </x14:conditionalFormatting>
        <x14:conditionalFormatting xmlns:xm="http://schemas.microsoft.com/office/excel/2006/main">
          <x14:cfRule type="expression" priority="57" id="{00000000-000E-0000-0300-000038000000}">
            <xm:f>COUNTIFS('コンテンツ＆備考マスタ'!$A:$A,$EW$3,'コンテンツ＆備考マスタ'!$F:$F,"●")&lt;&gt;0</xm:f>
            <x14:dxf>
              <fill>
                <patternFill>
                  <bgColor theme="0" tint="-0.24994659260841701"/>
                </patternFill>
              </fill>
            </x14:dxf>
          </x14:cfRule>
          <xm:sqref>EY6:EY505 FA6:FB505</xm:sqref>
        </x14:conditionalFormatting>
        <x14:conditionalFormatting xmlns:xm="http://schemas.microsoft.com/office/excel/2006/main">
          <x14:cfRule type="expression" priority="58" id="{72940368-EEC5-48A5-8C74-E1B514AE393D}">
            <xm:f>OR(申込書!$K$129="申し込みしない",申込書!$K$129="申し込み済み")</xm:f>
            <x14:dxf>
              <fill>
                <patternFill>
                  <bgColor theme="0" tint="-0.24994659260841701"/>
                </patternFill>
              </fill>
            </x14:dxf>
          </x14:cfRule>
          <xm:sqref>FA6:FB505</xm:sqref>
        </x14:conditionalFormatting>
        <x14:conditionalFormatting xmlns:xm="http://schemas.microsoft.com/office/excel/2006/main">
          <x14:cfRule type="expression" priority="55" id="{00000000-000E-0000-0300-000036000000}">
            <xm:f>COUNTIFS('コンテンツ＆備考マスタ'!$A:$A,$FD$3,'コンテンツ＆備考マスタ'!$F:$F,"●")&lt;&gt;0</xm:f>
            <x14:dxf>
              <fill>
                <patternFill>
                  <bgColor theme="0" tint="-0.24994659260841701"/>
                </patternFill>
              </fill>
            </x14:dxf>
          </x14:cfRule>
          <xm:sqref>FF6:FF505 FH6:FI505</xm:sqref>
        </x14:conditionalFormatting>
        <x14:conditionalFormatting xmlns:xm="http://schemas.microsoft.com/office/excel/2006/main">
          <x14:cfRule type="expression" priority="56" id="{1E68CC76-0C30-41C3-84FC-814767A57393}">
            <xm:f>OR(申込書!$K$129="申し込みしない",申込書!$K$129="申し込み済み")</xm:f>
            <x14:dxf>
              <fill>
                <patternFill>
                  <bgColor theme="0" tint="-0.24994659260841701"/>
                </patternFill>
              </fill>
            </x14:dxf>
          </x14:cfRule>
          <xm:sqref>FH6:FI505</xm:sqref>
        </x14:conditionalFormatting>
        <x14:conditionalFormatting xmlns:xm="http://schemas.microsoft.com/office/excel/2006/main">
          <x14:cfRule type="expression" priority="51" id="{00000000-000E-0000-0300-000032000000}">
            <xm:f>COUNTIFS('コンテンツ＆備考マスタ'!$A:$A,$FK$3,'コンテンツ＆備考マスタ'!$F:$F,"●")&lt;&gt;0</xm:f>
            <x14:dxf>
              <fill>
                <patternFill>
                  <bgColor theme="0" tint="-0.24994659260841701"/>
                </patternFill>
              </fill>
            </x14:dxf>
          </x14:cfRule>
          <xm:sqref>FM6:FM505 FO6:FP505</xm:sqref>
        </x14:conditionalFormatting>
        <x14:conditionalFormatting xmlns:xm="http://schemas.microsoft.com/office/excel/2006/main">
          <x14:cfRule type="expression" priority="52" id="{B7862760-BF07-4207-AA55-6D72AB8AEF87}">
            <xm:f>OR(申込書!$K$129="申し込みしない",申込書!$K$129="申し込み済み")</xm:f>
            <x14:dxf>
              <fill>
                <patternFill>
                  <bgColor theme="0" tint="-0.24994659260841701"/>
                </patternFill>
              </fill>
            </x14:dxf>
          </x14:cfRule>
          <xm:sqref>FO6:FP505</xm:sqref>
        </x14:conditionalFormatting>
        <x14:conditionalFormatting xmlns:xm="http://schemas.microsoft.com/office/excel/2006/main">
          <x14:cfRule type="expression" priority="47" id="{00000000-000E-0000-0300-00002E000000}">
            <xm:f>COUNTIFS('コンテンツ＆備考マスタ'!$A:$A,$FR$3,'コンテンツ＆備考マスタ'!$F:$F,"●")&lt;&gt;0</xm:f>
            <x14:dxf>
              <fill>
                <patternFill>
                  <bgColor theme="0" tint="-0.24994659260841701"/>
                </patternFill>
              </fill>
            </x14:dxf>
          </x14:cfRule>
          <xm:sqref>FT6:FT505 FV6:FW505</xm:sqref>
        </x14:conditionalFormatting>
        <x14:conditionalFormatting xmlns:xm="http://schemas.microsoft.com/office/excel/2006/main">
          <x14:cfRule type="expression" priority="48" id="{CC51CAE9-F9EF-4EE6-AB3C-9C2DBAE1B230}">
            <xm:f>OR(申込書!$K$129="申し込みしない",申込書!$K$129="申し込み済み")</xm:f>
            <x14:dxf>
              <fill>
                <patternFill>
                  <bgColor theme="0" tint="-0.24994659260841701"/>
                </patternFill>
              </fill>
            </x14:dxf>
          </x14:cfRule>
          <xm:sqref>FV6:FW505</xm:sqref>
        </x14:conditionalFormatting>
        <x14:conditionalFormatting xmlns:xm="http://schemas.microsoft.com/office/excel/2006/main">
          <x14:cfRule type="expression" priority="43" id="{00000000-000E-0000-0300-00002A000000}">
            <xm:f>COUNTIFS('コンテンツ＆備考マスタ'!$A:$A,$FY$3,'コンテンツ＆備考マスタ'!$F:$F,"●")&lt;&gt;0</xm:f>
            <x14:dxf>
              <fill>
                <patternFill>
                  <bgColor theme="0" tint="-0.24994659260841701"/>
                </patternFill>
              </fill>
            </x14:dxf>
          </x14:cfRule>
          <xm:sqref>GA6:GA505 GC6:GD505</xm:sqref>
        </x14:conditionalFormatting>
        <x14:conditionalFormatting xmlns:xm="http://schemas.microsoft.com/office/excel/2006/main">
          <x14:cfRule type="expression" priority="44" id="{A9A5E970-8A83-45E5-81E4-45D10291D5D8}">
            <xm:f>OR(申込書!$K$129="申し込みしない",申込書!$K$129="申し込み済み")</xm:f>
            <x14:dxf>
              <fill>
                <patternFill>
                  <bgColor theme="0" tint="-0.24994659260841701"/>
                </patternFill>
              </fill>
            </x14:dxf>
          </x14:cfRule>
          <xm:sqref>GC6:GD505</xm:sqref>
        </x14:conditionalFormatting>
        <x14:conditionalFormatting xmlns:xm="http://schemas.microsoft.com/office/excel/2006/main">
          <x14:cfRule type="expression" priority="39" id="{00000000-000E-0000-0300-000026000000}">
            <xm:f>COUNTIFS('コンテンツ＆備考マスタ'!$A:$A,$GF$3,'コンテンツ＆備考マスタ'!$F:$F,"●")&lt;&gt;0</xm:f>
            <x14:dxf>
              <fill>
                <patternFill>
                  <bgColor theme="0" tint="-0.24994659260841701"/>
                </patternFill>
              </fill>
            </x14:dxf>
          </x14:cfRule>
          <xm:sqref>GH6:GH505 GJ6:GK505</xm:sqref>
        </x14:conditionalFormatting>
        <x14:conditionalFormatting xmlns:xm="http://schemas.microsoft.com/office/excel/2006/main">
          <x14:cfRule type="expression" priority="40" id="{C615DFE9-89FF-442F-920D-E6DE3919FA58}">
            <xm:f>OR(申込書!$K$129="申し込みしない",申込書!$K$129="申し込み済み")</xm:f>
            <x14:dxf>
              <fill>
                <patternFill>
                  <bgColor theme="0" tint="-0.24994659260841701"/>
                </patternFill>
              </fill>
            </x14:dxf>
          </x14:cfRule>
          <xm:sqref>GJ6:GK505</xm:sqref>
        </x14:conditionalFormatting>
        <x14:conditionalFormatting xmlns:xm="http://schemas.microsoft.com/office/excel/2006/main">
          <x14:cfRule type="expression" priority="35" id="{00000000-000E-0000-0300-000022000000}">
            <xm:f>COUNTIFS('コンテンツ＆備考マスタ'!$A:$A,$GM$3,'コンテンツ＆備考マスタ'!$F:$F,"●")&lt;&gt;0</xm:f>
            <x14:dxf>
              <fill>
                <patternFill>
                  <bgColor theme="0" tint="-0.24994659260841701"/>
                </patternFill>
              </fill>
            </x14:dxf>
          </x14:cfRule>
          <xm:sqref>GO6:GO505 GQ6:GR505</xm:sqref>
        </x14:conditionalFormatting>
        <x14:conditionalFormatting xmlns:xm="http://schemas.microsoft.com/office/excel/2006/main">
          <x14:cfRule type="expression" priority="36" id="{19E9EB76-B57D-4D48-88CB-2736F34E7515}">
            <xm:f>OR(申込書!$K$129="申し込みしない",申込書!$K$129="申し込み済み")</xm:f>
            <x14:dxf>
              <fill>
                <patternFill>
                  <bgColor theme="0" tint="-0.24994659260841701"/>
                </patternFill>
              </fill>
            </x14:dxf>
          </x14:cfRule>
          <xm:sqref>GQ6:GR505</xm:sqref>
        </x14:conditionalFormatting>
        <x14:conditionalFormatting xmlns:xm="http://schemas.microsoft.com/office/excel/2006/main">
          <x14:cfRule type="expression" priority="31" id="{00000000-000E-0000-0300-00001E000000}">
            <xm:f>COUNTIFS('コンテンツ＆備考マスタ'!$A:$A,$GT$3,'コンテンツ＆備考マスタ'!$F:$F,"●")&lt;&gt;0</xm:f>
            <x14:dxf>
              <fill>
                <patternFill>
                  <bgColor theme="0" tint="-0.24994659260841701"/>
                </patternFill>
              </fill>
            </x14:dxf>
          </x14:cfRule>
          <xm:sqref>GV6:GV505 GX6:GY505</xm:sqref>
        </x14:conditionalFormatting>
        <x14:conditionalFormatting xmlns:xm="http://schemas.microsoft.com/office/excel/2006/main">
          <x14:cfRule type="expression" priority="32" id="{FB431ACD-C094-491D-8717-1B55B1F3BDD7}">
            <xm:f>OR(申込書!$K$129="申し込みしない",申込書!$K$129="申し込み済み")</xm:f>
            <x14:dxf>
              <fill>
                <patternFill>
                  <bgColor theme="0" tint="-0.24994659260841701"/>
                </patternFill>
              </fill>
            </x14:dxf>
          </x14:cfRule>
          <xm:sqref>GX6:GY505</xm:sqref>
        </x14:conditionalFormatting>
        <x14:conditionalFormatting xmlns:xm="http://schemas.microsoft.com/office/excel/2006/main">
          <x14:cfRule type="expression" priority="27" id="{00000000-000E-0000-0300-00001A000000}">
            <xm:f>COUNTIFS('コンテンツ＆備考マスタ'!$A:$A,$HA$3,'コンテンツ＆備考マスタ'!$F:$F,"●")&lt;&gt;0</xm:f>
            <x14:dxf>
              <fill>
                <patternFill>
                  <bgColor theme="0" tint="-0.24994659260841701"/>
                </patternFill>
              </fill>
            </x14:dxf>
          </x14:cfRule>
          <xm:sqref>HC6:HC505 HE6:HF505</xm:sqref>
        </x14:conditionalFormatting>
        <x14:conditionalFormatting xmlns:xm="http://schemas.microsoft.com/office/excel/2006/main">
          <x14:cfRule type="expression" priority="28" id="{FE1E8886-A6D4-4543-B669-0AF87B95501C}">
            <xm:f>OR(申込書!$K$129="申し込みしない",申込書!$K$129="申し込み済み")</xm:f>
            <x14:dxf>
              <fill>
                <patternFill>
                  <bgColor theme="0" tint="-0.24994659260841701"/>
                </patternFill>
              </fill>
            </x14:dxf>
          </x14:cfRule>
          <xm:sqref>HE6:HF505</xm:sqref>
        </x14:conditionalFormatting>
        <x14:conditionalFormatting xmlns:xm="http://schemas.microsoft.com/office/excel/2006/main">
          <x14:cfRule type="expression" priority="23" id="{00000000-000E-0000-0300-000016000000}">
            <xm:f>COUNTIFS('コンテンツ＆備考マスタ'!$A:$A,$HH$3,'コンテンツ＆備考マスタ'!$F:$F,"●")&lt;&gt;0</xm:f>
            <x14:dxf>
              <fill>
                <patternFill>
                  <bgColor theme="0" tint="-0.24994659260841701"/>
                </patternFill>
              </fill>
            </x14:dxf>
          </x14:cfRule>
          <xm:sqref>HJ6:HJ505 HL6:HM505</xm:sqref>
        </x14:conditionalFormatting>
        <x14:conditionalFormatting xmlns:xm="http://schemas.microsoft.com/office/excel/2006/main">
          <x14:cfRule type="expression" priority="24" id="{FC61F4F6-3A41-411F-9961-CC52BE244080}">
            <xm:f>OR(申込書!$K$129="申し込みしない",申込書!$K$129="申し込み済み")</xm:f>
            <x14:dxf>
              <fill>
                <patternFill>
                  <bgColor theme="0" tint="-0.24994659260841701"/>
                </patternFill>
              </fill>
            </x14:dxf>
          </x14:cfRule>
          <xm:sqref>HL6:HM505</xm:sqref>
        </x14:conditionalFormatting>
        <x14:conditionalFormatting xmlns:xm="http://schemas.microsoft.com/office/excel/2006/main">
          <x14:cfRule type="expression" priority="19" id="{00000000-000E-0000-0300-000012000000}">
            <xm:f>COUNTIFS('コンテンツ＆備考マスタ'!$A:$A,$HO$3,'コンテンツ＆備考マスタ'!$F:$F,"●")&lt;&gt;0</xm:f>
            <x14:dxf>
              <fill>
                <patternFill>
                  <bgColor theme="0" tint="-0.24994659260841701"/>
                </patternFill>
              </fill>
            </x14:dxf>
          </x14:cfRule>
          <xm:sqref>HQ6:HQ505 HS6:HT505</xm:sqref>
        </x14:conditionalFormatting>
        <x14:conditionalFormatting xmlns:xm="http://schemas.microsoft.com/office/excel/2006/main">
          <x14:cfRule type="expression" priority="20" id="{CE22B407-E83F-49C4-810B-A3B01BEC4317}">
            <xm:f>OR(申込書!$K$129="申し込みしない",申込書!$K$129="申し込み済み")</xm:f>
            <x14:dxf>
              <fill>
                <patternFill>
                  <bgColor theme="0" tint="-0.24994659260841701"/>
                </patternFill>
              </fill>
            </x14:dxf>
          </x14:cfRule>
          <xm:sqref>HS6:HT505</xm:sqref>
        </x14:conditionalFormatting>
        <x14:conditionalFormatting xmlns:xm="http://schemas.microsoft.com/office/excel/2006/main">
          <x14:cfRule type="expression" priority="15" id="{00000000-000E-0000-0300-00000E000000}">
            <xm:f>COUNTIFS('コンテンツ＆備考マスタ'!$A:$A,$HV$3,'コンテンツ＆備考マスタ'!$F:$F,"●")&lt;&gt;0</xm:f>
            <x14:dxf>
              <fill>
                <patternFill>
                  <bgColor theme="0" tint="-0.24994659260841701"/>
                </patternFill>
              </fill>
            </x14:dxf>
          </x14:cfRule>
          <xm:sqref>HX6:HX50 HZ6:IA505</xm:sqref>
        </x14:conditionalFormatting>
        <x14:conditionalFormatting xmlns:xm="http://schemas.microsoft.com/office/excel/2006/main">
          <x14:cfRule type="expression" priority="16" id="{3815E17E-613F-49E7-A9A6-A2ADF5944E05}">
            <xm:f>OR(申込書!$K$129="申し込みしない",申込書!$K$129="申し込み済み")</xm:f>
            <x14:dxf>
              <fill>
                <patternFill>
                  <bgColor theme="0" tint="-0.24994659260841701"/>
                </patternFill>
              </fill>
            </x14:dxf>
          </x14:cfRule>
          <xm:sqref>HZ5:IA505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962FFA21-5B37-4013-B88A-D76F65E5269D}">
          <x14:formula1>
            <xm:f>OFFSET(選択肢マスタ!$S$3,0,0,COUNTA(選択肢マスタ!$S:$S)-2,1)</xm:f>
          </x14:formula1>
          <xm:sqref>C6:C505</xm:sqref>
        </x14:dataValidation>
        <x14:dataValidation type="list" allowBlank="1" showInputMessage="1" showErrorMessage="1" xr:uid="{45B6E1E6-7A38-4FC4-8E2F-03391EEF5A20}">
          <x14:formula1>
            <xm:f>OFFSET(選択肢マスタ!$Y$3,0,0,COUNTA(選択肢マスタ!$Y:$Y)-2,1)</xm:f>
          </x14:formula1>
          <xm:sqref>F6:F505</xm:sqref>
        </x14:dataValidation>
        <x14:dataValidation type="list" allowBlank="1" showInputMessage="1" showErrorMessage="1" xr:uid="{10A3217A-6ACE-4D30-A1D0-8A9E7BAB06CC}">
          <x14:formula1>
            <xm:f>OFFSET(選択肢マスタ!$U$3,0,0,COUNTA(選択肢マスタ!$U:$U)-2,1)</xm:f>
          </x14:formula1>
          <xm:sqref>P5:P505</xm:sqref>
        </x14:dataValidation>
        <x14:dataValidation type="list" allowBlank="1" showInputMessage="1" showErrorMessage="1" xr:uid="{8C37341F-0F8D-455F-8714-B7A7A766CCBA}">
          <x14:formula1>
            <xm:f>OFFSET(選択肢マスタ!$V$3,0,0,COUNTA(選択肢マスタ!$V:$V)-2,1)</xm:f>
          </x14:formula1>
          <xm:sqref>R5:R505</xm:sqref>
        </x14:dataValidation>
        <x14:dataValidation type="list" allowBlank="1" showInputMessage="1" showErrorMessage="1" xr:uid="{37D6D3EA-EF82-496A-BFB4-9B44C62AC3D2}">
          <x14:formula1>
            <xm:f>OFFSET(選択肢マスタ!$W$3,0,0,COUNTA(選択肢マスタ!$W:$W)-2,1)</xm:f>
          </x14:formula1>
          <xm:sqref>S5:V505</xm:sqref>
        </x14:dataValidation>
        <x14:dataValidation type="list" allowBlank="1" showInputMessage="1" showErrorMessage="1" xr:uid="{950A4048-252F-4DED-8839-F6C5C43D9620}">
          <x14:formula1>
            <xm:f>OFFSET(選択肢マスタ!$Z$3,0,0,COUNTA(選択肢マスタ!$Z:$Z)-2,1)</xm:f>
          </x14:formula1>
          <xm:sqref>Y5:Y505</xm:sqref>
        </x14:dataValidation>
        <x14:dataValidation type="list" allowBlank="1" showInputMessage="1" showErrorMessage="1" xr:uid="{23535D1E-AD06-45B7-8B33-3EBEE74427C9}">
          <x14:formula1>
            <xm:f>OFFSET(選択肢マスタ!$AC$3,0,0,COUNTA(選択肢マスタ!$AC:$AC)-2,1)</xm:f>
          </x14:formula1>
          <xm:sqref>Z5:Z505</xm:sqref>
        </x14:dataValidation>
        <x14:dataValidation type="list" allowBlank="1" showInputMessage="1" showErrorMessage="1" xr:uid="{AFB69A12-F755-492C-8AFA-A062FAFE1F5C}">
          <x14:formula1>
            <xm:f>OFFSET(選択肢マスタ!$X$3,0,0,COUNTA(選択肢マスタ!$X:$X)-2,1)</xm:f>
          </x14:formula1>
          <xm:sqref>CP5:CP505 CI5:CI505 CB5:CB505 BU5:BU505 BN5:BN505 BG5:BG505 AZ5:AZ505 AS5:AS505 AL5:AL505 AE5:AE505 CW5:CW505 DD5:DD505 DK5:DK505 DR5:DR505 DY5:DY505 EF5:EF505 EM5:EM505 ET5:ET505 FA5:FA505 FH5:FH505 FO5:FO505 FV5:FV505 GC5:GC505 GJ5:GJ505 GQ5:GQ505 GX5:GX505 HE5:HE505 HL5:HL505 HS5:HS505 HZ5:HZ505</xm:sqref>
        </x14:dataValidation>
        <x14:dataValidation type="list" allowBlank="1" showInputMessage="1" showErrorMessage="1" xr:uid="{C54F1A15-DFFC-4F38-9852-FCDAA966DA18}">
          <x14:formula1>
            <xm:f>OFFSET(選択肢マスタ!$AE$3,0,0,COUNTA(選択肢マスタ!$AE:$AE)-2,1)</xm:f>
          </x14:formula1>
          <xm:sqref>X5:X505</xm:sqref>
        </x14:dataValidation>
        <x14:dataValidation type="list" allowBlank="1" showInputMessage="1" showErrorMessage="1" xr:uid="{ED8A9681-C8AF-4310-B0F4-E42D81DA1BA0}">
          <x14:formula1>
            <xm:f>OFFSET(選択肢マスタ!$R$3,0,0,COUNTA(選択肢マスタ!$R:$R)-2,1)</xm:f>
          </x14:formula1>
          <xm:sqref>AG6:AG505 AN6:AN505 AU6:AU505 BB6:BB505 BI6:BI505 BP6:BP505 BW6:BW505 CD6:CD505 CK6:CK505 CR6:CR505 CY6:CY505 DF6:DF505 DM6:DM505 DT6:DT505 EA6:EA505 EH6:EH505 EO6:EO505 EV6:EV505 FC6:FC505 FJ6:FJ505 FQ6:FQ505 FX6:FX505 GE6:GE505 GL6:GL505 GS6:GS505 GZ6:GZ505 HG6:HG505 HN6:HN505 HU6:HU505 IB6:IB505</xm:sqref>
        </x14:dataValidation>
        <x14:dataValidation type="list" allowBlank="1" showInputMessage="1" showErrorMessage="1" xr:uid="{78389410-D4FF-4F02-967C-31DA46BA51A8}">
          <x14:formula1>
            <xm:f>OFFSET(選択肢マスタ!Q$3,0,0,COUNTA(選択肢マスタ!$Q:$Q)-2,1)</xm:f>
          </x14:formula1>
          <xm:sqref>K5:K505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8331F-3EAA-4E68-82DA-3C9EA056816F}">
  <sheetPr codeName="Sheet5">
    <tabColor rgb="FFFF9999"/>
  </sheetPr>
  <dimension ref="A1:AJ23"/>
  <sheetViews>
    <sheetView showGridLines="0" topLeftCell="Z1" zoomScaleNormal="100" workbookViewId="0">
      <selection activeCell="AB5" sqref="AB5"/>
    </sheetView>
  </sheetViews>
  <sheetFormatPr defaultRowHeight="18"/>
  <cols>
    <col min="1" max="1" width="37.09765625" customWidth="1"/>
    <col min="2" max="2" width="33.59765625" bestFit="1" customWidth="1"/>
    <col min="3" max="5" width="33.59765625" customWidth="1"/>
    <col min="6" max="6" width="33.59765625" bestFit="1" customWidth="1"/>
    <col min="7" max="7" width="34.59765625" customWidth="1"/>
    <col min="8" max="8" width="43.09765625" customWidth="1"/>
    <col min="9" max="9" width="33.59765625" bestFit="1" customWidth="1"/>
    <col min="10" max="10" width="51.59765625" bestFit="1" customWidth="1"/>
    <col min="11" max="11" width="33.59765625" bestFit="1" customWidth="1"/>
    <col min="12" max="12" width="27.59765625" bestFit="1" customWidth="1"/>
    <col min="13" max="14" width="43" bestFit="1" customWidth="1"/>
    <col min="15" max="15" width="37.59765625" bestFit="1" customWidth="1"/>
    <col min="16" max="16" width="44" bestFit="1" customWidth="1"/>
    <col min="17" max="17" width="45.3984375" customWidth="1"/>
    <col min="18" max="18" width="33.59765625" bestFit="1" customWidth="1"/>
    <col min="19" max="19" width="30.09765625" bestFit="1" customWidth="1"/>
    <col min="20" max="20" width="24.5" bestFit="1" customWidth="1"/>
    <col min="21" max="21" width="38.09765625" bestFit="1" customWidth="1"/>
    <col min="22" max="22" width="42" bestFit="1" customWidth="1"/>
    <col min="23" max="23" width="24.09765625" bestFit="1" customWidth="1"/>
    <col min="24" max="24" width="34.09765625" bestFit="1" customWidth="1"/>
    <col min="25" max="25" width="18.09765625" bestFit="1" customWidth="1"/>
    <col min="26" max="26" width="38" bestFit="1" customWidth="1"/>
    <col min="27" max="27" width="29" bestFit="1" customWidth="1"/>
    <col min="28" max="28" width="51.59765625" bestFit="1" customWidth="1"/>
    <col min="29" max="29" width="36.09765625" bestFit="1" customWidth="1"/>
    <col min="30" max="30" width="28.09765625" bestFit="1" customWidth="1"/>
    <col min="31" max="31" width="30.5" bestFit="1" customWidth="1"/>
    <col min="32" max="32" width="42.3984375" bestFit="1" customWidth="1"/>
    <col min="33" max="33" width="35.59765625" bestFit="1" customWidth="1"/>
  </cols>
  <sheetData>
    <row r="1" spans="1:36">
      <c r="A1" s="7" t="s">
        <v>685</v>
      </c>
      <c r="B1" s="7" t="s">
        <v>686</v>
      </c>
      <c r="C1" s="7" t="s">
        <v>685</v>
      </c>
      <c r="D1" s="7" t="s">
        <v>687</v>
      </c>
      <c r="E1" s="7" t="s">
        <v>688</v>
      </c>
      <c r="F1" s="7" t="s">
        <v>688</v>
      </c>
      <c r="G1" s="7" t="s">
        <v>689</v>
      </c>
      <c r="H1" s="7" t="s">
        <v>690</v>
      </c>
      <c r="I1" s="7" t="s">
        <v>691</v>
      </c>
      <c r="J1" s="7" t="s">
        <v>692</v>
      </c>
      <c r="K1" s="7" t="s">
        <v>693</v>
      </c>
      <c r="L1" s="7" t="s">
        <v>694</v>
      </c>
      <c r="M1" s="7" t="s">
        <v>695</v>
      </c>
      <c r="N1" s="7" t="s">
        <v>696</v>
      </c>
      <c r="O1" s="7" t="s">
        <v>696</v>
      </c>
      <c r="P1" s="7" t="s">
        <v>697</v>
      </c>
      <c r="Q1" s="8" t="s">
        <v>698</v>
      </c>
      <c r="R1" s="8" t="s">
        <v>699</v>
      </c>
      <c r="S1" s="8" t="s">
        <v>700</v>
      </c>
      <c r="T1" s="8" t="s">
        <v>701</v>
      </c>
      <c r="U1" s="8" t="s">
        <v>702</v>
      </c>
      <c r="V1" s="8" t="s">
        <v>703</v>
      </c>
      <c r="W1" s="8" t="s">
        <v>704</v>
      </c>
      <c r="X1" s="8" t="s">
        <v>705</v>
      </c>
      <c r="Y1" s="8" t="s">
        <v>706</v>
      </c>
      <c r="Z1" s="8" t="s">
        <v>707</v>
      </c>
      <c r="AA1" s="7" t="s">
        <v>708</v>
      </c>
      <c r="AB1" s="7" t="s">
        <v>708</v>
      </c>
      <c r="AC1" s="8" t="s">
        <v>709</v>
      </c>
      <c r="AD1" s="7" t="s">
        <v>710</v>
      </c>
      <c r="AE1" s="8" t="s">
        <v>711</v>
      </c>
      <c r="AF1" s="7" t="s">
        <v>712</v>
      </c>
      <c r="AG1" s="7"/>
      <c r="AH1" s="7"/>
      <c r="AI1" s="7"/>
      <c r="AJ1" s="7"/>
    </row>
    <row r="2" spans="1:36">
      <c r="A2" s="9" t="s">
        <v>713</v>
      </c>
      <c r="B2" s="9" t="s">
        <v>714</v>
      </c>
      <c r="C2" s="10" t="s">
        <v>715</v>
      </c>
      <c r="D2" s="10" t="s">
        <v>716</v>
      </c>
      <c r="E2" s="10" t="s">
        <v>717</v>
      </c>
      <c r="F2" s="10" t="s">
        <v>718</v>
      </c>
      <c r="G2" s="11" t="s">
        <v>719</v>
      </c>
      <c r="H2" s="11" t="s">
        <v>517</v>
      </c>
      <c r="I2" s="11" t="s">
        <v>720</v>
      </c>
      <c r="J2" s="11" t="s">
        <v>721</v>
      </c>
      <c r="K2" s="11" t="s">
        <v>361</v>
      </c>
      <c r="L2" s="11" t="s">
        <v>517</v>
      </c>
      <c r="M2" s="11" t="s">
        <v>722</v>
      </c>
      <c r="N2" s="11" t="s">
        <v>723</v>
      </c>
      <c r="O2" s="11" t="s">
        <v>724</v>
      </c>
      <c r="P2" s="11" t="s">
        <v>361</v>
      </c>
      <c r="Q2" s="12" t="s">
        <v>725</v>
      </c>
      <c r="R2" s="12" t="s">
        <v>725</v>
      </c>
      <c r="S2" s="12" t="s">
        <v>725</v>
      </c>
      <c r="T2" s="12" t="s">
        <v>725</v>
      </c>
      <c r="U2" s="12" t="s">
        <v>725</v>
      </c>
      <c r="V2" s="12" t="s">
        <v>725</v>
      </c>
      <c r="W2" s="12" t="s">
        <v>725</v>
      </c>
      <c r="X2" s="12" t="s">
        <v>725</v>
      </c>
      <c r="Y2" s="12" t="s">
        <v>725</v>
      </c>
      <c r="Z2" s="12" t="s">
        <v>722</v>
      </c>
      <c r="AA2" s="11" t="s">
        <v>722</v>
      </c>
      <c r="AB2" s="11" t="s">
        <v>726</v>
      </c>
      <c r="AC2" s="12" t="s">
        <v>722</v>
      </c>
      <c r="AD2" s="11" t="s">
        <v>722</v>
      </c>
      <c r="AE2" s="12" t="s">
        <v>722</v>
      </c>
      <c r="AF2" s="11" t="s">
        <v>597</v>
      </c>
      <c r="AG2" s="11"/>
      <c r="AH2" s="11"/>
      <c r="AI2" s="11"/>
      <c r="AJ2" s="11"/>
    </row>
    <row r="3" spans="1:36">
      <c r="A3" s="13" t="s">
        <v>431</v>
      </c>
      <c r="B3" s="13"/>
      <c r="C3" s="13" t="s">
        <v>431</v>
      </c>
      <c r="D3" s="13" t="s">
        <v>431</v>
      </c>
      <c r="E3" s="13" t="s">
        <v>431</v>
      </c>
      <c r="F3" s="13" t="s">
        <v>431</v>
      </c>
      <c r="G3" s="13" t="s">
        <v>431</v>
      </c>
      <c r="H3" s="13" t="s">
        <v>523</v>
      </c>
      <c r="I3" s="13" t="s">
        <v>431</v>
      </c>
      <c r="J3" s="13" t="s">
        <v>431</v>
      </c>
      <c r="K3" s="13" t="s">
        <v>431</v>
      </c>
      <c r="L3" s="13" t="s">
        <v>523</v>
      </c>
      <c r="M3" s="13" t="s">
        <v>431</v>
      </c>
      <c r="N3" s="13" t="s">
        <v>431</v>
      </c>
      <c r="O3" s="13" t="s">
        <v>431</v>
      </c>
      <c r="P3" s="13" t="s">
        <v>431</v>
      </c>
      <c r="Q3" s="14" t="s">
        <v>677</v>
      </c>
      <c r="R3" s="13" t="s">
        <v>727</v>
      </c>
      <c r="S3" s="14" t="s">
        <v>728</v>
      </c>
      <c r="T3" s="13" t="s">
        <v>729</v>
      </c>
      <c r="U3" s="14" t="s">
        <v>679</v>
      </c>
      <c r="V3" s="13" t="s">
        <v>681</v>
      </c>
      <c r="W3" s="14" t="s">
        <v>730</v>
      </c>
      <c r="X3" s="14" t="s">
        <v>682</v>
      </c>
      <c r="Y3" s="14" t="s">
        <v>731</v>
      </c>
      <c r="Z3" s="14" t="s">
        <v>682</v>
      </c>
      <c r="AA3" s="13" t="s">
        <v>431</v>
      </c>
      <c r="AB3" s="14" t="s">
        <v>431</v>
      </c>
      <c r="AC3" s="14" t="s">
        <v>682</v>
      </c>
      <c r="AD3" s="13" t="s">
        <v>431</v>
      </c>
      <c r="AE3" s="14" t="s">
        <v>682</v>
      </c>
      <c r="AF3" s="14" t="s">
        <v>431</v>
      </c>
      <c r="AG3" s="14"/>
      <c r="AH3" s="14"/>
      <c r="AI3" s="14"/>
      <c r="AJ3" s="14"/>
    </row>
    <row r="4" spans="1:36">
      <c r="A4" s="13" t="s">
        <v>732</v>
      </c>
      <c r="B4" s="13"/>
      <c r="C4" s="13" t="s">
        <v>733</v>
      </c>
      <c r="D4" s="13" t="s">
        <v>727</v>
      </c>
      <c r="E4" s="13" t="s">
        <v>734</v>
      </c>
      <c r="F4" s="13" t="s">
        <v>735</v>
      </c>
      <c r="G4" s="14" t="s">
        <v>682</v>
      </c>
      <c r="H4" s="14" t="s">
        <v>736</v>
      </c>
      <c r="I4" s="13" t="s">
        <v>737</v>
      </c>
      <c r="J4" s="13" t="s">
        <v>738</v>
      </c>
      <c r="K4" s="14" t="s">
        <v>682</v>
      </c>
      <c r="L4" s="14" t="s">
        <v>736</v>
      </c>
      <c r="M4" s="14" t="s">
        <v>682</v>
      </c>
      <c r="N4" s="14" t="s">
        <v>739</v>
      </c>
      <c r="O4" s="14" t="s">
        <v>740</v>
      </c>
      <c r="P4" s="14" t="s">
        <v>682</v>
      </c>
      <c r="Q4" s="14" t="s">
        <v>741</v>
      </c>
      <c r="R4" s="13" t="s">
        <v>742</v>
      </c>
      <c r="S4" s="14" t="s">
        <v>743</v>
      </c>
      <c r="T4" s="14" t="s">
        <v>744</v>
      </c>
      <c r="U4" s="14" t="s">
        <v>745</v>
      </c>
      <c r="V4" s="14" t="s">
        <v>746</v>
      </c>
      <c r="W4" s="14"/>
      <c r="X4" s="14" t="s">
        <v>333</v>
      </c>
      <c r="Y4" s="14" t="s">
        <v>747</v>
      </c>
      <c r="Z4" s="14" t="s">
        <v>333</v>
      </c>
      <c r="AA4" s="14" t="s">
        <v>682</v>
      </c>
      <c r="AB4" s="14" t="s">
        <v>767</v>
      </c>
      <c r="AC4" s="14" t="s">
        <v>333</v>
      </c>
      <c r="AD4" s="14" t="s">
        <v>682</v>
      </c>
      <c r="AE4" s="14" t="s">
        <v>333</v>
      </c>
      <c r="AF4" s="14" t="s">
        <v>749</v>
      </c>
      <c r="AG4" s="14"/>
      <c r="AH4" s="14"/>
      <c r="AI4" s="14"/>
      <c r="AJ4" s="14"/>
    </row>
    <row r="5" spans="1:36">
      <c r="A5" s="13" t="s">
        <v>750</v>
      </c>
      <c r="B5" s="13"/>
      <c r="C5" s="13" t="s">
        <v>751</v>
      </c>
      <c r="D5" s="13" t="s">
        <v>752</v>
      </c>
      <c r="E5" s="13" t="s">
        <v>753</v>
      </c>
      <c r="F5" s="13" t="s">
        <v>754</v>
      </c>
      <c r="G5" s="14" t="s">
        <v>333</v>
      </c>
      <c r="H5" s="14" t="s">
        <v>755</v>
      </c>
      <c r="I5" s="13" t="s">
        <v>756</v>
      </c>
      <c r="J5" s="13" t="s">
        <v>757</v>
      </c>
      <c r="K5" s="14" t="s">
        <v>333</v>
      </c>
      <c r="L5" s="14" t="s">
        <v>755</v>
      </c>
      <c r="M5" s="14" t="s">
        <v>333</v>
      </c>
      <c r="N5" s="14" t="s">
        <v>758</v>
      </c>
      <c r="O5" s="14" t="s">
        <v>759</v>
      </c>
      <c r="P5" s="14" t="s">
        <v>333</v>
      </c>
      <c r="Q5" s="14" t="s">
        <v>760</v>
      </c>
      <c r="R5" s="13" t="s">
        <v>761</v>
      </c>
      <c r="S5" s="14" t="s">
        <v>762</v>
      </c>
      <c r="T5" s="14"/>
      <c r="U5" s="14" t="s">
        <v>763</v>
      </c>
      <c r="V5" s="14"/>
      <c r="W5" s="14"/>
      <c r="X5" s="14" t="s">
        <v>764</v>
      </c>
      <c r="Y5" s="14" t="s">
        <v>765</v>
      </c>
      <c r="Z5" s="14" t="s">
        <v>766</v>
      </c>
      <c r="AA5" s="14" t="s">
        <v>333</v>
      </c>
      <c r="AB5" s="14" t="s">
        <v>1119</v>
      </c>
      <c r="AC5" s="14" t="s">
        <v>766</v>
      </c>
      <c r="AD5" s="14" t="s">
        <v>333</v>
      </c>
      <c r="AE5" s="14" t="s">
        <v>766</v>
      </c>
      <c r="AF5" s="14" t="s">
        <v>768</v>
      </c>
      <c r="AG5" s="14"/>
      <c r="AH5" s="14"/>
      <c r="AI5" s="14"/>
      <c r="AJ5" s="14"/>
    </row>
    <row r="6" spans="1:36">
      <c r="A6" s="13" t="s">
        <v>769</v>
      </c>
      <c r="B6" s="13"/>
      <c r="C6" s="13" t="s">
        <v>770</v>
      </c>
      <c r="D6" s="13" t="s">
        <v>771</v>
      </c>
      <c r="E6" s="13" t="s">
        <v>772</v>
      </c>
      <c r="F6" s="13"/>
      <c r="G6" s="13"/>
      <c r="H6" s="14" t="s">
        <v>773</v>
      </c>
      <c r="I6" s="14"/>
      <c r="J6" s="13" t="s">
        <v>774</v>
      </c>
      <c r="K6" s="14" t="s">
        <v>775</v>
      </c>
      <c r="L6" s="14" t="s">
        <v>773</v>
      </c>
      <c r="M6" s="14"/>
      <c r="N6" s="14" t="s">
        <v>776</v>
      </c>
      <c r="O6" s="14" t="s">
        <v>777</v>
      </c>
      <c r="P6" s="14" t="s">
        <v>778</v>
      </c>
      <c r="Q6" s="14" t="s">
        <v>779</v>
      </c>
      <c r="R6" s="13"/>
      <c r="S6" s="14" t="s">
        <v>780</v>
      </c>
      <c r="T6" s="14"/>
      <c r="U6" s="14"/>
      <c r="V6" s="14"/>
      <c r="W6" s="14"/>
      <c r="X6" s="14"/>
      <c r="Y6" s="14" t="s">
        <v>781</v>
      </c>
      <c r="Z6" s="14" t="s">
        <v>782</v>
      </c>
      <c r="AA6" s="14"/>
      <c r="AB6" s="14" t="s">
        <v>792</v>
      </c>
      <c r="AC6" s="14" t="s">
        <v>782</v>
      </c>
      <c r="AD6" s="14"/>
      <c r="AE6" s="14" t="s">
        <v>782</v>
      </c>
      <c r="AF6" s="14" t="s">
        <v>784</v>
      </c>
      <c r="AG6" s="14"/>
      <c r="AH6" s="14"/>
      <c r="AI6" s="14"/>
      <c r="AJ6" s="14"/>
    </row>
    <row r="7" spans="1:36">
      <c r="A7" s="13" t="s">
        <v>785</v>
      </c>
      <c r="B7" s="13"/>
      <c r="C7" s="13"/>
      <c r="D7" s="13"/>
      <c r="E7" s="13" t="s">
        <v>786</v>
      </c>
      <c r="F7" s="13"/>
      <c r="G7" s="13"/>
      <c r="H7" s="14" t="s">
        <v>787</v>
      </c>
      <c r="I7" s="14"/>
      <c r="J7" s="13" t="s">
        <v>788</v>
      </c>
      <c r="K7" s="14"/>
      <c r="L7" s="14" t="s">
        <v>787</v>
      </c>
      <c r="M7" s="14"/>
      <c r="N7" s="14" t="s">
        <v>789</v>
      </c>
      <c r="O7" s="14"/>
      <c r="P7" s="14"/>
      <c r="Q7" s="14" t="s">
        <v>790</v>
      </c>
      <c r="R7" s="13"/>
      <c r="S7" s="14"/>
      <c r="T7" s="14"/>
      <c r="U7" s="14"/>
      <c r="V7" s="14"/>
      <c r="W7" s="14"/>
      <c r="X7" s="14"/>
      <c r="Y7" s="14" t="s">
        <v>791</v>
      </c>
      <c r="Z7" s="14"/>
      <c r="AA7" s="14"/>
      <c r="AB7" s="14" t="s">
        <v>783</v>
      </c>
      <c r="AC7" s="14"/>
      <c r="AD7" s="14"/>
      <c r="AE7" s="14"/>
      <c r="AF7" s="14" t="s">
        <v>793</v>
      </c>
      <c r="AG7" s="14"/>
      <c r="AH7" s="14"/>
      <c r="AI7" s="14"/>
      <c r="AJ7" s="14"/>
    </row>
    <row r="8" spans="1:36">
      <c r="A8" s="13" t="s">
        <v>794</v>
      </c>
      <c r="B8" s="13"/>
      <c r="C8" s="13"/>
      <c r="D8" s="13"/>
      <c r="E8" s="13" t="s">
        <v>795</v>
      </c>
      <c r="F8" s="13"/>
      <c r="G8" s="13"/>
      <c r="H8" s="14" t="s">
        <v>796</v>
      </c>
      <c r="I8" s="14"/>
      <c r="J8" s="13"/>
      <c r="K8" s="14"/>
      <c r="L8" s="14"/>
      <c r="M8" s="14"/>
      <c r="N8" s="14" t="s">
        <v>797</v>
      </c>
      <c r="O8" s="14"/>
      <c r="P8" s="14"/>
      <c r="Q8" s="14" t="s">
        <v>798</v>
      </c>
      <c r="R8" s="13"/>
      <c r="S8" s="14"/>
      <c r="T8" s="14"/>
      <c r="U8" s="14"/>
      <c r="V8" s="14"/>
      <c r="W8" s="14"/>
      <c r="X8" s="14"/>
      <c r="Y8" s="14" t="s">
        <v>799</v>
      </c>
      <c r="Z8" s="14"/>
      <c r="AA8" s="14"/>
      <c r="AB8" s="14" t="s">
        <v>800</v>
      </c>
      <c r="AC8" s="14"/>
      <c r="AD8" s="14"/>
      <c r="AE8" s="14"/>
      <c r="AF8" s="14" t="s">
        <v>801</v>
      </c>
      <c r="AG8" s="14"/>
      <c r="AH8" s="14"/>
      <c r="AI8" s="14"/>
      <c r="AJ8" s="14"/>
    </row>
    <row r="9" spans="1:36">
      <c r="A9" s="13" t="s">
        <v>802</v>
      </c>
      <c r="B9" s="13"/>
      <c r="C9" s="13"/>
      <c r="D9" s="13"/>
      <c r="E9" s="13" t="s">
        <v>803</v>
      </c>
      <c r="F9" s="13"/>
      <c r="G9" s="13"/>
      <c r="H9" s="14"/>
      <c r="I9" s="14"/>
      <c r="J9" s="13"/>
      <c r="K9" s="14"/>
      <c r="L9" s="14"/>
      <c r="M9" s="14"/>
      <c r="N9" s="14" t="s">
        <v>804</v>
      </c>
      <c r="O9" s="14"/>
      <c r="P9" s="14"/>
      <c r="Q9" s="14" t="s">
        <v>805</v>
      </c>
      <c r="R9" s="13"/>
      <c r="S9" s="14"/>
      <c r="T9" s="14"/>
      <c r="U9" s="14"/>
      <c r="V9" s="14"/>
      <c r="W9" s="14"/>
      <c r="X9" s="14"/>
      <c r="Y9" s="14" t="s">
        <v>806</v>
      </c>
      <c r="Z9" s="14"/>
      <c r="AA9" s="14"/>
      <c r="AB9" s="14" t="s">
        <v>748</v>
      </c>
      <c r="AC9" s="14"/>
      <c r="AD9" s="14"/>
      <c r="AE9" s="14"/>
      <c r="AF9" s="14"/>
      <c r="AG9" s="14"/>
      <c r="AH9" s="14"/>
      <c r="AI9" s="14"/>
      <c r="AJ9" s="14"/>
    </row>
    <row r="10" spans="1:36">
      <c r="A10" s="14"/>
      <c r="B10" s="13"/>
      <c r="C10" s="13"/>
      <c r="D10" s="13"/>
      <c r="E10" s="13" t="s">
        <v>808</v>
      </c>
      <c r="F10" s="13"/>
      <c r="G10" s="13"/>
      <c r="H10" s="14"/>
      <c r="I10" s="14"/>
      <c r="J10" s="13"/>
      <c r="K10" s="14"/>
      <c r="L10" s="14"/>
      <c r="M10" s="14"/>
      <c r="N10" s="14" t="s">
        <v>809</v>
      </c>
      <c r="O10" s="14"/>
      <c r="P10" s="14"/>
      <c r="Q10" s="14" t="s">
        <v>810</v>
      </c>
      <c r="R10" s="14"/>
      <c r="S10" s="14"/>
      <c r="T10" s="14"/>
      <c r="U10" s="14"/>
      <c r="V10" s="14"/>
      <c r="W10" s="14"/>
      <c r="X10" s="14"/>
      <c r="Y10" s="14"/>
      <c r="Z10" s="14"/>
      <c r="AA10" s="14"/>
      <c r="AB10" s="14" t="s">
        <v>1118</v>
      </c>
      <c r="AC10" s="14"/>
      <c r="AD10" s="14"/>
      <c r="AE10" s="14"/>
      <c r="AF10" s="14"/>
      <c r="AG10" s="14"/>
      <c r="AH10" s="14"/>
      <c r="AI10" s="14"/>
      <c r="AJ10" s="14"/>
    </row>
    <row r="11" spans="1:36">
      <c r="A11" s="14"/>
      <c r="B11" s="14"/>
      <c r="C11" s="14"/>
      <c r="D11" s="14"/>
      <c r="E11" s="14" t="s">
        <v>811</v>
      </c>
      <c r="F11" s="14"/>
      <c r="G11" s="14"/>
      <c r="H11" s="14"/>
      <c r="I11" s="14"/>
      <c r="J11" s="14"/>
      <c r="K11" s="14"/>
      <c r="L11" s="14"/>
      <c r="M11" s="14"/>
      <c r="N11" s="14" t="s">
        <v>812</v>
      </c>
      <c r="O11" s="14"/>
      <c r="P11" s="14"/>
      <c r="Q11" s="14"/>
      <c r="R11" s="14"/>
      <c r="S11" s="14"/>
      <c r="T11" s="14"/>
      <c r="U11" s="14"/>
      <c r="V11" s="14"/>
      <c r="W11" s="14"/>
      <c r="X11" s="14"/>
      <c r="Y11" s="14"/>
      <c r="Z11" s="14"/>
      <c r="AA11" s="14"/>
      <c r="AB11" s="14" t="s">
        <v>807</v>
      </c>
      <c r="AC11" s="14"/>
      <c r="AD11" s="14"/>
      <c r="AE11" s="14"/>
      <c r="AF11" s="14"/>
      <c r="AG11" s="14"/>
      <c r="AH11" s="14"/>
      <c r="AI11" s="14"/>
      <c r="AJ11" s="14"/>
    </row>
    <row r="12" spans="1:36">
      <c r="A12" s="14"/>
      <c r="B12" s="14"/>
      <c r="C12" s="14"/>
      <c r="D12" s="14"/>
      <c r="E12" s="14"/>
      <c r="F12" s="14"/>
      <c r="G12" s="14"/>
      <c r="H12" s="14"/>
      <c r="I12" s="14"/>
      <c r="J12" s="14"/>
      <c r="K12" s="14"/>
      <c r="L12" s="14"/>
      <c r="M12" s="14"/>
      <c r="N12" s="14" t="s">
        <v>813</v>
      </c>
      <c r="O12" s="14"/>
      <c r="P12" s="14"/>
      <c r="Q12" s="14"/>
      <c r="R12" s="14"/>
      <c r="S12" s="14"/>
      <c r="T12" s="14"/>
      <c r="U12" s="14"/>
      <c r="V12" s="14"/>
      <c r="W12" s="14"/>
      <c r="X12" s="14"/>
      <c r="Y12" s="14"/>
      <c r="Z12" s="14"/>
      <c r="AA12" s="14"/>
      <c r="AB12" s="14"/>
      <c r="AC12" s="14"/>
      <c r="AD12" s="14"/>
      <c r="AE12" s="14"/>
      <c r="AF12" s="14"/>
      <c r="AG12" s="14"/>
      <c r="AH12" s="14"/>
      <c r="AI12" s="14"/>
      <c r="AJ12" s="14"/>
    </row>
    <row r="13" spans="1:36">
      <c r="A13" s="14"/>
      <c r="B13" s="14"/>
      <c r="C13" s="14"/>
      <c r="D13" s="14"/>
      <c r="E13" s="14"/>
      <c r="F13" s="14"/>
      <c r="G13" s="14"/>
      <c r="H13" s="14"/>
      <c r="I13" s="14"/>
      <c r="J13" s="14"/>
      <c r="K13" s="14"/>
      <c r="L13" s="14"/>
      <c r="M13" s="14"/>
      <c r="N13" s="14" t="s">
        <v>814</v>
      </c>
      <c r="O13" s="14"/>
      <c r="P13" s="14"/>
      <c r="Q13" s="14"/>
      <c r="R13" s="14"/>
      <c r="S13" s="14"/>
      <c r="T13" s="14"/>
      <c r="U13" s="14"/>
      <c r="V13" s="14"/>
      <c r="W13" s="14"/>
      <c r="X13" s="14"/>
      <c r="Y13" s="14"/>
      <c r="Z13" s="14"/>
      <c r="AA13" s="14"/>
      <c r="AB13" s="14"/>
      <c r="AC13" s="14"/>
      <c r="AD13" s="14"/>
      <c r="AE13" s="14"/>
      <c r="AF13" s="14"/>
      <c r="AG13" s="14"/>
      <c r="AH13" s="14"/>
      <c r="AI13" s="14"/>
      <c r="AJ13" s="14"/>
    </row>
    <row r="14" spans="1:36">
      <c r="A14" s="14"/>
      <c r="B14" s="14"/>
      <c r="C14" s="14"/>
      <c r="D14" s="14"/>
      <c r="E14" s="14"/>
      <c r="F14" s="14"/>
      <c r="G14" s="14"/>
      <c r="H14" s="14"/>
      <c r="I14" s="14"/>
      <c r="J14" s="14"/>
      <c r="K14" s="14"/>
      <c r="L14" s="14"/>
      <c r="M14" s="14"/>
      <c r="N14" s="14" t="s">
        <v>815</v>
      </c>
      <c r="O14" s="14"/>
      <c r="P14" s="14"/>
      <c r="Q14" s="14"/>
      <c r="R14" s="14"/>
      <c r="S14" s="14"/>
      <c r="T14" s="14"/>
      <c r="U14" s="14"/>
      <c r="V14" s="14"/>
      <c r="W14" s="14"/>
      <c r="X14" s="14"/>
      <c r="Y14" s="14"/>
      <c r="Z14" s="14"/>
      <c r="AA14" s="14"/>
      <c r="AB14" s="14"/>
      <c r="AC14" s="14"/>
      <c r="AD14" s="14"/>
      <c r="AE14" s="14"/>
      <c r="AF14" s="14"/>
      <c r="AG14" s="14"/>
      <c r="AH14" s="14"/>
      <c r="AI14" s="14"/>
      <c r="AJ14" s="14"/>
    </row>
    <row r="15" spans="1:36">
      <c r="A15" s="14"/>
      <c r="B15" s="14"/>
      <c r="C15" s="14"/>
      <c r="D15" s="14"/>
      <c r="E15" s="14"/>
      <c r="F15" s="14"/>
      <c r="G15" s="14"/>
      <c r="H15" s="14"/>
      <c r="I15" s="14"/>
      <c r="J15" s="14"/>
      <c r="K15" s="14"/>
      <c r="L15" s="14"/>
      <c r="M15" s="14"/>
      <c r="N15" s="14" t="s">
        <v>816</v>
      </c>
      <c r="O15" s="14"/>
      <c r="P15" s="14"/>
      <c r="Q15" s="14"/>
      <c r="R15" s="14"/>
      <c r="S15" s="14"/>
      <c r="T15" s="14"/>
      <c r="U15" s="14"/>
      <c r="V15" s="14"/>
      <c r="W15" s="14"/>
      <c r="X15" s="14"/>
      <c r="Y15" s="14"/>
      <c r="Z15" s="14"/>
      <c r="AA15" s="14"/>
      <c r="AB15" s="14"/>
      <c r="AC15" s="14"/>
      <c r="AD15" s="14"/>
      <c r="AE15" s="14"/>
      <c r="AF15" s="14"/>
      <c r="AG15" s="14"/>
      <c r="AH15" s="14"/>
      <c r="AI15" s="14"/>
      <c r="AJ15" s="14"/>
    </row>
    <row r="16" spans="1:36">
      <c r="A16" s="14"/>
      <c r="B16" s="14"/>
      <c r="C16" s="14"/>
      <c r="D16" s="14"/>
      <c r="E16" s="14"/>
      <c r="F16" s="14"/>
      <c r="G16" s="14"/>
      <c r="H16" s="14"/>
      <c r="I16" s="14"/>
      <c r="J16" s="14"/>
      <c r="K16" s="14"/>
      <c r="L16" s="14"/>
      <c r="M16" s="14"/>
      <c r="N16" s="14" t="s">
        <v>817</v>
      </c>
      <c r="O16" s="14"/>
      <c r="P16" s="14"/>
      <c r="Q16" s="14"/>
      <c r="R16" s="14"/>
      <c r="S16" s="14"/>
      <c r="T16" s="14"/>
      <c r="U16" s="14"/>
      <c r="V16" s="14"/>
      <c r="W16" s="14"/>
      <c r="X16" s="14"/>
      <c r="Y16" s="14"/>
      <c r="Z16" s="14"/>
      <c r="AA16" s="14"/>
      <c r="AB16" s="14"/>
      <c r="AC16" s="14"/>
      <c r="AD16" s="14"/>
      <c r="AE16" s="14"/>
      <c r="AF16" s="14"/>
      <c r="AG16" s="14"/>
      <c r="AH16" s="14"/>
      <c r="AI16" s="14"/>
      <c r="AJ16" s="14"/>
    </row>
    <row r="17" spans="1:36">
      <c r="A17" s="14"/>
      <c r="B17" s="14"/>
      <c r="C17" s="14"/>
      <c r="D17" s="14"/>
      <c r="E17" s="14"/>
      <c r="F17" s="14"/>
      <c r="G17" s="14"/>
      <c r="H17" s="14"/>
      <c r="I17" s="14"/>
      <c r="J17" s="14"/>
      <c r="K17" s="14"/>
      <c r="L17" s="14"/>
      <c r="M17" s="14"/>
      <c r="N17" s="14" t="s">
        <v>818</v>
      </c>
      <c r="O17" s="14"/>
      <c r="P17" s="14"/>
      <c r="Q17" s="14"/>
      <c r="R17" s="14"/>
      <c r="S17" s="14"/>
      <c r="T17" s="14"/>
      <c r="U17" s="14"/>
      <c r="V17" s="14"/>
      <c r="W17" s="14"/>
      <c r="X17" s="14"/>
      <c r="Y17" s="14"/>
      <c r="Z17" s="14"/>
      <c r="AA17" s="14"/>
      <c r="AB17" s="14"/>
      <c r="AC17" s="14"/>
      <c r="AD17" s="14"/>
      <c r="AE17" s="14"/>
      <c r="AF17" s="14"/>
      <c r="AG17" s="14"/>
      <c r="AH17" s="14"/>
      <c r="AI17" s="14"/>
      <c r="AJ17" s="14"/>
    </row>
    <row r="18" spans="1:36">
      <c r="A18" s="14"/>
      <c r="B18" s="14"/>
      <c r="C18" s="14"/>
      <c r="D18" s="14"/>
      <c r="E18" s="14"/>
      <c r="F18" s="14"/>
      <c r="G18" s="14"/>
      <c r="H18" s="14"/>
      <c r="I18" s="14"/>
      <c r="J18" s="14"/>
      <c r="K18" s="14"/>
      <c r="L18" s="14"/>
      <c r="M18" s="14"/>
      <c r="N18" s="14" t="s">
        <v>819</v>
      </c>
      <c r="O18" s="14"/>
      <c r="P18" s="14"/>
      <c r="Q18" s="14"/>
      <c r="R18" s="14"/>
      <c r="S18" s="14"/>
      <c r="T18" s="14"/>
      <c r="U18" s="14"/>
      <c r="V18" s="14"/>
      <c r="W18" s="14"/>
      <c r="X18" s="14"/>
      <c r="Y18" s="14"/>
      <c r="Z18" s="14"/>
      <c r="AA18" s="14"/>
      <c r="AB18" s="14"/>
      <c r="AC18" s="14"/>
      <c r="AD18" s="14"/>
      <c r="AE18" s="14"/>
      <c r="AF18" s="14"/>
      <c r="AG18" s="14"/>
      <c r="AH18" s="14"/>
      <c r="AI18" s="14"/>
      <c r="AJ18" s="14"/>
    </row>
    <row r="19" spans="1:36">
      <c r="A19" s="14"/>
      <c r="B19" s="14"/>
      <c r="C19" s="14"/>
      <c r="D19" s="14"/>
      <c r="E19" s="14"/>
      <c r="F19" s="14"/>
      <c r="G19" s="14"/>
      <c r="H19" s="14"/>
      <c r="I19" s="14"/>
      <c r="J19" s="14"/>
      <c r="K19" s="14"/>
      <c r="L19" s="14"/>
      <c r="M19" s="14"/>
      <c r="N19" s="14" t="s">
        <v>820</v>
      </c>
      <c r="O19" s="14"/>
      <c r="P19" s="14"/>
      <c r="Q19" s="14"/>
      <c r="R19" s="14"/>
      <c r="S19" s="14"/>
      <c r="T19" s="14"/>
      <c r="U19" s="14"/>
      <c r="V19" s="14"/>
      <c r="W19" s="14"/>
      <c r="X19" s="14"/>
      <c r="Y19" s="14"/>
      <c r="Z19" s="14"/>
      <c r="AA19" s="14"/>
      <c r="AB19" s="14"/>
      <c r="AC19" s="14"/>
      <c r="AD19" s="14"/>
      <c r="AE19" s="14"/>
      <c r="AF19" s="14"/>
      <c r="AG19" s="14"/>
      <c r="AH19" s="14"/>
      <c r="AI19" s="14"/>
      <c r="AJ19" s="14"/>
    </row>
    <row r="20" spans="1:36">
      <c r="A20" s="14"/>
      <c r="B20" s="14"/>
      <c r="C20" s="14"/>
      <c r="D20" s="14"/>
      <c r="E20" s="14"/>
      <c r="F20" s="14"/>
      <c r="G20" s="14"/>
      <c r="H20" s="14"/>
      <c r="I20" s="14"/>
      <c r="J20" s="14"/>
      <c r="K20" s="14"/>
      <c r="L20" s="14"/>
      <c r="M20" s="14"/>
      <c r="N20" s="14" t="s">
        <v>821</v>
      </c>
      <c r="O20" s="14"/>
      <c r="P20" s="14"/>
      <c r="Q20" s="14"/>
      <c r="R20" s="14"/>
      <c r="S20" s="14"/>
      <c r="T20" s="14"/>
      <c r="U20" s="14"/>
      <c r="V20" s="14"/>
      <c r="W20" s="14"/>
      <c r="X20" s="14"/>
      <c r="Y20" s="14"/>
      <c r="Z20" s="14"/>
      <c r="AA20" s="14"/>
      <c r="AB20" s="14"/>
      <c r="AC20" s="14"/>
      <c r="AD20" s="14"/>
      <c r="AE20" s="14"/>
      <c r="AF20" s="14"/>
      <c r="AG20" s="14"/>
      <c r="AH20" s="14"/>
      <c r="AI20" s="14"/>
      <c r="AJ20" s="14"/>
    </row>
    <row r="21" spans="1:36">
      <c r="A21" s="14"/>
      <c r="B21" s="14"/>
      <c r="C21" s="14"/>
      <c r="D21" s="14"/>
      <c r="E21" s="14"/>
      <c r="F21" s="14"/>
      <c r="G21" s="14"/>
      <c r="H21" s="14"/>
      <c r="I21" s="14"/>
      <c r="J21" s="14"/>
      <c r="K21" s="14"/>
      <c r="L21" s="14"/>
      <c r="M21" s="14"/>
      <c r="N21" s="14" t="s">
        <v>822</v>
      </c>
      <c r="O21" s="14"/>
      <c r="P21" s="14"/>
      <c r="Q21" s="14"/>
      <c r="R21" s="14"/>
      <c r="S21" s="14"/>
      <c r="T21" s="14"/>
      <c r="U21" s="14"/>
      <c r="V21" s="14"/>
      <c r="W21" s="14"/>
      <c r="X21" s="14"/>
      <c r="Y21" s="14"/>
      <c r="Z21" s="14"/>
      <c r="AA21" s="14"/>
      <c r="AB21" s="14"/>
      <c r="AC21" s="14"/>
      <c r="AD21" s="14"/>
      <c r="AE21" s="14"/>
      <c r="AF21" s="14"/>
      <c r="AG21" s="14"/>
      <c r="AH21" s="14"/>
      <c r="AI21" s="14"/>
      <c r="AJ21" s="14"/>
    </row>
    <row r="22" spans="1:36">
      <c r="A22" s="14"/>
      <c r="B22" s="14"/>
      <c r="C22" s="14"/>
      <c r="D22" s="14"/>
      <c r="E22" s="14"/>
      <c r="F22" s="14"/>
      <c r="G22" s="14"/>
      <c r="H22" s="14"/>
      <c r="I22" s="14"/>
      <c r="J22" s="14"/>
      <c r="K22" s="14"/>
      <c r="L22" s="14"/>
      <c r="M22" s="14"/>
      <c r="N22" s="14" t="s">
        <v>823</v>
      </c>
      <c r="O22" s="14"/>
      <c r="P22" s="14"/>
      <c r="Q22" s="14"/>
      <c r="R22" s="14"/>
      <c r="S22" s="14"/>
      <c r="T22" s="14"/>
      <c r="U22" s="14"/>
      <c r="V22" s="14"/>
      <c r="W22" s="14"/>
      <c r="X22" s="14"/>
      <c r="Y22" s="14"/>
      <c r="Z22" s="14"/>
      <c r="AA22" s="14"/>
      <c r="AB22" s="14"/>
      <c r="AC22" s="14"/>
      <c r="AD22" s="14"/>
      <c r="AE22" s="14"/>
      <c r="AF22" s="14"/>
      <c r="AG22" s="14"/>
      <c r="AH22" s="14"/>
      <c r="AI22" s="14"/>
      <c r="AJ22" s="14"/>
    </row>
    <row r="23" spans="1:36">
      <c r="A23" s="14"/>
      <c r="B23" s="14"/>
      <c r="C23" s="14"/>
      <c r="D23" s="14"/>
      <c r="E23" s="14"/>
      <c r="F23" s="14"/>
      <c r="G23" s="14"/>
      <c r="H23" s="14"/>
      <c r="I23" s="14"/>
      <c r="J23" s="14"/>
      <c r="K23" s="14"/>
      <c r="L23" s="14"/>
      <c r="M23" s="14"/>
      <c r="N23" s="14" t="s">
        <v>824</v>
      </c>
      <c r="O23" s="14"/>
      <c r="P23" s="14"/>
      <c r="Q23" s="14"/>
      <c r="R23" s="14"/>
      <c r="S23" s="14"/>
      <c r="T23" s="14"/>
      <c r="U23" s="14"/>
      <c r="V23" s="14"/>
      <c r="W23" s="14"/>
      <c r="X23" s="14"/>
      <c r="Y23" s="14"/>
      <c r="Z23" s="14"/>
      <c r="AA23" s="14"/>
      <c r="AB23" s="14"/>
      <c r="AC23" s="14"/>
      <c r="AD23" s="14"/>
      <c r="AE23" s="14"/>
      <c r="AF23" s="14"/>
      <c r="AG23" s="14"/>
      <c r="AH23" s="14"/>
      <c r="AI23" s="14"/>
      <c r="AJ23" s="14"/>
    </row>
  </sheetData>
  <sortState xmlns:xlrd2="http://schemas.microsoft.com/office/spreadsheetml/2017/richdata2" ref="AB4:AB10">
    <sortCondition ref="AB4:AB10"/>
  </sortState>
  <phoneticPr fontId="14"/>
  <hyperlinks>
    <hyperlink ref="AB8" r:id="rId1" display="Te-Comp@ss" xr:uid="{1A31E3B8-D6D4-4B43-8F0F-0FE476DE4DBA}"/>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BDB2-7F72-4A0B-9F9D-2853EEF2C493}">
  <sheetPr codeName="Sheet8">
    <tabColor rgb="FFFF9999"/>
  </sheetPr>
  <dimension ref="A1:S181"/>
  <sheetViews>
    <sheetView showGridLines="0" zoomScale="70" zoomScaleNormal="70" workbookViewId="0">
      <pane xSplit="1" ySplit="2" topLeftCell="B77" activePane="bottomRight" state="frozen"/>
      <selection pane="topRight" activeCell="G40" sqref="G40"/>
      <selection pane="bottomLeft" activeCell="G40" sqref="G40"/>
      <selection pane="bottomRight" activeCell="G88" sqref="G88"/>
    </sheetView>
  </sheetViews>
  <sheetFormatPr defaultRowHeight="18"/>
  <cols>
    <col min="1" max="1" width="42.59765625" style="23" bestFit="1" customWidth="1"/>
    <col min="2" max="2" width="57.09765625" style="23" customWidth="1"/>
    <col min="3" max="3" width="22.5" style="24" bestFit="1" customWidth="1"/>
    <col min="4" max="4" width="24.59765625" style="25" bestFit="1" customWidth="1"/>
    <col min="5" max="7" width="30.59765625" style="25" bestFit="1" customWidth="1"/>
    <col min="8" max="19" width="12.09765625" style="25" customWidth="1"/>
  </cols>
  <sheetData>
    <row r="1" spans="1:19">
      <c r="A1" s="15" t="s">
        <v>825</v>
      </c>
      <c r="B1" s="16"/>
      <c r="C1" s="7" t="s">
        <v>826</v>
      </c>
      <c r="D1" s="249" t="s">
        <v>827</v>
      </c>
      <c r="E1" s="17" t="s">
        <v>828</v>
      </c>
      <c r="F1" s="17" t="s">
        <v>829</v>
      </c>
      <c r="G1" s="17" t="s">
        <v>829</v>
      </c>
      <c r="H1" s="17" t="s">
        <v>829</v>
      </c>
      <c r="I1" s="989" t="s">
        <v>830</v>
      </c>
      <c r="J1" s="990"/>
      <c r="K1" s="990"/>
      <c r="L1" s="990"/>
      <c r="M1" s="990"/>
      <c r="N1" s="990"/>
      <c r="O1" s="990"/>
      <c r="P1" s="990"/>
      <c r="Q1" s="990"/>
      <c r="R1" s="990"/>
      <c r="S1" s="990"/>
    </row>
    <row r="2" spans="1:19" s="20" customFormat="1" ht="72">
      <c r="A2" s="18" t="s">
        <v>831</v>
      </c>
      <c r="B2" s="18" t="s">
        <v>832</v>
      </c>
      <c r="C2" s="18" t="s">
        <v>833</v>
      </c>
      <c r="D2" s="250" t="s">
        <v>834</v>
      </c>
      <c r="E2" s="18" t="s">
        <v>1152</v>
      </c>
      <c r="F2" s="18" t="s">
        <v>835</v>
      </c>
      <c r="G2" s="18" t="s">
        <v>836</v>
      </c>
      <c r="H2" s="19" t="s">
        <v>732</v>
      </c>
      <c r="I2" s="19" t="s">
        <v>1153</v>
      </c>
      <c r="J2" s="19" t="s">
        <v>1154</v>
      </c>
      <c r="K2" s="19" t="s">
        <v>785</v>
      </c>
      <c r="L2" s="19" t="s">
        <v>794</v>
      </c>
      <c r="M2" s="19" t="s">
        <v>802</v>
      </c>
      <c r="N2" s="19"/>
      <c r="O2" s="19"/>
      <c r="P2" s="19"/>
      <c r="Q2" s="19"/>
      <c r="R2" s="19"/>
      <c r="S2" s="19"/>
    </row>
    <row r="3" spans="1:19">
      <c r="A3" s="16" t="s">
        <v>431</v>
      </c>
      <c r="B3" s="16"/>
      <c r="C3" s="21"/>
      <c r="D3" s="21"/>
      <c r="E3" s="319" t="s">
        <v>837</v>
      </c>
      <c r="F3" s="21"/>
      <c r="G3" s="21"/>
      <c r="H3" s="22" t="s">
        <v>837</v>
      </c>
      <c r="I3" s="22" t="s">
        <v>837</v>
      </c>
      <c r="J3" s="22" t="s">
        <v>837</v>
      </c>
      <c r="K3" s="22" t="s">
        <v>837</v>
      </c>
      <c r="L3" s="22" t="s">
        <v>837</v>
      </c>
      <c r="M3" s="22" t="s">
        <v>837</v>
      </c>
      <c r="N3" s="22" t="s">
        <v>837</v>
      </c>
      <c r="O3" s="22" t="s">
        <v>837</v>
      </c>
      <c r="P3" s="22" t="s">
        <v>837</v>
      </c>
      <c r="Q3" s="22" t="s">
        <v>837</v>
      </c>
      <c r="R3" s="22" t="s">
        <v>837</v>
      </c>
      <c r="S3" s="22" t="s">
        <v>837</v>
      </c>
    </row>
    <row r="4" spans="1:19" ht="36">
      <c r="A4" s="134" t="s">
        <v>838</v>
      </c>
      <c r="B4" s="16" t="s">
        <v>839</v>
      </c>
      <c r="C4" s="320" t="s">
        <v>844</v>
      </c>
      <c r="D4" s="321"/>
      <c r="E4" s="22"/>
      <c r="F4" s="22"/>
      <c r="G4" s="22"/>
      <c r="H4" s="22" t="s">
        <v>837</v>
      </c>
      <c r="I4" s="316"/>
      <c r="J4" s="316"/>
      <c r="K4" s="22" t="s">
        <v>837</v>
      </c>
      <c r="L4" s="316"/>
      <c r="M4" s="22"/>
      <c r="N4" s="22"/>
      <c r="O4" s="22"/>
      <c r="P4" s="22"/>
      <c r="Q4" s="22"/>
      <c r="R4" s="22"/>
      <c r="S4" s="22"/>
    </row>
    <row r="5" spans="1:19">
      <c r="A5" s="134" t="s">
        <v>841</v>
      </c>
      <c r="B5" s="16"/>
      <c r="C5" s="320" t="s">
        <v>844</v>
      </c>
      <c r="D5" s="321"/>
      <c r="E5" s="22"/>
      <c r="F5" s="22"/>
      <c r="G5" s="22"/>
      <c r="H5" s="22" t="s">
        <v>837</v>
      </c>
      <c r="I5" s="22" t="s">
        <v>837</v>
      </c>
      <c r="J5" s="22" t="s">
        <v>837</v>
      </c>
      <c r="K5" s="22" t="s">
        <v>837</v>
      </c>
      <c r="L5" s="22" t="s">
        <v>837</v>
      </c>
      <c r="M5" s="22"/>
      <c r="N5" s="22"/>
      <c r="O5" s="22"/>
      <c r="P5" s="22"/>
      <c r="Q5" s="22"/>
      <c r="R5" s="22"/>
      <c r="S5" s="22"/>
    </row>
    <row r="6" spans="1:19">
      <c r="A6" s="134" t="s">
        <v>842</v>
      </c>
      <c r="B6" s="16"/>
      <c r="C6" s="320" t="s">
        <v>844</v>
      </c>
      <c r="D6" s="321"/>
      <c r="E6" s="22"/>
      <c r="F6" s="22"/>
      <c r="G6" s="22"/>
      <c r="H6" s="22" t="s">
        <v>837</v>
      </c>
      <c r="I6" s="22" t="s">
        <v>837</v>
      </c>
      <c r="J6" s="22" t="s">
        <v>837</v>
      </c>
      <c r="K6" s="22" t="s">
        <v>837</v>
      </c>
      <c r="L6" s="22" t="s">
        <v>837</v>
      </c>
      <c r="M6" s="22"/>
      <c r="N6" s="22"/>
      <c r="O6" s="22"/>
      <c r="P6" s="22"/>
      <c r="Q6" s="22"/>
      <c r="R6" s="22"/>
      <c r="S6" s="22"/>
    </row>
    <row r="7" spans="1:19">
      <c r="A7" s="134" t="s">
        <v>843</v>
      </c>
      <c r="B7" s="16"/>
      <c r="C7" s="320" t="s">
        <v>844</v>
      </c>
      <c r="D7" s="321"/>
      <c r="E7" s="22"/>
      <c r="F7" s="22" t="s">
        <v>837</v>
      </c>
      <c r="G7" s="22"/>
      <c r="H7" s="22" t="s">
        <v>837</v>
      </c>
      <c r="I7" s="316"/>
      <c r="J7" s="316"/>
      <c r="K7" s="22" t="s">
        <v>837</v>
      </c>
      <c r="L7" s="316"/>
      <c r="M7" s="22"/>
      <c r="N7" s="22"/>
      <c r="O7" s="22"/>
      <c r="P7" s="22"/>
      <c r="Q7" s="22"/>
      <c r="R7" s="22"/>
      <c r="S7" s="22"/>
    </row>
    <row r="8" spans="1:19">
      <c r="A8" s="134" t="s">
        <v>123</v>
      </c>
      <c r="B8" s="16"/>
      <c r="C8" s="320" t="s">
        <v>844</v>
      </c>
      <c r="D8" s="321"/>
      <c r="E8" s="22"/>
      <c r="F8" s="22"/>
      <c r="G8" s="22"/>
      <c r="H8" s="22" t="s">
        <v>837</v>
      </c>
      <c r="I8" s="22" t="s">
        <v>837</v>
      </c>
      <c r="J8" s="22" t="s">
        <v>837</v>
      </c>
      <c r="K8" s="22" t="s">
        <v>837</v>
      </c>
      <c r="L8" s="22" t="s">
        <v>837</v>
      </c>
      <c r="M8" s="22"/>
      <c r="N8" s="22"/>
      <c r="O8" s="22"/>
      <c r="P8" s="22"/>
      <c r="Q8" s="22"/>
      <c r="R8" s="22"/>
      <c r="S8" s="22"/>
    </row>
    <row r="9" spans="1:19" ht="36">
      <c r="A9" s="136" t="s">
        <v>785</v>
      </c>
      <c r="B9" s="139" t="s">
        <v>845</v>
      </c>
      <c r="C9" s="13" t="s">
        <v>840</v>
      </c>
      <c r="D9" s="321"/>
      <c r="E9" s="22"/>
      <c r="F9" s="22"/>
      <c r="G9" s="22"/>
      <c r="H9" s="321"/>
      <c r="I9" s="321"/>
      <c r="J9" s="321"/>
      <c r="K9" s="22" t="s">
        <v>837</v>
      </c>
      <c r="L9" s="321"/>
      <c r="M9" s="22"/>
      <c r="N9" s="22"/>
      <c r="O9" s="22"/>
      <c r="P9" s="22"/>
      <c r="Q9" s="22"/>
      <c r="R9" s="22"/>
      <c r="S9" s="22"/>
    </row>
    <row r="10" spans="1:19">
      <c r="A10" s="134" t="s">
        <v>846</v>
      </c>
      <c r="B10" s="16"/>
      <c r="C10" s="320" t="s">
        <v>844</v>
      </c>
      <c r="D10" s="321"/>
      <c r="E10" s="22"/>
      <c r="F10" s="22"/>
      <c r="G10" s="22"/>
      <c r="H10" s="22" t="s">
        <v>837</v>
      </c>
      <c r="I10" s="22" t="s">
        <v>837</v>
      </c>
      <c r="J10" s="22" t="s">
        <v>837</v>
      </c>
      <c r="K10" s="22" t="s">
        <v>837</v>
      </c>
      <c r="L10" s="22" t="s">
        <v>837</v>
      </c>
      <c r="M10" s="22"/>
      <c r="N10" s="22"/>
      <c r="O10" s="22"/>
      <c r="P10" s="22"/>
      <c r="Q10" s="22"/>
      <c r="R10" s="22"/>
      <c r="S10" s="22"/>
    </row>
    <row r="11" spans="1:19">
      <c r="A11" s="134" t="s">
        <v>847</v>
      </c>
      <c r="B11" s="16"/>
      <c r="C11" s="320" t="s">
        <v>844</v>
      </c>
      <c r="D11" s="321"/>
      <c r="E11" s="22"/>
      <c r="F11" s="22"/>
      <c r="G11" s="22"/>
      <c r="H11" s="22" t="s">
        <v>837</v>
      </c>
      <c r="I11" s="22" t="s">
        <v>837</v>
      </c>
      <c r="J11" s="22" t="s">
        <v>837</v>
      </c>
      <c r="K11" s="22" t="s">
        <v>837</v>
      </c>
      <c r="L11" s="22" t="s">
        <v>837</v>
      </c>
      <c r="M11" s="22"/>
      <c r="N11" s="22"/>
      <c r="O11" s="22"/>
      <c r="P11" s="22"/>
      <c r="Q11" s="22"/>
      <c r="R11" s="22"/>
      <c r="S11" s="22"/>
    </row>
    <row r="12" spans="1:19">
      <c r="A12" s="134" t="s">
        <v>848</v>
      </c>
      <c r="B12" s="16"/>
      <c r="C12" s="320" t="s">
        <v>844</v>
      </c>
      <c r="D12" s="321"/>
      <c r="E12" s="22"/>
      <c r="F12" s="22"/>
      <c r="G12" s="22"/>
      <c r="H12" s="22" t="s">
        <v>837</v>
      </c>
      <c r="I12" s="22" t="s">
        <v>837</v>
      </c>
      <c r="J12" s="22" t="s">
        <v>837</v>
      </c>
      <c r="K12" s="22" t="s">
        <v>837</v>
      </c>
      <c r="L12" s="22" t="s">
        <v>837</v>
      </c>
      <c r="M12" s="22"/>
      <c r="N12" s="22"/>
      <c r="O12" s="22"/>
      <c r="P12" s="22"/>
      <c r="Q12" s="22"/>
      <c r="R12" s="22"/>
      <c r="S12" s="22"/>
    </row>
    <row r="13" spans="1:19">
      <c r="A13" s="134" t="s">
        <v>849</v>
      </c>
      <c r="B13" s="16"/>
      <c r="C13" s="320" t="s">
        <v>844</v>
      </c>
      <c r="D13" s="321"/>
      <c r="E13" s="22"/>
      <c r="F13" s="22"/>
      <c r="G13" s="22"/>
      <c r="H13" s="22" t="s">
        <v>837</v>
      </c>
      <c r="I13" s="316"/>
      <c r="J13" s="316"/>
      <c r="K13" s="22" t="s">
        <v>837</v>
      </c>
      <c r="L13" s="22" t="s">
        <v>837</v>
      </c>
      <c r="M13" s="22"/>
      <c r="N13" s="22"/>
      <c r="O13" s="22"/>
      <c r="P13" s="22"/>
      <c r="Q13" s="22"/>
      <c r="R13" s="22"/>
      <c r="S13" s="22"/>
    </row>
    <row r="14" spans="1:19" ht="72">
      <c r="A14" s="134" t="s">
        <v>1090</v>
      </c>
      <c r="B14" s="16" t="s">
        <v>1091</v>
      </c>
      <c r="C14" s="320" t="s">
        <v>844</v>
      </c>
      <c r="D14" s="321"/>
      <c r="E14" s="22"/>
      <c r="F14" s="22"/>
      <c r="G14" s="22"/>
      <c r="H14" s="22" t="s">
        <v>837</v>
      </c>
      <c r="I14" s="22" t="s">
        <v>837</v>
      </c>
      <c r="J14" s="22" t="s">
        <v>837</v>
      </c>
      <c r="K14" s="22" t="s">
        <v>837</v>
      </c>
      <c r="L14" s="22" t="s">
        <v>837</v>
      </c>
      <c r="M14" s="22"/>
      <c r="N14" s="22"/>
      <c r="O14" s="22"/>
      <c r="P14" s="22"/>
      <c r="Q14" s="22"/>
      <c r="R14" s="22"/>
      <c r="S14" s="22"/>
    </row>
    <row r="15" spans="1:19">
      <c r="A15" s="135" t="s">
        <v>850</v>
      </c>
      <c r="B15" s="16"/>
      <c r="C15" s="13" t="s">
        <v>840</v>
      </c>
      <c r="D15" s="22" t="s">
        <v>837</v>
      </c>
      <c r="E15" s="22" t="s">
        <v>837</v>
      </c>
      <c r="F15" s="22"/>
      <c r="G15" s="22"/>
      <c r="H15" s="22" t="s">
        <v>837</v>
      </c>
      <c r="I15" s="321"/>
      <c r="J15" s="22" t="s">
        <v>837</v>
      </c>
      <c r="K15" s="321"/>
      <c r="L15" s="316"/>
      <c r="M15" s="22"/>
      <c r="N15" s="22"/>
      <c r="O15" s="22"/>
      <c r="P15" s="22"/>
      <c r="Q15" s="22"/>
      <c r="R15" s="22"/>
      <c r="S15" s="22"/>
    </row>
    <row r="16" spans="1:19">
      <c r="A16" s="135" t="s">
        <v>851</v>
      </c>
      <c r="B16" s="16"/>
      <c r="C16" s="13" t="s">
        <v>840</v>
      </c>
      <c r="D16" s="22" t="s">
        <v>837</v>
      </c>
      <c r="E16" s="22"/>
      <c r="F16" s="22"/>
      <c r="G16" s="22"/>
      <c r="H16" s="22" t="s">
        <v>837</v>
      </c>
      <c r="I16" s="321"/>
      <c r="J16" s="22" t="s">
        <v>837</v>
      </c>
      <c r="K16" s="321"/>
      <c r="L16" s="316"/>
      <c r="M16" s="22"/>
      <c r="N16" s="22"/>
      <c r="O16" s="22"/>
      <c r="P16" s="22"/>
      <c r="Q16" s="22"/>
      <c r="R16" s="22"/>
      <c r="S16" s="22"/>
    </row>
    <row r="17" spans="1:19">
      <c r="A17" s="135" t="s">
        <v>852</v>
      </c>
      <c r="B17" s="16"/>
      <c r="C17" s="13" t="s">
        <v>840</v>
      </c>
      <c r="D17" s="22" t="s">
        <v>837</v>
      </c>
      <c r="E17" s="22"/>
      <c r="F17" s="22"/>
      <c r="G17" s="22"/>
      <c r="H17" s="22" t="s">
        <v>837</v>
      </c>
      <c r="I17" s="321"/>
      <c r="J17" s="22" t="s">
        <v>837</v>
      </c>
      <c r="K17" s="321"/>
      <c r="L17" s="316"/>
      <c r="M17" s="22"/>
      <c r="N17" s="22"/>
      <c r="O17" s="22"/>
      <c r="P17" s="22"/>
      <c r="Q17" s="22"/>
      <c r="R17" s="22"/>
      <c r="S17" s="22"/>
    </row>
    <row r="18" spans="1:19">
      <c r="A18" s="135" t="s">
        <v>1124</v>
      </c>
      <c r="B18" s="139"/>
      <c r="C18" s="13" t="s">
        <v>840</v>
      </c>
      <c r="D18" s="22" t="s">
        <v>837</v>
      </c>
      <c r="E18" s="22"/>
      <c r="F18" s="22"/>
      <c r="G18" s="22"/>
      <c r="H18" s="22" t="s">
        <v>837</v>
      </c>
      <c r="I18" s="321"/>
      <c r="J18" s="22" t="s">
        <v>837</v>
      </c>
      <c r="K18" s="321"/>
      <c r="L18" s="316"/>
      <c r="M18" s="22"/>
      <c r="N18" s="22"/>
      <c r="O18" s="22"/>
      <c r="P18" s="22"/>
      <c r="Q18" s="22"/>
      <c r="R18" s="22"/>
      <c r="S18" s="22"/>
    </row>
    <row r="19" spans="1:19">
      <c r="A19" s="135" t="s">
        <v>853</v>
      </c>
      <c r="B19" s="139"/>
      <c r="C19" s="13" t="s">
        <v>840</v>
      </c>
      <c r="D19" s="22" t="s">
        <v>837</v>
      </c>
      <c r="E19" s="22"/>
      <c r="F19" s="22"/>
      <c r="G19" s="22"/>
      <c r="H19" s="22" t="s">
        <v>837</v>
      </c>
      <c r="I19" s="321"/>
      <c r="J19" s="22" t="s">
        <v>837</v>
      </c>
      <c r="K19" s="321"/>
      <c r="L19" s="316"/>
      <c r="M19" s="22"/>
      <c r="N19" s="22"/>
      <c r="O19" s="22"/>
      <c r="P19" s="22"/>
      <c r="Q19" s="22"/>
      <c r="R19" s="22"/>
      <c r="S19" s="22"/>
    </row>
    <row r="20" spans="1:19">
      <c r="A20" s="135" t="s">
        <v>854</v>
      </c>
      <c r="B20" s="139"/>
      <c r="C20" s="13" t="s">
        <v>840</v>
      </c>
      <c r="D20" s="22" t="s">
        <v>837</v>
      </c>
      <c r="E20" s="22"/>
      <c r="F20" s="22"/>
      <c r="G20" s="22"/>
      <c r="H20" s="22" t="s">
        <v>837</v>
      </c>
      <c r="I20" s="321"/>
      <c r="J20" s="22" t="s">
        <v>837</v>
      </c>
      <c r="K20" s="321"/>
      <c r="L20" s="22" t="s">
        <v>837</v>
      </c>
      <c r="M20" s="22"/>
      <c r="N20" s="22"/>
      <c r="O20" s="22"/>
      <c r="P20" s="22"/>
      <c r="Q20" s="22"/>
      <c r="R20" s="22"/>
      <c r="S20" s="22"/>
    </row>
    <row r="21" spans="1:19" ht="36">
      <c r="A21" s="135" t="s">
        <v>855</v>
      </c>
      <c r="B21" s="139" t="s">
        <v>1155</v>
      </c>
      <c r="C21" s="13" t="s">
        <v>840</v>
      </c>
      <c r="D21" s="22" t="s">
        <v>837</v>
      </c>
      <c r="E21" s="22"/>
      <c r="F21" s="22"/>
      <c r="G21" s="22"/>
      <c r="H21" s="22" t="s">
        <v>837</v>
      </c>
      <c r="I21" s="321"/>
      <c r="J21" s="22" t="s">
        <v>837</v>
      </c>
      <c r="K21" s="321"/>
      <c r="L21" s="22" t="s">
        <v>837</v>
      </c>
      <c r="M21" s="22"/>
      <c r="N21" s="22"/>
      <c r="O21" s="22"/>
      <c r="P21" s="22"/>
      <c r="Q21" s="22"/>
      <c r="R21" s="22"/>
      <c r="S21" s="22"/>
    </row>
    <row r="22" spans="1:19">
      <c r="A22" s="135" t="s">
        <v>856</v>
      </c>
      <c r="B22" s="139" t="s">
        <v>1156</v>
      </c>
      <c r="C22" s="13" t="s">
        <v>840</v>
      </c>
      <c r="D22" s="22" t="s">
        <v>837</v>
      </c>
      <c r="E22" s="22"/>
      <c r="F22" s="22"/>
      <c r="G22" s="22"/>
      <c r="H22" s="22" t="s">
        <v>837</v>
      </c>
      <c r="I22" s="321"/>
      <c r="J22" s="22" t="s">
        <v>837</v>
      </c>
      <c r="K22" s="321"/>
      <c r="L22" s="22" t="s">
        <v>837</v>
      </c>
      <c r="M22" s="22"/>
      <c r="N22" s="22"/>
      <c r="O22" s="22"/>
      <c r="P22" s="22"/>
      <c r="Q22" s="22"/>
      <c r="R22" s="22"/>
      <c r="S22" s="22"/>
    </row>
    <row r="23" spans="1:19" ht="36">
      <c r="A23" s="135" t="s">
        <v>857</v>
      </c>
      <c r="B23" s="139" t="s">
        <v>1155</v>
      </c>
      <c r="C23" s="13" t="s">
        <v>840</v>
      </c>
      <c r="D23" s="22" t="s">
        <v>837</v>
      </c>
      <c r="E23" s="22"/>
      <c r="F23" s="22"/>
      <c r="G23" s="22"/>
      <c r="H23" s="22" t="s">
        <v>837</v>
      </c>
      <c r="I23" s="321"/>
      <c r="J23" s="22" t="s">
        <v>837</v>
      </c>
      <c r="K23" s="321"/>
      <c r="L23" s="22" t="s">
        <v>837</v>
      </c>
      <c r="M23" s="22"/>
      <c r="N23" s="22"/>
      <c r="O23" s="22"/>
      <c r="P23" s="22"/>
      <c r="Q23" s="22"/>
      <c r="R23" s="22"/>
      <c r="S23" s="22"/>
    </row>
    <row r="24" spans="1:19">
      <c r="A24" s="135" t="s">
        <v>858</v>
      </c>
      <c r="B24" s="139" t="s">
        <v>1157</v>
      </c>
      <c r="C24" s="13" t="s">
        <v>840</v>
      </c>
      <c r="D24" s="22" t="s">
        <v>837</v>
      </c>
      <c r="E24" s="22"/>
      <c r="F24" s="22"/>
      <c r="G24" s="22"/>
      <c r="H24" s="22" t="s">
        <v>837</v>
      </c>
      <c r="I24" s="321"/>
      <c r="J24" s="22" t="s">
        <v>837</v>
      </c>
      <c r="K24" s="321"/>
      <c r="L24" s="22" t="s">
        <v>837</v>
      </c>
      <c r="M24" s="22"/>
      <c r="N24" s="22"/>
      <c r="O24" s="22"/>
      <c r="P24" s="22"/>
      <c r="Q24" s="22"/>
      <c r="R24" s="22"/>
      <c r="S24" s="22"/>
    </row>
    <row r="25" spans="1:19">
      <c r="A25" s="135" t="s">
        <v>859</v>
      </c>
      <c r="B25" s="139" t="s">
        <v>1157</v>
      </c>
      <c r="C25" s="13" t="s">
        <v>840</v>
      </c>
      <c r="D25" s="22" t="s">
        <v>837</v>
      </c>
      <c r="E25" s="22"/>
      <c r="F25" s="22"/>
      <c r="G25" s="22"/>
      <c r="H25" s="22" t="s">
        <v>837</v>
      </c>
      <c r="I25" s="321"/>
      <c r="J25" s="22" t="s">
        <v>837</v>
      </c>
      <c r="K25" s="321"/>
      <c r="L25" s="22" t="s">
        <v>837</v>
      </c>
      <c r="M25" s="22"/>
      <c r="N25" s="22"/>
      <c r="O25" s="22"/>
      <c r="P25" s="22"/>
      <c r="Q25" s="22"/>
      <c r="R25" s="22"/>
      <c r="S25" s="22"/>
    </row>
    <row r="26" spans="1:19">
      <c r="A26" s="135" t="s">
        <v>860</v>
      </c>
      <c r="B26" s="16" t="s">
        <v>861</v>
      </c>
      <c r="C26" s="13" t="s">
        <v>840</v>
      </c>
      <c r="D26" s="22" t="s">
        <v>837</v>
      </c>
      <c r="E26" s="22"/>
      <c r="F26" s="22"/>
      <c r="G26" s="22"/>
      <c r="H26" s="22" t="s">
        <v>837</v>
      </c>
      <c r="I26" s="321"/>
      <c r="J26" s="22" t="s">
        <v>837</v>
      </c>
      <c r="K26" s="321"/>
      <c r="L26" s="22" t="s">
        <v>837</v>
      </c>
      <c r="M26" s="22"/>
      <c r="N26" s="22"/>
      <c r="O26" s="22"/>
      <c r="P26" s="22"/>
      <c r="Q26" s="22"/>
      <c r="R26" s="22"/>
      <c r="S26" s="22"/>
    </row>
    <row r="27" spans="1:19">
      <c r="A27" s="135" t="s">
        <v>862</v>
      </c>
      <c r="B27" s="16" t="s">
        <v>863</v>
      </c>
      <c r="C27" s="13" t="s">
        <v>840</v>
      </c>
      <c r="D27" s="22" t="s">
        <v>837</v>
      </c>
      <c r="E27" s="22"/>
      <c r="F27" s="22"/>
      <c r="G27" s="22"/>
      <c r="H27" s="22" t="s">
        <v>837</v>
      </c>
      <c r="I27" s="321"/>
      <c r="J27" s="22" t="s">
        <v>837</v>
      </c>
      <c r="K27" s="321"/>
      <c r="L27" s="316"/>
      <c r="M27" s="22"/>
      <c r="N27" s="22"/>
      <c r="O27" s="22"/>
      <c r="P27" s="22"/>
      <c r="Q27" s="22"/>
      <c r="R27" s="22"/>
      <c r="S27" s="22"/>
    </row>
    <row r="28" spans="1:19">
      <c r="A28" s="135" t="s">
        <v>1125</v>
      </c>
      <c r="B28" s="16"/>
      <c r="C28" s="13" t="s">
        <v>840</v>
      </c>
      <c r="D28" s="22" t="s">
        <v>837</v>
      </c>
      <c r="E28" s="22"/>
      <c r="F28" s="22"/>
      <c r="G28" s="22"/>
      <c r="H28" s="22" t="s">
        <v>837</v>
      </c>
      <c r="I28" s="316"/>
      <c r="J28" s="316"/>
      <c r="K28" s="321"/>
      <c r="L28" s="316"/>
      <c r="M28" s="22"/>
      <c r="N28" s="22"/>
      <c r="O28" s="22"/>
      <c r="P28" s="22"/>
      <c r="Q28" s="22"/>
      <c r="R28" s="22"/>
      <c r="S28" s="22"/>
    </row>
    <row r="29" spans="1:19">
      <c r="A29" s="135" t="s">
        <v>1146</v>
      </c>
      <c r="B29" s="139" t="s">
        <v>1147</v>
      </c>
      <c r="C29" s="13" t="s">
        <v>840</v>
      </c>
      <c r="D29" s="22" t="s">
        <v>837</v>
      </c>
      <c r="E29" s="22" t="s">
        <v>837</v>
      </c>
      <c r="F29" s="22"/>
      <c r="G29" s="22"/>
      <c r="H29" s="22" t="s">
        <v>837</v>
      </c>
      <c r="I29" s="321"/>
      <c r="J29" s="22" t="s">
        <v>837</v>
      </c>
      <c r="K29" s="321"/>
      <c r="L29" s="22" t="s">
        <v>837</v>
      </c>
      <c r="M29" s="22"/>
      <c r="N29" s="22"/>
      <c r="O29" s="22"/>
      <c r="P29" s="22"/>
      <c r="Q29" s="22"/>
      <c r="R29" s="22"/>
      <c r="S29" s="22"/>
    </row>
    <row r="30" spans="1:19" ht="36">
      <c r="A30" s="135" t="s">
        <v>1148</v>
      </c>
      <c r="B30" s="139" t="s">
        <v>1149</v>
      </c>
      <c r="C30" s="13" t="s">
        <v>840</v>
      </c>
      <c r="D30" s="22" t="s">
        <v>837</v>
      </c>
      <c r="E30" s="22"/>
      <c r="F30" s="22"/>
      <c r="G30" s="22"/>
      <c r="H30" s="22" t="s">
        <v>837</v>
      </c>
      <c r="I30" s="321"/>
      <c r="J30" s="22" t="s">
        <v>837</v>
      </c>
      <c r="K30" s="321"/>
      <c r="L30" s="22" t="s">
        <v>837</v>
      </c>
      <c r="M30" s="22"/>
      <c r="N30" s="22"/>
      <c r="O30" s="22"/>
      <c r="P30" s="22"/>
      <c r="Q30" s="22"/>
      <c r="R30" s="22"/>
      <c r="S30" s="22"/>
    </row>
    <row r="31" spans="1:19" ht="36">
      <c r="A31" s="135" t="s">
        <v>1150</v>
      </c>
      <c r="B31" s="139" t="s">
        <v>1151</v>
      </c>
      <c r="C31" s="13" t="s">
        <v>840</v>
      </c>
      <c r="D31" s="22" t="s">
        <v>837</v>
      </c>
      <c r="E31" s="22"/>
      <c r="F31" s="22"/>
      <c r="G31" s="22"/>
      <c r="H31" s="22" t="s">
        <v>837</v>
      </c>
      <c r="I31" s="321"/>
      <c r="J31" s="22" t="s">
        <v>837</v>
      </c>
      <c r="K31" s="321"/>
      <c r="L31" s="22" t="s">
        <v>837</v>
      </c>
      <c r="M31" s="22"/>
      <c r="N31" s="22"/>
      <c r="O31" s="22"/>
      <c r="P31" s="22"/>
      <c r="Q31" s="22"/>
      <c r="R31" s="22"/>
      <c r="S31" s="22"/>
    </row>
    <row r="32" spans="1:19">
      <c r="A32" s="135" t="s">
        <v>1158</v>
      </c>
      <c r="B32" s="16"/>
      <c r="C32" s="13" t="s">
        <v>840</v>
      </c>
      <c r="D32" s="22" t="s">
        <v>837</v>
      </c>
      <c r="E32" s="22"/>
      <c r="F32" s="22"/>
      <c r="G32" s="22"/>
      <c r="H32" s="22" t="s">
        <v>837</v>
      </c>
      <c r="I32" s="321"/>
      <c r="J32" s="22" t="s">
        <v>837</v>
      </c>
      <c r="K32" s="321"/>
      <c r="L32" s="22" t="s">
        <v>837</v>
      </c>
      <c r="M32" s="22"/>
      <c r="N32" s="22"/>
      <c r="O32" s="22"/>
      <c r="P32" s="22"/>
      <c r="Q32" s="22"/>
      <c r="R32" s="22"/>
      <c r="S32" s="22"/>
    </row>
    <row r="33" spans="1:19">
      <c r="A33" s="135" t="s">
        <v>1120</v>
      </c>
      <c r="B33" s="16"/>
      <c r="C33" s="13" t="s">
        <v>840</v>
      </c>
      <c r="D33" s="22" t="s">
        <v>837</v>
      </c>
      <c r="E33" s="22"/>
      <c r="F33" s="22"/>
      <c r="G33" s="22"/>
      <c r="H33" s="22" t="s">
        <v>837</v>
      </c>
      <c r="I33" s="321"/>
      <c r="J33" s="22" t="s">
        <v>837</v>
      </c>
      <c r="K33" s="321"/>
      <c r="L33" s="22" t="s">
        <v>837</v>
      </c>
      <c r="M33" s="22"/>
      <c r="N33" s="22"/>
      <c r="O33" s="22"/>
      <c r="P33" s="22"/>
      <c r="Q33" s="22"/>
      <c r="R33" s="22"/>
      <c r="S33" s="22"/>
    </row>
    <row r="34" spans="1:19">
      <c r="A34" s="135" t="s">
        <v>1121</v>
      </c>
      <c r="B34" s="16"/>
      <c r="C34" s="13" t="s">
        <v>840</v>
      </c>
      <c r="D34" s="22" t="s">
        <v>837</v>
      </c>
      <c r="E34" s="22"/>
      <c r="F34" s="22"/>
      <c r="G34" s="22"/>
      <c r="H34" s="22" t="s">
        <v>837</v>
      </c>
      <c r="I34" s="321"/>
      <c r="J34" s="22" t="s">
        <v>837</v>
      </c>
      <c r="K34" s="321"/>
      <c r="L34" s="22" t="s">
        <v>837</v>
      </c>
      <c r="M34" s="22"/>
      <c r="N34" s="22"/>
      <c r="O34" s="22"/>
      <c r="P34" s="22"/>
      <c r="Q34" s="22"/>
      <c r="R34" s="22"/>
      <c r="S34" s="22"/>
    </row>
    <row r="35" spans="1:19">
      <c r="A35" s="135" t="s">
        <v>864</v>
      </c>
      <c r="B35" s="16"/>
      <c r="C35" s="13" t="s">
        <v>840</v>
      </c>
      <c r="D35" s="22" t="s">
        <v>837</v>
      </c>
      <c r="E35" s="22" t="s">
        <v>837</v>
      </c>
      <c r="F35" s="22"/>
      <c r="G35" s="22"/>
      <c r="H35" s="22" t="s">
        <v>837</v>
      </c>
      <c r="I35" s="321"/>
      <c r="J35" s="22" t="s">
        <v>837</v>
      </c>
      <c r="K35" s="321"/>
      <c r="L35" s="22" t="s">
        <v>837</v>
      </c>
      <c r="M35" s="22"/>
      <c r="N35" s="22"/>
      <c r="O35" s="22"/>
      <c r="P35" s="22"/>
      <c r="Q35" s="22"/>
      <c r="R35" s="22"/>
      <c r="S35" s="22"/>
    </row>
    <row r="36" spans="1:19">
      <c r="A36" s="135" t="s">
        <v>865</v>
      </c>
      <c r="B36" s="16"/>
      <c r="C36" s="13" t="s">
        <v>840</v>
      </c>
      <c r="D36" s="22" t="s">
        <v>837</v>
      </c>
      <c r="E36" s="22" t="s">
        <v>837</v>
      </c>
      <c r="F36" s="22"/>
      <c r="G36" s="22"/>
      <c r="H36" s="22" t="s">
        <v>837</v>
      </c>
      <c r="I36" s="321"/>
      <c r="J36" s="22" t="s">
        <v>837</v>
      </c>
      <c r="K36" s="321"/>
      <c r="L36" s="22" t="s">
        <v>837</v>
      </c>
      <c r="M36" s="22"/>
      <c r="N36" s="22"/>
      <c r="O36" s="22"/>
      <c r="P36" s="22"/>
      <c r="Q36" s="22"/>
      <c r="R36" s="22"/>
      <c r="S36" s="22"/>
    </row>
    <row r="37" spans="1:19">
      <c r="A37" s="135" t="s">
        <v>866</v>
      </c>
      <c r="B37" s="16"/>
      <c r="C37" s="13" t="s">
        <v>840</v>
      </c>
      <c r="D37" s="22" t="s">
        <v>837</v>
      </c>
      <c r="E37" s="22"/>
      <c r="F37" s="22"/>
      <c r="G37" s="22"/>
      <c r="H37" s="22" t="s">
        <v>837</v>
      </c>
      <c r="I37" s="321"/>
      <c r="J37" s="22" t="s">
        <v>837</v>
      </c>
      <c r="K37" s="321"/>
      <c r="L37" s="22" t="s">
        <v>837</v>
      </c>
      <c r="M37" s="22"/>
      <c r="N37" s="22"/>
      <c r="O37" s="22"/>
      <c r="P37" s="22"/>
      <c r="Q37" s="22"/>
      <c r="R37" s="22"/>
      <c r="S37" s="22"/>
    </row>
    <row r="38" spans="1:19" ht="54">
      <c r="A38" s="135" t="s">
        <v>867</v>
      </c>
      <c r="B38" s="138" t="s">
        <v>868</v>
      </c>
      <c r="C38" s="13" t="s">
        <v>840</v>
      </c>
      <c r="D38" s="22" t="s">
        <v>837</v>
      </c>
      <c r="E38" s="22" t="s">
        <v>837</v>
      </c>
      <c r="F38" s="22"/>
      <c r="G38" s="22"/>
      <c r="H38" s="22" t="s">
        <v>837</v>
      </c>
      <c r="I38" s="321"/>
      <c r="J38" s="22" t="s">
        <v>837</v>
      </c>
      <c r="K38" s="321"/>
      <c r="L38" s="22" t="s">
        <v>837</v>
      </c>
      <c r="M38" s="22"/>
      <c r="N38" s="22"/>
      <c r="O38" s="22"/>
      <c r="P38" s="22"/>
      <c r="Q38" s="22"/>
      <c r="R38" s="22"/>
      <c r="S38" s="22"/>
    </row>
    <row r="39" spans="1:19" ht="36">
      <c r="A39" s="135" t="s">
        <v>869</v>
      </c>
      <c r="B39" s="16" t="s">
        <v>870</v>
      </c>
      <c r="C39" s="320" t="s">
        <v>844</v>
      </c>
      <c r="D39" s="321"/>
      <c r="E39" s="22"/>
      <c r="F39" s="22"/>
      <c r="G39" s="22" t="s">
        <v>837</v>
      </c>
      <c r="H39" s="22" t="s">
        <v>837</v>
      </c>
      <c r="I39" s="321"/>
      <c r="J39" s="22" t="s">
        <v>837</v>
      </c>
      <c r="K39" s="321"/>
      <c r="L39" s="22" t="s">
        <v>837</v>
      </c>
      <c r="M39" s="22"/>
      <c r="N39" s="22"/>
      <c r="O39" s="22"/>
      <c r="P39" s="22"/>
      <c r="Q39" s="22"/>
      <c r="R39" s="22"/>
      <c r="S39" s="22"/>
    </row>
    <row r="40" spans="1:19">
      <c r="A40" s="135" t="s">
        <v>871</v>
      </c>
      <c r="B40" s="16"/>
      <c r="C40" s="13" t="s">
        <v>840</v>
      </c>
      <c r="D40" s="22" t="s">
        <v>837</v>
      </c>
      <c r="E40" s="22"/>
      <c r="F40" s="22"/>
      <c r="G40" s="22"/>
      <c r="H40" s="22" t="s">
        <v>837</v>
      </c>
      <c r="I40" s="321"/>
      <c r="J40" s="22" t="s">
        <v>837</v>
      </c>
      <c r="K40" s="321"/>
      <c r="L40" s="316"/>
      <c r="M40" s="22"/>
      <c r="N40" s="22"/>
      <c r="O40" s="22"/>
      <c r="P40" s="22"/>
      <c r="Q40" s="22"/>
      <c r="R40" s="22"/>
      <c r="S40" s="22"/>
    </row>
    <row r="41" spans="1:19">
      <c r="A41" s="135" t="s">
        <v>872</v>
      </c>
      <c r="B41" s="16"/>
      <c r="C41" s="13" t="s">
        <v>840</v>
      </c>
      <c r="D41" s="22" t="s">
        <v>837</v>
      </c>
      <c r="E41" s="22"/>
      <c r="F41" s="22"/>
      <c r="G41" s="22"/>
      <c r="H41" s="22" t="s">
        <v>837</v>
      </c>
      <c r="I41" s="321"/>
      <c r="J41" s="22" t="s">
        <v>837</v>
      </c>
      <c r="K41" s="321"/>
      <c r="L41" s="22" t="s">
        <v>837</v>
      </c>
      <c r="M41" s="22"/>
      <c r="N41" s="22"/>
      <c r="O41" s="22"/>
      <c r="P41" s="22"/>
      <c r="Q41" s="22"/>
      <c r="R41" s="22"/>
      <c r="S41" s="22"/>
    </row>
    <row r="42" spans="1:19">
      <c r="A42" s="135" t="s">
        <v>873</v>
      </c>
      <c r="B42" s="16"/>
      <c r="C42" s="13" t="s">
        <v>840</v>
      </c>
      <c r="D42" s="22" t="s">
        <v>837</v>
      </c>
      <c r="E42" s="22"/>
      <c r="F42" s="22"/>
      <c r="G42" s="22"/>
      <c r="H42" s="22" t="s">
        <v>837</v>
      </c>
      <c r="I42" s="321"/>
      <c r="J42" s="22" t="s">
        <v>837</v>
      </c>
      <c r="K42" s="321"/>
      <c r="L42" s="316"/>
      <c r="M42" s="22"/>
      <c r="N42" s="22"/>
      <c r="O42" s="22"/>
      <c r="P42" s="22"/>
      <c r="Q42" s="22"/>
      <c r="R42" s="22"/>
      <c r="S42" s="22"/>
    </row>
    <row r="43" spans="1:19">
      <c r="A43" s="135" t="s">
        <v>874</v>
      </c>
      <c r="B43" s="16"/>
      <c r="C43" s="13" t="s">
        <v>840</v>
      </c>
      <c r="D43" s="22" t="s">
        <v>837</v>
      </c>
      <c r="E43" s="22"/>
      <c r="F43" s="22"/>
      <c r="G43" s="22"/>
      <c r="H43" s="22" t="s">
        <v>837</v>
      </c>
      <c r="I43" s="321"/>
      <c r="J43" s="22" t="s">
        <v>837</v>
      </c>
      <c r="K43" s="321"/>
      <c r="L43" s="316"/>
      <c r="M43" s="22"/>
      <c r="N43" s="22"/>
      <c r="O43" s="22"/>
      <c r="P43" s="22"/>
      <c r="Q43" s="22"/>
      <c r="R43" s="22"/>
      <c r="S43" s="22"/>
    </row>
    <row r="44" spans="1:19">
      <c r="A44" s="135" t="s">
        <v>875</v>
      </c>
      <c r="B44" s="16"/>
      <c r="C44" s="13" t="s">
        <v>840</v>
      </c>
      <c r="D44" s="22" t="s">
        <v>837</v>
      </c>
      <c r="E44" s="22"/>
      <c r="F44" s="22"/>
      <c r="G44" s="22"/>
      <c r="H44" s="22" t="s">
        <v>837</v>
      </c>
      <c r="I44" s="321"/>
      <c r="J44" s="22" t="s">
        <v>837</v>
      </c>
      <c r="K44" s="321"/>
      <c r="L44" s="316"/>
      <c r="M44" s="22"/>
      <c r="N44" s="22"/>
      <c r="O44" s="22"/>
      <c r="P44" s="22"/>
      <c r="Q44" s="22"/>
      <c r="R44" s="22"/>
      <c r="S44" s="22"/>
    </row>
    <row r="45" spans="1:19">
      <c r="A45" s="135" t="s">
        <v>876</v>
      </c>
      <c r="B45" s="16"/>
      <c r="C45" s="13" t="s">
        <v>840</v>
      </c>
      <c r="D45" s="22" t="s">
        <v>837</v>
      </c>
      <c r="E45" s="22"/>
      <c r="F45" s="22"/>
      <c r="G45" s="22"/>
      <c r="H45" s="22" t="s">
        <v>837</v>
      </c>
      <c r="I45" s="321"/>
      <c r="J45" s="22" t="s">
        <v>837</v>
      </c>
      <c r="K45" s="321"/>
      <c r="L45" s="316"/>
      <c r="M45" s="22"/>
      <c r="N45" s="22"/>
      <c r="O45" s="22"/>
      <c r="P45" s="22"/>
      <c r="Q45" s="22"/>
      <c r="R45" s="22"/>
      <c r="S45" s="22"/>
    </row>
    <row r="46" spans="1:19">
      <c r="A46" s="135" t="s">
        <v>877</v>
      </c>
      <c r="B46" s="16"/>
      <c r="C46" s="13" t="s">
        <v>840</v>
      </c>
      <c r="D46" s="22" t="s">
        <v>837</v>
      </c>
      <c r="E46" s="22"/>
      <c r="F46" s="22"/>
      <c r="G46" s="22"/>
      <c r="H46" s="22" t="s">
        <v>837</v>
      </c>
      <c r="I46" s="321"/>
      <c r="J46" s="22" t="s">
        <v>837</v>
      </c>
      <c r="K46" s="321"/>
      <c r="L46" s="316"/>
      <c r="M46" s="22"/>
      <c r="N46" s="22"/>
      <c r="O46" s="22"/>
      <c r="P46" s="22"/>
      <c r="Q46" s="22"/>
      <c r="R46" s="22"/>
      <c r="S46" s="22"/>
    </row>
    <row r="47" spans="1:19" ht="72">
      <c r="A47" s="135" t="s">
        <v>878</v>
      </c>
      <c r="B47" s="16" t="s">
        <v>879</v>
      </c>
      <c r="C47" s="13" t="s">
        <v>840</v>
      </c>
      <c r="D47" s="22" t="s">
        <v>837</v>
      </c>
      <c r="E47" s="22" t="s">
        <v>837</v>
      </c>
      <c r="F47" s="22"/>
      <c r="G47" s="22"/>
      <c r="H47" s="22" t="s">
        <v>837</v>
      </c>
      <c r="I47" s="321"/>
      <c r="J47" s="22" t="s">
        <v>837</v>
      </c>
      <c r="K47" s="321"/>
      <c r="L47" s="22" t="s">
        <v>837</v>
      </c>
      <c r="M47" s="22"/>
      <c r="N47" s="22"/>
      <c r="O47" s="22"/>
      <c r="P47" s="22"/>
      <c r="Q47" s="22"/>
      <c r="R47" s="22"/>
      <c r="S47" s="22"/>
    </row>
    <row r="48" spans="1:19">
      <c r="A48" s="135" t="s">
        <v>880</v>
      </c>
      <c r="B48" s="16"/>
      <c r="C48" s="13" t="s">
        <v>840</v>
      </c>
      <c r="D48" s="22" t="s">
        <v>837</v>
      </c>
      <c r="E48" s="22" t="s">
        <v>837</v>
      </c>
      <c r="F48" s="22"/>
      <c r="G48" s="22"/>
      <c r="H48" s="22" t="s">
        <v>837</v>
      </c>
      <c r="I48" s="321"/>
      <c r="J48" s="22" t="s">
        <v>837</v>
      </c>
      <c r="K48" s="321"/>
      <c r="L48" s="22" t="s">
        <v>837</v>
      </c>
      <c r="M48" s="22"/>
      <c r="N48" s="22"/>
      <c r="O48" s="22"/>
      <c r="P48" s="22"/>
      <c r="Q48" s="22"/>
      <c r="R48" s="22"/>
      <c r="S48" s="22"/>
    </row>
    <row r="49" spans="1:19">
      <c r="A49" s="135" t="s">
        <v>881</v>
      </c>
      <c r="B49" s="16"/>
      <c r="C49" s="13" t="s">
        <v>840</v>
      </c>
      <c r="D49" s="22" t="s">
        <v>837</v>
      </c>
      <c r="E49" s="22" t="s">
        <v>837</v>
      </c>
      <c r="F49" s="22"/>
      <c r="G49" s="22"/>
      <c r="H49" s="22" t="s">
        <v>837</v>
      </c>
      <c r="I49" s="321"/>
      <c r="J49" s="22" t="s">
        <v>837</v>
      </c>
      <c r="K49" s="321"/>
      <c r="L49" s="316"/>
      <c r="M49" s="22"/>
      <c r="N49" s="22"/>
      <c r="O49" s="22"/>
      <c r="P49" s="22"/>
      <c r="Q49" s="22"/>
      <c r="R49" s="22"/>
      <c r="S49" s="22"/>
    </row>
    <row r="50" spans="1:19">
      <c r="A50" s="135" t="s">
        <v>882</v>
      </c>
      <c r="B50" s="16"/>
      <c r="C50" s="13" t="s">
        <v>840</v>
      </c>
      <c r="D50" s="22" t="s">
        <v>837</v>
      </c>
      <c r="E50" s="22" t="s">
        <v>837</v>
      </c>
      <c r="F50" s="22"/>
      <c r="G50" s="22"/>
      <c r="H50" s="22" t="s">
        <v>837</v>
      </c>
      <c r="I50" s="321"/>
      <c r="J50" s="22" t="s">
        <v>837</v>
      </c>
      <c r="K50" s="321"/>
      <c r="L50" s="316"/>
      <c r="M50" s="22"/>
      <c r="N50" s="22"/>
      <c r="O50" s="22"/>
      <c r="P50" s="22"/>
      <c r="Q50" s="22"/>
      <c r="R50" s="22"/>
      <c r="S50" s="22"/>
    </row>
    <row r="51" spans="1:19">
      <c r="A51" s="135" t="s">
        <v>883</v>
      </c>
      <c r="B51" s="16"/>
      <c r="C51" s="13" t="s">
        <v>840</v>
      </c>
      <c r="D51" s="22" t="s">
        <v>837</v>
      </c>
      <c r="E51" s="22"/>
      <c r="F51" s="22"/>
      <c r="G51" s="22"/>
      <c r="H51" s="22" t="s">
        <v>837</v>
      </c>
      <c r="I51" s="321"/>
      <c r="J51" s="22" t="s">
        <v>837</v>
      </c>
      <c r="K51" s="321"/>
      <c r="L51" s="22" t="s">
        <v>837</v>
      </c>
      <c r="M51" s="22"/>
      <c r="N51" s="22"/>
      <c r="O51" s="22"/>
      <c r="P51" s="22"/>
      <c r="Q51" s="22"/>
      <c r="R51" s="22"/>
      <c r="S51" s="22"/>
    </row>
    <row r="52" spans="1:19">
      <c r="A52" s="135" t="s">
        <v>884</v>
      </c>
      <c r="B52" s="16"/>
      <c r="C52" s="13" t="s">
        <v>840</v>
      </c>
      <c r="D52" s="22" t="s">
        <v>837</v>
      </c>
      <c r="E52" s="22"/>
      <c r="F52" s="22"/>
      <c r="G52" s="22"/>
      <c r="H52" s="22" t="s">
        <v>837</v>
      </c>
      <c r="I52" s="321"/>
      <c r="J52" s="22" t="s">
        <v>837</v>
      </c>
      <c r="K52" s="321"/>
      <c r="L52" s="316"/>
      <c r="M52" s="22"/>
      <c r="N52" s="22"/>
      <c r="O52" s="22"/>
      <c r="P52" s="22"/>
      <c r="Q52" s="22"/>
      <c r="R52" s="22"/>
      <c r="S52" s="22"/>
    </row>
    <row r="53" spans="1:19">
      <c r="A53" s="135" t="s">
        <v>885</v>
      </c>
      <c r="B53" s="16"/>
      <c r="C53" s="13" t="s">
        <v>840</v>
      </c>
      <c r="D53" s="22" t="s">
        <v>837</v>
      </c>
      <c r="E53" s="22"/>
      <c r="F53" s="22"/>
      <c r="G53" s="22"/>
      <c r="H53" s="22" t="s">
        <v>837</v>
      </c>
      <c r="I53" s="321"/>
      <c r="J53" s="22" t="s">
        <v>837</v>
      </c>
      <c r="K53" s="321"/>
      <c r="L53" s="22" t="s">
        <v>837</v>
      </c>
      <c r="M53" s="22"/>
      <c r="N53" s="22"/>
      <c r="O53" s="22"/>
      <c r="P53" s="22"/>
      <c r="Q53" s="22"/>
      <c r="R53" s="22"/>
      <c r="S53" s="22"/>
    </row>
    <row r="54" spans="1:19">
      <c r="A54" s="135" t="s">
        <v>886</v>
      </c>
      <c r="B54" s="16"/>
      <c r="C54" s="13" t="s">
        <v>840</v>
      </c>
      <c r="D54" s="22" t="s">
        <v>837</v>
      </c>
      <c r="E54" s="22"/>
      <c r="F54" s="22"/>
      <c r="G54" s="22"/>
      <c r="H54" s="22" t="s">
        <v>837</v>
      </c>
      <c r="I54" s="321"/>
      <c r="J54" s="22" t="s">
        <v>837</v>
      </c>
      <c r="K54" s="321"/>
      <c r="L54" s="22" t="s">
        <v>837</v>
      </c>
      <c r="M54" s="22"/>
      <c r="N54" s="22"/>
      <c r="O54" s="22"/>
      <c r="P54" s="22"/>
      <c r="Q54" s="22"/>
      <c r="R54" s="22"/>
      <c r="S54" s="22"/>
    </row>
    <row r="55" spans="1:19">
      <c r="A55" s="135" t="s">
        <v>887</v>
      </c>
      <c r="B55" s="16"/>
      <c r="C55" s="13" t="s">
        <v>840</v>
      </c>
      <c r="D55" s="22" t="s">
        <v>837</v>
      </c>
      <c r="E55" s="22"/>
      <c r="F55" s="22"/>
      <c r="G55" s="22"/>
      <c r="H55" s="22" t="s">
        <v>837</v>
      </c>
      <c r="I55" s="321"/>
      <c r="J55" s="22" t="s">
        <v>837</v>
      </c>
      <c r="K55" s="321"/>
      <c r="L55" s="316"/>
      <c r="M55" s="22"/>
      <c r="N55" s="22"/>
      <c r="O55" s="22"/>
      <c r="P55" s="22"/>
      <c r="Q55" s="22"/>
      <c r="R55" s="22"/>
      <c r="S55" s="22"/>
    </row>
    <row r="56" spans="1:19">
      <c r="A56" s="135" t="s">
        <v>888</v>
      </c>
      <c r="B56" s="138"/>
      <c r="C56" s="13" t="s">
        <v>840</v>
      </c>
      <c r="D56" s="22" t="s">
        <v>837</v>
      </c>
      <c r="E56" s="22"/>
      <c r="F56" s="22"/>
      <c r="G56" s="22"/>
      <c r="H56" s="22" t="s">
        <v>837</v>
      </c>
      <c r="I56" s="321"/>
      <c r="J56" s="22" t="s">
        <v>837</v>
      </c>
      <c r="K56" s="321"/>
      <c r="L56" s="316"/>
      <c r="M56" s="22"/>
      <c r="N56" s="22"/>
      <c r="O56" s="22"/>
      <c r="P56" s="22"/>
      <c r="Q56" s="22"/>
      <c r="R56" s="22"/>
      <c r="S56" s="22"/>
    </row>
    <row r="57" spans="1:19" ht="36">
      <c r="A57" s="135" t="s">
        <v>889</v>
      </c>
      <c r="B57" s="16" t="s">
        <v>890</v>
      </c>
      <c r="C57" s="13" t="s">
        <v>844</v>
      </c>
      <c r="D57" s="22" t="s">
        <v>837</v>
      </c>
      <c r="E57" s="22"/>
      <c r="F57" s="22"/>
      <c r="G57" s="22" t="s">
        <v>837</v>
      </c>
      <c r="H57" s="22" t="s">
        <v>837</v>
      </c>
      <c r="I57" s="321"/>
      <c r="J57" s="22" t="s">
        <v>837</v>
      </c>
      <c r="K57" s="321"/>
      <c r="L57" s="22" t="s">
        <v>837</v>
      </c>
      <c r="M57" s="22"/>
      <c r="N57" s="22"/>
      <c r="O57" s="22"/>
      <c r="P57" s="22"/>
      <c r="Q57" s="22"/>
      <c r="R57" s="22"/>
      <c r="S57" s="22"/>
    </row>
    <row r="58" spans="1:19" ht="36">
      <c r="A58" s="135" t="s">
        <v>891</v>
      </c>
      <c r="B58" s="16" t="s">
        <v>892</v>
      </c>
      <c r="C58" s="13" t="s">
        <v>840</v>
      </c>
      <c r="D58" s="22" t="s">
        <v>837</v>
      </c>
      <c r="E58" s="22"/>
      <c r="F58" s="22"/>
      <c r="G58" s="22"/>
      <c r="H58" s="22" t="s">
        <v>837</v>
      </c>
      <c r="I58" s="321"/>
      <c r="J58" s="22" t="s">
        <v>837</v>
      </c>
      <c r="K58" s="321"/>
      <c r="L58" s="22" t="s">
        <v>837</v>
      </c>
      <c r="M58" s="22"/>
      <c r="N58" s="22"/>
      <c r="O58" s="22"/>
      <c r="P58" s="22"/>
      <c r="Q58" s="22"/>
      <c r="R58" s="22"/>
      <c r="S58" s="22"/>
    </row>
    <row r="59" spans="1:19" ht="36">
      <c r="A59" s="135" t="s">
        <v>893</v>
      </c>
      <c r="B59" s="16" t="s">
        <v>894</v>
      </c>
      <c r="C59" s="13" t="s">
        <v>840</v>
      </c>
      <c r="D59" s="22" t="s">
        <v>837</v>
      </c>
      <c r="E59" s="22"/>
      <c r="F59" s="22"/>
      <c r="G59" s="22"/>
      <c r="H59" s="22" t="s">
        <v>837</v>
      </c>
      <c r="I59" s="321"/>
      <c r="J59" s="22" t="s">
        <v>837</v>
      </c>
      <c r="K59" s="321"/>
      <c r="L59" s="22" t="s">
        <v>837</v>
      </c>
      <c r="M59" s="22"/>
      <c r="N59" s="22"/>
      <c r="O59" s="22"/>
      <c r="P59" s="22"/>
      <c r="Q59" s="22"/>
      <c r="R59" s="22"/>
      <c r="S59" s="22"/>
    </row>
    <row r="60" spans="1:19" ht="54">
      <c r="A60" s="135" t="s">
        <v>895</v>
      </c>
      <c r="B60" s="16" t="s">
        <v>896</v>
      </c>
      <c r="C60" s="13" t="s">
        <v>840</v>
      </c>
      <c r="D60" s="22" t="s">
        <v>837</v>
      </c>
      <c r="E60" s="22"/>
      <c r="F60" s="22"/>
      <c r="G60" s="22"/>
      <c r="H60" s="22" t="s">
        <v>837</v>
      </c>
      <c r="I60" s="321"/>
      <c r="J60" s="22" t="s">
        <v>837</v>
      </c>
      <c r="K60" s="321"/>
      <c r="L60" s="22" t="s">
        <v>837</v>
      </c>
      <c r="M60" s="22"/>
      <c r="N60" s="22"/>
      <c r="O60" s="22"/>
      <c r="P60" s="22"/>
      <c r="Q60" s="22"/>
      <c r="R60" s="22"/>
      <c r="S60" s="22"/>
    </row>
    <row r="61" spans="1:19" ht="36">
      <c r="A61" s="135" t="s">
        <v>897</v>
      </c>
      <c r="B61" s="16" t="s">
        <v>898</v>
      </c>
      <c r="C61" s="13" t="s">
        <v>840</v>
      </c>
      <c r="D61" s="22" t="s">
        <v>837</v>
      </c>
      <c r="E61" s="22"/>
      <c r="F61" s="22"/>
      <c r="G61" s="22"/>
      <c r="H61" s="22" t="s">
        <v>837</v>
      </c>
      <c r="I61" s="321"/>
      <c r="J61" s="22" t="s">
        <v>837</v>
      </c>
      <c r="K61" s="321"/>
      <c r="L61" s="22" t="s">
        <v>837</v>
      </c>
      <c r="M61" s="22"/>
      <c r="N61" s="22"/>
      <c r="O61" s="22"/>
      <c r="P61" s="22"/>
      <c r="Q61" s="22"/>
      <c r="R61" s="22"/>
      <c r="S61" s="22"/>
    </row>
    <row r="62" spans="1:19">
      <c r="A62" s="135" t="s">
        <v>1116</v>
      </c>
      <c r="B62" s="16"/>
      <c r="C62" s="13" t="s">
        <v>840</v>
      </c>
      <c r="D62" s="22" t="s">
        <v>837</v>
      </c>
      <c r="E62" s="22"/>
      <c r="F62" s="22"/>
      <c r="G62" s="22"/>
      <c r="H62" s="22" t="s">
        <v>837</v>
      </c>
      <c r="I62" s="321"/>
      <c r="J62" s="22" t="s">
        <v>837</v>
      </c>
      <c r="K62" s="321"/>
      <c r="L62" s="22" t="s">
        <v>837</v>
      </c>
      <c r="M62" s="22"/>
      <c r="N62" s="22"/>
      <c r="O62" s="22"/>
      <c r="P62" s="22"/>
      <c r="Q62" s="22"/>
      <c r="R62" s="22"/>
      <c r="S62" s="22"/>
    </row>
    <row r="63" spans="1:19" ht="54">
      <c r="A63" s="135" t="s">
        <v>899</v>
      </c>
      <c r="B63" s="16" t="s">
        <v>900</v>
      </c>
      <c r="C63" s="13" t="s">
        <v>840</v>
      </c>
      <c r="D63" s="22" t="s">
        <v>837</v>
      </c>
      <c r="E63" s="22"/>
      <c r="F63" s="22"/>
      <c r="G63" s="22"/>
      <c r="H63" s="22" t="s">
        <v>837</v>
      </c>
      <c r="I63" s="321"/>
      <c r="J63" s="22" t="s">
        <v>837</v>
      </c>
      <c r="K63" s="321"/>
      <c r="L63" s="22" t="s">
        <v>837</v>
      </c>
      <c r="M63" s="22"/>
      <c r="N63" s="22"/>
      <c r="O63" s="22"/>
      <c r="P63" s="22"/>
      <c r="Q63" s="22"/>
      <c r="R63" s="22"/>
      <c r="S63" s="22"/>
    </row>
    <row r="64" spans="1:19" ht="54">
      <c r="A64" s="135" t="s">
        <v>901</v>
      </c>
      <c r="B64" s="16" t="s">
        <v>902</v>
      </c>
      <c r="C64" s="320" t="s">
        <v>844</v>
      </c>
      <c r="D64" s="22" t="s">
        <v>837</v>
      </c>
      <c r="E64" s="22"/>
      <c r="F64" s="22" t="s">
        <v>837</v>
      </c>
      <c r="G64" s="22"/>
      <c r="H64" s="22" t="s">
        <v>837</v>
      </c>
      <c r="I64" s="321"/>
      <c r="J64" s="22" t="s">
        <v>837</v>
      </c>
      <c r="K64" s="321"/>
      <c r="L64" s="22" t="s">
        <v>837</v>
      </c>
      <c r="M64" s="22"/>
      <c r="N64" s="22"/>
      <c r="O64" s="22"/>
      <c r="P64" s="22"/>
      <c r="Q64" s="22"/>
      <c r="R64" s="22"/>
      <c r="S64" s="22"/>
    </row>
    <row r="65" spans="1:19" ht="36">
      <c r="A65" s="135" t="s">
        <v>903</v>
      </c>
      <c r="B65" s="16" t="s">
        <v>904</v>
      </c>
      <c r="C65" s="13" t="s">
        <v>840</v>
      </c>
      <c r="D65" s="22" t="s">
        <v>837</v>
      </c>
      <c r="E65" s="22"/>
      <c r="F65" s="22"/>
      <c r="G65" s="22"/>
      <c r="H65" s="22" t="s">
        <v>837</v>
      </c>
      <c r="I65" s="321"/>
      <c r="J65" s="22" t="s">
        <v>837</v>
      </c>
      <c r="K65" s="321"/>
      <c r="L65" s="22" t="s">
        <v>837</v>
      </c>
      <c r="M65" s="22"/>
      <c r="N65" s="22"/>
      <c r="O65" s="22"/>
      <c r="P65" s="22"/>
      <c r="Q65" s="22"/>
      <c r="R65" s="22"/>
      <c r="S65" s="22"/>
    </row>
    <row r="66" spans="1:19" ht="54">
      <c r="A66" s="135" t="s">
        <v>1117</v>
      </c>
      <c r="B66" s="16" t="s">
        <v>1123</v>
      </c>
      <c r="C66" s="13" t="s">
        <v>840</v>
      </c>
      <c r="D66" s="22" t="s">
        <v>837</v>
      </c>
      <c r="E66" s="22"/>
      <c r="F66" s="22"/>
      <c r="G66" s="22"/>
      <c r="H66" s="22" t="s">
        <v>837</v>
      </c>
      <c r="I66" s="321"/>
      <c r="J66" s="22" t="s">
        <v>837</v>
      </c>
      <c r="K66" s="321"/>
      <c r="L66" s="22" t="s">
        <v>837</v>
      </c>
      <c r="M66" s="22"/>
      <c r="N66" s="22"/>
      <c r="O66" s="22"/>
      <c r="P66" s="22"/>
      <c r="Q66" s="22"/>
      <c r="R66" s="22"/>
      <c r="S66" s="22"/>
    </row>
    <row r="67" spans="1:19" ht="36">
      <c r="A67" s="135" t="s">
        <v>905</v>
      </c>
      <c r="B67" s="16" t="s">
        <v>906</v>
      </c>
      <c r="C67" s="13" t="s">
        <v>840</v>
      </c>
      <c r="D67" s="22" t="s">
        <v>837</v>
      </c>
      <c r="E67" s="22"/>
      <c r="F67" s="22"/>
      <c r="G67" s="22"/>
      <c r="H67" s="22" t="s">
        <v>837</v>
      </c>
      <c r="I67" s="321"/>
      <c r="J67" s="22" t="s">
        <v>837</v>
      </c>
      <c r="K67" s="321"/>
      <c r="L67" s="22" t="s">
        <v>837</v>
      </c>
      <c r="M67" s="22"/>
      <c r="N67" s="22"/>
      <c r="O67" s="22"/>
      <c r="P67" s="22"/>
      <c r="Q67" s="22"/>
      <c r="R67" s="22"/>
      <c r="S67" s="22"/>
    </row>
    <row r="68" spans="1:19" ht="36">
      <c r="A68" s="135" t="s">
        <v>907</v>
      </c>
      <c r="B68" s="16" t="s">
        <v>908</v>
      </c>
      <c r="C68" s="13" t="s">
        <v>840</v>
      </c>
      <c r="D68" s="22" t="s">
        <v>837</v>
      </c>
      <c r="E68" s="22"/>
      <c r="F68" s="22"/>
      <c r="G68" s="22"/>
      <c r="H68" s="22" t="s">
        <v>837</v>
      </c>
      <c r="I68" s="321"/>
      <c r="J68" s="22" t="s">
        <v>837</v>
      </c>
      <c r="K68" s="321"/>
      <c r="L68" s="22" t="s">
        <v>837</v>
      </c>
      <c r="M68" s="22"/>
      <c r="N68" s="22"/>
      <c r="O68" s="22"/>
      <c r="P68" s="22"/>
      <c r="Q68" s="22"/>
      <c r="R68" s="22"/>
      <c r="S68" s="22"/>
    </row>
    <row r="69" spans="1:19">
      <c r="A69" s="135" t="s">
        <v>909</v>
      </c>
      <c r="B69" s="16" t="s">
        <v>910</v>
      </c>
      <c r="C69" s="13" t="s">
        <v>840</v>
      </c>
      <c r="D69" s="22" t="s">
        <v>837</v>
      </c>
      <c r="E69" s="22"/>
      <c r="F69" s="22"/>
      <c r="G69" s="22"/>
      <c r="H69" s="22" t="s">
        <v>837</v>
      </c>
      <c r="I69" s="321"/>
      <c r="J69" s="22" t="s">
        <v>837</v>
      </c>
      <c r="K69" s="321"/>
      <c r="L69" s="22" t="s">
        <v>837</v>
      </c>
      <c r="M69" s="22"/>
      <c r="N69" s="22"/>
      <c r="O69" s="22"/>
      <c r="P69" s="22"/>
      <c r="Q69" s="22"/>
      <c r="R69" s="22"/>
      <c r="S69" s="22"/>
    </row>
    <row r="70" spans="1:19" ht="36">
      <c r="A70" s="135" t="s">
        <v>911</v>
      </c>
      <c r="B70" s="16" t="s">
        <v>912</v>
      </c>
      <c r="C70" s="13" t="s">
        <v>840</v>
      </c>
      <c r="D70" s="22" t="s">
        <v>837</v>
      </c>
      <c r="E70" s="22"/>
      <c r="F70" s="22"/>
      <c r="G70" s="22"/>
      <c r="H70" s="22" t="s">
        <v>837</v>
      </c>
      <c r="I70" s="321"/>
      <c r="J70" s="22" t="s">
        <v>837</v>
      </c>
      <c r="K70" s="321"/>
      <c r="L70" s="22" t="s">
        <v>837</v>
      </c>
      <c r="M70" s="22"/>
      <c r="N70" s="22"/>
      <c r="O70" s="22"/>
      <c r="P70" s="22"/>
      <c r="Q70" s="22"/>
      <c r="R70" s="22"/>
      <c r="S70" s="22"/>
    </row>
    <row r="71" spans="1:19">
      <c r="A71" s="135" t="s">
        <v>913</v>
      </c>
      <c r="B71" s="16" t="s">
        <v>914</v>
      </c>
      <c r="C71" s="320" t="s">
        <v>844</v>
      </c>
      <c r="D71" s="22" t="s">
        <v>837</v>
      </c>
      <c r="E71" s="22"/>
      <c r="F71" s="22" t="s">
        <v>837</v>
      </c>
      <c r="G71" s="22"/>
      <c r="H71" s="22" t="s">
        <v>837</v>
      </c>
      <c r="I71" s="321"/>
      <c r="J71" s="22" t="s">
        <v>837</v>
      </c>
      <c r="K71" s="321"/>
      <c r="L71" s="22" t="s">
        <v>837</v>
      </c>
      <c r="M71" s="22"/>
      <c r="N71" s="22"/>
      <c r="O71" s="22"/>
      <c r="P71" s="22"/>
      <c r="Q71" s="22"/>
      <c r="R71" s="22"/>
      <c r="S71" s="22"/>
    </row>
    <row r="72" spans="1:19">
      <c r="A72" s="135" t="s">
        <v>915</v>
      </c>
      <c r="B72" s="16"/>
      <c r="C72" s="13" t="s">
        <v>840</v>
      </c>
      <c r="D72" s="22" t="s">
        <v>837</v>
      </c>
      <c r="E72" s="22"/>
      <c r="F72" s="22"/>
      <c r="G72" s="22"/>
      <c r="H72" s="22" t="s">
        <v>837</v>
      </c>
      <c r="I72" s="321"/>
      <c r="J72" s="22" t="s">
        <v>837</v>
      </c>
      <c r="K72" s="321"/>
      <c r="L72" s="316"/>
      <c r="M72" s="22"/>
      <c r="N72" s="22"/>
      <c r="O72" s="22"/>
      <c r="P72" s="22"/>
      <c r="Q72" s="22"/>
      <c r="R72" s="22"/>
      <c r="S72" s="22"/>
    </row>
    <row r="73" spans="1:19">
      <c r="A73" s="135" t="s">
        <v>916</v>
      </c>
      <c r="B73" s="16"/>
      <c r="C73" s="13" t="s">
        <v>840</v>
      </c>
      <c r="D73" s="22" t="s">
        <v>837</v>
      </c>
      <c r="E73" s="22"/>
      <c r="F73" s="22"/>
      <c r="G73" s="22"/>
      <c r="H73" s="22" t="s">
        <v>837</v>
      </c>
      <c r="I73" s="321"/>
      <c r="J73" s="22" t="s">
        <v>837</v>
      </c>
      <c r="K73" s="321"/>
      <c r="L73" s="316"/>
      <c r="M73" s="22"/>
      <c r="N73" s="22"/>
      <c r="O73" s="22"/>
      <c r="P73" s="22"/>
      <c r="Q73" s="22"/>
      <c r="R73" s="22"/>
      <c r="S73" s="22"/>
    </row>
    <row r="74" spans="1:19">
      <c r="A74" s="135" t="s">
        <v>917</v>
      </c>
      <c r="B74" s="16"/>
      <c r="C74" s="13" t="s">
        <v>840</v>
      </c>
      <c r="D74" s="22" t="s">
        <v>837</v>
      </c>
      <c r="E74" s="22"/>
      <c r="F74" s="22"/>
      <c r="G74" s="22"/>
      <c r="H74" s="22" t="s">
        <v>837</v>
      </c>
      <c r="I74" s="321"/>
      <c r="J74" s="22" t="s">
        <v>837</v>
      </c>
      <c r="K74" s="321"/>
      <c r="L74" s="316"/>
      <c r="M74" s="22"/>
      <c r="N74" s="22"/>
      <c r="O74" s="22"/>
      <c r="P74" s="22"/>
      <c r="Q74" s="22"/>
      <c r="R74" s="22"/>
      <c r="S74" s="22"/>
    </row>
    <row r="75" spans="1:19">
      <c r="A75" s="135" t="s">
        <v>918</v>
      </c>
      <c r="B75" s="16"/>
      <c r="C75" s="13" t="s">
        <v>840</v>
      </c>
      <c r="D75" s="22" t="s">
        <v>837</v>
      </c>
      <c r="E75" s="22" t="s">
        <v>837</v>
      </c>
      <c r="F75" s="22"/>
      <c r="G75" s="22"/>
      <c r="H75" s="22" t="s">
        <v>837</v>
      </c>
      <c r="I75" s="321"/>
      <c r="J75" s="22" t="s">
        <v>837</v>
      </c>
      <c r="K75" s="321"/>
      <c r="L75" s="22" t="s">
        <v>837</v>
      </c>
      <c r="M75" s="22"/>
      <c r="N75" s="22"/>
      <c r="O75" s="22"/>
      <c r="P75" s="22"/>
      <c r="Q75" s="22"/>
      <c r="R75" s="22"/>
      <c r="S75" s="22"/>
    </row>
    <row r="76" spans="1:19">
      <c r="A76" s="135" t="s">
        <v>919</v>
      </c>
      <c r="B76" s="16"/>
      <c r="C76" s="13" t="s">
        <v>840</v>
      </c>
      <c r="D76" s="22" t="s">
        <v>837</v>
      </c>
      <c r="E76" s="22" t="s">
        <v>837</v>
      </c>
      <c r="F76" s="22"/>
      <c r="G76" s="22"/>
      <c r="H76" s="22" t="s">
        <v>837</v>
      </c>
      <c r="I76" s="321"/>
      <c r="J76" s="22" t="s">
        <v>837</v>
      </c>
      <c r="K76" s="321"/>
      <c r="L76" s="22" t="s">
        <v>837</v>
      </c>
      <c r="M76" s="22"/>
      <c r="N76" s="22"/>
      <c r="O76" s="22"/>
      <c r="P76" s="22"/>
      <c r="Q76" s="22"/>
      <c r="R76" s="22"/>
      <c r="S76" s="22"/>
    </row>
    <row r="77" spans="1:19" ht="36">
      <c r="A77" s="135" t="s">
        <v>920</v>
      </c>
      <c r="B77" s="16" t="s">
        <v>921</v>
      </c>
      <c r="C77" s="13" t="s">
        <v>840</v>
      </c>
      <c r="D77" s="22" t="s">
        <v>837</v>
      </c>
      <c r="E77" s="22" t="s">
        <v>837</v>
      </c>
      <c r="F77" s="22"/>
      <c r="G77" s="22"/>
      <c r="H77" s="22" t="s">
        <v>837</v>
      </c>
      <c r="I77" s="321"/>
      <c r="J77" s="22" t="s">
        <v>837</v>
      </c>
      <c r="K77" s="321"/>
      <c r="L77" s="22" t="s">
        <v>837</v>
      </c>
      <c r="M77" s="22"/>
      <c r="N77" s="22"/>
      <c r="O77" s="22"/>
      <c r="P77" s="22"/>
      <c r="Q77" s="22"/>
      <c r="R77" s="22"/>
      <c r="S77" s="22"/>
    </row>
    <row r="78" spans="1:19" ht="36">
      <c r="A78" s="135" t="s">
        <v>922</v>
      </c>
      <c r="B78" s="16" t="s">
        <v>921</v>
      </c>
      <c r="C78" s="13" t="s">
        <v>840</v>
      </c>
      <c r="D78" s="22" t="s">
        <v>837</v>
      </c>
      <c r="E78" s="22" t="s">
        <v>837</v>
      </c>
      <c r="F78" s="22"/>
      <c r="G78" s="22"/>
      <c r="H78" s="22" t="s">
        <v>837</v>
      </c>
      <c r="I78" s="321"/>
      <c r="J78" s="22" t="s">
        <v>837</v>
      </c>
      <c r="K78" s="321"/>
      <c r="L78" s="22" t="s">
        <v>837</v>
      </c>
      <c r="M78" s="22"/>
      <c r="N78" s="22"/>
      <c r="O78" s="22"/>
      <c r="P78" s="22"/>
      <c r="Q78" s="22"/>
      <c r="R78" s="22"/>
      <c r="S78" s="22"/>
    </row>
    <row r="79" spans="1:19">
      <c r="A79" s="135" t="s">
        <v>923</v>
      </c>
      <c r="B79" s="16" t="s">
        <v>924</v>
      </c>
      <c r="C79" s="320" t="s">
        <v>844</v>
      </c>
      <c r="D79" s="22" t="s">
        <v>837</v>
      </c>
      <c r="E79" s="22" t="s">
        <v>837</v>
      </c>
      <c r="F79" s="22" t="s">
        <v>837</v>
      </c>
      <c r="G79" s="22"/>
      <c r="H79" s="22" t="s">
        <v>837</v>
      </c>
      <c r="I79" s="321"/>
      <c r="J79" s="22" t="s">
        <v>837</v>
      </c>
      <c r="K79" s="321"/>
      <c r="L79" s="22" t="s">
        <v>837</v>
      </c>
      <c r="M79" s="22"/>
      <c r="N79" s="22"/>
      <c r="O79" s="22"/>
      <c r="P79" s="22"/>
      <c r="Q79" s="22"/>
      <c r="R79" s="22"/>
      <c r="S79" s="22"/>
    </row>
    <row r="80" spans="1:19">
      <c r="A80" s="135" t="s">
        <v>925</v>
      </c>
      <c r="B80" s="16"/>
      <c r="C80" s="320" t="s">
        <v>844</v>
      </c>
      <c r="D80" s="22" t="s">
        <v>837</v>
      </c>
      <c r="E80" s="22" t="s">
        <v>837</v>
      </c>
      <c r="F80" s="22" t="s">
        <v>837</v>
      </c>
      <c r="G80" s="22"/>
      <c r="H80" s="22" t="s">
        <v>837</v>
      </c>
      <c r="I80" s="321"/>
      <c r="J80" s="22" t="s">
        <v>837</v>
      </c>
      <c r="K80" s="321"/>
      <c r="L80" s="22" t="s">
        <v>837</v>
      </c>
      <c r="M80" s="22"/>
      <c r="N80" s="22"/>
      <c r="O80" s="22"/>
      <c r="P80" s="22"/>
      <c r="Q80" s="22"/>
      <c r="R80" s="22"/>
      <c r="S80" s="22"/>
    </row>
    <row r="81" spans="1:19">
      <c r="A81" s="135" t="s">
        <v>926</v>
      </c>
      <c r="B81" s="16"/>
      <c r="C81" s="13" t="s">
        <v>840</v>
      </c>
      <c r="D81" s="22" t="s">
        <v>837</v>
      </c>
      <c r="E81" s="22"/>
      <c r="F81" s="22"/>
      <c r="G81" s="22"/>
      <c r="H81" s="22" t="s">
        <v>837</v>
      </c>
      <c r="I81" s="321"/>
      <c r="J81" s="22" t="s">
        <v>837</v>
      </c>
      <c r="K81" s="321"/>
      <c r="L81" s="22" t="s">
        <v>837</v>
      </c>
      <c r="M81" s="22"/>
      <c r="N81" s="22"/>
      <c r="O81" s="22"/>
      <c r="P81" s="22"/>
      <c r="Q81" s="22"/>
      <c r="R81" s="22"/>
      <c r="S81" s="22"/>
    </row>
    <row r="82" spans="1:19">
      <c r="A82" s="135" t="s">
        <v>927</v>
      </c>
      <c r="B82" s="16"/>
      <c r="C82" s="13" t="s">
        <v>840</v>
      </c>
      <c r="D82" s="22" t="s">
        <v>837</v>
      </c>
      <c r="E82" s="22"/>
      <c r="F82" s="22"/>
      <c r="G82" s="22"/>
      <c r="H82" s="22" t="s">
        <v>837</v>
      </c>
      <c r="I82" s="321"/>
      <c r="J82" s="22" t="s">
        <v>837</v>
      </c>
      <c r="K82" s="321"/>
      <c r="L82" s="22" t="s">
        <v>837</v>
      </c>
      <c r="M82" s="22"/>
      <c r="N82" s="22"/>
      <c r="O82" s="22"/>
      <c r="P82" s="22"/>
      <c r="Q82" s="22"/>
      <c r="R82" s="22"/>
      <c r="S82" s="22"/>
    </row>
    <row r="83" spans="1:19">
      <c r="A83" s="135" t="s">
        <v>928</v>
      </c>
      <c r="B83" s="16"/>
      <c r="C83" s="13" t="s">
        <v>840</v>
      </c>
      <c r="D83" s="22" t="s">
        <v>837</v>
      </c>
      <c r="E83" s="22"/>
      <c r="F83" s="22"/>
      <c r="G83" s="22"/>
      <c r="H83" s="22" t="s">
        <v>837</v>
      </c>
      <c r="I83" s="321"/>
      <c r="J83" s="22" t="s">
        <v>837</v>
      </c>
      <c r="K83" s="321"/>
      <c r="L83" s="22" t="s">
        <v>837</v>
      </c>
      <c r="M83" s="22"/>
      <c r="N83" s="22"/>
      <c r="O83" s="22"/>
      <c r="P83" s="22"/>
      <c r="Q83" s="22"/>
      <c r="R83" s="22"/>
      <c r="S83" s="22"/>
    </row>
    <row r="84" spans="1:19">
      <c r="A84" s="135" t="s">
        <v>929</v>
      </c>
      <c r="B84" s="16"/>
      <c r="C84" s="13" t="s">
        <v>840</v>
      </c>
      <c r="D84" s="22" t="s">
        <v>837</v>
      </c>
      <c r="E84" s="22"/>
      <c r="F84" s="22"/>
      <c r="G84" s="22"/>
      <c r="H84" s="22" t="s">
        <v>837</v>
      </c>
      <c r="I84" s="321"/>
      <c r="J84" s="22" t="s">
        <v>837</v>
      </c>
      <c r="K84" s="321"/>
      <c r="L84" s="22" t="s">
        <v>837</v>
      </c>
      <c r="M84" s="22"/>
      <c r="N84" s="22"/>
      <c r="O84" s="22"/>
      <c r="P84" s="22"/>
      <c r="Q84" s="22"/>
      <c r="R84" s="22"/>
      <c r="S84" s="22"/>
    </row>
    <row r="85" spans="1:19">
      <c r="A85" s="135" t="s">
        <v>930</v>
      </c>
      <c r="B85" s="139"/>
      <c r="C85" s="13" t="s">
        <v>840</v>
      </c>
      <c r="D85" s="22" t="s">
        <v>837</v>
      </c>
      <c r="E85" s="22"/>
      <c r="F85" s="22"/>
      <c r="G85" s="22"/>
      <c r="H85" s="22" t="s">
        <v>837</v>
      </c>
      <c r="I85" s="321"/>
      <c r="J85" s="22" t="s">
        <v>837</v>
      </c>
      <c r="K85" s="321"/>
      <c r="L85" s="22" t="s">
        <v>837</v>
      </c>
      <c r="M85" s="22"/>
      <c r="N85" s="22"/>
      <c r="O85" s="22"/>
      <c r="P85" s="22"/>
      <c r="Q85" s="22"/>
      <c r="R85" s="22"/>
      <c r="S85" s="22"/>
    </row>
    <row r="86" spans="1:19">
      <c r="A86" s="137" t="s">
        <v>931</v>
      </c>
      <c r="B86" s="139" t="s">
        <v>932</v>
      </c>
      <c r="C86" s="13" t="s">
        <v>840</v>
      </c>
      <c r="D86" s="22" t="s">
        <v>837</v>
      </c>
      <c r="E86" s="22"/>
      <c r="F86" s="22"/>
      <c r="G86" s="22"/>
      <c r="H86" s="22" t="s">
        <v>837</v>
      </c>
      <c r="I86" s="321"/>
      <c r="J86" s="321"/>
      <c r="K86" s="321"/>
      <c r="L86" s="321"/>
      <c r="M86" s="22"/>
      <c r="N86" s="22"/>
      <c r="O86" s="22"/>
      <c r="P86" s="22"/>
      <c r="Q86" s="22"/>
      <c r="R86" s="22"/>
      <c r="S86" s="22"/>
    </row>
    <row r="87" spans="1:19">
      <c r="A87" s="251" t="s">
        <v>933</v>
      </c>
      <c r="B87" s="16" t="s">
        <v>932</v>
      </c>
      <c r="C87" s="13" t="s">
        <v>840</v>
      </c>
      <c r="D87" s="22" t="s">
        <v>837</v>
      </c>
      <c r="E87" s="22"/>
      <c r="F87" s="22"/>
      <c r="G87" s="22"/>
      <c r="H87" s="22" t="s">
        <v>837</v>
      </c>
      <c r="I87" s="321"/>
      <c r="J87" s="321"/>
      <c r="K87" s="321"/>
      <c r="L87" s="321"/>
      <c r="M87" s="22"/>
      <c r="N87" s="22"/>
      <c r="O87" s="22"/>
      <c r="P87" s="22"/>
      <c r="Q87" s="22"/>
      <c r="R87" s="22"/>
      <c r="S87" s="22"/>
    </row>
    <row r="88" spans="1:19">
      <c r="A88" s="132" t="s">
        <v>1159</v>
      </c>
      <c r="B88" s="16"/>
      <c r="C88" s="320" t="s">
        <v>844</v>
      </c>
      <c r="D88" s="22" t="s">
        <v>837</v>
      </c>
      <c r="E88" s="22"/>
      <c r="F88" s="22" t="s">
        <v>837</v>
      </c>
      <c r="G88" s="22"/>
      <c r="H88" s="22" t="s">
        <v>837</v>
      </c>
      <c r="I88" s="321"/>
      <c r="J88" s="321"/>
      <c r="K88" s="321"/>
      <c r="L88" s="321"/>
      <c r="M88" s="22"/>
      <c r="N88" s="22"/>
      <c r="O88" s="22"/>
      <c r="P88" s="22"/>
      <c r="Q88" s="22"/>
      <c r="R88" s="22"/>
      <c r="S88" s="22"/>
    </row>
    <row r="89" spans="1:19">
      <c r="A89" s="16"/>
      <c r="B89" s="16"/>
      <c r="C89" s="13"/>
      <c r="D89" s="22"/>
      <c r="E89" s="22"/>
      <c r="F89" s="22"/>
      <c r="G89" s="22"/>
      <c r="H89" s="22"/>
      <c r="I89" s="22"/>
      <c r="J89" s="22"/>
      <c r="K89" s="22"/>
      <c r="L89" s="22"/>
      <c r="M89" s="22"/>
      <c r="N89" s="22"/>
      <c r="O89" s="22"/>
      <c r="P89" s="22"/>
      <c r="Q89" s="22"/>
      <c r="R89" s="22"/>
      <c r="S89" s="22"/>
    </row>
    <row r="90" spans="1:19">
      <c r="A90" s="16"/>
      <c r="B90" s="16"/>
      <c r="C90" s="13"/>
      <c r="D90" s="22"/>
      <c r="E90" s="22"/>
      <c r="F90" s="22"/>
      <c r="G90" s="22"/>
      <c r="H90" s="22"/>
      <c r="I90" s="22"/>
      <c r="J90" s="22"/>
      <c r="K90" s="22"/>
      <c r="L90" s="22"/>
      <c r="M90" s="22"/>
      <c r="N90" s="22"/>
      <c r="O90" s="22"/>
      <c r="P90" s="22"/>
      <c r="Q90" s="22"/>
      <c r="R90" s="22"/>
      <c r="S90" s="22"/>
    </row>
    <row r="91" spans="1:19">
      <c r="A91" s="16"/>
      <c r="B91" s="16"/>
      <c r="C91" s="13"/>
      <c r="D91" s="22"/>
      <c r="E91" s="22"/>
      <c r="F91" s="22"/>
      <c r="G91" s="22"/>
      <c r="H91" s="22"/>
      <c r="I91" s="22"/>
      <c r="J91" s="22"/>
      <c r="K91" s="22"/>
      <c r="L91" s="22"/>
      <c r="M91" s="22"/>
      <c r="N91" s="22"/>
      <c r="O91" s="22"/>
      <c r="P91" s="22"/>
      <c r="Q91" s="22"/>
      <c r="R91" s="22"/>
      <c r="S91" s="22"/>
    </row>
    <row r="92" spans="1:19">
      <c r="A92" s="16"/>
      <c r="B92" s="16"/>
      <c r="C92" s="13"/>
      <c r="D92" s="22"/>
      <c r="E92" s="22"/>
      <c r="F92" s="22"/>
      <c r="G92" s="22"/>
      <c r="H92" s="22"/>
      <c r="I92" s="22"/>
      <c r="J92" s="22"/>
      <c r="K92" s="22"/>
      <c r="L92" s="22"/>
      <c r="M92" s="22"/>
      <c r="N92" s="22"/>
      <c r="O92" s="22"/>
      <c r="P92" s="22"/>
      <c r="Q92" s="22"/>
      <c r="R92" s="22"/>
      <c r="S92" s="22"/>
    </row>
    <row r="93" spans="1:19">
      <c r="A93" s="16"/>
      <c r="B93" s="16"/>
      <c r="C93" s="13"/>
      <c r="D93" s="22"/>
      <c r="E93" s="22"/>
      <c r="F93" s="22"/>
      <c r="G93" s="22"/>
      <c r="H93" s="22"/>
      <c r="I93" s="22"/>
      <c r="J93" s="22"/>
      <c r="K93" s="22"/>
      <c r="L93" s="22"/>
      <c r="M93" s="22"/>
      <c r="N93" s="22"/>
      <c r="O93" s="22"/>
      <c r="P93" s="22"/>
      <c r="Q93" s="22"/>
      <c r="R93" s="22"/>
      <c r="S93" s="22"/>
    </row>
    <row r="94" spans="1:19">
      <c r="A94" s="16"/>
      <c r="B94" s="16"/>
      <c r="C94" s="13"/>
      <c r="D94" s="22"/>
      <c r="E94" s="22"/>
      <c r="F94" s="22"/>
      <c r="G94" s="22"/>
      <c r="H94" s="22"/>
      <c r="I94" s="22"/>
      <c r="J94" s="22"/>
      <c r="K94" s="22"/>
      <c r="L94" s="22"/>
      <c r="M94" s="22"/>
      <c r="N94" s="22"/>
      <c r="O94" s="22"/>
      <c r="P94" s="22"/>
      <c r="Q94" s="22"/>
      <c r="R94" s="22"/>
      <c r="S94" s="22"/>
    </row>
    <row r="95" spans="1:19">
      <c r="A95" s="16"/>
      <c r="B95" s="16"/>
      <c r="C95" s="13"/>
      <c r="D95" s="22"/>
      <c r="E95" s="22"/>
      <c r="F95" s="22"/>
      <c r="G95" s="22"/>
      <c r="H95" s="22"/>
      <c r="I95" s="22"/>
      <c r="J95" s="22"/>
      <c r="K95" s="22"/>
      <c r="L95" s="22"/>
      <c r="M95" s="22"/>
      <c r="N95" s="22"/>
      <c r="O95" s="22"/>
      <c r="P95" s="22"/>
      <c r="Q95" s="22"/>
      <c r="R95" s="22"/>
      <c r="S95" s="22"/>
    </row>
    <row r="96" spans="1:19">
      <c r="A96" s="16"/>
      <c r="B96" s="16"/>
      <c r="C96" s="13"/>
      <c r="D96" s="22"/>
      <c r="E96" s="22"/>
      <c r="F96" s="22"/>
      <c r="G96" s="22"/>
      <c r="H96" s="22"/>
      <c r="I96" s="22"/>
      <c r="J96" s="22"/>
      <c r="K96" s="22"/>
      <c r="L96" s="22"/>
      <c r="M96" s="22"/>
      <c r="N96" s="22"/>
      <c r="O96" s="22"/>
      <c r="P96" s="22"/>
      <c r="Q96" s="22"/>
      <c r="R96" s="22"/>
      <c r="S96" s="22"/>
    </row>
    <row r="97" spans="1:19">
      <c r="A97" s="16"/>
      <c r="B97" s="16"/>
      <c r="C97" s="13"/>
      <c r="D97" s="22"/>
      <c r="E97" s="22"/>
      <c r="F97" s="22"/>
      <c r="G97" s="22"/>
      <c r="H97" s="22"/>
      <c r="I97" s="22"/>
      <c r="J97" s="22"/>
      <c r="K97" s="22"/>
      <c r="L97" s="22"/>
      <c r="M97" s="22"/>
      <c r="N97" s="22"/>
      <c r="O97" s="22"/>
      <c r="P97" s="22"/>
      <c r="Q97" s="22"/>
      <c r="R97" s="22"/>
      <c r="S97" s="22"/>
    </row>
    <row r="98" spans="1:19">
      <c r="A98" s="16"/>
      <c r="B98" s="16"/>
      <c r="C98" s="13"/>
      <c r="D98" s="22"/>
      <c r="E98" s="22"/>
      <c r="F98" s="22"/>
      <c r="G98" s="22"/>
      <c r="H98" s="22"/>
      <c r="I98" s="22"/>
      <c r="J98" s="22"/>
      <c r="K98" s="22"/>
      <c r="L98" s="22"/>
      <c r="M98" s="22"/>
      <c r="N98" s="22"/>
      <c r="O98" s="22"/>
      <c r="P98" s="22"/>
      <c r="Q98" s="22"/>
      <c r="R98" s="22"/>
      <c r="S98" s="22"/>
    </row>
    <row r="99" spans="1:19">
      <c r="A99" s="16"/>
      <c r="B99" s="16"/>
      <c r="C99" s="13"/>
      <c r="D99" s="22"/>
      <c r="E99" s="22"/>
      <c r="F99" s="22"/>
      <c r="G99" s="22"/>
      <c r="H99" s="22"/>
      <c r="I99" s="22"/>
      <c r="J99" s="22"/>
      <c r="K99" s="22"/>
      <c r="L99" s="22"/>
      <c r="M99" s="22"/>
      <c r="N99" s="22"/>
      <c r="O99" s="22"/>
      <c r="P99" s="22"/>
      <c r="Q99" s="22"/>
      <c r="R99" s="22"/>
      <c r="S99" s="22"/>
    </row>
    <row r="100" spans="1:19">
      <c r="A100" s="16"/>
      <c r="B100" s="16"/>
      <c r="C100" s="13"/>
      <c r="D100" s="22"/>
      <c r="E100" s="22"/>
      <c r="F100" s="22"/>
      <c r="G100" s="22"/>
      <c r="H100" s="22"/>
      <c r="I100" s="22"/>
      <c r="J100" s="22"/>
      <c r="K100" s="22"/>
      <c r="L100" s="22"/>
      <c r="M100" s="22"/>
      <c r="N100" s="22"/>
      <c r="O100" s="22"/>
      <c r="P100" s="22"/>
      <c r="Q100" s="22"/>
      <c r="R100" s="22"/>
      <c r="S100" s="22"/>
    </row>
    <row r="101" spans="1:19">
      <c r="A101" s="16"/>
      <c r="B101" s="16"/>
      <c r="C101" s="13"/>
      <c r="D101" s="22"/>
      <c r="E101" s="22"/>
      <c r="F101" s="22"/>
      <c r="G101" s="22"/>
      <c r="H101" s="22"/>
      <c r="I101" s="22"/>
      <c r="J101" s="22"/>
      <c r="K101" s="22"/>
      <c r="L101" s="22"/>
      <c r="M101" s="22"/>
      <c r="N101" s="22"/>
      <c r="O101" s="22"/>
      <c r="P101" s="22"/>
      <c r="Q101" s="22"/>
      <c r="R101" s="22"/>
      <c r="S101" s="22"/>
    </row>
    <row r="102" spans="1:19">
      <c r="A102" s="16"/>
      <c r="B102" s="16"/>
      <c r="C102" s="13"/>
      <c r="D102" s="22"/>
      <c r="E102" s="22"/>
      <c r="F102" s="22"/>
      <c r="G102" s="22"/>
      <c r="H102" s="22"/>
      <c r="I102" s="22"/>
      <c r="J102" s="22"/>
      <c r="K102" s="22"/>
      <c r="L102" s="22"/>
      <c r="M102" s="22"/>
      <c r="N102" s="22"/>
      <c r="O102" s="22"/>
      <c r="P102" s="22"/>
      <c r="Q102" s="22"/>
      <c r="R102" s="22"/>
      <c r="S102" s="22"/>
    </row>
    <row r="103" spans="1:19">
      <c r="A103" s="16"/>
      <c r="B103" s="16"/>
      <c r="C103" s="13"/>
      <c r="D103" s="22"/>
      <c r="E103" s="22"/>
      <c r="F103" s="22"/>
      <c r="G103" s="22"/>
      <c r="H103" s="22"/>
      <c r="I103" s="22"/>
      <c r="J103" s="22"/>
      <c r="K103" s="22"/>
      <c r="L103" s="22"/>
      <c r="M103" s="22"/>
      <c r="N103" s="22"/>
      <c r="O103" s="22"/>
      <c r="P103" s="22"/>
      <c r="Q103" s="22"/>
      <c r="R103" s="22"/>
      <c r="S103" s="22"/>
    </row>
    <row r="104" spans="1:19">
      <c r="A104" s="16"/>
      <c r="B104" s="16"/>
      <c r="C104" s="13"/>
      <c r="D104" s="22"/>
      <c r="E104" s="22"/>
      <c r="F104" s="22"/>
      <c r="G104" s="22"/>
      <c r="H104" s="22"/>
      <c r="I104" s="22"/>
      <c r="J104" s="22"/>
      <c r="K104" s="22"/>
      <c r="L104" s="22"/>
      <c r="M104" s="22"/>
      <c r="N104" s="22"/>
      <c r="O104" s="22"/>
      <c r="P104" s="22"/>
      <c r="Q104" s="22"/>
      <c r="R104" s="22"/>
      <c r="S104" s="22"/>
    </row>
    <row r="105" spans="1:19">
      <c r="A105" s="16"/>
      <c r="B105" s="16"/>
      <c r="C105" s="13"/>
      <c r="D105" s="22"/>
      <c r="E105" s="22"/>
      <c r="F105" s="22"/>
      <c r="G105" s="22"/>
      <c r="H105" s="22"/>
      <c r="I105" s="22"/>
      <c r="J105" s="22"/>
      <c r="K105" s="22"/>
      <c r="L105" s="22"/>
      <c r="M105" s="22"/>
      <c r="N105" s="22"/>
      <c r="O105" s="22"/>
      <c r="P105" s="22"/>
      <c r="Q105" s="22"/>
      <c r="R105" s="22"/>
      <c r="S105" s="22"/>
    </row>
    <row r="106" spans="1:19">
      <c r="A106" s="16"/>
      <c r="B106" s="16"/>
      <c r="C106" s="13"/>
      <c r="D106" s="22"/>
      <c r="E106" s="22"/>
      <c r="F106" s="22"/>
      <c r="G106" s="22"/>
      <c r="H106" s="22"/>
      <c r="I106" s="22"/>
      <c r="J106" s="22"/>
      <c r="K106" s="22"/>
      <c r="L106" s="22"/>
      <c r="M106" s="22"/>
      <c r="N106" s="22"/>
      <c r="O106" s="22"/>
      <c r="P106" s="22"/>
      <c r="Q106" s="22"/>
      <c r="R106" s="22"/>
      <c r="S106" s="22"/>
    </row>
    <row r="107" spans="1:19">
      <c r="A107" s="16"/>
      <c r="B107" s="16"/>
      <c r="C107" s="13"/>
      <c r="D107" s="22"/>
      <c r="E107" s="22"/>
      <c r="F107" s="22"/>
      <c r="G107" s="22"/>
      <c r="H107" s="22"/>
      <c r="I107" s="22"/>
      <c r="J107" s="22"/>
      <c r="K107" s="22"/>
      <c r="L107" s="22"/>
      <c r="M107" s="22"/>
      <c r="N107" s="22"/>
      <c r="O107" s="22"/>
      <c r="P107" s="22"/>
      <c r="Q107" s="22"/>
      <c r="R107" s="22"/>
      <c r="S107" s="22"/>
    </row>
    <row r="108" spans="1:19">
      <c r="A108" s="16"/>
      <c r="B108" s="16"/>
      <c r="C108" s="13"/>
      <c r="D108" s="22"/>
      <c r="E108" s="22"/>
      <c r="F108" s="22"/>
      <c r="G108" s="22"/>
      <c r="H108" s="22"/>
      <c r="I108" s="22"/>
      <c r="J108" s="22"/>
      <c r="K108" s="22"/>
      <c r="L108" s="22"/>
      <c r="M108" s="22"/>
      <c r="N108" s="22"/>
      <c r="O108" s="22"/>
      <c r="P108" s="22"/>
      <c r="Q108" s="22"/>
      <c r="R108" s="22"/>
      <c r="S108" s="22"/>
    </row>
    <row r="109" spans="1:19">
      <c r="A109" s="16"/>
      <c r="B109" s="16"/>
      <c r="C109" s="13"/>
      <c r="D109" s="22"/>
      <c r="E109" s="22"/>
      <c r="F109" s="22"/>
      <c r="G109" s="22"/>
      <c r="H109" s="22"/>
      <c r="I109" s="22"/>
      <c r="J109" s="22"/>
      <c r="K109" s="22"/>
      <c r="L109" s="22"/>
      <c r="M109" s="22"/>
      <c r="N109" s="22"/>
      <c r="O109" s="22"/>
      <c r="P109" s="22"/>
      <c r="Q109" s="22"/>
      <c r="R109" s="22"/>
      <c r="S109" s="22"/>
    </row>
    <row r="110" spans="1:19">
      <c r="A110" s="16"/>
      <c r="B110" s="16"/>
      <c r="C110" s="13"/>
      <c r="D110" s="22"/>
      <c r="E110" s="22"/>
      <c r="F110" s="22"/>
      <c r="G110" s="22"/>
      <c r="H110" s="22"/>
      <c r="I110" s="22"/>
      <c r="J110" s="22"/>
      <c r="K110" s="22"/>
      <c r="L110" s="22"/>
      <c r="M110" s="22"/>
      <c r="N110" s="22"/>
      <c r="O110" s="22"/>
      <c r="P110" s="22"/>
      <c r="Q110" s="22"/>
      <c r="R110" s="22"/>
      <c r="S110" s="22"/>
    </row>
    <row r="111" spans="1:19">
      <c r="A111" s="16"/>
      <c r="B111" s="16"/>
      <c r="C111" s="13"/>
      <c r="D111" s="22"/>
      <c r="E111" s="22"/>
      <c r="F111" s="22"/>
      <c r="G111" s="22"/>
      <c r="H111" s="22"/>
      <c r="I111" s="22"/>
      <c r="J111" s="22"/>
      <c r="K111" s="22"/>
      <c r="L111" s="22"/>
      <c r="M111" s="22"/>
      <c r="N111" s="22"/>
      <c r="O111" s="22"/>
      <c r="P111" s="22"/>
      <c r="Q111" s="22"/>
      <c r="R111" s="22"/>
      <c r="S111" s="22"/>
    </row>
    <row r="112" spans="1:19">
      <c r="A112" s="16"/>
      <c r="B112" s="16"/>
      <c r="C112" s="13"/>
      <c r="D112" s="22"/>
      <c r="E112" s="22"/>
      <c r="F112" s="22"/>
      <c r="G112" s="22"/>
      <c r="H112" s="22"/>
      <c r="I112" s="22"/>
      <c r="J112" s="22"/>
      <c r="K112" s="22"/>
      <c r="L112" s="22"/>
      <c r="M112" s="22"/>
      <c r="N112" s="22"/>
      <c r="O112" s="22"/>
      <c r="P112" s="22"/>
      <c r="Q112" s="22"/>
      <c r="R112" s="22"/>
      <c r="S112" s="22"/>
    </row>
    <row r="113" spans="1:19">
      <c r="A113" s="16"/>
      <c r="B113" s="16"/>
      <c r="C113" s="13"/>
      <c r="D113" s="22"/>
      <c r="E113" s="22"/>
      <c r="F113" s="22"/>
      <c r="G113" s="22"/>
      <c r="H113" s="22"/>
      <c r="I113" s="22"/>
      <c r="J113" s="22"/>
      <c r="K113" s="22"/>
      <c r="L113" s="22"/>
      <c r="M113" s="22"/>
      <c r="N113" s="22"/>
      <c r="O113" s="22"/>
      <c r="P113" s="22"/>
      <c r="Q113" s="22"/>
      <c r="R113" s="22"/>
      <c r="S113" s="22"/>
    </row>
    <row r="114" spans="1:19">
      <c r="A114" s="16"/>
      <c r="B114" s="16"/>
      <c r="C114" s="13"/>
      <c r="D114" s="22"/>
      <c r="E114" s="22"/>
      <c r="F114" s="22"/>
      <c r="G114" s="22"/>
      <c r="H114" s="22"/>
      <c r="I114" s="22"/>
      <c r="J114" s="22"/>
      <c r="K114" s="22"/>
      <c r="L114" s="22"/>
      <c r="M114" s="22"/>
      <c r="N114" s="22"/>
      <c r="O114" s="22"/>
      <c r="P114" s="22"/>
      <c r="Q114" s="22"/>
      <c r="R114" s="22"/>
      <c r="S114" s="22"/>
    </row>
    <row r="115" spans="1:19">
      <c r="A115" s="16"/>
      <c r="B115" s="16"/>
      <c r="C115" s="13"/>
      <c r="D115" s="22"/>
      <c r="E115" s="22"/>
      <c r="F115" s="22"/>
      <c r="G115" s="22"/>
      <c r="H115" s="22"/>
      <c r="I115" s="22"/>
      <c r="J115" s="22"/>
      <c r="K115" s="22"/>
      <c r="L115" s="22"/>
      <c r="M115" s="22"/>
      <c r="N115" s="22"/>
      <c r="O115" s="22"/>
      <c r="P115" s="22"/>
      <c r="Q115" s="22"/>
      <c r="R115" s="22"/>
      <c r="S115" s="22"/>
    </row>
    <row r="116" spans="1:19">
      <c r="A116" s="16"/>
      <c r="B116" s="16"/>
      <c r="C116" s="13"/>
      <c r="D116" s="22"/>
      <c r="E116" s="22"/>
      <c r="F116" s="22"/>
      <c r="G116" s="22"/>
      <c r="H116" s="22"/>
      <c r="I116" s="22"/>
      <c r="J116" s="22"/>
      <c r="K116" s="22"/>
      <c r="L116" s="22"/>
      <c r="M116" s="22"/>
      <c r="N116" s="22"/>
      <c r="O116" s="22"/>
      <c r="P116" s="22"/>
      <c r="Q116" s="22"/>
      <c r="R116" s="22"/>
      <c r="S116" s="22"/>
    </row>
    <row r="117" spans="1:19">
      <c r="A117" s="16"/>
      <c r="B117" s="16"/>
      <c r="C117" s="13"/>
      <c r="D117" s="22"/>
      <c r="E117" s="22"/>
      <c r="F117" s="22"/>
      <c r="G117" s="22"/>
      <c r="H117" s="22"/>
      <c r="I117" s="22"/>
      <c r="J117" s="22"/>
      <c r="K117" s="22"/>
      <c r="L117" s="22"/>
      <c r="M117" s="22"/>
      <c r="N117" s="22"/>
      <c r="O117" s="22"/>
      <c r="P117" s="22"/>
      <c r="Q117" s="22"/>
      <c r="R117" s="22"/>
      <c r="S117" s="22"/>
    </row>
    <row r="118" spans="1:19">
      <c r="A118" s="16"/>
      <c r="B118" s="16"/>
      <c r="C118" s="13"/>
      <c r="D118" s="22"/>
      <c r="E118" s="22"/>
      <c r="F118" s="22"/>
      <c r="G118" s="22"/>
      <c r="H118" s="22"/>
      <c r="I118" s="22"/>
      <c r="J118" s="22"/>
      <c r="K118" s="22"/>
      <c r="L118" s="22"/>
      <c r="M118" s="22"/>
      <c r="N118" s="22"/>
      <c r="O118" s="22"/>
      <c r="P118" s="22"/>
      <c r="Q118" s="22"/>
      <c r="R118" s="22"/>
      <c r="S118" s="22"/>
    </row>
    <row r="119" spans="1:19">
      <c r="A119" s="16"/>
      <c r="B119" s="16"/>
      <c r="C119" s="13"/>
      <c r="D119" s="22"/>
      <c r="E119" s="22"/>
      <c r="F119" s="22"/>
      <c r="G119" s="22"/>
      <c r="H119" s="22"/>
      <c r="I119" s="22"/>
      <c r="J119" s="22"/>
      <c r="K119" s="22"/>
      <c r="L119" s="22"/>
      <c r="M119" s="22"/>
      <c r="N119" s="22"/>
      <c r="O119" s="22"/>
      <c r="P119" s="22"/>
      <c r="Q119" s="22"/>
      <c r="R119" s="22"/>
      <c r="S119" s="22"/>
    </row>
    <row r="120" spans="1:19">
      <c r="A120" s="16"/>
      <c r="B120" s="16"/>
      <c r="C120" s="13"/>
      <c r="D120" s="22"/>
      <c r="E120" s="22"/>
      <c r="F120" s="22"/>
      <c r="G120" s="22"/>
      <c r="H120" s="22"/>
      <c r="I120" s="22"/>
      <c r="J120" s="22"/>
      <c r="K120" s="22"/>
      <c r="L120" s="22"/>
      <c r="M120" s="22"/>
      <c r="N120" s="22"/>
      <c r="O120" s="22"/>
      <c r="P120" s="22"/>
      <c r="Q120" s="22"/>
      <c r="R120" s="22"/>
      <c r="S120" s="22"/>
    </row>
    <row r="121" spans="1:19">
      <c r="A121" s="16"/>
      <c r="B121" s="16"/>
      <c r="C121" s="13"/>
      <c r="D121" s="22"/>
      <c r="E121" s="22"/>
      <c r="F121" s="22"/>
      <c r="G121" s="22"/>
      <c r="H121" s="22"/>
      <c r="I121" s="22"/>
      <c r="J121" s="22"/>
      <c r="K121" s="22"/>
      <c r="L121" s="22"/>
      <c r="M121" s="22"/>
      <c r="N121" s="22"/>
      <c r="O121" s="22"/>
      <c r="P121" s="22"/>
      <c r="Q121" s="22"/>
      <c r="R121" s="22"/>
      <c r="S121" s="22"/>
    </row>
    <row r="122" spans="1:19">
      <c r="A122" s="16"/>
      <c r="B122" s="16"/>
      <c r="C122" s="13"/>
      <c r="D122" s="22"/>
      <c r="E122" s="22"/>
      <c r="F122" s="22"/>
      <c r="G122" s="22"/>
      <c r="H122" s="22"/>
      <c r="I122" s="22"/>
      <c r="J122" s="22"/>
      <c r="K122" s="22"/>
      <c r="L122" s="22"/>
      <c r="M122" s="22"/>
      <c r="N122" s="22"/>
      <c r="O122" s="22"/>
      <c r="P122" s="22"/>
      <c r="Q122" s="22"/>
      <c r="R122" s="22"/>
      <c r="S122" s="22"/>
    </row>
    <row r="123" spans="1:19">
      <c r="A123" s="16"/>
      <c r="B123" s="16"/>
      <c r="C123" s="13"/>
      <c r="D123" s="22"/>
      <c r="E123" s="22"/>
      <c r="F123" s="22"/>
      <c r="G123" s="22"/>
      <c r="H123" s="22"/>
      <c r="I123" s="22"/>
      <c r="J123" s="22"/>
      <c r="K123" s="22"/>
      <c r="L123" s="22"/>
      <c r="M123" s="22"/>
      <c r="N123" s="22"/>
      <c r="O123" s="22"/>
      <c r="P123" s="22"/>
      <c r="Q123" s="22"/>
      <c r="R123" s="22"/>
      <c r="S123" s="22"/>
    </row>
    <row r="124" spans="1:19">
      <c r="A124" s="16"/>
      <c r="B124" s="16"/>
      <c r="C124" s="13"/>
      <c r="D124" s="22"/>
      <c r="E124" s="22"/>
      <c r="F124" s="22"/>
      <c r="G124" s="22"/>
      <c r="H124" s="22"/>
      <c r="I124" s="22"/>
      <c r="J124" s="22"/>
      <c r="K124" s="22"/>
      <c r="L124" s="22"/>
      <c r="M124" s="22"/>
      <c r="N124" s="22"/>
      <c r="O124" s="22"/>
      <c r="P124" s="22"/>
      <c r="Q124" s="22"/>
      <c r="R124" s="22"/>
      <c r="S124" s="22"/>
    </row>
    <row r="125" spans="1:19">
      <c r="A125" s="16"/>
      <c r="B125" s="16"/>
      <c r="C125" s="13"/>
      <c r="D125" s="22"/>
      <c r="E125" s="22"/>
      <c r="F125" s="22"/>
      <c r="G125" s="22"/>
      <c r="H125" s="22"/>
      <c r="I125" s="22"/>
      <c r="J125" s="22"/>
      <c r="K125" s="22"/>
      <c r="L125" s="22"/>
      <c r="M125" s="22"/>
      <c r="N125" s="22"/>
      <c r="O125" s="22"/>
      <c r="P125" s="22"/>
      <c r="Q125" s="22"/>
      <c r="R125" s="22"/>
      <c r="S125" s="22"/>
    </row>
    <row r="126" spans="1:19">
      <c r="A126" s="16"/>
      <c r="B126" s="16"/>
      <c r="C126" s="13"/>
      <c r="D126" s="22"/>
      <c r="E126" s="22"/>
      <c r="F126" s="22"/>
      <c r="G126" s="22"/>
      <c r="H126" s="22"/>
      <c r="I126" s="22"/>
      <c r="J126" s="22"/>
      <c r="K126" s="22"/>
      <c r="L126" s="22"/>
      <c r="M126" s="22"/>
      <c r="N126" s="22"/>
      <c r="O126" s="22"/>
      <c r="P126" s="22"/>
      <c r="Q126" s="22"/>
      <c r="R126" s="22"/>
      <c r="S126" s="22"/>
    </row>
    <row r="127" spans="1:19">
      <c r="A127" s="16"/>
      <c r="B127" s="16"/>
      <c r="C127" s="13"/>
      <c r="D127" s="22"/>
      <c r="E127" s="22"/>
      <c r="F127" s="22"/>
      <c r="G127" s="22"/>
      <c r="H127" s="22"/>
      <c r="I127" s="22"/>
      <c r="J127" s="22"/>
      <c r="K127" s="22"/>
      <c r="L127" s="22"/>
      <c r="M127" s="22"/>
      <c r="N127" s="22"/>
      <c r="O127" s="22"/>
      <c r="P127" s="22"/>
      <c r="Q127" s="22"/>
      <c r="R127" s="22"/>
      <c r="S127" s="22"/>
    </row>
    <row r="128" spans="1:19">
      <c r="A128" s="16"/>
      <c r="B128" s="16"/>
      <c r="C128" s="13"/>
      <c r="D128" s="22"/>
      <c r="E128" s="22"/>
      <c r="F128" s="22"/>
      <c r="G128" s="22"/>
      <c r="H128" s="22"/>
      <c r="I128" s="22"/>
      <c r="J128" s="22"/>
      <c r="K128" s="22"/>
      <c r="L128" s="22"/>
      <c r="M128" s="22"/>
      <c r="N128" s="22"/>
      <c r="O128" s="22"/>
      <c r="P128" s="22"/>
      <c r="Q128" s="22"/>
      <c r="R128" s="22"/>
      <c r="S128" s="22"/>
    </row>
    <row r="129" spans="1:19">
      <c r="A129" s="16"/>
      <c r="B129" s="16"/>
      <c r="C129" s="13"/>
      <c r="D129" s="22"/>
      <c r="E129" s="22"/>
      <c r="F129" s="22"/>
      <c r="G129" s="22"/>
      <c r="H129" s="22"/>
      <c r="I129" s="22"/>
      <c r="J129" s="22"/>
      <c r="K129" s="22"/>
      <c r="L129" s="22"/>
      <c r="M129" s="22"/>
      <c r="N129" s="22"/>
      <c r="O129" s="22"/>
      <c r="P129" s="22"/>
      <c r="Q129" s="22"/>
      <c r="R129" s="22"/>
      <c r="S129" s="22"/>
    </row>
    <row r="130" spans="1:19">
      <c r="A130" s="16"/>
      <c r="B130" s="16"/>
      <c r="C130" s="13"/>
      <c r="D130" s="22"/>
      <c r="E130" s="22"/>
      <c r="F130" s="22"/>
      <c r="G130" s="22"/>
      <c r="H130" s="22"/>
      <c r="I130" s="22"/>
      <c r="J130" s="22"/>
      <c r="K130" s="22"/>
      <c r="L130" s="22"/>
      <c r="M130" s="22"/>
      <c r="N130" s="22"/>
      <c r="O130" s="22"/>
      <c r="P130" s="22"/>
      <c r="Q130" s="22"/>
      <c r="R130" s="22"/>
      <c r="S130" s="22"/>
    </row>
    <row r="131" spans="1:19">
      <c r="A131" s="16"/>
      <c r="B131" s="16"/>
      <c r="C131" s="13"/>
      <c r="D131" s="22"/>
      <c r="E131" s="22"/>
      <c r="F131" s="22"/>
      <c r="G131" s="22"/>
      <c r="H131" s="22"/>
      <c r="I131" s="22"/>
      <c r="J131" s="22"/>
      <c r="K131" s="22"/>
      <c r="L131" s="22"/>
      <c r="M131" s="22"/>
      <c r="N131" s="22"/>
      <c r="O131" s="22"/>
      <c r="P131" s="22"/>
      <c r="Q131" s="22"/>
      <c r="R131" s="22"/>
      <c r="S131" s="22"/>
    </row>
    <row r="132" spans="1:19">
      <c r="A132" s="16"/>
      <c r="B132" s="16"/>
      <c r="C132" s="13"/>
      <c r="D132" s="22"/>
      <c r="E132" s="22"/>
      <c r="F132" s="22"/>
      <c r="G132" s="22"/>
      <c r="H132" s="22"/>
      <c r="I132" s="22"/>
      <c r="J132" s="22"/>
      <c r="K132" s="22"/>
      <c r="L132" s="22"/>
      <c r="M132" s="22"/>
      <c r="N132" s="22"/>
      <c r="O132" s="22"/>
      <c r="P132" s="22"/>
      <c r="Q132" s="22"/>
      <c r="R132" s="22"/>
      <c r="S132" s="22"/>
    </row>
    <row r="133" spans="1:19">
      <c r="A133" s="16"/>
      <c r="B133" s="16"/>
      <c r="C133" s="13"/>
      <c r="D133" s="22"/>
      <c r="E133" s="22"/>
      <c r="F133" s="22"/>
      <c r="G133" s="22"/>
      <c r="H133" s="22"/>
      <c r="I133" s="22"/>
      <c r="J133" s="22"/>
      <c r="K133" s="22"/>
      <c r="L133" s="22"/>
      <c r="M133" s="22"/>
      <c r="N133" s="22"/>
      <c r="O133" s="22"/>
      <c r="P133" s="22"/>
      <c r="Q133" s="22"/>
      <c r="R133" s="22"/>
      <c r="S133" s="22"/>
    </row>
    <row r="134" spans="1:19">
      <c r="A134" s="16"/>
      <c r="B134" s="16"/>
      <c r="C134" s="13"/>
      <c r="D134" s="22"/>
      <c r="E134" s="22"/>
      <c r="F134" s="22"/>
      <c r="G134" s="22"/>
      <c r="H134" s="22"/>
      <c r="I134" s="22"/>
      <c r="J134" s="22"/>
      <c r="K134" s="22"/>
      <c r="L134" s="22"/>
      <c r="M134" s="22"/>
      <c r="N134" s="22"/>
      <c r="O134" s="22"/>
      <c r="P134" s="22"/>
      <c r="Q134" s="22"/>
      <c r="R134" s="22"/>
      <c r="S134" s="22"/>
    </row>
    <row r="135" spans="1:19">
      <c r="A135" s="16"/>
      <c r="B135" s="16"/>
      <c r="C135" s="13"/>
      <c r="D135" s="22"/>
      <c r="E135" s="22"/>
      <c r="F135" s="22"/>
      <c r="G135" s="22"/>
      <c r="H135" s="22"/>
      <c r="I135" s="22"/>
      <c r="J135" s="22"/>
      <c r="K135" s="22"/>
      <c r="L135" s="22"/>
      <c r="M135" s="22"/>
      <c r="N135" s="22"/>
      <c r="O135" s="22"/>
      <c r="P135" s="22"/>
      <c r="Q135" s="22"/>
      <c r="R135" s="22"/>
      <c r="S135" s="22"/>
    </row>
    <row r="136" spans="1:19">
      <c r="A136" s="16"/>
      <c r="B136" s="16"/>
      <c r="C136" s="13"/>
      <c r="D136" s="22"/>
      <c r="E136" s="22"/>
      <c r="F136" s="22"/>
      <c r="G136" s="22"/>
      <c r="H136" s="22"/>
      <c r="I136" s="22"/>
      <c r="J136" s="22"/>
      <c r="K136" s="22"/>
      <c r="L136" s="22"/>
      <c r="M136" s="22"/>
      <c r="N136" s="22"/>
      <c r="O136" s="22"/>
      <c r="P136" s="22"/>
      <c r="Q136" s="22"/>
      <c r="R136" s="22"/>
      <c r="S136" s="22"/>
    </row>
    <row r="137" spans="1:19">
      <c r="A137" s="16"/>
      <c r="B137" s="16"/>
      <c r="C137" s="13"/>
      <c r="D137" s="22"/>
      <c r="E137" s="22"/>
      <c r="F137" s="22"/>
      <c r="G137" s="22"/>
      <c r="H137" s="22"/>
      <c r="I137" s="22"/>
      <c r="J137" s="22"/>
      <c r="K137" s="22"/>
      <c r="L137" s="22"/>
      <c r="M137" s="22"/>
      <c r="N137" s="22"/>
      <c r="O137" s="22"/>
      <c r="P137" s="22"/>
      <c r="Q137" s="22"/>
      <c r="R137" s="22"/>
      <c r="S137" s="22"/>
    </row>
    <row r="138" spans="1:19">
      <c r="A138" s="16"/>
      <c r="B138" s="16"/>
      <c r="C138" s="13"/>
      <c r="D138" s="22"/>
      <c r="E138" s="22"/>
      <c r="F138" s="22"/>
      <c r="G138" s="22"/>
      <c r="H138" s="22"/>
      <c r="I138" s="22"/>
      <c r="J138" s="22"/>
      <c r="K138" s="22"/>
      <c r="L138" s="22"/>
      <c r="M138" s="22"/>
      <c r="N138" s="22"/>
      <c r="O138" s="22"/>
      <c r="P138" s="22"/>
      <c r="Q138" s="22"/>
      <c r="R138" s="22"/>
      <c r="S138" s="22"/>
    </row>
    <row r="139" spans="1:19">
      <c r="A139" s="16"/>
      <c r="B139" s="16"/>
      <c r="C139" s="13"/>
      <c r="D139" s="22"/>
      <c r="E139" s="22"/>
      <c r="F139" s="22"/>
      <c r="G139" s="22"/>
      <c r="H139" s="22"/>
      <c r="I139" s="22"/>
      <c r="J139" s="22"/>
      <c r="K139" s="22"/>
      <c r="L139" s="22"/>
      <c r="M139" s="22"/>
      <c r="N139" s="22"/>
      <c r="O139" s="22"/>
      <c r="P139" s="22"/>
      <c r="Q139" s="22"/>
      <c r="R139" s="22"/>
      <c r="S139" s="22"/>
    </row>
    <row r="140" spans="1:19">
      <c r="A140" s="16"/>
      <c r="B140" s="16"/>
      <c r="C140" s="13"/>
      <c r="D140" s="22"/>
      <c r="E140" s="22"/>
      <c r="F140" s="22"/>
      <c r="G140" s="22"/>
      <c r="H140" s="22"/>
      <c r="I140" s="22"/>
      <c r="J140" s="22"/>
      <c r="K140" s="22"/>
      <c r="L140" s="22"/>
      <c r="M140" s="22"/>
      <c r="N140" s="22"/>
      <c r="O140" s="22"/>
      <c r="P140" s="22"/>
      <c r="Q140" s="22"/>
      <c r="R140" s="22"/>
      <c r="S140" s="22"/>
    </row>
    <row r="141" spans="1:19">
      <c r="A141" s="16"/>
      <c r="B141" s="16"/>
      <c r="C141" s="13"/>
      <c r="D141" s="22"/>
      <c r="E141" s="22"/>
      <c r="F141" s="22"/>
      <c r="G141" s="22"/>
      <c r="H141" s="22"/>
      <c r="I141" s="22"/>
      <c r="J141" s="22"/>
      <c r="K141" s="22"/>
      <c r="L141" s="22"/>
      <c r="M141" s="22"/>
      <c r="N141" s="22"/>
      <c r="O141" s="22"/>
      <c r="P141" s="22"/>
      <c r="Q141" s="22"/>
      <c r="R141" s="22"/>
      <c r="S141" s="22"/>
    </row>
    <row r="142" spans="1:19">
      <c r="A142" s="16"/>
      <c r="B142" s="16"/>
      <c r="C142" s="13"/>
      <c r="D142" s="22"/>
      <c r="E142" s="22"/>
      <c r="F142" s="22"/>
      <c r="G142" s="22"/>
      <c r="H142" s="22"/>
      <c r="I142" s="22"/>
      <c r="J142" s="22"/>
      <c r="K142" s="22"/>
      <c r="L142" s="22"/>
      <c r="M142" s="22"/>
      <c r="N142" s="22"/>
      <c r="O142" s="22"/>
      <c r="P142" s="22"/>
      <c r="Q142" s="22"/>
      <c r="R142" s="22"/>
      <c r="S142" s="22"/>
    </row>
    <row r="143" spans="1:19">
      <c r="A143" s="16"/>
      <c r="B143" s="16"/>
      <c r="C143" s="13"/>
      <c r="D143" s="22"/>
      <c r="E143" s="22"/>
      <c r="F143" s="22"/>
      <c r="G143" s="22"/>
      <c r="H143" s="22"/>
      <c r="I143" s="22"/>
      <c r="J143" s="22"/>
      <c r="K143" s="22"/>
      <c r="L143" s="22"/>
      <c r="M143" s="22"/>
      <c r="N143" s="22"/>
      <c r="O143" s="22"/>
      <c r="P143" s="22"/>
      <c r="Q143" s="22"/>
      <c r="R143" s="22"/>
      <c r="S143" s="22"/>
    </row>
    <row r="144" spans="1:19">
      <c r="A144" s="16"/>
      <c r="B144" s="16"/>
      <c r="C144" s="13"/>
      <c r="D144" s="22"/>
      <c r="E144" s="22"/>
      <c r="F144" s="22"/>
      <c r="G144" s="22"/>
      <c r="H144" s="22"/>
      <c r="I144" s="22"/>
      <c r="J144" s="22"/>
      <c r="K144" s="22"/>
      <c r="L144" s="22"/>
      <c r="M144" s="22"/>
      <c r="N144" s="22"/>
      <c r="O144" s="22"/>
      <c r="P144" s="22"/>
      <c r="Q144" s="22"/>
      <c r="R144" s="22"/>
      <c r="S144" s="22"/>
    </row>
    <row r="145" spans="1:19">
      <c r="A145" s="16"/>
      <c r="B145" s="16"/>
      <c r="C145" s="13"/>
      <c r="D145" s="22"/>
      <c r="E145" s="22"/>
      <c r="F145" s="22"/>
      <c r="G145" s="22"/>
      <c r="H145" s="22"/>
      <c r="I145" s="22"/>
      <c r="J145" s="22"/>
      <c r="K145" s="22"/>
      <c r="L145" s="22"/>
      <c r="M145" s="22"/>
      <c r="N145" s="22"/>
      <c r="O145" s="22"/>
      <c r="P145" s="22"/>
      <c r="Q145" s="22"/>
      <c r="R145" s="22"/>
      <c r="S145" s="22"/>
    </row>
    <row r="146" spans="1:19">
      <c r="A146" s="16"/>
      <c r="B146" s="16"/>
      <c r="C146" s="13"/>
      <c r="D146" s="22"/>
      <c r="E146" s="22"/>
      <c r="F146" s="22"/>
      <c r="G146" s="22"/>
      <c r="H146" s="22"/>
      <c r="I146" s="22"/>
      <c r="J146" s="22"/>
      <c r="K146" s="22"/>
      <c r="L146" s="22"/>
      <c r="M146" s="22"/>
      <c r="N146" s="22"/>
      <c r="O146" s="22"/>
      <c r="P146" s="22"/>
      <c r="Q146" s="22"/>
      <c r="R146" s="22"/>
      <c r="S146" s="22"/>
    </row>
    <row r="147" spans="1:19">
      <c r="A147" s="16"/>
      <c r="B147" s="16"/>
      <c r="C147" s="13"/>
      <c r="D147" s="22"/>
      <c r="E147" s="22"/>
      <c r="F147" s="22"/>
      <c r="G147" s="22"/>
      <c r="H147" s="22"/>
      <c r="I147" s="22"/>
      <c r="J147" s="22"/>
      <c r="K147" s="22"/>
      <c r="L147" s="22"/>
      <c r="M147" s="22"/>
      <c r="N147" s="22"/>
      <c r="O147" s="22"/>
      <c r="P147" s="22"/>
      <c r="Q147" s="22"/>
      <c r="R147" s="22"/>
      <c r="S147" s="22"/>
    </row>
    <row r="148" spans="1:19">
      <c r="A148" s="16"/>
      <c r="B148" s="16"/>
      <c r="C148" s="13"/>
      <c r="D148" s="22"/>
      <c r="E148" s="22"/>
      <c r="F148" s="22"/>
      <c r="G148" s="22"/>
      <c r="H148" s="22"/>
      <c r="I148" s="22"/>
      <c r="J148" s="22"/>
      <c r="K148" s="22"/>
      <c r="L148" s="22"/>
      <c r="M148" s="22"/>
      <c r="N148" s="22"/>
      <c r="O148" s="22"/>
      <c r="P148" s="22"/>
      <c r="Q148" s="22"/>
      <c r="R148" s="22"/>
      <c r="S148" s="22"/>
    </row>
    <row r="149" spans="1:19">
      <c r="A149" s="16"/>
      <c r="B149" s="16"/>
      <c r="C149" s="13"/>
      <c r="D149" s="22"/>
      <c r="E149" s="22"/>
      <c r="F149" s="22"/>
      <c r="G149" s="22"/>
      <c r="H149" s="22"/>
      <c r="I149" s="22"/>
      <c r="J149" s="22"/>
      <c r="K149" s="22"/>
      <c r="L149" s="22"/>
      <c r="M149" s="22"/>
      <c r="N149" s="22"/>
      <c r="O149" s="22"/>
      <c r="P149" s="22"/>
      <c r="Q149" s="22"/>
      <c r="R149" s="22"/>
      <c r="S149" s="22"/>
    </row>
    <row r="150" spans="1:19">
      <c r="A150" s="16"/>
      <c r="B150" s="16"/>
      <c r="C150" s="13"/>
      <c r="D150" s="22"/>
      <c r="E150" s="22"/>
      <c r="F150" s="22"/>
      <c r="G150" s="22"/>
      <c r="H150" s="22"/>
      <c r="I150" s="22"/>
      <c r="J150" s="22"/>
      <c r="K150" s="22"/>
      <c r="L150" s="22"/>
      <c r="M150" s="22"/>
      <c r="N150" s="22"/>
      <c r="O150" s="22"/>
      <c r="P150" s="22"/>
      <c r="Q150" s="22"/>
      <c r="R150" s="22"/>
      <c r="S150" s="22"/>
    </row>
    <row r="151" spans="1:19">
      <c r="A151" s="16"/>
      <c r="B151" s="16"/>
      <c r="C151" s="13"/>
      <c r="D151" s="22"/>
      <c r="E151" s="22"/>
      <c r="F151" s="22"/>
      <c r="G151" s="22"/>
      <c r="H151" s="22"/>
      <c r="I151" s="22"/>
      <c r="J151" s="22"/>
      <c r="K151" s="22"/>
      <c r="L151" s="22"/>
      <c r="M151" s="22"/>
      <c r="N151" s="22"/>
      <c r="O151" s="22"/>
      <c r="P151" s="22"/>
      <c r="Q151" s="22"/>
      <c r="R151" s="22"/>
      <c r="S151" s="22"/>
    </row>
    <row r="152" spans="1:19">
      <c r="A152" s="16"/>
      <c r="B152" s="16"/>
      <c r="C152" s="13"/>
      <c r="D152" s="22"/>
      <c r="E152" s="22"/>
      <c r="F152" s="22"/>
      <c r="G152" s="22"/>
      <c r="H152" s="22"/>
      <c r="I152" s="22"/>
      <c r="J152" s="22"/>
      <c r="K152" s="22"/>
      <c r="L152" s="22"/>
      <c r="M152" s="22"/>
      <c r="N152" s="22"/>
      <c r="O152" s="22"/>
      <c r="P152" s="22"/>
      <c r="Q152" s="22"/>
      <c r="R152" s="22"/>
      <c r="S152" s="22"/>
    </row>
    <row r="153" spans="1:19">
      <c r="A153" s="16"/>
      <c r="B153" s="16"/>
      <c r="C153" s="13"/>
      <c r="D153" s="22"/>
      <c r="E153" s="22"/>
      <c r="F153" s="22"/>
      <c r="G153" s="22"/>
      <c r="H153" s="22"/>
      <c r="I153" s="22"/>
      <c r="J153" s="22"/>
      <c r="K153" s="22"/>
      <c r="L153" s="22"/>
      <c r="M153" s="22"/>
      <c r="N153" s="22"/>
      <c r="O153" s="22"/>
      <c r="P153" s="22"/>
      <c r="Q153" s="22"/>
      <c r="R153" s="22"/>
      <c r="S153" s="22"/>
    </row>
    <row r="154" spans="1:19">
      <c r="A154" s="16"/>
      <c r="B154" s="16"/>
      <c r="C154" s="13"/>
      <c r="D154" s="22"/>
      <c r="E154" s="22"/>
      <c r="F154" s="22"/>
      <c r="G154" s="22"/>
      <c r="H154" s="22"/>
      <c r="I154" s="22"/>
      <c r="J154" s="22"/>
      <c r="K154" s="22"/>
      <c r="L154" s="22"/>
      <c r="M154" s="22"/>
      <c r="N154" s="22"/>
      <c r="O154" s="22"/>
      <c r="P154" s="22"/>
      <c r="Q154" s="22"/>
      <c r="R154" s="22"/>
      <c r="S154" s="22"/>
    </row>
    <row r="155" spans="1:19">
      <c r="A155" s="16"/>
      <c r="B155" s="16"/>
      <c r="C155" s="13"/>
      <c r="D155" s="22"/>
      <c r="E155" s="22"/>
      <c r="F155" s="22"/>
      <c r="G155" s="22"/>
      <c r="H155" s="22"/>
      <c r="I155" s="22"/>
      <c r="J155" s="22"/>
      <c r="K155" s="22"/>
      <c r="L155" s="22"/>
      <c r="M155" s="22"/>
      <c r="N155" s="22"/>
      <c r="O155" s="22"/>
      <c r="P155" s="22"/>
      <c r="Q155" s="22"/>
      <c r="R155" s="22"/>
      <c r="S155" s="22"/>
    </row>
    <row r="156" spans="1:19">
      <c r="A156" s="16"/>
      <c r="B156" s="16"/>
      <c r="C156" s="13"/>
      <c r="D156" s="22"/>
      <c r="E156" s="22"/>
      <c r="F156" s="22"/>
      <c r="G156" s="22"/>
      <c r="H156" s="22"/>
      <c r="I156" s="22"/>
      <c r="J156" s="22"/>
      <c r="K156" s="22"/>
      <c r="L156" s="22"/>
      <c r="M156" s="22"/>
      <c r="N156" s="22"/>
      <c r="O156" s="22"/>
      <c r="P156" s="22"/>
      <c r="Q156" s="22"/>
      <c r="R156" s="22"/>
      <c r="S156" s="22"/>
    </row>
    <row r="157" spans="1:19">
      <c r="A157" s="16"/>
      <c r="B157" s="16"/>
      <c r="C157" s="13"/>
      <c r="D157" s="22"/>
      <c r="E157" s="22"/>
      <c r="F157" s="22"/>
      <c r="G157" s="22"/>
      <c r="H157" s="22"/>
      <c r="I157" s="22"/>
      <c r="J157" s="22"/>
      <c r="K157" s="22"/>
      <c r="L157" s="22"/>
      <c r="M157" s="22"/>
      <c r="N157" s="22"/>
      <c r="O157" s="22"/>
      <c r="P157" s="22"/>
      <c r="Q157" s="22"/>
      <c r="R157" s="22"/>
      <c r="S157" s="22"/>
    </row>
    <row r="158" spans="1:19">
      <c r="A158" s="16"/>
      <c r="B158" s="16"/>
      <c r="C158" s="13"/>
      <c r="D158" s="22"/>
      <c r="E158" s="22"/>
      <c r="F158" s="22"/>
      <c r="G158" s="22"/>
      <c r="H158" s="22"/>
      <c r="I158" s="22"/>
      <c r="J158" s="22"/>
      <c r="K158" s="22"/>
      <c r="L158" s="22"/>
      <c r="M158" s="22"/>
      <c r="N158" s="22"/>
      <c r="O158" s="22"/>
      <c r="P158" s="22"/>
      <c r="Q158" s="22"/>
      <c r="R158" s="22"/>
      <c r="S158" s="22"/>
    </row>
    <row r="159" spans="1:19">
      <c r="A159" s="16"/>
      <c r="B159" s="16"/>
      <c r="C159" s="13"/>
      <c r="D159" s="22"/>
      <c r="E159" s="22"/>
      <c r="F159" s="22"/>
      <c r="G159" s="22"/>
      <c r="H159" s="22"/>
      <c r="I159" s="22"/>
      <c r="J159" s="22"/>
      <c r="K159" s="22"/>
      <c r="L159" s="22"/>
      <c r="M159" s="22"/>
      <c r="N159" s="22"/>
      <c r="O159" s="22"/>
      <c r="P159" s="22"/>
      <c r="Q159" s="22"/>
      <c r="R159" s="22"/>
      <c r="S159" s="22"/>
    </row>
    <row r="160" spans="1:19">
      <c r="A160" s="16"/>
      <c r="B160" s="16"/>
      <c r="C160" s="13"/>
      <c r="D160" s="22"/>
      <c r="E160" s="22"/>
      <c r="F160" s="22"/>
      <c r="G160" s="22"/>
      <c r="H160" s="22"/>
      <c r="I160" s="22"/>
      <c r="J160" s="22"/>
      <c r="K160" s="22"/>
      <c r="L160" s="22"/>
      <c r="M160" s="22"/>
      <c r="N160" s="22"/>
      <c r="O160" s="22"/>
      <c r="P160" s="22"/>
      <c r="Q160" s="22"/>
      <c r="R160" s="22"/>
      <c r="S160" s="22"/>
    </row>
    <row r="161" spans="1:19">
      <c r="A161" s="16"/>
      <c r="B161" s="16"/>
      <c r="C161" s="13"/>
      <c r="D161" s="22"/>
      <c r="E161" s="22"/>
      <c r="F161" s="22"/>
      <c r="G161" s="22"/>
      <c r="H161" s="22"/>
      <c r="I161" s="22"/>
      <c r="J161" s="22"/>
      <c r="K161" s="22"/>
      <c r="L161" s="22"/>
      <c r="M161" s="22"/>
      <c r="N161" s="22"/>
      <c r="O161" s="22"/>
      <c r="P161" s="22"/>
      <c r="Q161" s="22"/>
      <c r="R161" s="22"/>
      <c r="S161" s="22"/>
    </row>
    <row r="162" spans="1:19">
      <c r="A162" s="16"/>
      <c r="B162" s="16"/>
      <c r="C162" s="13"/>
      <c r="D162" s="22"/>
      <c r="E162" s="22"/>
      <c r="F162" s="22"/>
      <c r="G162" s="22"/>
      <c r="H162" s="22"/>
      <c r="I162" s="22"/>
      <c r="J162" s="22"/>
      <c r="K162" s="22"/>
      <c r="L162" s="22"/>
      <c r="M162" s="22"/>
      <c r="N162" s="22"/>
      <c r="O162" s="22"/>
      <c r="P162" s="22"/>
      <c r="Q162" s="22"/>
      <c r="R162" s="22"/>
      <c r="S162" s="22"/>
    </row>
    <row r="163" spans="1:19">
      <c r="A163" s="16"/>
      <c r="B163" s="16"/>
      <c r="C163" s="13"/>
      <c r="D163" s="22"/>
      <c r="E163" s="22"/>
      <c r="F163" s="22"/>
      <c r="G163" s="22"/>
      <c r="H163" s="22"/>
      <c r="I163" s="22"/>
      <c r="J163" s="22"/>
      <c r="K163" s="22"/>
      <c r="L163" s="22"/>
      <c r="M163" s="22"/>
      <c r="N163" s="22"/>
      <c r="O163" s="22"/>
      <c r="P163" s="22"/>
      <c r="Q163" s="22"/>
      <c r="R163" s="22"/>
      <c r="S163" s="22"/>
    </row>
    <row r="164" spans="1:19">
      <c r="A164" s="16"/>
      <c r="B164" s="16"/>
      <c r="C164" s="13"/>
      <c r="D164" s="22"/>
      <c r="E164" s="22"/>
      <c r="F164" s="22"/>
      <c r="G164" s="22"/>
      <c r="H164" s="22"/>
      <c r="I164" s="22"/>
      <c r="J164" s="22"/>
      <c r="K164" s="22"/>
      <c r="L164" s="22"/>
      <c r="M164" s="22"/>
      <c r="N164" s="22"/>
      <c r="O164" s="22"/>
      <c r="P164" s="22"/>
      <c r="Q164" s="22"/>
      <c r="R164" s="22"/>
      <c r="S164" s="22"/>
    </row>
    <row r="165" spans="1:19">
      <c r="A165" s="16"/>
      <c r="B165" s="16"/>
      <c r="C165" s="13"/>
      <c r="D165" s="22"/>
      <c r="E165" s="22"/>
      <c r="F165" s="22"/>
      <c r="G165" s="22"/>
      <c r="H165" s="22"/>
      <c r="I165" s="22"/>
      <c r="J165" s="22"/>
      <c r="K165" s="22"/>
      <c r="L165" s="22"/>
      <c r="M165" s="22"/>
      <c r="N165" s="22"/>
      <c r="O165" s="22"/>
      <c r="P165" s="22"/>
      <c r="Q165" s="22"/>
      <c r="R165" s="22"/>
      <c r="S165" s="22"/>
    </row>
    <row r="166" spans="1:19">
      <c r="A166" s="16"/>
      <c r="B166" s="16"/>
      <c r="C166" s="13"/>
      <c r="D166" s="22"/>
      <c r="E166" s="22"/>
      <c r="F166" s="22"/>
      <c r="G166" s="22"/>
      <c r="H166" s="22"/>
      <c r="I166" s="22"/>
      <c r="J166" s="22"/>
      <c r="K166" s="22"/>
      <c r="L166" s="22"/>
      <c r="M166" s="22"/>
      <c r="N166" s="22"/>
      <c r="O166" s="22"/>
      <c r="P166" s="22"/>
      <c r="Q166" s="22"/>
      <c r="R166" s="22"/>
      <c r="S166" s="22"/>
    </row>
    <row r="167" spans="1:19">
      <c r="A167" s="16"/>
      <c r="B167" s="16"/>
      <c r="C167" s="13"/>
      <c r="D167" s="22"/>
      <c r="E167" s="22"/>
      <c r="F167" s="22"/>
      <c r="G167" s="22"/>
      <c r="H167" s="22"/>
      <c r="I167" s="22"/>
      <c r="J167" s="22"/>
      <c r="K167" s="22"/>
      <c r="L167" s="22"/>
      <c r="M167" s="22"/>
      <c r="N167" s="22"/>
      <c r="O167" s="22"/>
      <c r="P167" s="22"/>
      <c r="Q167" s="22"/>
      <c r="R167" s="22"/>
      <c r="S167" s="22"/>
    </row>
    <row r="168" spans="1:19">
      <c r="A168" s="16"/>
      <c r="B168" s="16"/>
      <c r="C168" s="13"/>
      <c r="D168" s="22"/>
      <c r="E168" s="22"/>
      <c r="F168" s="22"/>
      <c r="G168" s="22"/>
      <c r="H168" s="22"/>
      <c r="I168" s="22"/>
      <c r="J168" s="22"/>
      <c r="K168" s="22"/>
      <c r="L168" s="22"/>
      <c r="M168" s="22"/>
      <c r="N168" s="22"/>
      <c r="O168" s="22"/>
      <c r="P168" s="22"/>
      <c r="Q168" s="22"/>
      <c r="R168" s="22"/>
      <c r="S168" s="22"/>
    </row>
    <row r="169" spans="1:19">
      <c r="A169" s="16"/>
      <c r="B169" s="16"/>
      <c r="C169" s="13"/>
      <c r="D169" s="22"/>
      <c r="E169" s="22"/>
      <c r="F169" s="22"/>
      <c r="G169" s="22"/>
      <c r="H169" s="22"/>
      <c r="I169" s="22"/>
      <c r="J169" s="22"/>
      <c r="K169" s="22"/>
      <c r="L169" s="22"/>
      <c r="M169" s="22"/>
      <c r="N169" s="22"/>
      <c r="O169" s="22"/>
      <c r="P169" s="22"/>
      <c r="Q169" s="22"/>
      <c r="R169" s="22"/>
      <c r="S169" s="22"/>
    </row>
    <row r="170" spans="1:19">
      <c r="A170" s="16"/>
      <c r="B170" s="16"/>
      <c r="C170" s="13"/>
      <c r="D170" s="22"/>
      <c r="E170" s="22"/>
      <c r="F170" s="22"/>
      <c r="G170" s="22"/>
      <c r="H170" s="22"/>
      <c r="I170" s="22"/>
      <c r="J170" s="22"/>
      <c r="K170" s="22"/>
      <c r="L170" s="22"/>
      <c r="M170" s="22"/>
      <c r="N170" s="22"/>
      <c r="O170" s="22"/>
      <c r="P170" s="22"/>
      <c r="Q170" s="22"/>
      <c r="R170" s="22"/>
      <c r="S170" s="22"/>
    </row>
    <row r="171" spans="1:19">
      <c r="A171" s="16"/>
      <c r="B171" s="16"/>
      <c r="C171" s="13"/>
      <c r="D171" s="22"/>
      <c r="E171" s="22"/>
      <c r="F171" s="22"/>
      <c r="G171" s="22"/>
      <c r="H171" s="22"/>
      <c r="I171" s="22"/>
      <c r="J171" s="22"/>
      <c r="K171" s="22"/>
      <c r="L171" s="22"/>
      <c r="M171" s="22"/>
      <c r="N171" s="22"/>
      <c r="O171" s="22"/>
      <c r="P171" s="22"/>
      <c r="Q171" s="22"/>
      <c r="R171" s="22"/>
      <c r="S171" s="22"/>
    </row>
    <row r="172" spans="1:19">
      <c r="A172" s="16"/>
      <c r="B172" s="16"/>
      <c r="C172" s="13"/>
      <c r="D172" s="22"/>
      <c r="E172" s="22"/>
      <c r="F172" s="22"/>
      <c r="G172" s="22"/>
      <c r="H172" s="22"/>
      <c r="I172" s="22"/>
      <c r="J172" s="22"/>
      <c r="K172" s="22"/>
      <c r="L172" s="22"/>
      <c r="M172" s="22"/>
      <c r="N172" s="22"/>
      <c r="O172" s="22"/>
      <c r="P172" s="22"/>
      <c r="Q172" s="22"/>
      <c r="R172" s="22"/>
      <c r="S172" s="22"/>
    </row>
    <row r="173" spans="1:19">
      <c r="A173" s="16"/>
      <c r="B173" s="16"/>
      <c r="C173" s="13"/>
      <c r="D173" s="22"/>
      <c r="E173" s="22"/>
      <c r="F173" s="22"/>
      <c r="G173" s="22"/>
      <c r="H173" s="22"/>
      <c r="I173" s="22"/>
      <c r="J173" s="22"/>
      <c r="K173" s="22"/>
      <c r="L173" s="22"/>
      <c r="M173" s="22"/>
      <c r="N173" s="22"/>
      <c r="O173" s="22"/>
      <c r="P173" s="22"/>
      <c r="Q173" s="22"/>
      <c r="R173" s="22"/>
      <c r="S173" s="22"/>
    </row>
    <row r="174" spans="1:19">
      <c r="A174" s="16"/>
      <c r="B174" s="16"/>
      <c r="C174" s="13"/>
      <c r="D174" s="22"/>
      <c r="E174" s="22"/>
      <c r="F174" s="22"/>
      <c r="G174" s="22"/>
      <c r="H174" s="22"/>
      <c r="I174" s="22"/>
      <c r="J174" s="22"/>
      <c r="K174" s="22"/>
      <c r="L174" s="22"/>
      <c r="M174" s="22"/>
      <c r="N174" s="22"/>
      <c r="O174" s="22"/>
      <c r="P174" s="22"/>
      <c r="Q174" s="22"/>
      <c r="R174" s="22"/>
      <c r="S174" s="22"/>
    </row>
    <row r="175" spans="1:19">
      <c r="A175" s="16"/>
      <c r="B175" s="16"/>
      <c r="C175" s="13"/>
      <c r="D175" s="22"/>
      <c r="E175" s="22"/>
      <c r="F175" s="22"/>
      <c r="G175" s="22"/>
      <c r="H175" s="22"/>
      <c r="I175" s="22"/>
      <c r="J175" s="22"/>
      <c r="K175" s="22"/>
      <c r="L175" s="22"/>
      <c r="M175" s="22"/>
      <c r="N175" s="22"/>
      <c r="O175" s="22"/>
      <c r="P175" s="22"/>
      <c r="Q175" s="22"/>
      <c r="R175" s="22"/>
      <c r="S175" s="22"/>
    </row>
    <row r="176" spans="1:19">
      <c r="A176" s="16"/>
      <c r="B176" s="16"/>
      <c r="C176" s="13"/>
      <c r="D176" s="22"/>
      <c r="E176" s="22"/>
      <c r="F176" s="22"/>
      <c r="G176" s="22"/>
      <c r="H176" s="22"/>
      <c r="I176" s="22"/>
      <c r="J176" s="22"/>
      <c r="K176" s="22"/>
      <c r="L176" s="22"/>
      <c r="M176" s="22"/>
      <c r="N176" s="22"/>
      <c r="O176" s="22"/>
      <c r="P176" s="22"/>
      <c r="Q176" s="22"/>
      <c r="R176" s="22"/>
      <c r="S176" s="22"/>
    </row>
    <row r="177" spans="1:19">
      <c r="A177" s="16"/>
      <c r="B177" s="16"/>
      <c r="C177" s="13"/>
      <c r="D177" s="22"/>
      <c r="E177" s="22"/>
      <c r="F177" s="22"/>
      <c r="G177" s="22"/>
      <c r="H177" s="22"/>
      <c r="I177" s="22"/>
      <c r="J177" s="22"/>
      <c r="K177" s="22"/>
      <c r="L177" s="22"/>
      <c r="M177" s="22"/>
      <c r="N177" s="22"/>
      <c r="O177" s="22"/>
      <c r="P177" s="22"/>
      <c r="Q177" s="22"/>
      <c r="R177" s="22"/>
      <c r="S177" s="22"/>
    </row>
    <row r="178" spans="1:19">
      <c r="A178" s="16"/>
      <c r="B178" s="16"/>
      <c r="C178" s="13"/>
      <c r="D178" s="22"/>
      <c r="E178" s="22"/>
      <c r="F178" s="22"/>
      <c r="G178" s="22"/>
      <c r="H178" s="22"/>
      <c r="I178" s="22"/>
      <c r="J178" s="22"/>
      <c r="K178" s="22"/>
      <c r="L178" s="22"/>
      <c r="M178" s="22"/>
      <c r="N178" s="22"/>
      <c r="O178" s="22"/>
      <c r="P178" s="22"/>
      <c r="Q178" s="22"/>
      <c r="R178" s="22"/>
      <c r="S178" s="22"/>
    </row>
    <row r="179" spans="1:19">
      <c r="A179" s="16"/>
      <c r="B179" s="16"/>
      <c r="C179" s="13"/>
      <c r="D179" s="22"/>
      <c r="E179" s="22"/>
      <c r="F179" s="22"/>
      <c r="G179" s="22"/>
      <c r="H179" s="22"/>
      <c r="I179" s="22"/>
      <c r="J179" s="22"/>
      <c r="K179" s="22"/>
      <c r="L179" s="22"/>
      <c r="M179" s="22"/>
      <c r="N179" s="22"/>
      <c r="O179" s="22"/>
      <c r="P179" s="22"/>
      <c r="Q179" s="22"/>
      <c r="R179" s="22"/>
      <c r="S179" s="22"/>
    </row>
    <row r="180" spans="1:19">
      <c r="A180" s="16"/>
      <c r="B180" s="16"/>
      <c r="C180" s="13"/>
      <c r="D180" s="22"/>
      <c r="E180" s="22"/>
      <c r="F180" s="22"/>
      <c r="G180" s="22"/>
      <c r="H180" s="22"/>
      <c r="I180" s="22"/>
      <c r="J180" s="22"/>
      <c r="K180" s="22"/>
      <c r="L180" s="22"/>
      <c r="M180" s="22"/>
      <c r="N180" s="22"/>
      <c r="O180" s="22"/>
      <c r="P180" s="22"/>
      <c r="Q180" s="22"/>
      <c r="R180" s="22"/>
      <c r="S180" s="22"/>
    </row>
    <row r="181" spans="1:19">
      <c r="A181" s="16"/>
      <c r="B181" s="16"/>
      <c r="C181" s="13"/>
      <c r="D181" s="22"/>
      <c r="E181" s="22"/>
      <c r="F181" s="22"/>
      <c r="G181" s="22"/>
      <c r="H181" s="22"/>
      <c r="I181" s="22"/>
      <c r="J181" s="22"/>
      <c r="K181" s="22"/>
      <c r="L181" s="22"/>
      <c r="M181" s="22"/>
      <c r="N181" s="22"/>
      <c r="O181" s="22"/>
      <c r="P181" s="22"/>
      <c r="Q181" s="22"/>
      <c r="R181" s="22"/>
      <c r="S181" s="22"/>
    </row>
  </sheetData>
  <sortState xmlns:xlrd2="http://schemas.microsoft.com/office/spreadsheetml/2017/richdata2" ref="A18:A24">
    <sortCondition ref="A18:A24"/>
  </sortState>
  <dataConsolidate link="1"/>
  <mergeCells count="1">
    <mergeCell ref="I1:S1"/>
  </mergeCells>
  <phoneticPr fontId="14"/>
  <dataValidations count="3">
    <dataValidation type="list" allowBlank="1" showInputMessage="1" showErrorMessage="1" sqref="N26:S178 M16:S17 M9:S9 I89:J178 L69:L71 H26:H178 F9:H9 I7:J7 H16:I17 M26:M84 I32:I83 E3:G178 K16:K17 K9 L15:L19 L27:L28 I26:I27 L39:L43 L46:L47 L49 L52:L53 L83:L84 I4:J4 L4 I13:J13 I28:J28 L37 K26:K178 L85:M178" xr:uid="{B121EB5B-37B4-4185-8CC5-BF3DD588228E}">
      <formula1>"●"</formula1>
    </dataValidation>
    <dataValidation type="list" allowBlank="1" showInputMessage="1" showErrorMessage="1" sqref="D3:D178" xr:uid="{85311C00-F24E-4538-A9C9-D7FD5DC98173}">
      <formula1>"教員のみ,生徒のみ,全員（教員+生徒）"</formula1>
    </dataValidation>
    <dataValidation type="list" allowBlank="1" showInputMessage="1" showErrorMessage="1" sqref="C4:C178" xr:uid="{DF637424-3E84-4B8B-9EF3-BE6CE3FD894A}">
      <formula1>"可,不可"</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EB3DC-8CC8-43DF-B4AC-CE8EAD783FEE}">
  <sheetPr>
    <outlinePr summaryBelow="0"/>
    <pageSetUpPr autoPageBreaks="0"/>
  </sheetPr>
  <dimension ref="A1:BA80"/>
  <sheetViews>
    <sheetView showGridLines="0" zoomScale="80" zoomScaleNormal="80" zoomScaleSheetLayoutView="100" workbookViewId="0">
      <selection activeCell="O9" sqref="O9:R9"/>
    </sheetView>
  </sheetViews>
  <sheetFormatPr defaultColWidth="8.59765625" defaultRowHeight="13.2"/>
  <cols>
    <col min="1" max="51" width="3.09765625" style="1" customWidth="1"/>
    <col min="52" max="52" width="7.09765625" style="1" customWidth="1"/>
    <col min="53" max="16384" width="8.59765625" style="1"/>
  </cols>
  <sheetData>
    <row r="1" spans="1:51" ht="41.1" customHeight="1"/>
    <row r="3" spans="1:51" s="252" customFormat="1" ht="44.4" customHeight="1">
      <c r="B3" s="991" t="s">
        <v>934</v>
      </c>
      <c r="C3" s="992"/>
      <c r="D3" s="992"/>
      <c r="E3" s="992"/>
      <c r="F3" s="992"/>
      <c r="G3" s="992"/>
      <c r="H3" s="992"/>
      <c r="I3" s="992"/>
      <c r="J3" s="992"/>
      <c r="K3" s="992"/>
      <c r="L3" s="992"/>
      <c r="M3" s="992"/>
      <c r="N3" s="992"/>
      <c r="O3" s="992"/>
      <c r="P3" s="992"/>
      <c r="Q3" s="992"/>
      <c r="R3" s="992"/>
      <c r="S3" s="992"/>
      <c r="T3" s="992"/>
      <c r="U3" s="992"/>
      <c r="V3" s="992"/>
      <c r="W3" s="992"/>
      <c r="X3" s="992"/>
      <c r="Y3" s="992"/>
      <c r="Z3" s="992"/>
      <c r="AA3" s="992"/>
      <c r="AB3" s="992"/>
      <c r="AC3" s="992"/>
      <c r="AD3" s="992"/>
      <c r="AE3" s="992"/>
      <c r="AF3" s="992"/>
      <c r="AG3" s="992"/>
      <c r="AH3" s="992"/>
      <c r="AI3" s="992"/>
      <c r="AJ3" s="992"/>
      <c r="AK3" s="992"/>
      <c r="AL3" s="992"/>
      <c r="AM3" s="992"/>
      <c r="AN3" s="992"/>
      <c r="AO3" s="992"/>
      <c r="AP3" s="992"/>
      <c r="AQ3" s="992"/>
      <c r="AR3" s="992"/>
      <c r="AS3" s="992"/>
      <c r="AT3" s="992"/>
      <c r="AU3" s="992"/>
      <c r="AV3" s="992"/>
      <c r="AW3" s="992"/>
      <c r="AX3" s="992"/>
      <c r="AY3" s="992"/>
    </row>
    <row r="4" spans="1:51" ht="17.399999999999999" customHeight="1">
      <c r="B4" s="993" t="s">
        <v>935</v>
      </c>
      <c r="C4" s="993"/>
      <c r="D4" s="993"/>
      <c r="E4" s="993"/>
      <c r="F4" s="993"/>
      <c r="G4" s="993"/>
      <c r="H4" s="993"/>
      <c r="I4" s="993"/>
      <c r="J4" s="993"/>
      <c r="K4" s="993"/>
      <c r="L4" s="993"/>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row>
    <row r="5" spans="1:51" ht="17.399999999999999" customHeight="1">
      <c r="C5" s="303"/>
      <c r="D5" s="303"/>
      <c r="E5" s="303"/>
      <c r="F5" s="303"/>
      <c r="G5" s="303"/>
      <c r="H5" s="303"/>
      <c r="I5" s="303"/>
      <c r="L5" s="303" t="s">
        <v>936</v>
      </c>
      <c r="M5" s="303"/>
      <c r="N5" s="303"/>
      <c r="O5" s="303"/>
      <c r="P5" s="303"/>
      <c r="Q5" s="303"/>
      <c r="R5" s="303"/>
      <c r="S5" s="303"/>
      <c r="T5" s="303"/>
      <c r="U5" s="303"/>
      <c r="V5" s="303"/>
      <c r="W5" s="303"/>
      <c r="X5" s="303"/>
      <c r="Y5" s="1011" t="s">
        <v>418</v>
      </c>
      <c r="Z5" s="1011"/>
      <c r="AA5" s="1011"/>
      <c r="AB5" s="1011"/>
      <c r="AC5" s="1011"/>
      <c r="AD5" s="1011"/>
      <c r="AE5" s="1011"/>
      <c r="AF5" s="1011"/>
      <c r="AG5" s="1011"/>
      <c r="AH5" s="1011"/>
      <c r="AI5" s="1011"/>
      <c r="AJ5" s="1011"/>
      <c r="AK5" s="303" t="s">
        <v>937</v>
      </c>
      <c r="AM5" s="303"/>
      <c r="AN5" s="303"/>
      <c r="AO5" s="303"/>
      <c r="AP5" s="303"/>
      <c r="AQ5" s="303"/>
      <c r="AR5" s="303"/>
      <c r="AS5" s="303"/>
      <c r="AT5" s="303"/>
      <c r="AU5" s="303"/>
      <c r="AV5" s="303"/>
      <c r="AW5" s="303"/>
      <c r="AX5" s="303"/>
      <c r="AY5" s="303"/>
    </row>
    <row r="6" spans="1:51" ht="13.8" thickBot="1"/>
    <row r="7" spans="1:51" ht="23.4" customHeight="1" thickBot="1">
      <c r="B7" s="994" t="s">
        <v>938</v>
      </c>
      <c r="C7" s="995"/>
      <c r="D7" s="995"/>
      <c r="E7" s="995"/>
      <c r="F7" s="995"/>
      <c r="G7" s="995"/>
      <c r="H7" s="995"/>
      <c r="I7" s="995"/>
      <c r="J7" s="995"/>
      <c r="K7" s="995"/>
      <c r="L7" s="995"/>
      <c r="M7" s="995"/>
      <c r="N7" s="995"/>
      <c r="O7" s="995"/>
      <c r="P7" s="995"/>
      <c r="Q7" s="995"/>
      <c r="R7" s="995"/>
      <c r="S7" s="995"/>
      <c r="T7" s="995"/>
      <c r="U7" s="995"/>
      <c r="V7" s="995"/>
      <c r="W7" s="995"/>
      <c r="X7" s="995"/>
      <c r="Y7" s="995"/>
      <c r="Z7" s="995"/>
      <c r="AA7" s="995"/>
      <c r="AB7" s="995"/>
      <c r="AC7" s="995"/>
      <c r="AD7" s="995"/>
      <c r="AE7" s="995"/>
      <c r="AF7" s="995"/>
      <c r="AG7" s="995"/>
      <c r="AH7" s="995"/>
      <c r="AI7" s="995"/>
      <c r="AJ7" s="995"/>
      <c r="AK7" s="995"/>
      <c r="AL7" s="995"/>
      <c r="AM7" s="995"/>
      <c r="AN7" s="995"/>
      <c r="AO7" s="995"/>
      <c r="AP7" s="995"/>
      <c r="AQ7" s="995"/>
      <c r="AR7" s="995"/>
      <c r="AS7" s="995"/>
      <c r="AT7" s="995"/>
      <c r="AU7" s="995"/>
      <c r="AV7" s="995"/>
      <c r="AW7" s="995"/>
      <c r="AX7" s="995"/>
      <c r="AY7" s="996"/>
    </row>
    <row r="8" spans="1:51" ht="30" customHeight="1">
      <c r="B8" s="997" t="s">
        <v>720</v>
      </c>
      <c r="C8" s="998"/>
      <c r="D8" s="998"/>
      <c r="E8" s="998"/>
      <c r="F8" s="998"/>
      <c r="G8" s="998"/>
      <c r="H8" s="998"/>
      <c r="I8" s="998"/>
      <c r="J8" s="999" t="str">
        <f>IF(申込書!AH4="GIGAスクールパック（基本パッケージ）","基本パッケージ",IF(申込書!AH4="GIGAスクールパック（応用パッケージ）","応用パッケージ",""))</f>
        <v/>
      </c>
      <c r="K8" s="999"/>
      <c r="L8" s="999"/>
      <c r="M8" s="999"/>
      <c r="N8" s="999"/>
      <c r="O8" s="999"/>
      <c r="P8" s="999"/>
      <c r="Q8" s="999"/>
      <c r="R8" s="999"/>
      <c r="S8" s="999"/>
      <c r="T8" s="999"/>
      <c r="U8" s="999"/>
      <c r="V8" s="999"/>
      <c r="W8" s="999"/>
      <c r="X8" s="999"/>
      <c r="Y8" s="999"/>
      <c r="Z8" s="999"/>
      <c r="AA8" s="999"/>
      <c r="AB8" s="1000"/>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1"/>
      <c r="AY8" s="1002"/>
    </row>
    <row r="9" spans="1:51" ht="30" customHeight="1">
      <c r="B9" s="1003" t="s">
        <v>939</v>
      </c>
      <c r="C9" s="1004"/>
      <c r="D9" s="1004"/>
      <c r="E9" s="1004"/>
      <c r="F9" s="1004"/>
      <c r="G9" s="1004"/>
      <c r="H9" s="1004"/>
      <c r="I9" s="1004"/>
      <c r="J9" s="1012" t="s">
        <v>940</v>
      </c>
      <c r="K9" s="1012"/>
      <c r="L9" s="1012"/>
      <c r="M9" s="1012"/>
      <c r="N9" s="1012"/>
      <c r="O9" s="1013"/>
      <c r="P9" s="1013"/>
      <c r="Q9" s="1013"/>
      <c r="R9" s="1013"/>
      <c r="S9" s="1012" t="s">
        <v>941</v>
      </c>
      <c r="T9" s="1012"/>
      <c r="U9" s="1012"/>
      <c r="V9" s="1012"/>
      <c r="W9" s="1012"/>
      <c r="X9" s="1013"/>
      <c r="Y9" s="1013"/>
      <c r="Z9" s="1013"/>
      <c r="AA9" s="1013"/>
      <c r="AB9" s="1008" t="s">
        <v>942</v>
      </c>
      <c r="AC9" s="1009"/>
      <c r="AD9" s="1009"/>
      <c r="AE9" s="1009"/>
      <c r="AF9" s="1009"/>
      <c r="AG9" s="1009"/>
      <c r="AH9" s="1009"/>
      <c r="AI9" s="1009"/>
      <c r="AJ9" s="1009"/>
      <c r="AK9" s="1009"/>
      <c r="AL9" s="1009"/>
      <c r="AM9" s="1009"/>
      <c r="AN9" s="1009"/>
      <c r="AO9" s="1009"/>
      <c r="AP9" s="1009"/>
      <c r="AQ9" s="1009"/>
      <c r="AR9" s="1009"/>
      <c r="AS9" s="1009"/>
      <c r="AT9" s="1009"/>
      <c r="AU9" s="1009"/>
      <c r="AV9" s="1009"/>
      <c r="AW9" s="1009"/>
      <c r="AX9" s="1009"/>
      <c r="AY9" s="1010"/>
    </row>
    <row r="10" spans="1:51" ht="30" customHeight="1">
      <c r="B10" s="1003" t="s">
        <v>943</v>
      </c>
      <c r="C10" s="1004"/>
      <c r="D10" s="1004"/>
      <c r="E10" s="1004"/>
      <c r="F10" s="1004"/>
      <c r="G10" s="1004"/>
      <c r="H10" s="1004"/>
      <c r="I10" s="1004"/>
      <c r="J10" s="1005" t="s">
        <v>431</v>
      </c>
      <c r="K10" s="1006"/>
      <c r="L10" s="1006"/>
      <c r="M10" s="1006"/>
      <c r="N10" s="1006"/>
      <c r="O10" s="1006"/>
      <c r="P10" s="1006"/>
      <c r="Q10" s="1006"/>
      <c r="R10" s="1006"/>
      <c r="S10" s="1006"/>
      <c r="T10" s="1006"/>
      <c r="U10" s="1006"/>
      <c r="V10" s="1006"/>
      <c r="W10" s="1006"/>
      <c r="X10" s="1006"/>
      <c r="Y10" s="1006"/>
      <c r="Z10" s="1006"/>
      <c r="AA10" s="1007"/>
      <c r="AB10" s="1008" t="s">
        <v>944</v>
      </c>
      <c r="AC10" s="1009"/>
      <c r="AD10" s="1009"/>
      <c r="AE10" s="1009"/>
      <c r="AF10" s="1009"/>
      <c r="AG10" s="1009"/>
      <c r="AH10" s="1009"/>
      <c r="AI10" s="1009"/>
      <c r="AJ10" s="1009"/>
      <c r="AK10" s="1009"/>
      <c r="AL10" s="1009"/>
      <c r="AM10" s="1009"/>
      <c r="AN10" s="1009"/>
      <c r="AO10" s="1009"/>
      <c r="AP10" s="1009"/>
      <c r="AQ10" s="1009"/>
      <c r="AR10" s="1009"/>
      <c r="AS10" s="1009"/>
      <c r="AT10" s="1009"/>
      <c r="AU10" s="1009"/>
      <c r="AV10" s="1009"/>
      <c r="AW10" s="1009"/>
      <c r="AX10" s="1009"/>
      <c r="AY10" s="1010"/>
    </row>
    <row r="11" spans="1:51" ht="30" customHeight="1">
      <c r="B11" s="1003" t="s">
        <v>945</v>
      </c>
      <c r="C11" s="1004"/>
      <c r="D11" s="1004"/>
      <c r="E11" s="1004"/>
      <c r="F11" s="1004"/>
      <c r="G11" s="1004"/>
      <c r="H11" s="1004"/>
      <c r="I11" s="1004"/>
      <c r="J11" s="1005" t="s">
        <v>431</v>
      </c>
      <c r="K11" s="1006"/>
      <c r="L11" s="1006"/>
      <c r="M11" s="1006"/>
      <c r="N11" s="1006"/>
      <c r="O11" s="1006"/>
      <c r="P11" s="1006"/>
      <c r="Q11" s="1006"/>
      <c r="R11" s="1006"/>
      <c r="S11" s="1006"/>
      <c r="T11" s="1006"/>
      <c r="U11" s="1006"/>
      <c r="V11" s="1006"/>
      <c r="W11" s="1006"/>
      <c r="X11" s="1006"/>
      <c r="Y11" s="1006"/>
      <c r="Z11" s="1006"/>
      <c r="AA11" s="1007"/>
      <c r="AB11" s="1008" t="s">
        <v>946</v>
      </c>
      <c r="AC11" s="1009"/>
      <c r="AD11" s="1009"/>
      <c r="AE11" s="1009"/>
      <c r="AF11" s="1009"/>
      <c r="AG11" s="1009"/>
      <c r="AH11" s="1009"/>
      <c r="AI11" s="1009"/>
      <c r="AJ11" s="1009"/>
      <c r="AK11" s="1009"/>
      <c r="AL11" s="1009"/>
      <c r="AM11" s="1009"/>
      <c r="AN11" s="1009"/>
      <c r="AO11" s="1009"/>
      <c r="AP11" s="1009"/>
      <c r="AQ11" s="1009"/>
      <c r="AR11" s="1009"/>
      <c r="AS11" s="1009"/>
      <c r="AT11" s="1009"/>
      <c r="AU11" s="1009"/>
      <c r="AV11" s="1009"/>
      <c r="AW11" s="1009"/>
      <c r="AX11" s="1009"/>
      <c r="AY11" s="1010"/>
    </row>
    <row r="12" spans="1:51" ht="30" customHeight="1">
      <c r="B12" s="1003" t="s">
        <v>947</v>
      </c>
      <c r="C12" s="1004"/>
      <c r="D12" s="1004"/>
      <c r="E12" s="1004"/>
      <c r="F12" s="1004"/>
      <c r="G12" s="1004"/>
      <c r="H12" s="1004"/>
      <c r="I12" s="1004"/>
      <c r="J12" s="1005" t="s">
        <v>431</v>
      </c>
      <c r="K12" s="1006"/>
      <c r="L12" s="1006"/>
      <c r="M12" s="1006"/>
      <c r="N12" s="1006"/>
      <c r="O12" s="1006"/>
      <c r="P12" s="1006"/>
      <c r="Q12" s="1006"/>
      <c r="R12" s="1006"/>
      <c r="S12" s="1006"/>
      <c r="T12" s="1006"/>
      <c r="U12" s="1006"/>
      <c r="V12" s="1006"/>
      <c r="W12" s="1006"/>
      <c r="X12" s="1006"/>
      <c r="Y12" s="1006"/>
      <c r="Z12" s="1006"/>
      <c r="AA12" s="1007"/>
      <c r="AB12" s="1008" t="s">
        <v>948</v>
      </c>
      <c r="AC12" s="1009"/>
      <c r="AD12" s="1009"/>
      <c r="AE12" s="1009"/>
      <c r="AF12" s="1009"/>
      <c r="AG12" s="1009"/>
      <c r="AH12" s="1009"/>
      <c r="AI12" s="1009"/>
      <c r="AJ12" s="1009"/>
      <c r="AK12" s="1009"/>
      <c r="AL12" s="1009"/>
      <c r="AM12" s="1009"/>
      <c r="AN12" s="1009"/>
      <c r="AO12" s="1009"/>
      <c r="AP12" s="1009"/>
      <c r="AQ12" s="1009"/>
      <c r="AR12" s="1009"/>
      <c r="AS12" s="1009"/>
      <c r="AT12" s="1009"/>
      <c r="AU12" s="1009"/>
      <c r="AV12" s="1009"/>
      <c r="AW12" s="1009"/>
      <c r="AX12" s="1009"/>
      <c r="AY12" s="1010"/>
    </row>
    <row r="14" spans="1:51" ht="50.4" customHeight="1">
      <c r="B14" s="1014" t="s">
        <v>949</v>
      </c>
      <c r="C14" s="1015"/>
      <c r="D14" s="1015"/>
      <c r="E14" s="1015"/>
      <c r="F14" s="1015"/>
      <c r="G14" s="1015"/>
      <c r="H14" s="1015"/>
      <c r="I14" s="1015"/>
      <c r="J14" s="1015"/>
      <c r="K14" s="1015"/>
      <c r="L14" s="1015"/>
      <c r="M14" s="1015"/>
      <c r="N14" s="1015"/>
      <c r="O14" s="1015"/>
      <c r="P14" s="1015"/>
      <c r="Q14" s="1015"/>
      <c r="R14" s="1015"/>
      <c r="S14" s="1015"/>
      <c r="T14" s="1015"/>
      <c r="U14" s="1015"/>
      <c r="V14" s="1015"/>
      <c r="W14" s="1015"/>
      <c r="X14" s="1015"/>
      <c r="Y14" s="1015"/>
      <c r="Z14" s="1015"/>
      <c r="AA14" s="1015"/>
      <c r="AB14" s="1015"/>
      <c r="AC14" s="1015"/>
      <c r="AD14" s="1015"/>
      <c r="AE14" s="1015"/>
      <c r="AF14" s="1015"/>
      <c r="AG14" s="1015"/>
      <c r="AH14" s="1015"/>
      <c r="AI14" s="1015"/>
      <c r="AJ14" s="1015"/>
      <c r="AK14" s="1015"/>
      <c r="AL14" s="1015"/>
      <c r="AM14" s="1015"/>
      <c r="AN14" s="1015"/>
      <c r="AO14" s="1015"/>
      <c r="AP14" s="1015"/>
      <c r="AQ14" s="1015"/>
      <c r="AR14" s="1015"/>
      <c r="AS14" s="1015"/>
      <c r="AT14" s="1015"/>
      <c r="AU14" s="1015"/>
      <c r="AV14" s="1015"/>
      <c r="AW14" s="1015"/>
      <c r="AX14" s="1015"/>
      <c r="AY14" s="1015"/>
    </row>
    <row r="15" spans="1:51" ht="30" customHeight="1">
      <c r="B15" s="1016" t="s">
        <v>950</v>
      </c>
      <c r="C15" s="1016"/>
      <c r="D15" s="1016"/>
      <c r="E15" s="1016"/>
      <c r="F15" s="1016"/>
      <c r="G15" s="1016"/>
      <c r="H15" s="1016"/>
      <c r="I15" s="1016"/>
      <c r="J15" s="1016"/>
      <c r="K15" s="1016"/>
      <c r="L15" s="1016"/>
      <c r="M15" s="1016"/>
      <c r="N15" s="1016"/>
      <c r="O15" s="1016"/>
      <c r="P15" s="1005" t="s">
        <v>951</v>
      </c>
      <c r="Q15" s="1006"/>
      <c r="R15" s="1006"/>
      <c r="S15" s="244" t="s">
        <v>952</v>
      </c>
      <c r="T15" s="1006" t="s">
        <v>953</v>
      </c>
      <c r="U15" s="1006"/>
      <c r="V15" s="244" t="s">
        <v>952</v>
      </c>
      <c r="W15" s="1006" t="s">
        <v>954</v>
      </c>
      <c r="X15" s="1007"/>
      <c r="Y15" s="1017" t="s">
        <v>955</v>
      </c>
      <c r="Z15" s="1017"/>
      <c r="AA15" s="1017"/>
      <c r="AB15" s="1017"/>
      <c r="AC15" s="1017"/>
      <c r="AD15" s="1017"/>
      <c r="AE15" s="1017"/>
      <c r="AF15" s="1017"/>
      <c r="AG15" s="1017"/>
      <c r="AH15" s="1017"/>
      <c r="AI15" s="1017"/>
      <c r="AJ15" s="1017"/>
      <c r="AK15" s="1017"/>
      <c r="AL15" s="1017"/>
      <c r="AM15" s="1017"/>
      <c r="AN15" s="1017"/>
      <c r="AO15" s="1017"/>
      <c r="AP15" s="1017"/>
      <c r="AQ15" s="1017"/>
      <c r="AR15" s="1017"/>
      <c r="AS15" s="1017"/>
      <c r="AT15" s="1017"/>
      <c r="AU15" s="1017"/>
      <c r="AV15" s="1017"/>
      <c r="AW15" s="1017"/>
      <c r="AX15" s="1017"/>
      <c r="AY15" s="1017"/>
    </row>
    <row r="16" spans="1:51" ht="30" customHeight="1">
      <c r="A16" s="253"/>
      <c r="B16" s="1018" t="s">
        <v>603</v>
      </c>
      <c r="C16" s="1018"/>
      <c r="D16" s="1018" t="s">
        <v>513</v>
      </c>
      <c r="E16" s="1018"/>
      <c r="F16" s="1018"/>
      <c r="G16" s="1018"/>
      <c r="H16" s="1018"/>
      <c r="I16" s="1018"/>
      <c r="J16" s="1018"/>
      <c r="K16" s="1018"/>
      <c r="L16" s="1018"/>
      <c r="M16" s="1019" t="s">
        <v>514</v>
      </c>
      <c r="N16" s="1019"/>
      <c r="O16" s="1019"/>
      <c r="P16" s="1019" t="s">
        <v>515</v>
      </c>
      <c r="Q16" s="1019"/>
      <c r="R16" s="1019"/>
      <c r="S16" s="1019"/>
      <c r="T16" s="1019"/>
      <c r="U16" s="1019"/>
      <c r="V16" s="1019"/>
      <c r="W16" s="1019"/>
      <c r="X16" s="1019"/>
      <c r="Y16" s="1019" t="s">
        <v>528</v>
      </c>
      <c r="Z16" s="1019"/>
      <c r="AA16" s="1019"/>
      <c r="AB16" s="1019"/>
      <c r="AC16" s="1019"/>
      <c r="AD16" s="1019"/>
      <c r="AE16" s="1019"/>
      <c r="AF16" s="1019"/>
      <c r="AG16" s="1019"/>
      <c r="AH16" s="1019"/>
      <c r="AI16" s="1019"/>
      <c r="AJ16" s="1019"/>
      <c r="AK16" s="1019"/>
      <c r="AL16" s="1019"/>
      <c r="AM16" s="1019"/>
      <c r="AN16" s="1019"/>
      <c r="AO16" s="1019"/>
      <c r="AP16" s="1019"/>
      <c r="AQ16" s="1019"/>
      <c r="AR16" s="1019"/>
      <c r="AS16" s="1019"/>
      <c r="AT16" s="1019"/>
      <c r="AU16" s="1019"/>
      <c r="AV16" s="1019"/>
      <c r="AW16" s="1019"/>
      <c r="AX16" s="1019"/>
      <c r="AY16" s="1019"/>
    </row>
    <row r="17" spans="1:53" ht="30" customHeight="1">
      <c r="A17" s="253"/>
      <c r="B17" s="254" t="str" cm="1">
        <f t="array" ref="B17">_xlfn.XLOOKUP($J$10&amp;$J$11,'GIGAスクールパック（コンテンツ）'!$F$17:$F$26&amp;'GIGAスクールパック（コンテンツ）'!$G$17:$G$26,'GIGAスクールパック（コンテンツ）'!$E$17:$E$26,"")</f>
        <v/>
      </c>
      <c r="C17" s="255" t="str">
        <f t="shared" ref="C17" si="0">IF(B17="","",C16+1)</f>
        <v/>
      </c>
      <c r="D17" s="1020" t="str">
        <f>IF(B17="","",VLOOKUP(B17&amp;C17,'GIGAスクールパック（コンテンツ）'!$C$30:$H$70,2,FALSE))</f>
        <v/>
      </c>
      <c r="E17" s="1020"/>
      <c r="F17" s="1020"/>
      <c r="G17" s="1020"/>
      <c r="H17" s="1020"/>
      <c r="I17" s="1020"/>
      <c r="J17" s="1020"/>
      <c r="K17" s="1020"/>
      <c r="L17" s="1020"/>
      <c r="M17" s="1021" t="str">
        <f>IF(B17="","",VLOOKUP(B17&amp;C17,'GIGAスクールパック（コンテンツ）'!$C$30:$H$70,3,FALSE))</f>
        <v/>
      </c>
      <c r="N17" s="1021"/>
      <c r="O17" s="1021"/>
      <c r="P17" s="1022" t="str">
        <f>IF(D17="","",IF(LENB($P$15&amp;$T$15&amp;$W$15)=8,DATE($P$15,$T$15,$W$15),""))</f>
        <v/>
      </c>
      <c r="Q17" s="1023"/>
      <c r="R17" s="1023"/>
      <c r="S17" s="1023"/>
      <c r="T17" s="256" t="str">
        <f>IF(P17="","","～")</f>
        <v/>
      </c>
      <c r="U17" s="1023" t="str">
        <f t="shared" ref="U17" si="1">IF(OR(M17="",P17="",P17="YYYY/MM/DD")=TRUE,"",IF(M17=1,EOMONTH(P17,0),EOMONTH(P17,M17-1)))</f>
        <v/>
      </c>
      <c r="V17" s="1023"/>
      <c r="W17" s="1023"/>
      <c r="X17" s="1024"/>
      <c r="Y17" s="1025" t="str" cm="1">
        <f t="array" ref="Y17">_xlfn.XLOOKUP($J$10&amp;B17&amp;C17,'GIGAスクールパック（コンテンツ）'!F:F&amp;'GIGAスクールパック（コンテンツ）'!C:C,'GIGAスクールパック（コンテンツ）'!H:H,"")&amp;""</f>
        <v/>
      </c>
      <c r="Z17" s="1025"/>
      <c r="AA17" s="1025"/>
      <c r="AB17" s="1025"/>
      <c r="AC17" s="1025"/>
      <c r="AD17" s="1025"/>
      <c r="AE17" s="1025"/>
      <c r="AF17" s="1025"/>
      <c r="AG17" s="1025"/>
      <c r="AH17" s="1025"/>
      <c r="AI17" s="1025"/>
      <c r="AJ17" s="1025"/>
      <c r="AK17" s="1025"/>
      <c r="AL17" s="1025"/>
      <c r="AM17" s="1025"/>
      <c r="AN17" s="1025"/>
      <c r="AO17" s="1025"/>
      <c r="AP17" s="1025"/>
      <c r="AQ17" s="1025"/>
      <c r="AR17" s="1025"/>
      <c r="AS17" s="1025"/>
      <c r="AT17" s="1025"/>
      <c r="AU17" s="1025"/>
      <c r="AV17" s="1025"/>
      <c r="AW17" s="1025"/>
      <c r="AX17" s="1025"/>
      <c r="AY17" s="1025"/>
    </row>
    <row r="18" spans="1:53" ht="30" customHeight="1">
      <c r="A18" s="253"/>
      <c r="B18" s="254" t="str">
        <f>IF(COUNTIFS('GIGAスクールパック（コンテンツ）'!$B$30:$B$70,B17)=C17,"",B17)</f>
        <v/>
      </c>
      <c r="C18" s="255" t="str">
        <f t="shared" ref="C18:C29" si="2">IF(B18="","",C17+1)</f>
        <v/>
      </c>
      <c r="D18" s="1020" t="str">
        <f>IF(B18="","",VLOOKUP(B18&amp;C18,'GIGAスクールパック（コンテンツ）'!$C$30:$H$70,2,FALSE))</f>
        <v/>
      </c>
      <c r="E18" s="1020"/>
      <c r="F18" s="1020"/>
      <c r="G18" s="1020"/>
      <c r="H18" s="1020"/>
      <c r="I18" s="1020"/>
      <c r="J18" s="1020"/>
      <c r="K18" s="1020"/>
      <c r="L18" s="1020"/>
      <c r="M18" s="1021" t="str">
        <f>IF(B18="","",VLOOKUP(B18&amp;C18,'GIGAスクールパック（コンテンツ）'!$C$30:$H$70,3,FALSE))</f>
        <v/>
      </c>
      <c r="N18" s="1021"/>
      <c r="O18" s="1021"/>
      <c r="P18" s="1022" t="str">
        <f t="shared" ref="P18:P29" si="3">IF(D18="","",IF(LENB($P$15&amp;$T$15&amp;$W$15)=8,DATE($P$15,$T$15,$W$15),""))</f>
        <v/>
      </c>
      <c r="Q18" s="1023"/>
      <c r="R18" s="1023"/>
      <c r="S18" s="1023"/>
      <c r="T18" s="256" t="str">
        <f t="shared" ref="T18:T29" si="4">IF(P18="","","～")</f>
        <v/>
      </c>
      <c r="U18" s="1023" t="str">
        <f t="shared" ref="U18:U29" si="5">IF(OR(M18="",P18="",P18="YYYY/MM/DD")=TRUE,"",IF(M18=1,EOMONTH(P18,0),EOMONTH(P18,M18-1)))</f>
        <v/>
      </c>
      <c r="V18" s="1023"/>
      <c r="W18" s="1023"/>
      <c r="X18" s="1024"/>
      <c r="Y18" s="1025" t="str" cm="1">
        <f t="array" ref="Y18">_xlfn.XLOOKUP($J$10&amp;B18&amp;C18,'GIGAスクールパック（コンテンツ）'!F:F&amp;'GIGAスクールパック（コンテンツ）'!C:C,'GIGAスクールパック（コンテンツ）'!H:H,"")&amp;""</f>
        <v/>
      </c>
      <c r="Z18" s="1025"/>
      <c r="AA18" s="1025"/>
      <c r="AB18" s="1025"/>
      <c r="AC18" s="1025"/>
      <c r="AD18" s="1025"/>
      <c r="AE18" s="1025"/>
      <c r="AF18" s="1025"/>
      <c r="AG18" s="1025"/>
      <c r="AH18" s="1025"/>
      <c r="AI18" s="1025"/>
      <c r="AJ18" s="1025"/>
      <c r="AK18" s="1025"/>
      <c r="AL18" s="1025"/>
      <c r="AM18" s="1025"/>
      <c r="AN18" s="1025"/>
      <c r="AO18" s="1025"/>
      <c r="AP18" s="1025"/>
      <c r="AQ18" s="1025"/>
      <c r="AR18" s="1025"/>
      <c r="AS18" s="1025"/>
      <c r="AT18" s="1025"/>
      <c r="AU18" s="1025"/>
      <c r="AV18" s="1025"/>
      <c r="AW18" s="1025"/>
      <c r="AX18" s="1025"/>
      <c r="AY18" s="1025"/>
    </row>
    <row r="19" spans="1:53" ht="30" customHeight="1">
      <c r="A19" s="253"/>
      <c r="B19" s="254" t="str">
        <f>IF(COUNTIFS('GIGAスクールパック（コンテンツ）'!$B$30:$B$70,B18)=C18,"",B18)</f>
        <v/>
      </c>
      <c r="C19" s="255" t="str">
        <f t="shared" si="2"/>
        <v/>
      </c>
      <c r="D19" s="1020" t="str">
        <f>IF(B19="","",VLOOKUP(B19&amp;C19,'GIGAスクールパック（コンテンツ）'!$C$30:$H$70,2,FALSE))</f>
        <v/>
      </c>
      <c r="E19" s="1020"/>
      <c r="F19" s="1020"/>
      <c r="G19" s="1020"/>
      <c r="H19" s="1020"/>
      <c r="I19" s="1020"/>
      <c r="J19" s="1020"/>
      <c r="K19" s="1020"/>
      <c r="L19" s="1020"/>
      <c r="M19" s="1021" t="str">
        <f>IF(B19="","",VLOOKUP(B19&amp;C19,'GIGAスクールパック（コンテンツ）'!$C$30:$H$70,3,FALSE))</f>
        <v/>
      </c>
      <c r="N19" s="1021"/>
      <c r="O19" s="1021"/>
      <c r="P19" s="1022" t="str">
        <f t="shared" si="3"/>
        <v/>
      </c>
      <c r="Q19" s="1023"/>
      <c r="R19" s="1023"/>
      <c r="S19" s="1023"/>
      <c r="T19" s="256" t="str">
        <f t="shared" si="4"/>
        <v/>
      </c>
      <c r="U19" s="1023" t="str">
        <f t="shared" si="5"/>
        <v/>
      </c>
      <c r="V19" s="1023"/>
      <c r="W19" s="1023"/>
      <c r="X19" s="1024"/>
      <c r="Y19" s="1025" t="str" cm="1">
        <f t="array" ref="Y19">_xlfn.XLOOKUP($J$10&amp;B19&amp;C19,'GIGAスクールパック（コンテンツ）'!F:F&amp;'GIGAスクールパック（コンテンツ）'!C:C,'GIGAスクールパック（コンテンツ）'!H:H,"")&amp;""</f>
        <v/>
      </c>
      <c r="Z19" s="1025"/>
      <c r="AA19" s="1025"/>
      <c r="AB19" s="1025"/>
      <c r="AC19" s="1025"/>
      <c r="AD19" s="1025"/>
      <c r="AE19" s="1025"/>
      <c r="AF19" s="1025"/>
      <c r="AG19" s="1025"/>
      <c r="AH19" s="1025"/>
      <c r="AI19" s="1025"/>
      <c r="AJ19" s="1025"/>
      <c r="AK19" s="1025"/>
      <c r="AL19" s="1025"/>
      <c r="AM19" s="1025"/>
      <c r="AN19" s="1025"/>
      <c r="AO19" s="1025"/>
      <c r="AP19" s="1025"/>
      <c r="AQ19" s="1025"/>
      <c r="AR19" s="1025"/>
      <c r="AS19" s="1025"/>
      <c r="AT19" s="1025"/>
      <c r="AU19" s="1025"/>
      <c r="AV19" s="1025"/>
      <c r="AW19" s="1025"/>
      <c r="AX19" s="1025"/>
      <c r="AY19" s="1025"/>
    </row>
    <row r="20" spans="1:53" ht="30" customHeight="1">
      <c r="A20" s="253"/>
      <c r="B20" s="254" t="str">
        <f>IF(COUNTIFS('GIGAスクールパック（コンテンツ）'!$B$30:$B$70,B19)=C19,"",B19)</f>
        <v/>
      </c>
      <c r="C20" s="255" t="str">
        <f t="shared" si="2"/>
        <v/>
      </c>
      <c r="D20" s="1020" t="str">
        <f>IF(B20="","",VLOOKUP(B20&amp;C20,'GIGAスクールパック（コンテンツ）'!$C$30:$H$70,2,FALSE))</f>
        <v/>
      </c>
      <c r="E20" s="1020"/>
      <c r="F20" s="1020"/>
      <c r="G20" s="1020"/>
      <c r="H20" s="1020"/>
      <c r="I20" s="1020"/>
      <c r="J20" s="1020"/>
      <c r="K20" s="1020"/>
      <c r="L20" s="1020"/>
      <c r="M20" s="1021" t="str">
        <f>IF(B20="","",VLOOKUP(B20&amp;C20,'GIGAスクールパック（コンテンツ）'!$C$30:$H$70,3,FALSE))</f>
        <v/>
      </c>
      <c r="N20" s="1021"/>
      <c r="O20" s="1021"/>
      <c r="P20" s="1022" t="str">
        <f t="shared" si="3"/>
        <v/>
      </c>
      <c r="Q20" s="1023"/>
      <c r="R20" s="1023"/>
      <c r="S20" s="1023"/>
      <c r="T20" s="256" t="str">
        <f t="shared" si="4"/>
        <v/>
      </c>
      <c r="U20" s="1023" t="str">
        <f t="shared" si="5"/>
        <v/>
      </c>
      <c r="V20" s="1023"/>
      <c r="W20" s="1023"/>
      <c r="X20" s="1024"/>
      <c r="Y20" s="1025" t="str" cm="1">
        <f t="array" ref="Y20">_xlfn.XLOOKUP($J$10&amp;B20&amp;C20,'GIGAスクールパック（コンテンツ）'!F:F&amp;'GIGAスクールパック（コンテンツ）'!C:C,'GIGAスクールパック（コンテンツ）'!H:H,"")&amp;""</f>
        <v/>
      </c>
      <c r="Z20" s="1025"/>
      <c r="AA20" s="1025"/>
      <c r="AB20" s="1025"/>
      <c r="AC20" s="1025"/>
      <c r="AD20" s="1025"/>
      <c r="AE20" s="1025"/>
      <c r="AF20" s="1025"/>
      <c r="AG20" s="1025"/>
      <c r="AH20" s="1025"/>
      <c r="AI20" s="1025"/>
      <c r="AJ20" s="1025"/>
      <c r="AK20" s="1025"/>
      <c r="AL20" s="1025"/>
      <c r="AM20" s="1025"/>
      <c r="AN20" s="1025"/>
      <c r="AO20" s="1025"/>
      <c r="AP20" s="1025"/>
      <c r="AQ20" s="1025"/>
      <c r="AR20" s="1025"/>
      <c r="AS20" s="1025"/>
      <c r="AT20" s="1025"/>
      <c r="AU20" s="1025"/>
      <c r="AV20" s="1025"/>
      <c r="AW20" s="1025"/>
      <c r="AX20" s="1025"/>
      <c r="AY20" s="1025"/>
    </row>
    <row r="21" spans="1:53" ht="30" customHeight="1">
      <c r="A21" s="253"/>
      <c r="B21" s="254" t="str">
        <f>IF(COUNTIFS('GIGAスクールパック（コンテンツ）'!$B$30:$B$70,B20)=C20,"",B20)</f>
        <v/>
      </c>
      <c r="C21" s="255" t="str">
        <f t="shared" si="2"/>
        <v/>
      </c>
      <c r="D21" s="1020" t="str">
        <f>IF(B21="","",VLOOKUP(B21&amp;C21,'GIGAスクールパック（コンテンツ）'!$C$30:$H$70,2,FALSE))</f>
        <v/>
      </c>
      <c r="E21" s="1020"/>
      <c r="F21" s="1020"/>
      <c r="G21" s="1020"/>
      <c r="H21" s="1020"/>
      <c r="I21" s="1020"/>
      <c r="J21" s="1020"/>
      <c r="K21" s="1020"/>
      <c r="L21" s="1020"/>
      <c r="M21" s="1021" t="str">
        <f>IF(B21="","",VLOOKUP(B21&amp;C21,'GIGAスクールパック（コンテンツ）'!$C$30:$H$70,3,FALSE))</f>
        <v/>
      </c>
      <c r="N21" s="1021"/>
      <c r="O21" s="1021"/>
      <c r="P21" s="1022" t="str">
        <f t="shared" si="3"/>
        <v/>
      </c>
      <c r="Q21" s="1023"/>
      <c r="R21" s="1023"/>
      <c r="S21" s="1023"/>
      <c r="T21" s="256" t="str">
        <f t="shared" si="4"/>
        <v/>
      </c>
      <c r="U21" s="1023" t="str">
        <f t="shared" si="5"/>
        <v/>
      </c>
      <c r="V21" s="1023"/>
      <c r="W21" s="1023"/>
      <c r="X21" s="1024"/>
      <c r="Y21" s="1025" t="str" cm="1">
        <f t="array" ref="Y21">_xlfn.XLOOKUP($J$10&amp;B21&amp;C21,'GIGAスクールパック（コンテンツ）'!F:F&amp;'GIGAスクールパック（コンテンツ）'!C:C,'GIGAスクールパック（コンテンツ）'!H:H,"")&amp;""</f>
        <v/>
      </c>
      <c r="Z21" s="1025"/>
      <c r="AA21" s="1025"/>
      <c r="AB21" s="1025"/>
      <c r="AC21" s="1025"/>
      <c r="AD21" s="1025"/>
      <c r="AE21" s="1025"/>
      <c r="AF21" s="1025"/>
      <c r="AG21" s="1025"/>
      <c r="AH21" s="1025"/>
      <c r="AI21" s="1025"/>
      <c r="AJ21" s="1025"/>
      <c r="AK21" s="1025"/>
      <c r="AL21" s="1025"/>
      <c r="AM21" s="1025"/>
      <c r="AN21" s="1025"/>
      <c r="AO21" s="1025"/>
      <c r="AP21" s="1025"/>
      <c r="AQ21" s="1025"/>
      <c r="AR21" s="1025"/>
      <c r="AS21" s="1025"/>
      <c r="AT21" s="1025"/>
      <c r="AU21" s="1025"/>
      <c r="AV21" s="1025"/>
      <c r="AW21" s="1025"/>
      <c r="AX21" s="1025"/>
      <c r="AY21" s="1025"/>
    </row>
    <row r="22" spans="1:53" ht="30" customHeight="1">
      <c r="A22" s="253"/>
      <c r="B22" s="254" t="str">
        <f>IF(COUNTIFS('GIGAスクールパック（コンテンツ）'!$B$30:$B$70,B21)=C21,"",B21)</f>
        <v/>
      </c>
      <c r="C22" s="255" t="str">
        <f t="shared" si="2"/>
        <v/>
      </c>
      <c r="D22" s="1020" t="str">
        <f>IF(B22="","",VLOOKUP(B22&amp;C22,'GIGAスクールパック（コンテンツ）'!$C$30:$H$70,2,FALSE))</f>
        <v/>
      </c>
      <c r="E22" s="1020"/>
      <c r="F22" s="1020"/>
      <c r="G22" s="1020"/>
      <c r="H22" s="1020"/>
      <c r="I22" s="1020"/>
      <c r="J22" s="1020"/>
      <c r="K22" s="1020"/>
      <c r="L22" s="1020"/>
      <c r="M22" s="1021" t="str">
        <f>IF(B22="","",VLOOKUP(B22&amp;C22,'GIGAスクールパック（コンテンツ）'!$C$30:$H$70,3,FALSE))</f>
        <v/>
      </c>
      <c r="N22" s="1021"/>
      <c r="O22" s="1021"/>
      <c r="P22" s="1022" t="str">
        <f t="shared" si="3"/>
        <v/>
      </c>
      <c r="Q22" s="1023"/>
      <c r="R22" s="1023"/>
      <c r="S22" s="1023"/>
      <c r="T22" s="256" t="str">
        <f t="shared" si="4"/>
        <v/>
      </c>
      <c r="U22" s="1023" t="str">
        <f t="shared" si="5"/>
        <v/>
      </c>
      <c r="V22" s="1023"/>
      <c r="W22" s="1023"/>
      <c r="X22" s="1024"/>
      <c r="Y22" s="1025" t="str" cm="1">
        <f t="array" ref="Y22">_xlfn.XLOOKUP($J$10&amp;B22&amp;C22,'GIGAスクールパック（コンテンツ）'!F:F&amp;'GIGAスクールパック（コンテンツ）'!C:C,'GIGAスクールパック（コンテンツ）'!H:H,"")&amp;""</f>
        <v/>
      </c>
      <c r="Z22" s="1025"/>
      <c r="AA22" s="1025"/>
      <c r="AB22" s="1025"/>
      <c r="AC22" s="1025"/>
      <c r="AD22" s="1025"/>
      <c r="AE22" s="1025"/>
      <c r="AF22" s="1025"/>
      <c r="AG22" s="1025"/>
      <c r="AH22" s="1025"/>
      <c r="AI22" s="1025"/>
      <c r="AJ22" s="1025"/>
      <c r="AK22" s="1025"/>
      <c r="AL22" s="1025"/>
      <c r="AM22" s="1025"/>
      <c r="AN22" s="1025"/>
      <c r="AO22" s="1025"/>
      <c r="AP22" s="1025"/>
      <c r="AQ22" s="1025"/>
      <c r="AR22" s="1025"/>
      <c r="AS22" s="1025"/>
      <c r="AT22" s="1025"/>
      <c r="AU22" s="1025"/>
      <c r="AV22" s="1025"/>
      <c r="AW22" s="1025"/>
      <c r="AX22" s="1025"/>
      <c r="AY22" s="1025"/>
    </row>
    <row r="23" spans="1:53" ht="30" customHeight="1">
      <c r="A23" s="253"/>
      <c r="B23" s="254" t="str">
        <f>IF(COUNTIFS('GIGAスクールパック（コンテンツ）'!$B$30:$B$70,B22)=C22,"",B22)</f>
        <v/>
      </c>
      <c r="C23" s="255" t="str">
        <f t="shared" si="2"/>
        <v/>
      </c>
      <c r="D23" s="1020" t="str">
        <f>IF(B23="","",VLOOKUP(B23&amp;C23,'GIGAスクールパック（コンテンツ）'!$C$30:$H$70,2,FALSE))</f>
        <v/>
      </c>
      <c r="E23" s="1020"/>
      <c r="F23" s="1020"/>
      <c r="G23" s="1020"/>
      <c r="H23" s="1020"/>
      <c r="I23" s="1020"/>
      <c r="J23" s="1020"/>
      <c r="K23" s="1020"/>
      <c r="L23" s="1020"/>
      <c r="M23" s="1021" t="str">
        <f>IF(B23="","",VLOOKUP(B23&amp;C23,'GIGAスクールパック（コンテンツ）'!$C$30:$H$70,3,FALSE))</f>
        <v/>
      </c>
      <c r="N23" s="1021"/>
      <c r="O23" s="1021"/>
      <c r="P23" s="1022" t="str">
        <f t="shared" si="3"/>
        <v/>
      </c>
      <c r="Q23" s="1023"/>
      <c r="R23" s="1023"/>
      <c r="S23" s="1023"/>
      <c r="T23" s="256" t="str">
        <f t="shared" si="4"/>
        <v/>
      </c>
      <c r="U23" s="1023" t="str">
        <f t="shared" si="5"/>
        <v/>
      </c>
      <c r="V23" s="1023"/>
      <c r="W23" s="1023"/>
      <c r="X23" s="1024"/>
      <c r="Y23" s="1025" t="str" cm="1">
        <f t="array" ref="Y23">_xlfn.XLOOKUP($J$10&amp;B23&amp;C23,'GIGAスクールパック（コンテンツ）'!F:F&amp;'GIGAスクールパック（コンテンツ）'!C:C,'GIGAスクールパック（コンテンツ）'!H:H,"")&amp;""</f>
        <v/>
      </c>
      <c r="Z23" s="1025"/>
      <c r="AA23" s="1025"/>
      <c r="AB23" s="1025"/>
      <c r="AC23" s="1025"/>
      <c r="AD23" s="1025"/>
      <c r="AE23" s="1025"/>
      <c r="AF23" s="1025"/>
      <c r="AG23" s="1025"/>
      <c r="AH23" s="1025"/>
      <c r="AI23" s="1025"/>
      <c r="AJ23" s="1025"/>
      <c r="AK23" s="1025"/>
      <c r="AL23" s="1025"/>
      <c r="AM23" s="1025"/>
      <c r="AN23" s="1025"/>
      <c r="AO23" s="1025"/>
      <c r="AP23" s="1025"/>
      <c r="AQ23" s="1025"/>
      <c r="AR23" s="1025"/>
      <c r="AS23" s="1025"/>
      <c r="AT23" s="1025"/>
      <c r="AU23" s="1025"/>
      <c r="AV23" s="1025"/>
      <c r="AW23" s="1025"/>
      <c r="AX23" s="1025"/>
      <c r="AY23" s="1025"/>
    </row>
    <row r="24" spans="1:53" ht="30" customHeight="1">
      <c r="A24" s="253"/>
      <c r="B24" s="254" t="str">
        <f>IF(COUNTIFS('GIGAスクールパック（コンテンツ）'!$B$30:$B$70,B23)=C23,"",B23)</f>
        <v/>
      </c>
      <c r="C24" s="255" t="str">
        <f t="shared" si="2"/>
        <v/>
      </c>
      <c r="D24" s="1020" t="str">
        <f>IF(B24="","",VLOOKUP(B24&amp;C24,'GIGAスクールパック（コンテンツ）'!$C$30:$H$70,2,FALSE))</f>
        <v/>
      </c>
      <c r="E24" s="1020"/>
      <c r="F24" s="1020"/>
      <c r="G24" s="1020"/>
      <c r="H24" s="1020"/>
      <c r="I24" s="1020"/>
      <c r="J24" s="1020"/>
      <c r="K24" s="1020"/>
      <c r="L24" s="1020"/>
      <c r="M24" s="1021" t="str">
        <f>IF(B24="","",VLOOKUP(B24&amp;C24,'GIGAスクールパック（コンテンツ）'!$C$30:$H$70,3,FALSE))</f>
        <v/>
      </c>
      <c r="N24" s="1021"/>
      <c r="O24" s="1021"/>
      <c r="P24" s="1022" t="str">
        <f t="shared" si="3"/>
        <v/>
      </c>
      <c r="Q24" s="1023"/>
      <c r="R24" s="1023"/>
      <c r="S24" s="1023"/>
      <c r="T24" s="256" t="str">
        <f t="shared" si="4"/>
        <v/>
      </c>
      <c r="U24" s="1023" t="str">
        <f t="shared" si="5"/>
        <v/>
      </c>
      <c r="V24" s="1023"/>
      <c r="W24" s="1023"/>
      <c r="X24" s="1024"/>
      <c r="Y24" s="1025" t="str" cm="1">
        <f t="array" ref="Y24">_xlfn.XLOOKUP($J$10&amp;B24&amp;C24,'GIGAスクールパック（コンテンツ）'!F:F&amp;'GIGAスクールパック（コンテンツ）'!C:C,'GIGAスクールパック（コンテンツ）'!H:H,"")&amp;""</f>
        <v/>
      </c>
      <c r="Z24" s="1025"/>
      <c r="AA24" s="1025"/>
      <c r="AB24" s="1025"/>
      <c r="AC24" s="1025"/>
      <c r="AD24" s="1025"/>
      <c r="AE24" s="1025"/>
      <c r="AF24" s="1025"/>
      <c r="AG24" s="1025"/>
      <c r="AH24" s="1025"/>
      <c r="AI24" s="1025"/>
      <c r="AJ24" s="1025"/>
      <c r="AK24" s="1025"/>
      <c r="AL24" s="1025"/>
      <c r="AM24" s="1025"/>
      <c r="AN24" s="1025"/>
      <c r="AO24" s="1025"/>
      <c r="AP24" s="1025"/>
      <c r="AQ24" s="1025"/>
      <c r="AR24" s="1025"/>
      <c r="AS24" s="1025"/>
      <c r="AT24" s="1025"/>
      <c r="AU24" s="1025"/>
      <c r="AV24" s="1025"/>
      <c r="AW24" s="1025"/>
      <c r="AX24" s="1025"/>
      <c r="AY24" s="1025"/>
    </row>
    <row r="25" spans="1:53" ht="30" customHeight="1">
      <c r="A25" s="253"/>
      <c r="B25" s="254" t="str">
        <f>IF(COUNTIFS('GIGAスクールパック（コンテンツ）'!$B$30:$B$70,B24)=C24,"",B24)</f>
        <v/>
      </c>
      <c r="C25" s="255" t="str">
        <f t="shared" si="2"/>
        <v/>
      </c>
      <c r="D25" s="1020" t="str">
        <f>IF(B25="","",VLOOKUP(B25&amp;C25,'GIGAスクールパック（コンテンツ）'!$C$30:$H$70,2,FALSE))</f>
        <v/>
      </c>
      <c r="E25" s="1020"/>
      <c r="F25" s="1020"/>
      <c r="G25" s="1020"/>
      <c r="H25" s="1020"/>
      <c r="I25" s="1020"/>
      <c r="J25" s="1020"/>
      <c r="K25" s="1020"/>
      <c r="L25" s="1020"/>
      <c r="M25" s="1021" t="str">
        <f>IF(B25="","",VLOOKUP(B25&amp;C25,'GIGAスクールパック（コンテンツ）'!$C$30:$H$70,3,FALSE))</f>
        <v/>
      </c>
      <c r="N25" s="1021"/>
      <c r="O25" s="1021"/>
      <c r="P25" s="1022" t="str">
        <f t="shared" si="3"/>
        <v/>
      </c>
      <c r="Q25" s="1023"/>
      <c r="R25" s="1023"/>
      <c r="S25" s="1023"/>
      <c r="T25" s="256" t="str">
        <f t="shared" si="4"/>
        <v/>
      </c>
      <c r="U25" s="1023" t="str">
        <f t="shared" si="5"/>
        <v/>
      </c>
      <c r="V25" s="1023"/>
      <c r="W25" s="1023"/>
      <c r="X25" s="1024"/>
      <c r="Y25" s="1025" t="str" cm="1">
        <f t="array" ref="Y25">_xlfn.XLOOKUP($J$10&amp;B25&amp;C25,'GIGAスクールパック（コンテンツ）'!F:F&amp;'GIGAスクールパック（コンテンツ）'!C:C,'GIGAスクールパック（コンテンツ）'!H:H,"")&amp;""</f>
        <v/>
      </c>
      <c r="Z25" s="1025"/>
      <c r="AA25" s="1025"/>
      <c r="AB25" s="1025"/>
      <c r="AC25" s="1025"/>
      <c r="AD25" s="1025"/>
      <c r="AE25" s="1025"/>
      <c r="AF25" s="1025"/>
      <c r="AG25" s="1025"/>
      <c r="AH25" s="1025"/>
      <c r="AI25" s="1025"/>
      <c r="AJ25" s="1025"/>
      <c r="AK25" s="1025"/>
      <c r="AL25" s="1025"/>
      <c r="AM25" s="1025"/>
      <c r="AN25" s="1025"/>
      <c r="AO25" s="1025"/>
      <c r="AP25" s="1025"/>
      <c r="AQ25" s="1025"/>
      <c r="AR25" s="1025"/>
      <c r="AS25" s="1025"/>
      <c r="AT25" s="1025"/>
      <c r="AU25" s="1025"/>
      <c r="AV25" s="1025"/>
      <c r="AW25" s="1025"/>
      <c r="AX25" s="1025"/>
      <c r="AY25" s="1025"/>
    </row>
    <row r="26" spans="1:53" ht="30" customHeight="1">
      <c r="A26" s="253"/>
      <c r="B26" s="254" t="str">
        <f>IF(COUNTIFS('GIGAスクールパック（コンテンツ）'!$B$30:$B$70,B25)=C25,"",B25)</f>
        <v/>
      </c>
      <c r="C26" s="255" t="str">
        <f t="shared" si="2"/>
        <v/>
      </c>
      <c r="D26" s="1020" t="str">
        <f>IF(B26="","",VLOOKUP(B26&amp;C26,'GIGAスクールパック（コンテンツ）'!$C$30:$H$70,2,FALSE))</f>
        <v/>
      </c>
      <c r="E26" s="1020"/>
      <c r="F26" s="1020"/>
      <c r="G26" s="1020"/>
      <c r="H26" s="1020"/>
      <c r="I26" s="1020"/>
      <c r="J26" s="1020"/>
      <c r="K26" s="1020"/>
      <c r="L26" s="1020"/>
      <c r="M26" s="1021" t="str">
        <f>IF(B26="","",VLOOKUP(B26&amp;C26,'GIGAスクールパック（コンテンツ）'!$C$30:$H$70,3,FALSE))</f>
        <v/>
      </c>
      <c r="N26" s="1021"/>
      <c r="O26" s="1021"/>
      <c r="P26" s="1022" t="str">
        <f t="shared" si="3"/>
        <v/>
      </c>
      <c r="Q26" s="1023"/>
      <c r="R26" s="1023"/>
      <c r="S26" s="1023"/>
      <c r="T26" s="256" t="str">
        <f t="shared" si="4"/>
        <v/>
      </c>
      <c r="U26" s="1023" t="str">
        <f t="shared" si="5"/>
        <v/>
      </c>
      <c r="V26" s="1023"/>
      <c r="W26" s="1023"/>
      <c r="X26" s="1024"/>
      <c r="Y26" s="1025" t="str" cm="1">
        <f t="array" ref="Y26">_xlfn.XLOOKUP($J$10&amp;B26&amp;C26,'GIGAスクールパック（コンテンツ）'!F:F&amp;'GIGAスクールパック（コンテンツ）'!C:C,'GIGAスクールパック（コンテンツ）'!H:H,"")&amp;""</f>
        <v/>
      </c>
      <c r="Z26" s="1025"/>
      <c r="AA26" s="1025"/>
      <c r="AB26" s="1025"/>
      <c r="AC26" s="1025"/>
      <c r="AD26" s="1025"/>
      <c r="AE26" s="1025"/>
      <c r="AF26" s="1025"/>
      <c r="AG26" s="1025"/>
      <c r="AH26" s="1025"/>
      <c r="AI26" s="1025"/>
      <c r="AJ26" s="1025"/>
      <c r="AK26" s="1025"/>
      <c r="AL26" s="1025"/>
      <c r="AM26" s="1025"/>
      <c r="AN26" s="1025"/>
      <c r="AO26" s="1025"/>
      <c r="AP26" s="1025"/>
      <c r="AQ26" s="1025"/>
      <c r="AR26" s="1025"/>
      <c r="AS26" s="1025"/>
      <c r="AT26" s="1025"/>
      <c r="AU26" s="1025"/>
      <c r="AV26" s="1025"/>
      <c r="AW26" s="1025"/>
      <c r="AX26" s="1025"/>
      <c r="AY26" s="1025"/>
    </row>
    <row r="27" spans="1:53" ht="30" customHeight="1">
      <c r="A27" s="253"/>
      <c r="B27" s="254" t="str">
        <f>IF(COUNTIFS('GIGAスクールパック（コンテンツ）'!$B$30:$B$70,B26)=C26,"",B26)</f>
        <v/>
      </c>
      <c r="C27" s="255" t="str">
        <f t="shared" si="2"/>
        <v/>
      </c>
      <c r="D27" s="1020" t="str">
        <f>IF(B27="","",VLOOKUP(B27&amp;C27,'GIGAスクールパック（コンテンツ）'!$C$30:$H$70,2,FALSE))</f>
        <v/>
      </c>
      <c r="E27" s="1020"/>
      <c r="F27" s="1020"/>
      <c r="G27" s="1020"/>
      <c r="H27" s="1020"/>
      <c r="I27" s="1020"/>
      <c r="J27" s="1020"/>
      <c r="K27" s="1020"/>
      <c r="L27" s="1020"/>
      <c r="M27" s="1021" t="str">
        <f>IF(B27="","",VLOOKUP(B27&amp;C27,'GIGAスクールパック（コンテンツ）'!$C$30:$H$70,3,FALSE))</f>
        <v/>
      </c>
      <c r="N27" s="1021"/>
      <c r="O27" s="1021"/>
      <c r="P27" s="1022" t="str">
        <f t="shared" si="3"/>
        <v/>
      </c>
      <c r="Q27" s="1023"/>
      <c r="R27" s="1023"/>
      <c r="S27" s="1023"/>
      <c r="T27" s="256" t="str">
        <f t="shared" si="4"/>
        <v/>
      </c>
      <c r="U27" s="1023" t="str">
        <f t="shared" si="5"/>
        <v/>
      </c>
      <c r="V27" s="1023"/>
      <c r="W27" s="1023"/>
      <c r="X27" s="1024"/>
      <c r="Y27" s="1025" t="str" cm="1">
        <f t="array" ref="Y27">_xlfn.XLOOKUP($J$10&amp;B27&amp;C27,'GIGAスクールパック（コンテンツ）'!F:F&amp;'GIGAスクールパック（コンテンツ）'!C:C,'GIGAスクールパック（コンテンツ）'!H:H,"")&amp;""</f>
        <v/>
      </c>
      <c r="Z27" s="1025"/>
      <c r="AA27" s="1025"/>
      <c r="AB27" s="1025"/>
      <c r="AC27" s="1025"/>
      <c r="AD27" s="1025"/>
      <c r="AE27" s="1025"/>
      <c r="AF27" s="1025"/>
      <c r="AG27" s="1025"/>
      <c r="AH27" s="1025"/>
      <c r="AI27" s="1025"/>
      <c r="AJ27" s="1025"/>
      <c r="AK27" s="1025"/>
      <c r="AL27" s="1025"/>
      <c r="AM27" s="1025"/>
      <c r="AN27" s="1025"/>
      <c r="AO27" s="1025"/>
      <c r="AP27" s="1025"/>
      <c r="AQ27" s="1025"/>
      <c r="AR27" s="1025"/>
      <c r="AS27" s="1025"/>
      <c r="AT27" s="1025"/>
      <c r="AU27" s="1025"/>
      <c r="AV27" s="1025"/>
      <c r="AW27" s="1025"/>
      <c r="AX27" s="1025"/>
      <c r="AY27" s="1025"/>
    </row>
    <row r="28" spans="1:53" ht="30" customHeight="1">
      <c r="A28" s="253"/>
      <c r="B28" s="254" t="str">
        <f>IF(COUNTIFS('GIGAスクールパック（コンテンツ）'!$B$30:$B$70,B27)=C27,"",B27)</f>
        <v/>
      </c>
      <c r="C28" s="255" t="str">
        <f t="shared" si="2"/>
        <v/>
      </c>
      <c r="D28" s="1020" t="str">
        <f>IF(B28="","",VLOOKUP(B28&amp;C28,'GIGAスクールパック（コンテンツ）'!$C$30:$H$70,2,FALSE))</f>
        <v/>
      </c>
      <c r="E28" s="1020"/>
      <c r="F28" s="1020"/>
      <c r="G28" s="1020"/>
      <c r="H28" s="1020"/>
      <c r="I28" s="1020"/>
      <c r="J28" s="1020"/>
      <c r="K28" s="1020"/>
      <c r="L28" s="1020"/>
      <c r="M28" s="1021" t="str">
        <f>IF(B28="","",VLOOKUP(B28&amp;C28,'GIGAスクールパック（コンテンツ）'!$C$30:$H$70,3,FALSE))</f>
        <v/>
      </c>
      <c r="N28" s="1021"/>
      <c r="O28" s="1021"/>
      <c r="P28" s="1022" t="str">
        <f t="shared" si="3"/>
        <v/>
      </c>
      <c r="Q28" s="1023"/>
      <c r="R28" s="1023"/>
      <c r="S28" s="1023"/>
      <c r="T28" s="256" t="str">
        <f t="shared" si="4"/>
        <v/>
      </c>
      <c r="U28" s="1023" t="str">
        <f t="shared" si="5"/>
        <v/>
      </c>
      <c r="V28" s="1023"/>
      <c r="W28" s="1023"/>
      <c r="X28" s="1024"/>
      <c r="Y28" s="1025" t="str" cm="1">
        <f t="array" ref="Y28">_xlfn.XLOOKUP($J$10&amp;B28&amp;C28,'GIGAスクールパック（コンテンツ）'!F:F&amp;'GIGAスクールパック（コンテンツ）'!C:C,'GIGAスクールパック（コンテンツ）'!H:H,"")&amp;""</f>
        <v/>
      </c>
      <c r="Z28" s="1025"/>
      <c r="AA28" s="1025"/>
      <c r="AB28" s="1025"/>
      <c r="AC28" s="1025"/>
      <c r="AD28" s="1025"/>
      <c r="AE28" s="1025"/>
      <c r="AF28" s="1025"/>
      <c r="AG28" s="1025"/>
      <c r="AH28" s="1025"/>
      <c r="AI28" s="1025"/>
      <c r="AJ28" s="1025"/>
      <c r="AK28" s="1025"/>
      <c r="AL28" s="1025"/>
      <c r="AM28" s="1025"/>
      <c r="AN28" s="1025"/>
      <c r="AO28" s="1025"/>
      <c r="AP28" s="1025"/>
      <c r="AQ28" s="1025"/>
      <c r="AR28" s="1025"/>
      <c r="AS28" s="1025"/>
      <c r="AT28" s="1025"/>
      <c r="AU28" s="1025"/>
      <c r="AV28" s="1025"/>
      <c r="AW28" s="1025"/>
      <c r="AX28" s="1025"/>
      <c r="AY28" s="1025"/>
    </row>
    <row r="29" spans="1:53" ht="30" customHeight="1">
      <c r="A29" s="253"/>
      <c r="B29" s="254" t="str">
        <f>IF(COUNTIFS('GIGAスクールパック（コンテンツ）'!$B$30:$B$70,B28)=C28,"",B28)</f>
        <v/>
      </c>
      <c r="C29" s="255" t="str">
        <f t="shared" si="2"/>
        <v/>
      </c>
      <c r="D29" s="1020" t="str">
        <f>IF(B29="","",VLOOKUP(B29&amp;C29,'GIGAスクールパック（コンテンツ）'!$C$30:$H$70,2,FALSE))</f>
        <v/>
      </c>
      <c r="E29" s="1020"/>
      <c r="F29" s="1020"/>
      <c r="G29" s="1020"/>
      <c r="H29" s="1020"/>
      <c r="I29" s="1020"/>
      <c r="J29" s="1020"/>
      <c r="K29" s="1020"/>
      <c r="L29" s="1020"/>
      <c r="M29" s="1021" t="str">
        <f>IF(B29="","",VLOOKUP(B29&amp;C29,'GIGAスクールパック（コンテンツ）'!$C$30:$H$70,3,FALSE))</f>
        <v/>
      </c>
      <c r="N29" s="1021"/>
      <c r="O29" s="1021"/>
      <c r="P29" s="1022" t="str">
        <f t="shared" si="3"/>
        <v/>
      </c>
      <c r="Q29" s="1023"/>
      <c r="R29" s="1023"/>
      <c r="S29" s="1023"/>
      <c r="T29" s="256" t="str">
        <f t="shared" si="4"/>
        <v/>
      </c>
      <c r="U29" s="1023" t="str">
        <f t="shared" si="5"/>
        <v/>
      </c>
      <c r="V29" s="1023"/>
      <c r="W29" s="1023"/>
      <c r="X29" s="1024"/>
      <c r="Y29" s="1025" t="str" cm="1">
        <f t="array" ref="Y29">_xlfn.XLOOKUP($J$10&amp;B29&amp;C29,'GIGAスクールパック（コンテンツ）'!F:F&amp;'GIGAスクールパック（コンテンツ）'!C:C,'GIGAスクールパック（コンテンツ）'!H:H,"")&amp;""</f>
        <v/>
      </c>
      <c r="Z29" s="1025"/>
      <c r="AA29" s="1025"/>
      <c r="AB29" s="1025"/>
      <c r="AC29" s="1025"/>
      <c r="AD29" s="1025"/>
      <c r="AE29" s="1025"/>
      <c r="AF29" s="1025"/>
      <c r="AG29" s="1025"/>
      <c r="AH29" s="1025"/>
      <c r="AI29" s="1025"/>
      <c r="AJ29" s="1025"/>
      <c r="AK29" s="1025"/>
      <c r="AL29" s="1025"/>
      <c r="AM29" s="1025"/>
      <c r="AN29" s="1025"/>
      <c r="AO29" s="1025"/>
      <c r="AP29" s="1025"/>
      <c r="AQ29" s="1025"/>
      <c r="AR29" s="1025"/>
      <c r="AS29" s="1025"/>
      <c r="AT29" s="1025"/>
      <c r="AU29" s="1025"/>
      <c r="AV29" s="1025"/>
      <c r="AW29" s="1025"/>
      <c r="AX29" s="1025"/>
      <c r="AY29" s="1025"/>
    </row>
    <row r="30" spans="1:53" ht="24" customHeight="1">
      <c r="A30" s="253"/>
      <c r="B30" s="1030" t="s">
        <v>956</v>
      </c>
      <c r="C30" s="1030"/>
      <c r="D30" s="1030"/>
      <c r="E30" s="1030"/>
      <c r="F30" s="1030"/>
      <c r="G30" s="1030"/>
      <c r="H30" s="1030"/>
      <c r="I30" s="1030"/>
      <c r="J30" s="1030"/>
      <c r="K30" s="1030"/>
      <c r="L30" s="1030"/>
      <c r="M30" s="1030"/>
      <c r="N30" s="1030"/>
      <c r="O30" s="1030"/>
      <c r="P30" s="1030"/>
      <c r="Q30" s="1030"/>
      <c r="R30" s="1030"/>
      <c r="S30" s="1030"/>
      <c r="T30" s="1030"/>
      <c r="U30" s="1030"/>
      <c r="V30" s="1030"/>
      <c r="W30" s="1030"/>
      <c r="X30" s="1030"/>
      <c r="Y30" s="1030"/>
      <c r="Z30" s="1030"/>
      <c r="AA30" s="1030"/>
      <c r="AB30" s="1030"/>
      <c r="AC30" s="1030"/>
      <c r="AD30" s="1030"/>
      <c r="AE30" s="1030"/>
      <c r="AF30" s="1030"/>
      <c r="AG30" s="1030"/>
      <c r="AH30" s="1030"/>
      <c r="AI30" s="1030"/>
      <c r="AJ30" s="1030"/>
      <c r="AK30" s="1030"/>
      <c r="AL30" s="1030"/>
      <c r="AM30" s="1030"/>
      <c r="AN30" s="1030"/>
      <c r="AO30" s="1030"/>
      <c r="AP30" s="1030"/>
      <c r="AQ30" s="1030"/>
      <c r="AR30" s="1030"/>
      <c r="AS30" s="1030"/>
      <c r="AT30" s="1030"/>
      <c r="AU30" s="1030"/>
      <c r="AV30" s="1030"/>
      <c r="AW30" s="1030"/>
      <c r="AX30" s="1030"/>
      <c r="AY30" s="1030"/>
    </row>
    <row r="31" spans="1:53" ht="30" customHeight="1">
      <c r="A31" s="253"/>
      <c r="B31" s="1018" t="s">
        <v>603</v>
      </c>
      <c r="C31" s="1018"/>
      <c r="D31" s="1027" t="s">
        <v>957</v>
      </c>
      <c r="E31" s="1028"/>
      <c r="F31" s="1028"/>
      <c r="G31" s="1028"/>
      <c r="H31" s="1028"/>
      <c r="I31" s="1028"/>
      <c r="J31" s="1028"/>
      <c r="K31" s="1028"/>
      <c r="L31" s="1028"/>
      <c r="M31" s="1028"/>
      <c r="N31" s="1028"/>
      <c r="O31" s="1029"/>
      <c r="P31" s="1019" t="s">
        <v>515</v>
      </c>
      <c r="Q31" s="1019"/>
      <c r="R31" s="1019"/>
      <c r="S31" s="1019"/>
      <c r="T31" s="1019"/>
      <c r="U31" s="1019"/>
      <c r="V31" s="1019"/>
      <c r="W31" s="1019"/>
      <c r="X31" s="1019"/>
      <c r="Y31" s="1019" t="s">
        <v>528</v>
      </c>
      <c r="Z31" s="1019"/>
      <c r="AA31" s="1019"/>
      <c r="AB31" s="1019"/>
      <c r="AC31" s="1019"/>
      <c r="AD31" s="1019"/>
      <c r="AE31" s="1019"/>
      <c r="AF31" s="1019"/>
      <c r="AG31" s="1019"/>
      <c r="AH31" s="1019"/>
      <c r="AI31" s="1019"/>
      <c r="AJ31" s="1019"/>
      <c r="AK31" s="1019"/>
      <c r="AL31" s="1019"/>
      <c r="AM31" s="1019"/>
      <c r="AN31" s="1019"/>
      <c r="AO31" s="1019"/>
      <c r="AP31" s="1019"/>
      <c r="AQ31" s="1019"/>
      <c r="AR31" s="1019"/>
      <c r="AS31" s="1019"/>
      <c r="AT31" s="1019"/>
      <c r="AU31" s="1019"/>
      <c r="AV31" s="1019"/>
      <c r="AW31" s="1019"/>
      <c r="AX31" s="1019"/>
      <c r="AY31" s="1019"/>
    </row>
    <row r="32" spans="1:53" ht="30" customHeight="1">
      <c r="A32" s="253"/>
      <c r="B32" s="1026">
        <v>1</v>
      </c>
      <c r="C32" s="1026"/>
      <c r="D32" s="1032" t="s">
        <v>958</v>
      </c>
      <c r="E32" s="1033"/>
      <c r="F32" s="1033"/>
      <c r="G32" s="1033"/>
      <c r="H32" s="1033"/>
      <c r="I32" s="1033"/>
      <c r="J32" s="1033"/>
      <c r="K32" s="1033"/>
      <c r="L32" s="1033"/>
      <c r="M32" s="1033"/>
      <c r="N32" s="1033"/>
      <c r="O32" s="1034"/>
      <c r="P32" s="1022" t="str">
        <f>IF(LENB($P$15&amp;$T$15&amp;$W$15)&lt;&gt;8,"",IF(DATE($P$15,$T$15,$W$15)&gt;=DATEVALUE("2025/04/01"),DATE($P$15,$T$15,$W$15),"2025/04/01"))</f>
        <v/>
      </c>
      <c r="Q32" s="1023"/>
      <c r="R32" s="1023"/>
      <c r="S32" s="1023"/>
      <c r="T32" s="256" t="str">
        <f t="shared" ref="T32:T34" si="6">IF(P32="","","～")</f>
        <v/>
      </c>
      <c r="U32" s="1023" t="str">
        <f>IF(P32="","",IF(MONTH(P32)=4,EOMONTH(P32,59),IF(MONTH(P32)&gt;4,YEAR(P32)+5&amp;"/03/31",IF(MONTH(P32)&lt;4,YEAR(P32)+4&amp;"/03/31"))))</f>
        <v/>
      </c>
      <c r="V32" s="1023"/>
      <c r="W32" s="1023"/>
      <c r="X32" s="1024"/>
      <c r="Y32" s="1025" t="s">
        <v>960</v>
      </c>
      <c r="Z32" s="1025"/>
      <c r="AA32" s="1025"/>
      <c r="AB32" s="1025"/>
      <c r="AC32" s="1025"/>
      <c r="AD32" s="1025"/>
      <c r="AE32" s="1025"/>
      <c r="AF32" s="1025"/>
      <c r="AG32" s="1025"/>
      <c r="AH32" s="1025"/>
      <c r="AI32" s="1025"/>
      <c r="AJ32" s="1025"/>
      <c r="AK32" s="1025"/>
      <c r="AL32" s="1025"/>
      <c r="AM32" s="1025"/>
      <c r="AN32" s="1025"/>
      <c r="AO32" s="1025"/>
      <c r="AP32" s="1025"/>
      <c r="AQ32" s="1025"/>
      <c r="AR32" s="1025"/>
      <c r="AS32" s="1025"/>
      <c r="AT32" s="1025"/>
      <c r="AU32" s="1025"/>
      <c r="AV32" s="1025"/>
      <c r="AW32" s="1025"/>
      <c r="AX32" s="1025"/>
      <c r="AY32" s="1025"/>
      <c r="BA32" s="1" t="str">
        <f>MID(P32,6,2)</f>
        <v/>
      </c>
    </row>
    <row r="33" spans="1:51" ht="30" customHeight="1">
      <c r="A33" s="253"/>
      <c r="B33" s="1026">
        <v>2</v>
      </c>
      <c r="C33" s="1026"/>
      <c r="D33" s="1032" t="s">
        <v>959</v>
      </c>
      <c r="E33" s="1033"/>
      <c r="F33" s="1033"/>
      <c r="G33" s="1033"/>
      <c r="H33" s="1033"/>
      <c r="I33" s="1033"/>
      <c r="J33" s="1033"/>
      <c r="K33" s="1033"/>
      <c r="L33" s="1033"/>
      <c r="M33" s="1033"/>
      <c r="N33" s="1033"/>
      <c r="O33" s="1034"/>
      <c r="P33" s="1022" t="str">
        <f>IF(D33="","",IF(LENB($P$15&amp;$T$15&amp;$W$15)=8,DATE($P$15,$T$15,$W$15),""))</f>
        <v/>
      </c>
      <c r="Q33" s="1023"/>
      <c r="R33" s="1023"/>
      <c r="S33" s="1023"/>
      <c r="T33" s="256" t="str">
        <f t="shared" si="6"/>
        <v/>
      </c>
      <c r="U33" s="1023" t="str">
        <f t="shared" ref="U33:U34" si="7">IF(P33="","",IF(MONTH(P33)=4,EOMONTH(P33,59),IF(MONTH(P33)&gt;4,YEAR(P33)+5&amp;"/03/31",IF(MONTH(P33)&lt;4,YEAR(P33)+4&amp;"/03/31"))))</f>
        <v/>
      </c>
      <c r="V33" s="1023"/>
      <c r="W33" s="1023"/>
      <c r="X33" s="1024"/>
      <c r="Y33" s="1031" t="s">
        <v>960</v>
      </c>
      <c r="Z33" s="1031"/>
      <c r="AA33" s="1031"/>
      <c r="AB33" s="1031"/>
      <c r="AC33" s="1031"/>
      <c r="AD33" s="1031"/>
      <c r="AE33" s="1031"/>
      <c r="AF33" s="1031"/>
      <c r="AG33" s="1031"/>
      <c r="AH33" s="1031"/>
      <c r="AI33" s="1031"/>
      <c r="AJ33" s="1031"/>
      <c r="AK33" s="1031"/>
      <c r="AL33" s="1031"/>
      <c r="AM33" s="1031"/>
      <c r="AN33" s="1031"/>
      <c r="AO33" s="1031"/>
      <c r="AP33" s="1031"/>
      <c r="AQ33" s="1031"/>
      <c r="AR33" s="1031"/>
      <c r="AS33" s="1031"/>
      <c r="AT33" s="1031"/>
      <c r="AU33" s="1031"/>
      <c r="AV33" s="1031"/>
      <c r="AW33" s="1031"/>
      <c r="AX33" s="1031"/>
      <c r="AY33" s="1031"/>
    </row>
    <row r="34" spans="1:51" ht="30" customHeight="1">
      <c r="A34" s="253"/>
      <c r="B34" s="1026">
        <v>3</v>
      </c>
      <c r="C34" s="1026"/>
      <c r="D34" s="1032" t="s">
        <v>1122</v>
      </c>
      <c r="E34" s="1033"/>
      <c r="F34" s="1033"/>
      <c r="G34" s="1033"/>
      <c r="H34" s="1033"/>
      <c r="I34" s="1033"/>
      <c r="J34" s="1033"/>
      <c r="K34" s="1033"/>
      <c r="L34" s="1033"/>
      <c r="M34" s="1033"/>
      <c r="N34" s="1033"/>
      <c r="O34" s="1034"/>
      <c r="P34" s="1022" t="str">
        <f>IF(LENB($P$15&amp;$T$15&amp;$W$15)&lt;&gt;8,"",IF(DATE($P$15,$T$15,$W$15)&gt;=DATEVALUE("2025/04/01"),DATE($P$15,$T$15,$W$15),"2025/04/01"))</f>
        <v/>
      </c>
      <c r="Q34" s="1023"/>
      <c r="R34" s="1023"/>
      <c r="S34" s="1023"/>
      <c r="T34" s="256" t="str">
        <f t="shared" si="6"/>
        <v/>
      </c>
      <c r="U34" s="1023" t="str">
        <f t="shared" si="7"/>
        <v/>
      </c>
      <c r="V34" s="1023"/>
      <c r="W34" s="1023"/>
      <c r="X34" s="1024"/>
      <c r="Y34" s="1025" t="s">
        <v>960</v>
      </c>
      <c r="Z34" s="1025"/>
      <c r="AA34" s="1025"/>
      <c r="AB34" s="1025"/>
      <c r="AC34" s="1025"/>
      <c r="AD34" s="1025"/>
      <c r="AE34" s="1025"/>
      <c r="AF34" s="1025"/>
      <c r="AG34" s="1025"/>
      <c r="AH34" s="1025"/>
      <c r="AI34" s="1025"/>
      <c r="AJ34" s="1025"/>
      <c r="AK34" s="1025"/>
      <c r="AL34" s="1025"/>
      <c r="AM34" s="1025"/>
      <c r="AN34" s="1025"/>
      <c r="AO34" s="1025"/>
      <c r="AP34" s="1025"/>
      <c r="AQ34" s="1025"/>
      <c r="AR34" s="1025"/>
      <c r="AS34" s="1025"/>
      <c r="AT34" s="1025"/>
      <c r="AU34" s="1025"/>
      <c r="AV34" s="1025"/>
      <c r="AW34" s="1025"/>
      <c r="AX34" s="1025"/>
      <c r="AY34" s="1025"/>
    </row>
    <row r="35" spans="1:51" ht="13.8" thickBot="1">
      <c r="A35" s="253"/>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row>
    <row r="36" spans="1:51" ht="24" customHeight="1" thickBot="1">
      <c r="B36" s="838" t="s">
        <v>961</v>
      </c>
      <c r="C36" s="839"/>
      <c r="D36" s="839"/>
      <c r="E36" s="839"/>
      <c r="F36" s="839"/>
      <c r="G36" s="839"/>
      <c r="H36" s="839"/>
      <c r="I36" s="839"/>
      <c r="J36" s="839"/>
      <c r="K36" s="839"/>
      <c r="L36" s="839"/>
      <c r="M36" s="839"/>
      <c r="N36" s="839"/>
      <c r="O36" s="839"/>
      <c r="P36" s="839"/>
      <c r="Q36" s="839"/>
      <c r="R36" s="839"/>
      <c r="S36" s="839"/>
      <c r="T36" s="839"/>
      <c r="U36" s="839"/>
      <c r="V36" s="839"/>
      <c r="W36" s="839"/>
      <c r="X36" s="839"/>
      <c r="Y36" s="839"/>
      <c r="Z36" s="839"/>
      <c r="AA36" s="839"/>
      <c r="AB36" s="839"/>
      <c r="AC36" s="839"/>
      <c r="AD36" s="839"/>
      <c r="AE36" s="839"/>
      <c r="AF36" s="839"/>
      <c r="AG36" s="839"/>
      <c r="AH36" s="839"/>
      <c r="AI36" s="839"/>
      <c r="AJ36" s="839"/>
      <c r="AK36" s="839"/>
      <c r="AL36" s="839"/>
      <c r="AM36" s="839"/>
      <c r="AN36" s="839"/>
      <c r="AO36" s="839"/>
      <c r="AP36" s="839"/>
      <c r="AQ36" s="839"/>
      <c r="AR36" s="839"/>
      <c r="AS36" s="839"/>
      <c r="AT36" s="839"/>
      <c r="AU36" s="839"/>
      <c r="AV36" s="839"/>
      <c r="AW36" s="839"/>
      <c r="AX36" s="839"/>
      <c r="AY36" s="840"/>
    </row>
    <row r="37" spans="1:51" ht="84.6" customHeight="1" thickBot="1">
      <c r="B37" s="841" t="s">
        <v>568</v>
      </c>
      <c r="C37" s="842"/>
      <c r="D37" s="842"/>
      <c r="E37" s="842"/>
      <c r="F37" s="842"/>
      <c r="G37" s="842"/>
      <c r="H37" s="842"/>
      <c r="I37" s="842"/>
      <c r="J37" s="843"/>
      <c r="K37" s="844"/>
      <c r="L37" s="845"/>
      <c r="M37" s="845"/>
      <c r="N37" s="845"/>
      <c r="O37" s="845"/>
      <c r="P37" s="845"/>
      <c r="Q37" s="845"/>
      <c r="R37" s="845"/>
      <c r="S37" s="845"/>
      <c r="T37" s="845"/>
      <c r="U37" s="845"/>
      <c r="V37" s="845"/>
      <c r="W37" s="845"/>
      <c r="X37" s="845"/>
      <c r="Y37" s="845"/>
      <c r="Z37" s="845"/>
      <c r="AA37" s="845"/>
      <c r="AB37" s="845"/>
      <c r="AC37" s="845"/>
      <c r="AD37" s="845"/>
      <c r="AE37" s="845"/>
      <c r="AF37" s="845"/>
      <c r="AG37" s="845"/>
      <c r="AH37" s="845"/>
      <c r="AI37" s="845"/>
      <c r="AJ37" s="845"/>
      <c r="AK37" s="845"/>
      <c r="AL37" s="845"/>
      <c r="AM37" s="845"/>
      <c r="AN37" s="845"/>
      <c r="AO37" s="845"/>
      <c r="AP37" s="845"/>
      <c r="AQ37" s="845"/>
      <c r="AR37" s="845"/>
      <c r="AS37" s="845"/>
      <c r="AT37" s="845"/>
      <c r="AU37" s="845"/>
      <c r="AV37" s="845"/>
      <c r="AW37" s="845"/>
      <c r="AX37" s="845"/>
      <c r="AY37" s="846"/>
    </row>
    <row r="38" spans="1:51" ht="18" customHeight="1">
      <c r="B38" s="847" t="s">
        <v>569</v>
      </c>
      <c r="C38" s="847"/>
      <c r="D38" s="847"/>
      <c r="E38" s="847"/>
      <c r="F38" s="847"/>
      <c r="G38" s="847"/>
      <c r="H38" s="847"/>
      <c r="I38" s="847"/>
      <c r="J38" s="847"/>
      <c r="K38" s="847"/>
      <c r="L38" s="847"/>
      <c r="M38" s="847"/>
      <c r="N38" s="847"/>
      <c r="O38" s="847"/>
      <c r="P38" s="847"/>
      <c r="Q38" s="847"/>
      <c r="R38" s="847"/>
      <c r="S38" s="847"/>
      <c r="T38" s="847"/>
      <c r="U38" s="847"/>
      <c r="V38" s="847"/>
      <c r="W38" s="847"/>
      <c r="X38" s="847"/>
      <c r="Y38" s="847"/>
      <c r="Z38" s="847"/>
      <c r="AA38" s="847"/>
      <c r="AB38" s="847"/>
      <c r="AC38" s="847"/>
      <c r="AD38" s="847"/>
      <c r="AE38" s="847"/>
      <c r="AF38" s="847"/>
      <c r="AG38" s="847"/>
      <c r="AH38" s="847"/>
      <c r="AI38" s="847"/>
      <c r="AJ38" s="847"/>
      <c r="AK38" s="847"/>
      <c r="AL38" s="847"/>
      <c r="AM38" s="847"/>
      <c r="AN38" s="847"/>
      <c r="AO38" s="847"/>
      <c r="AP38" s="847"/>
      <c r="AQ38" s="847"/>
      <c r="AR38" s="847"/>
      <c r="AS38" s="847"/>
      <c r="AT38" s="847"/>
      <c r="AU38" s="847"/>
      <c r="AV38" s="847"/>
      <c r="AW38" s="847"/>
      <c r="AX38" s="847"/>
      <c r="AY38" s="847"/>
    </row>
    <row r="39" spans="1:51" ht="18" customHeight="1">
      <c r="B39" s="300"/>
      <c r="C39" s="300"/>
      <c r="D39" s="300"/>
      <c r="E39" s="300"/>
      <c r="F39" s="300"/>
      <c r="G39" s="300"/>
      <c r="H39" s="300"/>
      <c r="I39" s="300"/>
      <c r="J39" s="300"/>
      <c r="K39" s="300"/>
      <c r="L39" s="300"/>
      <c r="M39" s="300"/>
      <c r="N39" s="300"/>
      <c r="O39" s="300"/>
      <c r="P39" s="300"/>
      <c r="Q39" s="300"/>
      <c r="R39" s="300"/>
      <c r="S39" s="300"/>
      <c r="T39" s="300"/>
      <c r="U39" s="300"/>
      <c r="V39" s="300"/>
      <c r="W39" s="300"/>
      <c r="X39" s="300"/>
      <c r="Y39" s="300"/>
      <c r="Z39" s="300"/>
      <c r="AA39" s="300"/>
      <c r="AB39" s="300"/>
      <c r="AC39" s="300"/>
      <c r="AD39" s="300"/>
      <c r="AE39" s="300"/>
      <c r="AF39" s="300"/>
      <c r="AG39" s="300"/>
      <c r="AH39" s="300"/>
      <c r="AI39" s="300"/>
      <c r="AJ39" s="300"/>
      <c r="AK39" s="300"/>
      <c r="AL39" s="300"/>
      <c r="AM39" s="300"/>
      <c r="AN39" s="300"/>
      <c r="AO39" s="300"/>
      <c r="AP39" s="300"/>
      <c r="AQ39" s="300"/>
      <c r="AR39" s="300"/>
      <c r="AS39" s="300"/>
      <c r="AT39" s="300"/>
      <c r="AU39" s="300"/>
      <c r="AV39" s="300"/>
      <c r="AW39" s="300"/>
      <c r="AX39" s="300"/>
      <c r="AY39" s="300"/>
    </row>
    <row r="40" spans="1:51" ht="18" customHeight="1">
      <c r="B40" s="300"/>
      <c r="C40" s="300"/>
      <c r="D40" s="300"/>
      <c r="E40" s="300"/>
      <c r="F40" s="300"/>
      <c r="G40" s="300"/>
      <c r="H40" s="300"/>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c r="AF40" s="300"/>
      <c r="AG40" s="300"/>
      <c r="AH40" s="300"/>
      <c r="AI40" s="300"/>
      <c r="AJ40" s="300"/>
      <c r="AK40" s="300"/>
      <c r="AL40" s="300"/>
      <c r="AM40" s="300"/>
      <c r="AN40" s="300"/>
      <c r="AO40" s="300"/>
      <c r="AP40" s="300"/>
      <c r="AQ40" s="300"/>
      <c r="AR40" s="300"/>
      <c r="AS40" s="300"/>
      <c r="AT40" s="300"/>
      <c r="AU40" s="300"/>
      <c r="AV40" s="300"/>
      <c r="AW40" s="300"/>
      <c r="AX40" s="300"/>
      <c r="AY40" s="300"/>
    </row>
    <row r="41" spans="1:51">
      <c r="A41" s="253"/>
      <c r="B41" s="1041" t="s">
        <v>962</v>
      </c>
      <c r="C41" s="1042"/>
      <c r="D41" s="1042"/>
      <c r="E41" s="1042"/>
      <c r="F41" s="1042"/>
      <c r="G41" s="1042"/>
      <c r="H41" s="1042"/>
      <c r="I41" s="1042"/>
      <c r="J41" s="1042"/>
      <c r="K41" s="1042"/>
      <c r="L41" s="1042"/>
      <c r="M41" s="1042"/>
      <c r="N41" s="1042"/>
      <c r="O41" s="1042"/>
      <c r="P41" s="1042"/>
      <c r="Q41" s="1042"/>
      <c r="R41" s="1042"/>
      <c r="S41" s="1042"/>
      <c r="T41" s="1042"/>
      <c r="U41" s="1042"/>
      <c r="V41" s="1042"/>
      <c r="W41" s="1042"/>
      <c r="X41" s="1042"/>
      <c r="Y41" s="1042"/>
      <c r="Z41" s="1042"/>
      <c r="AA41" s="1042"/>
      <c r="AB41" s="1042"/>
      <c r="AC41" s="1042"/>
      <c r="AD41" s="1042"/>
      <c r="AE41" s="1042"/>
      <c r="AF41" s="1042"/>
      <c r="AG41" s="1042"/>
      <c r="AH41" s="1042"/>
      <c r="AI41" s="1042"/>
      <c r="AJ41" s="1042"/>
      <c r="AK41" s="1042"/>
      <c r="AL41" s="1042"/>
      <c r="AM41" s="1042"/>
      <c r="AN41" s="1042"/>
      <c r="AO41" s="1042"/>
      <c r="AP41" s="1042"/>
      <c r="AQ41" s="1042"/>
      <c r="AR41" s="1042"/>
      <c r="AS41" s="1042"/>
      <c r="AT41" s="1042"/>
      <c r="AU41" s="1042"/>
      <c r="AV41" s="1042"/>
      <c r="AW41" s="1042"/>
      <c r="AX41" s="1042"/>
      <c r="AY41" s="1042"/>
    </row>
    <row r="43" spans="1:51" ht="35.1" customHeight="1">
      <c r="B43" s="991" t="s">
        <v>963</v>
      </c>
      <c r="C43" s="992"/>
      <c r="D43" s="992"/>
      <c r="E43" s="992"/>
      <c r="F43" s="992"/>
      <c r="G43" s="992"/>
      <c r="H43" s="992"/>
      <c r="I43" s="992"/>
      <c r="J43" s="992"/>
      <c r="K43" s="992"/>
      <c r="L43" s="992"/>
      <c r="M43" s="992"/>
      <c r="N43" s="992"/>
      <c r="O43" s="992"/>
      <c r="P43" s="992"/>
      <c r="Q43" s="992"/>
      <c r="R43" s="992"/>
      <c r="S43" s="992"/>
      <c r="T43" s="992"/>
      <c r="U43" s="992"/>
      <c r="V43" s="992"/>
      <c r="W43" s="992"/>
      <c r="X43" s="992"/>
      <c r="Y43" s="992"/>
      <c r="Z43" s="992"/>
      <c r="AA43" s="992"/>
      <c r="AB43" s="992"/>
      <c r="AC43" s="992"/>
      <c r="AD43" s="992"/>
      <c r="AE43" s="992"/>
      <c r="AF43" s="992"/>
      <c r="AG43" s="992"/>
      <c r="AH43" s="992"/>
      <c r="AI43" s="992"/>
      <c r="AJ43" s="992"/>
      <c r="AK43" s="992"/>
      <c r="AL43" s="992"/>
      <c r="AM43" s="992"/>
      <c r="AN43" s="992"/>
      <c r="AO43" s="992"/>
      <c r="AP43" s="992"/>
      <c r="AQ43" s="992"/>
      <c r="AR43" s="992"/>
      <c r="AS43" s="992"/>
      <c r="AT43" s="992"/>
      <c r="AU43" s="992"/>
      <c r="AV43" s="992"/>
      <c r="AW43" s="992"/>
      <c r="AX43" s="992"/>
      <c r="AY43" s="992"/>
    </row>
    <row r="44" spans="1:51" s="257" customFormat="1" ht="26.1" customHeight="1">
      <c r="A44" s="1043" t="s">
        <v>964</v>
      </c>
      <c r="B44" s="1043"/>
      <c r="C44" s="1043"/>
      <c r="D44" s="1043"/>
      <c r="E44" s="1043"/>
      <c r="F44" s="1043"/>
      <c r="G44" s="1043"/>
      <c r="H44" s="1043"/>
      <c r="I44" s="1043"/>
      <c r="J44" s="1043"/>
      <c r="K44" s="1043"/>
      <c r="L44" s="1043"/>
      <c r="M44" s="1043"/>
      <c r="N44" s="1043"/>
      <c r="O44" s="1043"/>
      <c r="P44" s="1043"/>
      <c r="Q44" s="1043"/>
      <c r="R44" s="1043"/>
      <c r="S44" s="1043"/>
      <c r="T44" s="1043"/>
      <c r="U44" s="1043"/>
      <c r="V44" s="1043"/>
      <c r="W44" s="1043"/>
      <c r="X44" s="1043"/>
      <c r="Y44" s="1043"/>
      <c r="Z44" s="1043"/>
      <c r="AA44" s="1043"/>
      <c r="AB44" s="1043"/>
      <c r="AC44" s="1043"/>
      <c r="AD44" s="1043"/>
      <c r="AE44" s="1043"/>
      <c r="AF44" s="1043"/>
      <c r="AG44" s="1043"/>
      <c r="AH44" s="1043"/>
      <c r="AI44" s="1043"/>
      <c r="AJ44" s="1043"/>
      <c r="AK44" s="1043"/>
      <c r="AL44" s="1043"/>
      <c r="AM44" s="1043"/>
      <c r="AN44" s="1043"/>
      <c r="AO44" s="1043"/>
      <c r="AP44" s="1043"/>
      <c r="AQ44" s="1043"/>
      <c r="AR44" s="1043"/>
      <c r="AS44" s="1043"/>
      <c r="AT44" s="1043"/>
      <c r="AU44" s="1043"/>
      <c r="AV44" s="1043"/>
      <c r="AW44" s="1043"/>
      <c r="AX44" s="1043"/>
      <c r="AY44" s="1043"/>
    </row>
    <row r="45" spans="1:51" s="257" customFormat="1" ht="18" customHeight="1">
      <c r="A45" s="1043"/>
      <c r="B45" s="1043"/>
      <c r="C45" s="1043"/>
      <c r="D45" s="1043"/>
      <c r="E45" s="1043"/>
      <c r="F45" s="1043"/>
      <c r="G45" s="1043"/>
      <c r="H45" s="1043"/>
      <c r="I45" s="1043"/>
      <c r="J45" s="1043"/>
      <c r="K45" s="1043"/>
      <c r="L45" s="1043"/>
      <c r="M45" s="1043"/>
      <c r="N45" s="1043"/>
      <c r="O45" s="1043"/>
      <c r="P45" s="1043"/>
      <c r="Q45" s="1043"/>
      <c r="R45" s="1043"/>
      <c r="S45" s="1043"/>
      <c r="T45" s="1043"/>
      <c r="U45" s="1043"/>
      <c r="V45" s="1043"/>
      <c r="W45" s="1043"/>
      <c r="X45" s="1043"/>
      <c r="Y45" s="1043"/>
      <c r="Z45" s="1043"/>
      <c r="AA45" s="1043"/>
      <c r="AB45" s="1043"/>
      <c r="AC45" s="1043"/>
      <c r="AD45" s="1043"/>
      <c r="AE45" s="1043"/>
      <c r="AF45" s="1043"/>
      <c r="AG45" s="1043"/>
      <c r="AH45" s="1043"/>
      <c r="AI45" s="1043"/>
      <c r="AJ45" s="1043"/>
      <c r="AK45" s="1043"/>
      <c r="AL45" s="1043"/>
      <c r="AM45" s="1043"/>
      <c r="AN45" s="1043"/>
      <c r="AO45" s="1043"/>
      <c r="AP45" s="1043"/>
      <c r="AQ45" s="1043"/>
      <c r="AR45" s="1043"/>
      <c r="AS45" s="1043"/>
      <c r="AT45" s="1043"/>
      <c r="AU45" s="1043"/>
      <c r="AV45" s="1043"/>
      <c r="AW45" s="1043"/>
      <c r="AX45" s="1043"/>
      <c r="AY45" s="1043"/>
    </row>
    <row r="46" spans="1:51" s="257" customFormat="1" ht="18" customHeight="1">
      <c r="A46" s="1043"/>
      <c r="B46" s="1043"/>
      <c r="C46" s="1043"/>
      <c r="D46" s="1043"/>
      <c r="E46" s="1043"/>
      <c r="F46" s="1043"/>
      <c r="G46" s="1043"/>
      <c r="H46" s="1043"/>
      <c r="I46" s="1043"/>
      <c r="J46" s="1043"/>
      <c r="K46" s="1043"/>
      <c r="L46" s="1043"/>
      <c r="M46" s="1043"/>
      <c r="N46" s="1043"/>
      <c r="O46" s="1043"/>
      <c r="P46" s="1043"/>
      <c r="Q46" s="1043"/>
      <c r="R46" s="1043"/>
      <c r="S46" s="1043"/>
      <c r="T46" s="1043"/>
      <c r="U46" s="1043"/>
      <c r="V46" s="1043"/>
      <c r="W46" s="1043"/>
      <c r="X46" s="1043"/>
      <c r="Y46" s="1043"/>
      <c r="Z46" s="1043"/>
      <c r="AA46" s="1043"/>
      <c r="AB46" s="1043"/>
      <c r="AC46" s="1043"/>
      <c r="AD46" s="1043"/>
      <c r="AE46" s="1043"/>
      <c r="AF46" s="1043"/>
      <c r="AG46" s="1043"/>
      <c r="AH46" s="1043"/>
      <c r="AI46" s="1043"/>
      <c r="AJ46" s="1043"/>
      <c r="AK46" s="1043"/>
      <c r="AL46" s="1043"/>
      <c r="AM46" s="1043"/>
      <c r="AN46" s="1043"/>
      <c r="AO46" s="1043"/>
      <c r="AP46" s="1043"/>
      <c r="AQ46" s="1043"/>
      <c r="AR46" s="1043"/>
      <c r="AS46" s="1043"/>
      <c r="AT46" s="1043"/>
      <c r="AU46" s="1043"/>
      <c r="AV46" s="1043"/>
      <c r="AW46" s="1043"/>
      <c r="AX46" s="1043"/>
      <c r="AY46" s="1043"/>
    </row>
    <row r="47" spans="1:51" s="257" customFormat="1" ht="17.100000000000001" customHeight="1">
      <c r="A47" s="1043"/>
      <c r="B47" s="1043"/>
      <c r="C47" s="1043"/>
      <c r="D47" s="1043"/>
      <c r="E47" s="1043"/>
      <c r="F47" s="1043"/>
      <c r="G47" s="1043"/>
      <c r="H47" s="1043"/>
      <c r="I47" s="1043"/>
      <c r="J47" s="1043"/>
      <c r="K47" s="1043"/>
      <c r="L47" s="1043"/>
      <c r="M47" s="1043"/>
      <c r="N47" s="1043"/>
      <c r="O47" s="1043"/>
      <c r="P47" s="1043"/>
      <c r="Q47" s="1043"/>
      <c r="R47" s="1043"/>
      <c r="S47" s="1043"/>
      <c r="T47" s="1043"/>
      <c r="U47" s="1043"/>
      <c r="V47" s="1043"/>
      <c r="W47" s="1043"/>
      <c r="X47" s="1043"/>
      <c r="Y47" s="1043"/>
      <c r="Z47" s="1043"/>
      <c r="AA47" s="1043"/>
      <c r="AB47" s="1043"/>
      <c r="AC47" s="1043"/>
      <c r="AD47" s="1043"/>
      <c r="AE47" s="1043"/>
      <c r="AF47" s="1043"/>
      <c r="AG47" s="1043"/>
      <c r="AH47" s="1043"/>
      <c r="AI47" s="1043"/>
      <c r="AJ47" s="1043"/>
      <c r="AK47" s="1043"/>
      <c r="AL47" s="1043"/>
      <c r="AM47" s="1043"/>
      <c r="AN47" s="1043"/>
      <c r="AO47" s="1043"/>
      <c r="AP47" s="1043"/>
      <c r="AQ47" s="1043"/>
      <c r="AR47" s="1043"/>
      <c r="AS47" s="1043"/>
      <c r="AT47" s="1043"/>
      <c r="AU47" s="1043"/>
      <c r="AV47" s="1043"/>
      <c r="AW47" s="1043"/>
      <c r="AX47" s="1043"/>
      <c r="AY47" s="1043"/>
    </row>
    <row r="49" spans="2:51" ht="18.600000000000001" customHeight="1" thickBot="1"/>
    <row r="50" spans="2:51" ht="23.4" customHeight="1" thickBot="1">
      <c r="B50" s="604" t="s">
        <v>965</v>
      </c>
      <c r="C50" s="605"/>
      <c r="D50" s="605"/>
      <c r="E50" s="605"/>
      <c r="F50" s="605"/>
      <c r="G50" s="605"/>
      <c r="H50" s="605"/>
      <c r="I50" s="605"/>
      <c r="J50" s="605"/>
      <c r="K50" s="605"/>
      <c r="L50" s="605"/>
      <c r="M50" s="605"/>
      <c r="N50" s="605"/>
      <c r="O50" s="605"/>
      <c r="P50" s="605"/>
      <c r="Q50" s="605"/>
      <c r="R50" s="605"/>
      <c r="S50" s="605"/>
      <c r="T50" s="605"/>
      <c r="U50" s="605"/>
      <c r="V50" s="605"/>
      <c r="W50" s="605"/>
      <c r="X50" s="605"/>
      <c r="Y50" s="605"/>
      <c r="Z50" s="605"/>
      <c r="AA50" s="605"/>
      <c r="AB50" s="605"/>
      <c r="AC50" s="605"/>
      <c r="AD50" s="605"/>
      <c r="AE50" s="605"/>
      <c r="AF50" s="605"/>
      <c r="AG50" s="605"/>
      <c r="AH50" s="605"/>
      <c r="AI50" s="605"/>
      <c r="AJ50" s="605"/>
      <c r="AK50" s="605"/>
      <c r="AL50" s="605"/>
      <c r="AM50" s="605"/>
      <c r="AN50" s="1044"/>
      <c r="AO50" s="1044"/>
      <c r="AP50" s="1044"/>
      <c r="AQ50" s="1044"/>
      <c r="AR50" s="1044"/>
      <c r="AS50" s="1044"/>
      <c r="AT50" s="1044"/>
      <c r="AU50" s="1044"/>
      <c r="AV50" s="1044"/>
      <c r="AW50" s="1044"/>
      <c r="AX50" s="1044"/>
      <c r="AY50" s="1045"/>
    </row>
    <row r="51" spans="2:51" ht="29.85" customHeight="1">
      <c r="B51" s="607" t="s">
        <v>966</v>
      </c>
      <c r="C51" s="608"/>
      <c r="D51" s="608"/>
      <c r="E51" s="608"/>
      <c r="F51" s="608"/>
      <c r="G51" s="608"/>
      <c r="H51" s="608"/>
      <c r="I51" s="608"/>
      <c r="J51" s="609"/>
      <c r="K51" s="586" t="str">
        <f>IF(申込書!K58&lt;&gt;"",申込書!K58,"")</f>
        <v/>
      </c>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1035" t="s">
        <v>967</v>
      </c>
      <c r="AO51" s="1036"/>
      <c r="AP51" s="1036"/>
      <c r="AQ51" s="1036"/>
      <c r="AR51" s="1036"/>
      <c r="AS51" s="1036"/>
      <c r="AT51" s="1036"/>
      <c r="AU51" s="1036"/>
      <c r="AV51" s="1036"/>
      <c r="AW51" s="1036"/>
      <c r="AX51" s="1036"/>
      <c r="AY51" s="1037"/>
    </row>
    <row r="52" spans="2:51" ht="29.85" customHeight="1">
      <c r="B52" s="538" t="s">
        <v>494</v>
      </c>
      <c r="C52" s="539"/>
      <c r="D52" s="539"/>
      <c r="E52" s="539"/>
      <c r="F52" s="539"/>
      <c r="G52" s="539"/>
      <c r="H52" s="539"/>
      <c r="I52" s="539"/>
      <c r="J52" s="540"/>
      <c r="K52" s="592" t="str">
        <f>IF(申込書!K59&lt;&gt;"",申込書!K59,"")</f>
        <v/>
      </c>
      <c r="L52" s="593"/>
      <c r="M52" s="593"/>
      <c r="N52" s="593"/>
      <c r="O52" s="593"/>
      <c r="P52" s="593"/>
      <c r="Q52" s="593"/>
      <c r="R52" s="593"/>
      <c r="S52" s="593"/>
      <c r="T52" s="593"/>
      <c r="U52" s="593"/>
      <c r="V52" s="593"/>
      <c r="W52" s="593"/>
      <c r="X52" s="593"/>
      <c r="Y52" s="593"/>
      <c r="Z52" s="593"/>
      <c r="AA52" s="593"/>
      <c r="AB52" s="593"/>
      <c r="AC52" s="593"/>
      <c r="AD52" s="593"/>
      <c r="AE52" s="593"/>
      <c r="AF52" s="593"/>
      <c r="AG52" s="593"/>
      <c r="AH52" s="593"/>
      <c r="AI52" s="593"/>
      <c r="AJ52" s="593"/>
      <c r="AK52" s="593"/>
      <c r="AL52" s="593"/>
      <c r="AM52" s="594"/>
      <c r="AN52" s="1035" t="s">
        <v>967</v>
      </c>
      <c r="AO52" s="1036"/>
      <c r="AP52" s="1036"/>
      <c r="AQ52" s="1036"/>
      <c r="AR52" s="1036"/>
      <c r="AS52" s="1036"/>
      <c r="AT52" s="1036"/>
      <c r="AU52" s="1036"/>
      <c r="AV52" s="1036"/>
      <c r="AW52" s="1036"/>
      <c r="AX52" s="1036"/>
      <c r="AY52" s="1037"/>
    </row>
    <row r="53" spans="2:51" ht="29.85" customHeight="1">
      <c r="B53" s="538" t="s">
        <v>968</v>
      </c>
      <c r="C53" s="539"/>
      <c r="D53" s="539"/>
      <c r="E53" s="539"/>
      <c r="F53" s="539"/>
      <c r="G53" s="539"/>
      <c r="H53" s="539"/>
      <c r="I53" s="539"/>
      <c r="J53" s="540"/>
      <c r="K53" s="592"/>
      <c r="L53" s="593"/>
      <c r="M53" s="593"/>
      <c r="N53" s="593"/>
      <c r="O53" s="593"/>
      <c r="P53" s="593"/>
      <c r="Q53" s="593"/>
      <c r="R53" s="593"/>
      <c r="S53" s="593"/>
      <c r="T53" s="593"/>
      <c r="U53" s="593"/>
      <c r="V53" s="593"/>
      <c r="W53" s="593"/>
      <c r="X53" s="593"/>
      <c r="Y53" s="593"/>
      <c r="Z53" s="593"/>
      <c r="AA53" s="593"/>
      <c r="AB53" s="593"/>
      <c r="AC53" s="593"/>
      <c r="AD53" s="593"/>
      <c r="AE53" s="593"/>
      <c r="AF53" s="593"/>
      <c r="AG53" s="593"/>
      <c r="AH53" s="593"/>
      <c r="AI53" s="593"/>
      <c r="AJ53" s="593"/>
      <c r="AK53" s="593"/>
      <c r="AL53" s="593"/>
      <c r="AM53" s="594"/>
      <c r="AN53" s="1035" t="s">
        <v>967</v>
      </c>
      <c r="AO53" s="1036"/>
      <c r="AP53" s="1036"/>
      <c r="AQ53" s="1036"/>
      <c r="AR53" s="1036"/>
      <c r="AS53" s="1036"/>
      <c r="AT53" s="1036"/>
      <c r="AU53" s="1036"/>
      <c r="AV53" s="1036"/>
      <c r="AW53" s="1036"/>
      <c r="AX53" s="1036"/>
      <c r="AY53" s="1037"/>
    </row>
    <row r="54" spans="2:51" ht="29.85" customHeight="1">
      <c r="B54" s="616" t="s">
        <v>969</v>
      </c>
      <c r="C54" s="617"/>
      <c r="D54" s="617"/>
      <c r="E54" s="617"/>
      <c r="F54" s="617"/>
      <c r="G54" s="617"/>
      <c r="H54" s="617"/>
      <c r="I54" s="617"/>
      <c r="J54" s="618"/>
      <c r="K54" s="577" t="s">
        <v>970</v>
      </c>
      <c r="L54" s="578"/>
      <c r="M54" s="578"/>
      <c r="N54" s="578"/>
      <c r="O54" s="578"/>
      <c r="P54" s="578"/>
      <c r="Q54" s="578"/>
      <c r="R54" s="578"/>
      <c r="S54" s="578"/>
      <c r="T54" s="578"/>
      <c r="U54" s="578"/>
      <c r="V54" s="578"/>
      <c r="W54" s="578"/>
      <c r="X54" s="578"/>
      <c r="Y54" s="578"/>
      <c r="Z54" s="578"/>
      <c r="AA54" s="578"/>
      <c r="AB54" s="578"/>
      <c r="AC54" s="578"/>
      <c r="AD54" s="578"/>
      <c r="AE54" s="578"/>
      <c r="AF54" s="578"/>
      <c r="AG54" s="578"/>
      <c r="AH54" s="578"/>
      <c r="AI54" s="578"/>
      <c r="AJ54" s="578"/>
      <c r="AK54" s="578"/>
      <c r="AL54" s="578"/>
      <c r="AM54" s="579"/>
      <c r="AN54" s="1038" t="s">
        <v>971</v>
      </c>
      <c r="AO54" s="1039"/>
      <c r="AP54" s="1039"/>
      <c r="AQ54" s="1039"/>
      <c r="AR54" s="1039"/>
      <c r="AS54" s="1039"/>
      <c r="AT54" s="1039"/>
      <c r="AU54" s="1039"/>
      <c r="AV54" s="1039"/>
      <c r="AW54" s="1039"/>
      <c r="AX54" s="1039"/>
      <c r="AY54" s="1040"/>
    </row>
    <row r="55" spans="2:51" ht="29.85" customHeight="1">
      <c r="B55" s="616" t="s">
        <v>972</v>
      </c>
      <c r="C55" s="617"/>
      <c r="D55" s="617"/>
      <c r="E55" s="617"/>
      <c r="F55" s="617"/>
      <c r="G55" s="617"/>
      <c r="H55" s="617"/>
      <c r="I55" s="617"/>
      <c r="J55" s="618"/>
      <c r="K55" s="577" t="s">
        <v>970</v>
      </c>
      <c r="L55" s="578"/>
      <c r="M55" s="578"/>
      <c r="N55" s="578"/>
      <c r="O55" s="578"/>
      <c r="P55" s="578"/>
      <c r="Q55" s="578"/>
      <c r="R55" s="578"/>
      <c r="S55" s="578"/>
      <c r="T55" s="578"/>
      <c r="U55" s="578"/>
      <c r="V55" s="578"/>
      <c r="W55" s="578"/>
      <c r="X55" s="578"/>
      <c r="Y55" s="578"/>
      <c r="Z55" s="578"/>
      <c r="AA55" s="578"/>
      <c r="AB55" s="578"/>
      <c r="AC55" s="578"/>
      <c r="AD55" s="578"/>
      <c r="AE55" s="578"/>
      <c r="AF55" s="578"/>
      <c r="AG55" s="578"/>
      <c r="AH55" s="578"/>
      <c r="AI55" s="578"/>
      <c r="AJ55" s="578"/>
      <c r="AK55" s="578"/>
      <c r="AL55" s="578"/>
      <c r="AM55" s="579"/>
      <c r="AN55" s="1038" t="s">
        <v>971</v>
      </c>
      <c r="AO55" s="1039"/>
      <c r="AP55" s="1039"/>
      <c r="AQ55" s="1039"/>
      <c r="AR55" s="1039"/>
      <c r="AS55" s="1039"/>
      <c r="AT55" s="1039"/>
      <c r="AU55" s="1039"/>
      <c r="AV55" s="1039"/>
      <c r="AW55" s="1039"/>
      <c r="AX55" s="1039"/>
      <c r="AY55" s="1040"/>
    </row>
    <row r="56" spans="2:51" ht="30" customHeight="1">
      <c r="B56" s="1046" t="s">
        <v>457</v>
      </c>
      <c r="C56" s="1047"/>
      <c r="D56" s="1047"/>
      <c r="E56" s="1048"/>
      <c r="F56" s="550" t="s">
        <v>454</v>
      </c>
      <c r="G56" s="551"/>
      <c r="H56" s="551"/>
      <c r="I56" s="551"/>
      <c r="J56" s="552"/>
      <c r="K56" s="577" t="s">
        <v>973</v>
      </c>
      <c r="L56" s="578"/>
      <c r="M56" s="578"/>
      <c r="N56" s="578"/>
      <c r="O56" s="578"/>
      <c r="P56" s="578"/>
      <c r="Q56" s="578"/>
      <c r="R56" s="578"/>
      <c r="S56" s="578"/>
      <c r="T56" s="578"/>
      <c r="U56" s="578"/>
      <c r="V56" s="578"/>
      <c r="W56" s="578"/>
      <c r="X56" s="578"/>
      <c r="Y56" s="578"/>
      <c r="Z56" s="578"/>
      <c r="AA56" s="578"/>
      <c r="AB56" s="578"/>
      <c r="AC56" s="578"/>
      <c r="AD56" s="578"/>
      <c r="AE56" s="578"/>
      <c r="AF56" s="578"/>
      <c r="AG56" s="578"/>
      <c r="AH56" s="578"/>
      <c r="AI56" s="578"/>
      <c r="AJ56" s="578"/>
      <c r="AK56" s="578"/>
      <c r="AL56" s="578"/>
      <c r="AM56" s="579"/>
      <c r="AN56" s="1017" t="s">
        <v>974</v>
      </c>
      <c r="AO56" s="1017"/>
      <c r="AP56" s="1017"/>
      <c r="AQ56" s="1017"/>
      <c r="AR56" s="1017"/>
      <c r="AS56" s="1017"/>
      <c r="AT56" s="1017"/>
      <c r="AU56" s="1017"/>
      <c r="AV56" s="1017"/>
      <c r="AW56" s="1017"/>
      <c r="AX56" s="1017"/>
      <c r="AY56" s="1055"/>
    </row>
    <row r="57" spans="2:51" ht="30" customHeight="1">
      <c r="B57" s="1049"/>
      <c r="C57" s="1050"/>
      <c r="D57" s="1050"/>
      <c r="E57" s="1051"/>
      <c r="F57" s="550" t="s">
        <v>456</v>
      </c>
      <c r="G57" s="551"/>
      <c r="H57" s="551"/>
      <c r="I57" s="551"/>
      <c r="J57" s="552"/>
      <c r="K57" s="577" t="s">
        <v>970</v>
      </c>
      <c r="L57" s="578"/>
      <c r="M57" s="578"/>
      <c r="N57" s="578"/>
      <c r="O57" s="578"/>
      <c r="P57" s="578"/>
      <c r="Q57" s="578"/>
      <c r="R57" s="578"/>
      <c r="S57" s="578"/>
      <c r="T57" s="578"/>
      <c r="U57" s="578"/>
      <c r="V57" s="578"/>
      <c r="W57" s="578"/>
      <c r="X57" s="578"/>
      <c r="Y57" s="578"/>
      <c r="Z57" s="578"/>
      <c r="AA57" s="578"/>
      <c r="AB57" s="578"/>
      <c r="AC57" s="578"/>
      <c r="AD57" s="578"/>
      <c r="AE57" s="578"/>
      <c r="AF57" s="578"/>
      <c r="AG57" s="578"/>
      <c r="AH57" s="578"/>
      <c r="AI57" s="578"/>
      <c r="AJ57" s="578"/>
      <c r="AK57" s="578"/>
      <c r="AL57" s="578"/>
      <c r="AM57" s="579"/>
      <c r="AN57" s="1035" t="s">
        <v>967</v>
      </c>
      <c r="AO57" s="1036"/>
      <c r="AP57" s="1036"/>
      <c r="AQ57" s="1036"/>
      <c r="AR57" s="1036"/>
      <c r="AS57" s="1036"/>
      <c r="AT57" s="1036"/>
      <c r="AU57" s="1036"/>
      <c r="AV57" s="1036"/>
      <c r="AW57" s="1036"/>
      <c r="AX57" s="1036"/>
      <c r="AY57" s="1037"/>
    </row>
    <row r="58" spans="2:51" ht="30" customHeight="1">
      <c r="B58" s="1052"/>
      <c r="C58" s="1053"/>
      <c r="D58" s="1053"/>
      <c r="E58" s="1054"/>
      <c r="F58" s="613" t="s">
        <v>457</v>
      </c>
      <c r="G58" s="614"/>
      <c r="H58" s="614"/>
      <c r="I58" s="614"/>
      <c r="J58" s="615"/>
      <c r="K58" s="577" t="s">
        <v>970</v>
      </c>
      <c r="L58" s="578"/>
      <c r="M58" s="578"/>
      <c r="N58" s="578"/>
      <c r="O58" s="578"/>
      <c r="P58" s="578"/>
      <c r="Q58" s="578"/>
      <c r="R58" s="578"/>
      <c r="S58" s="578"/>
      <c r="T58" s="578"/>
      <c r="U58" s="578"/>
      <c r="V58" s="578"/>
      <c r="W58" s="578"/>
      <c r="X58" s="578"/>
      <c r="Y58" s="578"/>
      <c r="Z58" s="578"/>
      <c r="AA58" s="578"/>
      <c r="AB58" s="578"/>
      <c r="AC58" s="578"/>
      <c r="AD58" s="578"/>
      <c r="AE58" s="578"/>
      <c r="AF58" s="578"/>
      <c r="AG58" s="578"/>
      <c r="AH58" s="578"/>
      <c r="AI58" s="578"/>
      <c r="AJ58" s="578"/>
      <c r="AK58" s="578"/>
      <c r="AL58" s="578"/>
      <c r="AM58" s="579"/>
      <c r="AN58" s="1035" t="s">
        <v>967</v>
      </c>
      <c r="AO58" s="1036"/>
      <c r="AP58" s="1036"/>
      <c r="AQ58" s="1036"/>
      <c r="AR58" s="1036"/>
      <c r="AS58" s="1036"/>
      <c r="AT58" s="1036"/>
      <c r="AU58" s="1036"/>
      <c r="AV58" s="1036"/>
      <c r="AW58" s="1036"/>
      <c r="AX58" s="1036"/>
      <c r="AY58" s="1037"/>
    </row>
    <row r="59" spans="2:51" ht="30" customHeight="1">
      <c r="B59" s="538" t="s">
        <v>506</v>
      </c>
      <c r="C59" s="539"/>
      <c r="D59" s="539"/>
      <c r="E59" s="539"/>
      <c r="F59" s="539"/>
      <c r="G59" s="539"/>
      <c r="H59" s="539"/>
      <c r="I59" s="539"/>
      <c r="J59" s="540"/>
      <c r="K59" s="643"/>
      <c r="L59" s="644"/>
      <c r="M59" s="644"/>
      <c r="N59" s="644"/>
      <c r="O59" s="644"/>
      <c r="P59" s="644"/>
      <c r="Q59" s="644"/>
      <c r="R59" s="644"/>
      <c r="S59" s="644"/>
      <c r="T59" s="644"/>
      <c r="U59" s="644"/>
      <c r="V59" s="644"/>
      <c r="W59" s="644"/>
      <c r="X59" s="644"/>
      <c r="Y59" s="644"/>
      <c r="Z59" s="644"/>
      <c r="AA59" s="644"/>
      <c r="AB59" s="644"/>
      <c r="AC59" s="644"/>
      <c r="AD59" s="644"/>
      <c r="AE59" s="644"/>
      <c r="AF59" s="644"/>
      <c r="AG59" s="644"/>
      <c r="AH59" s="644"/>
      <c r="AI59" s="644"/>
      <c r="AJ59" s="644"/>
      <c r="AK59" s="644"/>
      <c r="AL59" s="644"/>
      <c r="AM59" s="645"/>
      <c r="AN59" s="1056" t="s">
        <v>975</v>
      </c>
      <c r="AO59" s="1057"/>
      <c r="AP59" s="1057"/>
      <c r="AQ59" s="1057"/>
      <c r="AR59" s="1057"/>
      <c r="AS59" s="1057"/>
      <c r="AT59" s="1057"/>
      <c r="AU59" s="1057"/>
      <c r="AV59" s="1057"/>
      <c r="AW59" s="1057"/>
      <c r="AX59" s="1057"/>
      <c r="AY59" s="1058"/>
    </row>
    <row r="60" spans="2:51" ht="30" customHeight="1">
      <c r="B60" s="538" t="s">
        <v>508</v>
      </c>
      <c r="C60" s="539"/>
      <c r="D60" s="539"/>
      <c r="E60" s="539"/>
      <c r="F60" s="539"/>
      <c r="G60" s="539"/>
      <c r="H60" s="539"/>
      <c r="I60" s="539"/>
      <c r="J60" s="540"/>
      <c r="K60" s="646"/>
      <c r="L60" s="647"/>
      <c r="M60" s="647"/>
      <c r="N60" s="647"/>
      <c r="O60" s="647"/>
      <c r="P60" s="647"/>
      <c r="Q60" s="647"/>
      <c r="R60" s="647"/>
      <c r="S60" s="647"/>
      <c r="T60" s="647"/>
      <c r="U60" s="647"/>
      <c r="V60" s="647"/>
      <c r="W60" s="647"/>
      <c r="X60" s="647"/>
      <c r="Y60" s="647"/>
      <c r="Z60" s="647"/>
      <c r="AA60" s="647"/>
      <c r="AB60" s="647"/>
      <c r="AC60" s="647"/>
      <c r="AD60" s="647"/>
      <c r="AE60" s="647"/>
      <c r="AF60" s="647"/>
      <c r="AG60" s="647"/>
      <c r="AH60" s="647"/>
      <c r="AI60" s="647"/>
      <c r="AJ60" s="647"/>
      <c r="AK60" s="647"/>
      <c r="AL60" s="647"/>
      <c r="AM60" s="648"/>
      <c r="AN60" s="1056" t="s">
        <v>976</v>
      </c>
      <c r="AO60" s="1057"/>
      <c r="AP60" s="1057"/>
      <c r="AQ60" s="1057"/>
      <c r="AR60" s="1057"/>
      <c r="AS60" s="1057"/>
      <c r="AT60" s="1057"/>
      <c r="AU60" s="1057"/>
      <c r="AV60" s="1057"/>
      <c r="AW60" s="1057"/>
      <c r="AX60" s="1057"/>
      <c r="AY60" s="1058"/>
    </row>
    <row r="61" spans="2:51" ht="30" customHeight="1">
      <c r="B61" s="625" t="s">
        <v>509</v>
      </c>
      <c r="C61" s="626"/>
      <c r="D61" s="626"/>
      <c r="E61" s="626"/>
      <c r="F61" s="626"/>
      <c r="G61" s="626"/>
      <c r="H61" s="626"/>
      <c r="I61" s="626"/>
      <c r="J61" s="627"/>
      <c r="K61" s="628"/>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30"/>
      <c r="AN61" s="1059" t="s">
        <v>502</v>
      </c>
      <c r="AO61" s="1060"/>
      <c r="AP61" s="1060"/>
      <c r="AQ61" s="1060"/>
      <c r="AR61" s="1060"/>
      <c r="AS61" s="1060"/>
      <c r="AT61" s="1060"/>
      <c r="AU61" s="1060"/>
      <c r="AV61" s="1060"/>
      <c r="AW61" s="1060"/>
      <c r="AX61" s="1060"/>
      <c r="AY61" s="1061"/>
    </row>
    <row r="62" spans="2:51" ht="35.4" customHeight="1" thickBot="1">
      <c r="B62" s="652" t="s">
        <v>977</v>
      </c>
      <c r="C62" s="653"/>
      <c r="D62" s="653"/>
      <c r="E62" s="653"/>
      <c r="F62" s="653"/>
      <c r="G62" s="653"/>
      <c r="H62" s="653"/>
      <c r="I62" s="653"/>
      <c r="J62" s="654"/>
      <c r="K62" s="1065"/>
      <c r="L62" s="1066"/>
      <c r="M62" s="1066"/>
      <c r="N62" s="1066"/>
      <c r="O62" s="1066"/>
      <c r="P62" s="1066"/>
      <c r="Q62" s="1066"/>
      <c r="R62" s="1066"/>
      <c r="S62" s="1066" t="s">
        <v>970</v>
      </c>
      <c r="T62" s="1066"/>
      <c r="U62" s="1066"/>
      <c r="V62" s="1066"/>
      <c r="W62" s="1065" t="s">
        <v>978</v>
      </c>
      <c r="X62" s="1066"/>
      <c r="Y62" s="1066"/>
      <c r="Z62" s="1066"/>
      <c r="AA62" s="1066"/>
      <c r="AB62" s="1066"/>
      <c r="AC62" s="1067"/>
      <c r="AD62" s="1068"/>
      <c r="AE62" s="1069"/>
      <c r="AF62" s="1069"/>
      <c r="AG62" s="1069"/>
      <c r="AH62" s="1069"/>
      <c r="AI62" s="1069"/>
      <c r="AJ62" s="1069"/>
      <c r="AK62" s="1069"/>
      <c r="AL62" s="1069"/>
      <c r="AM62" s="1070"/>
      <c r="AN62" s="1093" t="s">
        <v>979</v>
      </c>
      <c r="AO62" s="1094"/>
      <c r="AP62" s="1094"/>
      <c r="AQ62" s="1094"/>
      <c r="AR62" s="1094"/>
      <c r="AS62" s="1094"/>
      <c r="AT62" s="1094"/>
      <c r="AU62" s="1094"/>
      <c r="AV62" s="1094"/>
      <c r="AW62" s="1094"/>
      <c r="AX62" s="1094"/>
      <c r="AY62" s="1095"/>
    </row>
    <row r="63" spans="2:51" ht="13.8" thickBot="1"/>
    <row r="64" spans="2:51" ht="24" customHeight="1" thickBot="1">
      <c r="B64" s="649" t="s">
        <v>980</v>
      </c>
      <c r="C64" s="650"/>
      <c r="D64" s="650"/>
      <c r="E64" s="650"/>
      <c r="F64" s="650"/>
      <c r="G64" s="650"/>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50"/>
      <c r="AF64" s="392"/>
      <c r="AG64" s="392"/>
      <c r="AH64" s="392"/>
      <c r="AI64" s="392"/>
      <c r="AJ64" s="392"/>
      <c r="AK64" s="392"/>
      <c r="AL64" s="392"/>
      <c r="AM64" s="392"/>
      <c r="AN64" s="392"/>
      <c r="AO64" s="392"/>
      <c r="AP64" s="392"/>
      <c r="AQ64" s="392"/>
      <c r="AR64" s="392"/>
      <c r="AS64" s="392"/>
      <c r="AT64" s="392"/>
      <c r="AU64" s="392"/>
      <c r="AV64" s="392"/>
      <c r="AW64" s="392"/>
      <c r="AX64" s="392"/>
      <c r="AY64" s="393"/>
    </row>
    <row r="65" spans="2:51" ht="34.5" customHeight="1">
      <c r="B65" s="26" t="s">
        <v>512</v>
      </c>
      <c r="C65" s="664" t="s">
        <v>981</v>
      </c>
      <c r="D65" s="665"/>
      <c r="E65" s="665"/>
      <c r="F65" s="665"/>
      <c r="G65" s="665"/>
      <c r="H65" s="665"/>
      <c r="I65" s="665"/>
      <c r="J65" s="665"/>
      <c r="K65" s="665"/>
      <c r="L65" s="666"/>
      <c r="M65" s="1062" t="s">
        <v>982</v>
      </c>
      <c r="N65" s="1063"/>
      <c r="O65" s="1063"/>
      <c r="P65" s="1063"/>
      <c r="Q65" s="1063"/>
      <c r="R65" s="1063"/>
      <c r="S65" s="1063"/>
      <c r="T65" s="1063"/>
      <c r="U65" s="1063"/>
      <c r="V65" s="1063"/>
      <c r="W65" s="1063"/>
      <c r="X65" s="1063"/>
      <c r="Y65" s="1063"/>
      <c r="Z65" s="1063"/>
      <c r="AA65" s="1063"/>
      <c r="AB65" s="1063"/>
      <c r="AC65" s="1063"/>
      <c r="AD65" s="1063"/>
      <c r="AE65" s="1063"/>
      <c r="AF65" s="667" t="s">
        <v>983</v>
      </c>
      <c r="AG65" s="668"/>
      <c r="AH65" s="668"/>
      <c r="AI65" s="668"/>
      <c r="AJ65" s="668"/>
      <c r="AK65" s="668"/>
      <c r="AL65" s="668"/>
      <c r="AM65" s="668"/>
      <c r="AN65" s="668"/>
      <c r="AO65" s="668"/>
      <c r="AP65" s="668"/>
      <c r="AQ65" s="668"/>
      <c r="AR65" s="668"/>
      <c r="AS65" s="668"/>
      <c r="AT65" s="668"/>
      <c r="AU65" s="668"/>
      <c r="AV65" s="668"/>
      <c r="AW65" s="668"/>
      <c r="AX65" s="668"/>
      <c r="AY65" s="676"/>
    </row>
    <row r="66" spans="2:51" ht="30" customHeight="1" thickBot="1">
      <c r="B66" s="27">
        <v>1</v>
      </c>
      <c r="C66" s="1064" t="s">
        <v>984</v>
      </c>
      <c r="D66" s="1064"/>
      <c r="E66" s="1064"/>
      <c r="F66" s="1064"/>
      <c r="G66" s="1064"/>
      <c r="H66" s="1064"/>
      <c r="I66" s="1064"/>
      <c r="J66" s="1064"/>
      <c r="K66" s="1064"/>
      <c r="L66" s="1064"/>
      <c r="M66" s="1071" t="s">
        <v>431</v>
      </c>
      <c r="N66" s="1071"/>
      <c r="O66" s="1071"/>
      <c r="P66" s="1071"/>
      <c r="Q66" s="1071"/>
      <c r="R66" s="1071"/>
      <c r="S66" s="1071"/>
      <c r="T66" s="1071"/>
      <c r="U66" s="1071"/>
      <c r="V66" s="1071"/>
      <c r="W66" s="1071"/>
      <c r="X66" s="1071"/>
      <c r="Y66" s="1071"/>
      <c r="Z66" s="1071"/>
      <c r="AA66" s="1071"/>
      <c r="AB66" s="1071"/>
      <c r="AC66" s="1071"/>
      <c r="AD66" s="1071"/>
      <c r="AE66" s="1071"/>
      <c r="AF66" s="1088" t="s">
        <v>985</v>
      </c>
      <c r="AG66" s="1088"/>
      <c r="AH66" s="1088"/>
      <c r="AI66" s="1088"/>
      <c r="AJ66" s="1088"/>
      <c r="AK66" s="1088"/>
      <c r="AL66" s="1088"/>
      <c r="AM66" s="1088"/>
      <c r="AN66" s="1088"/>
      <c r="AO66" s="1088"/>
      <c r="AP66" s="1088"/>
      <c r="AQ66" s="1088"/>
      <c r="AR66" s="1088"/>
      <c r="AS66" s="1088"/>
      <c r="AT66" s="1088"/>
      <c r="AU66" s="1088"/>
      <c r="AV66" s="1088"/>
      <c r="AW66" s="1088"/>
      <c r="AX66" s="1088"/>
      <c r="AY66" s="1089"/>
    </row>
    <row r="67" spans="2:51" ht="30" customHeight="1" thickBot="1">
      <c r="B67" s="248">
        <v>2</v>
      </c>
      <c r="C67" s="1090" t="s">
        <v>986</v>
      </c>
      <c r="D67" s="1090"/>
      <c r="E67" s="1090"/>
      <c r="F67" s="1090"/>
      <c r="G67" s="1090"/>
      <c r="H67" s="1090"/>
      <c r="I67" s="1090"/>
      <c r="J67" s="1090"/>
      <c r="K67" s="1090"/>
      <c r="L67" s="1090"/>
      <c r="M67" s="1071" t="s">
        <v>431</v>
      </c>
      <c r="N67" s="1071"/>
      <c r="O67" s="1071"/>
      <c r="P67" s="1071"/>
      <c r="Q67" s="1071"/>
      <c r="R67" s="1071"/>
      <c r="S67" s="1071"/>
      <c r="T67" s="1071"/>
      <c r="U67" s="1071"/>
      <c r="V67" s="1071"/>
      <c r="W67" s="1071"/>
      <c r="X67" s="1071"/>
      <c r="Y67" s="1071"/>
      <c r="Z67" s="1071"/>
      <c r="AA67" s="1071"/>
      <c r="AB67" s="1071"/>
      <c r="AC67" s="1071"/>
      <c r="AD67" s="1071"/>
      <c r="AE67" s="1071"/>
      <c r="AF67" s="1091" t="s">
        <v>987</v>
      </c>
      <c r="AG67" s="1091"/>
      <c r="AH67" s="1091"/>
      <c r="AI67" s="1091"/>
      <c r="AJ67" s="1091"/>
      <c r="AK67" s="1091"/>
      <c r="AL67" s="1091"/>
      <c r="AM67" s="1091"/>
      <c r="AN67" s="1091"/>
      <c r="AO67" s="1091"/>
      <c r="AP67" s="1091"/>
      <c r="AQ67" s="1091"/>
      <c r="AR67" s="1091"/>
      <c r="AS67" s="1091"/>
      <c r="AT67" s="1091"/>
      <c r="AU67" s="1091"/>
      <c r="AV67" s="1091"/>
      <c r="AW67" s="1091"/>
      <c r="AX67" s="1091"/>
      <c r="AY67" s="1092"/>
    </row>
    <row r="68" spans="2:51" ht="18" customHeight="1">
      <c r="B68" s="847" t="s">
        <v>988</v>
      </c>
      <c r="C68" s="847"/>
      <c r="D68" s="847"/>
      <c r="E68" s="847"/>
      <c r="F68" s="847"/>
      <c r="G68" s="847"/>
      <c r="H68" s="847"/>
      <c r="I68" s="847"/>
      <c r="J68" s="847"/>
      <c r="K68" s="847"/>
      <c r="L68" s="847"/>
      <c r="M68" s="847"/>
      <c r="N68" s="847"/>
      <c r="O68" s="847"/>
      <c r="P68" s="847"/>
      <c r="Q68" s="847"/>
      <c r="R68" s="847"/>
      <c r="S68" s="847"/>
      <c r="T68" s="847"/>
      <c r="U68" s="847"/>
      <c r="V68" s="847"/>
      <c r="W68" s="847"/>
      <c r="X68" s="847"/>
      <c r="Y68" s="847"/>
      <c r="Z68" s="847"/>
      <c r="AA68" s="847"/>
      <c r="AB68" s="847"/>
      <c r="AC68" s="847"/>
      <c r="AD68" s="847"/>
      <c r="AE68" s="847"/>
      <c r="AF68" s="847"/>
      <c r="AG68" s="847"/>
      <c r="AH68" s="847"/>
      <c r="AI68" s="847"/>
      <c r="AJ68" s="847"/>
      <c r="AK68" s="847"/>
      <c r="AL68" s="847"/>
      <c r="AM68" s="847"/>
      <c r="AN68" s="847"/>
      <c r="AO68" s="847"/>
      <c r="AP68" s="847"/>
      <c r="AQ68" s="847"/>
      <c r="AR68" s="847"/>
      <c r="AS68" s="847"/>
      <c r="AT68" s="847"/>
      <c r="AU68" s="847"/>
      <c r="AV68" s="847"/>
      <c r="AW68" s="847"/>
      <c r="AX68" s="847"/>
      <c r="AY68" s="847"/>
    </row>
    <row r="69" spans="2:51" ht="18.600000000000001" customHeight="1" thickBot="1"/>
    <row r="70" spans="2:51" ht="24" customHeight="1" thickBot="1">
      <c r="B70" s="838" t="s">
        <v>989</v>
      </c>
      <c r="C70" s="839"/>
      <c r="D70" s="839"/>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839"/>
      <c r="AJ70" s="839"/>
      <c r="AK70" s="839"/>
      <c r="AL70" s="839"/>
      <c r="AM70" s="839"/>
      <c r="AN70" s="839"/>
      <c r="AO70" s="839"/>
      <c r="AP70" s="839"/>
      <c r="AQ70" s="839"/>
      <c r="AR70" s="839"/>
      <c r="AS70" s="839"/>
      <c r="AT70" s="839"/>
      <c r="AU70" s="839"/>
      <c r="AV70" s="839"/>
      <c r="AW70" s="839"/>
      <c r="AX70" s="839"/>
      <c r="AY70" s="840"/>
    </row>
    <row r="71" spans="2:51" ht="84.6" customHeight="1" thickBot="1">
      <c r="B71" s="841" t="s">
        <v>568</v>
      </c>
      <c r="C71" s="842"/>
      <c r="D71" s="842"/>
      <c r="E71" s="842"/>
      <c r="F71" s="842"/>
      <c r="G71" s="842"/>
      <c r="H71" s="842"/>
      <c r="I71" s="842"/>
      <c r="J71" s="843"/>
      <c r="K71" s="844"/>
      <c r="L71" s="845"/>
      <c r="M71" s="845"/>
      <c r="N71" s="845"/>
      <c r="O71" s="845"/>
      <c r="P71" s="845"/>
      <c r="Q71" s="845"/>
      <c r="R71" s="845"/>
      <c r="S71" s="845"/>
      <c r="T71" s="845"/>
      <c r="U71" s="845"/>
      <c r="V71" s="845"/>
      <c r="W71" s="845"/>
      <c r="X71" s="845"/>
      <c r="Y71" s="845"/>
      <c r="Z71" s="845"/>
      <c r="AA71" s="845"/>
      <c r="AB71" s="845"/>
      <c r="AC71" s="845"/>
      <c r="AD71" s="845"/>
      <c r="AE71" s="845"/>
      <c r="AF71" s="845"/>
      <c r="AG71" s="845"/>
      <c r="AH71" s="845"/>
      <c r="AI71" s="845"/>
      <c r="AJ71" s="845"/>
      <c r="AK71" s="845"/>
      <c r="AL71" s="845"/>
      <c r="AM71" s="845"/>
      <c r="AN71" s="845"/>
      <c r="AO71" s="845"/>
      <c r="AP71" s="845"/>
      <c r="AQ71" s="845"/>
      <c r="AR71" s="845"/>
      <c r="AS71" s="845"/>
      <c r="AT71" s="845"/>
      <c r="AU71" s="845"/>
      <c r="AV71" s="845"/>
      <c r="AW71" s="845"/>
      <c r="AX71" s="845"/>
      <c r="AY71" s="846"/>
    </row>
    <row r="72" spans="2:51" ht="18" customHeight="1">
      <c r="B72" s="847" t="s">
        <v>569</v>
      </c>
      <c r="C72" s="847"/>
      <c r="D72" s="847"/>
      <c r="E72" s="847"/>
      <c r="F72" s="847"/>
      <c r="G72" s="847"/>
      <c r="H72" s="847"/>
      <c r="I72" s="847"/>
      <c r="J72" s="847"/>
      <c r="K72" s="847"/>
      <c r="L72" s="847"/>
      <c r="M72" s="847"/>
      <c r="N72" s="847"/>
      <c r="O72" s="847"/>
      <c r="P72" s="847"/>
      <c r="Q72" s="847"/>
      <c r="R72" s="847"/>
      <c r="S72" s="847"/>
      <c r="T72" s="847"/>
      <c r="U72" s="847"/>
      <c r="V72" s="847"/>
      <c r="W72" s="847"/>
      <c r="X72" s="847"/>
      <c r="Y72" s="847"/>
      <c r="Z72" s="847"/>
      <c r="AA72" s="847"/>
      <c r="AB72" s="847"/>
      <c r="AC72" s="847"/>
      <c r="AD72" s="847"/>
      <c r="AE72" s="847"/>
      <c r="AF72" s="847"/>
      <c r="AG72" s="847"/>
      <c r="AH72" s="847"/>
      <c r="AI72" s="847"/>
      <c r="AJ72" s="847"/>
      <c r="AK72" s="847"/>
      <c r="AL72" s="847"/>
      <c r="AM72" s="847"/>
      <c r="AN72" s="847"/>
      <c r="AO72" s="847"/>
      <c r="AP72" s="847"/>
      <c r="AQ72" s="847"/>
      <c r="AR72" s="847"/>
      <c r="AS72" s="847"/>
      <c r="AT72" s="847"/>
      <c r="AU72" s="847"/>
      <c r="AV72" s="847"/>
      <c r="AW72" s="847"/>
      <c r="AX72" s="847"/>
      <c r="AY72" s="847"/>
    </row>
    <row r="73" spans="2:51" ht="32.1" customHeight="1" thickBot="1">
      <c r="B73" s="881" t="s">
        <v>570</v>
      </c>
      <c r="C73" s="882"/>
      <c r="D73" s="882"/>
      <c r="E73" s="882"/>
      <c r="F73" s="882"/>
      <c r="G73" s="882"/>
      <c r="H73" s="882"/>
      <c r="I73" s="882"/>
      <c r="J73" s="882"/>
      <c r="K73" s="882"/>
      <c r="L73" s="882"/>
      <c r="M73" s="882"/>
      <c r="N73" s="882"/>
      <c r="O73" s="882"/>
      <c r="P73" s="882"/>
      <c r="Q73" s="882"/>
      <c r="R73" s="882"/>
      <c r="S73" s="882"/>
      <c r="T73" s="882"/>
      <c r="U73" s="882"/>
      <c r="V73" s="882"/>
      <c r="W73" s="882"/>
      <c r="X73" s="882"/>
      <c r="Y73" s="882"/>
      <c r="Z73" s="882"/>
      <c r="AA73" s="882"/>
      <c r="AB73" s="882"/>
      <c r="AC73" s="882"/>
      <c r="AD73" s="882"/>
      <c r="AE73" s="882"/>
      <c r="AF73" s="882"/>
      <c r="AG73" s="882"/>
      <c r="AH73" s="882"/>
      <c r="AI73" s="882"/>
      <c r="AJ73" s="882"/>
      <c r="AK73" s="882"/>
      <c r="AL73" s="882"/>
      <c r="AM73" s="882"/>
      <c r="AN73" s="882"/>
      <c r="AO73" s="882"/>
      <c r="AP73" s="882"/>
      <c r="AQ73" s="882"/>
      <c r="AR73" s="882"/>
      <c r="AS73" s="882"/>
      <c r="AT73" s="882"/>
      <c r="AU73" s="882"/>
      <c r="AV73" s="882"/>
      <c r="AW73" s="882"/>
      <c r="AX73" s="882"/>
      <c r="AY73" s="882"/>
    </row>
    <row r="74" spans="2:51" ht="24" customHeight="1" thickBot="1">
      <c r="B74" s="358" t="s">
        <v>990</v>
      </c>
      <c r="C74" s="359"/>
      <c r="D74" s="359"/>
      <c r="E74" s="359"/>
      <c r="F74" s="359"/>
      <c r="G74" s="359"/>
      <c r="H74" s="359"/>
      <c r="I74" s="359"/>
      <c r="J74" s="359"/>
      <c r="K74" s="883"/>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c r="AU74" s="359"/>
      <c r="AV74" s="359"/>
      <c r="AW74" s="359"/>
      <c r="AX74" s="359"/>
      <c r="AY74" s="360"/>
    </row>
    <row r="75" spans="2:51" ht="31.5" customHeight="1">
      <c r="B75" s="361" t="s">
        <v>572</v>
      </c>
      <c r="C75" s="362"/>
      <c r="D75" s="362"/>
      <c r="E75" s="362"/>
      <c r="F75" s="362"/>
      <c r="G75" s="362"/>
      <c r="H75" s="362"/>
      <c r="I75" s="362"/>
      <c r="J75" s="362"/>
      <c r="K75" s="1085" t="str">
        <f>IF(申込書!K176&lt;&gt;"",申込書!K176,"")</f>
        <v/>
      </c>
      <c r="L75" s="1085"/>
      <c r="M75" s="1085"/>
      <c r="N75" s="1085"/>
      <c r="O75" s="1085"/>
      <c r="P75" s="1085"/>
      <c r="Q75" s="1085"/>
      <c r="R75" s="1085"/>
      <c r="S75" s="1085"/>
      <c r="T75" s="1085"/>
      <c r="U75" s="1085"/>
      <c r="V75" s="1085"/>
      <c r="W75" s="1085"/>
      <c r="X75" s="1085"/>
      <c r="Y75" s="1085"/>
      <c r="Z75" s="1085"/>
      <c r="AA75" s="1085"/>
      <c r="AB75" s="1085"/>
      <c r="AC75" s="1085"/>
      <c r="AD75" s="1085"/>
      <c r="AE75" s="1085"/>
      <c r="AF75" s="1085"/>
      <c r="AG75" s="1085"/>
      <c r="AH75" s="1085"/>
      <c r="AI75" s="1085"/>
      <c r="AJ75" s="1085"/>
      <c r="AK75" s="1085"/>
      <c r="AL75" s="1085"/>
      <c r="AM75" s="1085"/>
      <c r="AN75" s="1086"/>
      <c r="AO75" s="1086"/>
      <c r="AP75" s="1086"/>
      <c r="AQ75" s="1086"/>
      <c r="AR75" s="1086"/>
      <c r="AS75" s="1086"/>
      <c r="AT75" s="1086"/>
      <c r="AU75" s="1086"/>
      <c r="AV75" s="1086"/>
      <c r="AW75" s="1086"/>
      <c r="AX75" s="1086"/>
      <c r="AY75" s="1087"/>
    </row>
    <row r="76" spans="2:51" ht="31.5" customHeight="1">
      <c r="B76" s="363" t="s">
        <v>573</v>
      </c>
      <c r="C76" s="364"/>
      <c r="D76" s="364"/>
      <c r="E76" s="364"/>
      <c r="F76" s="364"/>
      <c r="G76" s="364"/>
      <c r="H76" s="364"/>
      <c r="I76" s="364"/>
      <c r="J76" s="364"/>
      <c r="K76" s="1077" t="str">
        <f>IF(申込書!K177&lt;&gt;"",申込書!K177,"")</f>
        <v/>
      </c>
      <c r="L76" s="1078"/>
      <c r="M76" s="1078"/>
      <c r="N76" s="1078"/>
      <c r="O76" s="1078"/>
      <c r="P76" s="1078"/>
      <c r="Q76" s="1078"/>
      <c r="R76" s="1078"/>
      <c r="S76" s="1078"/>
      <c r="T76" s="1078"/>
      <c r="U76" s="1078"/>
      <c r="V76" s="1078"/>
      <c r="W76" s="1078"/>
      <c r="X76" s="1078"/>
      <c r="Y76" s="1078"/>
      <c r="Z76" s="1078"/>
      <c r="AA76" s="1078"/>
      <c r="AB76" s="1078"/>
      <c r="AC76" s="1078"/>
      <c r="AD76" s="1078"/>
      <c r="AE76" s="1078"/>
      <c r="AF76" s="1078"/>
      <c r="AG76" s="1078"/>
      <c r="AH76" s="1078"/>
      <c r="AI76" s="1078"/>
      <c r="AJ76" s="1078"/>
      <c r="AK76" s="1078"/>
      <c r="AL76" s="1078"/>
      <c r="AM76" s="1079"/>
      <c r="AN76" s="1080"/>
      <c r="AO76" s="1080"/>
      <c r="AP76" s="1080"/>
      <c r="AQ76" s="1080"/>
      <c r="AR76" s="1080"/>
      <c r="AS76" s="1080"/>
      <c r="AT76" s="1080"/>
      <c r="AU76" s="1080"/>
      <c r="AV76" s="1080"/>
      <c r="AW76" s="1080"/>
      <c r="AX76" s="1080"/>
      <c r="AY76" s="1081"/>
    </row>
    <row r="77" spans="2:51" ht="31.5" customHeight="1">
      <c r="B77" s="363" t="s">
        <v>574</v>
      </c>
      <c r="C77" s="364"/>
      <c r="D77" s="364"/>
      <c r="E77" s="364"/>
      <c r="F77" s="364"/>
      <c r="G77" s="364"/>
      <c r="H77" s="364"/>
      <c r="I77" s="364"/>
      <c r="J77" s="364"/>
      <c r="K77" s="1077" t="str">
        <f>IF(申込書!K178&lt;&gt;"",申込書!K178,"")</f>
        <v/>
      </c>
      <c r="L77" s="1078"/>
      <c r="M77" s="1078"/>
      <c r="N77" s="1078"/>
      <c r="O77" s="1078"/>
      <c r="P77" s="1078"/>
      <c r="Q77" s="1078"/>
      <c r="R77" s="1078"/>
      <c r="S77" s="1078"/>
      <c r="T77" s="1078"/>
      <c r="U77" s="1078"/>
      <c r="V77" s="1078"/>
      <c r="W77" s="1078"/>
      <c r="X77" s="1078"/>
      <c r="Y77" s="1078"/>
      <c r="Z77" s="1078"/>
      <c r="AA77" s="1078"/>
      <c r="AB77" s="1078"/>
      <c r="AC77" s="1078"/>
      <c r="AD77" s="1078"/>
      <c r="AE77" s="1078"/>
      <c r="AF77" s="1078"/>
      <c r="AG77" s="1078"/>
      <c r="AH77" s="1078"/>
      <c r="AI77" s="1078"/>
      <c r="AJ77" s="1078"/>
      <c r="AK77" s="1078"/>
      <c r="AL77" s="1078"/>
      <c r="AM77" s="1079"/>
      <c r="AN77" s="1080"/>
      <c r="AO77" s="1080"/>
      <c r="AP77" s="1080"/>
      <c r="AQ77" s="1080"/>
      <c r="AR77" s="1080"/>
      <c r="AS77" s="1080"/>
      <c r="AT77" s="1080"/>
      <c r="AU77" s="1080"/>
      <c r="AV77" s="1080"/>
      <c r="AW77" s="1080"/>
      <c r="AX77" s="1080"/>
      <c r="AY77" s="1081"/>
    </row>
    <row r="78" spans="2:51" ht="31.5" customHeight="1">
      <c r="B78" s="363" t="s">
        <v>575</v>
      </c>
      <c r="C78" s="364"/>
      <c r="D78" s="364"/>
      <c r="E78" s="364"/>
      <c r="F78" s="364"/>
      <c r="G78" s="364"/>
      <c r="H78" s="364"/>
      <c r="I78" s="364"/>
      <c r="J78" s="364"/>
      <c r="K78" s="1077" t="str">
        <f>IF(申込書!K179&lt;&gt;"",申込書!K179,"")</f>
        <v/>
      </c>
      <c r="L78" s="1078"/>
      <c r="M78" s="1078"/>
      <c r="N78" s="1078"/>
      <c r="O78" s="1078"/>
      <c r="P78" s="1078"/>
      <c r="Q78" s="1078"/>
      <c r="R78" s="1078"/>
      <c r="S78" s="1078"/>
      <c r="T78" s="1078"/>
      <c r="U78" s="1078"/>
      <c r="V78" s="1078"/>
      <c r="W78" s="1078"/>
      <c r="X78" s="1078"/>
      <c r="Y78" s="1078"/>
      <c r="Z78" s="1078"/>
      <c r="AA78" s="1078"/>
      <c r="AB78" s="1078"/>
      <c r="AC78" s="1078"/>
      <c r="AD78" s="1078"/>
      <c r="AE78" s="1078"/>
      <c r="AF78" s="1078"/>
      <c r="AG78" s="1078"/>
      <c r="AH78" s="1078"/>
      <c r="AI78" s="1078"/>
      <c r="AJ78" s="1078"/>
      <c r="AK78" s="1078"/>
      <c r="AL78" s="1078"/>
      <c r="AM78" s="1079"/>
      <c r="AN78" s="1056" t="s">
        <v>459</v>
      </c>
      <c r="AO78" s="1057"/>
      <c r="AP78" s="1057"/>
      <c r="AQ78" s="1057"/>
      <c r="AR78" s="1057"/>
      <c r="AS78" s="1057"/>
      <c r="AT78" s="1057"/>
      <c r="AU78" s="1057"/>
      <c r="AV78" s="1057"/>
      <c r="AW78" s="1057"/>
      <c r="AX78" s="1057"/>
      <c r="AY78" s="1058"/>
    </row>
    <row r="79" spans="2:51" ht="31.5" customHeight="1">
      <c r="B79" s="890" t="s">
        <v>576</v>
      </c>
      <c r="C79" s="891"/>
      <c r="D79" s="891"/>
      <c r="E79" s="891"/>
      <c r="F79" s="891"/>
      <c r="G79" s="891"/>
      <c r="H79" s="891"/>
      <c r="I79" s="891"/>
      <c r="J79" s="891"/>
      <c r="K79" s="1077" t="str">
        <f>IF(申込書!K180&lt;&gt;"",申込書!K180,"")</f>
        <v/>
      </c>
      <c r="L79" s="1078"/>
      <c r="M79" s="1078"/>
      <c r="N79" s="1078"/>
      <c r="O79" s="1078"/>
      <c r="P79" s="1078"/>
      <c r="Q79" s="1078"/>
      <c r="R79" s="1078"/>
      <c r="S79" s="1078"/>
      <c r="T79" s="1078"/>
      <c r="U79" s="1078"/>
      <c r="V79" s="1078"/>
      <c r="W79" s="1078"/>
      <c r="X79" s="1078"/>
      <c r="Y79" s="1078"/>
      <c r="Z79" s="1078"/>
      <c r="AA79" s="1078"/>
      <c r="AB79" s="1078"/>
      <c r="AC79" s="1078"/>
      <c r="AD79" s="1078"/>
      <c r="AE79" s="1078"/>
      <c r="AF79" s="1078"/>
      <c r="AG79" s="1078"/>
      <c r="AH79" s="1078"/>
      <c r="AI79" s="1078"/>
      <c r="AJ79" s="1078"/>
      <c r="AK79" s="1078"/>
      <c r="AL79" s="1078"/>
      <c r="AM79" s="1079"/>
      <c r="AN79" s="1082" t="s">
        <v>577</v>
      </c>
      <c r="AO79" s="1083"/>
      <c r="AP79" s="1083"/>
      <c r="AQ79" s="1083"/>
      <c r="AR79" s="1083"/>
      <c r="AS79" s="1083"/>
      <c r="AT79" s="1083"/>
      <c r="AU79" s="1083"/>
      <c r="AV79" s="1083"/>
      <c r="AW79" s="1083"/>
      <c r="AX79" s="1083"/>
      <c r="AY79" s="1084"/>
    </row>
    <row r="80" spans="2:51" ht="31.5" customHeight="1" thickBot="1">
      <c r="B80" s="344" t="s">
        <v>578</v>
      </c>
      <c r="C80" s="345"/>
      <c r="D80" s="345"/>
      <c r="E80" s="345"/>
      <c r="F80" s="345"/>
      <c r="G80" s="345"/>
      <c r="H80" s="345"/>
      <c r="I80" s="345"/>
      <c r="J80" s="345"/>
      <c r="K80" s="1072" t="str">
        <f>IF(申込書!K181&lt;&gt;"",申込書!K181,"")</f>
        <v/>
      </c>
      <c r="L80" s="1073"/>
      <c r="M80" s="1073"/>
      <c r="N80" s="1073"/>
      <c r="O80" s="1073"/>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1073"/>
      <c r="AL80" s="1073"/>
      <c r="AM80" s="1074"/>
      <c r="AN80" s="1075" t="s">
        <v>579</v>
      </c>
      <c r="AO80" s="1075"/>
      <c r="AP80" s="1075"/>
      <c r="AQ80" s="1075"/>
      <c r="AR80" s="1075"/>
      <c r="AS80" s="1075"/>
      <c r="AT80" s="1075"/>
      <c r="AU80" s="1075"/>
      <c r="AV80" s="1075"/>
      <c r="AW80" s="1075"/>
      <c r="AX80" s="1075"/>
      <c r="AY80" s="1076"/>
    </row>
  </sheetData>
  <sheetProtection algorithmName="SHA-512" hashValue="w4WnOxVM8ybcIuWW22bIUluqaYclDW8qhP5XQtUhV2DiUOV05w+cFQdXY33XyypUJLMaj+fCBQRyxK/kWPA4dw==" saltValue="uKj++QobU6+TMj0Fp7sViA==" spinCount="100000" sheet="1" objects="1" scenarios="1"/>
  <protectedRanges>
    <protectedRange sqref="E74:L74" name="範囲1_2_1_2_1_1_3"/>
    <protectedRange sqref="E75:H80" name="範囲1_2_1_1_1_2_1_2"/>
  </protectedRanges>
  <mergeCells count="202">
    <mergeCell ref="D25:L25"/>
    <mergeCell ref="M25:O25"/>
    <mergeCell ref="P25:S25"/>
    <mergeCell ref="U25:X25"/>
    <mergeCell ref="Y25:AY25"/>
    <mergeCell ref="D26:L26"/>
    <mergeCell ref="M26:O26"/>
    <mergeCell ref="P26:S26"/>
    <mergeCell ref="U26:X26"/>
    <mergeCell ref="Y26:AY26"/>
    <mergeCell ref="B36:AY36"/>
    <mergeCell ref="B37:J37"/>
    <mergeCell ref="K37:AY37"/>
    <mergeCell ref="B38:AY38"/>
    <mergeCell ref="B79:J79"/>
    <mergeCell ref="K79:AM79"/>
    <mergeCell ref="AN79:AY79"/>
    <mergeCell ref="B75:J75"/>
    <mergeCell ref="K75:AM75"/>
    <mergeCell ref="AN75:AY75"/>
    <mergeCell ref="B76:J76"/>
    <mergeCell ref="K76:AM76"/>
    <mergeCell ref="AN76:AY76"/>
    <mergeCell ref="B70:AY70"/>
    <mergeCell ref="B71:J71"/>
    <mergeCell ref="K71:AY71"/>
    <mergeCell ref="B72:AY72"/>
    <mergeCell ref="B73:AY73"/>
    <mergeCell ref="B74:AY74"/>
    <mergeCell ref="AF66:AY66"/>
    <mergeCell ref="C67:L67"/>
    <mergeCell ref="M67:AE67"/>
    <mergeCell ref="AF67:AY67"/>
    <mergeCell ref="AN62:AY62"/>
    <mergeCell ref="B80:J80"/>
    <mergeCell ref="K80:AM80"/>
    <mergeCell ref="AN80:AY80"/>
    <mergeCell ref="B77:J77"/>
    <mergeCell ref="K77:AM77"/>
    <mergeCell ref="AN77:AY77"/>
    <mergeCell ref="B78:J78"/>
    <mergeCell ref="K78:AM78"/>
    <mergeCell ref="AN78:AY78"/>
    <mergeCell ref="B64:AY64"/>
    <mergeCell ref="C65:L65"/>
    <mergeCell ref="M65:AE65"/>
    <mergeCell ref="AF65:AY65"/>
    <mergeCell ref="C66:L66"/>
    <mergeCell ref="B62:J62"/>
    <mergeCell ref="K62:N62"/>
    <mergeCell ref="O62:R62"/>
    <mergeCell ref="S62:V62"/>
    <mergeCell ref="W62:AC62"/>
    <mergeCell ref="AD62:AM62"/>
    <mergeCell ref="M66:AE66"/>
    <mergeCell ref="B60:J60"/>
    <mergeCell ref="K60:AM60"/>
    <mergeCell ref="AN60:AY60"/>
    <mergeCell ref="B61:J61"/>
    <mergeCell ref="K61:AM61"/>
    <mergeCell ref="AN61:AY61"/>
    <mergeCell ref="F58:J58"/>
    <mergeCell ref="K58:AM58"/>
    <mergeCell ref="AN58:AY58"/>
    <mergeCell ref="B59:J59"/>
    <mergeCell ref="K59:AM59"/>
    <mergeCell ref="AN59:AY59"/>
    <mergeCell ref="B55:J55"/>
    <mergeCell ref="K55:AM55"/>
    <mergeCell ref="AN55:AY55"/>
    <mergeCell ref="B56:E58"/>
    <mergeCell ref="F56:J56"/>
    <mergeCell ref="K56:AM56"/>
    <mergeCell ref="AN56:AY56"/>
    <mergeCell ref="F57:J57"/>
    <mergeCell ref="K57:AM57"/>
    <mergeCell ref="AN57:AY57"/>
    <mergeCell ref="B52:J52"/>
    <mergeCell ref="K52:AM52"/>
    <mergeCell ref="AN52:AY52"/>
    <mergeCell ref="B53:J53"/>
    <mergeCell ref="AN53:AY53"/>
    <mergeCell ref="B54:J54"/>
    <mergeCell ref="K54:AM54"/>
    <mergeCell ref="AN54:AY54"/>
    <mergeCell ref="B41:AY41"/>
    <mergeCell ref="B43:AY43"/>
    <mergeCell ref="A44:AY47"/>
    <mergeCell ref="B50:AY50"/>
    <mergeCell ref="B51:J51"/>
    <mergeCell ref="K51:AM51"/>
    <mergeCell ref="AN51:AY51"/>
    <mergeCell ref="K53:AM53"/>
    <mergeCell ref="M28:O28"/>
    <mergeCell ref="P28:S28"/>
    <mergeCell ref="U28:X28"/>
    <mergeCell ref="Y28:AY28"/>
    <mergeCell ref="D29:L29"/>
    <mergeCell ref="B34:C34"/>
    <mergeCell ref="P34:S34"/>
    <mergeCell ref="U34:X34"/>
    <mergeCell ref="Y34:AY34"/>
    <mergeCell ref="Y32:AY32"/>
    <mergeCell ref="B33:C33"/>
    <mergeCell ref="P33:S33"/>
    <mergeCell ref="U33:X33"/>
    <mergeCell ref="Y33:AY33"/>
    <mergeCell ref="D32:O32"/>
    <mergeCell ref="D33:O33"/>
    <mergeCell ref="D34:O34"/>
    <mergeCell ref="M29:O29"/>
    <mergeCell ref="P29:S29"/>
    <mergeCell ref="U29:X29"/>
    <mergeCell ref="Y29:AY29"/>
    <mergeCell ref="D23:L23"/>
    <mergeCell ref="M23:O23"/>
    <mergeCell ref="P23:S23"/>
    <mergeCell ref="U23:X23"/>
    <mergeCell ref="Y23:AY23"/>
    <mergeCell ref="B31:C31"/>
    <mergeCell ref="P31:X31"/>
    <mergeCell ref="Y31:AY31"/>
    <mergeCell ref="B32:C32"/>
    <mergeCell ref="P32:S32"/>
    <mergeCell ref="U32:X32"/>
    <mergeCell ref="D31:O31"/>
    <mergeCell ref="D24:L24"/>
    <mergeCell ref="M24:O24"/>
    <mergeCell ref="P24:S24"/>
    <mergeCell ref="U24:X24"/>
    <mergeCell ref="Y24:AY24"/>
    <mergeCell ref="B30:AY30"/>
    <mergeCell ref="D27:L27"/>
    <mergeCell ref="M27:O27"/>
    <mergeCell ref="P27:S27"/>
    <mergeCell ref="U27:X27"/>
    <mergeCell ref="Y27:AY27"/>
    <mergeCell ref="D28:L28"/>
    <mergeCell ref="D21:L21"/>
    <mergeCell ref="M21:O21"/>
    <mergeCell ref="P21:S21"/>
    <mergeCell ref="U21:X21"/>
    <mergeCell ref="Y21:AY21"/>
    <mergeCell ref="D22:L22"/>
    <mergeCell ref="M22:O22"/>
    <mergeCell ref="P22:S22"/>
    <mergeCell ref="U22:X22"/>
    <mergeCell ref="Y22:AY22"/>
    <mergeCell ref="D19:L19"/>
    <mergeCell ref="M19:O19"/>
    <mergeCell ref="P19:S19"/>
    <mergeCell ref="U19:X19"/>
    <mergeCell ref="Y19:AY19"/>
    <mergeCell ref="D20:L20"/>
    <mergeCell ref="M20:O20"/>
    <mergeCell ref="P20:S20"/>
    <mergeCell ref="U20:X20"/>
    <mergeCell ref="Y20:AY20"/>
    <mergeCell ref="D17:L17"/>
    <mergeCell ref="M17:O17"/>
    <mergeCell ref="P17:S17"/>
    <mergeCell ref="U17:X17"/>
    <mergeCell ref="Y17:AY17"/>
    <mergeCell ref="D18:L18"/>
    <mergeCell ref="M18:O18"/>
    <mergeCell ref="P18:S18"/>
    <mergeCell ref="U18:X18"/>
    <mergeCell ref="Y18:AY18"/>
    <mergeCell ref="B15:O15"/>
    <mergeCell ref="P15:R15"/>
    <mergeCell ref="Y15:AY15"/>
    <mergeCell ref="T15:U15"/>
    <mergeCell ref="W15:X15"/>
    <mergeCell ref="B16:C16"/>
    <mergeCell ref="D16:L16"/>
    <mergeCell ref="M16:O16"/>
    <mergeCell ref="P16:X16"/>
    <mergeCell ref="Y16:AY16"/>
    <mergeCell ref="B68:AY68"/>
    <mergeCell ref="B3:AY3"/>
    <mergeCell ref="B4:AY4"/>
    <mergeCell ref="B7:AY7"/>
    <mergeCell ref="B8:I8"/>
    <mergeCell ref="J8:AA8"/>
    <mergeCell ref="AB8:AY8"/>
    <mergeCell ref="B10:I10"/>
    <mergeCell ref="J10:AA10"/>
    <mergeCell ref="AB10:AY10"/>
    <mergeCell ref="Y5:AJ5"/>
    <mergeCell ref="B11:I11"/>
    <mergeCell ref="J11:AA11"/>
    <mergeCell ref="AB11:AY11"/>
    <mergeCell ref="B9:I9"/>
    <mergeCell ref="J9:N9"/>
    <mergeCell ref="O9:R9"/>
    <mergeCell ref="S9:W9"/>
    <mergeCell ref="X9:AA9"/>
    <mergeCell ref="AB9:AY9"/>
    <mergeCell ref="B12:I12"/>
    <mergeCell ref="J12:AA12"/>
    <mergeCell ref="AB12:AY12"/>
    <mergeCell ref="B14:AY14"/>
  </mergeCells>
  <phoneticPr fontId="14"/>
  <dataValidations count="6">
    <dataValidation imeMode="disabled" allowBlank="1" showInputMessage="1" showErrorMessage="1" sqref="K59:AM61 K56:AM56 U32:X34 O9:R9 X9:AA9 U17:Y29 M17:S29 P32:S34 M33:O34" xr:uid="{180DFE5D-9E25-4AA8-85E6-BEC9A2ECD06F}"/>
    <dataValidation type="list" allowBlank="1" showInputMessage="1" showErrorMessage="1" sqref="W15" xr:uid="{90DD4C8F-096C-42E2-9B32-09AFF9DFEB8F}">
      <formula1>INDIRECT("_"&amp;T15)</formula1>
    </dataValidation>
    <dataValidation type="list" allowBlank="1" showInputMessage="1" showErrorMessage="1" sqref="J10:AA10" xr:uid="{D0E41462-05D2-48EE-9DBD-C329A550FEEC}">
      <formula1>端末種別</formula1>
    </dataValidation>
    <dataValidation type="list" allowBlank="1" showInputMessage="1" showErrorMessage="1" sqref="J12:AA12" xr:uid="{EC238E25-C14C-4339-BDE6-E6F82A11D983}">
      <formula1>INDIRECT(J10&amp;J11)</formula1>
    </dataValidation>
    <dataValidation type="list" allowBlank="1" showInputMessage="1" showErrorMessage="1" sqref="J11:AA11" xr:uid="{94D79833-986B-44C1-9BB0-47C73C135376}">
      <formula1>INDIRECT(J10)</formula1>
    </dataValidation>
    <dataValidation type="list" allowBlank="1" showInputMessage="1" showErrorMessage="1" sqref="M66:AE67" xr:uid="{8A896A28-6136-43C9-B567-104BB24E44CD}">
      <formula1>希望する研修期間</formula1>
    </dataValidation>
  </dataValidations>
  <hyperlinks>
    <hyperlink ref="Y5:AJ5" location="GIGAスクールパック申込別紙!B43" display="まなびポケット研修に関する希望調書" xr:uid="{397737AE-A34E-47D2-BD79-AD2C1CF9BBA0}"/>
  </hyperlinks>
  <printOptions horizontalCentered="1"/>
  <pageMargins left="7.874015748031496E-2" right="7.874015748031496E-2" top="0.74803149606299213" bottom="0" header="0.19685039370078741" footer="0"/>
  <pageSetup paperSize="9" scale="60" orientation="portrait" r:id="rId1"/>
  <headerFooter alignWithMargins="0"/>
  <rowBreaks count="1" manualBreakCount="1">
    <brk id="41"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1265" r:id="rId4" name="Check Box 1">
              <controlPr defaultSize="0" autoFill="0" autoLine="0" autoPict="0">
                <anchor moveWithCells="1">
                  <from>
                    <xdr:col>10</xdr:col>
                    <xdr:colOff>83820</xdr:colOff>
                    <xdr:row>61</xdr:row>
                    <xdr:rowOff>106680</xdr:rowOff>
                  </from>
                  <to>
                    <xdr:col>12</xdr:col>
                    <xdr:colOff>228600</xdr:colOff>
                    <xdr:row>61</xdr:row>
                    <xdr:rowOff>335280</xdr:rowOff>
                  </to>
                </anchor>
              </controlPr>
            </control>
          </mc:Choice>
        </mc:AlternateContent>
        <mc:AlternateContent xmlns:mc="http://schemas.openxmlformats.org/markup-compatibility/2006">
          <mc:Choice Requires="x14">
            <control shapeId="11266" r:id="rId5" name="Check Box 2">
              <controlPr defaultSize="0" autoFill="0" autoLine="0" autoPict="0">
                <anchor moveWithCells="1">
                  <from>
                    <xdr:col>14</xdr:col>
                    <xdr:colOff>7620</xdr:colOff>
                    <xdr:row>61</xdr:row>
                    <xdr:rowOff>106680</xdr:rowOff>
                  </from>
                  <to>
                    <xdr:col>16</xdr:col>
                    <xdr:colOff>152400</xdr:colOff>
                    <xdr:row>61</xdr:row>
                    <xdr:rowOff>335280</xdr:rowOff>
                  </to>
                </anchor>
              </controlPr>
            </control>
          </mc:Choice>
        </mc:AlternateContent>
        <mc:AlternateContent xmlns:mc="http://schemas.openxmlformats.org/markup-compatibility/2006">
          <mc:Choice Requires="x14">
            <control shapeId="11267" r:id="rId6" name="Check Box 3">
              <controlPr defaultSize="0" autoFill="0" autoLine="0" autoPict="0">
                <anchor moveWithCells="1">
                  <from>
                    <xdr:col>18</xdr:col>
                    <xdr:colOff>76200</xdr:colOff>
                    <xdr:row>61</xdr:row>
                    <xdr:rowOff>106680</xdr:rowOff>
                  </from>
                  <to>
                    <xdr:col>20</xdr:col>
                    <xdr:colOff>220980</xdr:colOff>
                    <xdr:row>61</xdr:row>
                    <xdr:rowOff>350520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CFB8879-235F-42E2-BBCA-C7930F106308}">
          <x14:formula1>
            <xm:f>年月日!$B$2:$B$8</xm:f>
          </x14:formula1>
          <xm:sqref>P15:R15</xm:sqref>
        </x14:dataValidation>
        <x14:dataValidation type="list" allowBlank="1" showInputMessage="1" showErrorMessage="1" xr:uid="{DB11C355-210F-428D-8A51-1AE3C06C886A}">
          <x14:formula1>
            <xm:f>年月日!$C$2:$C$14</xm:f>
          </x14:formula1>
          <xm:sqref>T15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ACE99-603F-414A-9374-F859F0AD72CC}">
  <dimension ref="B4:H83"/>
  <sheetViews>
    <sheetView topLeftCell="A65" zoomScale="85" zoomScaleNormal="85" workbookViewId="0">
      <selection activeCell="H15" sqref="H15"/>
    </sheetView>
  </sheetViews>
  <sheetFormatPr defaultRowHeight="18"/>
  <cols>
    <col min="1" max="2" width="3.59765625" customWidth="1"/>
    <col min="3" max="3" width="6" customWidth="1"/>
    <col min="4" max="4" width="34.5" bestFit="1" customWidth="1"/>
    <col min="6" max="6" width="15.09765625" bestFit="1" customWidth="1"/>
    <col min="7" max="7" width="15.09765625" customWidth="1"/>
    <col min="8" max="8" width="64.3984375" customWidth="1"/>
    <col min="9" max="9" width="3.09765625" customWidth="1"/>
  </cols>
  <sheetData>
    <row r="4" spans="3:8">
      <c r="C4" s="258" t="s">
        <v>991</v>
      </c>
      <c r="D4" s="259"/>
      <c r="E4" s="259"/>
      <c r="F4" s="259"/>
      <c r="G4" s="259"/>
      <c r="H4" s="260" t="s">
        <v>832</v>
      </c>
    </row>
    <row r="5" spans="3:8">
      <c r="C5" s="261">
        <v>1</v>
      </c>
      <c r="D5" s="262" t="s">
        <v>838</v>
      </c>
      <c r="E5" s="262"/>
      <c r="F5" s="262"/>
      <c r="G5" s="262"/>
      <c r="H5" s="263"/>
    </row>
    <row r="6" spans="3:8">
      <c r="C6" s="261">
        <v>2</v>
      </c>
      <c r="D6" s="262" t="s">
        <v>992</v>
      </c>
      <c r="E6" s="262"/>
      <c r="F6" s="262"/>
      <c r="G6" s="262"/>
      <c r="H6" s="263"/>
    </row>
    <row r="7" spans="3:8">
      <c r="C7" s="261">
        <v>3</v>
      </c>
      <c r="D7" s="262" t="s">
        <v>993</v>
      </c>
      <c r="E7" s="262"/>
      <c r="F7" s="262"/>
      <c r="G7" s="262"/>
      <c r="H7" s="263"/>
    </row>
    <row r="8" spans="3:8">
      <c r="C8" s="261">
        <v>4</v>
      </c>
      <c r="D8" s="262" t="s">
        <v>994</v>
      </c>
      <c r="E8" s="262">
        <v>24</v>
      </c>
      <c r="F8" s="1097" t="s">
        <v>995</v>
      </c>
      <c r="G8" s="1097"/>
      <c r="H8" s="263"/>
    </row>
    <row r="9" spans="3:8">
      <c r="C9" s="261">
        <v>5</v>
      </c>
      <c r="D9" s="262" t="s">
        <v>996</v>
      </c>
      <c r="E9" s="262">
        <v>24</v>
      </c>
      <c r="F9" s="1097" t="s">
        <v>997</v>
      </c>
      <c r="G9" s="1097"/>
      <c r="H9" s="263"/>
    </row>
    <row r="10" spans="3:8" ht="26.4">
      <c r="C10" s="261">
        <v>6</v>
      </c>
      <c r="D10" s="262" t="s">
        <v>998</v>
      </c>
      <c r="E10" s="262">
        <v>24</v>
      </c>
      <c r="F10" s="1097" t="s">
        <v>995</v>
      </c>
      <c r="G10" s="1097"/>
      <c r="H10" s="263" t="s">
        <v>999</v>
      </c>
    </row>
    <row r="11" spans="3:8" ht="26.4">
      <c r="C11" s="261">
        <v>7</v>
      </c>
      <c r="D11" s="262" t="s">
        <v>1000</v>
      </c>
      <c r="E11" s="262">
        <v>12</v>
      </c>
      <c r="F11" s="1098" t="s">
        <v>1001</v>
      </c>
      <c r="G11" s="1099"/>
      <c r="H11" s="263" t="s">
        <v>1002</v>
      </c>
    </row>
    <row r="12" spans="3:8">
      <c r="C12" s="261">
        <v>8</v>
      </c>
      <c r="D12" s="262" t="s">
        <v>1113</v>
      </c>
      <c r="E12" s="262">
        <v>60</v>
      </c>
      <c r="F12" s="1098" t="s">
        <v>1115</v>
      </c>
      <c r="G12" s="1099"/>
      <c r="H12" s="263"/>
    </row>
    <row r="13" spans="3:8" ht="26.4">
      <c r="C13" s="264">
        <v>9</v>
      </c>
      <c r="D13" s="265" t="s">
        <v>1127</v>
      </c>
      <c r="E13" s="265">
        <v>24</v>
      </c>
      <c r="F13" s="1096" t="s">
        <v>995</v>
      </c>
      <c r="G13" s="1096"/>
      <c r="H13" s="266" t="s">
        <v>1128</v>
      </c>
    </row>
    <row r="17" spans="2:8">
      <c r="E17" t="s">
        <v>1003</v>
      </c>
      <c r="F17" s="259" t="s">
        <v>1004</v>
      </c>
      <c r="G17" s="259" t="s">
        <v>1005</v>
      </c>
    </row>
    <row r="18" spans="2:8">
      <c r="F18" t="s">
        <v>431</v>
      </c>
    </row>
    <row r="19" spans="2:8">
      <c r="E19" t="s">
        <v>1006</v>
      </c>
      <c r="F19" t="s">
        <v>1007</v>
      </c>
      <c r="G19" t="s">
        <v>1008</v>
      </c>
    </row>
    <row r="20" spans="2:8">
      <c r="E20" t="s">
        <v>1006</v>
      </c>
      <c r="F20" t="s">
        <v>1114</v>
      </c>
      <c r="G20" t="s">
        <v>1009</v>
      </c>
    </row>
    <row r="21" spans="2:8">
      <c r="E21" t="s">
        <v>1010</v>
      </c>
      <c r="F21" t="s">
        <v>1007</v>
      </c>
      <c r="G21" t="s">
        <v>1011</v>
      </c>
    </row>
    <row r="22" spans="2:8">
      <c r="E22" t="s">
        <v>1012</v>
      </c>
      <c r="F22" t="s">
        <v>738</v>
      </c>
      <c r="G22" t="s">
        <v>1008</v>
      </c>
    </row>
    <row r="23" spans="2:8">
      <c r="E23" t="s">
        <v>1012</v>
      </c>
      <c r="F23" t="s">
        <v>738</v>
      </c>
      <c r="G23" t="s">
        <v>1009</v>
      </c>
    </row>
    <row r="24" spans="2:8">
      <c r="E24" t="s">
        <v>1013</v>
      </c>
      <c r="F24" t="s">
        <v>738</v>
      </c>
      <c r="G24" t="s">
        <v>1011</v>
      </c>
    </row>
    <row r="25" spans="2:8">
      <c r="E25" t="s">
        <v>1014</v>
      </c>
      <c r="F25" t="s">
        <v>1015</v>
      </c>
      <c r="G25" t="s">
        <v>1016</v>
      </c>
    </row>
    <row r="26" spans="2:8">
      <c r="E26" t="s">
        <v>1017</v>
      </c>
      <c r="F26" t="s">
        <v>1018</v>
      </c>
      <c r="G26" t="s">
        <v>1016</v>
      </c>
    </row>
    <row r="30" spans="2:8">
      <c r="B30" s="258" t="s">
        <v>1003</v>
      </c>
      <c r="C30" s="258" t="s">
        <v>1003</v>
      </c>
      <c r="D30" s="259" t="s">
        <v>991</v>
      </c>
      <c r="E30" s="259" t="s">
        <v>1019</v>
      </c>
      <c r="F30" s="259" t="s">
        <v>1004</v>
      </c>
      <c r="G30" s="259" t="s">
        <v>1005</v>
      </c>
      <c r="H30" s="267" t="s">
        <v>1020</v>
      </c>
    </row>
    <row r="31" spans="2:8">
      <c r="B31" s="268" t="s">
        <v>1006</v>
      </c>
      <c r="C31" s="268" t="str">
        <f>B31&amp;COUNTIF($B$31:B31,B31)</f>
        <v>C1</v>
      </c>
      <c r="D31" s="269" t="s">
        <v>838</v>
      </c>
      <c r="E31" s="269" t="str">
        <f t="shared" ref="E31:E70" si="0">IF(B31="","",VLOOKUP(D31,$D$5:$H$13,2,FALSE))&amp;""</f>
        <v/>
      </c>
      <c r="F31" s="269" t="s">
        <v>1021</v>
      </c>
      <c r="G31" s="269"/>
      <c r="H31" s="263" t="str">
        <f t="shared" ref="H31:H70" si="1">IF(B31="","",VLOOKUP(D31,$D$5:$H$13,5,FALSE))&amp;""</f>
        <v/>
      </c>
    </row>
    <row r="32" spans="2:8">
      <c r="B32" s="268" t="s">
        <v>1006</v>
      </c>
      <c r="C32" s="268" t="str">
        <f>B32&amp;COUNTIF($B$31:B32,B32)</f>
        <v>C2</v>
      </c>
      <c r="D32" s="269" t="s">
        <v>992</v>
      </c>
      <c r="E32" s="269" t="str">
        <f t="shared" si="0"/>
        <v/>
      </c>
      <c r="F32" s="269" t="s">
        <v>1021</v>
      </c>
      <c r="G32" s="269"/>
      <c r="H32" s="263" t="str">
        <f t="shared" si="1"/>
        <v/>
      </c>
    </row>
    <row r="33" spans="2:8">
      <c r="B33" s="268" t="s">
        <v>1006</v>
      </c>
      <c r="C33" s="268" t="str">
        <f>B33&amp;COUNTIF($B$31:B33,B33)</f>
        <v>C3</v>
      </c>
      <c r="D33" s="269" t="s">
        <v>993</v>
      </c>
      <c r="E33" s="269" t="str">
        <f t="shared" si="0"/>
        <v/>
      </c>
      <c r="F33" s="269" t="s">
        <v>1021</v>
      </c>
      <c r="G33" s="269"/>
      <c r="H33" s="263" t="str">
        <f t="shared" si="1"/>
        <v/>
      </c>
    </row>
    <row r="34" spans="2:8" ht="26.4">
      <c r="B34" s="268" t="s">
        <v>1006</v>
      </c>
      <c r="C34" s="268" t="str">
        <f>B34&amp;COUNTIF($B$31:B34,B34)</f>
        <v>C4</v>
      </c>
      <c r="D34" s="269" t="s">
        <v>998</v>
      </c>
      <c r="E34" s="269" t="str">
        <f t="shared" si="0"/>
        <v>24</v>
      </c>
      <c r="F34" s="269" t="s">
        <v>1021</v>
      </c>
      <c r="G34" s="269"/>
      <c r="H34" s="263" t="str">
        <f t="shared" si="1"/>
        <v>現在「事例で学ぶNetモラル for まなびポケット」または「事例で学ぶNetモラル（eラーニング） for まなびポケット」をご契約の場合、本申し込みの利用期間は無効とし、既存契約の有効期間を優先いたします。</v>
      </c>
    </row>
    <row r="35" spans="2:8" ht="26.4">
      <c r="B35" s="268" t="s">
        <v>1006</v>
      </c>
      <c r="C35" s="268" t="str">
        <f>B35&amp;COUNTIF($B$31:B35,B35)</f>
        <v>C5</v>
      </c>
      <c r="D35" s="269" t="s">
        <v>1022</v>
      </c>
      <c r="E35" s="269" t="str">
        <f t="shared" si="0"/>
        <v>12</v>
      </c>
      <c r="F35" s="269" t="s">
        <v>1021</v>
      </c>
      <c r="G35" s="269"/>
      <c r="H35" s="263" t="str">
        <f t="shared" si="1"/>
        <v>現在「ブリタニカ・スクールエディション」または「ブリタニカ　クエスト＆サーチ」をご契約の場合、本申し込みの利用期間は無効とし、既存契約の有効期間を優先いたします。</v>
      </c>
    </row>
    <row r="36" spans="2:8">
      <c r="B36" s="268" t="s">
        <v>1006</v>
      </c>
      <c r="C36" s="268" t="str">
        <f>B36&amp;COUNTIF($B$31:B36,B36)</f>
        <v>C6</v>
      </c>
      <c r="D36" s="269" t="s">
        <v>1112</v>
      </c>
      <c r="E36" s="269" t="str">
        <f t="shared" si="0"/>
        <v>60</v>
      </c>
      <c r="F36" s="269" t="s">
        <v>1021</v>
      </c>
      <c r="G36" s="269"/>
      <c r="H36" s="263" t="str">
        <f t="shared" si="1"/>
        <v/>
      </c>
    </row>
    <row r="37" spans="2:8" ht="26.4">
      <c r="B37" s="268" t="s">
        <v>1006</v>
      </c>
      <c r="C37" s="268" t="str">
        <f>B37&amp;COUNTIF($B$31:B37,B37)</f>
        <v>C7</v>
      </c>
      <c r="D37" s="269" t="s">
        <v>1126</v>
      </c>
      <c r="E37" s="269" t="str">
        <f t="shared" si="0"/>
        <v>24</v>
      </c>
      <c r="F37" s="269" t="s">
        <v>1021</v>
      </c>
      <c r="G37" s="269"/>
      <c r="H37" s="263" t="str">
        <f t="shared" si="1"/>
        <v>現在「Sagasokka!」をご契約の場合、本申し込みの利用期間は無効とし、既存契約の有効期間を優先いたします。</v>
      </c>
    </row>
    <row r="38" spans="2:8">
      <c r="B38" s="270" t="s">
        <v>1010</v>
      </c>
      <c r="C38" s="270" t="str">
        <f>B38&amp;COUNTIF($B$31:B38,B38)</f>
        <v>CL1</v>
      </c>
      <c r="D38" s="271" t="s">
        <v>838</v>
      </c>
      <c r="E38" s="271" t="str">
        <f t="shared" si="0"/>
        <v/>
      </c>
      <c r="F38" s="271" t="s">
        <v>1021</v>
      </c>
      <c r="G38" s="271" t="s">
        <v>1023</v>
      </c>
      <c r="H38" s="263" t="str">
        <f t="shared" si="1"/>
        <v/>
      </c>
    </row>
    <row r="39" spans="2:8">
      <c r="B39" s="270" t="s">
        <v>1010</v>
      </c>
      <c r="C39" s="270" t="str">
        <f>B39&amp;COUNTIF($B$31:B39,B39)</f>
        <v>CL2</v>
      </c>
      <c r="D39" s="271" t="s">
        <v>992</v>
      </c>
      <c r="E39" s="271" t="str">
        <f t="shared" si="0"/>
        <v/>
      </c>
      <c r="F39" s="271" t="s">
        <v>1021</v>
      </c>
      <c r="G39" s="271" t="s">
        <v>1023</v>
      </c>
      <c r="H39" s="263" t="str">
        <f t="shared" si="1"/>
        <v/>
      </c>
    </row>
    <row r="40" spans="2:8">
      <c r="B40" s="270" t="s">
        <v>1010</v>
      </c>
      <c r="C40" s="270" t="str">
        <f>B40&amp;COUNTIF($B$31:B40,B40)</f>
        <v>CL3</v>
      </c>
      <c r="D40" s="271" t="s">
        <v>993</v>
      </c>
      <c r="E40" s="271" t="str">
        <f t="shared" si="0"/>
        <v/>
      </c>
      <c r="F40" s="271" t="s">
        <v>1021</v>
      </c>
      <c r="G40" s="271" t="s">
        <v>1023</v>
      </c>
      <c r="H40" s="263" t="str">
        <f t="shared" si="1"/>
        <v/>
      </c>
    </row>
    <row r="41" spans="2:8" ht="26.4">
      <c r="B41" s="270" t="s">
        <v>1010</v>
      </c>
      <c r="C41" s="270" t="str">
        <f>B41&amp;COUNTIF($B$31:B41,B41)</f>
        <v>CL4</v>
      </c>
      <c r="D41" s="271" t="s">
        <v>998</v>
      </c>
      <c r="E41" s="271" t="str">
        <f t="shared" si="0"/>
        <v>24</v>
      </c>
      <c r="F41" s="271" t="s">
        <v>1021</v>
      </c>
      <c r="G41" s="271" t="s">
        <v>1023</v>
      </c>
      <c r="H41" s="263" t="str">
        <f t="shared" si="1"/>
        <v>現在「事例で学ぶNetモラル for まなびポケット」または「事例で学ぶNetモラル（eラーニング） for まなびポケット」をご契約の場合、本申し込みの利用期間は無効とし、既存契約の有効期間を優先いたします。</v>
      </c>
    </row>
    <row r="42" spans="2:8" ht="26.4">
      <c r="B42" s="270" t="s">
        <v>1010</v>
      </c>
      <c r="C42" s="270" t="str">
        <f>B42&amp;COUNTIF($B$31:B42,B42)</f>
        <v>CL5</v>
      </c>
      <c r="D42" s="271" t="s">
        <v>1022</v>
      </c>
      <c r="E42" s="271" t="str">
        <f t="shared" si="0"/>
        <v>12</v>
      </c>
      <c r="F42" s="271" t="s">
        <v>1021</v>
      </c>
      <c r="G42" s="271" t="s">
        <v>1023</v>
      </c>
      <c r="H42" s="263" t="str">
        <f t="shared" si="1"/>
        <v>現在「ブリタニカ・スクールエディション」または「ブリタニカ　クエスト＆サーチ」をご契約の場合、本申し込みの利用期間は無効とし、既存契約の有効期間を優先いたします。</v>
      </c>
    </row>
    <row r="43" spans="2:8">
      <c r="B43" s="270" t="s">
        <v>1010</v>
      </c>
      <c r="C43" s="270" t="str">
        <f>B43&amp;COUNTIF($B$31:B43,B43)</f>
        <v>CL6</v>
      </c>
      <c r="D43" s="271" t="s">
        <v>1112</v>
      </c>
      <c r="E43" s="271" t="str">
        <f t="shared" si="0"/>
        <v>60</v>
      </c>
      <c r="F43" s="271" t="s">
        <v>1021</v>
      </c>
      <c r="G43" s="271" t="s">
        <v>1023</v>
      </c>
      <c r="H43" s="263" t="str">
        <f t="shared" si="1"/>
        <v/>
      </c>
    </row>
    <row r="44" spans="2:8" ht="26.4">
      <c r="B44" s="270" t="s">
        <v>1010</v>
      </c>
      <c r="C44" s="270" t="str">
        <f>B44&amp;COUNTIF($B$31:B44,B44)</f>
        <v>CL7</v>
      </c>
      <c r="D44" s="271" t="s">
        <v>1126</v>
      </c>
      <c r="E44" s="271" t="str">
        <f t="shared" si="0"/>
        <v>24</v>
      </c>
      <c r="F44" s="271" t="s">
        <v>1021</v>
      </c>
      <c r="G44" s="271" t="s">
        <v>1023</v>
      </c>
      <c r="H44" s="263" t="str">
        <f t="shared" si="1"/>
        <v>現在「Sagasokka!」をご契約の場合、本申し込みの利用期間は無効とし、既存契約の有効期間を優先いたします。</v>
      </c>
    </row>
    <row r="45" spans="2:8">
      <c r="B45" s="272" t="s">
        <v>1012</v>
      </c>
      <c r="C45" s="272" t="str">
        <f>B45&amp;COUNTIF($B$31:B45,B45)</f>
        <v>W1</v>
      </c>
      <c r="D45" s="273" t="s">
        <v>838</v>
      </c>
      <c r="E45" s="273" t="str">
        <f t="shared" si="0"/>
        <v/>
      </c>
      <c r="F45" s="273" t="s">
        <v>738</v>
      </c>
      <c r="G45" s="273"/>
      <c r="H45" s="263" t="str">
        <f t="shared" si="1"/>
        <v/>
      </c>
    </row>
    <row r="46" spans="2:8">
      <c r="B46" s="272" t="s">
        <v>1012</v>
      </c>
      <c r="C46" s="272" t="str">
        <f>B46&amp;COUNTIF($B$31:B46,B46)</f>
        <v>W2</v>
      </c>
      <c r="D46" s="273" t="s">
        <v>992</v>
      </c>
      <c r="E46" s="273" t="str">
        <f t="shared" si="0"/>
        <v/>
      </c>
      <c r="F46" s="273" t="s">
        <v>738</v>
      </c>
      <c r="G46" s="273"/>
      <c r="H46" s="263" t="str">
        <f t="shared" si="1"/>
        <v/>
      </c>
    </row>
    <row r="47" spans="2:8">
      <c r="B47" s="272" t="s">
        <v>1012</v>
      </c>
      <c r="C47" s="272" t="str">
        <f>B47&amp;COUNTIF($B$31:B47,B47)</f>
        <v>W3</v>
      </c>
      <c r="D47" s="273" t="s">
        <v>993</v>
      </c>
      <c r="E47" s="273" t="str">
        <f t="shared" si="0"/>
        <v/>
      </c>
      <c r="F47" s="273" t="s">
        <v>738</v>
      </c>
      <c r="G47" s="273"/>
      <c r="H47" s="263" t="str">
        <f t="shared" si="1"/>
        <v/>
      </c>
    </row>
    <row r="48" spans="2:8" ht="26.4">
      <c r="B48" s="272" t="s">
        <v>1012</v>
      </c>
      <c r="C48" s="272" t="str">
        <f>B48&amp;COUNTIF($B$31:B48,B48)</f>
        <v>W4</v>
      </c>
      <c r="D48" s="273" t="s">
        <v>998</v>
      </c>
      <c r="E48" s="273" t="str">
        <f t="shared" si="0"/>
        <v>24</v>
      </c>
      <c r="F48" s="273" t="s">
        <v>738</v>
      </c>
      <c r="G48" s="273"/>
      <c r="H48" s="263" t="str">
        <f t="shared" si="1"/>
        <v>現在「事例で学ぶNetモラル for まなびポケット」または「事例で学ぶNetモラル（eラーニング） for まなびポケット」をご契約の場合、本申し込みの利用期間は無効とし、既存契約の有効期間を優先いたします。</v>
      </c>
    </row>
    <row r="49" spans="2:8" ht="26.4">
      <c r="B49" s="272" t="s">
        <v>1012</v>
      </c>
      <c r="C49" s="272" t="str">
        <f>B49&amp;COUNTIF($B$31:B49,B49)</f>
        <v>W5</v>
      </c>
      <c r="D49" s="273" t="s">
        <v>1022</v>
      </c>
      <c r="E49" s="273" t="str">
        <f t="shared" si="0"/>
        <v>12</v>
      </c>
      <c r="F49" s="273" t="s">
        <v>738</v>
      </c>
      <c r="G49" s="273"/>
      <c r="H49" s="263" t="str">
        <f t="shared" si="1"/>
        <v>現在「ブリタニカ・スクールエディション」または「ブリタニカ　クエスト＆サーチ」をご契約の場合、本申し込みの利用期間は無効とし、既存契約の有効期間を優先いたします。</v>
      </c>
    </row>
    <row r="50" spans="2:8" ht="26.4">
      <c r="B50" s="272" t="s">
        <v>1012</v>
      </c>
      <c r="C50" s="272" t="str">
        <f>B50&amp;COUNTIF($B$31:B50,B50)</f>
        <v>W6</v>
      </c>
      <c r="D50" s="273" t="s">
        <v>1126</v>
      </c>
      <c r="E50" s="273" t="str">
        <f t="shared" si="0"/>
        <v>24</v>
      </c>
      <c r="F50" s="273" t="s">
        <v>738</v>
      </c>
      <c r="G50" s="273"/>
      <c r="H50" s="263" t="str">
        <f t="shared" si="1"/>
        <v>現在「Sagasokka!」をご契約の場合、本申し込みの利用期間は無効とし、既存契約の有効期間を優先いたします。</v>
      </c>
    </row>
    <row r="51" spans="2:8">
      <c r="B51" s="270" t="s">
        <v>1013</v>
      </c>
      <c r="C51" s="270" t="str">
        <f>B51&amp;COUNTIF($B$31:B51,B51)</f>
        <v>WL1</v>
      </c>
      <c r="D51" s="271" t="s">
        <v>838</v>
      </c>
      <c r="E51" s="271" t="str">
        <f t="shared" si="0"/>
        <v/>
      </c>
      <c r="F51" s="271" t="s">
        <v>738</v>
      </c>
      <c r="G51" s="271" t="s">
        <v>1023</v>
      </c>
      <c r="H51" s="263" t="str">
        <f t="shared" si="1"/>
        <v/>
      </c>
    </row>
    <row r="52" spans="2:8">
      <c r="B52" s="270" t="s">
        <v>1013</v>
      </c>
      <c r="C52" s="270" t="str">
        <f>B52&amp;COUNTIF($B$31:B52,B52)</f>
        <v>WL2</v>
      </c>
      <c r="D52" s="271" t="s">
        <v>992</v>
      </c>
      <c r="E52" s="271" t="str">
        <f t="shared" si="0"/>
        <v/>
      </c>
      <c r="F52" s="271" t="s">
        <v>738</v>
      </c>
      <c r="G52" s="271" t="s">
        <v>1023</v>
      </c>
      <c r="H52" s="263" t="str">
        <f t="shared" si="1"/>
        <v/>
      </c>
    </row>
    <row r="53" spans="2:8">
      <c r="B53" s="270" t="s">
        <v>1013</v>
      </c>
      <c r="C53" s="270" t="str">
        <f>B53&amp;COUNTIF($B$31:B53,B53)</f>
        <v>WL3</v>
      </c>
      <c r="D53" s="271" t="s">
        <v>993</v>
      </c>
      <c r="E53" s="271" t="str">
        <f t="shared" si="0"/>
        <v/>
      </c>
      <c r="F53" s="271" t="s">
        <v>738</v>
      </c>
      <c r="G53" s="271" t="s">
        <v>1023</v>
      </c>
      <c r="H53" s="263" t="str">
        <f t="shared" si="1"/>
        <v/>
      </c>
    </row>
    <row r="54" spans="2:8" ht="26.4">
      <c r="B54" s="270" t="s">
        <v>1013</v>
      </c>
      <c r="C54" s="270" t="str">
        <f>B54&amp;COUNTIF($B$31:B54,B54)</f>
        <v>WL4</v>
      </c>
      <c r="D54" s="271" t="s">
        <v>998</v>
      </c>
      <c r="E54" s="271" t="str">
        <f t="shared" si="0"/>
        <v>24</v>
      </c>
      <c r="F54" s="271" t="s">
        <v>738</v>
      </c>
      <c r="G54" s="271" t="s">
        <v>1023</v>
      </c>
      <c r="H54" s="263" t="str">
        <f t="shared" si="1"/>
        <v>現在「事例で学ぶNetモラル for まなびポケット」または「事例で学ぶNetモラル（eラーニング） for まなびポケット」をご契約の場合、本申し込みの利用期間は無効とし、既存契約の有効期間を優先いたします。</v>
      </c>
    </row>
    <row r="55" spans="2:8" ht="26.4">
      <c r="B55" s="270" t="s">
        <v>1013</v>
      </c>
      <c r="C55" s="270" t="str">
        <f>B55&amp;COUNTIF($B$31:B55,B55)</f>
        <v>WL5</v>
      </c>
      <c r="D55" s="271" t="s">
        <v>1022</v>
      </c>
      <c r="E55" s="271" t="str">
        <f t="shared" si="0"/>
        <v>12</v>
      </c>
      <c r="F55" s="271" t="s">
        <v>738</v>
      </c>
      <c r="G55" s="271" t="s">
        <v>1023</v>
      </c>
      <c r="H55" s="263" t="str">
        <f t="shared" si="1"/>
        <v>現在「ブリタニカ・スクールエディション」または「ブリタニカ　クエスト＆サーチ」をご契約の場合、本申し込みの利用期間は無効とし、既存契約の有効期間を優先いたします。</v>
      </c>
    </row>
    <row r="56" spans="2:8" ht="26.4">
      <c r="B56" s="270" t="s">
        <v>1013</v>
      </c>
      <c r="C56" s="270" t="str">
        <f>B56&amp;COUNTIF($B$31:B56,B56)</f>
        <v>WL6</v>
      </c>
      <c r="D56" s="271" t="s">
        <v>1126</v>
      </c>
      <c r="E56" s="271" t="str">
        <f t="shared" si="0"/>
        <v>24</v>
      </c>
      <c r="F56" s="271" t="s">
        <v>738</v>
      </c>
      <c r="G56" s="271" t="s">
        <v>1023</v>
      </c>
      <c r="H56" s="263" t="str">
        <f t="shared" si="1"/>
        <v>現在「Sagasokka!」をご契約の場合、本申し込みの利用期間は無効とし、既存契約の有効期間を優先いたします。</v>
      </c>
    </row>
    <row r="57" spans="2:8">
      <c r="B57" s="268" t="s">
        <v>1014</v>
      </c>
      <c r="C57" s="268" t="str">
        <f>B57&amp;COUNTIF($B$31:B57,B57)</f>
        <v>iW1</v>
      </c>
      <c r="D57" s="269" t="s">
        <v>838</v>
      </c>
      <c r="E57" s="269" t="str">
        <f t="shared" si="0"/>
        <v/>
      </c>
      <c r="F57" s="269" t="s">
        <v>1024</v>
      </c>
      <c r="G57" s="269"/>
      <c r="H57" s="263" t="str">
        <f t="shared" si="1"/>
        <v/>
      </c>
    </row>
    <row r="58" spans="2:8">
      <c r="B58" s="268" t="s">
        <v>1014</v>
      </c>
      <c r="C58" s="268" t="str">
        <f>B58&amp;COUNTIF($B$31:B58,B58)</f>
        <v>iW2</v>
      </c>
      <c r="D58" s="269" t="s">
        <v>992</v>
      </c>
      <c r="E58" s="269" t="str">
        <f t="shared" si="0"/>
        <v/>
      </c>
      <c r="F58" s="269" t="s">
        <v>1024</v>
      </c>
      <c r="G58" s="269"/>
      <c r="H58" s="263" t="str">
        <f t="shared" si="1"/>
        <v/>
      </c>
    </row>
    <row r="59" spans="2:8">
      <c r="B59" s="268" t="s">
        <v>1014</v>
      </c>
      <c r="C59" s="268" t="str">
        <f>B59&amp;COUNTIF($B$31:B59,B59)</f>
        <v>iW3</v>
      </c>
      <c r="D59" s="269" t="s">
        <v>993</v>
      </c>
      <c r="E59" s="269" t="str">
        <f t="shared" si="0"/>
        <v/>
      </c>
      <c r="F59" s="269" t="s">
        <v>1024</v>
      </c>
      <c r="G59" s="269"/>
      <c r="H59" s="263" t="str">
        <f t="shared" si="1"/>
        <v/>
      </c>
    </row>
    <row r="60" spans="2:8" ht="26.4">
      <c r="B60" s="268" t="s">
        <v>1014</v>
      </c>
      <c r="C60" s="268" t="str">
        <f>B60&amp;COUNTIF($B$31:B60,B60)</f>
        <v>iW4</v>
      </c>
      <c r="D60" s="269" t="s">
        <v>998</v>
      </c>
      <c r="E60" s="269" t="str">
        <f t="shared" si="0"/>
        <v>24</v>
      </c>
      <c r="F60" s="269" t="s">
        <v>1024</v>
      </c>
      <c r="G60" s="269"/>
      <c r="H60" s="263" t="str">
        <f t="shared" si="1"/>
        <v>現在「事例で学ぶNetモラル for まなびポケット」または「事例で学ぶNetモラル（eラーニング） for まなびポケット」をご契約の場合、本申し込みの利用期間は無効とし、既存契約の有効期間を優先いたします。</v>
      </c>
    </row>
    <row r="61" spans="2:8" ht="26.4">
      <c r="B61" s="268" t="s">
        <v>1014</v>
      </c>
      <c r="C61" s="268" t="str">
        <f>B61&amp;COUNTIF($B$31:B61,B61)</f>
        <v>iW5</v>
      </c>
      <c r="D61" s="269" t="s">
        <v>1022</v>
      </c>
      <c r="E61" s="269" t="str">
        <f t="shared" si="0"/>
        <v>12</v>
      </c>
      <c r="F61" s="269" t="s">
        <v>1024</v>
      </c>
      <c r="G61" s="269"/>
      <c r="H61" s="263" t="str">
        <f t="shared" si="1"/>
        <v>現在「ブリタニカ・スクールエディション」または「ブリタニカ　クエスト＆サーチ」をご契約の場合、本申し込みの利用期間は無効とし、既存契約の有効期間を優先いたします。</v>
      </c>
    </row>
    <row r="62" spans="2:8" ht="26.4">
      <c r="B62" s="268" t="s">
        <v>1014</v>
      </c>
      <c r="C62" s="268" t="str">
        <f>B62&amp;COUNTIF($B$31:B62,B62)</f>
        <v>iW6</v>
      </c>
      <c r="D62" s="269" t="s">
        <v>1126</v>
      </c>
      <c r="E62" s="269" t="str">
        <f t="shared" si="0"/>
        <v>24</v>
      </c>
      <c r="F62" s="269" t="s">
        <v>1024</v>
      </c>
      <c r="G62" s="269"/>
      <c r="H62" s="263" t="str">
        <f t="shared" si="1"/>
        <v>現在「Sagasokka!」をご契約の場合、本申し込みの利用期間は無効とし、既存契約の有効期間を優先いたします。</v>
      </c>
    </row>
    <row r="63" spans="2:8">
      <c r="B63" s="272" t="s">
        <v>1017</v>
      </c>
      <c r="C63" s="272" t="str">
        <f>B63&amp;COUNTIF($B$31:B63,B63)</f>
        <v>iL1</v>
      </c>
      <c r="D63" s="273" t="s">
        <v>838</v>
      </c>
      <c r="E63" s="273" t="str">
        <f t="shared" si="0"/>
        <v/>
      </c>
      <c r="F63" s="273" t="s">
        <v>1025</v>
      </c>
      <c r="G63" s="273"/>
      <c r="H63" s="263" t="str">
        <f t="shared" si="1"/>
        <v/>
      </c>
    </row>
    <row r="64" spans="2:8">
      <c r="B64" s="272" t="s">
        <v>1017</v>
      </c>
      <c r="C64" s="272" t="str">
        <f>B64&amp;COUNTIF($B$31:B64,B64)</f>
        <v>iL2</v>
      </c>
      <c r="D64" s="273" t="s">
        <v>992</v>
      </c>
      <c r="E64" s="273" t="str">
        <f t="shared" si="0"/>
        <v/>
      </c>
      <c r="F64" s="273" t="s">
        <v>1025</v>
      </c>
      <c r="G64" s="273"/>
      <c r="H64" s="263" t="str">
        <f t="shared" si="1"/>
        <v/>
      </c>
    </row>
    <row r="65" spans="2:8">
      <c r="B65" s="272" t="s">
        <v>1017</v>
      </c>
      <c r="C65" s="272" t="str">
        <f>B65&amp;COUNTIF($B$31:B65,B65)</f>
        <v>iL3</v>
      </c>
      <c r="D65" s="273" t="s">
        <v>993</v>
      </c>
      <c r="E65" s="273" t="str">
        <f t="shared" si="0"/>
        <v/>
      </c>
      <c r="F65" s="273" t="s">
        <v>1025</v>
      </c>
      <c r="G65" s="273"/>
      <c r="H65" s="263" t="str">
        <f t="shared" si="1"/>
        <v/>
      </c>
    </row>
    <row r="66" spans="2:8">
      <c r="B66" s="272" t="s">
        <v>1017</v>
      </c>
      <c r="C66" s="272" t="str">
        <f>B66&amp;COUNTIF($B$31:B66,B66)</f>
        <v>iL4</v>
      </c>
      <c r="D66" s="273" t="s">
        <v>994</v>
      </c>
      <c r="E66" s="273" t="str">
        <f t="shared" si="0"/>
        <v>24</v>
      </c>
      <c r="F66" s="273" t="s">
        <v>1025</v>
      </c>
      <c r="G66" s="273"/>
      <c r="H66" s="263" t="str">
        <f t="shared" si="1"/>
        <v/>
      </c>
    </row>
    <row r="67" spans="2:8">
      <c r="B67" s="272" t="s">
        <v>1017</v>
      </c>
      <c r="C67" s="272" t="str">
        <f>B67&amp;COUNTIF($B$31:B67,B67)</f>
        <v>iL5</v>
      </c>
      <c r="D67" s="273" t="s">
        <v>1026</v>
      </c>
      <c r="E67" s="273" t="str">
        <f t="shared" si="0"/>
        <v>24</v>
      </c>
      <c r="F67" s="273" t="s">
        <v>1025</v>
      </c>
      <c r="G67" s="273"/>
      <c r="H67" s="263" t="str">
        <f t="shared" si="1"/>
        <v/>
      </c>
    </row>
    <row r="68" spans="2:8" ht="26.4">
      <c r="B68" s="272" t="s">
        <v>1017</v>
      </c>
      <c r="C68" s="272" t="str">
        <f>B68&amp;COUNTIF($B$31:B68,B68)</f>
        <v>iL6</v>
      </c>
      <c r="D68" s="273" t="s">
        <v>998</v>
      </c>
      <c r="E68" s="273" t="str">
        <f t="shared" si="0"/>
        <v>24</v>
      </c>
      <c r="F68" s="273" t="s">
        <v>1025</v>
      </c>
      <c r="G68" s="273"/>
      <c r="H68" s="263" t="str">
        <f t="shared" si="1"/>
        <v>現在「事例で学ぶNetモラル for まなびポケット」または「事例で学ぶNetモラル（eラーニング） for まなびポケット」をご契約の場合、本申し込みの利用期間は無効とし、既存契約の有効期間を優先いたします。</v>
      </c>
    </row>
    <row r="69" spans="2:8" ht="26.4">
      <c r="B69" s="272" t="s">
        <v>1017</v>
      </c>
      <c r="C69" s="272" t="str">
        <f>B69&amp;COUNTIF($B$31:B69,B69)</f>
        <v>iL7</v>
      </c>
      <c r="D69" s="273" t="s">
        <v>1022</v>
      </c>
      <c r="E69" s="273" t="str">
        <f t="shared" si="0"/>
        <v>12</v>
      </c>
      <c r="F69" s="273" t="s">
        <v>1025</v>
      </c>
      <c r="G69" s="273"/>
      <c r="H69" s="263" t="str">
        <f t="shared" si="1"/>
        <v>現在「ブリタニカ・スクールエディション」または「ブリタニカ　クエスト＆サーチ」をご契約の場合、本申し込みの利用期間は無効とし、既存契約の有効期間を優先いたします。</v>
      </c>
    </row>
    <row r="70" spans="2:8" ht="26.4">
      <c r="B70" s="274" t="s">
        <v>1017</v>
      </c>
      <c r="C70" s="317" t="str">
        <f>B70&amp;COUNTIF($B$31:B70,B70)</f>
        <v>iL8</v>
      </c>
      <c r="D70" s="274" t="s">
        <v>1126</v>
      </c>
      <c r="E70" s="275" t="str">
        <f t="shared" si="0"/>
        <v>24</v>
      </c>
      <c r="F70" s="275" t="s">
        <v>1025</v>
      </c>
      <c r="G70" s="275"/>
      <c r="H70" s="318" t="str">
        <f t="shared" si="1"/>
        <v>現在「Sagasokka!」をご契約の場合、本申し込みの利用期間は無効とし、既存契約の有効期間を優先いたします。</v>
      </c>
    </row>
    <row r="74" spans="2:8">
      <c r="D74" s="276" t="s">
        <v>1027</v>
      </c>
    </row>
    <row r="75" spans="2:8">
      <c r="D75" s="7" t="s">
        <v>1028</v>
      </c>
    </row>
    <row r="76" spans="2:8">
      <c r="D76" s="13" t="s">
        <v>431</v>
      </c>
    </row>
    <row r="77" spans="2:8">
      <c r="D77" s="14" t="s">
        <v>1029</v>
      </c>
    </row>
    <row r="78" spans="2:8">
      <c r="D78" s="14" t="s">
        <v>1030</v>
      </c>
    </row>
    <row r="79" spans="2:8">
      <c r="D79" s="14" t="s">
        <v>1031</v>
      </c>
    </row>
    <row r="80" spans="2:8">
      <c r="D80" s="14" t="s">
        <v>1032</v>
      </c>
    </row>
    <row r="81" spans="4:4">
      <c r="D81" s="14" t="s">
        <v>1033</v>
      </c>
    </row>
    <row r="82" spans="4:4">
      <c r="D82" s="13" t="s">
        <v>1034</v>
      </c>
    </row>
    <row r="83" spans="4:4">
      <c r="D83" s="13" t="s">
        <v>1035</v>
      </c>
    </row>
  </sheetData>
  <autoFilter ref="C30:H69" xr:uid="{C733178F-E498-41BF-9DB5-0CF602742B0F}"/>
  <mergeCells count="6">
    <mergeCell ref="F13:G13"/>
    <mergeCell ref="F8:G8"/>
    <mergeCell ref="F9:G9"/>
    <mergeCell ref="F10:G10"/>
    <mergeCell ref="F11:G11"/>
    <mergeCell ref="F12:G12"/>
  </mergeCells>
  <phoneticPr fontId="14"/>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FBCDC-B13E-40CA-8B25-B19F865FAB80}">
  <dimension ref="C2:Q9"/>
  <sheetViews>
    <sheetView topLeftCell="E1" zoomScale="85" zoomScaleNormal="85" workbookViewId="0">
      <selection activeCell="H15" sqref="H15"/>
    </sheetView>
  </sheetViews>
  <sheetFormatPr defaultRowHeight="18"/>
  <cols>
    <col min="1" max="2" width="3.59765625" customWidth="1"/>
    <col min="3" max="3" width="16.5" customWidth="1"/>
    <col min="4" max="8" width="16.5" style="290" customWidth="1"/>
    <col min="9" max="9" width="19.59765625" style="290" customWidth="1"/>
    <col min="10" max="10" width="17.5" style="290" customWidth="1"/>
    <col min="11" max="11" width="19.09765625" style="290" customWidth="1"/>
    <col min="12" max="12" width="22.59765625" style="290" customWidth="1"/>
    <col min="13" max="13" width="20.59765625" style="290" customWidth="1"/>
    <col min="14" max="15" width="16.59765625" style="290" customWidth="1"/>
  </cols>
  <sheetData>
    <row r="2" spans="3:17">
      <c r="C2" s="277" t="s">
        <v>1036</v>
      </c>
      <c r="D2" s="277" t="s">
        <v>1005</v>
      </c>
      <c r="E2" s="278"/>
      <c r="F2" s="278"/>
      <c r="G2" s="278"/>
      <c r="H2" s="277" t="s">
        <v>1037</v>
      </c>
      <c r="I2" s="278"/>
      <c r="J2" s="278"/>
      <c r="K2" s="278"/>
      <c r="L2" s="277"/>
      <c r="M2" s="278"/>
      <c r="N2" s="278"/>
      <c r="O2" s="278"/>
      <c r="P2" s="279"/>
      <c r="Q2" s="279"/>
    </row>
    <row r="3" spans="3:17">
      <c r="C3" s="280"/>
      <c r="D3" s="281"/>
      <c r="E3" s="281"/>
      <c r="F3" s="281"/>
      <c r="G3" s="281"/>
      <c r="H3" s="277" t="s">
        <v>1038</v>
      </c>
      <c r="I3" s="278" t="s">
        <v>738</v>
      </c>
      <c r="J3" s="278" t="s">
        <v>738</v>
      </c>
      <c r="K3" s="278" t="s">
        <v>1021</v>
      </c>
      <c r="L3" s="277" t="s">
        <v>1021</v>
      </c>
      <c r="M3" s="278" t="s">
        <v>1007</v>
      </c>
      <c r="N3" s="278" t="s">
        <v>1039</v>
      </c>
      <c r="O3" s="278" t="s">
        <v>1040</v>
      </c>
      <c r="P3" s="279"/>
      <c r="Q3" s="279"/>
    </row>
    <row r="4" spans="3:17">
      <c r="C4" s="282" t="s">
        <v>1004</v>
      </c>
      <c r="D4" s="283" t="s">
        <v>738</v>
      </c>
      <c r="E4" s="283" t="s">
        <v>1007</v>
      </c>
      <c r="F4" s="283" t="s">
        <v>1024</v>
      </c>
      <c r="G4" s="283" t="s">
        <v>1025</v>
      </c>
      <c r="H4" s="283" t="s">
        <v>1041</v>
      </c>
      <c r="I4" s="283" t="s">
        <v>1042</v>
      </c>
      <c r="J4" s="283" t="s">
        <v>1043</v>
      </c>
      <c r="K4" s="283" t="s">
        <v>1044</v>
      </c>
      <c r="L4" s="283" t="s">
        <v>1045</v>
      </c>
      <c r="M4" s="283" t="s">
        <v>1046</v>
      </c>
      <c r="N4" s="282" t="s">
        <v>1047</v>
      </c>
      <c r="O4" s="282" t="s">
        <v>1048</v>
      </c>
      <c r="P4" t="s">
        <v>540</v>
      </c>
      <c r="Q4" t="s">
        <v>1049</v>
      </c>
    </row>
    <row r="5" spans="3:17">
      <c r="C5" s="284" t="s">
        <v>540</v>
      </c>
      <c r="D5" s="285" t="s">
        <v>1008</v>
      </c>
      <c r="E5" s="285" t="s">
        <v>1008</v>
      </c>
      <c r="F5" s="286" t="s">
        <v>1016</v>
      </c>
      <c r="G5" s="286" t="s">
        <v>1016</v>
      </c>
      <c r="H5" s="286" t="s">
        <v>1050</v>
      </c>
      <c r="I5" s="286" t="s">
        <v>1051</v>
      </c>
      <c r="J5" s="286" t="s">
        <v>1052</v>
      </c>
      <c r="K5" s="285" t="s">
        <v>1053</v>
      </c>
      <c r="L5" s="286" t="s">
        <v>1054</v>
      </c>
      <c r="M5" s="285" t="s">
        <v>1055</v>
      </c>
      <c r="N5" s="284" t="s">
        <v>1058</v>
      </c>
      <c r="O5" s="287" t="s">
        <v>1129</v>
      </c>
      <c r="P5" t="s">
        <v>431</v>
      </c>
      <c r="Q5" t="s">
        <v>431</v>
      </c>
    </row>
    <row r="6" spans="3:17" ht="36">
      <c r="C6" s="288" t="s">
        <v>738</v>
      </c>
      <c r="D6" s="289" t="s">
        <v>1009</v>
      </c>
      <c r="E6" s="289" t="s">
        <v>1009</v>
      </c>
      <c r="K6" s="291" t="s">
        <v>1056</v>
      </c>
      <c r="M6" s="292" t="s">
        <v>1057</v>
      </c>
      <c r="N6" s="293"/>
      <c r="O6"/>
    </row>
    <row r="7" spans="3:17">
      <c r="C7" s="284" t="s">
        <v>1007</v>
      </c>
      <c r="D7" s="286" t="s">
        <v>1011</v>
      </c>
      <c r="E7" s="286" t="s">
        <v>1011</v>
      </c>
    </row>
    <row r="8" spans="3:17">
      <c r="C8" s="288" t="s">
        <v>1024</v>
      </c>
    </row>
    <row r="9" spans="3:17">
      <c r="C9" s="287" t="s">
        <v>1025</v>
      </c>
    </row>
  </sheetData>
  <phoneticPr fontId="14"/>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C0CB0-B759-4B0E-90D2-8EBEFEE15F28}">
  <dimension ref="A2:Q34"/>
  <sheetViews>
    <sheetView zoomScale="85" zoomScaleNormal="85" workbookViewId="0">
      <selection activeCell="U24" sqref="U24"/>
    </sheetView>
  </sheetViews>
  <sheetFormatPr defaultRowHeight="18"/>
  <cols>
    <col min="1" max="1" width="12.59765625" customWidth="1"/>
  </cols>
  <sheetData>
    <row r="2" spans="1:17">
      <c r="B2" t="s">
        <v>951</v>
      </c>
      <c r="C2" t="s">
        <v>953</v>
      </c>
      <c r="E2" s="294" t="s">
        <v>1059</v>
      </c>
      <c r="F2" s="295" t="s">
        <v>1060</v>
      </c>
      <c r="G2" s="295" t="s">
        <v>1061</v>
      </c>
      <c r="H2" s="295" t="s">
        <v>1062</v>
      </c>
      <c r="I2" s="295" t="s">
        <v>1063</v>
      </c>
      <c r="J2" s="295" t="s">
        <v>1064</v>
      </c>
      <c r="K2" s="295" t="s">
        <v>1065</v>
      </c>
      <c r="L2" s="295" t="s">
        <v>1066</v>
      </c>
      <c r="M2" s="295" t="s">
        <v>1067</v>
      </c>
      <c r="N2" s="295" t="s">
        <v>1068</v>
      </c>
      <c r="O2" s="295" t="s">
        <v>1069</v>
      </c>
      <c r="P2" s="295" t="s">
        <v>1070</v>
      </c>
      <c r="Q2" s="296" t="s">
        <v>953</v>
      </c>
    </row>
    <row r="3" spans="1:17">
      <c r="A3" s="297">
        <f ca="1">TODAY()</f>
        <v>45748</v>
      </c>
      <c r="B3">
        <f ca="1">YEAR(A3)</f>
        <v>2025</v>
      </c>
      <c r="C3" s="298" t="s">
        <v>1059</v>
      </c>
      <c r="E3" t="s">
        <v>954</v>
      </c>
      <c r="F3" t="s">
        <v>954</v>
      </c>
      <c r="G3" t="s">
        <v>954</v>
      </c>
      <c r="H3" t="s">
        <v>954</v>
      </c>
      <c r="I3" t="s">
        <v>954</v>
      </c>
      <c r="J3" t="s">
        <v>954</v>
      </c>
      <c r="K3" t="s">
        <v>954</v>
      </c>
      <c r="L3" t="s">
        <v>954</v>
      </c>
      <c r="M3" t="s">
        <v>954</v>
      </c>
      <c r="N3" t="s">
        <v>954</v>
      </c>
      <c r="O3" t="s">
        <v>954</v>
      </c>
      <c r="P3" t="s">
        <v>954</v>
      </c>
      <c r="Q3" t="s">
        <v>954</v>
      </c>
    </row>
    <row r="4" spans="1:17">
      <c r="B4">
        <f ca="1">B3+1</f>
        <v>2026</v>
      </c>
      <c r="C4" s="298" t="s">
        <v>1060</v>
      </c>
      <c r="E4" s="298" t="s">
        <v>1059</v>
      </c>
      <c r="F4" s="298" t="s">
        <v>1059</v>
      </c>
      <c r="G4" s="298" t="s">
        <v>1059</v>
      </c>
      <c r="H4" s="298" t="s">
        <v>1059</v>
      </c>
      <c r="I4" s="298" t="s">
        <v>1059</v>
      </c>
      <c r="J4" s="298" t="s">
        <v>1059</v>
      </c>
      <c r="K4" s="298" t="s">
        <v>1059</v>
      </c>
      <c r="L4" s="298" t="s">
        <v>1059</v>
      </c>
      <c r="M4" s="298" t="s">
        <v>1059</v>
      </c>
      <c r="N4" s="298" t="s">
        <v>1059</v>
      </c>
      <c r="O4" s="298" t="s">
        <v>1059</v>
      </c>
      <c r="P4" s="298" t="s">
        <v>1059</v>
      </c>
      <c r="Q4" s="298"/>
    </row>
    <row r="5" spans="1:17">
      <c r="B5">
        <f t="shared" ref="B5:B14" ca="1" si="0">B4+1</f>
        <v>2027</v>
      </c>
      <c r="C5" s="298" t="s">
        <v>1061</v>
      </c>
      <c r="E5" s="298" t="s">
        <v>1060</v>
      </c>
      <c r="F5" s="298" t="s">
        <v>1060</v>
      </c>
      <c r="G5" s="298" t="s">
        <v>1060</v>
      </c>
      <c r="H5" s="298" t="s">
        <v>1060</v>
      </c>
      <c r="I5" s="298" t="s">
        <v>1060</v>
      </c>
      <c r="J5" s="298" t="s">
        <v>1060</v>
      </c>
      <c r="K5" s="298" t="s">
        <v>1060</v>
      </c>
      <c r="L5" s="298" t="s">
        <v>1060</v>
      </c>
      <c r="M5" s="298" t="s">
        <v>1060</v>
      </c>
      <c r="N5" s="298" t="s">
        <v>1060</v>
      </c>
      <c r="O5" s="298" t="s">
        <v>1060</v>
      </c>
      <c r="P5" s="298" t="s">
        <v>1060</v>
      </c>
      <c r="Q5" s="298"/>
    </row>
    <row r="6" spans="1:17">
      <c r="B6">
        <f t="shared" ca="1" si="0"/>
        <v>2028</v>
      </c>
      <c r="C6" s="298" t="s">
        <v>1062</v>
      </c>
      <c r="E6" s="298" t="s">
        <v>1061</v>
      </c>
      <c r="F6" s="298" t="s">
        <v>1061</v>
      </c>
      <c r="G6" s="298" t="s">
        <v>1061</v>
      </c>
      <c r="H6" s="298" t="s">
        <v>1061</v>
      </c>
      <c r="I6" s="298" t="s">
        <v>1061</v>
      </c>
      <c r="J6" s="298" t="s">
        <v>1061</v>
      </c>
      <c r="K6" s="298" t="s">
        <v>1061</v>
      </c>
      <c r="L6" s="298" t="s">
        <v>1061</v>
      </c>
      <c r="M6" s="298" t="s">
        <v>1061</v>
      </c>
      <c r="N6" s="298" t="s">
        <v>1061</v>
      </c>
      <c r="O6" s="298" t="s">
        <v>1061</v>
      </c>
      <c r="P6" s="298" t="s">
        <v>1061</v>
      </c>
    </row>
    <row r="7" spans="1:17">
      <c r="B7">
        <f t="shared" ca="1" si="0"/>
        <v>2029</v>
      </c>
      <c r="C7" s="298" t="s">
        <v>1063</v>
      </c>
      <c r="E7" s="298" t="s">
        <v>1062</v>
      </c>
      <c r="F7" s="298" t="s">
        <v>1062</v>
      </c>
      <c r="G7" s="298" t="s">
        <v>1062</v>
      </c>
      <c r="H7" s="298" t="s">
        <v>1062</v>
      </c>
      <c r="I7" s="298" t="s">
        <v>1062</v>
      </c>
      <c r="J7" s="298" t="s">
        <v>1062</v>
      </c>
      <c r="K7" s="298" t="s">
        <v>1062</v>
      </c>
      <c r="L7" s="298" t="s">
        <v>1062</v>
      </c>
      <c r="M7" s="298" t="s">
        <v>1062</v>
      </c>
      <c r="N7" s="298" t="s">
        <v>1062</v>
      </c>
      <c r="O7" s="298" t="s">
        <v>1062</v>
      </c>
      <c r="P7" s="298" t="s">
        <v>1062</v>
      </c>
    </row>
    <row r="8" spans="1:17">
      <c r="B8">
        <f t="shared" ca="1" si="0"/>
        <v>2030</v>
      </c>
      <c r="C8" s="298" t="s">
        <v>1064</v>
      </c>
      <c r="E8" s="298" t="s">
        <v>1063</v>
      </c>
      <c r="F8" s="298" t="s">
        <v>1063</v>
      </c>
      <c r="G8" s="298" t="s">
        <v>1063</v>
      </c>
      <c r="H8" s="298" t="s">
        <v>1063</v>
      </c>
      <c r="I8" s="298" t="s">
        <v>1063</v>
      </c>
      <c r="J8" s="298" t="s">
        <v>1063</v>
      </c>
      <c r="K8" s="298" t="s">
        <v>1063</v>
      </c>
      <c r="L8" s="298" t="s">
        <v>1063</v>
      </c>
      <c r="M8" s="298" t="s">
        <v>1063</v>
      </c>
      <c r="N8" s="298" t="s">
        <v>1063</v>
      </c>
      <c r="O8" s="298" t="s">
        <v>1063</v>
      </c>
      <c r="P8" s="298" t="s">
        <v>1063</v>
      </c>
    </row>
    <row r="9" spans="1:17">
      <c r="B9">
        <f t="shared" ca="1" si="0"/>
        <v>2031</v>
      </c>
      <c r="C9" s="298" t="s">
        <v>1065</v>
      </c>
      <c r="E9" s="298" t="s">
        <v>1064</v>
      </c>
      <c r="F9" s="298" t="s">
        <v>1064</v>
      </c>
      <c r="G9" s="298" t="s">
        <v>1064</v>
      </c>
      <c r="H9" s="298" t="s">
        <v>1064</v>
      </c>
      <c r="I9" s="298" t="s">
        <v>1064</v>
      </c>
      <c r="J9" s="298" t="s">
        <v>1064</v>
      </c>
      <c r="K9" s="298" t="s">
        <v>1064</v>
      </c>
      <c r="L9" s="298" t="s">
        <v>1064</v>
      </c>
      <c r="M9" s="298" t="s">
        <v>1064</v>
      </c>
      <c r="N9" s="298" t="s">
        <v>1064</v>
      </c>
      <c r="O9" s="298" t="s">
        <v>1064</v>
      </c>
      <c r="P9" s="298" t="s">
        <v>1064</v>
      </c>
    </row>
    <row r="10" spans="1:17">
      <c r="B10">
        <f t="shared" ca="1" si="0"/>
        <v>2032</v>
      </c>
      <c r="C10" s="298" t="s">
        <v>1066</v>
      </c>
      <c r="E10" s="298" t="s">
        <v>1065</v>
      </c>
      <c r="F10" s="298" t="s">
        <v>1065</v>
      </c>
      <c r="G10" s="298" t="s">
        <v>1065</v>
      </c>
      <c r="H10" s="298" t="s">
        <v>1065</v>
      </c>
      <c r="I10" s="298" t="s">
        <v>1065</v>
      </c>
      <c r="J10" s="298" t="s">
        <v>1065</v>
      </c>
      <c r="K10" s="298" t="s">
        <v>1065</v>
      </c>
      <c r="L10" s="298" t="s">
        <v>1065</v>
      </c>
      <c r="M10" s="298" t="s">
        <v>1065</v>
      </c>
      <c r="N10" s="298" t="s">
        <v>1065</v>
      </c>
      <c r="O10" s="298" t="s">
        <v>1065</v>
      </c>
      <c r="P10" s="298" t="s">
        <v>1065</v>
      </c>
    </row>
    <row r="11" spans="1:17">
      <c r="B11">
        <f t="shared" ca="1" si="0"/>
        <v>2033</v>
      </c>
      <c r="C11" s="298" t="s">
        <v>1067</v>
      </c>
      <c r="E11" s="298" t="s">
        <v>1066</v>
      </c>
      <c r="F11" s="298" t="s">
        <v>1066</v>
      </c>
      <c r="G11" s="298" t="s">
        <v>1066</v>
      </c>
      <c r="H11" s="298" t="s">
        <v>1066</v>
      </c>
      <c r="I11" s="298" t="s">
        <v>1066</v>
      </c>
      <c r="J11" s="298" t="s">
        <v>1066</v>
      </c>
      <c r="K11" s="298" t="s">
        <v>1066</v>
      </c>
      <c r="L11" s="298" t="s">
        <v>1066</v>
      </c>
      <c r="M11" s="298" t="s">
        <v>1066</v>
      </c>
      <c r="N11" s="298" t="s">
        <v>1066</v>
      </c>
      <c r="O11" s="298" t="s">
        <v>1066</v>
      </c>
      <c r="P11" s="298" t="s">
        <v>1066</v>
      </c>
    </row>
    <row r="12" spans="1:17">
      <c r="B12">
        <f t="shared" ca="1" si="0"/>
        <v>2034</v>
      </c>
      <c r="C12" s="298" t="s">
        <v>1068</v>
      </c>
      <c r="E12" s="298" t="s">
        <v>1067</v>
      </c>
      <c r="F12" s="298" t="s">
        <v>1067</v>
      </c>
      <c r="G12" s="298" t="s">
        <v>1067</v>
      </c>
      <c r="H12" s="298" t="s">
        <v>1067</v>
      </c>
      <c r="I12" s="298" t="s">
        <v>1067</v>
      </c>
      <c r="J12" s="298" t="s">
        <v>1067</v>
      </c>
      <c r="K12" s="298" t="s">
        <v>1067</v>
      </c>
      <c r="L12" s="298" t="s">
        <v>1067</v>
      </c>
      <c r="M12" s="298" t="s">
        <v>1067</v>
      </c>
      <c r="N12" s="298" t="s">
        <v>1067</v>
      </c>
      <c r="O12" s="298" t="s">
        <v>1067</v>
      </c>
      <c r="P12" s="298" t="s">
        <v>1067</v>
      </c>
    </row>
    <row r="13" spans="1:17">
      <c r="B13">
        <f t="shared" ca="1" si="0"/>
        <v>2035</v>
      </c>
      <c r="C13" s="298" t="s">
        <v>1069</v>
      </c>
      <c r="E13" s="298" t="s">
        <v>1068</v>
      </c>
      <c r="F13" s="298" t="s">
        <v>1068</v>
      </c>
      <c r="G13" s="298" t="s">
        <v>1068</v>
      </c>
      <c r="H13" s="298" t="s">
        <v>1068</v>
      </c>
      <c r="I13" s="298" t="s">
        <v>1068</v>
      </c>
      <c r="J13" s="298" t="s">
        <v>1068</v>
      </c>
      <c r="K13" s="298" t="s">
        <v>1068</v>
      </c>
      <c r="L13" s="298" t="s">
        <v>1068</v>
      </c>
      <c r="M13" s="298" t="s">
        <v>1068</v>
      </c>
      <c r="N13" s="298" t="s">
        <v>1068</v>
      </c>
      <c r="O13" s="298" t="s">
        <v>1068</v>
      </c>
      <c r="P13" s="298" t="s">
        <v>1068</v>
      </c>
    </row>
    <row r="14" spans="1:17">
      <c r="B14">
        <f t="shared" ca="1" si="0"/>
        <v>2036</v>
      </c>
      <c r="C14" s="298" t="s">
        <v>1070</v>
      </c>
      <c r="E14" s="298" t="s">
        <v>1069</v>
      </c>
      <c r="F14" s="298" t="s">
        <v>1069</v>
      </c>
      <c r="G14" s="298" t="s">
        <v>1069</v>
      </c>
      <c r="H14" s="298" t="s">
        <v>1069</v>
      </c>
      <c r="I14" s="298" t="s">
        <v>1069</v>
      </c>
      <c r="J14" s="298" t="s">
        <v>1069</v>
      </c>
      <c r="K14" s="298" t="s">
        <v>1069</v>
      </c>
      <c r="L14" s="298" t="s">
        <v>1069</v>
      </c>
      <c r="M14" s="298" t="s">
        <v>1069</v>
      </c>
      <c r="N14" s="298" t="s">
        <v>1069</v>
      </c>
      <c r="O14" s="298" t="s">
        <v>1069</v>
      </c>
      <c r="P14" s="298" t="s">
        <v>1069</v>
      </c>
    </row>
    <row r="15" spans="1:17">
      <c r="C15" s="298"/>
      <c r="E15" s="298" t="s">
        <v>1070</v>
      </c>
      <c r="F15" s="298" t="s">
        <v>1070</v>
      </c>
      <c r="G15" s="298" t="s">
        <v>1070</v>
      </c>
      <c r="H15" s="298" t="s">
        <v>1070</v>
      </c>
      <c r="I15" s="298" t="s">
        <v>1070</v>
      </c>
      <c r="J15" s="298" t="s">
        <v>1070</v>
      </c>
      <c r="K15" s="298" t="s">
        <v>1070</v>
      </c>
      <c r="L15" s="298" t="s">
        <v>1070</v>
      </c>
      <c r="M15" s="298" t="s">
        <v>1070</v>
      </c>
      <c r="N15" s="298" t="s">
        <v>1070</v>
      </c>
      <c r="O15" s="298" t="s">
        <v>1070</v>
      </c>
      <c r="P15" s="298" t="s">
        <v>1070</v>
      </c>
    </row>
    <row r="16" spans="1:17">
      <c r="C16" s="298"/>
      <c r="E16" s="298" t="s">
        <v>1071</v>
      </c>
      <c r="F16" s="298" t="s">
        <v>1071</v>
      </c>
      <c r="G16" s="298" t="s">
        <v>1071</v>
      </c>
      <c r="H16" s="298" t="s">
        <v>1071</v>
      </c>
      <c r="I16" s="298" t="s">
        <v>1071</v>
      </c>
      <c r="J16" s="298" t="s">
        <v>1071</v>
      </c>
      <c r="K16" s="298" t="s">
        <v>1071</v>
      </c>
      <c r="L16" s="298" t="s">
        <v>1071</v>
      </c>
      <c r="M16" s="298" t="s">
        <v>1071</v>
      </c>
      <c r="N16" s="298" t="s">
        <v>1071</v>
      </c>
      <c r="O16" s="298" t="s">
        <v>1071</v>
      </c>
      <c r="P16" s="298" t="s">
        <v>1071</v>
      </c>
    </row>
    <row r="17" spans="3:16">
      <c r="C17" s="298"/>
      <c r="E17" s="298" t="s">
        <v>1072</v>
      </c>
      <c r="F17" s="298" t="s">
        <v>1072</v>
      </c>
      <c r="G17" s="298" t="s">
        <v>1072</v>
      </c>
      <c r="H17" s="298" t="s">
        <v>1072</v>
      </c>
      <c r="I17" s="298" t="s">
        <v>1072</v>
      </c>
      <c r="J17" s="298" t="s">
        <v>1072</v>
      </c>
      <c r="K17" s="298" t="s">
        <v>1072</v>
      </c>
      <c r="L17" s="298" t="s">
        <v>1072</v>
      </c>
      <c r="M17" s="298" t="s">
        <v>1072</v>
      </c>
      <c r="N17" s="298" t="s">
        <v>1072</v>
      </c>
      <c r="O17" s="298" t="s">
        <v>1072</v>
      </c>
      <c r="P17" s="298" t="s">
        <v>1072</v>
      </c>
    </row>
    <row r="18" spans="3:16">
      <c r="C18" s="298"/>
      <c r="E18" s="298" t="s">
        <v>1073</v>
      </c>
      <c r="F18" s="298" t="s">
        <v>1073</v>
      </c>
      <c r="G18" s="298" t="s">
        <v>1073</v>
      </c>
      <c r="H18" s="298" t="s">
        <v>1073</v>
      </c>
      <c r="I18" s="298" t="s">
        <v>1073</v>
      </c>
      <c r="J18" s="298" t="s">
        <v>1073</v>
      </c>
      <c r="K18" s="298" t="s">
        <v>1073</v>
      </c>
      <c r="L18" s="298" t="s">
        <v>1073</v>
      </c>
      <c r="M18" s="298" t="s">
        <v>1073</v>
      </c>
      <c r="N18" s="298" t="s">
        <v>1073</v>
      </c>
      <c r="O18" s="298" t="s">
        <v>1073</v>
      </c>
      <c r="P18" s="298" t="s">
        <v>1073</v>
      </c>
    </row>
    <row r="19" spans="3:16">
      <c r="C19" s="298"/>
      <c r="E19" s="298" t="s">
        <v>1074</v>
      </c>
      <c r="F19" s="298" t="s">
        <v>1074</v>
      </c>
      <c r="G19" s="298" t="s">
        <v>1074</v>
      </c>
      <c r="H19" s="298" t="s">
        <v>1074</v>
      </c>
      <c r="I19" s="298" t="s">
        <v>1074</v>
      </c>
      <c r="J19" s="298" t="s">
        <v>1074</v>
      </c>
      <c r="K19" s="298" t="s">
        <v>1074</v>
      </c>
      <c r="L19" s="298" t="s">
        <v>1074</v>
      </c>
      <c r="M19" s="298" t="s">
        <v>1074</v>
      </c>
      <c r="N19" s="298" t="s">
        <v>1074</v>
      </c>
      <c r="O19" s="298" t="s">
        <v>1074</v>
      </c>
      <c r="P19" s="298" t="s">
        <v>1074</v>
      </c>
    </row>
    <row r="20" spans="3:16">
      <c r="C20" s="298"/>
      <c r="E20" s="298" t="s">
        <v>1075</v>
      </c>
      <c r="F20" s="298" t="s">
        <v>1075</v>
      </c>
      <c r="G20" s="298" t="s">
        <v>1075</v>
      </c>
      <c r="H20" s="298" t="s">
        <v>1075</v>
      </c>
      <c r="I20" s="298" t="s">
        <v>1075</v>
      </c>
      <c r="J20" s="298" t="s">
        <v>1075</v>
      </c>
      <c r="K20" s="298" t="s">
        <v>1075</v>
      </c>
      <c r="L20" s="298" t="s">
        <v>1075</v>
      </c>
      <c r="M20" s="298" t="s">
        <v>1075</v>
      </c>
      <c r="N20" s="298" t="s">
        <v>1075</v>
      </c>
      <c r="O20" s="298" t="s">
        <v>1075</v>
      </c>
      <c r="P20" s="298" t="s">
        <v>1075</v>
      </c>
    </row>
    <row r="21" spans="3:16">
      <c r="C21" s="298"/>
      <c r="E21" s="298" t="s">
        <v>1076</v>
      </c>
      <c r="F21" s="298" t="s">
        <v>1076</v>
      </c>
      <c r="G21" s="298" t="s">
        <v>1076</v>
      </c>
      <c r="H21" s="298" t="s">
        <v>1076</v>
      </c>
      <c r="I21" s="298" t="s">
        <v>1076</v>
      </c>
      <c r="J21" s="298" t="s">
        <v>1076</v>
      </c>
      <c r="K21" s="298" t="s">
        <v>1076</v>
      </c>
      <c r="L21" s="298" t="s">
        <v>1076</v>
      </c>
      <c r="M21" s="298" t="s">
        <v>1076</v>
      </c>
      <c r="N21" s="298" t="s">
        <v>1076</v>
      </c>
      <c r="O21" s="298" t="s">
        <v>1076</v>
      </c>
      <c r="P21" s="298" t="s">
        <v>1076</v>
      </c>
    </row>
    <row r="22" spans="3:16">
      <c r="C22" s="298"/>
      <c r="E22" s="298" t="s">
        <v>1077</v>
      </c>
      <c r="F22" s="298" t="s">
        <v>1077</v>
      </c>
      <c r="G22" s="298" t="s">
        <v>1077</v>
      </c>
      <c r="H22" s="298" t="s">
        <v>1077</v>
      </c>
      <c r="I22" s="298" t="s">
        <v>1077</v>
      </c>
      <c r="J22" s="298" t="s">
        <v>1077</v>
      </c>
      <c r="K22" s="298" t="s">
        <v>1077</v>
      </c>
      <c r="L22" s="298" t="s">
        <v>1077</v>
      </c>
      <c r="M22" s="298" t="s">
        <v>1077</v>
      </c>
      <c r="N22" s="298" t="s">
        <v>1077</v>
      </c>
      <c r="O22" s="298" t="s">
        <v>1077</v>
      </c>
      <c r="P22" s="298" t="s">
        <v>1077</v>
      </c>
    </row>
    <row r="23" spans="3:16">
      <c r="C23" s="298"/>
      <c r="E23" s="298" t="s">
        <v>1078</v>
      </c>
      <c r="F23" s="298" t="s">
        <v>1078</v>
      </c>
      <c r="G23" s="298" t="s">
        <v>1078</v>
      </c>
      <c r="H23" s="298" t="s">
        <v>1078</v>
      </c>
      <c r="I23" s="298" t="s">
        <v>1078</v>
      </c>
      <c r="J23" s="298" t="s">
        <v>1078</v>
      </c>
      <c r="K23" s="298" t="s">
        <v>1078</v>
      </c>
      <c r="L23" s="298" t="s">
        <v>1078</v>
      </c>
      <c r="M23" s="298" t="s">
        <v>1078</v>
      </c>
      <c r="N23" s="298" t="s">
        <v>1078</v>
      </c>
      <c r="O23" s="298" t="s">
        <v>1078</v>
      </c>
      <c r="P23" s="298" t="s">
        <v>1078</v>
      </c>
    </row>
    <row r="24" spans="3:16">
      <c r="C24" s="298"/>
      <c r="E24" s="298" t="s">
        <v>1079</v>
      </c>
      <c r="F24" s="298" t="s">
        <v>1079</v>
      </c>
      <c r="G24" s="298" t="s">
        <v>1079</v>
      </c>
      <c r="H24" s="298" t="s">
        <v>1079</v>
      </c>
      <c r="I24" s="298" t="s">
        <v>1079</v>
      </c>
      <c r="J24" s="298" t="s">
        <v>1079</v>
      </c>
      <c r="K24" s="298" t="s">
        <v>1079</v>
      </c>
      <c r="L24" s="298" t="s">
        <v>1079</v>
      </c>
      <c r="M24" s="298" t="s">
        <v>1079</v>
      </c>
      <c r="N24" s="298" t="s">
        <v>1079</v>
      </c>
      <c r="O24" s="298" t="s">
        <v>1079</v>
      </c>
      <c r="P24" s="298" t="s">
        <v>1079</v>
      </c>
    </row>
    <row r="25" spans="3:16">
      <c r="C25" s="298"/>
      <c r="E25" s="298" t="s">
        <v>1080</v>
      </c>
      <c r="F25" s="298" t="s">
        <v>1080</v>
      </c>
      <c r="G25" s="298" t="s">
        <v>1080</v>
      </c>
      <c r="H25" s="298" t="s">
        <v>1080</v>
      </c>
      <c r="I25" s="298" t="s">
        <v>1080</v>
      </c>
      <c r="J25" s="298" t="s">
        <v>1080</v>
      </c>
      <c r="K25" s="298" t="s">
        <v>1080</v>
      </c>
      <c r="L25" s="298" t="s">
        <v>1080</v>
      </c>
      <c r="M25" s="298" t="s">
        <v>1080</v>
      </c>
      <c r="N25" s="298" t="s">
        <v>1080</v>
      </c>
      <c r="O25" s="298" t="s">
        <v>1080</v>
      </c>
      <c r="P25" s="298" t="s">
        <v>1080</v>
      </c>
    </row>
    <row r="26" spans="3:16">
      <c r="C26" s="298"/>
      <c r="E26" s="298" t="s">
        <v>1081</v>
      </c>
      <c r="F26" s="298" t="s">
        <v>1081</v>
      </c>
      <c r="G26" s="298" t="s">
        <v>1081</v>
      </c>
      <c r="H26" s="298" t="s">
        <v>1081</v>
      </c>
      <c r="I26" s="298" t="s">
        <v>1081</v>
      </c>
      <c r="J26" s="298" t="s">
        <v>1081</v>
      </c>
      <c r="K26" s="298" t="s">
        <v>1081</v>
      </c>
      <c r="L26" s="298" t="s">
        <v>1081</v>
      </c>
      <c r="M26" s="298" t="s">
        <v>1081</v>
      </c>
      <c r="N26" s="298" t="s">
        <v>1081</v>
      </c>
      <c r="O26" s="298" t="s">
        <v>1081</v>
      </c>
      <c r="P26" s="298" t="s">
        <v>1081</v>
      </c>
    </row>
    <row r="27" spans="3:16">
      <c r="C27" s="298"/>
      <c r="E27" s="298" t="s">
        <v>1082</v>
      </c>
      <c r="F27" s="298" t="s">
        <v>1082</v>
      </c>
      <c r="G27" s="298" t="s">
        <v>1082</v>
      </c>
      <c r="H27" s="298" t="s">
        <v>1082</v>
      </c>
      <c r="I27" s="298" t="s">
        <v>1082</v>
      </c>
      <c r="J27" s="298" t="s">
        <v>1082</v>
      </c>
      <c r="K27" s="298" t="s">
        <v>1082</v>
      </c>
      <c r="L27" s="298" t="s">
        <v>1082</v>
      </c>
      <c r="M27" s="298" t="s">
        <v>1082</v>
      </c>
      <c r="N27" s="298" t="s">
        <v>1082</v>
      </c>
      <c r="O27" s="298" t="s">
        <v>1082</v>
      </c>
      <c r="P27" s="298" t="s">
        <v>1082</v>
      </c>
    </row>
    <row r="28" spans="3:16">
      <c r="C28" s="298"/>
      <c r="E28" s="298" t="s">
        <v>1083</v>
      </c>
      <c r="F28" s="298" t="s">
        <v>1083</v>
      </c>
      <c r="G28" s="298" t="s">
        <v>1083</v>
      </c>
      <c r="H28" s="298" t="s">
        <v>1083</v>
      </c>
      <c r="I28" s="298" t="s">
        <v>1083</v>
      </c>
      <c r="J28" s="298" t="s">
        <v>1083</v>
      </c>
      <c r="K28" s="298" t="s">
        <v>1083</v>
      </c>
      <c r="L28" s="298" t="s">
        <v>1083</v>
      </c>
      <c r="M28" s="298" t="s">
        <v>1083</v>
      </c>
      <c r="N28" s="298" t="s">
        <v>1083</v>
      </c>
      <c r="O28" s="298" t="s">
        <v>1083</v>
      </c>
      <c r="P28" s="298" t="s">
        <v>1083</v>
      </c>
    </row>
    <row r="29" spans="3:16">
      <c r="C29" s="298"/>
      <c r="E29" s="298" t="s">
        <v>1084</v>
      </c>
      <c r="F29" s="298" t="s">
        <v>1084</v>
      </c>
      <c r="G29" s="298" t="s">
        <v>1084</v>
      </c>
      <c r="H29" s="298" t="s">
        <v>1084</v>
      </c>
      <c r="I29" s="298" t="s">
        <v>1084</v>
      </c>
      <c r="J29" s="298" t="s">
        <v>1084</v>
      </c>
      <c r="K29" s="298" t="s">
        <v>1084</v>
      </c>
      <c r="L29" s="298" t="s">
        <v>1084</v>
      </c>
      <c r="M29" s="298" t="s">
        <v>1084</v>
      </c>
      <c r="N29" s="298" t="s">
        <v>1084</v>
      </c>
      <c r="O29" s="298" t="s">
        <v>1084</v>
      </c>
      <c r="P29" s="298" t="s">
        <v>1084</v>
      </c>
    </row>
    <row r="30" spans="3:16">
      <c r="C30" s="298"/>
      <c r="E30" s="298" t="s">
        <v>1085</v>
      </c>
      <c r="F30" s="298" t="s">
        <v>1085</v>
      </c>
      <c r="G30" s="298" t="s">
        <v>1085</v>
      </c>
      <c r="H30" s="298" t="s">
        <v>1085</v>
      </c>
      <c r="I30" s="298" t="s">
        <v>1085</v>
      </c>
      <c r="J30" s="298" t="s">
        <v>1085</v>
      </c>
      <c r="K30" s="298" t="s">
        <v>1085</v>
      </c>
      <c r="L30" s="298" t="s">
        <v>1085</v>
      </c>
      <c r="M30" s="298" t="s">
        <v>1085</v>
      </c>
      <c r="N30" s="298" t="s">
        <v>1085</v>
      </c>
      <c r="O30" s="298" t="s">
        <v>1085</v>
      </c>
      <c r="P30" s="298" t="s">
        <v>1085</v>
      </c>
    </row>
    <row r="31" spans="3:16">
      <c r="C31" s="298"/>
      <c r="E31" s="298" t="s">
        <v>1086</v>
      </c>
      <c r="F31" s="298" t="s">
        <v>1086</v>
      </c>
      <c r="G31" s="298" t="s">
        <v>1086</v>
      </c>
      <c r="H31" s="298" t="s">
        <v>1086</v>
      </c>
      <c r="I31" s="298" t="s">
        <v>1086</v>
      </c>
      <c r="J31" s="298" t="s">
        <v>1086</v>
      </c>
      <c r="K31" s="298" t="s">
        <v>1086</v>
      </c>
      <c r="L31" s="298" t="s">
        <v>1086</v>
      </c>
      <c r="M31" s="298" t="s">
        <v>1086</v>
      </c>
      <c r="N31" s="298" t="s">
        <v>1086</v>
      </c>
      <c r="O31" s="298" t="s">
        <v>1086</v>
      </c>
      <c r="P31" s="298" t="s">
        <v>1086</v>
      </c>
    </row>
    <row r="32" spans="3:16">
      <c r="C32" s="298"/>
      <c r="E32" s="298" t="s">
        <v>1087</v>
      </c>
      <c r="G32" s="298" t="s">
        <v>1087</v>
      </c>
      <c r="H32" s="298" t="s">
        <v>1087</v>
      </c>
      <c r="I32" s="298" t="s">
        <v>1087</v>
      </c>
      <c r="J32" s="298" t="s">
        <v>1087</v>
      </c>
      <c r="K32" s="298" t="s">
        <v>1087</v>
      </c>
      <c r="L32" s="298" t="s">
        <v>1087</v>
      </c>
      <c r="M32" s="298" t="s">
        <v>1087</v>
      </c>
      <c r="N32" s="298" t="s">
        <v>1087</v>
      </c>
      <c r="O32" s="298" t="s">
        <v>1087</v>
      </c>
      <c r="P32" s="298" t="s">
        <v>1087</v>
      </c>
    </row>
    <row r="33" spans="3:16">
      <c r="C33" s="298"/>
      <c r="E33" s="298" t="s">
        <v>1088</v>
      </c>
      <c r="G33" s="298" t="s">
        <v>1088</v>
      </c>
      <c r="H33" s="298" t="s">
        <v>1088</v>
      </c>
      <c r="I33" s="298" t="s">
        <v>1088</v>
      </c>
      <c r="J33" s="298" t="s">
        <v>1088</v>
      </c>
      <c r="K33" s="298" t="s">
        <v>1088</v>
      </c>
      <c r="L33" s="298" t="s">
        <v>1088</v>
      </c>
      <c r="M33" s="298" t="s">
        <v>1088</v>
      </c>
      <c r="N33" s="298" t="s">
        <v>1088</v>
      </c>
      <c r="O33" s="298" t="s">
        <v>1088</v>
      </c>
      <c r="P33" s="298" t="s">
        <v>1088</v>
      </c>
    </row>
    <row r="34" spans="3:16">
      <c r="E34" s="298" t="s">
        <v>1089</v>
      </c>
      <c r="G34" s="298" t="s">
        <v>1089</v>
      </c>
      <c r="I34" s="298" t="s">
        <v>1089</v>
      </c>
      <c r="K34" s="298" t="s">
        <v>1089</v>
      </c>
      <c r="L34" s="298" t="s">
        <v>1089</v>
      </c>
      <c r="N34" s="298" t="s">
        <v>1089</v>
      </c>
      <c r="P34" s="298" t="s">
        <v>1089</v>
      </c>
    </row>
  </sheetData>
  <phoneticPr fontId="14"/>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d72c2db9-0ba8-4580-98c3-13e37c0296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0E76AEBC241AD47B0A16DC785372110" ma:contentTypeVersion="15" ma:contentTypeDescription="新しいドキュメントを作成します。" ma:contentTypeScope="" ma:versionID="d749a06919917e8b06c53d032660745e">
  <xsd:schema xmlns:xsd="http://www.w3.org/2001/XMLSchema" xmlns:xs="http://www.w3.org/2001/XMLSchema" xmlns:p="http://schemas.microsoft.com/office/2006/metadata/properties" xmlns:ns3="f3f6044b-060b-48ab-b63a-7f2a13417421" xmlns:ns4="d72c2db9-0ba8-4580-98c3-13e37c02964b" targetNamespace="http://schemas.microsoft.com/office/2006/metadata/properties" ma:root="true" ma:fieldsID="2bbc8ce476cc4b4057f6cac082055326" ns3:_="" ns4:_="">
    <xsd:import namespace="f3f6044b-060b-48ab-b63a-7f2a13417421"/>
    <xsd:import namespace="d72c2db9-0ba8-4580-98c3-13e37c0296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OCR" minOccurs="0"/>
                <xsd:element ref="ns4:MediaServiceGenerationTime" minOccurs="0"/>
                <xsd:element ref="ns4:MediaServiceEventHashCode" minOccurs="0"/>
                <xsd:element ref="ns4:_activity" minOccurs="0"/>
                <xsd:element ref="ns4:MediaServiceObjectDetectorVersions" minOccurs="0"/>
                <xsd:element ref="ns4:MediaServiceSearchPropertie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f6044b-060b-48ab-b63a-7f2a13417421"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72c2db9-0ba8-4580-98c3-13e37c0296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SystemTags" ma:index="22"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91CD79-AF21-483B-AC45-764A04C8D349}">
  <ds:schemaRefs>
    <ds:schemaRef ds:uri="http://purl.org/dc/dcmitype/"/>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terms/"/>
    <ds:schemaRef ds:uri="d72c2db9-0ba8-4580-98c3-13e37c02964b"/>
    <ds:schemaRef ds:uri="f3f6044b-060b-48ab-b63a-7f2a13417421"/>
    <ds:schemaRef ds:uri="http://purl.org/dc/elements/1.1/"/>
  </ds:schemaRefs>
</ds:datastoreItem>
</file>

<file path=customXml/itemProps2.xml><?xml version="1.0" encoding="utf-8"?>
<ds:datastoreItem xmlns:ds="http://schemas.openxmlformats.org/officeDocument/2006/customXml" ds:itemID="{98BD97ED-83BF-4817-8B24-7E9634FBCE13}">
  <ds:schemaRefs>
    <ds:schemaRef ds:uri="http://schemas.microsoft.com/sharepoint/v3/contenttype/forms"/>
  </ds:schemaRefs>
</ds:datastoreItem>
</file>

<file path=customXml/itemProps3.xml><?xml version="1.0" encoding="utf-8"?>
<ds:datastoreItem xmlns:ds="http://schemas.openxmlformats.org/officeDocument/2006/customXml" ds:itemID="{9CB37BA2-0C29-46A2-BB63-7C4A266618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f6044b-060b-48ab-b63a-7f2a13417421"/>
    <ds:schemaRef ds:uri="d72c2db9-0ba8-4580-98c3-13e37c0296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2ea9713-c968-4858-9aa6-4bad09b07315}" enabled="1" method="Privileged" siteId="{6786d483-f51b-44bd-b40a-6fe409a5265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32</vt:i4>
      </vt:variant>
    </vt:vector>
  </HeadingPairs>
  <TitlesOfParts>
    <vt:vector size="42" baseType="lpstr">
      <vt:lpstr>ご記入にあたって </vt:lpstr>
      <vt:lpstr>記入マニュアル</vt:lpstr>
      <vt:lpstr>申込書</vt:lpstr>
      <vt:lpstr>学校情報</vt:lpstr>
      <vt:lpstr>選択肢マスタ</vt:lpstr>
      <vt:lpstr>コンテンツ＆備考マスタ</vt:lpstr>
      <vt:lpstr>GIGAスクールパック申込別紙</vt:lpstr>
      <vt:lpstr>GIGAスクールパック（コンテンツ）</vt:lpstr>
      <vt:lpstr>GIGAスクールパック（端末種別）</vt:lpstr>
      <vt:lpstr>年月日</vt:lpstr>
      <vt:lpstr>_01</vt:lpstr>
      <vt:lpstr>_02</vt:lpstr>
      <vt:lpstr>_03</vt:lpstr>
      <vt:lpstr>_04</vt:lpstr>
      <vt:lpstr>_05</vt:lpstr>
      <vt:lpstr>_06</vt:lpstr>
      <vt:lpstr>_07</vt:lpstr>
      <vt:lpstr>_08</vt:lpstr>
      <vt:lpstr>_09</vt:lpstr>
      <vt:lpstr>_10</vt:lpstr>
      <vt:lpstr>_11</vt:lpstr>
      <vt:lpstr>_12</vt:lpstr>
      <vt:lpstr>_月▼</vt:lpstr>
      <vt:lpstr>▼プルダウンより選択してください</vt:lpstr>
      <vt:lpstr>▼プルダウンより選択してください▼プルダウンより選択してください</vt:lpstr>
      <vt:lpstr>Chromebook</vt:lpstr>
      <vt:lpstr>ChromebookASUS</vt:lpstr>
      <vt:lpstr>Chromebookdynabook</vt:lpstr>
      <vt:lpstr>ChromebookLenovo</vt:lpstr>
      <vt:lpstr>iPad_LTE</vt:lpstr>
      <vt:lpstr>iPad_LTEApple</vt:lpstr>
      <vt:lpstr>iPad_Wifi</vt:lpstr>
      <vt:lpstr>iPad_WifiApple</vt:lpstr>
      <vt:lpstr>GIGAスクールパック申込別紙!Print_Area</vt:lpstr>
      <vt:lpstr>'ご記入にあたって '!Print_Area</vt:lpstr>
      <vt:lpstr>申込書!Print_Area</vt:lpstr>
      <vt:lpstr>Windows</vt:lpstr>
      <vt:lpstr>WindowsASUS</vt:lpstr>
      <vt:lpstr>Windowsdynabook</vt:lpstr>
      <vt:lpstr>WindowsLenovo</vt:lpstr>
      <vt:lpstr>希望する研修期間</vt:lpstr>
      <vt:lpstr>端末種別</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まなびポケット申込書_20240422</dc:title>
  <dc:subject/>
  <dc:creator>熊坂　篤史</dc:creator>
  <cp:keywords/>
  <dc:description/>
  <cp:lastModifiedBy>Wakako Kataoka（片岡和歌子）</cp:lastModifiedBy>
  <cp:revision/>
  <dcterms:created xsi:type="dcterms:W3CDTF">2015-06-05T18:19:34Z</dcterms:created>
  <dcterms:modified xsi:type="dcterms:W3CDTF">2025-04-01T07:35:08Z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0x010100E0E76AEBC241AD47B0A16DC785372110</vt:lpwstr>
  </property>
  <property fmtid="{D5CDD505-2E9C-101B-9397-08002B2CF9AE}" pid="3" name="MediaServiceImageTags">
    <vt:lpwstr/>
  </property>
  <property fmtid="{D5CDD505-2E9C-101B-9397-08002B2CF9AE}" pid="4" name="MSIP_Label_dbb4fa5d-3ac5-4415-967c-34900a0e1c6f_Enabled">
    <vt:lpwstr>true</vt:lpwstr>
  </property>
  <property fmtid="{D5CDD505-2E9C-101B-9397-08002B2CF9AE}" pid="5" name="MSIP_Label_dbb4fa5d-3ac5-4415-967c-34900a0e1c6f_SetDate">
    <vt:lpwstr>2024-12-16T09:38:16Z</vt:lpwstr>
  </property>
  <property fmtid="{D5CDD505-2E9C-101B-9397-08002B2CF9AE}" pid="6" name="MSIP_Label_dbb4fa5d-3ac5-4415-967c-34900a0e1c6f_Method">
    <vt:lpwstr>Privileged</vt:lpwstr>
  </property>
  <property fmtid="{D5CDD505-2E9C-101B-9397-08002B2CF9AE}" pid="7" name="MSIP_Label_dbb4fa5d-3ac5-4415-967c-34900a0e1c6f_Name">
    <vt:lpwstr>dbb4fa5d-3ac5-4415-967c-34900a0e1c6f</vt:lpwstr>
  </property>
  <property fmtid="{D5CDD505-2E9C-101B-9397-08002B2CF9AE}" pid="8" name="MSIP_Label_dbb4fa5d-3ac5-4415-967c-34900a0e1c6f_SiteId">
    <vt:lpwstr>a629ef32-67ba-47a6-8eb3-ec43935644fc</vt:lpwstr>
  </property>
  <property fmtid="{D5CDD505-2E9C-101B-9397-08002B2CF9AE}" pid="9" name="MSIP_Label_dbb4fa5d-3ac5-4415-967c-34900a0e1c6f_ActionId">
    <vt:lpwstr>8bca3c8b-71d1-4a59-be3f-40b6da5a836c</vt:lpwstr>
  </property>
  <property fmtid="{D5CDD505-2E9C-101B-9397-08002B2CF9AE}" pid="10" name="MSIP_Label_dbb4fa5d-3ac5-4415-967c-34900a0e1c6f_ContentBits">
    <vt:lpwstr>0</vt:lpwstr>
  </property>
</Properties>
</file>